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915"/>
  <workbookPr date1904="1" showInkAnnotation="0" codeName="ThisWorkbook" autoCompressPictures="0"/>
  <bookViews>
    <workbookView xWindow="-37600" yWindow="1400" windowWidth="28380" windowHeight="21040" tabRatio="714"/>
  </bookViews>
  <sheets>
    <sheet name="Copyright" sheetId="1" r:id="rId1"/>
    <sheet name="State VTO" sheetId="2" r:id="rId2"/>
    <sheet name="County VTO" sheetId="3" r:id="rId3"/>
    <sheet name="Town VTO" sheetId="4" r:id="rId4"/>
    <sheet name="Data Sources" sheetId="5" r:id="rId5"/>
    <sheet name="Update Log" sheetId="6" r:id="rId6"/>
  </sheets>
  <definedNames>
    <definedName name="HTML_CodePage" hidden="1">1252</definedName>
    <definedName name="HTML_Control" hidden="1">{"'Stats'!$A$1:$AB$32"}</definedName>
    <definedName name="HTML_Description" hidden="1">""</definedName>
    <definedName name="HTML_Email" hidden="1">""</definedName>
    <definedName name="HTML_Header" hidden="1">"1996 Presidential Election Statistics"</definedName>
    <definedName name="HTML_LastUpdate" hidden="1">"12/9/98"</definedName>
    <definedName name="HTML_LineAfter" hidden="1">FALSE</definedName>
    <definedName name="HTML_LineBefore" hidden="1">FALSE</definedName>
    <definedName name="HTML_Name" hidden="1">"David Leip"</definedName>
    <definedName name="HTML_OBDlg2" hidden="1">TRUE</definedName>
    <definedName name="HTML_OBDlg4" hidden="1">TRUE</definedName>
    <definedName name="HTML_OS" hidden="1">1</definedName>
    <definedName name="HTML_PathFileMac" hidden="1">"Bismark:Home:pe96stats.html"</definedName>
    <definedName name="HTML_Title" hidden="1">"1996 Presidential Election Statistics"</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3234" i="3" l="1"/>
  <c r="G3235" i="3"/>
  <c r="G3236" i="3"/>
  <c r="G3237" i="3"/>
  <c r="G3238" i="3"/>
  <c r="G3239" i="3"/>
  <c r="G3240" i="3"/>
  <c r="G3241" i="3"/>
  <c r="G3242" i="3"/>
  <c r="G3243" i="3"/>
  <c r="G3244" i="3"/>
  <c r="G3245" i="3"/>
  <c r="G3246" i="3"/>
  <c r="G3247" i="3"/>
  <c r="G3248" i="3"/>
  <c r="G3249" i="3"/>
  <c r="G3250" i="3"/>
  <c r="G3251" i="3"/>
  <c r="G3252" i="3"/>
  <c r="G3253" i="3"/>
  <c r="G3254" i="3"/>
  <c r="G3255" i="3"/>
  <c r="G3256" i="3"/>
  <c r="G3257" i="3"/>
  <c r="M3257" i="3"/>
  <c r="L3257" i="3"/>
  <c r="M3256" i="3"/>
  <c r="L3256" i="3"/>
  <c r="M3255" i="3"/>
  <c r="L3255" i="3"/>
  <c r="M3254" i="3"/>
  <c r="L3254" i="3"/>
  <c r="M3253" i="3"/>
  <c r="L3253" i="3"/>
  <c r="M3252" i="3"/>
  <c r="L3252" i="3"/>
  <c r="M3251" i="3"/>
  <c r="L3251" i="3"/>
  <c r="M3250" i="3"/>
  <c r="L3250" i="3"/>
  <c r="M3249" i="3"/>
  <c r="L3249" i="3"/>
  <c r="M3248" i="3"/>
  <c r="L3248" i="3"/>
  <c r="M3247" i="3"/>
  <c r="L3247" i="3"/>
  <c r="M3246" i="3"/>
  <c r="L3246" i="3"/>
  <c r="M3245" i="3"/>
  <c r="L3245" i="3"/>
  <c r="M3244" i="3"/>
  <c r="L3244" i="3"/>
  <c r="M3243" i="3"/>
  <c r="L3243" i="3"/>
  <c r="M3242" i="3"/>
  <c r="L3242" i="3"/>
  <c r="M3241" i="3"/>
  <c r="L3241" i="3"/>
  <c r="M3240" i="3"/>
  <c r="L3240" i="3"/>
  <c r="M3239" i="3"/>
  <c r="L3239" i="3"/>
  <c r="M3238" i="3"/>
  <c r="L3238" i="3"/>
  <c r="M3237" i="3"/>
  <c r="L3237" i="3"/>
  <c r="M3236" i="3"/>
  <c r="L3236" i="3"/>
  <c r="M3235" i="3"/>
  <c r="L3235" i="3"/>
  <c r="M3234" i="3"/>
  <c r="L3234" i="3"/>
  <c r="M3232" i="3"/>
  <c r="L3232" i="3"/>
  <c r="M3231" i="3"/>
  <c r="L3231" i="3"/>
  <c r="M3230" i="3"/>
  <c r="L3230" i="3"/>
  <c r="M3229" i="3"/>
  <c r="L3229" i="3"/>
  <c r="M3228" i="3"/>
  <c r="L3228" i="3"/>
  <c r="M3227" i="3"/>
  <c r="L3227" i="3"/>
  <c r="M3226" i="3"/>
  <c r="L3226" i="3"/>
  <c r="M3225" i="3"/>
  <c r="L3225" i="3"/>
  <c r="M3224" i="3"/>
  <c r="L3224" i="3"/>
  <c r="M3223" i="3"/>
  <c r="L3223" i="3"/>
  <c r="M3222" i="3"/>
  <c r="L3222" i="3"/>
  <c r="M3221" i="3"/>
  <c r="L3221" i="3"/>
  <c r="M3220" i="3"/>
  <c r="L3220" i="3"/>
  <c r="M3219" i="3"/>
  <c r="L3219" i="3"/>
  <c r="M3218" i="3"/>
  <c r="L3218" i="3"/>
  <c r="M3217" i="3"/>
  <c r="L3217" i="3"/>
  <c r="M3216" i="3"/>
  <c r="L3216" i="3"/>
  <c r="M3215" i="3"/>
  <c r="L3215" i="3"/>
  <c r="M3214" i="3"/>
  <c r="L3214" i="3"/>
  <c r="M3213" i="3"/>
  <c r="L3213" i="3"/>
  <c r="M3212" i="3"/>
  <c r="L3212" i="3"/>
  <c r="M3211" i="3"/>
  <c r="L3211" i="3"/>
  <c r="M3210" i="3"/>
  <c r="L3210" i="3"/>
  <c r="M3209" i="3"/>
  <c r="L3209" i="3"/>
  <c r="M3208" i="3"/>
  <c r="L3208" i="3"/>
  <c r="M3207" i="3"/>
  <c r="L3207" i="3"/>
  <c r="M3206" i="3"/>
  <c r="L3206" i="3"/>
  <c r="M3205" i="3"/>
  <c r="L3205" i="3"/>
  <c r="M3204" i="3"/>
  <c r="L3204" i="3"/>
  <c r="M3203" i="3"/>
  <c r="L3203" i="3"/>
  <c r="M3202" i="3"/>
  <c r="L3202" i="3"/>
  <c r="M3201" i="3"/>
  <c r="L3201" i="3"/>
  <c r="M3200" i="3"/>
  <c r="L3200" i="3"/>
  <c r="M3199" i="3"/>
  <c r="L3199" i="3"/>
  <c r="M3198" i="3"/>
  <c r="L3198" i="3"/>
  <c r="M3197" i="3"/>
  <c r="L3197" i="3"/>
  <c r="M3196" i="3"/>
  <c r="L3196" i="3"/>
  <c r="M3195" i="3"/>
  <c r="L3195" i="3"/>
  <c r="M3194" i="3"/>
  <c r="L3194" i="3"/>
  <c r="M3193" i="3"/>
  <c r="L3193" i="3"/>
  <c r="M3192" i="3"/>
  <c r="L3192" i="3"/>
  <c r="M3191" i="3"/>
  <c r="L3191" i="3"/>
  <c r="M3190" i="3"/>
  <c r="L3190" i="3"/>
  <c r="M3189" i="3"/>
  <c r="L3189" i="3"/>
  <c r="M3188" i="3"/>
  <c r="L3188" i="3"/>
  <c r="M3187" i="3"/>
  <c r="L3187" i="3"/>
  <c r="M3186" i="3"/>
  <c r="L3186" i="3"/>
  <c r="M3185" i="3"/>
  <c r="L3185" i="3"/>
  <c r="M3184" i="3"/>
  <c r="L3184" i="3"/>
  <c r="M3183" i="3"/>
  <c r="L3183" i="3"/>
  <c r="M3182" i="3"/>
  <c r="L3182" i="3"/>
  <c r="M3181" i="3"/>
  <c r="L3181" i="3"/>
  <c r="M3180" i="3"/>
  <c r="L3180" i="3"/>
  <c r="M3179" i="3"/>
  <c r="L3179" i="3"/>
  <c r="M3178" i="3"/>
  <c r="L3178" i="3"/>
  <c r="M3177" i="3"/>
  <c r="L3177" i="3"/>
  <c r="M3176" i="3"/>
  <c r="L3176" i="3"/>
  <c r="M3175" i="3"/>
  <c r="L3175" i="3"/>
  <c r="M3174" i="3"/>
  <c r="L3174" i="3"/>
  <c r="M3173" i="3"/>
  <c r="L3173" i="3"/>
  <c r="M3172" i="3"/>
  <c r="L3172" i="3"/>
  <c r="M3171" i="3"/>
  <c r="L3171" i="3"/>
  <c r="M3170" i="3"/>
  <c r="L3170" i="3"/>
  <c r="M3169" i="3"/>
  <c r="L3169" i="3"/>
  <c r="M3168" i="3"/>
  <c r="L3168" i="3"/>
  <c r="M3167" i="3"/>
  <c r="L3167" i="3"/>
  <c r="M3166" i="3"/>
  <c r="L3166" i="3"/>
  <c r="M3165" i="3"/>
  <c r="L3165" i="3"/>
  <c r="M3164" i="3"/>
  <c r="L3164" i="3"/>
  <c r="M3163" i="3"/>
  <c r="L3163" i="3"/>
  <c r="M3162" i="3"/>
  <c r="L3162" i="3"/>
  <c r="M3161" i="3"/>
  <c r="L3161" i="3"/>
  <c r="M3160" i="3"/>
  <c r="L3160" i="3"/>
  <c r="G3103" i="3"/>
  <c r="G3104" i="3"/>
  <c r="G3105" i="3"/>
  <c r="G3106" i="3"/>
  <c r="G3107" i="3"/>
  <c r="G3108" i="3"/>
  <c r="G3109" i="3"/>
  <c r="G3110" i="3"/>
  <c r="G3111" i="3"/>
  <c r="G3112" i="3"/>
  <c r="G3113" i="3"/>
  <c r="G3114" i="3"/>
  <c r="G3115" i="3"/>
  <c r="G3116" i="3"/>
  <c r="G3117" i="3"/>
  <c r="G3118" i="3"/>
  <c r="G3119" i="3"/>
  <c r="G3120" i="3"/>
  <c r="G3121" i="3"/>
  <c r="G3122" i="3"/>
  <c r="G3123" i="3"/>
  <c r="G3124" i="3"/>
  <c r="G3125" i="3"/>
  <c r="G3126" i="3"/>
  <c r="G3127" i="3"/>
  <c r="G3128" i="3"/>
  <c r="G3129" i="3"/>
  <c r="G3130" i="3"/>
  <c r="G3131" i="3"/>
  <c r="G3132" i="3"/>
  <c r="G3133" i="3"/>
  <c r="G3134" i="3"/>
  <c r="G3135" i="3"/>
  <c r="G3136" i="3"/>
  <c r="G3137" i="3"/>
  <c r="G3138" i="3"/>
  <c r="G3139" i="3"/>
  <c r="G3140" i="3"/>
  <c r="G3141" i="3"/>
  <c r="G3142" i="3"/>
  <c r="G3143" i="3"/>
  <c r="G3144" i="3"/>
  <c r="G3145" i="3"/>
  <c r="G3146" i="3"/>
  <c r="G3147" i="3"/>
  <c r="G3148" i="3"/>
  <c r="G3149" i="3"/>
  <c r="G3150" i="3"/>
  <c r="G3151" i="3"/>
  <c r="G3152" i="3"/>
  <c r="G3153" i="3"/>
  <c r="G3154" i="3"/>
  <c r="G3155" i="3"/>
  <c r="G3156" i="3"/>
  <c r="G3157" i="3"/>
  <c r="G3158" i="3"/>
  <c r="M3158" i="3"/>
  <c r="L3158" i="3"/>
  <c r="M3157" i="3"/>
  <c r="L3157" i="3"/>
  <c r="M3156" i="3"/>
  <c r="L3156" i="3"/>
  <c r="M3155" i="3"/>
  <c r="L3155" i="3"/>
  <c r="M3154" i="3"/>
  <c r="L3154" i="3"/>
  <c r="M3153" i="3"/>
  <c r="L3153" i="3"/>
  <c r="M3152" i="3"/>
  <c r="L3152" i="3"/>
  <c r="M3151" i="3"/>
  <c r="L3151" i="3"/>
  <c r="M3150" i="3"/>
  <c r="L3150" i="3"/>
  <c r="M3149" i="3"/>
  <c r="L3149" i="3"/>
  <c r="M3148" i="3"/>
  <c r="L3148" i="3"/>
  <c r="M3147" i="3"/>
  <c r="L3147" i="3"/>
  <c r="M3146" i="3"/>
  <c r="L3146" i="3"/>
  <c r="M3145" i="3"/>
  <c r="L3145" i="3"/>
  <c r="M3144" i="3"/>
  <c r="L3144" i="3"/>
  <c r="M3143" i="3"/>
  <c r="L3143" i="3"/>
  <c r="M3142" i="3"/>
  <c r="L3142" i="3"/>
  <c r="M3141" i="3"/>
  <c r="L3141" i="3"/>
  <c r="M3140" i="3"/>
  <c r="L3140" i="3"/>
  <c r="M3139" i="3"/>
  <c r="L3139" i="3"/>
  <c r="M3138" i="3"/>
  <c r="L3138" i="3"/>
  <c r="M3137" i="3"/>
  <c r="L3137" i="3"/>
  <c r="M3136" i="3"/>
  <c r="L3136" i="3"/>
  <c r="M3135" i="3"/>
  <c r="L3135" i="3"/>
  <c r="M3134" i="3"/>
  <c r="L3134" i="3"/>
  <c r="M3133" i="3"/>
  <c r="L3133" i="3"/>
  <c r="M3132" i="3"/>
  <c r="L3132" i="3"/>
  <c r="M3131" i="3"/>
  <c r="L3131" i="3"/>
  <c r="M3130" i="3"/>
  <c r="L3130" i="3"/>
  <c r="M3129" i="3"/>
  <c r="L3129" i="3"/>
  <c r="M3128" i="3"/>
  <c r="L3128" i="3"/>
  <c r="M3127" i="3"/>
  <c r="L3127" i="3"/>
  <c r="M3126" i="3"/>
  <c r="L3126" i="3"/>
  <c r="M3125" i="3"/>
  <c r="L3125" i="3"/>
  <c r="M3124" i="3"/>
  <c r="L3124" i="3"/>
  <c r="M3123" i="3"/>
  <c r="L3123" i="3"/>
  <c r="M3122" i="3"/>
  <c r="L3122" i="3"/>
  <c r="M3121" i="3"/>
  <c r="L3121" i="3"/>
  <c r="M3120" i="3"/>
  <c r="L3120" i="3"/>
  <c r="M3119" i="3"/>
  <c r="L3119" i="3"/>
  <c r="M3118" i="3"/>
  <c r="L3118" i="3"/>
  <c r="M3117" i="3"/>
  <c r="L3117" i="3"/>
  <c r="M3116" i="3"/>
  <c r="L3116" i="3"/>
  <c r="M3115" i="3"/>
  <c r="L3115" i="3"/>
  <c r="M3114" i="3"/>
  <c r="L3114" i="3"/>
  <c r="M3113" i="3"/>
  <c r="L3113" i="3"/>
  <c r="M3112" i="3"/>
  <c r="L3112" i="3"/>
  <c r="M3111" i="3"/>
  <c r="L3111" i="3"/>
  <c r="M3110" i="3"/>
  <c r="L3110" i="3"/>
  <c r="M3109" i="3"/>
  <c r="L3109" i="3"/>
  <c r="M3108" i="3"/>
  <c r="L3108" i="3"/>
  <c r="M3107" i="3"/>
  <c r="L3107" i="3"/>
  <c r="M3106" i="3"/>
  <c r="L3106" i="3"/>
  <c r="M3105" i="3"/>
  <c r="L3105" i="3"/>
  <c r="M3104" i="3"/>
  <c r="L3104" i="3"/>
  <c r="M3103" i="3"/>
  <c r="L3103" i="3"/>
  <c r="G3101" i="3"/>
  <c r="M3101" i="3"/>
  <c r="L3101" i="3"/>
  <c r="M3100" i="3"/>
  <c r="L3100" i="3"/>
  <c r="M3099" i="3"/>
  <c r="L3099" i="3"/>
  <c r="M3098" i="3"/>
  <c r="L3098" i="3"/>
  <c r="M3097" i="3"/>
  <c r="L3097" i="3"/>
  <c r="M3096" i="3"/>
  <c r="L3096" i="3"/>
  <c r="M3095" i="3"/>
  <c r="L3095" i="3"/>
  <c r="M3094" i="3"/>
  <c r="L3094" i="3"/>
  <c r="M3093" i="3"/>
  <c r="L3093" i="3"/>
  <c r="M3092" i="3"/>
  <c r="L3092" i="3"/>
  <c r="M3091" i="3"/>
  <c r="L3091" i="3"/>
  <c r="M3090" i="3"/>
  <c r="L3090" i="3"/>
  <c r="M3089" i="3"/>
  <c r="L3089" i="3"/>
  <c r="M3088" i="3"/>
  <c r="L3088" i="3"/>
  <c r="M3087" i="3"/>
  <c r="L3087" i="3"/>
  <c r="M3086" i="3"/>
  <c r="L3086" i="3"/>
  <c r="M3085" i="3"/>
  <c r="L3085" i="3"/>
  <c r="M3084" i="3"/>
  <c r="L3084" i="3"/>
  <c r="M3083" i="3"/>
  <c r="L3083" i="3"/>
  <c r="M3082" i="3"/>
  <c r="L3082" i="3"/>
  <c r="M3081" i="3"/>
  <c r="L3081" i="3"/>
  <c r="M3080" i="3"/>
  <c r="L3080" i="3"/>
  <c r="M3079" i="3"/>
  <c r="L3079" i="3"/>
  <c r="M3078" i="3"/>
  <c r="L3078" i="3"/>
  <c r="M3077" i="3"/>
  <c r="L3077" i="3"/>
  <c r="M3076" i="3"/>
  <c r="L3076" i="3"/>
  <c r="M3075" i="3"/>
  <c r="L3075" i="3"/>
  <c r="M3074" i="3"/>
  <c r="L3074" i="3"/>
  <c r="M3073" i="3"/>
  <c r="L3073" i="3"/>
  <c r="M3072" i="3"/>
  <c r="L3072" i="3"/>
  <c r="M3071" i="3"/>
  <c r="L3071" i="3"/>
  <c r="M3070" i="3"/>
  <c r="L3070" i="3"/>
  <c r="M3069" i="3"/>
  <c r="L3069" i="3"/>
  <c r="M3068" i="3"/>
  <c r="L3068" i="3"/>
  <c r="M3067" i="3"/>
  <c r="L3067" i="3"/>
  <c r="M3066" i="3"/>
  <c r="L3066" i="3"/>
  <c r="M3065" i="3"/>
  <c r="L3065" i="3"/>
  <c r="M3064" i="3"/>
  <c r="L3064" i="3"/>
  <c r="M3063" i="3"/>
  <c r="L3063" i="3"/>
  <c r="M3062" i="3"/>
  <c r="L3062" i="3"/>
  <c r="G3060" i="3"/>
  <c r="M3060" i="3"/>
  <c r="L3060" i="3"/>
  <c r="M3059" i="3"/>
  <c r="L3059" i="3"/>
  <c r="M3058" i="3"/>
  <c r="L3058" i="3"/>
  <c r="M3057" i="3"/>
  <c r="L3057" i="3"/>
  <c r="M3056" i="3"/>
  <c r="L3056" i="3"/>
  <c r="M3055" i="3"/>
  <c r="L3055" i="3"/>
  <c r="M3054" i="3"/>
  <c r="L3054" i="3"/>
  <c r="M3053" i="3"/>
  <c r="L3053" i="3"/>
  <c r="M3052" i="3"/>
  <c r="L3052" i="3"/>
  <c r="M3051" i="3"/>
  <c r="L3051" i="3"/>
  <c r="M3050" i="3"/>
  <c r="L3050" i="3"/>
  <c r="M3049" i="3"/>
  <c r="L3049" i="3"/>
  <c r="M3048" i="3"/>
  <c r="L3048" i="3"/>
  <c r="M3047" i="3"/>
  <c r="L3047" i="3"/>
  <c r="M3046" i="3"/>
  <c r="L3046" i="3"/>
  <c r="M3045" i="3"/>
  <c r="L3045" i="3"/>
  <c r="M3044" i="3"/>
  <c r="L3044" i="3"/>
  <c r="M3043" i="3"/>
  <c r="L3043" i="3"/>
  <c r="M3042" i="3"/>
  <c r="L3042" i="3"/>
  <c r="M3041" i="3"/>
  <c r="L3041" i="3"/>
  <c r="M3040" i="3"/>
  <c r="L3040" i="3"/>
  <c r="M3039" i="3"/>
  <c r="L3039" i="3"/>
  <c r="M3038" i="3"/>
  <c r="L3038" i="3"/>
  <c r="M3037" i="3"/>
  <c r="L3037" i="3"/>
  <c r="M3036" i="3"/>
  <c r="L3036" i="3"/>
  <c r="M3035" i="3"/>
  <c r="L3035" i="3"/>
  <c r="M3034" i="3"/>
  <c r="L3034" i="3"/>
  <c r="M3033" i="3"/>
  <c r="L3033" i="3"/>
  <c r="M3032" i="3"/>
  <c r="L3032" i="3"/>
  <c r="M3031" i="3"/>
  <c r="L3031" i="3"/>
  <c r="M3030" i="3"/>
  <c r="L3030" i="3"/>
  <c r="M3029" i="3"/>
  <c r="L3029" i="3"/>
  <c r="M3028" i="3"/>
  <c r="L3028" i="3"/>
  <c r="M3027" i="3"/>
  <c r="L3027" i="3"/>
  <c r="M3026" i="3"/>
  <c r="L3026" i="3"/>
  <c r="M3025" i="3"/>
  <c r="L3025" i="3"/>
  <c r="M3024" i="3"/>
  <c r="L3024" i="3"/>
  <c r="M3023" i="3"/>
  <c r="L3023" i="3"/>
  <c r="M3022" i="3"/>
  <c r="L3022" i="3"/>
  <c r="M3021" i="3"/>
  <c r="L3021" i="3"/>
  <c r="M3020" i="3"/>
  <c r="L3020" i="3"/>
  <c r="M3019" i="3"/>
  <c r="L3019" i="3"/>
  <c r="M3018" i="3"/>
  <c r="L3018" i="3"/>
  <c r="M3017" i="3"/>
  <c r="L3017" i="3"/>
  <c r="M3016" i="3"/>
  <c r="L3016" i="3"/>
  <c r="M3015" i="3"/>
  <c r="L3015" i="3"/>
  <c r="M3014" i="3"/>
  <c r="L3014" i="3"/>
  <c r="M3013" i="3"/>
  <c r="L3013" i="3"/>
  <c r="M3012" i="3"/>
  <c r="L3012" i="3"/>
  <c r="M3011" i="3"/>
  <c r="L3011" i="3"/>
  <c r="M3010" i="3"/>
  <c r="L3010" i="3"/>
  <c r="M3009" i="3"/>
  <c r="L3009" i="3"/>
  <c r="M3008" i="3"/>
  <c r="L3008" i="3"/>
  <c r="M3007" i="3"/>
  <c r="L3007" i="3"/>
  <c r="M3006" i="3"/>
  <c r="L3006" i="3"/>
  <c r="M3005" i="3"/>
  <c r="L3005" i="3"/>
  <c r="M3004" i="3"/>
  <c r="L3004" i="3"/>
  <c r="M3003" i="3"/>
  <c r="L3003" i="3"/>
  <c r="M3002" i="3"/>
  <c r="L3002" i="3"/>
  <c r="M3001" i="3"/>
  <c r="L3001" i="3"/>
  <c r="M3000" i="3"/>
  <c r="L3000" i="3"/>
  <c r="M2999" i="3"/>
  <c r="L2999" i="3"/>
  <c r="M2998" i="3"/>
  <c r="L2998" i="3"/>
  <c r="M2997" i="3"/>
  <c r="L2997" i="3"/>
  <c r="M2996" i="3"/>
  <c r="L2996" i="3"/>
  <c r="M2995" i="3"/>
  <c r="L2995" i="3"/>
  <c r="M2994" i="3"/>
  <c r="L2994" i="3"/>
  <c r="M2993" i="3"/>
  <c r="L2993" i="3"/>
  <c r="M2992" i="3"/>
  <c r="L2992" i="3"/>
  <c r="M2991" i="3"/>
  <c r="L2991" i="3"/>
  <c r="M2990" i="3"/>
  <c r="L2990" i="3"/>
  <c r="M2989" i="3"/>
  <c r="L2989" i="3"/>
  <c r="M2988" i="3"/>
  <c r="L2988" i="3"/>
  <c r="M2987" i="3"/>
  <c r="L2987" i="3"/>
  <c r="M2986" i="3"/>
  <c r="L2986" i="3"/>
  <c r="M2985" i="3"/>
  <c r="L2985" i="3"/>
  <c r="M2984" i="3"/>
  <c r="L2984" i="3"/>
  <c r="M2983" i="3"/>
  <c r="L2983" i="3"/>
  <c r="M2982" i="3"/>
  <c r="L2982" i="3"/>
  <c r="M2981" i="3"/>
  <c r="L2981" i="3"/>
  <c r="M2980" i="3"/>
  <c r="L2980" i="3"/>
  <c r="M2979" i="3"/>
  <c r="L2979" i="3"/>
  <c r="M2978" i="3"/>
  <c r="L2978" i="3"/>
  <c r="M2977" i="3"/>
  <c r="L2977" i="3"/>
  <c r="M2976" i="3"/>
  <c r="L2976" i="3"/>
  <c r="M2975" i="3"/>
  <c r="L2975" i="3"/>
  <c r="M2974" i="3"/>
  <c r="L2974" i="3"/>
  <c r="M2973" i="3"/>
  <c r="L2973" i="3"/>
  <c r="M2972" i="3"/>
  <c r="L2972" i="3"/>
  <c r="M2971" i="3"/>
  <c r="L2971" i="3"/>
  <c r="M2970" i="3"/>
  <c r="L2970" i="3"/>
  <c r="M2969" i="3"/>
  <c r="L2969" i="3"/>
  <c r="M2968" i="3"/>
  <c r="L2968" i="3"/>
  <c r="M2967" i="3"/>
  <c r="L2967" i="3"/>
  <c r="M2966" i="3"/>
  <c r="L2966" i="3"/>
  <c r="M2965" i="3"/>
  <c r="L2965" i="3"/>
  <c r="M2964" i="3"/>
  <c r="L2964" i="3"/>
  <c r="M2963" i="3"/>
  <c r="L2963" i="3"/>
  <c r="M2962" i="3"/>
  <c r="L2962" i="3"/>
  <c r="M2961" i="3"/>
  <c r="L2961" i="3"/>
  <c r="M2960" i="3"/>
  <c r="L2960" i="3"/>
  <c r="M2959" i="3"/>
  <c r="L2959" i="3"/>
  <c r="M2958" i="3"/>
  <c r="L2958" i="3"/>
  <c r="M2957" i="3"/>
  <c r="L2957" i="3"/>
  <c r="M2956" i="3"/>
  <c r="L2956" i="3"/>
  <c r="M2955" i="3"/>
  <c r="L2955" i="3"/>
  <c r="M2954" i="3"/>
  <c r="L2954" i="3"/>
  <c r="M2953" i="3"/>
  <c r="L2953" i="3"/>
  <c r="M2952" i="3"/>
  <c r="L2952" i="3"/>
  <c r="M2951" i="3"/>
  <c r="L2951" i="3"/>
  <c r="M2950" i="3"/>
  <c r="L2950" i="3"/>
  <c r="M2949" i="3"/>
  <c r="L2949" i="3"/>
  <c r="M2948" i="3"/>
  <c r="L2948" i="3"/>
  <c r="M2947" i="3"/>
  <c r="L2947" i="3"/>
  <c r="M2946" i="3"/>
  <c r="L2946" i="3"/>
  <c r="M2945" i="3"/>
  <c r="L2945" i="3"/>
  <c r="M2944" i="3"/>
  <c r="L2944" i="3"/>
  <c r="M2943" i="3"/>
  <c r="L2943" i="3"/>
  <c r="M2942" i="3"/>
  <c r="L2942" i="3"/>
  <c r="M2941" i="3"/>
  <c r="L2941" i="3"/>
  <c r="M2940" i="3"/>
  <c r="L2940" i="3"/>
  <c r="M2939" i="3"/>
  <c r="L2939" i="3"/>
  <c r="M2938" i="3"/>
  <c r="L2938" i="3"/>
  <c r="M2937" i="3"/>
  <c r="L2937" i="3"/>
  <c r="M2936" i="3"/>
  <c r="L2936" i="3"/>
  <c r="M2935" i="3"/>
  <c r="L2935" i="3"/>
  <c r="M2934" i="3"/>
  <c r="L2934" i="3"/>
  <c r="M2933" i="3"/>
  <c r="L2933" i="3"/>
  <c r="M2932" i="3"/>
  <c r="L2932" i="3"/>
  <c r="M2931" i="3"/>
  <c r="L2931" i="3"/>
  <c r="M2930" i="3"/>
  <c r="L2930" i="3"/>
  <c r="M2929" i="3"/>
  <c r="L2929" i="3"/>
  <c r="M2928" i="3"/>
  <c r="L2928" i="3"/>
  <c r="M2927" i="3"/>
  <c r="L2927" i="3"/>
  <c r="M2926" i="3"/>
  <c r="L2926" i="3"/>
  <c r="BA2910" i="3"/>
  <c r="G2910" i="3"/>
  <c r="BA2911" i="3"/>
  <c r="G2911" i="3"/>
  <c r="BA2912" i="3"/>
  <c r="G2912" i="3"/>
  <c r="BA2913" i="3"/>
  <c r="G2913" i="3"/>
  <c r="BA2914" i="3"/>
  <c r="G2914" i="3"/>
  <c r="BA2915" i="3"/>
  <c r="G2915" i="3"/>
  <c r="BA2916" i="3"/>
  <c r="G2916" i="3"/>
  <c r="BA2917" i="3"/>
  <c r="G2917" i="3"/>
  <c r="BA2918" i="3"/>
  <c r="G2918" i="3"/>
  <c r="BA2919" i="3"/>
  <c r="G2919" i="3"/>
  <c r="BA2920" i="3"/>
  <c r="G2920" i="3"/>
  <c r="BA2921" i="3"/>
  <c r="G2921" i="3"/>
  <c r="BA2922" i="3"/>
  <c r="G2922" i="3"/>
  <c r="BA2923" i="3"/>
  <c r="G2923" i="3"/>
  <c r="G2924" i="3"/>
  <c r="M2924" i="3"/>
  <c r="L2924" i="3"/>
  <c r="M2923" i="3"/>
  <c r="L2923" i="3"/>
  <c r="M2922" i="3"/>
  <c r="L2922" i="3"/>
  <c r="M2921" i="3"/>
  <c r="L2921" i="3"/>
  <c r="M2920" i="3"/>
  <c r="L2920" i="3"/>
  <c r="M2919" i="3"/>
  <c r="L2919" i="3"/>
  <c r="M2918" i="3"/>
  <c r="L2918" i="3"/>
  <c r="M2917" i="3"/>
  <c r="L2917" i="3"/>
  <c r="M2916" i="3"/>
  <c r="L2916" i="3"/>
  <c r="M2915" i="3"/>
  <c r="L2915" i="3"/>
  <c r="M2914" i="3"/>
  <c r="L2914" i="3"/>
  <c r="M2913" i="3"/>
  <c r="L2913" i="3"/>
  <c r="M2912" i="3"/>
  <c r="L2912" i="3"/>
  <c r="M2911" i="3"/>
  <c r="L2911" i="3"/>
  <c r="M2910" i="3"/>
  <c r="L2910" i="3"/>
  <c r="G2908" i="3"/>
  <c r="M2908" i="3"/>
  <c r="L2908" i="3"/>
  <c r="M2907" i="3"/>
  <c r="L2907" i="3"/>
  <c r="M2906" i="3"/>
  <c r="L2906" i="3"/>
  <c r="M2905" i="3"/>
  <c r="L2905" i="3"/>
  <c r="M2904" i="3"/>
  <c r="L2904" i="3"/>
  <c r="M2903" i="3"/>
  <c r="L2903" i="3"/>
  <c r="M2902" i="3"/>
  <c r="L2902" i="3"/>
  <c r="M2901" i="3"/>
  <c r="L2901" i="3"/>
  <c r="M2900" i="3"/>
  <c r="L2900" i="3"/>
  <c r="M2899" i="3"/>
  <c r="L2899" i="3"/>
  <c r="M2898" i="3"/>
  <c r="L2898" i="3"/>
  <c r="M2897" i="3"/>
  <c r="L2897" i="3"/>
  <c r="M2896" i="3"/>
  <c r="L2896" i="3"/>
  <c r="M2895" i="3"/>
  <c r="L2895" i="3"/>
  <c r="M2894" i="3"/>
  <c r="L2894" i="3"/>
  <c r="M2893" i="3"/>
  <c r="L2893" i="3"/>
  <c r="M2892" i="3"/>
  <c r="L2892" i="3"/>
  <c r="M2891" i="3"/>
  <c r="L2891" i="3"/>
  <c r="M2890" i="3"/>
  <c r="L2890" i="3"/>
  <c r="M2889" i="3"/>
  <c r="L2889" i="3"/>
  <c r="M2888" i="3"/>
  <c r="L2888" i="3"/>
  <c r="M2887" i="3"/>
  <c r="L2887" i="3"/>
  <c r="M2886" i="3"/>
  <c r="L2886" i="3"/>
  <c r="M2885" i="3"/>
  <c r="L2885" i="3"/>
  <c r="M2884" i="3"/>
  <c r="L2884" i="3"/>
  <c r="M2883" i="3"/>
  <c r="L2883" i="3"/>
  <c r="M2882" i="3"/>
  <c r="L2882" i="3"/>
  <c r="M2881" i="3"/>
  <c r="L2881" i="3"/>
  <c r="M2880" i="3"/>
  <c r="L2880" i="3"/>
  <c r="M2879" i="3"/>
  <c r="L2879" i="3"/>
  <c r="G2877" i="3"/>
  <c r="M2877" i="3"/>
  <c r="L2877" i="3"/>
  <c r="M2876" i="3"/>
  <c r="L2876" i="3"/>
  <c r="M2875" i="3"/>
  <c r="L2875" i="3"/>
  <c r="M2874" i="3"/>
  <c r="L2874" i="3"/>
  <c r="M2873" i="3"/>
  <c r="L2873" i="3"/>
  <c r="M2872" i="3"/>
  <c r="L2872" i="3"/>
  <c r="M2871" i="3"/>
  <c r="L2871" i="3"/>
  <c r="M2870" i="3"/>
  <c r="L2870" i="3"/>
  <c r="M2869" i="3"/>
  <c r="L2869" i="3"/>
  <c r="M2868" i="3"/>
  <c r="L2868" i="3"/>
  <c r="M2867" i="3"/>
  <c r="L2867" i="3"/>
  <c r="M2866" i="3"/>
  <c r="L2866" i="3"/>
  <c r="M2865" i="3"/>
  <c r="L2865" i="3"/>
  <c r="M2864" i="3"/>
  <c r="L2864" i="3"/>
  <c r="M2863" i="3"/>
  <c r="L2863" i="3"/>
  <c r="M2862" i="3"/>
  <c r="L2862" i="3"/>
  <c r="M2861" i="3"/>
  <c r="L2861" i="3"/>
  <c r="M2860" i="3"/>
  <c r="L2860" i="3"/>
  <c r="M2859" i="3"/>
  <c r="L2859" i="3"/>
  <c r="M2858" i="3"/>
  <c r="L2858" i="3"/>
  <c r="M2857" i="3"/>
  <c r="L2857" i="3"/>
  <c r="M2856" i="3"/>
  <c r="L2856" i="3"/>
  <c r="M2855" i="3"/>
  <c r="L2855" i="3"/>
  <c r="M2854" i="3"/>
  <c r="L2854" i="3"/>
  <c r="M2853" i="3"/>
  <c r="L2853" i="3"/>
  <c r="M2852" i="3"/>
  <c r="L2852" i="3"/>
  <c r="M2851" i="3"/>
  <c r="L2851" i="3"/>
  <c r="M2850" i="3"/>
  <c r="L2850" i="3"/>
  <c r="M2849" i="3"/>
  <c r="L2849" i="3"/>
  <c r="M2848" i="3"/>
  <c r="L2848" i="3"/>
  <c r="M2847" i="3"/>
  <c r="L2847" i="3"/>
  <c r="M2846" i="3"/>
  <c r="L2846" i="3"/>
  <c r="M2845" i="3"/>
  <c r="L2845" i="3"/>
  <c r="M2844" i="3"/>
  <c r="L2844" i="3"/>
  <c r="M2843" i="3"/>
  <c r="L2843" i="3"/>
  <c r="M2842" i="3"/>
  <c r="L2842" i="3"/>
  <c r="M2841" i="3"/>
  <c r="L2841" i="3"/>
  <c r="M2840" i="3"/>
  <c r="L2840" i="3"/>
  <c r="M2839" i="3"/>
  <c r="L2839" i="3"/>
  <c r="M2838" i="3"/>
  <c r="L2838" i="3"/>
  <c r="M2837" i="3"/>
  <c r="L2837" i="3"/>
  <c r="M2836" i="3"/>
  <c r="L2836" i="3"/>
  <c r="M2835" i="3"/>
  <c r="L2835" i="3"/>
  <c r="M2834" i="3"/>
  <c r="L2834" i="3"/>
  <c r="M2833" i="3"/>
  <c r="L2833" i="3"/>
  <c r="M2832" i="3"/>
  <c r="L2832" i="3"/>
  <c r="M2831" i="3"/>
  <c r="L2831" i="3"/>
  <c r="M2830" i="3"/>
  <c r="L2830" i="3"/>
  <c r="M2829" i="3"/>
  <c r="L2829" i="3"/>
  <c r="M2828" i="3"/>
  <c r="L2828" i="3"/>
  <c r="M2827" i="3"/>
  <c r="L2827" i="3"/>
  <c r="M2826" i="3"/>
  <c r="L2826" i="3"/>
  <c r="M2825" i="3"/>
  <c r="L2825" i="3"/>
  <c r="M2824" i="3"/>
  <c r="L2824" i="3"/>
  <c r="M2823" i="3"/>
  <c r="L2823" i="3"/>
  <c r="M2822" i="3"/>
  <c r="L2822" i="3"/>
  <c r="M2821" i="3"/>
  <c r="L2821" i="3"/>
  <c r="M2820" i="3"/>
  <c r="L2820" i="3"/>
  <c r="M2819" i="3"/>
  <c r="L2819" i="3"/>
  <c r="M2818" i="3"/>
  <c r="L2818" i="3"/>
  <c r="M2817" i="3"/>
  <c r="L2817" i="3"/>
  <c r="M2816" i="3"/>
  <c r="L2816" i="3"/>
  <c r="M2815" i="3"/>
  <c r="L2815" i="3"/>
  <c r="M2814" i="3"/>
  <c r="L2814" i="3"/>
  <c r="M2813" i="3"/>
  <c r="L2813" i="3"/>
  <c r="M2812" i="3"/>
  <c r="L2812" i="3"/>
  <c r="M2811" i="3"/>
  <c r="L2811" i="3"/>
  <c r="M2810" i="3"/>
  <c r="L2810" i="3"/>
  <c r="M2809" i="3"/>
  <c r="L2809" i="3"/>
  <c r="M2808" i="3"/>
  <c r="L2808" i="3"/>
  <c r="M2807" i="3"/>
  <c r="L2807" i="3"/>
  <c r="M2806" i="3"/>
  <c r="L2806" i="3"/>
  <c r="M2805" i="3"/>
  <c r="L2805" i="3"/>
  <c r="M2804" i="3"/>
  <c r="L2804" i="3"/>
  <c r="M2803" i="3"/>
  <c r="L2803" i="3"/>
  <c r="M2802" i="3"/>
  <c r="L2802" i="3"/>
  <c r="M2801" i="3"/>
  <c r="L2801" i="3"/>
  <c r="M2800" i="3"/>
  <c r="L2800" i="3"/>
  <c r="M2799" i="3"/>
  <c r="L2799" i="3"/>
  <c r="M2798" i="3"/>
  <c r="L2798" i="3"/>
  <c r="M2797" i="3"/>
  <c r="L2797" i="3"/>
  <c r="M2796" i="3"/>
  <c r="L2796" i="3"/>
  <c r="M2795" i="3"/>
  <c r="L2795" i="3"/>
  <c r="M2794" i="3"/>
  <c r="L2794" i="3"/>
  <c r="M2793" i="3"/>
  <c r="L2793" i="3"/>
  <c r="M2792" i="3"/>
  <c r="L2792" i="3"/>
  <c r="M2791" i="3"/>
  <c r="L2791" i="3"/>
  <c r="M2790" i="3"/>
  <c r="L2790" i="3"/>
  <c r="M2789" i="3"/>
  <c r="L2789" i="3"/>
  <c r="M2788" i="3"/>
  <c r="L2788" i="3"/>
  <c r="M2787" i="3"/>
  <c r="L2787" i="3"/>
  <c r="M2786" i="3"/>
  <c r="L2786" i="3"/>
  <c r="M2785" i="3"/>
  <c r="L2785" i="3"/>
  <c r="M2784" i="3"/>
  <c r="L2784" i="3"/>
  <c r="M2783" i="3"/>
  <c r="L2783" i="3"/>
  <c r="M2782" i="3"/>
  <c r="L2782" i="3"/>
  <c r="M2781" i="3"/>
  <c r="L2781" i="3"/>
  <c r="M2780" i="3"/>
  <c r="L2780" i="3"/>
  <c r="M2779" i="3"/>
  <c r="L2779" i="3"/>
  <c r="M2778" i="3"/>
  <c r="L2778" i="3"/>
  <c r="M2777" i="3"/>
  <c r="L2777" i="3"/>
  <c r="M2776" i="3"/>
  <c r="L2776" i="3"/>
  <c r="M2775" i="3"/>
  <c r="L2775" i="3"/>
  <c r="M2774" i="3"/>
  <c r="L2774" i="3"/>
  <c r="M2773" i="3"/>
  <c r="L2773" i="3"/>
  <c r="M2772" i="3"/>
  <c r="L2772" i="3"/>
  <c r="M2771" i="3"/>
  <c r="L2771" i="3"/>
  <c r="M2770" i="3"/>
  <c r="L2770" i="3"/>
  <c r="M2769" i="3"/>
  <c r="L2769" i="3"/>
  <c r="M2768" i="3"/>
  <c r="L2768" i="3"/>
  <c r="M2767" i="3"/>
  <c r="L2767" i="3"/>
  <c r="M2766" i="3"/>
  <c r="L2766" i="3"/>
  <c r="M2765" i="3"/>
  <c r="L2765" i="3"/>
  <c r="M2764" i="3"/>
  <c r="L2764" i="3"/>
  <c r="M2763" i="3"/>
  <c r="L2763" i="3"/>
  <c r="M2762" i="3"/>
  <c r="L2762" i="3"/>
  <c r="M2761" i="3"/>
  <c r="L2761" i="3"/>
  <c r="M2760" i="3"/>
  <c r="L2760" i="3"/>
  <c r="M2759" i="3"/>
  <c r="L2759" i="3"/>
  <c r="M2758" i="3"/>
  <c r="L2758" i="3"/>
  <c r="M2757" i="3"/>
  <c r="L2757" i="3"/>
  <c r="M2756" i="3"/>
  <c r="L2756" i="3"/>
  <c r="M2755" i="3"/>
  <c r="L2755" i="3"/>
  <c r="M2754" i="3"/>
  <c r="L2754" i="3"/>
  <c r="M2753" i="3"/>
  <c r="L2753" i="3"/>
  <c r="M2752" i="3"/>
  <c r="L2752" i="3"/>
  <c r="M2751" i="3"/>
  <c r="L2751" i="3"/>
  <c r="M2750" i="3"/>
  <c r="L2750" i="3"/>
  <c r="M2749" i="3"/>
  <c r="L2749" i="3"/>
  <c r="M2748" i="3"/>
  <c r="L2748" i="3"/>
  <c r="M2747" i="3"/>
  <c r="L2747" i="3"/>
  <c r="M2746" i="3"/>
  <c r="L2746" i="3"/>
  <c r="M2745" i="3"/>
  <c r="L2745" i="3"/>
  <c r="M2744" i="3"/>
  <c r="L2744" i="3"/>
  <c r="M2743" i="3"/>
  <c r="L2743" i="3"/>
  <c r="M2742" i="3"/>
  <c r="L2742" i="3"/>
  <c r="M2741" i="3"/>
  <c r="L2741" i="3"/>
  <c r="M2740" i="3"/>
  <c r="L2740" i="3"/>
  <c r="M2739" i="3"/>
  <c r="L2739" i="3"/>
  <c r="M2738" i="3"/>
  <c r="L2738" i="3"/>
  <c r="M2737" i="3"/>
  <c r="L2737" i="3"/>
  <c r="M2736" i="3"/>
  <c r="L2736" i="3"/>
  <c r="M2735" i="3"/>
  <c r="L2735" i="3"/>
  <c r="M2734" i="3"/>
  <c r="L2734" i="3"/>
  <c r="M2733" i="3"/>
  <c r="L2733" i="3"/>
  <c r="M2732" i="3"/>
  <c r="L2732" i="3"/>
  <c r="M2731" i="3"/>
  <c r="L2731" i="3"/>
  <c r="M2730" i="3"/>
  <c r="L2730" i="3"/>
  <c r="M2729" i="3"/>
  <c r="L2729" i="3"/>
  <c r="M2728" i="3"/>
  <c r="L2728" i="3"/>
  <c r="M2727" i="3"/>
  <c r="L2727" i="3"/>
  <c r="M2726" i="3"/>
  <c r="L2726" i="3"/>
  <c r="M2725" i="3"/>
  <c r="L2725" i="3"/>
  <c r="M2724" i="3"/>
  <c r="L2724" i="3"/>
  <c r="M2723" i="3"/>
  <c r="L2723" i="3"/>
  <c r="M2722" i="3"/>
  <c r="L2722" i="3"/>
  <c r="M2721" i="3"/>
  <c r="L2721" i="3"/>
  <c r="M2720" i="3"/>
  <c r="L2720" i="3"/>
  <c r="M2719" i="3"/>
  <c r="L2719" i="3"/>
  <c r="M2718" i="3"/>
  <c r="L2718" i="3"/>
  <c r="M2717" i="3"/>
  <c r="L2717" i="3"/>
  <c r="M2716" i="3"/>
  <c r="L2716" i="3"/>
  <c r="M2715" i="3"/>
  <c r="L2715" i="3"/>
  <c r="M2714" i="3"/>
  <c r="L2714" i="3"/>
  <c r="M2713" i="3"/>
  <c r="L2713" i="3"/>
  <c r="M2712" i="3"/>
  <c r="L2712" i="3"/>
  <c r="M2711" i="3"/>
  <c r="L2711" i="3"/>
  <c r="M2710" i="3"/>
  <c r="L2710" i="3"/>
  <c r="M2709" i="3"/>
  <c r="L2709" i="3"/>
  <c r="M2708" i="3"/>
  <c r="L2708" i="3"/>
  <c r="M2707" i="3"/>
  <c r="L2707" i="3"/>
  <c r="M2706" i="3"/>
  <c r="L2706" i="3"/>
  <c r="M2705" i="3"/>
  <c r="L2705" i="3"/>
  <c r="M2704" i="3"/>
  <c r="L2704" i="3"/>
  <c r="M2703" i="3"/>
  <c r="L2703" i="3"/>
  <c r="M2702" i="3"/>
  <c r="L2702" i="3"/>
  <c r="M2701" i="3"/>
  <c r="L2701" i="3"/>
  <c r="M2700" i="3"/>
  <c r="L2700" i="3"/>
  <c r="M2699" i="3"/>
  <c r="L2699" i="3"/>
  <c r="M2698" i="3"/>
  <c r="L2698" i="3"/>
  <c r="M2697" i="3"/>
  <c r="L2697" i="3"/>
  <c r="M2696" i="3"/>
  <c r="L2696" i="3"/>
  <c r="M2695" i="3"/>
  <c r="L2695" i="3"/>
  <c r="M2694" i="3"/>
  <c r="L2694" i="3"/>
  <c r="M2693" i="3"/>
  <c r="L2693" i="3"/>
  <c r="M2692" i="3"/>
  <c r="L2692" i="3"/>
  <c r="M2691" i="3"/>
  <c r="L2691" i="3"/>
  <c r="M2690" i="3"/>
  <c r="L2690" i="3"/>
  <c r="M2689" i="3"/>
  <c r="L2689" i="3"/>
  <c r="M2688" i="3"/>
  <c r="L2688" i="3"/>
  <c r="M2687" i="3"/>
  <c r="L2687" i="3"/>
  <c r="M2686" i="3"/>
  <c r="L2686" i="3"/>
  <c r="M2685" i="3"/>
  <c r="L2685" i="3"/>
  <c r="M2684" i="3"/>
  <c r="L2684" i="3"/>
  <c r="M2683" i="3"/>
  <c r="L2683" i="3"/>
  <c r="M2682" i="3"/>
  <c r="L2682" i="3"/>
  <c r="M2681" i="3"/>
  <c r="L2681" i="3"/>
  <c r="M2680" i="3"/>
  <c r="L2680" i="3"/>
  <c r="M2679" i="3"/>
  <c r="L2679" i="3"/>
  <c r="M2678" i="3"/>
  <c r="L2678" i="3"/>
  <c r="M2677" i="3"/>
  <c r="L2677" i="3"/>
  <c r="M2676" i="3"/>
  <c r="L2676" i="3"/>
  <c r="M2675" i="3"/>
  <c r="L2675" i="3"/>
  <c r="M2674" i="3"/>
  <c r="L2674" i="3"/>
  <c r="M2673" i="3"/>
  <c r="L2673" i="3"/>
  <c r="M2672" i="3"/>
  <c r="L2672" i="3"/>
  <c r="M2671" i="3"/>
  <c r="L2671" i="3"/>
  <c r="M2670" i="3"/>
  <c r="L2670" i="3"/>
  <c r="M2669" i="3"/>
  <c r="L2669" i="3"/>
  <c r="M2668" i="3"/>
  <c r="L2668" i="3"/>
  <c r="M2667" i="3"/>
  <c r="L2667" i="3"/>
  <c r="M2666" i="3"/>
  <c r="L2666" i="3"/>
  <c r="M2665" i="3"/>
  <c r="L2665" i="3"/>
  <c r="M2664" i="3"/>
  <c r="L2664" i="3"/>
  <c r="M2663" i="3"/>
  <c r="L2663" i="3"/>
  <c r="M2662" i="3"/>
  <c r="L2662" i="3"/>
  <c r="M2661" i="3"/>
  <c r="L2661" i="3"/>
  <c r="M2660" i="3"/>
  <c r="L2660" i="3"/>
  <c r="M2659" i="3"/>
  <c r="L2659" i="3"/>
  <c r="M2658" i="3"/>
  <c r="L2658" i="3"/>
  <c r="M2657" i="3"/>
  <c r="L2657" i="3"/>
  <c r="M2656" i="3"/>
  <c r="L2656" i="3"/>
  <c r="M2655" i="3"/>
  <c r="L2655" i="3"/>
  <c r="M2654" i="3"/>
  <c r="L2654" i="3"/>
  <c r="M2653" i="3"/>
  <c r="L2653" i="3"/>
  <c r="M2652" i="3"/>
  <c r="L2652" i="3"/>
  <c r="M2651" i="3"/>
  <c r="L2651" i="3"/>
  <c r="M2650" i="3"/>
  <c r="L2650" i="3"/>
  <c r="M2649" i="3"/>
  <c r="L2649" i="3"/>
  <c r="M2648" i="3"/>
  <c r="L2648" i="3"/>
  <c r="M2647" i="3"/>
  <c r="L2647" i="3"/>
  <c r="M2646" i="3"/>
  <c r="L2646" i="3"/>
  <c r="M2645" i="3"/>
  <c r="L2645" i="3"/>
  <c r="M2644" i="3"/>
  <c r="L2644" i="3"/>
  <c r="M2643" i="3"/>
  <c r="L2643" i="3"/>
  <c r="M2642" i="3"/>
  <c r="L2642" i="3"/>
  <c r="M2641" i="3"/>
  <c r="L2641" i="3"/>
  <c r="M2640" i="3"/>
  <c r="L2640" i="3"/>
  <c r="M2639" i="3"/>
  <c r="L2639" i="3"/>
  <c r="M2638" i="3"/>
  <c r="L2638" i="3"/>
  <c r="M2637" i="3"/>
  <c r="L2637" i="3"/>
  <c r="M2636" i="3"/>
  <c r="L2636" i="3"/>
  <c r="M2635" i="3"/>
  <c r="L2635" i="3"/>
  <c r="M2634" i="3"/>
  <c r="L2634" i="3"/>
  <c r="M2633" i="3"/>
  <c r="L2633" i="3"/>
  <c r="M2632" i="3"/>
  <c r="L2632" i="3"/>
  <c r="M2631" i="3"/>
  <c r="L2631" i="3"/>
  <c r="M2630" i="3"/>
  <c r="L2630" i="3"/>
  <c r="M2629" i="3"/>
  <c r="L2629" i="3"/>
  <c r="M2628" i="3"/>
  <c r="L2628" i="3"/>
  <c r="M2627" i="3"/>
  <c r="L2627" i="3"/>
  <c r="M2626" i="3"/>
  <c r="L2626" i="3"/>
  <c r="M2625" i="3"/>
  <c r="L2625" i="3"/>
  <c r="M2624" i="3"/>
  <c r="L2624" i="3"/>
  <c r="M2623" i="3"/>
  <c r="L2623" i="3"/>
  <c r="G2621" i="3"/>
  <c r="M2621" i="3"/>
  <c r="L2621" i="3"/>
  <c r="M2620" i="3"/>
  <c r="L2620" i="3"/>
  <c r="M2619" i="3"/>
  <c r="L2619" i="3"/>
  <c r="M2618" i="3"/>
  <c r="L2618" i="3"/>
  <c r="M2617" i="3"/>
  <c r="L2617" i="3"/>
  <c r="M2616" i="3"/>
  <c r="L2616" i="3"/>
  <c r="M2615" i="3"/>
  <c r="L2615" i="3"/>
  <c r="M2614" i="3"/>
  <c r="L2614" i="3"/>
  <c r="M2613" i="3"/>
  <c r="L2613" i="3"/>
  <c r="M2612" i="3"/>
  <c r="L2612" i="3"/>
  <c r="M2611" i="3"/>
  <c r="L2611" i="3"/>
  <c r="M2610" i="3"/>
  <c r="L2610" i="3"/>
  <c r="M2609" i="3"/>
  <c r="L2609" i="3"/>
  <c r="M2608" i="3"/>
  <c r="L2608" i="3"/>
  <c r="M2607" i="3"/>
  <c r="L2607" i="3"/>
  <c r="M2606" i="3"/>
  <c r="L2606" i="3"/>
  <c r="M2605" i="3"/>
  <c r="L2605" i="3"/>
  <c r="M2604" i="3"/>
  <c r="L2604" i="3"/>
  <c r="M2603" i="3"/>
  <c r="L2603" i="3"/>
  <c r="M2602" i="3"/>
  <c r="L2602" i="3"/>
  <c r="M2601" i="3"/>
  <c r="L2601" i="3"/>
  <c r="M2600" i="3"/>
  <c r="L2600" i="3"/>
  <c r="M2599" i="3"/>
  <c r="L2599" i="3"/>
  <c r="M2598" i="3"/>
  <c r="L2598" i="3"/>
  <c r="M2597" i="3"/>
  <c r="L2597" i="3"/>
  <c r="M2596" i="3"/>
  <c r="L2596" i="3"/>
  <c r="M2595" i="3"/>
  <c r="L2595" i="3"/>
  <c r="M2594" i="3"/>
  <c r="L2594" i="3"/>
  <c r="M2593" i="3"/>
  <c r="L2593" i="3"/>
  <c r="M2592" i="3"/>
  <c r="L2592" i="3"/>
  <c r="M2591" i="3"/>
  <c r="L2591" i="3"/>
  <c r="M2590" i="3"/>
  <c r="L2590" i="3"/>
  <c r="M2589" i="3"/>
  <c r="L2589" i="3"/>
  <c r="M2588" i="3"/>
  <c r="L2588" i="3"/>
  <c r="M2587" i="3"/>
  <c r="L2587" i="3"/>
  <c r="M2586" i="3"/>
  <c r="L2586" i="3"/>
  <c r="M2585" i="3"/>
  <c r="L2585" i="3"/>
  <c r="M2584" i="3"/>
  <c r="L2584" i="3"/>
  <c r="M2583" i="3"/>
  <c r="L2583" i="3"/>
  <c r="M2582" i="3"/>
  <c r="L2582" i="3"/>
  <c r="M2581" i="3"/>
  <c r="L2581" i="3"/>
  <c r="M2580" i="3"/>
  <c r="L2580" i="3"/>
  <c r="M2579" i="3"/>
  <c r="L2579" i="3"/>
  <c r="M2578" i="3"/>
  <c r="L2578" i="3"/>
  <c r="M2577" i="3"/>
  <c r="L2577" i="3"/>
  <c r="M2576" i="3"/>
  <c r="L2576" i="3"/>
  <c r="M2575" i="3"/>
  <c r="L2575" i="3"/>
  <c r="M2574" i="3"/>
  <c r="L2574" i="3"/>
  <c r="M2573" i="3"/>
  <c r="L2573" i="3"/>
  <c r="M2572" i="3"/>
  <c r="L2572" i="3"/>
  <c r="M2571" i="3"/>
  <c r="L2571" i="3"/>
  <c r="M2570" i="3"/>
  <c r="L2570" i="3"/>
  <c r="M2569" i="3"/>
  <c r="L2569" i="3"/>
  <c r="M2568" i="3"/>
  <c r="L2568" i="3"/>
  <c r="M2567" i="3"/>
  <c r="L2567" i="3"/>
  <c r="M2566" i="3"/>
  <c r="L2566" i="3"/>
  <c r="M2565" i="3"/>
  <c r="L2565" i="3"/>
  <c r="M2564" i="3"/>
  <c r="L2564" i="3"/>
  <c r="M2563" i="3"/>
  <c r="L2563" i="3"/>
  <c r="M2562" i="3"/>
  <c r="L2562" i="3"/>
  <c r="M2561" i="3"/>
  <c r="L2561" i="3"/>
  <c r="M2560" i="3"/>
  <c r="L2560" i="3"/>
  <c r="M2559" i="3"/>
  <c r="L2559" i="3"/>
  <c r="M2558" i="3"/>
  <c r="L2558" i="3"/>
  <c r="M2557" i="3"/>
  <c r="L2557" i="3"/>
  <c r="M2556" i="3"/>
  <c r="L2556" i="3"/>
  <c r="M2555" i="3"/>
  <c r="L2555" i="3"/>
  <c r="M2554" i="3"/>
  <c r="L2554" i="3"/>
  <c r="M2553" i="3"/>
  <c r="L2553" i="3"/>
  <c r="M2552" i="3"/>
  <c r="L2552" i="3"/>
  <c r="M2551" i="3"/>
  <c r="L2551" i="3"/>
  <c r="M2550" i="3"/>
  <c r="L2550" i="3"/>
  <c r="M2549" i="3"/>
  <c r="L2549" i="3"/>
  <c r="M2548" i="3"/>
  <c r="L2548" i="3"/>
  <c r="M2547" i="3"/>
  <c r="L2547" i="3"/>
  <c r="M2546" i="3"/>
  <c r="L2546" i="3"/>
  <c r="M2545" i="3"/>
  <c r="L2545" i="3"/>
  <c r="M2544" i="3"/>
  <c r="L2544" i="3"/>
  <c r="M2543" i="3"/>
  <c r="L2543" i="3"/>
  <c r="M2542" i="3"/>
  <c r="L2542" i="3"/>
  <c r="M2541" i="3"/>
  <c r="L2541" i="3"/>
  <c r="M2540" i="3"/>
  <c r="L2540" i="3"/>
  <c r="M2539" i="3"/>
  <c r="L2539" i="3"/>
  <c r="M2538" i="3"/>
  <c r="L2538" i="3"/>
  <c r="M2537" i="3"/>
  <c r="L2537" i="3"/>
  <c r="M2536" i="3"/>
  <c r="L2536" i="3"/>
  <c r="M2535" i="3"/>
  <c r="L2535" i="3"/>
  <c r="M2534" i="3"/>
  <c r="L2534" i="3"/>
  <c r="M2533" i="3"/>
  <c r="L2533" i="3"/>
  <c r="M2532" i="3"/>
  <c r="L2532" i="3"/>
  <c r="M2531" i="3"/>
  <c r="L2531" i="3"/>
  <c r="M2530" i="3"/>
  <c r="L2530" i="3"/>
  <c r="M2529" i="3"/>
  <c r="L2529" i="3"/>
  <c r="M2528" i="3"/>
  <c r="L2528" i="3"/>
  <c r="M2527" i="3"/>
  <c r="L2527" i="3"/>
  <c r="M2526" i="3"/>
  <c r="L2526" i="3"/>
  <c r="M2524" i="3"/>
  <c r="L2524" i="3"/>
  <c r="M2523" i="3"/>
  <c r="L2523" i="3"/>
  <c r="M2522" i="3"/>
  <c r="L2522" i="3"/>
  <c r="M2521" i="3"/>
  <c r="L2521" i="3"/>
  <c r="M2520" i="3"/>
  <c r="L2520" i="3"/>
  <c r="M2519" i="3"/>
  <c r="L2519" i="3"/>
  <c r="M2518" i="3"/>
  <c r="L2518" i="3"/>
  <c r="M2517" i="3"/>
  <c r="L2517" i="3"/>
  <c r="M2516" i="3"/>
  <c r="L2516" i="3"/>
  <c r="M2515" i="3"/>
  <c r="L2515" i="3"/>
  <c r="M2514" i="3"/>
  <c r="L2514" i="3"/>
  <c r="M2513" i="3"/>
  <c r="L2513" i="3"/>
  <c r="M2512" i="3"/>
  <c r="L2512" i="3"/>
  <c r="M2511" i="3"/>
  <c r="L2511" i="3"/>
  <c r="M2510" i="3"/>
  <c r="L2510" i="3"/>
  <c r="M2509" i="3"/>
  <c r="L2509" i="3"/>
  <c r="M2508" i="3"/>
  <c r="L2508" i="3"/>
  <c r="M2507" i="3"/>
  <c r="L2507" i="3"/>
  <c r="M2506" i="3"/>
  <c r="L2506" i="3"/>
  <c r="M2505" i="3"/>
  <c r="L2505" i="3"/>
  <c r="M2504" i="3"/>
  <c r="L2504" i="3"/>
  <c r="M2503" i="3"/>
  <c r="L2503" i="3"/>
  <c r="M2502" i="3"/>
  <c r="L2502" i="3"/>
  <c r="M2501" i="3"/>
  <c r="L2501" i="3"/>
  <c r="M2500" i="3"/>
  <c r="L2500" i="3"/>
  <c r="M2499" i="3"/>
  <c r="L2499" i="3"/>
  <c r="M2498" i="3"/>
  <c r="L2498" i="3"/>
  <c r="M2497" i="3"/>
  <c r="L2497" i="3"/>
  <c r="M2496" i="3"/>
  <c r="L2496" i="3"/>
  <c r="M2495" i="3"/>
  <c r="L2495" i="3"/>
  <c r="M2494" i="3"/>
  <c r="L2494" i="3"/>
  <c r="M2493" i="3"/>
  <c r="L2493" i="3"/>
  <c r="M2492" i="3"/>
  <c r="L2492" i="3"/>
  <c r="M2491" i="3"/>
  <c r="L2491" i="3"/>
  <c r="M2490" i="3"/>
  <c r="L2490" i="3"/>
  <c r="M2489" i="3"/>
  <c r="L2489" i="3"/>
  <c r="M2488" i="3"/>
  <c r="L2488" i="3"/>
  <c r="M2487" i="3"/>
  <c r="L2487" i="3"/>
  <c r="M2486" i="3"/>
  <c r="L2486" i="3"/>
  <c r="M2485" i="3"/>
  <c r="L2485" i="3"/>
  <c r="M2484" i="3"/>
  <c r="L2484" i="3"/>
  <c r="M2483" i="3"/>
  <c r="L2483" i="3"/>
  <c r="M2482" i="3"/>
  <c r="L2482" i="3"/>
  <c r="M2481" i="3"/>
  <c r="L2481" i="3"/>
  <c r="M2480" i="3"/>
  <c r="L2480" i="3"/>
  <c r="M2479" i="3"/>
  <c r="L2479" i="3"/>
  <c r="M2478" i="3"/>
  <c r="L2478" i="3"/>
  <c r="M2477" i="3"/>
  <c r="L2477" i="3"/>
  <c r="M2476" i="3"/>
  <c r="L2476" i="3"/>
  <c r="M2475" i="3"/>
  <c r="L2475" i="3"/>
  <c r="M2474" i="3"/>
  <c r="L2474" i="3"/>
  <c r="M2473" i="3"/>
  <c r="L2473" i="3"/>
  <c r="M2472" i="3"/>
  <c r="L2472" i="3"/>
  <c r="M2471" i="3"/>
  <c r="L2471" i="3"/>
  <c r="M2470" i="3"/>
  <c r="L2470" i="3"/>
  <c r="M2469" i="3"/>
  <c r="L2469" i="3"/>
  <c r="M2468" i="3"/>
  <c r="L2468" i="3"/>
  <c r="M2467" i="3"/>
  <c r="L2467" i="3"/>
  <c r="M2466" i="3"/>
  <c r="L2466" i="3"/>
  <c r="M2465" i="3"/>
  <c r="L2465" i="3"/>
  <c r="M2464" i="3"/>
  <c r="L2464" i="3"/>
  <c r="M2463" i="3"/>
  <c r="L2463" i="3"/>
  <c r="M2462" i="3"/>
  <c r="L2462" i="3"/>
  <c r="M2461" i="3"/>
  <c r="L2461" i="3"/>
  <c r="M2460" i="3"/>
  <c r="L2460" i="3"/>
  <c r="M2459" i="3"/>
  <c r="L2459" i="3"/>
  <c r="M2458" i="3"/>
  <c r="L2458" i="3"/>
  <c r="G2456" i="3"/>
  <c r="M2456" i="3"/>
  <c r="L2456" i="3"/>
  <c r="M2455" i="3"/>
  <c r="L2455" i="3"/>
  <c r="M2454" i="3"/>
  <c r="L2454" i="3"/>
  <c r="M2453" i="3"/>
  <c r="L2453" i="3"/>
  <c r="M2452" i="3"/>
  <c r="L2452" i="3"/>
  <c r="M2451" i="3"/>
  <c r="L2451" i="3"/>
  <c r="M2450" i="3"/>
  <c r="L2450" i="3"/>
  <c r="M2449" i="3"/>
  <c r="L2449" i="3"/>
  <c r="M2448" i="3"/>
  <c r="L2448" i="3"/>
  <c r="M2447" i="3"/>
  <c r="L2447" i="3"/>
  <c r="M2446" i="3"/>
  <c r="L2446" i="3"/>
  <c r="M2445" i="3"/>
  <c r="L2445" i="3"/>
  <c r="M2444" i="3"/>
  <c r="L2444" i="3"/>
  <c r="M2443" i="3"/>
  <c r="L2443" i="3"/>
  <c r="M2442" i="3"/>
  <c r="L2442" i="3"/>
  <c r="M2441" i="3"/>
  <c r="L2441" i="3"/>
  <c r="M2440" i="3"/>
  <c r="L2440" i="3"/>
  <c r="M2439" i="3"/>
  <c r="L2439" i="3"/>
  <c r="M2438" i="3"/>
  <c r="L2438" i="3"/>
  <c r="M2437" i="3"/>
  <c r="L2437" i="3"/>
  <c r="M2436" i="3"/>
  <c r="L2436" i="3"/>
  <c r="M2435" i="3"/>
  <c r="L2435" i="3"/>
  <c r="M2434" i="3"/>
  <c r="L2434" i="3"/>
  <c r="M2433" i="3"/>
  <c r="L2433" i="3"/>
  <c r="M2432" i="3"/>
  <c r="L2432" i="3"/>
  <c r="M2431" i="3"/>
  <c r="L2431" i="3"/>
  <c r="M2430" i="3"/>
  <c r="L2430" i="3"/>
  <c r="M2429" i="3"/>
  <c r="L2429" i="3"/>
  <c r="M2428" i="3"/>
  <c r="L2428" i="3"/>
  <c r="M2427" i="3"/>
  <c r="L2427" i="3"/>
  <c r="M2426" i="3"/>
  <c r="L2426" i="3"/>
  <c r="M2425" i="3"/>
  <c r="L2425" i="3"/>
  <c r="M2424" i="3"/>
  <c r="L2424" i="3"/>
  <c r="M2423" i="3"/>
  <c r="L2423" i="3"/>
  <c r="M2422" i="3"/>
  <c r="L2422" i="3"/>
  <c r="M2421" i="3"/>
  <c r="L2421" i="3"/>
  <c r="M2420" i="3"/>
  <c r="L2420" i="3"/>
  <c r="M2419" i="3"/>
  <c r="L2419" i="3"/>
  <c r="M2418" i="3"/>
  <c r="L2418" i="3"/>
  <c r="M2417" i="3"/>
  <c r="L2417" i="3"/>
  <c r="M2416" i="3"/>
  <c r="L2416" i="3"/>
  <c r="M2415" i="3"/>
  <c r="L2415" i="3"/>
  <c r="M2414" i="3"/>
  <c r="L2414" i="3"/>
  <c r="M2413" i="3"/>
  <c r="L2413" i="3"/>
  <c r="M2412" i="3"/>
  <c r="L2412" i="3"/>
  <c r="M2411" i="3"/>
  <c r="L2411" i="3"/>
  <c r="M2410" i="3"/>
  <c r="L2410" i="3"/>
  <c r="BA2403" i="3"/>
  <c r="G2403" i="3"/>
  <c r="BA2404" i="3"/>
  <c r="G2404" i="3"/>
  <c r="BA2405" i="3"/>
  <c r="G2405" i="3"/>
  <c r="BA2406" i="3"/>
  <c r="G2406" i="3"/>
  <c r="BA2407" i="3"/>
  <c r="G2407" i="3"/>
  <c r="G2408" i="3"/>
  <c r="M2408" i="3"/>
  <c r="L2408" i="3"/>
  <c r="M2407" i="3"/>
  <c r="L2407" i="3"/>
  <c r="M2406" i="3"/>
  <c r="L2406" i="3"/>
  <c r="M2405" i="3"/>
  <c r="L2405" i="3"/>
  <c r="M2404" i="3"/>
  <c r="L2404" i="3"/>
  <c r="M2403" i="3"/>
  <c r="L2403" i="3"/>
  <c r="G2334" i="3"/>
  <c r="G2335" i="3"/>
  <c r="G2336" i="3"/>
  <c r="G2337" i="3"/>
  <c r="G2338" i="3"/>
  <c r="G2339" i="3"/>
  <c r="G2340" i="3"/>
  <c r="G2341" i="3"/>
  <c r="G2342" i="3"/>
  <c r="G2343" i="3"/>
  <c r="G2344" i="3"/>
  <c r="G2345" i="3"/>
  <c r="G2346" i="3"/>
  <c r="G2347" i="3"/>
  <c r="G2348" i="3"/>
  <c r="G2349" i="3"/>
  <c r="G2350" i="3"/>
  <c r="G2351" i="3"/>
  <c r="G2352" i="3"/>
  <c r="G2353" i="3"/>
  <c r="G2354" i="3"/>
  <c r="G2355" i="3"/>
  <c r="G2356" i="3"/>
  <c r="G2357" i="3"/>
  <c r="G2358" i="3"/>
  <c r="G2359" i="3"/>
  <c r="G2360" i="3"/>
  <c r="G2361" i="3"/>
  <c r="G2362" i="3"/>
  <c r="G2363" i="3"/>
  <c r="G2364" i="3"/>
  <c r="G2365" i="3"/>
  <c r="G2366" i="3"/>
  <c r="G2367" i="3"/>
  <c r="G2368" i="3"/>
  <c r="G2369" i="3"/>
  <c r="G2370" i="3"/>
  <c r="G2371" i="3"/>
  <c r="G2372" i="3"/>
  <c r="G2373" i="3"/>
  <c r="G2374" i="3"/>
  <c r="G2375" i="3"/>
  <c r="G2376" i="3"/>
  <c r="G2377" i="3"/>
  <c r="G2378" i="3"/>
  <c r="G2379" i="3"/>
  <c r="G2380" i="3"/>
  <c r="G2381" i="3"/>
  <c r="G2382" i="3"/>
  <c r="G2383" i="3"/>
  <c r="G2384" i="3"/>
  <c r="G2385" i="3"/>
  <c r="G2386" i="3"/>
  <c r="G2387" i="3"/>
  <c r="G2388" i="3"/>
  <c r="G2389" i="3"/>
  <c r="G2390" i="3"/>
  <c r="G2391" i="3"/>
  <c r="G2392" i="3"/>
  <c r="G2393" i="3"/>
  <c r="G2394" i="3"/>
  <c r="G2395" i="3"/>
  <c r="G2396" i="3"/>
  <c r="G2397" i="3"/>
  <c r="G2398" i="3"/>
  <c r="G2399" i="3"/>
  <c r="G2400" i="3"/>
  <c r="G2401" i="3"/>
  <c r="M2401" i="3"/>
  <c r="L2401" i="3"/>
  <c r="M2400" i="3"/>
  <c r="L2400" i="3"/>
  <c r="M2399" i="3"/>
  <c r="L2399" i="3"/>
  <c r="M2398" i="3"/>
  <c r="L2398" i="3"/>
  <c r="M2397" i="3"/>
  <c r="L2397" i="3"/>
  <c r="M2396" i="3"/>
  <c r="L2396" i="3"/>
  <c r="M2395" i="3"/>
  <c r="L2395" i="3"/>
  <c r="M2394" i="3"/>
  <c r="L2394" i="3"/>
  <c r="M2393" i="3"/>
  <c r="L2393" i="3"/>
  <c r="M2392" i="3"/>
  <c r="L2392" i="3"/>
  <c r="M2391" i="3"/>
  <c r="L2391" i="3"/>
  <c r="M2390" i="3"/>
  <c r="L2390" i="3"/>
  <c r="M2389" i="3"/>
  <c r="L2389" i="3"/>
  <c r="M2388" i="3"/>
  <c r="L2388" i="3"/>
  <c r="M2387" i="3"/>
  <c r="L2387" i="3"/>
  <c r="M2386" i="3"/>
  <c r="L2386" i="3"/>
  <c r="M2385" i="3"/>
  <c r="L2385" i="3"/>
  <c r="M2384" i="3"/>
  <c r="L2384" i="3"/>
  <c r="M2383" i="3"/>
  <c r="L2383" i="3"/>
  <c r="M2382" i="3"/>
  <c r="L2382" i="3"/>
  <c r="M2381" i="3"/>
  <c r="L2381" i="3"/>
  <c r="M2380" i="3"/>
  <c r="L2380" i="3"/>
  <c r="M2379" i="3"/>
  <c r="L2379" i="3"/>
  <c r="M2378" i="3"/>
  <c r="L2378" i="3"/>
  <c r="M2377" i="3"/>
  <c r="L2377" i="3"/>
  <c r="M2376" i="3"/>
  <c r="L2376" i="3"/>
  <c r="M2375" i="3"/>
  <c r="L2375" i="3"/>
  <c r="M2374" i="3"/>
  <c r="L2374" i="3"/>
  <c r="M2373" i="3"/>
  <c r="L2373" i="3"/>
  <c r="M2372" i="3"/>
  <c r="L2372" i="3"/>
  <c r="M2371" i="3"/>
  <c r="L2371" i="3"/>
  <c r="M2370" i="3"/>
  <c r="L2370" i="3"/>
  <c r="M2369" i="3"/>
  <c r="L2369" i="3"/>
  <c r="M2368" i="3"/>
  <c r="L2368" i="3"/>
  <c r="M2367" i="3"/>
  <c r="L2367" i="3"/>
  <c r="M2366" i="3"/>
  <c r="L2366" i="3"/>
  <c r="M2365" i="3"/>
  <c r="L2365" i="3"/>
  <c r="M2364" i="3"/>
  <c r="L2364" i="3"/>
  <c r="M2363" i="3"/>
  <c r="L2363" i="3"/>
  <c r="M2362" i="3"/>
  <c r="L2362" i="3"/>
  <c r="M2361" i="3"/>
  <c r="L2361" i="3"/>
  <c r="M2360" i="3"/>
  <c r="L2360" i="3"/>
  <c r="M2359" i="3"/>
  <c r="L2359" i="3"/>
  <c r="M2358" i="3"/>
  <c r="L2358" i="3"/>
  <c r="M2357" i="3"/>
  <c r="L2357" i="3"/>
  <c r="M2356" i="3"/>
  <c r="L2356" i="3"/>
  <c r="M2355" i="3"/>
  <c r="L2355" i="3"/>
  <c r="M2354" i="3"/>
  <c r="L2354" i="3"/>
  <c r="M2353" i="3"/>
  <c r="L2353" i="3"/>
  <c r="M2352" i="3"/>
  <c r="L2352" i="3"/>
  <c r="M2351" i="3"/>
  <c r="L2351" i="3"/>
  <c r="M2350" i="3"/>
  <c r="L2350" i="3"/>
  <c r="M2349" i="3"/>
  <c r="L2349" i="3"/>
  <c r="M2348" i="3"/>
  <c r="L2348" i="3"/>
  <c r="M2347" i="3"/>
  <c r="L2347" i="3"/>
  <c r="M2346" i="3"/>
  <c r="L2346" i="3"/>
  <c r="M2345" i="3"/>
  <c r="L2345" i="3"/>
  <c r="M2344" i="3"/>
  <c r="L2344" i="3"/>
  <c r="M2343" i="3"/>
  <c r="L2343" i="3"/>
  <c r="M2342" i="3"/>
  <c r="L2342" i="3"/>
  <c r="M2341" i="3"/>
  <c r="L2341" i="3"/>
  <c r="M2340" i="3"/>
  <c r="L2340" i="3"/>
  <c r="M2339" i="3"/>
  <c r="L2339" i="3"/>
  <c r="M2338" i="3"/>
  <c r="L2338" i="3"/>
  <c r="M2337" i="3"/>
  <c r="L2337" i="3"/>
  <c r="M2336" i="3"/>
  <c r="L2336" i="3"/>
  <c r="M2335" i="3"/>
  <c r="L2335" i="3"/>
  <c r="M2334" i="3"/>
  <c r="L2334" i="3"/>
  <c r="G2296" i="3"/>
  <c r="G2297" i="3"/>
  <c r="G2298" i="3"/>
  <c r="G2299" i="3"/>
  <c r="G2300" i="3"/>
  <c r="G2301" i="3"/>
  <c r="G2302" i="3"/>
  <c r="G2303" i="3"/>
  <c r="G2304" i="3"/>
  <c r="G2305" i="3"/>
  <c r="G2306" i="3"/>
  <c r="G2307" i="3"/>
  <c r="G2308" i="3"/>
  <c r="G2309" i="3"/>
  <c r="G2310" i="3"/>
  <c r="G2311" i="3"/>
  <c r="G2312" i="3"/>
  <c r="G2313" i="3"/>
  <c r="G2314" i="3"/>
  <c r="G2315" i="3"/>
  <c r="G2316" i="3"/>
  <c r="G2317" i="3"/>
  <c r="G2318" i="3"/>
  <c r="G2319" i="3"/>
  <c r="G2320" i="3"/>
  <c r="G2321" i="3"/>
  <c r="G2322" i="3"/>
  <c r="G2323" i="3"/>
  <c r="G2324" i="3"/>
  <c r="G2325" i="3"/>
  <c r="G2326" i="3"/>
  <c r="G2327" i="3"/>
  <c r="G2328" i="3"/>
  <c r="G2329" i="3"/>
  <c r="G2330" i="3"/>
  <c r="G2331" i="3"/>
  <c r="G2332" i="3"/>
  <c r="M2332" i="3"/>
  <c r="L2332" i="3"/>
  <c r="M2331" i="3"/>
  <c r="L2331" i="3"/>
  <c r="M2330" i="3"/>
  <c r="L2330" i="3"/>
  <c r="M2329" i="3"/>
  <c r="L2329" i="3"/>
  <c r="M2328" i="3"/>
  <c r="L2328" i="3"/>
  <c r="M2327" i="3"/>
  <c r="L2327" i="3"/>
  <c r="M2326" i="3"/>
  <c r="L2326" i="3"/>
  <c r="M2325" i="3"/>
  <c r="L2325" i="3"/>
  <c r="M2324" i="3"/>
  <c r="L2324" i="3"/>
  <c r="M2323" i="3"/>
  <c r="L2323" i="3"/>
  <c r="M2322" i="3"/>
  <c r="L2322" i="3"/>
  <c r="M2321" i="3"/>
  <c r="L2321" i="3"/>
  <c r="M2320" i="3"/>
  <c r="L2320" i="3"/>
  <c r="M2319" i="3"/>
  <c r="L2319" i="3"/>
  <c r="M2318" i="3"/>
  <c r="L2318" i="3"/>
  <c r="M2317" i="3"/>
  <c r="L2317" i="3"/>
  <c r="M2316" i="3"/>
  <c r="L2316" i="3"/>
  <c r="M2315" i="3"/>
  <c r="L2315" i="3"/>
  <c r="M2314" i="3"/>
  <c r="L2314" i="3"/>
  <c r="M2313" i="3"/>
  <c r="L2313" i="3"/>
  <c r="M2312" i="3"/>
  <c r="L2312" i="3"/>
  <c r="M2311" i="3"/>
  <c r="L2311" i="3"/>
  <c r="M2310" i="3"/>
  <c r="L2310" i="3"/>
  <c r="M2309" i="3"/>
  <c r="L2309" i="3"/>
  <c r="M2308" i="3"/>
  <c r="L2308" i="3"/>
  <c r="M2307" i="3"/>
  <c r="L2307" i="3"/>
  <c r="M2306" i="3"/>
  <c r="L2306" i="3"/>
  <c r="M2305" i="3"/>
  <c r="L2305" i="3"/>
  <c r="M2304" i="3"/>
  <c r="L2304" i="3"/>
  <c r="M2303" i="3"/>
  <c r="L2303" i="3"/>
  <c r="M2302" i="3"/>
  <c r="L2302" i="3"/>
  <c r="M2301" i="3"/>
  <c r="L2301" i="3"/>
  <c r="M2300" i="3"/>
  <c r="L2300" i="3"/>
  <c r="M2299" i="3"/>
  <c r="L2299" i="3"/>
  <c r="M2298" i="3"/>
  <c r="L2298" i="3"/>
  <c r="M2297" i="3"/>
  <c r="L2297" i="3"/>
  <c r="M2296" i="3"/>
  <c r="L2296" i="3"/>
  <c r="G2217" i="3"/>
  <c r="G2218" i="3"/>
  <c r="G2219" i="3"/>
  <c r="G2220" i="3"/>
  <c r="G2221" i="3"/>
  <c r="G2222" i="3"/>
  <c r="G2223" i="3"/>
  <c r="G2224" i="3"/>
  <c r="G2225" i="3"/>
  <c r="G2226" i="3"/>
  <c r="G2227" i="3"/>
  <c r="G2228" i="3"/>
  <c r="G2229" i="3"/>
  <c r="G2230" i="3"/>
  <c r="G2231" i="3"/>
  <c r="G2232" i="3"/>
  <c r="G2233" i="3"/>
  <c r="G2234" i="3"/>
  <c r="G2235" i="3"/>
  <c r="G2236" i="3"/>
  <c r="G2237" i="3"/>
  <c r="G2238" i="3"/>
  <c r="G2239" i="3"/>
  <c r="G2240" i="3"/>
  <c r="G2241" i="3"/>
  <c r="G2242" i="3"/>
  <c r="G2243" i="3"/>
  <c r="G2244" i="3"/>
  <c r="G2245" i="3"/>
  <c r="G2246" i="3"/>
  <c r="G2247" i="3"/>
  <c r="G2248" i="3"/>
  <c r="G2249" i="3"/>
  <c r="G2250" i="3"/>
  <c r="G2251" i="3"/>
  <c r="G2252" i="3"/>
  <c r="G2253" i="3"/>
  <c r="G2254" i="3"/>
  <c r="G2255" i="3"/>
  <c r="G2256" i="3"/>
  <c r="G2257" i="3"/>
  <c r="G2258" i="3"/>
  <c r="G2259" i="3"/>
  <c r="G2260" i="3"/>
  <c r="G2261" i="3"/>
  <c r="G2262" i="3"/>
  <c r="G2263" i="3"/>
  <c r="G2264" i="3"/>
  <c r="G2265" i="3"/>
  <c r="G2266" i="3"/>
  <c r="G2267" i="3"/>
  <c r="G2268" i="3"/>
  <c r="G2269" i="3"/>
  <c r="G2270" i="3"/>
  <c r="G2271" i="3"/>
  <c r="G2272" i="3"/>
  <c r="G2273" i="3"/>
  <c r="G2274" i="3"/>
  <c r="G2275" i="3"/>
  <c r="G2276" i="3"/>
  <c r="G2277" i="3"/>
  <c r="G2278" i="3"/>
  <c r="G2279" i="3"/>
  <c r="G2280" i="3"/>
  <c r="G2281" i="3"/>
  <c r="G2282" i="3"/>
  <c r="G2283" i="3"/>
  <c r="G2284" i="3"/>
  <c r="G2285" i="3"/>
  <c r="G2286" i="3"/>
  <c r="G2287" i="3"/>
  <c r="G2288" i="3"/>
  <c r="G2289" i="3"/>
  <c r="G2290" i="3"/>
  <c r="G2291" i="3"/>
  <c r="G2292" i="3"/>
  <c r="G2293" i="3"/>
  <c r="G2294" i="3"/>
  <c r="M2294" i="3"/>
  <c r="L2294" i="3"/>
  <c r="M2293" i="3"/>
  <c r="L2293" i="3"/>
  <c r="M2292" i="3"/>
  <c r="L2292" i="3"/>
  <c r="M2291" i="3"/>
  <c r="L2291" i="3"/>
  <c r="M2290" i="3"/>
  <c r="L2290" i="3"/>
  <c r="M2289" i="3"/>
  <c r="L2289" i="3"/>
  <c r="M2288" i="3"/>
  <c r="L2288" i="3"/>
  <c r="M2287" i="3"/>
  <c r="L2287" i="3"/>
  <c r="M2286" i="3"/>
  <c r="L2286" i="3"/>
  <c r="M2285" i="3"/>
  <c r="L2285" i="3"/>
  <c r="M2284" i="3"/>
  <c r="L2284" i="3"/>
  <c r="M2283" i="3"/>
  <c r="L2283" i="3"/>
  <c r="M2282" i="3"/>
  <c r="L2282" i="3"/>
  <c r="M2281" i="3"/>
  <c r="L2281" i="3"/>
  <c r="M2280" i="3"/>
  <c r="L2280" i="3"/>
  <c r="M2279" i="3"/>
  <c r="L2279" i="3"/>
  <c r="M2278" i="3"/>
  <c r="L2278" i="3"/>
  <c r="M2277" i="3"/>
  <c r="L2277" i="3"/>
  <c r="M2276" i="3"/>
  <c r="L2276" i="3"/>
  <c r="M2275" i="3"/>
  <c r="L2275" i="3"/>
  <c r="M2274" i="3"/>
  <c r="L2274" i="3"/>
  <c r="M2273" i="3"/>
  <c r="L2273" i="3"/>
  <c r="M2272" i="3"/>
  <c r="L2272" i="3"/>
  <c r="M2271" i="3"/>
  <c r="L2271" i="3"/>
  <c r="M2270" i="3"/>
  <c r="L2270" i="3"/>
  <c r="M2269" i="3"/>
  <c r="L2269" i="3"/>
  <c r="M2268" i="3"/>
  <c r="L2268" i="3"/>
  <c r="M2267" i="3"/>
  <c r="L2267" i="3"/>
  <c r="M2266" i="3"/>
  <c r="L2266" i="3"/>
  <c r="M2265" i="3"/>
  <c r="L2265" i="3"/>
  <c r="M2264" i="3"/>
  <c r="L2264" i="3"/>
  <c r="M2263" i="3"/>
  <c r="L2263" i="3"/>
  <c r="M2262" i="3"/>
  <c r="L2262" i="3"/>
  <c r="M2261" i="3"/>
  <c r="L2261" i="3"/>
  <c r="M2260" i="3"/>
  <c r="L2260" i="3"/>
  <c r="M2259" i="3"/>
  <c r="L2259" i="3"/>
  <c r="M2258" i="3"/>
  <c r="L2258" i="3"/>
  <c r="M2257" i="3"/>
  <c r="L2257" i="3"/>
  <c r="M2256" i="3"/>
  <c r="L2256" i="3"/>
  <c r="M2255" i="3"/>
  <c r="L2255" i="3"/>
  <c r="M2254" i="3"/>
  <c r="L2254" i="3"/>
  <c r="M2253" i="3"/>
  <c r="L2253" i="3"/>
  <c r="M2252" i="3"/>
  <c r="L2252" i="3"/>
  <c r="M2251" i="3"/>
  <c r="L2251" i="3"/>
  <c r="M2250" i="3"/>
  <c r="L2250" i="3"/>
  <c r="M2249" i="3"/>
  <c r="L2249" i="3"/>
  <c r="M2248" i="3"/>
  <c r="L2248" i="3"/>
  <c r="M2247" i="3"/>
  <c r="L2247" i="3"/>
  <c r="M2246" i="3"/>
  <c r="L2246" i="3"/>
  <c r="M2245" i="3"/>
  <c r="L2245" i="3"/>
  <c r="M2244" i="3"/>
  <c r="L2244" i="3"/>
  <c r="M2243" i="3"/>
  <c r="L2243" i="3"/>
  <c r="M2242" i="3"/>
  <c r="L2242" i="3"/>
  <c r="M2241" i="3"/>
  <c r="L2241" i="3"/>
  <c r="M2240" i="3"/>
  <c r="L2240" i="3"/>
  <c r="M2239" i="3"/>
  <c r="L2239" i="3"/>
  <c r="M2238" i="3"/>
  <c r="L2238" i="3"/>
  <c r="M2237" i="3"/>
  <c r="L2237" i="3"/>
  <c r="M2236" i="3"/>
  <c r="L2236" i="3"/>
  <c r="M2235" i="3"/>
  <c r="L2235" i="3"/>
  <c r="M2234" i="3"/>
  <c r="L2234" i="3"/>
  <c r="M2233" i="3"/>
  <c r="L2233" i="3"/>
  <c r="M2232" i="3"/>
  <c r="L2232" i="3"/>
  <c r="M2231" i="3"/>
  <c r="L2231" i="3"/>
  <c r="M2230" i="3"/>
  <c r="L2230" i="3"/>
  <c r="M2229" i="3"/>
  <c r="L2229" i="3"/>
  <c r="M2228" i="3"/>
  <c r="L2228" i="3"/>
  <c r="M2227" i="3"/>
  <c r="L2227" i="3"/>
  <c r="M2226" i="3"/>
  <c r="L2226" i="3"/>
  <c r="M2225" i="3"/>
  <c r="L2225" i="3"/>
  <c r="M2224" i="3"/>
  <c r="L2224" i="3"/>
  <c r="M2223" i="3"/>
  <c r="L2223" i="3"/>
  <c r="M2222" i="3"/>
  <c r="L2222" i="3"/>
  <c r="M2221" i="3"/>
  <c r="L2221" i="3"/>
  <c r="M2220" i="3"/>
  <c r="L2220" i="3"/>
  <c r="M2219" i="3"/>
  <c r="L2219" i="3"/>
  <c r="M2218" i="3"/>
  <c r="L2218" i="3"/>
  <c r="M2217" i="3"/>
  <c r="L2217" i="3"/>
  <c r="G2215" i="3"/>
  <c r="M2215" i="3"/>
  <c r="L2215" i="3"/>
  <c r="M2214" i="3"/>
  <c r="L2214" i="3"/>
  <c r="M2213" i="3"/>
  <c r="L2213" i="3"/>
  <c r="M2212" i="3"/>
  <c r="L2212" i="3"/>
  <c r="M2211" i="3"/>
  <c r="L2211" i="3"/>
  <c r="M2210" i="3"/>
  <c r="L2210" i="3"/>
  <c r="M2209" i="3"/>
  <c r="L2209" i="3"/>
  <c r="M2208" i="3"/>
  <c r="L2208" i="3"/>
  <c r="M2207" i="3"/>
  <c r="L2207" i="3"/>
  <c r="M2206" i="3"/>
  <c r="L2206" i="3"/>
  <c r="M2205" i="3"/>
  <c r="L2205" i="3"/>
  <c r="M2204" i="3"/>
  <c r="L2204" i="3"/>
  <c r="M2203" i="3"/>
  <c r="L2203" i="3"/>
  <c r="M2202" i="3"/>
  <c r="L2202" i="3"/>
  <c r="M2201" i="3"/>
  <c r="L2201" i="3"/>
  <c r="M2200" i="3"/>
  <c r="L2200" i="3"/>
  <c r="M2199" i="3"/>
  <c r="L2199" i="3"/>
  <c r="M2198" i="3"/>
  <c r="L2198" i="3"/>
  <c r="M2197" i="3"/>
  <c r="L2197" i="3"/>
  <c r="M2196" i="3"/>
  <c r="L2196" i="3"/>
  <c r="M2195" i="3"/>
  <c r="L2195" i="3"/>
  <c r="M2194" i="3"/>
  <c r="L2194" i="3"/>
  <c r="M2193" i="3"/>
  <c r="L2193" i="3"/>
  <c r="M2192" i="3"/>
  <c r="L2192" i="3"/>
  <c r="M2191" i="3"/>
  <c r="L2191" i="3"/>
  <c r="M2190" i="3"/>
  <c r="L2190" i="3"/>
  <c r="M2189" i="3"/>
  <c r="L2189" i="3"/>
  <c r="M2188" i="3"/>
  <c r="L2188" i="3"/>
  <c r="M2187" i="3"/>
  <c r="L2187" i="3"/>
  <c r="M2186" i="3"/>
  <c r="L2186" i="3"/>
  <c r="M2185" i="3"/>
  <c r="L2185" i="3"/>
  <c r="M2184" i="3"/>
  <c r="L2184" i="3"/>
  <c r="M2183" i="3"/>
  <c r="L2183" i="3"/>
  <c r="M2182" i="3"/>
  <c r="L2182" i="3"/>
  <c r="M2181" i="3"/>
  <c r="L2181" i="3"/>
  <c r="M2180" i="3"/>
  <c r="L2180" i="3"/>
  <c r="M2179" i="3"/>
  <c r="L2179" i="3"/>
  <c r="M2178" i="3"/>
  <c r="L2178" i="3"/>
  <c r="M2177" i="3"/>
  <c r="L2177" i="3"/>
  <c r="M2176" i="3"/>
  <c r="L2176" i="3"/>
  <c r="M2175" i="3"/>
  <c r="L2175" i="3"/>
  <c r="M2174" i="3"/>
  <c r="L2174" i="3"/>
  <c r="M2173" i="3"/>
  <c r="L2173" i="3"/>
  <c r="M2172" i="3"/>
  <c r="L2172" i="3"/>
  <c r="M2171" i="3"/>
  <c r="L2171" i="3"/>
  <c r="M2170" i="3"/>
  <c r="L2170" i="3"/>
  <c r="M2169" i="3"/>
  <c r="L2169" i="3"/>
  <c r="M2168" i="3"/>
  <c r="L2168" i="3"/>
  <c r="M2167" i="3"/>
  <c r="L2167" i="3"/>
  <c r="M2166" i="3"/>
  <c r="L2166" i="3"/>
  <c r="M2165" i="3"/>
  <c r="L2165" i="3"/>
  <c r="M2164" i="3"/>
  <c r="L2164" i="3"/>
  <c r="M2163" i="3"/>
  <c r="L2163" i="3"/>
  <c r="M2162" i="3"/>
  <c r="L2162" i="3"/>
  <c r="M2161" i="3"/>
  <c r="L2161" i="3"/>
  <c r="M2160" i="3"/>
  <c r="L2160" i="3"/>
  <c r="M2159" i="3"/>
  <c r="L2159" i="3"/>
  <c r="M2158" i="3"/>
  <c r="L2158" i="3"/>
  <c r="M2157" i="3"/>
  <c r="L2157" i="3"/>
  <c r="M2156" i="3"/>
  <c r="L2156" i="3"/>
  <c r="M2155" i="3"/>
  <c r="L2155" i="3"/>
  <c r="M2154" i="3"/>
  <c r="L2154" i="3"/>
  <c r="M2153" i="3"/>
  <c r="L2153" i="3"/>
  <c r="M2152" i="3"/>
  <c r="L2152" i="3"/>
  <c r="M2151" i="3"/>
  <c r="L2151" i="3"/>
  <c r="M2150" i="3"/>
  <c r="L2150" i="3"/>
  <c r="M2149" i="3"/>
  <c r="L2149" i="3"/>
  <c r="M2148" i="3"/>
  <c r="L2148" i="3"/>
  <c r="M2147" i="3"/>
  <c r="L2147" i="3"/>
  <c r="M2146" i="3"/>
  <c r="L2146" i="3"/>
  <c r="M2145" i="3"/>
  <c r="L2145" i="3"/>
  <c r="M2144" i="3"/>
  <c r="L2144" i="3"/>
  <c r="M2143" i="3"/>
  <c r="L2143" i="3"/>
  <c r="M2142" i="3"/>
  <c r="L2142" i="3"/>
  <c r="M2141" i="3"/>
  <c r="L2141" i="3"/>
  <c r="M2140" i="3"/>
  <c r="L2140" i="3"/>
  <c r="M2139" i="3"/>
  <c r="L2139" i="3"/>
  <c r="M2138" i="3"/>
  <c r="L2138" i="3"/>
  <c r="M2137" i="3"/>
  <c r="L2137" i="3"/>
  <c r="M2136" i="3"/>
  <c r="L2136" i="3"/>
  <c r="M2135" i="3"/>
  <c r="L2135" i="3"/>
  <c r="M2134" i="3"/>
  <c r="L2134" i="3"/>
  <c r="M2133" i="3"/>
  <c r="L2133" i="3"/>
  <c r="M2132" i="3"/>
  <c r="L2132" i="3"/>
  <c r="M2131" i="3"/>
  <c r="L2131" i="3"/>
  <c r="M2130" i="3"/>
  <c r="L2130" i="3"/>
  <c r="M2129" i="3"/>
  <c r="L2129" i="3"/>
  <c r="M2128" i="3"/>
  <c r="L2128" i="3"/>
  <c r="M2127" i="3"/>
  <c r="L2127" i="3"/>
  <c r="M2125" i="3"/>
  <c r="L2125" i="3"/>
  <c r="M2124" i="3"/>
  <c r="L2124" i="3"/>
  <c r="M2123" i="3"/>
  <c r="L2123" i="3"/>
  <c r="M2122" i="3"/>
  <c r="L2122" i="3"/>
  <c r="M2121" i="3"/>
  <c r="L2121" i="3"/>
  <c r="M2120" i="3"/>
  <c r="L2120" i="3"/>
  <c r="M2119" i="3"/>
  <c r="L2119" i="3"/>
  <c r="M2118" i="3"/>
  <c r="L2118" i="3"/>
  <c r="M2117" i="3"/>
  <c r="L2117" i="3"/>
  <c r="M2116" i="3"/>
  <c r="L2116" i="3"/>
  <c r="M2115" i="3"/>
  <c r="L2115" i="3"/>
  <c r="M2114" i="3"/>
  <c r="L2114" i="3"/>
  <c r="M2113" i="3"/>
  <c r="L2113" i="3"/>
  <c r="M2112" i="3"/>
  <c r="L2112" i="3"/>
  <c r="M2111" i="3"/>
  <c r="L2111" i="3"/>
  <c r="M2110" i="3"/>
  <c r="L2110" i="3"/>
  <c r="M2109" i="3"/>
  <c r="L2109" i="3"/>
  <c r="M2108" i="3"/>
  <c r="L2108" i="3"/>
  <c r="M2107" i="3"/>
  <c r="L2107" i="3"/>
  <c r="M2106" i="3"/>
  <c r="L2106" i="3"/>
  <c r="M2105" i="3"/>
  <c r="L2105" i="3"/>
  <c r="M2104" i="3"/>
  <c r="L2104" i="3"/>
  <c r="M2103" i="3"/>
  <c r="L2103" i="3"/>
  <c r="M2102" i="3"/>
  <c r="L2102" i="3"/>
  <c r="M2101" i="3"/>
  <c r="L2101" i="3"/>
  <c r="M2100" i="3"/>
  <c r="L2100" i="3"/>
  <c r="M2099" i="3"/>
  <c r="L2099" i="3"/>
  <c r="M2098" i="3"/>
  <c r="L2098" i="3"/>
  <c r="M2097" i="3"/>
  <c r="L2097" i="3"/>
  <c r="M2096" i="3"/>
  <c r="L2096" i="3"/>
  <c r="M2095" i="3"/>
  <c r="L2095" i="3"/>
  <c r="M2094" i="3"/>
  <c r="L2094" i="3"/>
  <c r="M2093" i="3"/>
  <c r="L2093" i="3"/>
  <c r="M2092" i="3"/>
  <c r="L2092" i="3"/>
  <c r="M2091" i="3"/>
  <c r="L2091" i="3"/>
  <c r="M2090" i="3"/>
  <c r="L2090" i="3"/>
  <c r="M2089" i="3"/>
  <c r="L2089" i="3"/>
  <c r="M2088" i="3"/>
  <c r="L2088" i="3"/>
  <c r="M2087" i="3"/>
  <c r="L2087" i="3"/>
  <c r="M2086" i="3"/>
  <c r="L2086" i="3"/>
  <c r="M2085" i="3"/>
  <c r="L2085" i="3"/>
  <c r="M2084" i="3"/>
  <c r="L2084" i="3"/>
  <c r="M2083" i="3"/>
  <c r="L2083" i="3"/>
  <c r="M2082" i="3"/>
  <c r="L2082" i="3"/>
  <c r="M2081" i="3"/>
  <c r="L2081" i="3"/>
  <c r="M2080" i="3"/>
  <c r="L2080" i="3"/>
  <c r="M2079" i="3"/>
  <c r="L2079" i="3"/>
  <c r="M2078" i="3"/>
  <c r="L2078" i="3"/>
  <c r="M2077" i="3"/>
  <c r="L2077" i="3"/>
  <c r="M2076" i="3"/>
  <c r="L2076" i="3"/>
  <c r="M2075" i="3"/>
  <c r="L2075" i="3"/>
  <c r="M2074" i="3"/>
  <c r="L2074" i="3"/>
  <c r="M2073" i="3"/>
  <c r="L2073" i="3"/>
  <c r="M2072" i="3"/>
  <c r="L2072" i="3"/>
  <c r="G1970" i="3"/>
  <c r="G1971" i="3"/>
  <c r="G1972" i="3"/>
  <c r="G1973" i="3"/>
  <c r="G1974" i="3"/>
  <c r="G1975" i="3"/>
  <c r="G1976" i="3"/>
  <c r="G1977" i="3"/>
  <c r="G1978" i="3"/>
  <c r="G1979" i="3"/>
  <c r="G1980" i="3"/>
  <c r="G1981" i="3"/>
  <c r="G1982" i="3"/>
  <c r="G1983" i="3"/>
  <c r="G1984" i="3"/>
  <c r="G1985" i="3"/>
  <c r="G1986" i="3"/>
  <c r="G1987" i="3"/>
  <c r="G1988" i="3"/>
  <c r="G1989" i="3"/>
  <c r="G1990" i="3"/>
  <c r="G1991" i="3"/>
  <c r="G1992" i="3"/>
  <c r="G1993" i="3"/>
  <c r="G1994" i="3"/>
  <c r="G1995" i="3"/>
  <c r="G1996" i="3"/>
  <c r="G1997" i="3"/>
  <c r="G1998" i="3"/>
  <c r="G1999" i="3"/>
  <c r="G2000" i="3"/>
  <c r="G2001" i="3"/>
  <c r="G2002" i="3"/>
  <c r="G2003" i="3"/>
  <c r="G2004" i="3"/>
  <c r="G2005" i="3"/>
  <c r="G2006" i="3"/>
  <c r="G2007" i="3"/>
  <c r="G2008" i="3"/>
  <c r="G2009" i="3"/>
  <c r="G2010" i="3"/>
  <c r="G2011" i="3"/>
  <c r="G2012" i="3"/>
  <c r="G2013" i="3"/>
  <c r="G2014" i="3"/>
  <c r="G2015" i="3"/>
  <c r="G2016" i="3"/>
  <c r="G2017" i="3"/>
  <c r="G2018" i="3"/>
  <c r="G2019" i="3"/>
  <c r="G2020" i="3"/>
  <c r="G2021" i="3"/>
  <c r="G2022" i="3"/>
  <c r="G2023" i="3"/>
  <c r="G2024" i="3"/>
  <c r="G2025" i="3"/>
  <c r="G2026" i="3"/>
  <c r="G2027" i="3"/>
  <c r="G2028" i="3"/>
  <c r="G2029" i="3"/>
  <c r="G2030" i="3"/>
  <c r="G2031" i="3"/>
  <c r="G2032" i="3"/>
  <c r="G2033" i="3"/>
  <c r="G2034" i="3"/>
  <c r="G2035" i="3"/>
  <c r="G2036" i="3"/>
  <c r="G2037" i="3"/>
  <c r="G2038" i="3"/>
  <c r="G2039" i="3"/>
  <c r="G2040" i="3"/>
  <c r="G2041" i="3"/>
  <c r="G2042" i="3"/>
  <c r="G2043" i="3"/>
  <c r="G2044" i="3"/>
  <c r="G2045" i="3"/>
  <c r="G2046" i="3"/>
  <c r="G2047" i="3"/>
  <c r="G2048" i="3"/>
  <c r="G2049" i="3"/>
  <c r="G2050" i="3"/>
  <c r="G2051" i="3"/>
  <c r="G2052" i="3"/>
  <c r="G2053" i="3"/>
  <c r="G2054" i="3"/>
  <c r="G2055" i="3"/>
  <c r="G2056" i="3"/>
  <c r="G2057" i="3"/>
  <c r="G2058" i="3"/>
  <c r="G2059" i="3"/>
  <c r="G2060" i="3"/>
  <c r="G2061" i="3"/>
  <c r="G2062" i="3"/>
  <c r="G2063" i="3"/>
  <c r="G2064" i="3"/>
  <c r="G2065" i="3"/>
  <c r="G2066" i="3"/>
  <c r="G2067" i="3"/>
  <c r="G2068" i="3"/>
  <c r="G2069" i="3"/>
  <c r="G2070" i="3"/>
  <c r="M2070" i="3"/>
  <c r="L2070" i="3"/>
  <c r="M2069" i="3"/>
  <c r="L2069" i="3"/>
  <c r="M2068" i="3"/>
  <c r="L2068" i="3"/>
  <c r="M2067" i="3"/>
  <c r="L2067" i="3"/>
  <c r="M2066" i="3"/>
  <c r="L2066" i="3"/>
  <c r="M2065" i="3"/>
  <c r="L2065" i="3"/>
  <c r="M2064" i="3"/>
  <c r="L2064" i="3"/>
  <c r="M2063" i="3"/>
  <c r="L2063" i="3"/>
  <c r="M2062" i="3"/>
  <c r="L2062" i="3"/>
  <c r="M2061" i="3"/>
  <c r="L2061" i="3"/>
  <c r="M2060" i="3"/>
  <c r="L2060" i="3"/>
  <c r="M2059" i="3"/>
  <c r="L2059" i="3"/>
  <c r="M2058" i="3"/>
  <c r="L2058" i="3"/>
  <c r="M2057" i="3"/>
  <c r="L2057" i="3"/>
  <c r="M2056" i="3"/>
  <c r="L2056" i="3"/>
  <c r="M2055" i="3"/>
  <c r="L2055" i="3"/>
  <c r="M2054" i="3"/>
  <c r="L2054" i="3"/>
  <c r="M2053" i="3"/>
  <c r="L2053" i="3"/>
  <c r="M2052" i="3"/>
  <c r="L2052" i="3"/>
  <c r="M2051" i="3"/>
  <c r="L2051" i="3"/>
  <c r="M2050" i="3"/>
  <c r="L2050" i="3"/>
  <c r="M2049" i="3"/>
  <c r="L2049" i="3"/>
  <c r="M2048" i="3"/>
  <c r="L2048" i="3"/>
  <c r="M2047" i="3"/>
  <c r="L2047" i="3"/>
  <c r="M2046" i="3"/>
  <c r="L2046" i="3"/>
  <c r="M2045" i="3"/>
  <c r="L2045" i="3"/>
  <c r="M2044" i="3"/>
  <c r="L2044" i="3"/>
  <c r="M2043" i="3"/>
  <c r="L2043" i="3"/>
  <c r="M2042" i="3"/>
  <c r="L2042" i="3"/>
  <c r="M2041" i="3"/>
  <c r="L2041" i="3"/>
  <c r="M2040" i="3"/>
  <c r="L2040" i="3"/>
  <c r="M2039" i="3"/>
  <c r="L2039" i="3"/>
  <c r="M2038" i="3"/>
  <c r="L2038" i="3"/>
  <c r="M2037" i="3"/>
  <c r="L2037" i="3"/>
  <c r="M2036" i="3"/>
  <c r="L2036" i="3"/>
  <c r="M2035" i="3"/>
  <c r="L2035" i="3"/>
  <c r="M2034" i="3"/>
  <c r="L2034" i="3"/>
  <c r="M2033" i="3"/>
  <c r="L2033" i="3"/>
  <c r="M2032" i="3"/>
  <c r="L2032" i="3"/>
  <c r="M2031" i="3"/>
  <c r="L2031" i="3"/>
  <c r="M2030" i="3"/>
  <c r="L2030" i="3"/>
  <c r="M2029" i="3"/>
  <c r="L2029" i="3"/>
  <c r="M2028" i="3"/>
  <c r="L2028" i="3"/>
  <c r="M2027" i="3"/>
  <c r="L2027" i="3"/>
  <c r="M2026" i="3"/>
  <c r="L2026" i="3"/>
  <c r="M2025" i="3"/>
  <c r="L2025" i="3"/>
  <c r="M2024" i="3"/>
  <c r="L2024" i="3"/>
  <c r="M2023" i="3"/>
  <c r="L2023" i="3"/>
  <c r="M2022" i="3"/>
  <c r="L2022" i="3"/>
  <c r="M2021" i="3"/>
  <c r="L2021" i="3"/>
  <c r="M2020" i="3"/>
  <c r="L2020" i="3"/>
  <c r="M2019" i="3"/>
  <c r="L2019" i="3"/>
  <c r="M2018" i="3"/>
  <c r="L2018" i="3"/>
  <c r="M2017" i="3"/>
  <c r="L2017" i="3"/>
  <c r="M2016" i="3"/>
  <c r="L2016" i="3"/>
  <c r="M2015" i="3"/>
  <c r="L2015" i="3"/>
  <c r="M2014" i="3"/>
  <c r="L2014" i="3"/>
  <c r="M2013" i="3"/>
  <c r="L2013" i="3"/>
  <c r="M2012" i="3"/>
  <c r="L2012" i="3"/>
  <c r="M2011" i="3"/>
  <c r="L2011" i="3"/>
  <c r="M2010" i="3"/>
  <c r="L2010" i="3"/>
  <c r="M2009" i="3"/>
  <c r="L2009" i="3"/>
  <c r="M2008" i="3"/>
  <c r="L2008" i="3"/>
  <c r="M2007" i="3"/>
  <c r="L2007" i="3"/>
  <c r="M2006" i="3"/>
  <c r="L2006" i="3"/>
  <c r="M2005" i="3"/>
  <c r="L2005" i="3"/>
  <c r="M2004" i="3"/>
  <c r="L2004" i="3"/>
  <c r="M2003" i="3"/>
  <c r="L2003" i="3"/>
  <c r="M2002" i="3"/>
  <c r="L2002" i="3"/>
  <c r="M2001" i="3"/>
  <c r="L2001" i="3"/>
  <c r="M2000" i="3"/>
  <c r="L2000" i="3"/>
  <c r="M1999" i="3"/>
  <c r="L1999" i="3"/>
  <c r="M1998" i="3"/>
  <c r="L1998" i="3"/>
  <c r="M1997" i="3"/>
  <c r="L1997" i="3"/>
  <c r="M1996" i="3"/>
  <c r="L1996" i="3"/>
  <c r="M1995" i="3"/>
  <c r="L1995" i="3"/>
  <c r="M1994" i="3"/>
  <c r="L1994" i="3"/>
  <c r="M1993" i="3"/>
  <c r="L1993" i="3"/>
  <c r="M1992" i="3"/>
  <c r="L1992" i="3"/>
  <c r="M1991" i="3"/>
  <c r="L1991" i="3"/>
  <c r="M1990" i="3"/>
  <c r="L1990" i="3"/>
  <c r="M1989" i="3"/>
  <c r="L1989" i="3"/>
  <c r="M1988" i="3"/>
  <c r="L1988" i="3"/>
  <c r="M1987" i="3"/>
  <c r="L1987" i="3"/>
  <c r="M1986" i="3"/>
  <c r="L1986" i="3"/>
  <c r="M1985" i="3"/>
  <c r="L1985" i="3"/>
  <c r="M1984" i="3"/>
  <c r="L1984" i="3"/>
  <c r="M1983" i="3"/>
  <c r="L1983" i="3"/>
  <c r="M1982" i="3"/>
  <c r="L1982" i="3"/>
  <c r="M1981" i="3"/>
  <c r="L1981" i="3"/>
  <c r="M1980" i="3"/>
  <c r="L1980" i="3"/>
  <c r="M1979" i="3"/>
  <c r="L1979" i="3"/>
  <c r="M1978" i="3"/>
  <c r="L1978" i="3"/>
  <c r="M1977" i="3"/>
  <c r="L1977" i="3"/>
  <c r="M1976" i="3"/>
  <c r="L1976" i="3"/>
  <c r="M1975" i="3"/>
  <c r="L1975" i="3"/>
  <c r="M1974" i="3"/>
  <c r="L1974" i="3"/>
  <c r="M1973" i="3"/>
  <c r="L1973" i="3"/>
  <c r="M1972" i="3"/>
  <c r="L1972" i="3"/>
  <c r="M1971" i="3"/>
  <c r="L1971" i="3"/>
  <c r="M1970" i="3"/>
  <c r="L1970" i="3"/>
  <c r="G1906" i="3"/>
  <c r="G1907" i="3"/>
  <c r="G1908" i="3"/>
  <c r="G1909" i="3"/>
  <c r="G1910" i="3"/>
  <c r="G1911" i="3"/>
  <c r="G1912" i="3"/>
  <c r="G1913" i="3"/>
  <c r="G1914" i="3"/>
  <c r="G1915" i="3"/>
  <c r="G1916" i="3"/>
  <c r="G1917" i="3"/>
  <c r="G1918" i="3"/>
  <c r="G1919" i="3"/>
  <c r="G1920" i="3"/>
  <c r="G1921" i="3"/>
  <c r="G1922" i="3"/>
  <c r="G1923" i="3"/>
  <c r="G1924" i="3"/>
  <c r="G1925" i="3"/>
  <c r="G1926" i="3"/>
  <c r="G1927" i="3"/>
  <c r="G1928" i="3"/>
  <c r="G1929" i="3"/>
  <c r="G1930" i="3"/>
  <c r="G1931" i="3"/>
  <c r="G1932" i="3"/>
  <c r="G1933" i="3"/>
  <c r="G1934" i="3"/>
  <c r="G1935" i="3"/>
  <c r="G1936" i="3"/>
  <c r="G1937" i="3"/>
  <c r="G1938" i="3"/>
  <c r="G1939" i="3"/>
  <c r="G1940" i="3"/>
  <c r="G1941" i="3"/>
  <c r="G1942" i="3"/>
  <c r="G1943" i="3"/>
  <c r="G1944" i="3"/>
  <c r="G1945" i="3"/>
  <c r="G1946" i="3"/>
  <c r="G1947" i="3"/>
  <c r="G1948" i="3"/>
  <c r="G1949" i="3"/>
  <c r="G1950" i="3"/>
  <c r="G1951" i="3"/>
  <c r="G1952" i="3"/>
  <c r="G1953" i="3"/>
  <c r="G1954" i="3"/>
  <c r="G1955" i="3"/>
  <c r="G1956" i="3"/>
  <c r="G1957" i="3"/>
  <c r="G1958" i="3"/>
  <c r="G1959" i="3"/>
  <c r="G1960" i="3"/>
  <c r="G1961" i="3"/>
  <c r="G1962" i="3"/>
  <c r="G1963" i="3"/>
  <c r="G1964" i="3"/>
  <c r="G1965" i="3"/>
  <c r="G1966" i="3"/>
  <c r="G1967" i="3"/>
  <c r="G1968" i="3"/>
  <c r="M1968" i="3"/>
  <c r="L1968" i="3"/>
  <c r="M1967" i="3"/>
  <c r="L1967" i="3"/>
  <c r="M1966" i="3"/>
  <c r="L1966" i="3"/>
  <c r="M1965" i="3"/>
  <c r="L1965" i="3"/>
  <c r="M1964" i="3"/>
  <c r="L1964" i="3"/>
  <c r="M1963" i="3"/>
  <c r="L1963" i="3"/>
  <c r="M1962" i="3"/>
  <c r="L1962" i="3"/>
  <c r="M1961" i="3"/>
  <c r="L1961" i="3"/>
  <c r="M1960" i="3"/>
  <c r="L1960" i="3"/>
  <c r="M1959" i="3"/>
  <c r="L1959" i="3"/>
  <c r="M1958" i="3"/>
  <c r="L1958" i="3"/>
  <c r="M1957" i="3"/>
  <c r="L1957" i="3"/>
  <c r="M1956" i="3"/>
  <c r="L1956" i="3"/>
  <c r="M1955" i="3"/>
  <c r="L1955" i="3"/>
  <c r="M1954" i="3"/>
  <c r="L1954" i="3"/>
  <c r="M1953" i="3"/>
  <c r="L1953" i="3"/>
  <c r="M1952" i="3"/>
  <c r="L1952" i="3"/>
  <c r="M1951" i="3"/>
  <c r="L1951" i="3"/>
  <c r="M1950" i="3"/>
  <c r="L1950" i="3"/>
  <c r="M1949" i="3"/>
  <c r="L1949" i="3"/>
  <c r="M1948" i="3"/>
  <c r="L1948" i="3"/>
  <c r="M1947" i="3"/>
  <c r="L1947" i="3"/>
  <c r="M1946" i="3"/>
  <c r="L1946" i="3"/>
  <c r="M1945" i="3"/>
  <c r="L1945" i="3"/>
  <c r="M1944" i="3"/>
  <c r="L1944" i="3"/>
  <c r="M1943" i="3"/>
  <c r="L1943" i="3"/>
  <c r="M1942" i="3"/>
  <c r="L1942" i="3"/>
  <c r="M1941" i="3"/>
  <c r="L1941" i="3"/>
  <c r="M1940" i="3"/>
  <c r="L1940" i="3"/>
  <c r="M1939" i="3"/>
  <c r="L1939" i="3"/>
  <c r="M1938" i="3"/>
  <c r="L1938" i="3"/>
  <c r="M1937" i="3"/>
  <c r="L1937" i="3"/>
  <c r="M1936" i="3"/>
  <c r="L1936" i="3"/>
  <c r="M1935" i="3"/>
  <c r="L1935" i="3"/>
  <c r="M1934" i="3"/>
  <c r="L1934" i="3"/>
  <c r="M1933" i="3"/>
  <c r="L1933" i="3"/>
  <c r="M1932" i="3"/>
  <c r="L1932" i="3"/>
  <c r="M1931" i="3"/>
  <c r="L1931" i="3"/>
  <c r="M1930" i="3"/>
  <c r="L1930" i="3"/>
  <c r="M1929" i="3"/>
  <c r="L1929" i="3"/>
  <c r="M1928" i="3"/>
  <c r="L1928" i="3"/>
  <c r="M1927" i="3"/>
  <c r="L1927" i="3"/>
  <c r="M1926" i="3"/>
  <c r="L1926" i="3"/>
  <c r="M1925" i="3"/>
  <c r="L1925" i="3"/>
  <c r="M1924" i="3"/>
  <c r="L1924" i="3"/>
  <c r="M1923" i="3"/>
  <c r="L1923" i="3"/>
  <c r="M1922" i="3"/>
  <c r="L1922" i="3"/>
  <c r="M1921" i="3"/>
  <c r="L1921" i="3"/>
  <c r="M1920" i="3"/>
  <c r="L1920" i="3"/>
  <c r="M1919" i="3"/>
  <c r="L1919" i="3"/>
  <c r="M1918" i="3"/>
  <c r="L1918" i="3"/>
  <c r="M1917" i="3"/>
  <c r="L1917" i="3"/>
  <c r="M1916" i="3"/>
  <c r="L1916" i="3"/>
  <c r="M1915" i="3"/>
  <c r="L1915" i="3"/>
  <c r="M1914" i="3"/>
  <c r="L1914" i="3"/>
  <c r="M1913" i="3"/>
  <c r="L1913" i="3"/>
  <c r="M1912" i="3"/>
  <c r="L1912" i="3"/>
  <c r="M1911" i="3"/>
  <c r="L1911" i="3"/>
  <c r="M1910" i="3"/>
  <c r="L1910" i="3"/>
  <c r="M1909" i="3"/>
  <c r="L1909" i="3"/>
  <c r="M1908" i="3"/>
  <c r="L1908" i="3"/>
  <c r="M1907" i="3"/>
  <c r="L1907" i="3"/>
  <c r="M1906" i="3"/>
  <c r="L1906" i="3"/>
  <c r="G1871" i="3"/>
  <c r="G1872" i="3"/>
  <c r="G1873" i="3"/>
  <c r="G1874" i="3"/>
  <c r="G1875" i="3"/>
  <c r="G1876" i="3"/>
  <c r="G1877" i="3"/>
  <c r="G1878" i="3"/>
  <c r="G1879" i="3"/>
  <c r="G1880" i="3"/>
  <c r="G1881" i="3"/>
  <c r="G1882" i="3"/>
  <c r="G1883" i="3"/>
  <c r="G1884" i="3"/>
  <c r="G1885" i="3"/>
  <c r="G1886" i="3"/>
  <c r="G1887" i="3"/>
  <c r="G1888" i="3"/>
  <c r="G1889" i="3"/>
  <c r="G1890" i="3"/>
  <c r="G1891" i="3"/>
  <c r="G1892" i="3"/>
  <c r="G1893" i="3"/>
  <c r="G1894" i="3"/>
  <c r="G1895" i="3"/>
  <c r="G1896" i="3"/>
  <c r="G1897" i="3"/>
  <c r="G1898" i="3"/>
  <c r="G1899" i="3"/>
  <c r="G1900" i="3"/>
  <c r="G1901" i="3"/>
  <c r="G1902" i="3"/>
  <c r="G1903" i="3"/>
  <c r="G1904" i="3"/>
  <c r="M1904" i="3"/>
  <c r="L1904" i="3"/>
  <c r="M1903" i="3"/>
  <c r="L1903" i="3"/>
  <c r="M1902" i="3"/>
  <c r="L1902" i="3"/>
  <c r="M1901" i="3"/>
  <c r="L1901" i="3"/>
  <c r="M1900" i="3"/>
  <c r="L1900" i="3"/>
  <c r="M1899" i="3"/>
  <c r="L1899" i="3"/>
  <c r="M1898" i="3"/>
  <c r="L1898" i="3"/>
  <c r="M1897" i="3"/>
  <c r="L1897" i="3"/>
  <c r="M1896" i="3"/>
  <c r="L1896" i="3"/>
  <c r="M1895" i="3"/>
  <c r="L1895" i="3"/>
  <c r="M1894" i="3"/>
  <c r="L1894" i="3"/>
  <c r="M1893" i="3"/>
  <c r="L1893" i="3"/>
  <c r="M1892" i="3"/>
  <c r="L1892" i="3"/>
  <c r="M1891" i="3"/>
  <c r="L1891" i="3"/>
  <c r="M1890" i="3"/>
  <c r="L1890" i="3"/>
  <c r="M1889" i="3"/>
  <c r="L1889" i="3"/>
  <c r="M1888" i="3"/>
  <c r="L1888" i="3"/>
  <c r="M1887" i="3"/>
  <c r="L1887" i="3"/>
  <c r="M1886" i="3"/>
  <c r="L1886" i="3"/>
  <c r="M1885" i="3"/>
  <c r="L1885" i="3"/>
  <c r="M1884" i="3"/>
  <c r="L1884" i="3"/>
  <c r="M1883" i="3"/>
  <c r="L1883" i="3"/>
  <c r="M1882" i="3"/>
  <c r="L1882" i="3"/>
  <c r="M1881" i="3"/>
  <c r="L1881" i="3"/>
  <c r="M1880" i="3"/>
  <c r="L1880" i="3"/>
  <c r="M1879" i="3"/>
  <c r="L1879" i="3"/>
  <c r="M1878" i="3"/>
  <c r="L1878" i="3"/>
  <c r="M1877" i="3"/>
  <c r="L1877" i="3"/>
  <c r="M1876" i="3"/>
  <c r="L1876" i="3"/>
  <c r="M1875" i="3"/>
  <c r="L1875" i="3"/>
  <c r="M1874" i="3"/>
  <c r="L1874" i="3"/>
  <c r="M1873" i="3"/>
  <c r="L1873" i="3"/>
  <c r="M1872" i="3"/>
  <c r="L1872" i="3"/>
  <c r="M1871" i="3"/>
  <c r="L1871" i="3"/>
  <c r="G1848" i="3"/>
  <c r="G1849" i="3"/>
  <c r="G1850" i="3"/>
  <c r="G1851" i="3"/>
  <c r="G1852" i="3"/>
  <c r="G1853" i="3"/>
  <c r="G1854" i="3"/>
  <c r="G1855" i="3"/>
  <c r="G1856" i="3"/>
  <c r="G1857" i="3"/>
  <c r="G1858" i="3"/>
  <c r="G1859" i="3"/>
  <c r="G1860" i="3"/>
  <c r="G1861" i="3"/>
  <c r="G1862" i="3"/>
  <c r="G1863" i="3"/>
  <c r="G1864" i="3"/>
  <c r="G1865" i="3"/>
  <c r="G1866" i="3"/>
  <c r="G1867" i="3"/>
  <c r="G1868" i="3"/>
  <c r="G1869" i="3"/>
  <c r="M1869" i="3"/>
  <c r="L1869" i="3"/>
  <c r="M1868" i="3"/>
  <c r="L1868" i="3"/>
  <c r="M1867" i="3"/>
  <c r="L1867" i="3"/>
  <c r="M1866" i="3"/>
  <c r="L1866" i="3"/>
  <c r="M1865" i="3"/>
  <c r="L1865" i="3"/>
  <c r="M1864" i="3"/>
  <c r="L1864" i="3"/>
  <c r="M1863" i="3"/>
  <c r="L1863" i="3"/>
  <c r="M1862" i="3"/>
  <c r="L1862" i="3"/>
  <c r="M1861" i="3"/>
  <c r="L1861" i="3"/>
  <c r="M1860" i="3"/>
  <c r="L1860" i="3"/>
  <c r="M1859" i="3"/>
  <c r="L1859" i="3"/>
  <c r="M1858" i="3"/>
  <c r="L1858" i="3"/>
  <c r="M1857" i="3"/>
  <c r="L1857" i="3"/>
  <c r="M1856" i="3"/>
  <c r="L1856" i="3"/>
  <c r="M1855" i="3"/>
  <c r="L1855" i="3"/>
  <c r="M1854" i="3"/>
  <c r="L1854" i="3"/>
  <c r="M1853" i="3"/>
  <c r="L1853" i="3"/>
  <c r="M1852" i="3"/>
  <c r="L1852" i="3"/>
  <c r="M1851" i="3"/>
  <c r="L1851" i="3"/>
  <c r="M1850" i="3"/>
  <c r="L1850" i="3"/>
  <c r="M1849" i="3"/>
  <c r="L1849" i="3"/>
  <c r="M1848" i="3"/>
  <c r="L1848" i="3"/>
  <c r="BA1836" i="3"/>
  <c r="U1836" i="3"/>
  <c r="V1836" i="3"/>
  <c r="W1836" i="3"/>
  <c r="G1836" i="3"/>
  <c r="BA1837" i="3"/>
  <c r="U1837" i="3"/>
  <c r="V1837" i="3"/>
  <c r="W1837" i="3"/>
  <c r="G1837" i="3"/>
  <c r="BA1838" i="3"/>
  <c r="U1838" i="3"/>
  <c r="V1838" i="3"/>
  <c r="W1838" i="3"/>
  <c r="G1838" i="3"/>
  <c r="BA1839" i="3"/>
  <c r="U1839" i="3"/>
  <c r="V1839" i="3"/>
  <c r="W1839" i="3"/>
  <c r="G1839" i="3"/>
  <c r="BA1840" i="3"/>
  <c r="U1840" i="3"/>
  <c r="V1840" i="3"/>
  <c r="W1840" i="3"/>
  <c r="G1840" i="3"/>
  <c r="BA1841" i="3"/>
  <c r="U1841" i="3"/>
  <c r="V1841" i="3"/>
  <c r="W1841" i="3"/>
  <c r="G1841" i="3"/>
  <c r="BA1842" i="3"/>
  <c r="U1842" i="3"/>
  <c r="V1842" i="3"/>
  <c r="W1842" i="3"/>
  <c r="G1842" i="3"/>
  <c r="BA1843" i="3"/>
  <c r="U1843" i="3"/>
  <c r="V1843" i="3"/>
  <c r="W1843" i="3"/>
  <c r="G1843" i="3"/>
  <c r="BA1844" i="3"/>
  <c r="U1844" i="3"/>
  <c r="V1844" i="3"/>
  <c r="W1844" i="3"/>
  <c r="G1844" i="3"/>
  <c r="BA1845" i="3"/>
  <c r="U1845" i="3"/>
  <c r="V1845" i="3"/>
  <c r="W1845" i="3"/>
  <c r="G1845" i="3"/>
  <c r="G1846" i="3"/>
  <c r="M1846" i="3"/>
  <c r="L1846" i="3"/>
  <c r="M1845" i="3"/>
  <c r="L1845" i="3"/>
  <c r="M1844" i="3"/>
  <c r="L1844" i="3"/>
  <c r="M1843" i="3"/>
  <c r="L1843" i="3"/>
  <c r="M1842" i="3"/>
  <c r="L1842" i="3"/>
  <c r="M1841" i="3"/>
  <c r="L1841" i="3"/>
  <c r="M1840" i="3"/>
  <c r="L1840" i="3"/>
  <c r="M1839" i="3"/>
  <c r="L1839" i="3"/>
  <c r="M1838" i="3"/>
  <c r="L1838" i="3"/>
  <c r="M1837" i="3"/>
  <c r="L1837" i="3"/>
  <c r="M1836" i="3"/>
  <c r="L1836" i="3"/>
  <c r="G1834" i="3"/>
  <c r="M1834" i="3"/>
  <c r="L1834" i="3"/>
  <c r="M1833" i="3"/>
  <c r="L1833" i="3"/>
  <c r="M1832" i="3"/>
  <c r="L1832" i="3"/>
  <c r="M1831" i="3"/>
  <c r="L1831" i="3"/>
  <c r="M1830" i="3"/>
  <c r="L1830" i="3"/>
  <c r="M1829" i="3"/>
  <c r="L1829" i="3"/>
  <c r="M1828" i="3"/>
  <c r="L1828" i="3"/>
  <c r="M1827" i="3"/>
  <c r="L1827" i="3"/>
  <c r="M1826" i="3"/>
  <c r="L1826" i="3"/>
  <c r="M1825" i="3"/>
  <c r="L1825" i="3"/>
  <c r="M1824" i="3"/>
  <c r="L1824" i="3"/>
  <c r="M1823" i="3"/>
  <c r="L1823" i="3"/>
  <c r="M1822" i="3"/>
  <c r="L1822" i="3"/>
  <c r="M1821" i="3"/>
  <c r="L1821" i="3"/>
  <c r="M1820" i="3"/>
  <c r="L1820" i="3"/>
  <c r="M1819" i="3"/>
  <c r="L1819" i="3"/>
  <c r="M1818" i="3"/>
  <c r="L1818" i="3"/>
  <c r="M1817" i="3"/>
  <c r="L1817" i="3"/>
  <c r="G1722" i="3"/>
  <c r="G1723" i="3"/>
  <c r="G1724" i="3"/>
  <c r="G1725" i="3"/>
  <c r="G1726" i="3"/>
  <c r="G1727" i="3"/>
  <c r="G1728" i="3"/>
  <c r="G1729" i="3"/>
  <c r="G1730" i="3"/>
  <c r="G1731" i="3"/>
  <c r="G1732" i="3"/>
  <c r="G1733" i="3"/>
  <c r="G1734" i="3"/>
  <c r="G1735" i="3"/>
  <c r="G1736" i="3"/>
  <c r="G1737" i="3"/>
  <c r="G1738" i="3"/>
  <c r="G1739" i="3"/>
  <c r="G1740" i="3"/>
  <c r="G1741" i="3"/>
  <c r="G1742" i="3"/>
  <c r="G1743" i="3"/>
  <c r="G1744" i="3"/>
  <c r="G1745" i="3"/>
  <c r="G1746" i="3"/>
  <c r="G1747" i="3"/>
  <c r="G1748" i="3"/>
  <c r="G1749" i="3"/>
  <c r="G1750" i="3"/>
  <c r="G1751" i="3"/>
  <c r="G1752" i="3"/>
  <c r="G1753" i="3"/>
  <c r="G1754" i="3"/>
  <c r="G1755" i="3"/>
  <c r="G1756" i="3"/>
  <c r="G1757" i="3"/>
  <c r="G1758" i="3"/>
  <c r="G1759" i="3"/>
  <c r="G1760" i="3"/>
  <c r="G1761" i="3"/>
  <c r="G1762" i="3"/>
  <c r="G1763" i="3"/>
  <c r="G1764" i="3"/>
  <c r="G1765" i="3"/>
  <c r="G1766" i="3"/>
  <c r="G1767" i="3"/>
  <c r="G1768" i="3"/>
  <c r="G1769" i="3"/>
  <c r="G1770" i="3"/>
  <c r="G1771" i="3"/>
  <c r="G1772" i="3"/>
  <c r="G1773" i="3"/>
  <c r="G1774" i="3"/>
  <c r="G1775" i="3"/>
  <c r="G1776" i="3"/>
  <c r="G1777" i="3"/>
  <c r="G1778" i="3"/>
  <c r="G1779" i="3"/>
  <c r="G1780" i="3"/>
  <c r="G1781" i="3"/>
  <c r="G1782" i="3"/>
  <c r="G1783" i="3"/>
  <c r="G1784" i="3"/>
  <c r="G1785" i="3"/>
  <c r="G1786" i="3"/>
  <c r="G1787" i="3"/>
  <c r="G1788" i="3"/>
  <c r="G1789" i="3"/>
  <c r="G1790" i="3"/>
  <c r="G1791" i="3"/>
  <c r="G1792" i="3"/>
  <c r="G1793" i="3"/>
  <c r="G1794" i="3"/>
  <c r="G1795" i="3"/>
  <c r="G1796" i="3"/>
  <c r="G1797" i="3"/>
  <c r="G1798" i="3"/>
  <c r="G1799" i="3"/>
  <c r="G1800" i="3"/>
  <c r="G1801" i="3"/>
  <c r="G1802" i="3"/>
  <c r="G1803" i="3"/>
  <c r="G1804" i="3"/>
  <c r="G1805" i="3"/>
  <c r="G1806" i="3"/>
  <c r="G1807" i="3"/>
  <c r="G1808" i="3"/>
  <c r="G1809" i="3"/>
  <c r="G1810" i="3"/>
  <c r="G1811" i="3"/>
  <c r="G1812" i="3"/>
  <c r="G1813" i="3"/>
  <c r="G1814" i="3"/>
  <c r="G1815" i="3"/>
  <c r="M1815" i="3"/>
  <c r="L1815" i="3"/>
  <c r="M1814" i="3"/>
  <c r="L1814" i="3"/>
  <c r="M1813" i="3"/>
  <c r="L1813" i="3"/>
  <c r="M1812" i="3"/>
  <c r="L1812" i="3"/>
  <c r="M1811" i="3"/>
  <c r="L1811" i="3"/>
  <c r="M1810" i="3"/>
  <c r="L1810" i="3"/>
  <c r="M1809" i="3"/>
  <c r="L1809" i="3"/>
  <c r="M1808" i="3"/>
  <c r="L1808" i="3"/>
  <c r="M1807" i="3"/>
  <c r="L1807" i="3"/>
  <c r="M1806" i="3"/>
  <c r="L1806" i="3"/>
  <c r="M1805" i="3"/>
  <c r="L1805" i="3"/>
  <c r="M1804" i="3"/>
  <c r="L1804" i="3"/>
  <c r="M1803" i="3"/>
  <c r="L1803" i="3"/>
  <c r="M1802" i="3"/>
  <c r="L1802" i="3"/>
  <c r="M1801" i="3"/>
  <c r="L1801" i="3"/>
  <c r="M1800" i="3"/>
  <c r="L1800" i="3"/>
  <c r="M1799" i="3"/>
  <c r="L1799" i="3"/>
  <c r="M1798" i="3"/>
  <c r="L1798" i="3"/>
  <c r="M1797" i="3"/>
  <c r="L1797" i="3"/>
  <c r="M1796" i="3"/>
  <c r="L1796" i="3"/>
  <c r="M1795" i="3"/>
  <c r="L1795" i="3"/>
  <c r="M1794" i="3"/>
  <c r="L1794" i="3"/>
  <c r="M1793" i="3"/>
  <c r="L1793" i="3"/>
  <c r="M1792" i="3"/>
  <c r="L1792" i="3"/>
  <c r="M1791" i="3"/>
  <c r="L1791" i="3"/>
  <c r="M1790" i="3"/>
  <c r="L1790" i="3"/>
  <c r="M1789" i="3"/>
  <c r="L1789" i="3"/>
  <c r="M1788" i="3"/>
  <c r="L1788" i="3"/>
  <c r="M1787" i="3"/>
  <c r="L1787" i="3"/>
  <c r="M1786" i="3"/>
  <c r="L1786" i="3"/>
  <c r="M1785" i="3"/>
  <c r="L1785" i="3"/>
  <c r="M1784" i="3"/>
  <c r="L1784" i="3"/>
  <c r="M1783" i="3"/>
  <c r="L1783" i="3"/>
  <c r="M1782" i="3"/>
  <c r="L1782" i="3"/>
  <c r="M1781" i="3"/>
  <c r="L1781" i="3"/>
  <c r="M1780" i="3"/>
  <c r="L1780" i="3"/>
  <c r="M1779" i="3"/>
  <c r="L1779" i="3"/>
  <c r="M1778" i="3"/>
  <c r="L1778" i="3"/>
  <c r="M1777" i="3"/>
  <c r="L1777" i="3"/>
  <c r="M1776" i="3"/>
  <c r="L1776" i="3"/>
  <c r="M1775" i="3"/>
  <c r="L1775" i="3"/>
  <c r="M1774" i="3"/>
  <c r="L1774" i="3"/>
  <c r="M1773" i="3"/>
  <c r="L1773" i="3"/>
  <c r="M1772" i="3"/>
  <c r="L1772" i="3"/>
  <c r="M1771" i="3"/>
  <c r="L1771" i="3"/>
  <c r="M1770" i="3"/>
  <c r="L1770" i="3"/>
  <c r="M1769" i="3"/>
  <c r="L1769" i="3"/>
  <c r="M1768" i="3"/>
  <c r="L1768" i="3"/>
  <c r="M1767" i="3"/>
  <c r="L1767" i="3"/>
  <c r="M1766" i="3"/>
  <c r="L1766" i="3"/>
  <c r="M1765" i="3"/>
  <c r="L1765" i="3"/>
  <c r="M1764" i="3"/>
  <c r="L1764" i="3"/>
  <c r="M1763" i="3"/>
  <c r="L1763" i="3"/>
  <c r="M1762" i="3"/>
  <c r="L1762" i="3"/>
  <c r="M1761" i="3"/>
  <c r="L1761" i="3"/>
  <c r="M1760" i="3"/>
  <c r="L1760" i="3"/>
  <c r="M1759" i="3"/>
  <c r="L1759" i="3"/>
  <c r="M1758" i="3"/>
  <c r="L1758" i="3"/>
  <c r="M1757" i="3"/>
  <c r="L1757" i="3"/>
  <c r="M1756" i="3"/>
  <c r="L1756" i="3"/>
  <c r="M1755" i="3"/>
  <c r="L1755" i="3"/>
  <c r="M1754" i="3"/>
  <c r="L1754" i="3"/>
  <c r="M1753" i="3"/>
  <c r="L1753" i="3"/>
  <c r="M1752" i="3"/>
  <c r="L1752" i="3"/>
  <c r="M1751" i="3"/>
  <c r="L1751" i="3"/>
  <c r="M1750" i="3"/>
  <c r="L1750" i="3"/>
  <c r="M1749" i="3"/>
  <c r="L1749" i="3"/>
  <c r="M1748" i="3"/>
  <c r="L1748" i="3"/>
  <c r="M1747" i="3"/>
  <c r="L1747" i="3"/>
  <c r="M1746" i="3"/>
  <c r="L1746" i="3"/>
  <c r="M1745" i="3"/>
  <c r="L1745" i="3"/>
  <c r="M1744" i="3"/>
  <c r="L1744" i="3"/>
  <c r="M1743" i="3"/>
  <c r="L1743" i="3"/>
  <c r="M1742" i="3"/>
  <c r="L1742" i="3"/>
  <c r="M1741" i="3"/>
  <c r="L1741" i="3"/>
  <c r="M1740" i="3"/>
  <c r="L1740" i="3"/>
  <c r="M1739" i="3"/>
  <c r="L1739" i="3"/>
  <c r="M1738" i="3"/>
  <c r="L1738" i="3"/>
  <c r="M1737" i="3"/>
  <c r="L1737" i="3"/>
  <c r="M1736" i="3"/>
  <c r="L1736" i="3"/>
  <c r="M1735" i="3"/>
  <c r="L1735" i="3"/>
  <c r="M1734" i="3"/>
  <c r="L1734" i="3"/>
  <c r="M1733" i="3"/>
  <c r="L1733" i="3"/>
  <c r="M1732" i="3"/>
  <c r="L1732" i="3"/>
  <c r="M1731" i="3"/>
  <c r="L1731" i="3"/>
  <c r="M1730" i="3"/>
  <c r="L1730" i="3"/>
  <c r="M1729" i="3"/>
  <c r="L1729" i="3"/>
  <c r="M1728" i="3"/>
  <c r="L1728" i="3"/>
  <c r="M1727" i="3"/>
  <c r="L1727" i="3"/>
  <c r="M1726" i="3"/>
  <c r="L1726" i="3"/>
  <c r="M1725" i="3"/>
  <c r="L1725" i="3"/>
  <c r="M1724" i="3"/>
  <c r="L1724" i="3"/>
  <c r="M1723" i="3"/>
  <c r="L1723" i="3"/>
  <c r="M1722" i="3"/>
  <c r="L1722" i="3"/>
  <c r="G1720" i="3"/>
  <c r="M1720" i="3"/>
  <c r="L1720" i="3"/>
  <c r="M1719" i="3"/>
  <c r="L1719" i="3"/>
  <c r="M1718" i="3"/>
  <c r="L1718" i="3"/>
  <c r="M1717" i="3"/>
  <c r="L1717" i="3"/>
  <c r="M1716" i="3"/>
  <c r="L1716" i="3"/>
  <c r="M1715" i="3"/>
  <c r="L1715" i="3"/>
  <c r="M1714" i="3"/>
  <c r="L1714" i="3"/>
  <c r="M1713" i="3"/>
  <c r="L1713" i="3"/>
  <c r="M1712" i="3"/>
  <c r="L1712" i="3"/>
  <c r="M1711" i="3"/>
  <c r="L1711" i="3"/>
  <c r="M1710" i="3"/>
  <c r="L1710" i="3"/>
  <c r="M1709" i="3"/>
  <c r="L1709" i="3"/>
  <c r="M1708" i="3"/>
  <c r="L1708" i="3"/>
  <c r="M1707" i="3"/>
  <c r="L1707" i="3"/>
  <c r="M1706" i="3"/>
  <c r="L1706" i="3"/>
  <c r="M1705" i="3"/>
  <c r="L1705" i="3"/>
  <c r="M1704" i="3"/>
  <c r="L1704" i="3"/>
  <c r="M1703" i="3"/>
  <c r="L1703" i="3"/>
  <c r="M1702" i="3"/>
  <c r="L1702" i="3"/>
  <c r="M1701" i="3"/>
  <c r="L1701" i="3"/>
  <c r="M1700" i="3"/>
  <c r="L1700" i="3"/>
  <c r="M1699" i="3"/>
  <c r="L1699" i="3"/>
  <c r="M1698" i="3"/>
  <c r="L1698" i="3"/>
  <c r="M1697" i="3"/>
  <c r="L1697" i="3"/>
  <c r="M1696" i="3"/>
  <c r="L1696" i="3"/>
  <c r="M1695" i="3"/>
  <c r="L1695" i="3"/>
  <c r="M1694" i="3"/>
  <c r="L1694" i="3"/>
  <c r="M1693" i="3"/>
  <c r="L1693" i="3"/>
  <c r="M1692" i="3"/>
  <c r="L1692" i="3"/>
  <c r="M1691" i="3"/>
  <c r="L1691" i="3"/>
  <c r="M1690" i="3"/>
  <c r="L1690" i="3"/>
  <c r="M1689" i="3"/>
  <c r="L1689" i="3"/>
  <c r="M1688" i="3"/>
  <c r="L1688" i="3"/>
  <c r="M1687" i="3"/>
  <c r="L1687" i="3"/>
  <c r="M1686" i="3"/>
  <c r="L1686" i="3"/>
  <c r="M1685" i="3"/>
  <c r="L1685" i="3"/>
  <c r="M1684" i="3"/>
  <c r="L1684" i="3"/>
  <c r="M1683" i="3"/>
  <c r="L1683" i="3"/>
  <c r="M1682" i="3"/>
  <c r="L1682" i="3"/>
  <c r="M1681" i="3"/>
  <c r="L1681" i="3"/>
  <c r="M1680" i="3"/>
  <c r="L1680" i="3"/>
  <c r="M1679" i="3"/>
  <c r="L1679" i="3"/>
  <c r="M1678" i="3"/>
  <c r="L1678" i="3"/>
  <c r="M1677" i="3"/>
  <c r="L1677" i="3"/>
  <c r="M1676" i="3"/>
  <c r="L1676" i="3"/>
  <c r="M1675" i="3"/>
  <c r="L1675" i="3"/>
  <c r="M1674" i="3"/>
  <c r="L1674" i="3"/>
  <c r="M1673" i="3"/>
  <c r="L1673" i="3"/>
  <c r="M1672" i="3"/>
  <c r="L1672" i="3"/>
  <c r="M1671" i="3"/>
  <c r="L1671" i="3"/>
  <c r="M1670" i="3"/>
  <c r="L1670" i="3"/>
  <c r="M1669" i="3"/>
  <c r="L1669" i="3"/>
  <c r="M1668" i="3"/>
  <c r="L1668" i="3"/>
  <c r="M1667" i="3"/>
  <c r="L1667" i="3"/>
  <c r="M1666" i="3"/>
  <c r="L1666" i="3"/>
  <c r="M1665" i="3"/>
  <c r="L1665" i="3"/>
  <c r="M1664" i="3"/>
  <c r="L1664" i="3"/>
  <c r="BJ1547" i="3"/>
  <c r="G1547" i="3"/>
  <c r="BJ1548" i="3"/>
  <c r="G1548" i="3"/>
  <c r="BJ1549" i="3"/>
  <c r="G1549" i="3"/>
  <c r="BJ1550" i="3"/>
  <c r="G1550" i="3"/>
  <c r="BJ1551" i="3"/>
  <c r="G1551" i="3"/>
  <c r="BJ1552" i="3"/>
  <c r="G1552" i="3"/>
  <c r="BJ1553" i="3"/>
  <c r="G1553" i="3"/>
  <c r="BJ1554" i="3"/>
  <c r="G1554" i="3"/>
  <c r="BJ1555" i="3"/>
  <c r="G1555" i="3"/>
  <c r="BJ1556" i="3"/>
  <c r="G1556" i="3"/>
  <c r="BJ1557" i="3"/>
  <c r="G1557" i="3"/>
  <c r="BJ1558" i="3"/>
  <c r="G1558" i="3"/>
  <c r="BJ1559" i="3"/>
  <c r="G1559" i="3"/>
  <c r="BJ1560" i="3"/>
  <c r="G1560" i="3"/>
  <c r="BJ1561" i="3"/>
  <c r="G1561" i="3"/>
  <c r="BJ1562" i="3"/>
  <c r="G1562" i="3"/>
  <c r="BJ1563" i="3"/>
  <c r="G1563" i="3"/>
  <c r="BJ1564" i="3"/>
  <c r="G1564" i="3"/>
  <c r="BJ1565" i="3"/>
  <c r="G1565" i="3"/>
  <c r="BJ1566" i="3"/>
  <c r="G1566" i="3"/>
  <c r="BJ1567" i="3"/>
  <c r="G1567" i="3"/>
  <c r="BJ1568" i="3"/>
  <c r="G1568" i="3"/>
  <c r="BJ1569" i="3"/>
  <c r="G1569" i="3"/>
  <c r="BJ1570" i="3"/>
  <c r="G1570" i="3"/>
  <c r="BJ1571" i="3"/>
  <c r="G1571" i="3"/>
  <c r="BJ1572" i="3"/>
  <c r="G1572" i="3"/>
  <c r="BJ1573" i="3"/>
  <c r="G1573" i="3"/>
  <c r="BJ1574" i="3"/>
  <c r="G1574" i="3"/>
  <c r="BJ1575" i="3"/>
  <c r="G1575" i="3"/>
  <c r="BJ1576" i="3"/>
  <c r="G1576" i="3"/>
  <c r="BJ1577" i="3"/>
  <c r="G1577" i="3"/>
  <c r="BJ1578" i="3"/>
  <c r="G1578" i="3"/>
  <c r="BJ1579" i="3"/>
  <c r="G1579" i="3"/>
  <c r="BJ1580" i="3"/>
  <c r="G1580" i="3"/>
  <c r="BJ1581" i="3"/>
  <c r="G1581" i="3"/>
  <c r="BJ1582" i="3"/>
  <c r="G1582" i="3"/>
  <c r="BJ1583" i="3"/>
  <c r="G1583" i="3"/>
  <c r="BJ1584" i="3"/>
  <c r="G1584" i="3"/>
  <c r="BJ1585" i="3"/>
  <c r="G1585" i="3"/>
  <c r="BJ1586" i="3"/>
  <c r="G1586" i="3"/>
  <c r="BJ1587" i="3"/>
  <c r="G1587" i="3"/>
  <c r="BJ1588" i="3"/>
  <c r="G1588" i="3"/>
  <c r="BJ1589" i="3"/>
  <c r="G1589" i="3"/>
  <c r="BJ1590" i="3"/>
  <c r="G1590" i="3"/>
  <c r="BJ1591" i="3"/>
  <c r="G1591" i="3"/>
  <c r="BJ1592" i="3"/>
  <c r="G1592" i="3"/>
  <c r="BJ1593" i="3"/>
  <c r="G1593" i="3"/>
  <c r="BJ1594" i="3"/>
  <c r="G1594" i="3"/>
  <c r="BJ1595" i="3"/>
  <c r="G1595" i="3"/>
  <c r="BJ1596" i="3"/>
  <c r="G1596" i="3"/>
  <c r="BJ1597" i="3"/>
  <c r="G1597" i="3"/>
  <c r="BJ1598" i="3"/>
  <c r="G1598" i="3"/>
  <c r="BJ1599" i="3"/>
  <c r="G1599" i="3"/>
  <c r="BJ1600" i="3"/>
  <c r="G1600" i="3"/>
  <c r="BJ1601" i="3"/>
  <c r="G1601" i="3"/>
  <c r="BJ1602" i="3"/>
  <c r="G1602" i="3"/>
  <c r="BJ1603" i="3"/>
  <c r="G1603" i="3"/>
  <c r="BJ1604" i="3"/>
  <c r="G1604" i="3"/>
  <c r="BJ1605" i="3"/>
  <c r="G1605" i="3"/>
  <c r="BJ1606" i="3"/>
  <c r="G1606" i="3"/>
  <c r="BJ1607" i="3"/>
  <c r="G1607" i="3"/>
  <c r="BJ1608" i="3"/>
  <c r="G1608" i="3"/>
  <c r="BJ1609" i="3"/>
  <c r="G1609" i="3"/>
  <c r="BJ1610" i="3"/>
  <c r="G1610" i="3"/>
  <c r="BJ1611" i="3"/>
  <c r="G1611" i="3"/>
  <c r="BJ1612" i="3"/>
  <c r="G1612" i="3"/>
  <c r="BJ1613" i="3"/>
  <c r="G1613" i="3"/>
  <c r="BJ1614" i="3"/>
  <c r="G1614" i="3"/>
  <c r="BJ1615" i="3"/>
  <c r="G1615" i="3"/>
  <c r="BJ1616" i="3"/>
  <c r="G1616" i="3"/>
  <c r="BJ1617" i="3"/>
  <c r="G1617" i="3"/>
  <c r="BJ1618" i="3"/>
  <c r="G1618" i="3"/>
  <c r="BJ1619" i="3"/>
  <c r="G1619" i="3"/>
  <c r="BJ1620" i="3"/>
  <c r="G1620" i="3"/>
  <c r="BJ1621" i="3"/>
  <c r="G1621" i="3"/>
  <c r="BJ1622" i="3"/>
  <c r="G1622" i="3"/>
  <c r="BJ1623" i="3"/>
  <c r="G1623" i="3"/>
  <c r="BJ1624" i="3"/>
  <c r="G1624" i="3"/>
  <c r="BJ1625" i="3"/>
  <c r="G1625" i="3"/>
  <c r="BJ1626" i="3"/>
  <c r="G1626" i="3"/>
  <c r="BJ1627" i="3"/>
  <c r="G1627" i="3"/>
  <c r="BJ1628" i="3"/>
  <c r="G1628" i="3"/>
  <c r="BJ1629" i="3"/>
  <c r="G1629" i="3"/>
  <c r="BJ1630" i="3"/>
  <c r="G1630" i="3"/>
  <c r="BJ1631" i="3"/>
  <c r="G1631" i="3"/>
  <c r="BJ1632" i="3"/>
  <c r="G1632" i="3"/>
  <c r="BJ1633" i="3"/>
  <c r="G1633" i="3"/>
  <c r="BJ1634" i="3"/>
  <c r="G1634" i="3"/>
  <c r="BJ1635" i="3"/>
  <c r="G1635" i="3"/>
  <c r="BJ1636" i="3"/>
  <c r="G1636" i="3"/>
  <c r="BJ1637" i="3"/>
  <c r="G1637" i="3"/>
  <c r="BJ1638" i="3"/>
  <c r="G1638" i="3"/>
  <c r="BJ1639" i="3"/>
  <c r="G1639" i="3"/>
  <c r="BJ1640" i="3"/>
  <c r="G1640" i="3"/>
  <c r="BJ1641" i="3"/>
  <c r="G1641" i="3"/>
  <c r="BJ1642" i="3"/>
  <c r="G1642" i="3"/>
  <c r="BJ1643" i="3"/>
  <c r="G1643" i="3"/>
  <c r="BJ1644" i="3"/>
  <c r="G1644" i="3"/>
  <c r="BJ1645" i="3"/>
  <c r="G1645" i="3"/>
  <c r="BJ1646" i="3"/>
  <c r="G1646" i="3"/>
  <c r="BJ1647" i="3"/>
  <c r="G1647" i="3"/>
  <c r="BJ1648" i="3"/>
  <c r="G1648" i="3"/>
  <c r="BJ1649" i="3"/>
  <c r="G1649" i="3"/>
  <c r="BJ1650" i="3"/>
  <c r="G1650" i="3"/>
  <c r="BJ1651" i="3"/>
  <c r="G1651" i="3"/>
  <c r="BJ1652" i="3"/>
  <c r="G1652" i="3"/>
  <c r="BJ1653" i="3"/>
  <c r="G1653" i="3"/>
  <c r="BJ1654" i="3"/>
  <c r="G1654" i="3"/>
  <c r="BJ1655" i="3"/>
  <c r="G1655" i="3"/>
  <c r="BJ1656" i="3"/>
  <c r="G1656" i="3"/>
  <c r="BJ1657" i="3"/>
  <c r="G1657" i="3"/>
  <c r="BJ1658" i="3"/>
  <c r="G1658" i="3"/>
  <c r="BJ1659" i="3"/>
  <c r="G1659" i="3"/>
  <c r="BJ1660" i="3"/>
  <c r="G1660" i="3"/>
  <c r="BJ1661" i="3"/>
  <c r="G1661" i="3"/>
  <c r="G1662" i="3"/>
  <c r="M1662" i="3"/>
  <c r="L1662" i="3"/>
  <c r="M1661" i="3"/>
  <c r="L1661" i="3"/>
  <c r="M1660" i="3"/>
  <c r="L1660" i="3"/>
  <c r="M1659" i="3"/>
  <c r="L1659" i="3"/>
  <c r="M1658" i="3"/>
  <c r="L1658" i="3"/>
  <c r="M1657" i="3"/>
  <c r="L1657" i="3"/>
  <c r="M1656" i="3"/>
  <c r="L1656" i="3"/>
  <c r="M1655" i="3"/>
  <c r="L1655" i="3"/>
  <c r="M1654" i="3"/>
  <c r="L1654" i="3"/>
  <c r="M1653" i="3"/>
  <c r="L1653" i="3"/>
  <c r="M1652" i="3"/>
  <c r="L1652" i="3"/>
  <c r="M1651" i="3"/>
  <c r="L1651" i="3"/>
  <c r="M1650" i="3"/>
  <c r="L1650" i="3"/>
  <c r="M1649" i="3"/>
  <c r="L1649" i="3"/>
  <c r="M1648" i="3"/>
  <c r="L1648" i="3"/>
  <c r="M1647" i="3"/>
  <c r="L1647" i="3"/>
  <c r="M1646" i="3"/>
  <c r="L1646" i="3"/>
  <c r="M1645" i="3"/>
  <c r="L1645" i="3"/>
  <c r="M1644" i="3"/>
  <c r="L1644" i="3"/>
  <c r="M1643" i="3"/>
  <c r="L1643" i="3"/>
  <c r="M1642" i="3"/>
  <c r="L1642" i="3"/>
  <c r="M1641" i="3"/>
  <c r="L1641" i="3"/>
  <c r="M1640" i="3"/>
  <c r="L1640" i="3"/>
  <c r="M1639" i="3"/>
  <c r="L1639" i="3"/>
  <c r="M1638" i="3"/>
  <c r="L1638" i="3"/>
  <c r="M1637" i="3"/>
  <c r="L1637" i="3"/>
  <c r="M1636" i="3"/>
  <c r="L1636" i="3"/>
  <c r="M1635" i="3"/>
  <c r="L1635" i="3"/>
  <c r="M1634" i="3"/>
  <c r="L1634" i="3"/>
  <c r="M1633" i="3"/>
  <c r="L1633" i="3"/>
  <c r="M1632" i="3"/>
  <c r="L1632" i="3"/>
  <c r="M1631" i="3"/>
  <c r="L1631" i="3"/>
  <c r="M1630" i="3"/>
  <c r="L1630" i="3"/>
  <c r="M1629" i="3"/>
  <c r="L1629" i="3"/>
  <c r="M1628" i="3"/>
  <c r="L1628" i="3"/>
  <c r="M1627" i="3"/>
  <c r="L1627" i="3"/>
  <c r="M1626" i="3"/>
  <c r="L1626" i="3"/>
  <c r="M1625" i="3"/>
  <c r="L1625" i="3"/>
  <c r="M1624" i="3"/>
  <c r="L1624" i="3"/>
  <c r="M1623" i="3"/>
  <c r="L1623" i="3"/>
  <c r="M1622" i="3"/>
  <c r="L1622" i="3"/>
  <c r="M1621" i="3"/>
  <c r="L1621" i="3"/>
  <c r="M1620" i="3"/>
  <c r="L1620" i="3"/>
  <c r="M1619" i="3"/>
  <c r="L1619" i="3"/>
  <c r="M1618" i="3"/>
  <c r="L1618" i="3"/>
  <c r="M1617" i="3"/>
  <c r="L1617" i="3"/>
  <c r="M1616" i="3"/>
  <c r="L1616" i="3"/>
  <c r="M1615" i="3"/>
  <c r="L1615" i="3"/>
  <c r="M1614" i="3"/>
  <c r="L1614" i="3"/>
  <c r="M1613" i="3"/>
  <c r="L1613" i="3"/>
  <c r="M1612" i="3"/>
  <c r="L1612" i="3"/>
  <c r="M1611" i="3"/>
  <c r="L1611" i="3"/>
  <c r="M1610" i="3"/>
  <c r="L1610" i="3"/>
  <c r="M1609" i="3"/>
  <c r="L1609" i="3"/>
  <c r="M1608" i="3"/>
  <c r="L1608" i="3"/>
  <c r="M1607" i="3"/>
  <c r="L1607" i="3"/>
  <c r="M1606" i="3"/>
  <c r="L1606" i="3"/>
  <c r="M1605" i="3"/>
  <c r="L1605" i="3"/>
  <c r="M1604" i="3"/>
  <c r="L1604" i="3"/>
  <c r="M1603" i="3"/>
  <c r="L1603" i="3"/>
  <c r="M1602" i="3"/>
  <c r="L1602" i="3"/>
  <c r="M1601" i="3"/>
  <c r="L1601" i="3"/>
  <c r="M1600" i="3"/>
  <c r="L1600" i="3"/>
  <c r="M1599" i="3"/>
  <c r="L1599" i="3"/>
  <c r="M1598" i="3"/>
  <c r="L1598" i="3"/>
  <c r="M1597" i="3"/>
  <c r="L1597" i="3"/>
  <c r="M1596" i="3"/>
  <c r="L1596" i="3"/>
  <c r="M1595" i="3"/>
  <c r="L1595" i="3"/>
  <c r="M1594" i="3"/>
  <c r="L1594" i="3"/>
  <c r="M1593" i="3"/>
  <c r="L1593" i="3"/>
  <c r="M1592" i="3"/>
  <c r="L1592" i="3"/>
  <c r="M1591" i="3"/>
  <c r="L1591" i="3"/>
  <c r="M1590" i="3"/>
  <c r="L1590" i="3"/>
  <c r="M1589" i="3"/>
  <c r="L1589" i="3"/>
  <c r="M1588" i="3"/>
  <c r="L1588" i="3"/>
  <c r="M1587" i="3"/>
  <c r="L1587" i="3"/>
  <c r="M1586" i="3"/>
  <c r="L1586" i="3"/>
  <c r="M1585" i="3"/>
  <c r="L1585" i="3"/>
  <c r="M1584" i="3"/>
  <c r="L1584" i="3"/>
  <c r="M1583" i="3"/>
  <c r="L1583" i="3"/>
  <c r="M1582" i="3"/>
  <c r="L1582" i="3"/>
  <c r="M1581" i="3"/>
  <c r="L1581" i="3"/>
  <c r="M1580" i="3"/>
  <c r="L1580" i="3"/>
  <c r="M1579" i="3"/>
  <c r="L1579" i="3"/>
  <c r="M1578" i="3"/>
  <c r="L1578" i="3"/>
  <c r="M1577" i="3"/>
  <c r="L1577" i="3"/>
  <c r="M1576" i="3"/>
  <c r="L1576" i="3"/>
  <c r="M1575" i="3"/>
  <c r="L1575" i="3"/>
  <c r="M1574" i="3"/>
  <c r="L1574" i="3"/>
  <c r="M1573" i="3"/>
  <c r="L1573" i="3"/>
  <c r="M1572" i="3"/>
  <c r="L1572" i="3"/>
  <c r="M1571" i="3"/>
  <c r="L1571" i="3"/>
  <c r="M1570" i="3"/>
  <c r="L1570" i="3"/>
  <c r="M1569" i="3"/>
  <c r="L1569" i="3"/>
  <c r="M1568" i="3"/>
  <c r="L1568" i="3"/>
  <c r="M1567" i="3"/>
  <c r="L1567" i="3"/>
  <c r="M1566" i="3"/>
  <c r="L1566" i="3"/>
  <c r="M1565" i="3"/>
  <c r="L1565" i="3"/>
  <c r="M1564" i="3"/>
  <c r="L1564" i="3"/>
  <c r="M1563" i="3"/>
  <c r="L1563" i="3"/>
  <c r="M1562" i="3"/>
  <c r="L1562" i="3"/>
  <c r="M1561" i="3"/>
  <c r="L1561" i="3"/>
  <c r="M1560" i="3"/>
  <c r="L1560" i="3"/>
  <c r="M1559" i="3"/>
  <c r="L1559" i="3"/>
  <c r="M1558" i="3"/>
  <c r="L1558" i="3"/>
  <c r="M1557" i="3"/>
  <c r="L1557" i="3"/>
  <c r="M1556" i="3"/>
  <c r="L1556" i="3"/>
  <c r="M1555" i="3"/>
  <c r="L1555" i="3"/>
  <c r="M1554" i="3"/>
  <c r="L1554" i="3"/>
  <c r="M1553" i="3"/>
  <c r="L1553" i="3"/>
  <c r="M1552" i="3"/>
  <c r="L1552" i="3"/>
  <c r="M1551" i="3"/>
  <c r="L1551" i="3"/>
  <c r="M1550" i="3"/>
  <c r="L1550" i="3"/>
  <c r="M1549" i="3"/>
  <c r="L1549" i="3"/>
  <c r="M1548" i="3"/>
  <c r="L1548" i="3"/>
  <c r="M1547" i="3"/>
  <c r="L1547" i="3"/>
  <c r="M1545" i="3"/>
  <c r="L1545" i="3"/>
  <c r="M1544" i="3"/>
  <c r="L1544" i="3"/>
  <c r="M1543" i="3"/>
  <c r="L1543" i="3"/>
  <c r="M1542" i="3"/>
  <c r="L1542" i="3"/>
  <c r="M1541" i="3"/>
  <c r="L1541" i="3"/>
  <c r="M1540" i="3"/>
  <c r="L1540" i="3"/>
  <c r="M1539" i="3"/>
  <c r="L1539" i="3"/>
  <c r="M1538" i="3"/>
  <c r="L1538" i="3"/>
  <c r="M1537" i="3"/>
  <c r="L1537" i="3"/>
  <c r="M1536" i="3"/>
  <c r="L1536" i="3"/>
  <c r="M1535" i="3"/>
  <c r="L1535" i="3"/>
  <c r="M1534" i="3"/>
  <c r="L1534" i="3"/>
  <c r="M1533" i="3"/>
  <c r="L1533" i="3"/>
  <c r="M1532" i="3"/>
  <c r="L1532" i="3"/>
  <c r="M1531" i="3"/>
  <c r="L1531" i="3"/>
  <c r="M1530" i="3"/>
  <c r="L1530" i="3"/>
  <c r="M1529" i="3"/>
  <c r="L1529" i="3"/>
  <c r="M1528" i="3"/>
  <c r="L1528" i="3"/>
  <c r="M1527" i="3"/>
  <c r="L1527" i="3"/>
  <c r="M1526" i="3"/>
  <c r="L1526" i="3"/>
  <c r="M1525" i="3"/>
  <c r="L1525" i="3"/>
  <c r="M1524" i="3"/>
  <c r="L1524" i="3"/>
  <c r="M1523" i="3"/>
  <c r="L1523" i="3"/>
  <c r="M1522" i="3"/>
  <c r="L1522" i="3"/>
  <c r="M1521" i="3"/>
  <c r="L1521" i="3"/>
  <c r="M1520" i="3"/>
  <c r="L1520" i="3"/>
  <c r="M1519" i="3"/>
  <c r="L1519" i="3"/>
  <c r="M1518" i="3"/>
  <c r="L1518" i="3"/>
  <c r="M1517" i="3"/>
  <c r="L1517" i="3"/>
  <c r="M1516" i="3"/>
  <c r="L1516" i="3"/>
  <c r="M1515" i="3"/>
  <c r="L1515" i="3"/>
  <c r="M1514" i="3"/>
  <c r="L1514" i="3"/>
  <c r="M1513" i="3"/>
  <c r="L1513" i="3"/>
  <c r="M1512" i="3"/>
  <c r="L1512" i="3"/>
  <c r="M1511" i="3"/>
  <c r="L1511" i="3"/>
  <c r="M1510" i="3"/>
  <c r="L1510" i="3"/>
  <c r="M1509" i="3"/>
  <c r="L1509" i="3"/>
  <c r="M1508" i="3"/>
  <c r="L1508" i="3"/>
  <c r="M1507" i="3"/>
  <c r="L1507" i="3"/>
  <c r="M1506" i="3"/>
  <c r="L1506" i="3"/>
  <c r="M1505" i="3"/>
  <c r="L1505" i="3"/>
  <c r="M1504" i="3"/>
  <c r="L1504" i="3"/>
  <c r="M1503" i="3"/>
  <c r="L1503" i="3"/>
  <c r="M1502" i="3"/>
  <c r="L1502" i="3"/>
  <c r="M1501" i="3"/>
  <c r="L1501" i="3"/>
  <c r="M1500" i="3"/>
  <c r="L1500" i="3"/>
  <c r="M1499" i="3"/>
  <c r="L1499" i="3"/>
  <c r="M1498" i="3"/>
  <c r="L1498" i="3"/>
  <c r="M1497" i="3"/>
  <c r="L1497" i="3"/>
  <c r="M1496" i="3"/>
  <c r="L1496" i="3"/>
  <c r="M1495" i="3"/>
  <c r="L1495" i="3"/>
  <c r="M1494" i="3"/>
  <c r="L1494" i="3"/>
  <c r="M1493" i="3"/>
  <c r="L1493" i="3"/>
  <c r="M1492" i="3"/>
  <c r="L1492" i="3"/>
  <c r="M1491" i="3"/>
  <c r="L1491" i="3"/>
  <c r="M1490" i="3"/>
  <c r="L1490" i="3"/>
  <c r="M1489" i="3"/>
  <c r="L1489" i="3"/>
  <c r="M1488" i="3"/>
  <c r="L1488" i="3"/>
  <c r="M1487" i="3"/>
  <c r="L1487" i="3"/>
  <c r="M1486" i="3"/>
  <c r="L1486" i="3"/>
  <c r="M1485" i="3"/>
  <c r="L1485" i="3"/>
  <c r="M1484" i="3"/>
  <c r="L1484" i="3"/>
  <c r="M1483" i="3"/>
  <c r="L1483" i="3"/>
  <c r="M1482" i="3"/>
  <c r="L1482" i="3"/>
  <c r="M1481" i="3"/>
  <c r="L1481" i="3"/>
  <c r="M1480" i="3"/>
  <c r="L1480" i="3"/>
  <c r="M1479" i="3"/>
  <c r="L1479" i="3"/>
  <c r="M1478" i="3"/>
  <c r="L1478" i="3"/>
  <c r="M1477" i="3"/>
  <c r="L1477" i="3"/>
  <c r="M1476" i="3"/>
  <c r="L1476" i="3"/>
  <c r="M1475" i="3"/>
  <c r="L1475" i="3"/>
  <c r="M1474" i="3"/>
  <c r="L1474" i="3"/>
  <c r="M1473" i="3"/>
  <c r="L1473" i="3"/>
  <c r="M1472" i="3"/>
  <c r="L1472" i="3"/>
  <c r="M1471" i="3"/>
  <c r="L1471" i="3"/>
  <c r="M1470" i="3"/>
  <c r="L1470" i="3"/>
  <c r="M1469" i="3"/>
  <c r="L1469" i="3"/>
  <c r="M1468" i="3"/>
  <c r="L1468" i="3"/>
  <c r="M1467" i="3"/>
  <c r="L1467" i="3"/>
  <c r="M1466" i="3"/>
  <c r="L1466" i="3"/>
  <c r="M1465" i="3"/>
  <c r="L1465" i="3"/>
  <c r="M1464" i="3"/>
  <c r="L1464" i="3"/>
  <c r="M1463" i="3"/>
  <c r="L146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M1461" i="3"/>
  <c r="L1461" i="3"/>
  <c r="M1460" i="3"/>
  <c r="L1460" i="3"/>
  <c r="M1459" i="3"/>
  <c r="L1459" i="3"/>
  <c r="M1458" i="3"/>
  <c r="L1458" i="3"/>
  <c r="M1457" i="3"/>
  <c r="L1457" i="3"/>
  <c r="M1456" i="3"/>
  <c r="L1456" i="3"/>
  <c r="M1455" i="3"/>
  <c r="L1455" i="3"/>
  <c r="M1454" i="3"/>
  <c r="L1454" i="3"/>
  <c r="M1453" i="3"/>
  <c r="L1453" i="3"/>
  <c r="M1452" i="3"/>
  <c r="L1452" i="3"/>
  <c r="M1451" i="3"/>
  <c r="L1451" i="3"/>
  <c r="M1450" i="3"/>
  <c r="L1450" i="3"/>
  <c r="M1449" i="3"/>
  <c r="L1449" i="3"/>
  <c r="M1448" i="3"/>
  <c r="L1448" i="3"/>
  <c r="M1447" i="3"/>
  <c r="L1447" i="3"/>
  <c r="M1446" i="3"/>
  <c r="L1446" i="3"/>
  <c r="M1445" i="3"/>
  <c r="L1445" i="3"/>
  <c r="M1444" i="3"/>
  <c r="L1444" i="3"/>
  <c r="M1443" i="3"/>
  <c r="L1443" i="3"/>
  <c r="M1442" i="3"/>
  <c r="L1442" i="3"/>
  <c r="M1441" i="3"/>
  <c r="L1441" i="3"/>
  <c r="M1440" i="3"/>
  <c r="L1440" i="3"/>
  <c r="M1439" i="3"/>
  <c r="L1439" i="3"/>
  <c r="M1438" i="3"/>
  <c r="L1438" i="3"/>
  <c r="M1437" i="3"/>
  <c r="L1437" i="3"/>
  <c r="M1436" i="3"/>
  <c r="L1436" i="3"/>
  <c r="M1435" i="3"/>
  <c r="L1435" i="3"/>
  <c r="M1434" i="3"/>
  <c r="L1434" i="3"/>
  <c r="M1433" i="3"/>
  <c r="L1433" i="3"/>
  <c r="M1432" i="3"/>
  <c r="L1432" i="3"/>
  <c r="M1431" i="3"/>
  <c r="L1431" i="3"/>
  <c r="M1430" i="3"/>
  <c r="L1430" i="3"/>
  <c r="M1429" i="3"/>
  <c r="L1429" i="3"/>
  <c r="M1428" i="3"/>
  <c r="L1428" i="3"/>
  <c r="M1427" i="3"/>
  <c r="L1427" i="3"/>
  <c r="M1426" i="3"/>
  <c r="L1426" i="3"/>
  <c r="M1425" i="3"/>
  <c r="L1425" i="3"/>
  <c r="M1424" i="3"/>
  <c r="L1424" i="3"/>
  <c r="M1423" i="3"/>
  <c r="L1423" i="3"/>
  <c r="M1422" i="3"/>
  <c r="L1422" i="3"/>
  <c r="M1421" i="3"/>
  <c r="L1421" i="3"/>
  <c r="M1420" i="3"/>
  <c r="L1420" i="3"/>
  <c r="M1419" i="3"/>
  <c r="L1419" i="3"/>
  <c r="M1418" i="3"/>
  <c r="L1418" i="3"/>
  <c r="M1417" i="3"/>
  <c r="L1417" i="3"/>
  <c r="M1416" i="3"/>
  <c r="L1416" i="3"/>
  <c r="M1415" i="3"/>
  <c r="L1415" i="3"/>
  <c r="M1414" i="3"/>
  <c r="L1414" i="3"/>
  <c r="M1413" i="3"/>
  <c r="L1413" i="3"/>
  <c r="M1412" i="3"/>
  <c r="L1412" i="3"/>
  <c r="M1411" i="3"/>
  <c r="L1411" i="3"/>
  <c r="M1410" i="3"/>
  <c r="L1410" i="3"/>
  <c r="M1409" i="3"/>
  <c r="L1409" i="3"/>
  <c r="M1408" i="3"/>
  <c r="L1408" i="3"/>
  <c r="M1407" i="3"/>
  <c r="L1407" i="3"/>
  <c r="M1406" i="3"/>
  <c r="L1406" i="3"/>
  <c r="M1405" i="3"/>
  <c r="L1405" i="3"/>
  <c r="M1404" i="3"/>
  <c r="L1404" i="3"/>
  <c r="M1403" i="3"/>
  <c r="L1403" i="3"/>
  <c r="M1402" i="3"/>
  <c r="L1402" i="3"/>
  <c r="M1401" i="3"/>
  <c r="L1401" i="3"/>
  <c r="M1400" i="3"/>
  <c r="L1400" i="3"/>
  <c r="M1399" i="3"/>
  <c r="L1399" i="3"/>
  <c r="M1398" i="3"/>
  <c r="L1398" i="3"/>
  <c r="M1397" i="3"/>
  <c r="L1397" i="3"/>
  <c r="M1396" i="3"/>
  <c r="L1396" i="3"/>
  <c r="M1395" i="3"/>
  <c r="L1395" i="3"/>
  <c r="M1394" i="3"/>
  <c r="L1394" i="3"/>
  <c r="M1393" i="3"/>
  <c r="L1393" i="3"/>
  <c r="M1392" i="3"/>
  <c r="L1392" i="3"/>
  <c r="M1391" i="3"/>
  <c r="L1391" i="3"/>
  <c r="M1390" i="3"/>
  <c r="L1390" i="3"/>
  <c r="M1389" i="3"/>
  <c r="L1389" i="3"/>
  <c r="M1388" i="3"/>
  <c r="L1388" i="3"/>
  <c r="M1387" i="3"/>
  <c r="L1387" i="3"/>
  <c r="M1386" i="3"/>
  <c r="L1386" i="3"/>
  <c r="M1385" i="3"/>
  <c r="L1385" i="3"/>
  <c r="M1384" i="3"/>
  <c r="L1384" i="3"/>
  <c r="M1383" i="3"/>
  <c r="L1383" i="3"/>
  <c r="M1382" i="3"/>
  <c r="L1382" i="3"/>
  <c r="M1381" i="3"/>
  <c r="L1381" i="3"/>
  <c r="M1380" i="3"/>
  <c r="L1380" i="3"/>
  <c r="M1379" i="3"/>
  <c r="L1379" i="3"/>
  <c r="M1378" i="3"/>
  <c r="L1378" i="3"/>
  <c r="M1377" i="3"/>
  <c r="L1377" i="3"/>
  <c r="M1376" i="3"/>
  <c r="L1376" i="3"/>
  <c r="M1375" i="3"/>
  <c r="L1375" i="3"/>
  <c r="M1374" i="3"/>
  <c r="L1374" i="3"/>
  <c r="G1372" i="3"/>
  <c r="M1372" i="3"/>
  <c r="L1372" i="3"/>
  <c r="M1371" i="3"/>
  <c r="L1371" i="3"/>
  <c r="M1370" i="3"/>
  <c r="L1370" i="3"/>
  <c r="M1369" i="3"/>
  <c r="L1369" i="3"/>
  <c r="M1368" i="3"/>
  <c r="L1368" i="3"/>
  <c r="M1367" i="3"/>
  <c r="L1367" i="3"/>
  <c r="M1366" i="3"/>
  <c r="L1366" i="3"/>
  <c r="M1365" i="3"/>
  <c r="L1365" i="3"/>
  <c r="M1364" i="3"/>
  <c r="L1364" i="3"/>
  <c r="M1363" i="3"/>
  <c r="L1363" i="3"/>
  <c r="M1362" i="3"/>
  <c r="L1362" i="3"/>
  <c r="M1361" i="3"/>
  <c r="L1361" i="3"/>
  <c r="M1360" i="3"/>
  <c r="L1360" i="3"/>
  <c r="M1359" i="3"/>
  <c r="L1359" i="3"/>
  <c r="M1358" i="3"/>
  <c r="L1358" i="3"/>
  <c r="M1357" i="3"/>
  <c r="L1357" i="3"/>
  <c r="M1356" i="3"/>
  <c r="L1356" i="3"/>
  <c r="M1355" i="3"/>
  <c r="L1355" i="3"/>
  <c r="M1354" i="3"/>
  <c r="L1354" i="3"/>
  <c r="M1353" i="3"/>
  <c r="L1353" i="3"/>
  <c r="M1352" i="3"/>
  <c r="L1352" i="3"/>
  <c r="M1351" i="3"/>
  <c r="L1351" i="3"/>
  <c r="M1350" i="3"/>
  <c r="L1350" i="3"/>
  <c r="M1349" i="3"/>
  <c r="L1349" i="3"/>
  <c r="M1348" i="3"/>
  <c r="L1348" i="3"/>
  <c r="M1347" i="3"/>
  <c r="L1347" i="3"/>
  <c r="M1346" i="3"/>
  <c r="L1346" i="3"/>
  <c r="M1345" i="3"/>
  <c r="L1345" i="3"/>
  <c r="M1344" i="3"/>
  <c r="L1344" i="3"/>
  <c r="M1343" i="3"/>
  <c r="L1343" i="3"/>
  <c r="M1342" i="3"/>
  <c r="L1342" i="3"/>
  <c r="M1341" i="3"/>
  <c r="L1341" i="3"/>
  <c r="M1340" i="3"/>
  <c r="L1340" i="3"/>
  <c r="M1339" i="3"/>
  <c r="L1339" i="3"/>
  <c r="M1338" i="3"/>
  <c r="L1338" i="3"/>
  <c r="M1337" i="3"/>
  <c r="L1337" i="3"/>
  <c r="M1336" i="3"/>
  <c r="L1336" i="3"/>
  <c r="M1335" i="3"/>
  <c r="L1335" i="3"/>
  <c r="M1334" i="3"/>
  <c r="L1334" i="3"/>
  <c r="M1333" i="3"/>
  <c r="L1333" i="3"/>
  <c r="M1332" i="3"/>
  <c r="L1332" i="3"/>
  <c r="M1331" i="3"/>
  <c r="L1331" i="3"/>
  <c r="M1330" i="3"/>
  <c r="L1330" i="3"/>
  <c r="M1329" i="3"/>
  <c r="L1329" i="3"/>
  <c r="M1328" i="3"/>
  <c r="L1328" i="3"/>
  <c r="M1327" i="3"/>
  <c r="L1327" i="3"/>
  <c r="M1326" i="3"/>
  <c r="L1326" i="3"/>
  <c r="M1325" i="3"/>
  <c r="L1325" i="3"/>
  <c r="M1324" i="3"/>
  <c r="L1324" i="3"/>
  <c r="M1323" i="3"/>
  <c r="L1323" i="3"/>
  <c r="M1322" i="3"/>
  <c r="L1322" i="3"/>
  <c r="M1321" i="3"/>
  <c r="L1321" i="3"/>
  <c r="M1320" i="3"/>
  <c r="L1320" i="3"/>
  <c r="M1319" i="3"/>
  <c r="L1319" i="3"/>
  <c r="M1318" i="3"/>
  <c r="L1318" i="3"/>
  <c r="M1317" i="3"/>
  <c r="L1317" i="3"/>
  <c r="M1316" i="3"/>
  <c r="L1316" i="3"/>
  <c r="M1315" i="3"/>
  <c r="L1315" i="3"/>
  <c r="M1314" i="3"/>
  <c r="L1314" i="3"/>
  <c r="M1313" i="3"/>
  <c r="L1313" i="3"/>
  <c r="M1312" i="3"/>
  <c r="L1312" i="3"/>
  <c r="M1311" i="3"/>
  <c r="L1311" i="3"/>
  <c r="M1310" i="3"/>
  <c r="L1310" i="3"/>
  <c r="M1309" i="3"/>
  <c r="L1309" i="3"/>
  <c r="M1308" i="3"/>
  <c r="L1308" i="3"/>
  <c r="M1307" i="3"/>
  <c r="L1307" i="3"/>
  <c r="M1306" i="3"/>
  <c r="L1306" i="3"/>
  <c r="M1305" i="3"/>
  <c r="L1305" i="3"/>
  <c r="M1304" i="3"/>
  <c r="L1304" i="3"/>
  <c r="M1303" i="3"/>
  <c r="L1303" i="3"/>
  <c r="M1302" i="3"/>
  <c r="L1302" i="3"/>
  <c r="M1301" i="3"/>
  <c r="L1301" i="3"/>
  <c r="M1300" i="3"/>
  <c r="L1300" i="3"/>
  <c r="M1299" i="3"/>
  <c r="L1299" i="3"/>
  <c r="M1298" i="3"/>
  <c r="L1298" i="3"/>
  <c r="M1297" i="3"/>
  <c r="L1297" i="3"/>
  <c r="M1296" i="3"/>
  <c r="L1296" i="3"/>
  <c r="M1295" i="3"/>
  <c r="L1295" i="3"/>
  <c r="M1294" i="3"/>
  <c r="L1294" i="3"/>
  <c r="M1293" i="3"/>
  <c r="L1293" i="3"/>
  <c r="M1292" i="3"/>
  <c r="L1292" i="3"/>
  <c r="M1291" i="3"/>
  <c r="L1291" i="3"/>
  <c r="M1290" i="3"/>
  <c r="L1290" i="3"/>
  <c r="M1289" i="3"/>
  <c r="L1289" i="3"/>
  <c r="M1287" i="3"/>
  <c r="L1287" i="3"/>
  <c r="BA1286" i="3"/>
  <c r="G1286" i="3"/>
  <c r="M1286" i="3"/>
  <c r="L1286" i="3"/>
  <c r="BA1285" i="3"/>
  <c r="G1285" i="3"/>
  <c r="M1285" i="3"/>
  <c r="L1285" i="3"/>
  <c r="BA1284" i="3"/>
  <c r="G1284" i="3"/>
  <c r="M1284" i="3"/>
  <c r="L1284" i="3"/>
  <c r="BA1283" i="3"/>
  <c r="G1283" i="3"/>
  <c r="M1283" i="3"/>
  <c r="L1283" i="3"/>
  <c r="BA1282" i="3"/>
  <c r="G1282" i="3"/>
  <c r="M1282" i="3"/>
  <c r="L1282" i="3"/>
  <c r="BA1281" i="3"/>
  <c r="G1281" i="3"/>
  <c r="M1281" i="3"/>
  <c r="L1281" i="3"/>
  <c r="BA1280" i="3"/>
  <c r="G1280" i="3"/>
  <c r="M1280" i="3"/>
  <c r="L1280" i="3"/>
  <c r="BA1279" i="3"/>
  <c r="G1279" i="3"/>
  <c r="M1279" i="3"/>
  <c r="L1279" i="3"/>
  <c r="BA1278" i="3"/>
  <c r="G1278" i="3"/>
  <c r="M1278" i="3"/>
  <c r="L1278" i="3"/>
  <c r="BA1277" i="3"/>
  <c r="G1277" i="3"/>
  <c r="M1277" i="3"/>
  <c r="L1277" i="3"/>
  <c r="BA1276" i="3"/>
  <c r="G1276" i="3"/>
  <c r="M1276" i="3"/>
  <c r="L1276" i="3"/>
  <c r="BA1275" i="3"/>
  <c r="G1275" i="3"/>
  <c r="M1275" i="3"/>
  <c r="L1275" i="3"/>
  <c r="BA1274" i="3"/>
  <c r="G1274" i="3"/>
  <c r="M1274" i="3"/>
  <c r="L1274" i="3"/>
  <c r="BA1273" i="3"/>
  <c r="G1273" i="3"/>
  <c r="M1273" i="3"/>
  <c r="L1273"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M1271" i="3"/>
  <c r="L1271" i="3"/>
  <c r="M1270" i="3"/>
  <c r="L1270" i="3"/>
  <c r="M1269" i="3"/>
  <c r="L1269" i="3"/>
  <c r="M1268" i="3"/>
  <c r="L1268" i="3"/>
  <c r="M1267" i="3"/>
  <c r="L1267" i="3"/>
  <c r="M1266" i="3"/>
  <c r="L1266" i="3"/>
  <c r="M1265" i="3"/>
  <c r="L1265" i="3"/>
  <c r="M1264" i="3"/>
  <c r="L1264" i="3"/>
  <c r="M1263" i="3"/>
  <c r="L1263" i="3"/>
  <c r="M1262" i="3"/>
  <c r="L1262" i="3"/>
  <c r="M1261" i="3"/>
  <c r="L1261" i="3"/>
  <c r="M1260" i="3"/>
  <c r="L1260" i="3"/>
  <c r="M1259" i="3"/>
  <c r="L1259" i="3"/>
  <c r="M1258" i="3"/>
  <c r="L1258" i="3"/>
  <c r="M1257" i="3"/>
  <c r="L1257" i="3"/>
  <c r="M1256" i="3"/>
  <c r="L1256" i="3"/>
  <c r="M1255" i="3"/>
  <c r="L1255" i="3"/>
  <c r="M1254" i="3"/>
  <c r="L1254" i="3"/>
  <c r="M1253" i="3"/>
  <c r="L1253" i="3"/>
  <c r="M1252" i="3"/>
  <c r="L1252" i="3"/>
  <c r="M1251" i="3"/>
  <c r="L1251" i="3"/>
  <c r="M1250" i="3"/>
  <c r="L1250" i="3"/>
  <c r="M1249" i="3"/>
  <c r="L1249" i="3"/>
  <c r="M1248" i="3"/>
  <c r="L1248" i="3"/>
  <c r="M1247" i="3"/>
  <c r="L1247" i="3"/>
  <c r="U1229" i="3"/>
  <c r="V1229" i="3"/>
  <c r="W1229" i="3"/>
  <c r="Y1229" i="3"/>
  <c r="G1229" i="3"/>
  <c r="U1230" i="3"/>
  <c r="V1230" i="3"/>
  <c r="W1230" i="3"/>
  <c r="Y1230" i="3"/>
  <c r="G1230" i="3"/>
  <c r="U1231" i="3"/>
  <c r="V1231" i="3"/>
  <c r="W1231" i="3"/>
  <c r="Y1231" i="3"/>
  <c r="G1231" i="3"/>
  <c r="U1232" i="3"/>
  <c r="V1232" i="3"/>
  <c r="W1232" i="3"/>
  <c r="Y1232" i="3"/>
  <c r="G1232" i="3"/>
  <c r="U1233" i="3"/>
  <c r="V1233" i="3"/>
  <c r="W1233" i="3"/>
  <c r="Y1233" i="3"/>
  <c r="G1233" i="3"/>
  <c r="U1234" i="3"/>
  <c r="V1234" i="3"/>
  <c r="W1234" i="3"/>
  <c r="Y1234" i="3"/>
  <c r="G1234" i="3"/>
  <c r="U1235" i="3"/>
  <c r="V1235" i="3"/>
  <c r="W1235" i="3"/>
  <c r="Y1235" i="3"/>
  <c r="G1235" i="3"/>
  <c r="U1236" i="3"/>
  <c r="V1236" i="3"/>
  <c r="W1236" i="3"/>
  <c r="Y1236" i="3"/>
  <c r="G1236" i="3"/>
  <c r="U1237" i="3"/>
  <c r="V1237" i="3"/>
  <c r="W1237" i="3"/>
  <c r="Y1237" i="3"/>
  <c r="G1237" i="3"/>
  <c r="U1238" i="3"/>
  <c r="V1238" i="3"/>
  <c r="W1238" i="3"/>
  <c r="Y1238" i="3"/>
  <c r="G1238" i="3"/>
  <c r="U1239" i="3"/>
  <c r="V1239" i="3"/>
  <c r="W1239" i="3"/>
  <c r="Y1239" i="3"/>
  <c r="G1239" i="3"/>
  <c r="U1240" i="3"/>
  <c r="V1240" i="3"/>
  <c r="W1240" i="3"/>
  <c r="Y1240" i="3"/>
  <c r="G1240" i="3"/>
  <c r="U1241" i="3"/>
  <c r="V1241" i="3"/>
  <c r="W1241" i="3"/>
  <c r="Y1241" i="3"/>
  <c r="G1241" i="3"/>
  <c r="U1242" i="3"/>
  <c r="V1242" i="3"/>
  <c r="W1242" i="3"/>
  <c r="Y1242" i="3"/>
  <c r="G1242" i="3"/>
  <c r="U1243" i="3"/>
  <c r="V1243" i="3"/>
  <c r="W1243" i="3"/>
  <c r="Y1243" i="3"/>
  <c r="G1243" i="3"/>
  <c r="U1244" i="3"/>
  <c r="V1244" i="3"/>
  <c r="W1244" i="3"/>
  <c r="Y1244" i="3"/>
  <c r="G1244" i="3"/>
  <c r="G1245" i="3"/>
  <c r="M1245" i="3"/>
  <c r="L1245" i="3"/>
  <c r="M1244" i="3"/>
  <c r="L1244" i="3"/>
  <c r="M1243" i="3"/>
  <c r="L1243" i="3"/>
  <c r="M1242" i="3"/>
  <c r="L1242" i="3"/>
  <c r="M1241" i="3"/>
  <c r="L1241" i="3"/>
  <c r="M1240" i="3"/>
  <c r="L1240" i="3"/>
  <c r="M1239" i="3"/>
  <c r="L1239" i="3"/>
  <c r="M1238" i="3"/>
  <c r="L1238" i="3"/>
  <c r="M1237" i="3"/>
  <c r="L1237" i="3"/>
  <c r="M1236" i="3"/>
  <c r="L1236" i="3"/>
  <c r="M1235" i="3"/>
  <c r="L1235" i="3"/>
  <c r="M1234" i="3"/>
  <c r="L1234" i="3"/>
  <c r="M1233" i="3"/>
  <c r="L1233" i="3"/>
  <c r="M1232" i="3"/>
  <c r="L1232" i="3"/>
  <c r="M1231" i="3"/>
  <c r="L1231" i="3"/>
  <c r="M1230" i="3"/>
  <c r="L1230" i="3"/>
  <c r="M1229" i="3"/>
  <c r="L1229"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M1227" i="3"/>
  <c r="L1227" i="3"/>
  <c r="M1226" i="3"/>
  <c r="L1226" i="3"/>
  <c r="M1225" i="3"/>
  <c r="L1225" i="3"/>
  <c r="M1224" i="3"/>
  <c r="L1224" i="3"/>
  <c r="M1223" i="3"/>
  <c r="L1223" i="3"/>
  <c r="M1222" i="3"/>
  <c r="L1222" i="3"/>
  <c r="M1221" i="3"/>
  <c r="L1221" i="3"/>
  <c r="M1220" i="3"/>
  <c r="L1220" i="3"/>
  <c r="M1219" i="3"/>
  <c r="L1219" i="3"/>
  <c r="M1218" i="3"/>
  <c r="L1218" i="3"/>
  <c r="M1217" i="3"/>
  <c r="L1217" i="3"/>
  <c r="M1216" i="3"/>
  <c r="L1216" i="3"/>
  <c r="M1215" i="3"/>
  <c r="L1215" i="3"/>
  <c r="M1214" i="3"/>
  <c r="L1214" i="3"/>
  <c r="M1213" i="3"/>
  <c r="L1213" i="3"/>
  <c r="M1212" i="3"/>
  <c r="L1212" i="3"/>
  <c r="M1211" i="3"/>
  <c r="L1211" i="3"/>
  <c r="M1210" i="3"/>
  <c r="L1210" i="3"/>
  <c r="M1209" i="3"/>
  <c r="L1209" i="3"/>
  <c r="M1208" i="3"/>
  <c r="L1208" i="3"/>
  <c r="M1207" i="3"/>
  <c r="L1207" i="3"/>
  <c r="M1206" i="3"/>
  <c r="L1206" i="3"/>
  <c r="M1205" i="3"/>
  <c r="L1205" i="3"/>
  <c r="M1204" i="3"/>
  <c r="L1204" i="3"/>
  <c r="M1203" i="3"/>
  <c r="L1203" i="3"/>
  <c r="M1202" i="3"/>
  <c r="L1202" i="3"/>
  <c r="M1201" i="3"/>
  <c r="L1201" i="3"/>
  <c r="M1200" i="3"/>
  <c r="L1200" i="3"/>
  <c r="M1199" i="3"/>
  <c r="L1199" i="3"/>
  <c r="M1198" i="3"/>
  <c r="L1198" i="3"/>
  <c r="M1197" i="3"/>
  <c r="L1197" i="3"/>
  <c r="M1196" i="3"/>
  <c r="L1196" i="3"/>
  <c r="M1195" i="3"/>
  <c r="L1195" i="3"/>
  <c r="M1194" i="3"/>
  <c r="L1194" i="3"/>
  <c r="M1193" i="3"/>
  <c r="L1193" i="3"/>
  <c r="M1192" i="3"/>
  <c r="L1192" i="3"/>
  <c r="M1191" i="3"/>
  <c r="L1191" i="3"/>
  <c r="M1190" i="3"/>
  <c r="L1190" i="3"/>
  <c r="M1189" i="3"/>
  <c r="L1189" i="3"/>
  <c r="M1188" i="3"/>
  <c r="L1188" i="3"/>
  <c r="M1187" i="3"/>
  <c r="L1187" i="3"/>
  <c r="M1186" i="3"/>
  <c r="L1186" i="3"/>
  <c r="M1185" i="3"/>
  <c r="L1185" i="3"/>
  <c r="M1184" i="3"/>
  <c r="L1184" i="3"/>
  <c r="M1183" i="3"/>
  <c r="L1183" i="3"/>
  <c r="M1182" i="3"/>
  <c r="L1182" i="3"/>
  <c r="M1181" i="3"/>
  <c r="L1181" i="3"/>
  <c r="M1180" i="3"/>
  <c r="L1180" i="3"/>
  <c r="M1179" i="3"/>
  <c r="L1179" i="3"/>
  <c r="M1178" i="3"/>
  <c r="L1178" i="3"/>
  <c r="M1177" i="3"/>
  <c r="L1177" i="3"/>
  <c r="M1176" i="3"/>
  <c r="L1176" i="3"/>
  <c r="M1175" i="3"/>
  <c r="L1175" i="3"/>
  <c r="M1174" i="3"/>
  <c r="L1174" i="3"/>
  <c r="M1173" i="3"/>
  <c r="L1173" i="3"/>
  <c r="M1172" i="3"/>
  <c r="L1172" i="3"/>
  <c r="M1171" i="3"/>
  <c r="L1171" i="3"/>
  <c r="M1170" i="3"/>
  <c r="L1170" i="3"/>
  <c r="M1169" i="3"/>
  <c r="L1169" i="3"/>
  <c r="M1168" i="3"/>
  <c r="L1168" i="3"/>
  <c r="M1167" i="3"/>
  <c r="L1167" i="3"/>
  <c r="M1166" i="3"/>
  <c r="L1166" i="3"/>
  <c r="M1165" i="3"/>
  <c r="L1165" i="3"/>
  <c r="M1164" i="3"/>
  <c r="L1164" i="3"/>
  <c r="M1163" i="3"/>
  <c r="L1163"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M1161" i="3"/>
  <c r="L1161" i="3"/>
  <c r="M1160" i="3"/>
  <c r="L1160" i="3"/>
  <c r="M1159" i="3"/>
  <c r="L1159" i="3"/>
  <c r="M1158" i="3"/>
  <c r="L1158" i="3"/>
  <c r="M1157" i="3"/>
  <c r="L1157" i="3"/>
  <c r="M1156" i="3"/>
  <c r="L1156" i="3"/>
  <c r="M1155" i="3"/>
  <c r="L1155" i="3"/>
  <c r="M1154" i="3"/>
  <c r="L1154" i="3"/>
  <c r="M1153" i="3"/>
  <c r="L1153" i="3"/>
  <c r="M1152" i="3"/>
  <c r="L1152" i="3"/>
  <c r="M1151" i="3"/>
  <c r="L1151" i="3"/>
  <c r="M1150" i="3"/>
  <c r="L1150" i="3"/>
  <c r="M1149" i="3"/>
  <c r="L1149" i="3"/>
  <c r="M1148" i="3"/>
  <c r="L1148" i="3"/>
  <c r="M1147" i="3"/>
  <c r="L1147" i="3"/>
  <c r="M1146" i="3"/>
  <c r="L1146" i="3"/>
  <c r="M1145" i="3"/>
  <c r="L1145" i="3"/>
  <c r="M1144" i="3"/>
  <c r="L1144" i="3"/>
  <c r="M1143" i="3"/>
  <c r="L1143" i="3"/>
  <c r="M1142" i="3"/>
  <c r="L1142" i="3"/>
  <c r="M1141" i="3"/>
  <c r="L1141" i="3"/>
  <c r="M1140" i="3"/>
  <c r="L1140" i="3"/>
  <c r="M1139" i="3"/>
  <c r="L1139" i="3"/>
  <c r="M1138" i="3"/>
  <c r="L1138" i="3"/>
  <c r="M1137" i="3"/>
  <c r="L1137" i="3"/>
  <c r="M1136" i="3"/>
  <c r="L1136" i="3"/>
  <c r="M1135" i="3"/>
  <c r="L1135" i="3"/>
  <c r="M1134" i="3"/>
  <c r="L1134" i="3"/>
  <c r="M1133" i="3"/>
  <c r="L1133" i="3"/>
  <c r="M1132" i="3"/>
  <c r="L1132" i="3"/>
  <c r="M1131" i="3"/>
  <c r="L1131" i="3"/>
  <c r="M1130" i="3"/>
  <c r="L1130" i="3"/>
  <c r="M1129" i="3"/>
  <c r="L1129" i="3"/>
  <c r="M1128" i="3"/>
  <c r="L1128" i="3"/>
  <c r="M1127" i="3"/>
  <c r="L1127" i="3"/>
  <c r="M1126" i="3"/>
  <c r="L1126" i="3"/>
  <c r="M1125" i="3"/>
  <c r="L1125" i="3"/>
  <c r="M1124" i="3"/>
  <c r="L1124" i="3"/>
  <c r="M1123" i="3"/>
  <c r="L1123" i="3"/>
  <c r="M1122" i="3"/>
  <c r="L1122" i="3"/>
  <c r="M1121" i="3"/>
  <c r="L1121" i="3"/>
  <c r="M1120" i="3"/>
  <c r="L1120" i="3"/>
  <c r="M1119" i="3"/>
  <c r="L1119" i="3"/>
  <c r="M1118" i="3"/>
  <c r="L1118" i="3"/>
  <c r="M1117" i="3"/>
  <c r="L1117" i="3"/>
  <c r="M1116" i="3"/>
  <c r="L1116" i="3"/>
  <c r="M1115" i="3"/>
  <c r="L1115" i="3"/>
  <c r="M1114" i="3"/>
  <c r="L1114" i="3"/>
  <c r="M1113" i="3"/>
  <c r="L1113" i="3"/>
  <c r="M1112" i="3"/>
  <c r="L1112" i="3"/>
  <c r="M1111" i="3"/>
  <c r="L1111" i="3"/>
  <c r="M1110" i="3"/>
  <c r="L1110" i="3"/>
  <c r="M1109" i="3"/>
  <c r="L1109" i="3"/>
  <c r="M1108" i="3"/>
  <c r="L1108" i="3"/>
  <c r="M1107" i="3"/>
  <c r="L1107" i="3"/>
  <c r="M1106" i="3"/>
  <c r="L1106" i="3"/>
  <c r="M1105" i="3"/>
  <c r="L1105" i="3"/>
  <c r="M1104" i="3"/>
  <c r="L1104" i="3"/>
  <c r="M1103" i="3"/>
  <c r="L1103" i="3"/>
  <c r="M1102" i="3"/>
  <c r="L1102" i="3"/>
  <c r="M1101" i="3"/>
  <c r="L1101" i="3"/>
  <c r="M1100" i="3"/>
  <c r="L1100" i="3"/>
  <c r="M1099" i="3"/>
  <c r="L1099" i="3"/>
  <c r="M1098" i="3"/>
  <c r="L1098" i="3"/>
  <c r="M1097" i="3"/>
  <c r="L1097" i="3"/>
  <c r="M1096" i="3"/>
  <c r="L1096" i="3"/>
  <c r="M1095" i="3"/>
  <c r="L1095" i="3"/>
  <c r="M1094" i="3"/>
  <c r="L1094" i="3"/>
  <c r="M1093" i="3"/>
  <c r="L1093" i="3"/>
  <c r="M1092" i="3"/>
  <c r="L1092" i="3"/>
  <c r="M1091" i="3"/>
  <c r="L1091" i="3"/>
  <c r="M1090" i="3"/>
  <c r="L1090" i="3"/>
  <c r="M1089" i="3"/>
  <c r="L1089" i="3"/>
  <c r="M1088" i="3"/>
  <c r="L1088" i="3"/>
  <c r="M1087" i="3"/>
  <c r="L1087" i="3"/>
  <c r="M1086" i="3"/>
  <c r="L1086" i="3"/>
  <c r="M1085" i="3"/>
  <c r="L1085" i="3"/>
  <c r="M1084" i="3"/>
  <c r="L1084" i="3"/>
  <c r="M1083" i="3"/>
  <c r="L1083" i="3"/>
  <c r="M1082" i="3"/>
  <c r="L1082" i="3"/>
  <c r="M1081" i="3"/>
  <c r="L1081" i="3"/>
  <c r="M1080" i="3"/>
  <c r="L1080" i="3"/>
  <c r="M1079" i="3"/>
  <c r="L1079" i="3"/>
  <c r="M1078" i="3"/>
  <c r="L1078" i="3"/>
  <c r="M1077" i="3"/>
  <c r="L1077" i="3"/>
  <c r="M1076" i="3"/>
  <c r="L1076" i="3"/>
  <c r="M1075" i="3"/>
  <c r="L1075" i="3"/>
  <c r="M1074" i="3"/>
  <c r="L1074" i="3"/>
  <c r="M1073" i="3"/>
  <c r="L1073" i="3"/>
  <c r="M1072" i="3"/>
  <c r="L1072" i="3"/>
  <c r="M1071" i="3"/>
  <c r="L1071" i="3"/>
  <c r="M1070" i="3"/>
  <c r="L1070" i="3"/>
  <c r="M1069" i="3"/>
  <c r="L1069" i="3"/>
  <c r="M1068" i="3"/>
  <c r="L1068" i="3"/>
  <c r="M1067" i="3"/>
  <c r="L1067" i="3"/>
  <c r="M1066" i="3"/>
  <c r="L1066" i="3"/>
  <c r="M1065" i="3"/>
  <c r="L1065" i="3"/>
  <c r="M1064" i="3"/>
  <c r="L1064" i="3"/>
  <c r="M1063" i="3"/>
  <c r="L1063" i="3"/>
  <c r="M1062" i="3"/>
  <c r="L1062" i="3"/>
  <c r="M1061" i="3"/>
  <c r="L1061" i="3"/>
  <c r="M1060" i="3"/>
  <c r="L1060" i="3"/>
  <c r="M1059" i="3"/>
  <c r="L1059" i="3"/>
  <c r="M1058" i="3"/>
  <c r="L1058" i="3"/>
  <c r="M1057" i="3"/>
  <c r="L1057" i="3"/>
  <c r="M1056" i="3"/>
  <c r="L1056" i="3"/>
  <c r="M1055" i="3"/>
  <c r="L1055" i="3"/>
  <c r="M1054" i="3"/>
  <c r="L1054" i="3"/>
  <c r="M1053" i="3"/>
  <c r="L1053" i="3"/>
  <c r="M1052" i="3"/>
  <c r="L1052" i="3"/>
  <c r="M1051" i="3"/>
  <c r="L1051" i="3"/>
  <c r="M1050" i="3"/>
  <c r="L1050" i="3"/>
  <c r="M1049" i="3"/>
  <c r="L1049" i="3"/>
  <c r="M1048" i="3"/>
  <c r="L1048" i="3"/>
  <c r="M1047" i="3"/>
  <c r="L1047" i="3"/>
  <c r="M1046" i="3"/>
  <c r="L1046" i="3"/>
  <c r="M1045" i="3"/>
  <c r="L1045" i="3"/>
  <c r="M1044" i="3"/>
  <c r="L1044" i="3"/>
  <c r="M1043" i="3"/>
  <c r="L1043" i="3"/>
  <c r="M1042" i="3"/>
  <c r="L1042" i="3"/>
  <c r="M1041" i="3"/>
  <c r="L1041"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M1039" i="3"/>
  <c r="L1039" i="3"/>
  <c r="M1038" i="3"/>
  <c r="L1038" i="3"/>
  <c r="M1037" i="3"/>
  <c r="L1037" i="3"/>
  <c r="M1036" i="3"/>
  <c r="L1036" i="3"/>
  <c r="M1035" i="3"/>
  <c r="L1035" i="3"/>
  <c r="M1034" i="3"/>
  <c r="L1034" i="3"/>
  <c r="M1033" i="3"/>
  <c r="L1033" i="3"/>
  <c r="M1032" i="3"/>
  <c r="L1032" i="3"/>
  <c r="M1031" i="3"/>
  <c r="L1031" i="3"/>
  <c r="M1030" i="3"/>
  <c r="L1030" i="3"/>
  <c r="M1029" i="3"/>
  <c r="L1029" i="3"/>
  <c r="M1028" i="3"/>
  <c r="L1028" i="3"/>
  <c r="M1027" i="3"/>
  <c r="L1027" i="3"/>
  <c r="M1026" i="3"/>
  <c r="L1026" i="3"/>
  <c r="M1025" i="3"/>
  <c r="L1025" i="3"/>
  <c r="M1024" i="3"/>
  <c r="L1024" i="3"/>
  <c r="M1023" i="3"/>
  <c r="L1023" i="3"/>
  <c r="M1022" i="3"/>
  <c r="L1022" i="3"/>
  <c r="M1021" i="3"/>
  <c r="L1021" i="3"/>
  <c r="M1020" i="3"/>
  <c r="L1020" i="3"/>
  <c r="M1019" i="3"/>
  <c r="L1019" i="3"/>
  <c r="M1018" i="3"/>
  <c r="L1018" i="3"/>
  <c r="M1017" i="3"/>
  <c r="L1017" i="3"/>
  <c r="M1016" i="3"/>
  <c r="L1016" i="3"/>
  <c r="M1015" i="3"/>
  <c r="L1015" i="3"/>
  <c r="M1014" i="3"/>
  <c r="L1014" i="3"/>
  <c r="M1013" i="3"/>
  <c r="L1013" i="3"/>
  <c r="M1012" i="3"/>
  <c r="L1012" i="3"/>
  <c r="M1011" i="3"/>
  <c r="L1011" i="3"/>
  <c r="M1010" i="3"/>
  <c r="L1010" i="3"/>
  <c r="M1009" i="3"/>
  <c r="L1009" i="3"/>
  <c r="M1008" i="3"/>
  <c r="L1008" i="3"/>
  <c r="M1007" i="3"/>
  <c r="L1007" i="3"/>
  <c r="M1006" i="3"/>
  <c r="L1006" i="3"/>
  <c r="M1005" i="3"/>
  <c r="L1005" i="3"/>
  <c r="M1004" i="3"/>
  <c r="L1004" i="3"/>
  <c r="M1003" i="3"/>
  <c r="L1003" i="3"/>
  <c r="M1002" i="3"/>
  <c r="L1002" i="3"/>
  <c r="M1001" i="3"/>
  <c r="L1001" i="3"/>
  <c r="M1000" i="3"/>
  <c r="L1000" i="3"/>
  <c r="M999" i="3"/>
  <c r="L999" i="3"/>
  <c r="M998" i="3"/>
  <c r="L998" i="3"/>
  <c r="M997" i="3"/>
  <c r="L997" i="3"/>
  <c r="M996" i="3"/>
  <c r="L996" i="3"/>
  <c r="M995" i="3"/>
  <c r="L995" i="3"/>
  <c r="M994" i="3"/>
  <c r="L994" i="3"/>
  <c r="M993" i="3"/>
  <c r="L993" i="3"/>
  <c r="M992" i="3"/>
  <c r="L992" i="3"/>
  <c r="M991" i="3"/>
  <c r="L991" i="3"/>
  <c r="M990" i="3"/>
  <c r="L990" i="3"/>
  <c r="M989" i="3"/>
  <c r="L989" i="3"/>
  <c r="M988" i="3"/>
  <c r="L988" i="3"/>
  <c r="M987" i="3"/>
  <c r="L987" i="3"/>
  <c r="M986" i="3"/>
  <c r="L986" i="3"/>
  <c r="M985" i="3"/>
  <c r="L985" i="3"/>
  <c r="M984" i="3"/>
  <c r="L984" i="3"/>
  <c r="M983" i="3"/>
  <c r="L983" i="3"/>
  <c r="M982" i="3"/>
  <c r="L982" i="3"/>
  <c r="M981" i="3"/>
  <c r="L981" i="3"/>
  <c r="M980" i="3"/>
  <c r="L980" i="3"/>
  <c r="M979" i="3"/>
  <c r="L979" i="3"/>
  <c r="M978" i="3"/>
  <c r="L978" i="3"/>
  <c r="M977" i="3"/>
  <c r="L977" i="3"/>
  <c r="M976" i="3"/>
  <c r="L976" i="3"/>
  <c r="M975" i="3"/>
  <c r="L975" i="3"/>
  <c r="M974" i="3"/>
  <c r="L974" i="3"/>
  <c r="M973" i="3"/>
  <c r="L973" i="3"/>
  <c r="M972" i="3"/>
  <c r="L972" i="3"/>
  <c r="M971" i="3"/>
  <c r="L971" i="3"/>
  <c r="M970" i="3"/>
  <c r="L970" i="3"/>
  <c r="M969" i="3"/>
  <c r="L969" i="3"/>
  <c r="M968" i="3"/>
  <c r="L968" i="3"/>
  <c r="M967" i="3"/>
  <c r="L967" i="3"/>
  <c r="M966" i="3"/>
  <c r="L966" i="3"/>
  <c r="M965" i="3"/>
  <c r="L965" i="3"/>
  <c r="M964" i="3"/>
  <c r="L964" i="3"/>
  <c r="M963" i="3"/>
  <c r="L963" i="3"/>
  <c r="M962" i="3"/>
  <c r="L962" i="3"/>
  <c r="M961" i="3"/>
  <c r="L961" i="3"/>
  <c r="M960" i="3"/>
  <c r="L960" i="3"/>
  <c r="M959" i="3"/>
  <c r="L959" i="3"/>
  <c r="M958" i="3"/>
  <c r="L958" i="3"/>
  <c r="M957" i="3"/>
  <c r="L957" i="3"/>
  <c r="M956" i="3"/>
  <c r="L956" i="3"/>
  <c r="M955" i="3"/>
  <c r="L955" i="3"/>
  <c r="M954" i="3"/>
  <c r="L954" i="3"/>
  <c r="M953" i="3"/>
  <c r="L953" i="3"/>
  <c r="M952" i="3"/>
  <c r="L952" i="3"/>
  <c r="M951" i="3"/>
  <c r="L951" i="3"/>
  <c r="M950" i="3"/>
  <c r="L950" i="3"/>
  <c r="M949" i="3"/>
  <c r="L949" i="3"/>
  <c r="M948" i="3"/>
  <c r="L948" i="3"/>
  <c r="M947" i="3"/>
  <c r="L947" i="3"/>
  <c r="M946" i="3"/>
  <c r="L946" i="3"/>
  <c r="M945" i="3"/>
  <c r="L945" i="3"/>
  <c r="M944" i="3"/>
  <c r="L944" i="3"/>
  <c r="M943" i="3"/>
  <c r="L943" i="3"/>
  <c r="M942" i="3"/>
  <c r="L942" i="3"/>
  <c r="M941" i="3"/>
  <c r="L941" i="3"/>
  <c r="M940" i="3"/>
  <c r="L940" i="3"/>
  <c r="M939" i="3"/>
  <c r="L939" i="3"/>
  <c r="M938" i="3"/>
  <c r="L938" i="3"/>
  <c r="M937" i="3"/>
  <c r="L937" i="3"/>
  <c r="M936" i="3"/>
  <c r="L936" i="3"/>
  <c r="M935" i="3"/>
  <c r="L935" i="3"/>
  <c r="M934" i="3"/>
  <c r="L934" i="3"/>
  <c r="G932" i="3"/>
  <c r="M932" i="3"/>
  <c r="L932" i="3"/>
  <c r="M931" i="3"/>
  <c r="L931" i="3"/>
  <c r="M930" i="3"/>
  <c r="L930" i="3"/>
  <c r="M929" i="3"/>
  <c r="L929" i="3"/>
  <c r="M928" i="3"/>
  <c r="L928" i="3"/>
  <c r="M927" i="3"/>
  <c r="L927" i="3"/>
  <c r="M926" i="3"/>
  <c r="L926" i="3"/>
  <c r="M925" i="3"/>
  <c r="L925" i="3"/>
  <c r="M924" i="3"/>
  <c r="L924" i="3"/>
  <c r="M923" i="3"/>
  <c r="L923" i="3"/>
  <c r="M922" i="3"/>
  <c r="L922" i="3"/>
  <c r="M921" i="3"/>
  <c r="L921" i="3"/>
  <c r="M920" i="3"/>
  <c r="L920" i="3"/>
  <c r="M919" i="3"/>
  <c r="L919" i="3"/>
  <c r="M918" i="3"/>
  <c r="L918" i="3"/>
  <c r="M917" i="3"/>
  <c r="L917" i="3"/>
  <c r="M916" i="3"/>
  <c r="L916" i="3"/>
  <c r="M915" i="3"/>
  <c r="L915" i="3"/>
  <c r="M914" i="3"/>
  <c r="L914" i="3"/>
  <c r="M913" i="3"/>
  <c r="L913" i="3"/>
  <c r="M912" i="3"/>
  <c r="L912" i="3"/>
  <c r="M911" i="3"/>
  <c r="L911" i="3"/>
  <c r="M910" i="3"/>
  <c r="L910" i="3"/>
  <c r="M909" i="3"/>
  <c r="L909" i="3"/>
  <c r="M908" i="3"/>
  <c r="L908" i="3"/>
  <c r="M907" i="3"/>
  <c r="L907" i="3"/>
  <c r="M906" i="3"/>
  <c r="L906" i="3"/>
  <c r="M905" i="3"/>
  <c r="L905" i="3"/>
  <c r="M904" i="3"/>
  <c r="L904" i="3"/>
  <c r="M903" i="3"/>
  <c r="L903" i="3"/>
  <c r="M902" i="3"/>
  <c r="L902" i="3"/>
  <c r="M901" i="3"/>
  <c r="L901" i="3"/>
  <c r="M900" i="3"/>
  <c r="L900" i="3"/>
  <c r="M899" i="3"/>
  <c r="L899" i="3"/>
  <c r="M898" i="3"/>
  <c r="L898" i="3"/>
  <c r="M897" i="3"/>
  <c r="L897" i="3"/>
  <c r="M896" i="3"/>
  <c r="L896" i="3"/>
  <c r="M895" i="3"/>
  <c r="L895" i="3"/>
  <c r="M894" i="3"/>
  <c r="L894" i="3"/>
  <c r="M893" i="3"/>
  <c r="L893" i="3"/>
  <c r="M892" i="3"/>
  <c r="L892" i="3"/>
  <c r="M891" i="3"/>
  <c r="L891" i="3"/>
  <c r="M890" i="3"/>
  <c r="L890" i="3"/>
  <c r="M889" i="3"/>
  <c r="L889" i="3"/>
  <c r="M888" i="3"/>
  <c r="L888" i="3"/>
  <c r="M887" i="3"/>
  <c r="L887" i="3"/>
  <c r="M886" i="3"/>
  <c r="L886" i="3"/>
  <c r="M885" i="3"/>
  <c r="L885" i="3"/>
  <c r="M884" i="3"/>
  <c r="L884" i="3"/>
  <c r="M883" i="3"/>
  <c r="L883" i="3"/>
  <c r="M882" i="3"/>
  <c r="L882" i="3"/>
  <c r="M881" i="3"/>
  <c r="L881" i="3"/>
  <c r="M880" i="3"/>
  <c r="L880" i="3"/>
  <c r="M879" i="3"/>
  <c r="L879" i="3"/>
  <c r="M878" i="3"/>
  <c r="L878" i="3"/>
  <c r="M877" i="3"/>
  <c r="L877" i="3"/>
  <c r="M876" i="3"/>
  <c r="L876" i="3"/>
  <c r="M875" i="3"/>
  <c r="L875" i="3"/>
  <c r="M874" i="3"/>
  <c r="L874" i="3"/>
  <c r="M873" i="3"/>
  <c r="L873" i="3"/>
  <c r="M872" i="3"/>
  <c r="L872" i="3"/>
  <c r="M871" i="3"/>
  <c r="L871" i="3"/>
  <c r="M870" i="3"/>
  <c r="L870" i="3"/>
  <c r="M869" i="3"/>
  <c r="L869" i="3"/>
  <c r="M868" i="3"/>
  <c r="L868" i="3"/>
  <c r="M867" i="3"/>
  <c r="L867" i="3"/>
  <c r="M866" i="3"/>
  <c r="L866" i="3"/>
  <c r="M865" i="3"/>
  <c r="L865" i="3"/>
  <c r="M864" i="3"/>
  <c r="L864" i="3"/>
  <c r="M863" i="3"/>
  <c r="L863" i="3"/>
  <c r="M862" i="3"/>
  <c r="L862" i="3"/>
  <c r="M861" i="3"/>
  <c r="L861" i="3"/>
  <c r="M860" i="3"/>
  <c r="L860" i="3"/>
  <c r="M859" i="3"/>
  <c r="L859" i="3"/>
  <c r="M858" i="3"/>
  <c r="L858" i="3"/>
  <c r="M857" i="3"/>
  <c r="L857" i="3"/>
  <c r="M856" i="3"/>
  <c r="L856" i="3"/>
  <c r="M855" i="3"/>
  <c r="L855" i="3"/>
  <c r="M854" i="3"/>
  <c r="L854" i="3"/>
  <c r="M853" i="3"/>
  <c r="L853" i="3"/>
  <c r="M852" i="3"/>
  <c r="L852" i="3"/>
  <c r="M851" i="3"/>
  <c r="L851" i="3"/>
  <c r="M850" i="3"/>
  <c r="L850" i="3"/>
  <c r="M849" i="3"/>
  <c r="L849" i="3"/>
  <c r="M848" i="3"/>
  <c r="L848" i="3"/>
  <c r="M847" i="3"/>
  <c r="L847" i="3"/>
  <c r="M846" i="3"/>
  <c r="L846" i="3"/>
  <c r="M845" i="3"/>
  <c r="L845" i="3"/>
  <c r="M844" i="3"/>
  <c r="L844" i="3"/>
  <c r="M843" i="3"/>
  <c r="L843" i="3"/>
  <c r="M842" i="3"/>
  <c r="L842" i="3"/>
  <c r="M841" i="3"/>
  <c r="L841" i="3"/>
  <c r="M840" i="3"/>
  <c r="L840" i="3"/>
  <c r="M839" i="3"/>
  <c r="L839" i="3"/>
  <c r="M838" i="3"/>
  <c r="L838" i="3"/>
  <c r="M837" i="3"/>
  <c r="L837" i="3"/>
  <c r="M836" i="3"/>
  <c r="L836" i="3"/>
  <c r="M835" i="3"/>
  <c r="L835" i="3"/>
  <c r="M834" i="3"/>
  <c r="L834" i="3"/>
  <c r="M833" i="3"/>
  <c r="L833" i="3"/>
  <c r="G831" i="3"/>
  <c r="M831" i="3"/>
  <c r="L831" i="3"/>
  <c r="M830" i="3"/>
  <c r="L830" i="3"/>
  <c r="M829" i="3"/>
  <c r="L829" i="3"/>
  <c r="M828" i="3"/>
  <c r="L828" i="3"/>
  <c r="M827" i="3"/>
  <c r="L827" i="3"/>
  <c r="M826" i="3"/>
  <c r="L826" i="3"/>
  <c r="M825" i="3"/>
  <c r="L825" i="3"/>
  <c r="M824" i="3"/>
  <c r="L824" i="3"/>
  <c r="M823" i="3"/>
  <c r="L823" i="3"/>
  <c r="M822" i="3"/>
  <c r="L822" i="3"/>
  <c r="M821" i="3"/>
  <c r="L821" i="3"/>
  <c r="M820" i="3"/>
  <c r="L820" i="3"/>
  <c r="M819" i="3"/>
  <c r="L819" i="3"/>
  <c r="M818" i="3"/>
  <c r="L818" i="3"/>
  <c r="M817" i="3"/>
  <c r="L817" i="3"/>
  <c r="M816" i="3"/>
  <c r="L816" i="3"/>
  <c r="M815" i="3"/>
  <c r="L815" i="3"/>
  <c r="M814" i="3"/>
  <c r="L814" i="3"/>
  <c r="M813" i="3"/>
  <c r="L813" i="3"/>
  <c r="M812" i="3"/>
  <c r="L812" i="3"/>
  <c r="M811" i="3"/>
  <c r="L811" i="3"/>
  <c r="M810" i="3"/>
  <c r="L810" i="3"/>
  <c r="M809" i="3"/>
  <c r="L809" i="3"/>
  <c r="M808" i="3"/>
  <c r="L808" i="3"/>
  <c r="M807" i="3"/>
  <c r="L807" i="3"/>
  <c r="M806" i="3"/>
  <c r="L806" i="3"/>
  <c r="M805" i="3"/>
  <c r="L805" i="3"/>
  <c r="M804" i="3"/>
  <c r="L804" i="3"/>
  <c r="M803" i="3"/>
  <c r="L803" i="3"/>
  <c r="M802" i="3"/>
  <c r="L802" i="3"/>
  <c r="M801" i="3"/>
  <c r="L801" i="3"/>
  <c r="M800" i="3"/>
  <c r="L800" i="3"/>
  <c r="M799" i="3"/>
  <c r="L799" i="3"/>
  <c r="M798" i="3"/>
  <c r="L798" i="3"/>
  <c r="M797" i="3"/>
  <c r="L797" i="3"/>
  <c r="M796" i="3"/>
  <c r="L796" i="3"/>
  <c r="M795" i="3"/>
  <c r="L795" i="3"/>
  <c r="M794" i="3"/>
  <c r="L794" i="3"/>
  <c r="M793" i="3"/>
  <c r="L793" i="3"/>
  <c r="M792" i="3"/>
  <c r="L792" i="3"/>
  <c r="M791" i="3"/>
  <c r="L791" i="3"/>
  <c r="M790" i="3"/>
  <c r="L790" i="3"/>
  <c r="M789" i="3"/>
  <c r="L789" i="3"/>
  <c r="M788" i="3"/>
  <c r="L788" i="3"/>
  <c r="M787" i="3"/>
  <c r="L787" i="3"/>
  <c r="M786" i="3"/>
  <c r="L786" i="3"/>
  <c r="M785" i="3"/>
  <c r="L785" i="3"/>
  <c r="M784" i="3"/>
  <c r="L784" i="3"/>
  <c r="M783" i="3"/>
  <c r="L783" i="3"/>
  <c r="M782" i="3"/>
  <c r="L782" i="3"/>
  <c r="M781" i="3"/>
  <c r="L781" i="3"/>
  <c r="M780" i="3"/>
  <c r="L780" i="3"/>
  <c r="M779" i="3"/>
  <c r="L779" i="3"/>
  <c r="M778" i="3"/>
  <c r="L778" i="3"/>
  <c r="M777" i="3"/>
  <c r="L777" i="3"/>
  <c r="M776" i="3"/>
  <c r="L776" i="3"/>
  <c r="M775" i="3"/>
  <c r="L775" i="3"/>
  <c r="M774" i="3"/>
  <c r="L774" i="3"/>
  <c r="M773" i="3"/>
  <c r="L773" i="3"/>
  <c r="M772" i="3"/>
  <c r="L772" i="3"/>
  <c r="M771" i="3"/>
  <c r="L771" i="3"/>
  <c r="M770" i="3"/>
  <c r="L770" i="3"/>
  <c r="M769" i="3"/>
  <c r="L769" i="3"/>
  <c r="M768" i="3"/>
  <c r="L768" i="3"/>
  <c r="M767" i="3"/>
  <c r="L767" i="3"/>
  <c r="M766" i="3"/>
  <c r="L766" i="3"/>
  <c r="M765" i="3"/>
  <c r="L765" i="3"/>
  <c r="M764" i="3"/>
  <c r="L764" i="3"/>
  <c r="M763" i="3"/>
  <c r="L763" i="3"/>
  <c r="M762" i="3"/>
  <c r="L762" i="3"/>
  <c r="M761" i="3"/>
  <c r="L761" i="3"/>
  <c r="M760" i="3"/>
  <c r="L760" i="3"/>
  <c r="M759" i="3"/>
  <c r="L759" i="3"/>
  <c r="M758" i="3"/>
  <c r="L758" i="3"/>
  <c r="M757" i="3"/>
  <c r="L757" i="3"/>
  <c r="M756" i="3"/>
  <c r="L756" i="3"/>
  <c r="M755" i="3"/>
  <c r="L755" i="3"/>
  <c r="M754" i="3"/>
  <c r="L754" i="3"/>
  <c r="M753" i="3"/>
  <c r="L753" i="3"/>
  <c r="M752" i="3"/>
  <c r="L752" i="3"/>
  <c r="M751" i="3"/>
  <c r="L751" i="3"/>
  <c r="M750" i="3"/>
  <c r="L750" i="3"/>
  <c r="M749" i="3"/>
  <c r="L749" i="3"/>
  <c r="M748" i="3"/>
  <c r="L748" i="3"/>
  <c r="M747" i="3"/>
  <c r="L747" i="3"/>
  <c r="M746" i="3"/>
  <c r="L746" i="3"/>
  <c r="M745" i="3"/>
  <c r="L745" i="3"/>
  <c r="M744" i="3"/>
  <c r="L744" i="3"/>
  <c r="M743" i="3"/>
  <c r="L743" i="3"/>
  <c r="M742" i="3"/>
  <c r="L742" i="3"/>
  <c r="M741" i="3"/>
  <c r="L741" i="3"/>
  <c r="M740" i="3"/>
  <c r="L740" i="3"/>
  <c r="M739" i="3"/>
  <c r="L739" i="3"/>
  <c r="G737" i="3"/>
  <c r="M737" i="3"/>
  <c r="L737" i="3"/>
  <c r="M736" i="3"/>
  <c r="L736" i="3"/>
  <c r="M735" i="3"/>
  <c r="L735" i="3"/>
  <c r="M734" i="3"/>
  <c r="L734" i="3"/>
  <c r="M733" i="3"/>
  <c r="L733" i="3"/>
  <c r="M732" i="3"/>
  <c r="L732" i="3"/>
  <c r="M731" i="3"/>
  <c r="L731" i="3"/>
  <c r="M730" i="3"/>
  <c r="L730" i="3"/>
  <c r="M729" i="3"/>
  <c r="L729" i="3"/>
  <c r="M728" i="3"/>
  <c r="L728" i="3"/>
  <c r="M727" i="3"/>
  <c r="L727" i="3"/>
  <c r="M726" i="3"/>
  <c r="L726" i="3"/>
  <c r="M725" i="3"/>
  <c r="L725" i="3"/>
  <c r="M724" i="3"/>
  <c r="L724" i="3"/>
  <c r="M723" i="3"/>
  <c r="L723" i="3"/>
  <c r="M722" i="3"/>
  <c r="L722" i="3"/>
  <c r="M721" i="3"/>
  <c r="L721" i="3"/>
  <c r="M720" i="3"/>
  <c r="L720" i="3"/>
  <c r="M719" i="3"/>
  <c r="L719" i="3"/>
  <c r="M718" i="3"/>
  <c r="L718" i="3"/>
  <c r="M717" i="3"/>
  <c r="L717" i="3"/>
  <c r="M716" i="3"/>
  <c r="L716" i="3"/>
  <c r="M715" i="3"/>
  <c r="L715" i="3"/>
  <c r="M714" i="3"/>
  <c r="L714" i="3"/>
  <c r="M713" i="3"/>
  <c r="L713" i="3"/>
  <c r="M712" i="3"/>
  <c r="L712" i="3"/>
  <c r="M711" i="3"/>
  <c r="L711" i="3"/>
  <c r="M710" i="3"/>
  <c r="L710" i="3"/>
  <c r="M709" i="3"/>
  <c r="L709" i="3"/>
  <c r="M708" i="3"/>
  <c r="L708" i="3"/>
  <c r="M707" i="3"/>
  <c r="L707" i="3"/>
  <c r="M706" i="3"/>
  <c r="L706" i="3"/>
  <c r="M705" i="3"/>
  <c r="L705" i="3"/>
  <c r="M704" i="3"/>
  <c r="L704" i="3"/>
  <c r="M703" i="3"/>
  <c r="L703" i="3"/>
  <c r="M702" i="3"/>
  <c r="L702" i="3"/>
  <c r="M701" i="3"/>
  <c r="L701" i="3"/>
  <c r="M700" i="3"/>
  <c r="L700" i="3"/>
  <c r="M699" i="3"/>
  <c r="L699" i="3"/>
  <c r="M698" i="3"/>
  <c r="L698" i="3"/>
  <c r="M697" i="3"/>
  <c r="L697" i="3"/>
  <c r="M696" i="3"/>
  <c r="L696" i="3"/>
  <c r="M695" i="3"/>
  <c r="L695" i="3"/>
  <c r="M694" i="3"/>
  <c r="L694" i="3"/>
  <c r="M693" i="3"/>
  <c r="L693" i="3"/>
  <c r="M692" i="3"/>
  <c r="L692" i="3"/>
  <c r="M691" i="3"/>
  <c r="L691" i="3"/>
  <c r="M690" i="3"/>
  <c r="L690" i="3"/>
  <c r="M689" i="3"/>
  <c r="L689" i="3"/>
  <c r="M688" i="3"/>
  <c r="L688" i="3"/>
  <c r="M687" i="3"/>
  <c r="L687" i="3"/>
  <c r="M686" i="3"/>
  <c r="L686" i="3"/>
  <c r="M685" i="3"/>
  <c r="L685" i="3"/>
  <c r="M684" i="3"/>
  <c r="L684" i="3"/>
  <c r="M683" i="3"/>
  <c r="L683" i="3"/>
  <c r="M682" i="3"/>
  <c r="L682" i="3"/>
  <c r="M681" i="3"/>
  <c r="L681" i="3"/>
  <c r="M680" i="3"/>
  <c r="L680" i="3"/>
  <c r="M679" i="3"/>
  <c r="L679" i="3"/>
  <c r="M678" i="3"/>
  <c r="L678" i="3"/>
  <c r="M677" i="3"/>
  <c r="L677" i="3"/>
  <c r="M676" i="3"/>
  <c r="L676" i="3"/>
  <c r="M675" i="3"/>
  <c r="L675" i="3"/>
  <c r="M674" i="3"/>
  <c r="L674" i="3"/>
  <c r="M673" i="3"/>
  <c r="L673" i="3"/>
  <c r="M672" i="3"/>
  <c r="L672" i="3"/>
  <c r="M671" i="3"/>
  <c r="L671" i="3"/>
  <c r="M670" i="3"/>
  <c r="L670" i="3"/>
  <c r="M669" i="3"/>
  <c r="L669" i="3"/>
  <c r="M668" i="3"/>
  <c r="L668" i="3"/>
  <c r="M667" i="3"/>
  <c r="L667" i="3"/>
  <c r="M666" i="3"/>
  <c r="L666" i="3"/>
  <c r="M665" i="3"/>
  <c r="L665" i="3"/>
  <c r="M664" i="3"/>
  <c r="L664" i="3"/>
  <c r="M663" i="3"/>
  <c r="L663" i="3"/>
  <c r="M662" i="3"/>
  <c r="L662" i="3"/>
  <c r="M661" i="3"/>
  <c r="L661" i="3"/>
  <c r="M660" i="3"/>
  <c r="L660" i="3"/>
  <c r="M659" i="3"/>
  <c r="L659" i="3"/>
  <c r="M658" i="3"/>
  <c r="L658" i="3"/>
  <c r="M657" i="3"/>
  <c r="L657" i="3"/>
  <c r="M656" i="3"/>
  <c r="L656" i="3"/>
  <c r="M655" i="3"/>
  <c r="L655" i="3"/>
  <c r="M654" i="3"/>
  <c r="L654" i="3"/>
  <c r="M653" i="3"/>
  <c r="L653" i="3"/>
  <c r="M652" i="3"/>
  <c r="L652" i="3"/>
  <c r="M651" i="3"/>
  <c r="L651" i="3"/>
  <c r="M650" i="3"/>
  <c r="L650" i="3"/>
  <c r="M649" i="3"/>
  <c r="L649" i="3"/>
  <c r="M648" i="3"/>
  <c r="L648" i="3"/>
  <c r="M647" i="3"/>
  <c r="L647" i="3"/>
  <c r="M646" i="3"/>
  <c r="L646" i="3"/>
  <c r="M645" i="3"/>
  <c r="L645" i="3"/>
  <c r="M644" i="3"/>
  <c r="L644" i="3"/>
  <c r="M643" i="3"/>
  <c r="L643" i="3"/>
  <c r="M642" i="3"/>
  <c r="L642" i="3"/>
  <c r="M641" i="3"/>
  <c r="L641" i="3"/>
  <c r="M640" i="3"/>
  <c r="L640" i="3"/>
  <c r="M639" i="3"/>
  <c r="L639" i="3"/>
  <c r="M638" i="3"/>
  <c r="L638" i="3"/>
  <c r="M637" i="3"/>
  <c r="L637" i="3"/>
  <c r="M636" i="3"/>
  <c r="L636" i="3"/>
  <c r="M635" i="3"/>
  <c r="L635" i="3"/>
  <c r="G633" i="3"/>
  <c r="M633" i="3"/>
  <c r="L633" i="3"/>
  <c r="M632" i="3"/>
  <c r="L632" i="3"/>
  <c r="M631" i="3"/>
  <c r="L631" i="3"/>
  <c r="M630" i="3"/>
  <c r="L630" i="3"/>
  <c r="M629" i="3"/>
  <c r="L629" i="3"/>
  <c r="M628" i="3"/>
  <c r="L628" i="3"/>
  <c r="M627" i="3"/>
  <c r="L627" i="3"/>
  <c r="M626" i="3"/>
  <c r="L626" i="3"/>
  <c r="M625" i="3"/>
  <c r="L625" i="3"/>
  <c r="M624" i="3"/>
  <c r="L624" i="3"/>
  <c r="M623" i="3"/>
  <c r="L623" i="3"/>
  <c r="M622" i="3"/>
  <c r="L622" i="3"/>
  <c r="M621" i="3"/>
  <c r="L621" i="3"/>
  <c r="M620" i="3"/>
  <c r="L620" i="3"/>
  <c r="M619" i="3"/>
  <c r="L619" i="3"/>
  <c r="M618" i="3"/>
  <c r="L618" i="3"/>
  <c r="M617" i="3"/>
  <c r="L617" i="3"/>
  <c r="M616" i="3"/>
  <c r="L616" i="3"/>
  <c r="M615" i="3"/>
  <c r="L615" i="3"/>
  <c r="M614" i="3"/>
  <c r="L614" i="3"/>
  <c r="M613" i="3"/>
  <c r="L613" i="3"/>
  <c r="M612" i="3"/>
  <c r="L612" i="3"/>
  <c r="M611" i="3"/>
  <c r="L611" i="3"/>
  <c r="M610" i="3"/>
  <c r="L610" i="3"/>
  <c r="M609" i="3"/>
  <c r="L609" i="3"/>
  <c r="M608" i="3"/>
  <c r="L608" i="3"/>
  <c r="M607" i="3"/>
  <c r="L607" i="3"/>
  <c r="M606" i="3"/>
  <c r="L606" i="3"/>
  <c r="M605" i="3"/>
  <c r="L605" i="3"/>
  <c r="M604" i="3"/>
  <c r="L604" i="3"/>
  <c r="M603" i="3"/>
  <c r="L603" i="3"/>
  <c r="M602" i="3"/>
  <c r="L602" i="3"/>
  <c r="M601" i="3"/>
  <c r="L601" i="3"/>
  <c r="M600" i="3"/>
  <c r="L600" i="3"/>
  <c r="M599" i="3"/>
  <c r="L599" i="3"/>
  <c r="M598" i="3"/>
  <c r="L598" i="3"/>
  <c r="M597" i="3"/>
  <c r="L597" i="3"/>
  <c r="M596" i="3"/>
  <c r="L596" i="3"/>
  <c r="M595" i="3"/>
  <c r="L595" i="3"/>
  <c r="M594" i="3"/>
  <c r="L594" i="3"/>
  <c r="M593" i="3"/>
  <c r="L593" i="3"/>
  <c r="M592" i="3"/>
  <c r="L592" i="3"/>
  <c r="M591" i="3"/>
  <c r="L591" i="3"/>
  <c r="M590" i="3"/>
  <c r="L590" i="3"/>
  <c r="M589" i="3"/>
  <c r="L589" i="3"/>
  <c r="G587" i="3"/>
  <c r="M587" i="3"/>
  <c r="L587" i="3"/>
  <c r="M586" i="3"/>
  <c r="L586" i="3"/>
  <c r="M585" i="3"/>
  <c r="L585" i="3"/>
  <c r="M584" i="3"/>
  <c r="L584" i="3"/>
  <c r="M583" i="3"/>
  <c r="L583" i="3"/>
  <c r="M582" i="3"/>
  <c r="L582" i="3"/>
  <c r="M580" i="3"/>
  <c r="L580" i="3"/>
  <c r="M579" i="3"/>
  <c r="L579" i="3"/>
  <c r="M578" i="3"/>
  <c r="L578" i="3"/>
  <c r="M577" i="3"/>
  <c r="L577" i="3"/>
  <c r="M576" i="3"/>
  <c r="L576" i="3"/>
  <c r="M575" i="3"/>
  <c r="L575" i="3"/>
  <c r="M574" i="3"/>
  <c r="L574" i="3"/>
  <c r="M573" i="3"/>
  <c r="L573" i="3"/>
  <c r="M572" i="3"/>
  <c r="L572" i="3"/>
  <c r="M571" i="3"/>
  <c r="L571" i="3"/>
  <c r="M570" i="3"/>
  <c r="L570" i="3"/>
  <c r="M569" i="3"/>
  <c r="L569" i="3"/>
  <c r="M568" i="3"/>
  <c r="L568" i="3"/>
  <c r="M567" i="3"/>
  <c r="L567" i="3"/>
  <c r="M566" i="3"/>
  <c r="L566" i="3"/>
  <c r="M565" i="3"/>
  <c r="L565" i="3"/>
  <c r="M564" i="3"/>
  <c r="L564" i="3"/>
  <c r="M563" i="3"/>
  <c r="L563" i="3"/>
  <c r="M562" i="3"/>
  <c r="L562" i="3"/>
  <c r="M561" i="3"/>
  <c r="L561" i="3"/>
  <c r="M560" i="3"/>
  <c r="L560" i="3"/>
  <c r="M559" i="3"/>
  <c r="L559" i="3"/>
  <c r="M558" i="3"/>
  <c r="L558" i="3"/>
  <c r="M557" i="3"/>
  <c r="L557" i="3"/>
  <c r="M556" i="3"/>
  <c r="L556" i="3"/>
  <c r="M555" i="3"/>
  <c r="L555" i="3"/>
  <c r="M554" i="3"/>
  <c r="L554" i="3"/>
  <c r="M553" i="3"/>
  <c r="L553" i="3"/>
  <c r="M552" i="3"/>
  <c r="L552" i="3"/>
  <c r="M551" i="3"/>
  <c r="L551" i="3"/>
  <c r="M550" i="3"/>
  <c r="L550" i="3"/>
  <c r="M549" i="3"/>
  <c r="L549" i="3"/>
  <c r="M548" i="3"/>
  <c r="L548" i="3"/>
  <c r="M547" i="3"/>
  <c r="L547" i="3"/>
  <c r="M546" i="3"/>
  <c r="L546" i="3"/>
  <c r="M545" i="3"/>
  <c r="L545" i="3"/>
  <c r="M544" i="3"/>
  <c r="L544" i="3"/>
  <c r="M543" i="3"/>
  <c r="L543" i="3"/>
  <c r="M542" i="3"/>
  <c r="L542" i="3"/>
  <c r="M541" i="3"/>
  <c r="L541" i="3"/>
  <c r="M540" i="3"/>
  <c r="L540" i="3"/>
  <c r="M539" i="3"/>
  <c r="L539" i="3"/>
  <c r="M538" i="3"/>
  <c r="L538" i="3"/>
  <c r="M537" i="3"/>
  <c r="L537" i="3"/>
  <c r="M536" i="3"/>
  <c r="L536" i="3"/>
  <c r="M535" i="3"/>
  <c r="L535" i="3"/>
  <c r="M534" i="3"/>
  <c r="L534" i="3"/>
  <c r="M533" i="3"/>
  <c r="L533" i="3"/>
  <c r="M532" i="3"/>
  <c r="L532" i="3"/>
  <c r="M531" i="3"/>
  <c r="L531" i="3"/>
  <c r="M530" i="3"/>
  <c r="L530" i="3"/>
  <c r="M529" i="3"/>
  <c r="L529" i="3"/>
  <c r="M528" i="3"/>
  <c r="L528" i="3"/>
  <c r="M527" i="3"/>
  <c r="L527" i="3"/>
  <c r="M526" i="3"/>
  <c r="L526" i="3"/>
  <c r="M525" i="3"/>
  <c r="L525" i="3"/>
  <c r="M524" i="3"/>
  <c r="L524" i="3"/>
  <c r="M523" i="3"/>
  <c r="L523" i="3"/>
  <c r="M522" i="3"/>
  <c r="L522" i="3"/>
  <c r="M521" i="3"/>
  <c r="L521" i="3"/>
  <c r="M520" i="3"/>
  <c r="L520" i="3"/>
  <c r="M519" i="3"/>
  <c r="L519" i="3"/>
  <c r="M518" i="3"/>
  <c r="L518" i="3"/>
  <c r="M517" i="3"/>
  <c r="L517" i="3"/>
  <c r="M516" i="3"/>
  <c r="L516" i="3"/>
  <c r="M515" i="3"/>
  <c r="L515" i="3"/>
  <c r="M514" i="3"/>
  <c r="L514" i="3"/>
  <c r="M513" i="3"/>
  <c r="L513" i="3"/>
  <c r="M512" i="3"/>
  <c r="L512" i="3"/>
  <c r="M511" i="3"/>
  <c r="L511" i="3"/>
  <c r="M510" i="3"/>
  <c r="L510" i="3"/>
  <c r="M509" i="3"/>
  <c r="L509" i="3"/>
  <c r="M508" i="3"/>
  <c r="L508" i="3"/>
  <c r="M507" i="3"/>
  <c r="L507" i="3"/>
  <c r="M506" i="3"/>
  <c r="L506" i="3"/>
  <c r="M505" i="3"/>
  <c r="L505" i="3"/>
  <c r="M504" i="3"/>
  <c r="L504" i="3"/>
  <c r="M503" i="3"/>
  <c r="L503" i="3"/>
  <c r="M502" i="3"/>
  <c r="L502" i="3"/>
  <c r="M501" i="3"/>
  <c r="L501" i="3"/>
  <c r="M500" i="3"/>
  <c r="L500" i="3"/>
  <c r="M499" i="3"/>
  <c r="L499" i="3"/>
  <c r="M498" i="3"/>
  <c r="L498" i="3"/>
  <c r="M497" i="3"/>
  <c r="L497" i="3"/>
  <c r="M496" i="3"/>
  <c r="L496" i="3"/>
  <c r="M495" i="3"/>
  <c r="L495" i="3"/>
  <c r="M494" i="3"/>
  <c r="L494" i="3"/>
  <c r="M493" i="3"/>
  <c r="L493" i="3"/>
  <c r="M492" i="3"/>
  <c r="L492" i="3"/>
  <c r="M491" i="3"/>
  <c r="L491" i="3"/>
  <c r="M490" i="3"/>
  <c r="L490" i="3"/>
  <c r="M489" i="3"/>
  <c r="L489" i="3"/>
  <c r="M488" i="3"/>
  <c r="L488" i="3"/>
  <c r="M487" i="3"/>
  <c r="L487" i="3"/>
  <c r="M486" i="3"/>
  <c r="L486" i="3"/>
  <c r="M485" i="3"/>
  <c r="L485" i="3"/>
  <c r="M484" i="3"/>
  <c r="L484" i="3"/>
  <c r="M483" i="3"/>
  <c r="L483" i="3"/>
  <c r="M482" i="3"/>
  <c r="L482" i="3"/>
  <c r="M481" i="3"/>
  <c r="L481" i="3"/>
  <c r="M480" i="3"/>
  <c r="L480" i="3"/>
  <c r="M479" i="3"/>
  <c r="L479" i="3"/>
  <c r="M478" i="3"/>
  <c r="L478" i="3"/>
  <c r="M477" i="3"/>
  <c r="L477" i="3"/>
  <c r="M476" i="3"/>
  <c r="L476" i="3"/>
  <c r="M475" i="3"/>
  <c r="L475" i="3"/>
  <c r="M474" i="3"/>
  <c r="L474" i="3"/>
  <c r="M473" i="3"/>
  <c r="L473" i="3"/>
  <c r="M472" i="3"/>
  <c r="L472" i="3"/>
  <c r="M471" i="3"/>
  <c r="L471" i="3"/>
  <c r="M470" i="3"/>
  <c r="L470" i="3"/>
  <c r="M469" i="3"/>
  <c r="L469" i="3"/>
  <c r="M468" i="3"/>
  <c r="L468" i="3"/>
  <c r="M467" i="3"/>
  <c r="L467" i="3"/>
  <c r="M466" i="3"/>
  <c r="L466" i="3"/>
  <c r="M465" i="3"/>
  <c r="L465" i="3"/>
  <c r="M464" i="3"/>
  <c r="L464" i="3"/>
  <c r="M463" i="3"/>
  <c r="L463" i="3"/>
  <c r="M462" i="3"/>
  <c r="L462" i="3"/>
  <c r="M461" i="3"/>
  <c r="L461" i="3"/>
  <c r="M460" i="3"/>
  <c r="L460" i="3"/>
  <c r="M459" i="3"/>
  <c r="L459" i="3"/>
  <c r="M458" i="3"/>
  <c r="L458" i="3"/>
  <c r="M457" i="3"/>
  <c r="L457" i="3"/>
  <c r="M456" i="3"/>
  <c r="L456" i="3"/>
  <c r="M455" i="3"/>
  <c r="L455" i="3"/>
  <c r="M454" i="3"/>
  <c r="L454" i="3"/>
  <c r="M453" i="3"/>
  <c r="L453" i="3"/>
  <c r="M452" i="3"/>
  <c r="L452" i="3"/>
  <c r="M451" i="3"/>
  <c r="L451" i="3"/>
  <c r="M450" i="3"/>
  <c r="L450" i="3"/>
  <c r="M449" i="3"/>
  <c r="L449" i="3"/>
  <c r="M448" i="3"/>
  <c r="L448" i="3"/>
  <c r="M447" i="3"/>
  <c r="L447" i="3"/>
  <c r="M446" i="3"/>
  <c r="L446" i="3"/>
  <c r="M445" i="3"/>
  <c r="L445" i="3"/>
  <c r="M444" i="3"/>
  <c r="L444" i="3"/>
  <c r="M443" i="3"/>
  <c r="L443" i="3"/>
  <c r="M442" i="3"/>
  <c r="L442" i="3"/>
  <c r="M441" i="3"/>
  <c r="L441" i="3"/>
  <c r="M440" i="3"/>
  <c r="L440" i="3"/>
  <c r="M439" i="3"/>
  <c r="L439" i="3"/>
  <c r="M438" i="3"/>
  <c r="L438" i="3"/>
  <c r="M437" i="3"/>
  <c r="L437" i="3"/>
  <c r="M436" i="3"/>
  <c r="L436" i="3"/>
  <c r="M435" i="3"/>
  <c r="L435" i="3"/>
  <c r="M434" i="3"/>
  <c r="L434" i="3"/>
  <c r="M433" i="3"/>
  <c r="L433" i="3"/>
  <c r="M432" i="3"/>
  <c r="L432" i="3"/>
  <c r="M431" i="3"/>
  <c r="L431" i="3"/>
  <c r="M430" i="3"/>
  <c r="L430" i="3"/>
  <c r="M429" i="3"/>
  <c r="L429" i="3"/>
  <c r="M428" i="3"/>
  <c r="L428" i="3"/>
  <c r="M427" i="3"/>
  <c r="L427" i="3"/>
  <c r="M426" i="3"/>
  <c r="L426" i="3"/>
  <c r="M425" i="3"/>
  <c r="L425" i="3"/>
  <c r="M424" i="3"/>
  <c r="L424" i="3"/>
  <c r="M423" i="3"/>
  <c r="L423" i="3"/>
  <c r="M422" i="3"/>
  <c r="L422" i="3"/>
  <c r="M421" i="3"/>
  <c r="L42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M419" i="3"/>
  <c r="L419" i="3"/>
  <c r="M418" i="3"/>
  <c r="L418" i="3"/>
  <c r="M417" i="3"/>
  <c r="L417" i="3"/>
  <c r="M416" i="3"/>
  <c r="L416" i="3"/>
  <c r="M415" i="3"/>
  <c r="L415" i="3"/>
  <c r="M414" i="3"/>
  <c r="L414" i="3"/>
  <c r="M413" i="3"/>
  <c r="L413" i="3"/>
  <c r="M412" i="3"/>
  <c r="L412" i="3"/>
  <c r="M411" i="3"/>
  <c r="L411" i="3"/>
  <c r="M410" i="3"/>
  <c r="L410" i="3"/>
  <c r="M409" i="3"/>
  <c r="L409" i="3"/>
  <c r="M408" i="3"/>
  <c r="L408" i="3"/>
  <c r="M407" i="3"/>
  <c r="L407" i="3"/>
  <c r="M406" i="3"/>
  <c r="L406" i="3"/>
  <c r="M405" i="3"/>
  <c r="L405" i="3"/>
  <c r="M404" i="3"/>
  <c r="L404" i="3"/>
  <c r="M403" i="3"/>
  <c r="L403" i="3"/>
  <c r="M402" i="3"/>
  <c r="L402" i="3"/>
  <c r="M401" i="3"/>
  <c r="L401" i="3"/>
  <c r="M400" i="3"/>
  <c r="L400" i="3"/>
  <c r="M399" i="3"/>
  <c r="L399" i="3"/>
  <c r="M398" i="3"/>
  <c r="L398" i="3"/>
  <c r="M397" i="3"/>
  <c r="L397" i="3"/>
  <c r="M396" i="3"/>
  <c r="L396" i="3"/>
  <c r="M395" i="3"/>
  <c r="L395" i="3"/>
  <c r="M394" i="3"/>
  <c r="L394" i="3"/>
  <c r="M393" i="3"/>
  <c r="L393" i="3"/>
  <c r="M392" i="3"/>
  <c r="L392" i="3"/>
  <c r="M391" i="3"/>
  <c r="L391" i="3"/>
  <c r="M390" i="3"/>
  <c r="L390" i="3"/>
  <c r="M389" i="3"/>
  <c r="L389" i="3"/>
  <c r="M388" i="3"/>
  <c r="L388" i="3"/>
  <c r="M387" i="3"/>
  <c r="L387" i="3"/>
  <c r="M386" i="3"/>
  <c r="L386" i="3"/>
  <c r="M385" i="3"/>
  <c r="L385" i="3"/>
  <c r="M384" i="3"/>
  <c r="L384" i="3"/>
  <c r="M383" i="3"/>
  <c r="L383" i="3"/>
  <c r="M382" i="3"/>
  <c r="L382" i="3"/>
  <c r="M381" i="3"/>
  <c r="L381" i="3"/>
  <c r="M380" i="3"/>
  <c r="L380" i="3"/>
  <c r="M379" i="3"/>
  <c r="L379" i="3"/>
  <c r="M378" i="3"/>
  <c r="L378" i="3"/>
  <c r="M377" i="3"/>
  <c r="L377" i="3"/>
  <c r="M376" i="3"/>
  <c r="L376" i="3"/>
  <c r="M375" i="3"/>
  <c r="L375" i="3"/>
  <c r="M374" i="3"/>
  <c r="L374" i="3"/>
  <c r="M373" i="3"/>
  <c r="L373" i="3"/>
  <c r="M372" i="3"/>
  <c r="L372" i="3"/>
  <c r="M371" i="3"/>
  <c r="L371" i="3"/>
  <c r="M370" i="3"/>
  <c r="L370" i="3"/>
  <c r="M369" i="3"/>
  <c r="L369" i="3"/>
  <c r="M368" i="3"/>
  <c r="L368" i="3"/>
  <c r="M367" i="3"/>
  <c r="L367" i="3"/>
  <c r="M366" i="3"/>
  <c r="L366" i="3"/>
  <c r="M365" i="3"/>
  <c r="L365" i="3"/>
  <c r="M364" i="3"/>
  <c r="L364" i="3"/>
  <c r="M363" i="3"/>
  <c r="L363" i="3"/>
  <c r="M362" i="3"/>
  <c r="L362" i="3"/>
  <c r="M361" i="3"/>
  <c r="L361" i="3"/>
  <c r="M360" i="3"/>
  <c r="L360" i="3"/>
  <c r="M359" i="3"/>
  <c r="L359" i="3"/>
  <c r="M358" i="3"/>
  <c r="L358" i="3"/>
  <c r="M357" i="3"/>
  <c r="L357" i="3"/>
  <c r="M356" i="3"/>
  <c r="L356" i="3"/>
  <c r="M355" i="3"/>
  <c r="L355" i="3"/>
  <c r="M354" i="3"/>
  <c r="L354" i="3"/>
  <c r="M353" i="3"/>
  <c r="L353" i="3"/>
  <c r="M352" i="3"/>
  <c r="L352" i="3"/>
  <c r="G350" i="3"/>
  <c r="G344" i="3"/>
  <c r="G345" i="3"/>
  <c r="G346" i="3"/>
  <c r="G347" i="3"/>
  <c r="M347" i="3"/>
  <c r="L347" i="3"/>
  <c r="M346" i="3"/>
  <c r="L346" i="3"/>
  <c r="M345" i="3"/>
  <c r="L345" i="3"/>
  <c r="M344" i="3"/>
  <c r="L344" i="3"/>
  <c r="BA334" i="3"/>
  <c r="G334" i="3"/>
  <c r="BA335" i="3"/>
  <c r="G335" i="3"/>
  <c r="BA336" i="3"/>
  <c r="G336" i="3"/>
  <c r="BA337" i="3"/>
  <c r="G337" i="3"/>
  <c r="BA338" i="3"/>
  <c r="G338" i="3"/>
  <c r="BA339" i="3"/>
  <c r="G339" i="3"/>
  <c r="BA340" i="3"/>
  <c r="G340" i="3"/>
  <c r="BA341" i="3"/>
  <c r="G341" i="3"/>
  <c r="G342" i="3"/>
  <c r="M342" i="3"/>
  <c r="L342" i="3"/>
  <c r="M341" i="3"/>
  <c r="L341" i="3"/>
  <c r="M340" i="3"/>
  <c r="L340" i="3"/>
  <c r="M339" i="3"/>
  <c r="L339" i="3"/>
  <c r="M338" i="3"/>
  <c r="L338" i="3"/>
  <c r="M337" i="3"/>
  <c r="L337" i="3"/>
  <c r="M336" i="3"/>
  <c r="L336" i="3"/>
  <c r="M335" i="3"/>
  <c r="L335" i="3"/>
  <c r="M334" i="3"/>
  <c r="L334"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M332" i="3"/>
  <c r="L332" i="3"/>
  <c r="M331" i="3"/>
  <c r="L331" i="3"/>
  <c r="M330" i="3"/>
  <c r="L330" i="3"/>
  <c r="M329" i="3"/>
  <c r="L329" i="3"/>
  <c r="M328" i="3"/>
  <c r="L328" i="3"/>
  <c r="M327" i="3"/>
  <c r="L327" i="3"/>
  <c r="M326" i="3"/>
  <c r="L326" i="3"/>
  <c r="M325" i="3"/>
  <c r="L325" i="3"/>
  <c r="M324" i="3"/>
  <c r="L324" i="3"/>
  <c r="M323" i="3"/>
  <c r="L323" i="3"/>
  <c r="M322" i="3"/>
  <c r="L322" i="3"/>
  <c r="M321" i="3"/>
  <c r="L321" i="3"/>
  <c r="M320" i="3"/>
  <c r="L320" i="3"/>
  <c r="M319" i="3"/>
  <c r="L319" i="3"/>
  <c r="M318" i="3"/>
  <c r="L318" i="3"/>
  <c r="M317" i="3"/>
  <c r="L317" i="3"/>
  <c r="M316" i="3"/>
  <c r="L316" i="3"/>
  <c r="M315" i="3"/>
  <c r="L315" i="3"/>
  <c r="M314" i="3"/>
  <c r="L314" i="3"/>
  <c r="M313" i="3"/>
  <c r="L313" i="3"/>
  <c r="M312" i="3"/>
  <c r="L312" i="3"/>
  <c r="M311" i="3"/>
  <c r="L311" i="3"/>
  <c r="M310" i="3"/>
  <c r="L310" i="3"/>
  <c r="M309" i="3"/>
  <c r="L309" i="3"/>
  <c r="M308" i="3"/>
  <c r="L308" i="3"/>
  <c r="M307" i="3"/>
  <c r="L307" i="3"/>
  <c r="M306" i="3"/>
  <c r="L306" i="3"/>
  <c r="M305" i="3"/>
  <c r="L305" i="3"/>
  <c r="M304" i="3"/>
  <c r="L304" i="3"/>
  <c r="M303" i="3"/>
  <c r="L303" i="3"/>
  <c r="M302" i="3"/>
  <c r="L302" i="3"/>
  <c r="M301" i="3"/>
  <c r="L301" i="3"/>
  <c r="M300" i="3"/>
  <c r="L300" i="3"/>
  <c r="M299" i="3"/>
  <c r="L299" i="3"/>
  <c r="M298" i="3"/>
  <c r="L298" i="3"/>
  <c r="M297" i="3"/>
  <c r="L297" i="3"/>
  <c r="M296" i="3"/>
  <c r="L296" i="3"/>
  <c r="M295" i="3"/>
  <c r="L295" i="3"/>
  <c r="M294" i="3"/>
  <c r="L294" i="3"/>
  <c r="M293" i="3"/>
  <c r="L293" i="3"/>
  <c r="M292" i="3"/>
  <c r="L292" i="3"/>
  <c r="M291" i="3"/>
  <c r="L291" i="3"/>
  <c r="M290" i="3"/>
  <c r="L290" i="3"/>
  <c r="M289" i="3"/>
  <c r="L289" i="3"/>
  <c r="M288" i="3"/>
  <c r="L288" i="3"/>
  <c r="M287" i="3"/>
  <c r="L287" i="3"/>
  <c r="M286" i="3"/>
  <c r="L286" i="3"/>
  <c r="M285" i="3"/>
  <c r="L285" i="3"/>
  <c r="M284" i="3"/>
  <c r="L284" i="3"/>
  <c r="M283" i="3"/>
  <c r="L283" i="3"/>
  <c r="M282" i="3"/>
  <c r="L282" i="3"/>
  <c r="M281" i="3"/>
  <c r="L281" i="3"/>
  <c r="M280" i="3"/>
  <c r="L280" i="3"/>
  <c r="M279" i="3"/>
  <c r="L279" i="3"/>
  <c r="M278" i="3"/>
  <c r="L278" i="3"/>
  <c r="M277" i="3"/>
  <c r="L277" i="3"/>
  <c r="M276" i="3"/>
  <c r="L276" i="3"/>
  <c r="M275" i="3"/>
  <c r="L275" i="3"/>
  <c r="M274" i="3"/>
  <c r="L274" i="3"/>
  <c r="M273" i="3"/>
  <c r="L273" i="3"/>
  <c r="M272" i="3"/>
  <c r="L272" i="3"/>
  <c r="M271" i="3"/>
  <c r="L271" i="3"/>
  <c r="M270" i="3"/>
  <c r="L270" i="3"/>
  <c r="M269" i="3"/>
  <c r="L269" i="3"/>
  <c r="M268" i="3"/>
  <c r="L268"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M266" i="3"/>
  <c r="L266" i="3"/>
  <c r="M265" i="3"/>
  <c r="L265" i="3"/>
  <c r="M264" i="3"/>
  <c r="L264" i="3"/>
  <c r="M263" i="3"/>
  <c r="L263" i="3"/>
  <c r="M262" i="3"/>
  <c r="L262" i="3"/>
  <c r="M261" i="3"/>
  <c r="L261" i="3"/>
  <c r="M260" i="3"/>
  <c r="L260" i="3"/>
  <c r="M259" i="3"/>
  <c r="L259" i="3"/>
  <c r="M258" i="3"/>
  <c r="L258" i="3"/>
  <c r="M257" i="3"/>
  <c r="L257" i="3"/>
  <c r="M256" i="3"/>
  <c r="L256" i="3"/>
  <c r="M255" i="3"/>
  <c r="L255" i="3"/>
  <c r="M254" i="3"/>
  <c r="L254" i="3"/>
  <c r="M253" i="3"/>
  <c r="L253" i="3"/>
  <c r="M252" i="3"/>
  <c r="L252" i="3"/>
  <c r="M251" i="3"/>
  <c r="L251" i="3"/>
  <c r="M250" i="3"/>
  <c r="L250" i="3"/>
  <c r="M249" i="3"/>
  <c r="L249" i="3"/>
  <c r="M248" i="3"/>
  <c r="L248" i="3"/>
  <c r="M247" i="3"/>
  <c r="L247" i="3"/>
  <c r="M246" i="3"/>
  <c r="L246" i="3"/>
  <c r="M245" i="3"/>
  <c r="L245" i="3"/>
  <c r="M244" i="3"/>
  <c r="L244" i="3"/>
  <c r="M243" i="3"/>
  <c r="L243" i="3"/>
  <c r="M242" i="3"/>
  <c r="L242" i="3"/>
  <c r="M241" i="3"/>
  <c r="L241" i="3"/>
  <c r="M240" i="3"/>
  <c r="L240" i="3"/>
  <c r="M239" i="3"/>
  <c r="L239" i="3"/>
  <c r="M238" i="3"/>
  <c r="L238" i="3"/>
  <c r="M237" i="3"/>
  <c r="L237" i="3"/>
  <c r="M236" i="3"/>
  <c r="L236" i="3"/>
  <c r="M235" i="3"/>
  <c r="L235" i="3"/>
  <c r="M234" i="3"/>
  <c r="L234" i="3"/>
  <c r="M233" i="3"/>
  <c r="L233" i="3"/>
  <c r="M232" i="3"/>
  <c r="L232" i="3"/>
  <c r="M231" i="3"/>
  <c r="L231" i="3"/>
  <c r="M230" i="3"/>
  <c r="L230" i="3"/>
  <c r="M229" i="3"/>
  <c r="L229" i="3"/>
  <c r="M228" i="3"/>
  <c r="L228" i="3"/>
  <c r="M227" i="3"/>
  <c r="L227" i="3"/>
  <c r="M226" i="3"/>
  <c r="L226" i="3"/>
  <c r="M225" i="3"/>
  <c r="L225" i="3"/>
  <c r="M224" i="3"/>
  <c r="L224" i="3"/>
  <c r="M223" i="3"/>
  <c r="L223" i="3"/>
  <c r="M222" i="3"/>
  <c r="L222" i="3"/>
  <c r="M221" i="3"/>
  <c r="L221" i="3"/>
  <c r="M220" i="3"/>
  <c r="L220" i="3"/>
  <c r="M219" i="3"/>
  <c r="L219" i="3"/>
  <c r="M218" i="3"/>
  <c r="L218" i="3"/>
  <c r="M217" i="3"/>
  <c r="L217" i="3"/>
  <c r="M216" i="3"/>
  <c r="L216" i="3"/>
  <c r="M215" i="3"/>
  <c r="L215" i="3"/>
  <c r="M214" i="3"/>
  <c r="L214" i="3"/>
  <c r="M213" i="3"/>
  <c r="L213" i="3"/>
  <c r="M212" i="3"/>
  <c r="L212" i="3"/>
  <c r="M211" i="3"/>
  <c r="L211" i="3"/>
  <c r="M210" i="3"/>
  <c r="L210" i="3"/>
  <c r="M209" i="3"/>
  <c r="L209" i="3"/>
  <c r="M208" i="3"/>
  <c r="L208" i="3"/>
  <c r="G206" i="3"/>
  <c r="M206" i="3"/>
  <c r="L206" i="3"/>
  <c r="M205" i="3"/>
  <c r="L205" i="3"/>
  <c r="M204" i="3"/>
  <c r="L204" i="3"/>
  <c r="M203" i="3"/>
  <c r="L203" i="3"/>
  <c r="M202" i="3"/>
  <c r="L202" i="3"/>
  <c r="M201" i="3"/>
  <c r="L201" i="3"/>
  <c r="M200" i="3"/>
  <c r="L200" i="3"/>
  <c r="M199" i="3"/>
  <c r="L199" i="3"/>
  <c r="M198" i="3"/>
  <c r="L198" i="3"/>
  <c r="M197" i="3"/>
  <c r="L197" i="3"/>
  <c r="M196" i="3"/>
  <c r="L196" i="3"/>
  <c r="M195" i="3"/>
  <c r="L195" i="3"/>
  <c r="M194" i="3"/>
  <c r="L194" i="3"/>
  <c r="M193" i="3"/>
  <c r="L193" i="3"/>
  <c r="M192" i="3"/>
  <c r="L192" i="3"/>
  <c r="M191" i="3"/>
  <c r="L191" i="3"/>
  <c r="M190" i="3"/>
  <c r="L190" i="3"/>
  <c r="M189" i="3"/>
  <c r="L189" i="3"/>
  <c r="M188" i="3"/>
  <c r="L188" i="3"/>
  <c r="M187" i="3"/>
  <c r="L187" i="3"/>
  <c r="M186" i="3"/>
  <c r="L186" i="3"/>
  <c r="M185" i="3"/>
  <c r="L185" i="3"/>
  <c r="M184" i="3"/>
  <c r="L184" i="3"/>
  <c r="M183" i="3"/>
  <c r="L183" i="3"/>
  <c r="M182" i="3"/>
  <c r="L182" i="3"/>
  <c r="M181" i="3"/>
  <c r="L181" i="3"/>
  <c r="M180" i="3"/>
  <c r="L180" i="3"/>
  <c r="M179" i="3"/>
  <c r="L179" i="3"/>
  <c r="M178" i="3"/>
  <c r="L178" i="3"/>
  <c r="M177" i="3"/>
  <c r="L177" i="3"/>
  <c r="M176" i="3"/>
  <c r="L176" i="3"/>
  <c r="M175" i="3"/>
  <c r="L175" i="3"/>
  <c r="M174" i="3"/>
  <c r="L174" i="3"/>
  <c r="M173" i="3"/>
  <c r="L173" i="3"/>
  <c r="M172" i="3"/>
  <c r="L172" i="3"/>
  <c r="M171" i="3"/>
  <c r="L171" i="3"/>
  <c r="M170" i="3"/>
  <c r="L170" i="3"/>
  <c r="M169" i="3"/>
  <c r="L169" i="3"/>
  <c r="M168" i="3"/>
  <c r="L168" i="3"/>
  <c r="M167" i="3"/>
  <c r="L167" i="3"/>
  <c r="M166" i="3"/>
  <c r="L166" i="3"/>
  <c r="M165" i="3"/>
  <c r="L165" i="3"/>
  <c r="M164" i="3"/>
  <c r="L164" i="3"/>
  <c r="M163" i="3"/>
  <c r="L163" i="3"/>
  <c r="M162" i="3"/>
  <c r="L162" i="3"/>
  <c r="M161" i="3"/>
  <c r="L161" i="3"/>
  <c r="M160" i="3"/>
  <c r="L160" i="3"/>
  <c r="M159" i="3"/>
  <c r="L159" i="3"/>
  <c r="M158" i="3"/>
  <c r="L158" i="3"/>
  <c r="M157" i="3"/>
  <c r="L157" i="3"/>
  <c r="M156" i="3"/>
  <c r="L156" i="3"/>
  <c r="M155" i="3"/>
  <c r="L155" i="3"/>
  <c r="M154" i="3"/>
  <c r="L154" i="3"/>
  <c r="M153" i="3"/>
  <c r="L153" i="3"/>
  <c r="M152" i="3"/>
  <c r="L152" i="3"/>
  <c r="M151" i="3"/>
  <c r="L151" i="3"/>
  <c r="M150" i="3"/>
  <c r="L150" i="3"/>
  <c r="M149" i="3"/>
  <c r="L149" i="3"/>
  <c r="M148" i="3"/>
  <c r="L148" i="3"/>
  <c r="M147" i="3"/>
  <c r="L147" i="3"/>
  <c r="M146" i="3"/>
  <c r="L146" i="3"/>
  <c r="M145" i="3"/>
  <c r="L145" i="3"/>
  <c r="M144" i="3"/>
  <c r="L144" i="3"/>
  <c r="M143" i="3"/>
  <c r="L143" i="3"/>
  <c r="M142" i="3"/>
  <c r="L142" i="3"/>
  <c r="M141" i="3"/>
  <c r="L141" i="3"/>
  <c r="M140" i="3"/>
  <c r="L140" i="3"/>
  <c r="M139" i="3"/>
  <c r="L139" i="3"/>
  <c r="M138" i="3"/>
  <c r="L138" i="3"/>
  <c r="M137" i="3"/>
  <c r="L137" i="3"/>
  <c r="M136" i="3"/>
  <c r="L136" i="3"/>
  <c r="M135" i="3"/>
  <c r="L135" i="3"/>
  <c r="M134" i="3"/>
  <c r="L134" i="3"/>
  <c r="M133" i="3"/>
  <c r="L133" i="3"/>
  <c r="M132" i="3"/>
  <c r="L132" i="3"/>
  <c r="M131" i="3"/>
  <c r="L131" i="3"/>
  <c r="G129" i="3"/>
  <c r="M129" i="3"/>
  <c r="L129" i="3"/>
  <c r="M128" i="3"/>
  <c r="L128" i="3"/>
  <c r="M127" i="3"/>
  <c r="L127" i="3"/>
  <c r="M126" i="3"/>
  <c r="L126" i="3"/>
  <c r="M125" i="3"/>
  <c r="L125" i="3"/>
  <c r="M124" i="3"/>
  <c r="L124" i="3"/>
  <c r="M123" i="3"/>
  <c r="L123" i="3"/>
  <c r="M122" i="3"/>
  <c r="L122" i="3"/>
  <c r="M121" i="3"/>
  <c r="L121" i="3"/>
  <c r="M120" i="3"/>
  <c r="L120" i="3"/>
  <c r="M119" i="3"/>
  <c r="L119" i="3"/>
  <c r="M118" i="3"/>
  <c r="L118" i="3"/>
  <c r="M117" i="3"/>
  <c r="L117" i="3"/>
  <c r="M116" i="3"/>
  <c r="L116" i="3"/>
  <c r="M115" i="3"/>
  <c r="L115" i="3"/>
  <c r="M114" i="3"/>
  <c r="L114" i="3"/>
  <c r="G112" i="3"/>
  <c r="M112" i="3"/>
  <c r="L112" i="3"/>
  <c r="M111" i="3"/>
  <c r="L111" i="3"/>
  <c r="M110" i="3"/>
  <c r="L110" i="3"/>
  <c r="M109" i="3"/>
  <c r="L109" i="3"/>
  <c r="M108" i="3"/>
  <c r="L108" i="3"/>
  <c r="M107" i="3"/>
  <c r="L107" i="3"/>
  <c r="M106" i="3"/>
  <c r="L106" i="3"/>
  <c r="M105" i="3"/>
  <c r="L105" i="3"/>
  <c r="M104" i="3"/>
  <c r="L104" i="3"/>
  <c r="M103" i="3"/>
  <c r="L103" i="3"/>
  <c r="M102" i="3"/>
  <c r="L102" i="3"/>
  <c r="M101" i="3"/>
  <c r="L101" i="3"/>
  <c r="M100" i="3"/>
  <c r="L100" i="3"/>
  <c r="M99" i="3"/>
  <c r="L99" i="3"/>
  <c r="M98" i="3"/>
  <c r="L98" i="3"/>
  <c r="M97" i="3"/>
  <c r="L97" i="3"/>
  <c r="M96" i="3"/>
  <c r="L96" i="3"/>
  <c r="M95" i="3"/>
  <c r="L95" i="3"/>
  <c r="M94" i="3"/>
  <c r="L94" i="3"/>
  <c r="M93" i="3"/>
  <c r="L93" i="3"/>
  <c r="M92" i="3"/>
  <c r="L92" i="3"/>
  <c r="M91" i="3"/>
  <c r="L91" i="3"/>
  <c r="M90" i="3"/>
  <c r="L90" i="3"/>
  <c r="M89" i="3"/>
  <c r="L89" i="3"/>
  <c r="M88" i="3"/>
  <c r="L88" i="3"/>
  <c r="M87" i="3"/>
  <c r="L87" i="3"/>
  <c r="M86" i="3"/>
  <c r="L86" i="3"/>
  <c r="M85" i="3"/>
  <c r="L85" i="3"/>
  <c r="M84" i="3"/>
  <c r="L84" i="3"/>
  <c r="M83" i="3"/>
  <c r="L83" i="3"/>
  <c r="M82" i="3"/>
  <c r="L82" i="3"/>
  <c r="M81" i="3"/>
  <c r="L81" i="3"/>
  <c r="M80" i="3"/>
  <c r="L80" i="3"/>
  <c r="M79" i="3"/>
  <c r="L79" i="3"/>
  <c r="M78" i="3"/>
  <c r="L78" i="3"/>
  <c r="M77" i="3"/>
  <c r="L77" i="3"/>
  <c r="M76" i="3"/>
  <c r="L76" i="3"/>
  <c r="M75" i="3"/>
  <c r="L75" i="3"/>
  <c r="M74" i="3"/>
  <c r="L74" i="3"/>
  <c r="M73" i="3"/>
  <c r="L73" i="3"/>
  <c r="M72" i="3"/>
  <c r="L72" i="3"/>
  <c r="M69" i="3"/>
  <c r="L69" i="3"/>
  <c r="M68" i="3"/>
  <c r="L68" i="3"/>
  <c r="M67" i="3"/>
  <c r="L67" i="3"/>
  <c r="M66" i="3"/>
  <c r="L66" i="3"/>
  <c r="M65" i="3"/>
  <c r="L65" i="3"/>
  <c r="M64" i="3"/>
  <c r="L64" i="3"/>
  <c r="M63" i="3"/>
  <c r="L63" i="3"/>
  <c r="M62" i="3"/>
  <c r="L62" i="3"/>
  <c r="M61" i="3"/>
  <c r="L61" i="3"/>
  <c r="M60" i="3"/>
  <c r="L60" i="3"/>
  <c r="M59" i="3"/>
  <c r="L59" i="3"/>
  <c r="M58" i="3"/>
  <c r="L58" i="3"/>
  <c r="M57" i="3"/>
  <c r="L57" i="3"/>
  <c r="M56" i="3"/>
  <c r="L56" i="3"/>
  <c r="M55" i="3"/>
  <c r="L55" i="3"/>
  <c r="M54" i="3"/>
  <c r="L54" i="3"/>
  <c r="M53" i="3"/>
  <c r="L53" i="3"/>
  <c r="M52" i="3"/>
  <c r="L52" i="3"/>
  <c r="M51" i="3"/>
  <c r="L51" i="3"/>
  <c r="M50" i="3"/>
  <c r="L50" i="3"/>
  <c r="M49" i="3"/>
  <c r="L49" i="3"/>
  <c r="M48" i="3"/>
  <c r="L48" i="3"/>
  <c r="M47" i="3"/>
  <c r="L47" i="3"/>
  <c r="M46" i="3"/>
  <c r="L46" i="3"/>
  <c r="M45" i="3"/>
  <c r="L45" i="3"/>
  <c r="M44" i="3"/>
  <c r="L44" i="3"/>
  <c r="M43" i="3"/>
  <c r="L43" i="3"/>
  <c r="M42" i="3"/>
  <c r="L42" i="3"/>
  <c r="M41" i="3"/>
  <c r="L41" i="3"/>
  <c r="M40" i="3"/>
  <c r="L40" i="3"/>
  <c r="M39" i="3"/>
  <c r="L39" i="3"/>
  <c r="M38" i="3"/>
  <c r="L38" i="3"/>
  <c r="M37" i="3"/>
  <c r="L37" i="3"/>
  <c r="M36" i="3"/>
  <c r="L36" i="3"/>
  <c r="M35" i="3"/>
  <c r="L35" i="3"/>
  <c r="M34" i="3"/>
  <c r="L34" i="3"/>
  <c r="M33" i="3"/>
  <c r="L33" i="3"/>
  <c r="M32" i="3"/>
  <c r="L32" i="3"/>
  <c r="M31" i="3"/>
  <c r="L31" i="3"/>
  <c r="M30" i="3"/>
  <c r="L30" i="3"/>
  <c r="M29" i="3"/>
  <c r="L29" i="3"/>
  <c r="M28" i="3"/>
  <c r="L28" i="3"/>
  <c r="M27" i="3"/>
  <c r="L27" i="3"/>
  <c r="M26" i="3"/>
  <c r="L26" i="3"/>
  <c r="M25" i="3"/>
  <c r="L25" i="3"/>
  <c r="M24" i="3"/>
  <c r="L24" i="3"/>
  <c r="M23" i="3"/>
  <c r="L23" i="3"/>
  <c r="M22" i="3"/>
  <c r="L22" i="3"/>
  <c r="M21" i="3"/>
  <c r="L21" i="3"/>
  <c r="M20" i="3"/>
  <c r="L20" i="3"/>
  <c r="M19" i="3"/>
  <c r="L19" i="3"/>
  <c r="M18" i="3"/>
  <c r="L18" i="3"/>
  <c r="M17" i="3"/>
  <c r="L17" i="3"/>
  <c r="M16" i="3"/>
  <c r="L16" i="3"/>
  <c r="M15" i="3"/>
  <c r="L15" i="3"/>
  <c r="M14" i="3"/>
  <c r="L14" i="3"/>
  <c r="M13" i="3"/>
  <c r="L13" i="3"/>
  <c r="M12" i="3"/>
  <c r="L12" i="3"/>
  <c r="M11" i="3"/>
  <c r="L11" i="3"/>
  <c r="M10" i="3"/>
  <c r="L10" i="3"/>
  <c r="M9" i="3"/>
  <c r="L9" i="3"/>
  <c r="M8" i="3"/>
  <c r="L8" i="3"/>
  <c r="M7" i="3"/>
  <c r="L7" i="3"/>
  <c r="M6" i="3"/>
  <c r="L6" i="3"/>
  <c r="M5" i="3"/>
  <c r="L5" i="3"/>
  <c r="M4" i="3"/>
  <c r="L4" i="3"/>
  <c r="M3" i="3"/>
  <c r="L3" i="3"/>
  <c r="G70" i="3"/>
  <c r="M70" i="3"/>
  <c r="L70" i="3"/>
  <c r="K172" i="4"/>
  <c r="I1834" i="3"/>
  <c r="E10" i="2"/>
  <c r="H70" i="3"/>
  <c r="F2" i="2"/>
  <c r="F3" i="2"/>
  <c r="H114" i="3"/>
  <c r="H115" i="3"/>
  <c r="H116" i="3"/>
  <c r="H117" i="3"/>
  <c r="H118" i="3"/>
  <c r="H119" i="3"/>
  <c r="H120" i="3"/>
  <c r="H121" i="3"/>
  <c r="H122" i="3"/>
  <c r="H123" i="3"/>
  <c r="H124" i="3"/>
  <c r="H125" i="3"/>
  <c r="H126" i="3"/>
  <c r="H127" i="3"/>
  <c r="H128" i="3"/>
  <c r="H129" i="3"/>
  <c r="F4" i="2"/>
  <c r="F5" i="2"/>
  <c r="F6" i="2"/>
  <c r="H332" i="3"/>
  <c r="F7" i="2"/>
  <c r="H334" i="3"/>
  <c r="H335" i="3"/>
  <c r="H336" i="3"/>
  <c r="H337" i="3"/>
  <c r="H338" i="3"/>
  <c r="H339" i="3"/>
  <c r="H340" i="3"/>
  <c r="H341" i="3"/>
  <c r="H342" i="3"/>
  <c r="F8" i="2"/>
  <c r="F9" i="2"/>
  <c r="F10" i="2"/>
  <c r="F11" i="2"/>
  <c r="H580" i="3"/>
  <c r="F12" i="2"/>
  <c r="F13" i="2"/>
  <c r="F14" i="2"/>
  <c r="F15" i="2"/>
  <c r="F16" i="2"/>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F17" i="2"/>
  <c r="F18" i="2"/>
  <c r="F19" i="2"/>
  <c r="F20" i="2"/>
  <c r="F21" i="2"/>
  <c r="F22" i="2"/>
  <c r="F23" i="2"/>
  <c r="F24" i="2"/>
  <c r="F25" i="2"/>
  <c r="F26" i="2"/>
  <c r="H1662" i="3"/>
  <c r="F27" i="2"/>
  <c r="F28" i="2"/>
  <c r="F29" i="2"/>
  <c r="F30" i="2"/>
  <c r="F31" i="2"/>
  <c r="F32" i="2"/>
  <c r="F33" i="2"/>
  <c r="F34" i="2"/>
  <c r="F35" i="2"/>
  <c r="F36" i="2"/>
  <c r="F37" i="2"/>
  <c r="F38" i="2"/>
  <c r="F39" i="2"/>
  <c r="F40" i="2"/>
  <c r="F41" i="2"/>
  <c r="F42" i="2"/>
  <c r="H2458" i="3"/>
  <c r="H2459" i="3"/>
  <c r="H2460" i="3"/>
  <c r="H2461" i="3"/>
  <c r="H2462" i="3"/>
  <c r="H2463" i="3"/>
  <c r="H2464" i="3"/>
  <c r="H2465" i="3"/>
  <c r="H2466" i="3"/>
  <c r="H2467" i="3"/>
  <c r="H2468" i="3"/>
  <c r="H2469" i="3"/>
  <c r="H2470" i="3"/>
  <c r="H2471" i="3"/>
  <c r="H2472" i="3"/>
  <c r="H2473" i="3"/>
  <c r="H2474" i="3"/>
  <c r="H2475" i="3"/>
  <c r="H2476" i="3"/>
  <c r="H2477" i="3"/>
  <c r="H2478" i="3"/>
  <c r="H2479" i="3"/>
  <c r="H2480" i="3"/>
  <c r="H2481" i="3"/>
  <c r="H2482" i="3"/>
  <c r="H2483" i="3"/>
  <c r="H2484" i="3"/>
  <c r="H2485" i="3"/>
  <c r="H2486" i="3"/>
  <c r="H2487" i="3"/>
  <c r="H2488" i="3"/>
  <c r="H2489" i="3"/>
  <c r="H2490" i="3"/>
  <c r="H2491" i="3"/>
  <c r="H2492" i="3"/>
  <c r="H2493" i="3"/>
  <c r="H2494" i="3"/>
  <c r="H2495" i="3"/>
  <c r="H2496" i="3"/>
  <c r="H2497" i="3"/>
  <c r="H2498" i="3"/>
  <c r="H2499" i="3"/>
  <c r="H2500" i="3"/>
  <c r="H2501" i="3"/>
  <c r="H2502" i="3"/>
  <c r="H2503" i="3"/>
  <c r="H2504" i="3"/>
  <c r="H2505" i="3"/>
  <c r="H2506" i="3"/>
  <c r="H2507" i="3"/>
  <c r="H2508" i="3"/>
  <c r="H2509" i="3"/>
  <c r="H2510" i="3"/>
  <c r="H2511" i="3"/>
  <c r="H2512" i="3"/>
  <c r="H2513" i="3"/>
  <c r="H2514" i="3"/>
  <c r="H2515" i="3"/>
  <c r="H2516" i="3"/>
  <c r="H2517" i="3"/>
  <c r="H2518" i="3"/>
  <c r="H2519" i="3"/>
  <c r="H2520" i="3"/>
  <c r="H2521" i="3"/>
  <c r="H2522" i="3"/>
  <c r="H2523" i="3"/>
  <c r="H2524" i="3"/>
  <c r="F43" i="2"/>
  <c r="H2621" i="3"/>
  <c r="F44" i="2"/>
  <c r="H2877" i="3"/>
  <c r="F45" i="2"/>
  <c r="F46" i="2"/>
  <c r="F47" i="2"/>
  <c r="F48" i="2"/>
  <c r="F49" i="2"/>
  <c r="F50" i="2"/>
  <c r="F51" i="2"/>
  <c r="F52" i="2"/>
  <c r="I555" i="3"/>
  <c r="I524" i="3"/>
  <c r="I515" i="3"/>
  <c r="I504" i="3"/>
  <c r="I473" i="3"/>
  <c r="I471" i="3"/>
  <c r="I464" i="3"/>
  <c r="BL580" i="3"/>
  <c r="AJ1331" i="4"/>
  <c r="AJ1332" i="4"/>
  <c r="AJ1333" i="4"/>
  <c r="AJ1334" i="4"/>
  <c r="AJ1335" i="4"/>
  <c r="AJ1336" i="4"/>
  <c r="AJ1337" i="4"/>
  <c r="AJ1338" i="4"/>
  <c r="AJ1339" i="4"/>
  <c r="AJ1340" i="4"/>
  <c r="AJ1341" i="4"/>
  <c r="AJ1342" i="4"/>
  <c r="AJ1343" i="4"/>
  <c r="AJ1344" i="4"/>
  <c r="AJ1345" i="4"/>
  <c r="AJ1346" i="4"/>
  <c r="AJ1347" i="4"/>
  <c r="AJ1348" i="4"/>
  <c r="AJ1349" i="4"/>
  <c r="AJ1350" i="4"/>
  <c r="AJ1351" i="4"/>
  <c r="AJ1352" i="4"/>
  <c r="AJ1353" i="4"/>
  <c r="AJ1354" i="4"/>
  <c r="AJ1355" i="4"/>
  <c r="AJ1356" i="4"/>
  <c r="AJ1357" i="4"/>
  <c r="AJ1358" i="4"/>
  <c r="AJ1359" i="4"/>
  <c r="AJ1360" i="4"/>
  <c r="AJ1361" i="4"/>
  <c r="AJ1362" i="4"/>
  <c r="AJ1363" i="4"/>
  <c r="AJ1364" i="4"/>
  <c r="AJ1365" i="4"/>
  <c r="AJ1366" i="4"/>
  <c r="AJ1367" i="4"/>
  <c r="AJ1368" i="4"/>
  <c r="AJ1369" i="4"/>
  <c r="AJ1370" i="4"/>
  <c r="AJ1371" i="4"/>
  <c r="AJ1372" i="4"/>
  <c r="AJ1373" i="4"/>
  <c r="AJ1374" i="4"/>
  <c r="AJ1375" i="4"/>
  <c r="AJ1376" i="4"/>
  <c r="AJ1377" i="4"/>
  <c r="AJ1378" i="4"/>
  <c r="AJ1379" i="4"/>
  <c r="AJ1380" i="4"/>
  <c r="AJ1381" i="4"/>
  <c r="AJ1382" i="4"/>
  <c r="AJ1383" i="4"/>
  <c r="AJ1384" i="4"/>
  <c r="AJ1385" i="4"/>
  <c r="AJ1386" i="4"/>
  <c r="AJ1387" i="4"/>
  <c r="AJ1388" i="4"/>
  <c r="AJ1389" i="4"/>
  <c r="AJ1390" i="4"/>
  <c r="AJ1391" i="4"/>
  <c r="AJ1392" i="4"/>
  <c r="AJ1393" i="4"/>
  <c r="AJ1394" i="4"/>
  <c r="AJ1395" i="4"/>
  <c r="AJ1396" i="4"/>
  <c r="AJ1397" i="4"/>
  <c r="AJ1398" i="4"/>
  <c r="AJ1399" i="4"/>
  <c r="AJ1400" i="4"/>
  <c r="AJ1401" i="4"/>
  <c r="AJ1402" i="4"/>
  <c r="AJ1403" i="4"/>
  <c r="AJ1404" i="4"/>
  <c r="AJ1405" i="4"/>
  <c r="AJ1406" i="4"/>
  <c r="AJ1407" i="4"/>
  <c r="AJ1408" i="4"/>
  <c r="AJ1409" i="4"/>
  <c r="AJ1410" i="4"/>
  <c r="AJ1411" i="4"/>
  <c r="AJ1412" i="4"/>
  <c r="AJ1413" i="4"/>
  <c r="AJ1414" i="4"/>
  <c r="AJ1415" i="4"/>
  <c r="AJ1416" i="4"/>
  <c r="AJ1417" i="4"/>
  <c r="AJ1418" i="4"/>
  <c r="AJ1419" i="4"/>
  <c r="AJ1420" i="4"/>
  <c r="AJ1421" i="4"/>
  <c r="AJ1422" i="4"/>
  <c r="AJ1423" i="4"/>
  <c r="AJ1424" i="4"/>
  <c r="AJ1425" i="4"/>
  <c r="AJ1426" i="4"/>
  <c r="AJ1427" i="4"/>
  <c r="AJ1428" i="4"/>
  <c r="AJ1429" i="4"/>
  <c r="AJ1430" i="4"/>
  <c r="AJ1431" i="4"/>
  <c r="AJ1432" i="4"/>
  <c r="AJ1433" i="4"/>
  <c r="AJ1434" i="4"/>
  <c r="AJ1435" i="4"/>
  <c r="AJ1436" i="4"/>
  <c r="AJ1437" i="4"/>
  <c r="AJ1438" i="4"/>
  <c r="AJ1439" i="4"/>
  <c r="AJ1440" i="4"/>
  <c r="AJ1441" i="4"/>
  <c r="AJ1442" i="4"/>
  <c r="AJ1443" i="4"/>
  <c r="AJ1444" i="4"/>
  <c r="AJ1445" i="4"/>
  <c r="AJ1446" i="4"/>
  <c r="AJ1447" i="4"/>
  <c r="AJ1448" i="4"/>
  <c r="AJ1449" i="4"/>
  <c r="AJ1450" i="4"/>
  <c r="AJ1451" i="4"/>
  <c r="AJ1452" i="4"/>
  <c r="AJ1453" i="4"/>
  <c r="AJ1454" i="4"/>
  <c r="AJ1455" i="4"/>
  <c r="AJ1456" i="4"/>
  <c r="AJ1457" i="4"/>
  <c r="AJ1458" i="4"/>
  <c r="AJ1459" i="4"/>
  <c r="AJ1460" i="4"/>
  <c r="AJ1461" i="4"/>
  <c r="AJ1462" i="4"/>
  <c r="AJ1463" i="4"/>
  <c r="AJ1464" i="4"/>
  <c r="AJ1465" i="4"/>
  <c r="AJ1466" i="4"/>
  <c r="AJ1467" i="4"/>
  <c r="AJ1468" i="4"/>
  <c r="AJ1469" i="4"/>
  <c r="AJ1470" i="4"/>
  <c r="AJ1471" i="4"/>
  <c r="AJ1472" i="4"/>
  <c r="AJ1473" i="4"/>
  <c r="AJ1474" i="4"/>
  <c r="AJ1475" i="4"/>
  <c r="AJ1476" i="4"/>
  <c r="AJ1477" i="4"/>
  <c r="AJ1478" i="4"/>
  <c r="AJ1479" i="4"/>
  <c r="AJ1480" i="4"/>
  <c r="AJ1481" i="4"/>
  <c r="AJ1482" i="4"/>
  <c r="AJ1483" i="4"/>
  <c r="AJ1484" i="4"/>
  <c r="AJ1485" i="4"/>
  <c r="AJ1486" i="4"/>
  <c r="AJ1487" i="4"/>
  <c r="AJ1488" i="4"/>
  <c r="AJ1489" i="4"/>
  <c r="AJ1490" i="4"/>
  <c r="AJ1491" i="4"/>
  <c r="AJ1492" i="4"/>
  <c r="AJ1493" i="4"/>
  <c r="AJ1494" i="4"/>
  <c r="AJ1495" i="4"/>
  <c r="AJ1496" i="4"/>
  <c r="AJ1497" i="4"/>
  <c r="AJ1498" i="4"/>
  <c r="AJ1499" i="4"/>
  <c r="AJ1500" i="4"/>
  <c r="AJ1501" i="4"/>
  <c r="AJ1502" i="4"/>
  <c r="AJ1503" i="4"/>
  <c r="AJ1504" i="4"/>
  <c r="AJ1505" i="4"/>
  <c r="AJ1506" i="4"/>
  <c r="AJ1507" i="4"/>
  <c r="AJ1508" i="4"/>
  <c r="AJ1509" i="4"/>
  <c r="AJ1510" i="4"/>
  <c r="AJ1511" i="4"/>
  <c r="AJ1512" i="4"/>
  <c r="AJ1513" i="4"/>
  <c r="AJ1514" i="4"/>
  <c r="AJ1515" i="4"/>
  <c r="AJ1516" i="4"/>
  <c r="AJ1517" i="4"/>
  <c r="AJ1518" i="4"/>
  <c r="AJ1519" i="4"/>
  <c r="AJ1520" i="4"/>
  <c r="AJ1521" i="4"/>
  <c r="AJ1522" i="4"/>
  <c r="AJ1523" i="4"/>
  <c r="AJ1524" i="4"/>
  <c r="AJ1525" i="4"/>
  <c r="AJ1526" i="4"/>
  <c r="AJ1527" i="4"/>
  <c r="AJ1528" i="4"/>
  <c r="AJ1529" i="4"/>
  <c r="AJ1530" i="4"/>
  <c r="AJ1531" i="4"/>
  <c r="AJ1532" i="4"/>
  <c r="AJ1533" i="4"/>
  <c r="AJ1534" i="4"/>
  <c r="AJ1535" i="4"/>
  <c r="AJ1536" i="4"/>
  <c r="AJ1537" i="4"/>
  <c r="AJ1538" i="4"/>
  <c r="AJ1539" i="4"/>
  <c r="AJ1540" i="4"/>
  <c r="AJ1541" i="4"/>
  <c r="AJ1542" i="4"/>
  <c r="AJ1543" i="4"/>
  <c r="AJ1544" i="4"/>
  <c r="AJ1545" i="4"/>
  <c r="AJ1546" i="4"/>
  <c r="AJ1547" i="4"/>
  <c r="AJ1548" i="4"/>
  <c r="AJ1549" i="4"/>
  <c r="AJ1550" i="4"/>
  <c r="AJ1551" i="4"/>
  <c r="AJ1552" i="4"/>
  <c r="AJ1553" i="4"/>
  <c r="AJ1554" i="4"/>
  <c r="AJ1555" i="4"/>
  <c r="AJ1556" i="4"/>
  <c r="AJ1557" i="4"/>
  <c r="AJ1558" i="4"/>
  <c r="AJ1559" i="4"/>
  <c r="AJ1560" i="4"/>
  <c r="AJ1561" i="4"/>
  <c r="AJ1562" i="4"/>
  <c r="AJ1563" i="4"/>
  <c r="AJ1564" i="4"/>
  <c r="AJ1565" i="4"/>
  <c r="AJ1566" i="4"/>
  <c r="AJ1567" i="4"/>
  <c r="AJ1568" i="4"/>
  <c r="AJ1569" i="4"/>
  <c r="AJ1570" i="4"/>
  <c r="AJ1571" i="4"/>
  <c r="AJ1572" i="4"/>
  <c r="AJ1573" i="4"/>
  <c r="AJ1574" i="4"/>
  <c r="AJ1575" i="4"/>
  <c r="AJ1576" i="4"/>
  <c r="BO2923" i="3"/>
  <c r="BO2922" i="3"/>
  <c r="BO2921" i="3"/>
  <c r="BO2920" i="3"/>
  <c r="BO2919" i="3"/>
  <c r="BO2918" i="3"/>
  <c r="BO2917" i="3"/>
  <c r="BO2916" i="3"/>
  <c r="BO2915" i="3"/>
  <c r="BO2914" i="3"/>
  <c r="BO2913" i="3"/>
  <c r="BO2912" i="3"/>
  <c r="BO2911" i="3"/>
  <c r="BO2910" i="3"/>
  <c r="BO2924" i="3"/>
  <c r="AS1334" i="4"/>
  <c r="AS1338" i="4"/>
  <c r="AS1339" i="4"/>
  <c r="AS1349" i="4"/>
  <c r="AS1331" i="4"/>
  <c r="AS1332" i="4"/>
  <c r="AS1333" i="4"/>
  <c r="AS1335" i="4"/>
  <c r="AS1336" i="4"/>
  <c r="AS1337" i="4"/>
  <c r="AS1340" i="4"/>
  <c r="AS1341" i="4"/>
  <c r="AS1342" i="4"/>
  <c r="AS1343" i="4"/>
  <c r="AS1344" i="4"/>
  <c r="AS1345" i="4"/>
  <c r="AS1346" i="4"/>
  <c r="AS1347" i="4"/>
  <c r="AS1348" i="4"/>
  <c r="AS1350" i="4"/>
  <c r="AS1351" i="4"/>
  <c r="AS1352" i="4"/>
  <c r="AS1353" i="4"/>
  <c r="AS1354" i="4"/>
  <c r="AS1355" i="4"/>
  <c r="AS1356" i="4"/>
  <c r="AS1357" i="4"/>
  <c r="AS1358" i="4"/>
  <c r="AS1359" i="4"/>
  <c r="AS1360" i="4"/>
  <c r="AS1361" i="4"/>
  <c r="AS1362" i="4"/>
  <c r="AS1363" i="4"/>
  <c r="AS1364" i="4"/>
  <c r="AS1365" i="4"/>
  <c r="AS1366" i="4"/>
  <c r="AS1367" i="4"/>
  <c r="AS1368" i="4"/>
  <c r="AS1369" i="4"/>
  <c r="AS1370" i="4"/>
  <c r="AS1371" i="4"/>
  <c r="AS1372" i="4"/>
  <c r="AS1373" i="4"/>
  <c r="AS1374" i="4"/>
  <c r="AS1375" i="4"/>
  <c r="AS1376" i="4"/>
  <c r="AS1377" i="4"/>
  <c r="AS1378" i="4"/>
  <c r="AS1379" i="4"/>
  <c r="AS1380" i="4"/>
  <c r="AS1381" i="4"/>
  <c r="AS1382" i="4"/>
  <c r="AS1383" i="4"/>
  <c r="AS1384" i="4"/>
  <c r="AS1385" i="4"/>
  <c r="AS1386" i="4"/>
  <c r="AS1387" i="4"/>
  <c r="AS1388" i="4"/>
  <c r="AS1389" i="4"/>
  <c r="AS1390" i="4"/>
  <c r="AS1391" i="4"/>
  <c r="AS1392" i="4"/>
  <c r="AS1393" i="4"/>
  <c r="AS1394" i="4"/>
  <c r="AS1395" i="4"/>
  <c r="AS1396" i="4"/>
  <c r="AS1397" i="4"/>
  <c r="AS1398" i="4"/>
  <c r="AS1399" i="4"/>
  <c r="AS1400" i="4"/>
  <c r="AS1401" i="4"/>
  <c r="AS1402" i="4"/>
  <c r="AS1403" i="4"/>
  <c r="AS1404" i="4"/>
  <c r="AS1405" i="4"/>
  <c r="AS1406" i="4"/>
  <c r="AS1407" i="4"/>
  <c r="AS1408" i="4"/>
  <c r="AS1409" i="4"/>
  <c r="AS1410" i="4"/>
  <c r="AS1411" i="4"/>
  <c r="AS1412" i="4"/>
  <c r="AS1413" i="4"/>
  <c r="AS1414" i="4"/>
  <c r="AS1415" i="4"/>
  <c r="AS1416" i="4"/>
  <c r="AS1417" i="4"/>
  <c r="AS1418" i="4"/>
  <c r="AS1419" i="4"/>
  <c r="AS1420" i="4"/>
  <c r="AS1421" i="4"/>
  <c r="AS1422" i="4"/>
  <c r="AS1423" i="4"/>
  <c r="AS1424" i="4"/>
  <c r="AS1425" i="4"/>
  <c r="AS1426" i="4"/>
  <c r="AS1427" i="4"/>
  <c r="AS1428" i="4"/>
  <c r="AS1429" i="4"/>
  <c r="AS1430" i="4"/>
  <c r="AS1431" i="4"/>
  <c r="AS1432" i="4"/>
  <c r="AS1433" i="4"/>
  <c r="AS1434" i="4"/>
  <c r="AS1435" i="4"/>
  <c r="AS1436" i="4"/>
  <c r="AS1437" i="4"/>
  <c r="AS1438" i="4"/>
  <c r="AS1439" i="4"/>
  <c r="AS1440" i="4"/>
  <c r="AS1441" i="4"/>
  <c r="AS1442" i="4"/>
  <c r="AS1443" i="4"/>
  <c r="AS1444" i="4"/>
  <c r="AS1445" i="4"/>
  <c r="AS1446" i="4"/>
  <c r="AS1447" i="4"/>
  <c r="AS1448" i="4"/>
  <c r="AS1449" i="4"/>
  <c r="AS1450" i="4"/>
  <c r="AS1451" i="4"/>
  <c r="AS1452" i="4"/>
  <c r="AS1453" i="4"/>
  <c r="AS1454" i="4"/>
  <c r="AS1455" i="4"/>
  <c r="AS1456" i="4"/>
  <c r="AS1457" i="4"/>
  <c r="AS1458" i="4"/>
  <c r="AS1459" i="4"/>
  <c r="AS1460" i="4"/>
  <c r="AS1461" i="4"/>
  <c r="AS1462" i="4"/>
  <c r="AS1463" i="4"/>
  <c r="AS1464" i="4"/>
  <c r="AS1465" i="4"/>
  <c r="AS1466" i="4"/>
  <c r="AS1467" i="4"/>
  <c r="AS1468" i="4"/>
  <c r="AS1469" i="4"/>
  <c r="AS1470" i="4"/>
  <c r="AS1471" i="4"/>
  <c r="AS1472" i="4"/>
  <c r="AS1473" i="4"/>
  <c r="AS1474" i="4"/>
  <c r="AS1475" i="4"/>
  <c r="AS1476" i="4"/>
  <c r="AS1477" i="4"/>
  <c r="AS1478" i="4"/>
  <c r="AS1479" i="4"/>
  <c r="AS1480" i="4"/>
  <c r="AS1481" i="4"/>
  <c r="AS1482" i="4"/>
  <c r="AS1483" i="4"/>
  <c r="AS1484" i="4"/>
  <c r="AS1485" i="4"/>
  <c r="AS1486" i="4"/>
  <c r="AS1487" i="4"/>
  <c r="AS1488" i="4"/>
  <c r="AS1489" i="4"/>
  <c r="AS1490" i="4"/>
  <c r="AS1491" i="4"/>
  <c r="AS1492" i="4"/>
  <c r="AS1493" i="4"/>
  <c r="AS1494" i="4"/>
  <c r="AS1495" i="4"/>
  <c r="AS1496" i="4"/>
  <c r="AS1497" i="4"/>
  <c r="AS1498" i="4"/>
  <c r="AS1499" i="4"/>
  <c r="AS1500" i="4"/>
  <c r="AS1501" i="4"/>
  <c r="AS1502" i="4"/>
  <c r="AS1503" i="4"/>
  <c r="AS1504" i="4"/>
  <c r="AS1505" i="4"/>
  <c r="AS1506" i="4"/>
  <c r="AS1507" i="4"/>
  <c r="AS1508" i="4"/>
  <c r="AS1509" i="4"/>
  <c r="AS1510" i="4"/>
  <c r="AS1511" i="4"/>
  <c r="AS1512" i="4"/>
  <c r="AS1513" i="4"/>
  <c r="AS1514" i="4"/>
  <c r="AS1515" i="4"/>
  <c r="AS1516" i="4"/>
  <c r="AS1517" i="4"/>
  <c r="AS1518" i="4"/>
  <c r="AS1519" i="4"/>
  <c r="AS1520" i="4"/>
  <c r="AS1521" i="4"/>
  <c r="AS1522" i="4"/>
  <c r="AS1523" i="4"/>
  <c r="AS1524" i="4"/>
  <c r="AS1525" i="4"/>
  <c r="AS1526" i="4"/>
  <c r="AS1527" i="4"/>
  <c r="AS1528" i="4"/>
  <c r="AS1529" i="4"/>
  <c r="AS1530" i="4"/>
  <c r="AS1531" i="4"/>
  <c r="AS1532" i="4"/>
  <c r="AS1533" i="4"/>
  <c r="AS1534" i="4"/>
  <c r="AS1535" i="4"/>
  <c r="AS1536" i="4"/>
  <c r="AS1537" i="4"/>
  <c r="AS1538" i="4"/>
  <c r="AS1539" i="4"/>
  <c r="AS1540" i="4"/>
  <c r="AS1541" i="4"/>
  <c r="AS1542" i="4"/>
  <c r="AS1543" i="4"/>
  <c r="AS1544" i="4"/>
  <c r="AS1545" i="4"/>
  <c r="AS1546" i="4"/>
  <c r="AS1547" i="4"/>
  <c r="AS1548" i="4"/>
  <c r="AS1549" i="4"/>
  <c r="AS1550" i="4"/>
  <c r="AS1551" i="4"/>
  <c r="AS1552" i="4"/>
  <c r="AS1553" i="4"/>
  <c r="AS1554" i="4"/>
  <c r="AS1555" i="4"/>
  <c r="AS1556" i="4"/>
  <c r="AS1557" i="4"/>
  <c r="AS1558" i="4"/>
  <c r="AS1559" i="4"/>
  <c r="AS1560" i="4"/>
  <c r="AS1561" i="4"/>
  <c r="AS1562" i="4"/>
  <c r="AS1563" i="4"/>
  <c r="AS1564" i="4"/>
  <c r="AS1565" i="4"/>
  <c r="AS1566" i="4"/>
  <c r="AS1567" i="4"/>
  <c r="AS1568" i="4"/>
  <c r="AS1569" i="4"/>
  <c r="AS1570" i="4"/>
  <c r="AS1571" i="4"/>
  <c r="AS1572" i="4"/>
  <c r="AS1573" i="4"/>
  <c r="AS1574" i="4"/>
  <c r="AS1575" i="4"/>
  <c r="AS1576" i="4"/>
  <c r="BM2923" i="3"/>
  <c r="BM2922" i="3"/>
  <c r="BM2921" i="3"/>
  <c r="BM2920" i="3"/>
  <c r="BM2919" i="3"/>
  <c r="BM2918" i="3"/>
  <c r="BM2917" i="3"/>
  <c r="BM2916" i="3"/>
  <c r="BM2915" i="3"/>
  <c r="BM2914" i="3"/>
  <c r="BM2913" i="3"/>
  <c r="BM2912" i="3"/>
  <c r="BM2911" i="3"/>
  <c r="BM2910" i="3"/>
  <c r="BM2924" i="3"/>
  <c r="AT1577" i="4"/>
  <c r="AS1577" i="4"/>
  <c r="I3158" i="3"/>
  <c r="AS171" i="4"/>
  <c r="AS170" i="4"/>
  <c r="AS169" i="4"/>
  <c r="AS168" i="4"/>
  <c r="AS167" i="4"/>
  <c r="AS166" i="4"/>
  <c r="AS165" i="4"/>
  <c r="AS164" i="4"/>
  <c r="AS163" i="4"/>
  <c r="AS162" i="4"/>
  <c r="AS161" i="4"/>
  <c r="AS160" i="4"/>
  <c r="AS159" i="4"/>
  <c r="AS158" i="4"/>
  <c r="AS157" i="4"/>
  <c r="AS156" i="4"/>
  <c r="AS155" i="4"/>
  <c r="AS154" i="4"/>
  <c r="AS153" i="4"/>
  <c r="AS152" i="4"/>
  <c r="AS151" i="4"/>
  <c r="AS150" i="4"/>
  <c r="AS149" i="4"/>
  <c r="AS148" i="4"/>
  <c r="AS147" i="4"/>
  <c r="AS146" i="4"/>
  <c r="AS145" i="4"/>
  <c r="AS144" i="4"/>
  <c r="AS143" i="4"/>
  <c r="AS142" i="4"/>
  <c r="AS141" i="4"/>
  <c r="AS140" i="4"/>
  <c r="AS139" i="4"/>
  <c r="AS138" i="4"/>
  <c r="AS137" i="4"/>
  <c r="AS136" i="4"/>
  <c r="AS135" i="4"/>
  <c r="AS134" i="4"/>
  <c r="AS133" i="4"/>
  <c r="AS132" i="4"/>
  <c r="AS131" i="4"/>
  <c r="AS130" i="4"/>
  <c r="AS129" i="4"/>
  <c r="AS128" i="4"/>
  <c r="AS127" i="4"/>
  <c r="AS126" i="4"/>
  <c r="AS125" i="4"/>
  <c r="AS124" i="4"/>
  <c r="AS123" i="4"/>
  <c r="AS122" i="4"/>
  <c r="AS121" i="4"/>
  <c r="AS120" i="4"/>
  <c r="AS119" i="4"/>
  <c r="AS118" i="4"/>
  <c r="AS117" i="4"/>
  <c r="AS116" i="4"/>
  <c r="AS115" i="4"/>
  <c r="AS114" i="4"/>
  <c r="AS113" i="4"/>
  <c r="AS112" i="4"/>
  <c r="AS111" i="4"/>
  <c r="AS110" i="4"/>
  <c r="AS109" i="4"/>
  <c r="AS108" i="4"/>
  <c r="AS107" i="4"/>
  <c r="AS106" i="4"/>
  <c r="AS105" i="4"/>
  <c r="AS104" i="4"/>
  <c r="AS103" i="4"/>
  <c r="AS102" i="4"/>
  <c r="AS101" i="4"/>
  <c r="AS100" i="4"/>
  <c r="AS99" i="4"/>
  <c r="AS98" i="4"/>
  <c r="AS97" i="4"/>
  <c r="AS96" i="4"/>
  <c r="AS95" i="4"/>
  <c r="AS94" i="4"/>
  <c r="AS93" i="4"/>
  <c r="AS92" i="4"/>
  <c r="AS91" i="4"/>
  <c r="AS90" i="4"/>
  <c r="AS89" i="4"/>
  <c r="AS88" i="4"/>
  <c r="AS87" i="4"/>
  <c r="AS86" i="4"/>
  <c r="AS85" i="4"/>
  <c r="AS84" i="4"/>
  <c r="AS83" i="4"/>
  <c r="AS82" i="4"/>
  <c r="AS81" i="4"/>
  <c r="AS80" i="4"/>
  <c r="AS79" i="4"/>
  <c r="AS78" i="4"/>
  <c r="AS77" i="4"/>
  <c r="AS76" i="4"/>
  <c r="AS75" i="4"/>
  <c r="AS74" i="4"/>
  <c r="AS73" i="4"/>
  <c r="AS72" i="4"/>
  <c r="AS71" i="4"/>
  <c r="AS70" i="4"/>
  <c r="AS69" i="4"/>
  <c r="AS68" i="4"/>
  <c r="AS67" i="4"/>
  <c r="AS66" i="4"/>
  <c r="AS65" i="4"/>
  <c r="AS64" i="4"/>
  <c r="AS63" i="4"/>
  <c r="AS62" i="4"/>
  <c r="AS61" i="4"/>
  <c r="AS60" i="4"/>
  <c r="AS59" i="4"/>
  <c r="AS58" i="4"/>
  <c r="AS57" i="4"/>
  <c r="AS56" i="4"/>
  <c r="AS55" i="4"/>
  <c r="AS54" i="4"/>
  <c r="AS53" i="4"/>
  <c r="AS52" i="4"/>
  <c r="AS51" i="4"/>
  <c r="AS50" i="4"/>
  <c r="AS49" i="4"/>
  <c r="AS48" i="4"/>
  <c r="AS47" i="4"/>
  <c r="AS46" i="4"/>
  <c r="AS45" i="4"/>
  <c r="AS44" i="4"/>
  <c r="AS43" i="4"/>
  <c r="AS42" i="4"/>
  <c r="AS41" i="4"/>
  <c r="AS40" i="4"/>
  <c r="AS39" i="4"/>
  <c r="AS38" i="4"/>
  <c r="AS37" i="4"/>
  <c r="AS36" i="4"/>
  <c r="AS35" i="4"/>
  <c r="AS34" i="4"/>
  <c r="AS33" i="4"/>
  <c r="AS32" i="4"/>
  <c r="AS31" i="4"/>
  <c r="AS30" i="4"/>
  <c r="AS29" i="4"/>
  <c r="AS28" i="4"/>
  <c r="AS27" i="4"/>
  <c r="AS26" i="4"/>
  <c r="AS25" i="4"/>
  <c r="AS24" i="4"/>
  <c r="AS23" i="4"/>
  <c r="AS22" i="4"/>
  <c r="AS21" i="4"/>
  <c r="AS20" i="4"/>
  <c r="AS19" i="4"/>
  <c r="AS18" i="4"/>
  <c r="AS17" i="4"/>
  <c r="AS16" i="4"/>
  <c r="AS15" i="4"/>
  <c r="AS14" i="4"/>
  <c r="AS13" i="4"/>
  <c r="AS12" i="4"/>
  <c r="AS11" i="4"/>
  <c r="AS10" i="4"/>
  <c r="AS9" i="4"/>
  <c r="AS8" i="4"/>
  <c r="AS7" i="4"/>
  <c r="AS6" i="4"/>
  <c r="AS5" i="4"/>
  <c r="AS4" i="4"/>
  <c r="AS3" i="4"/>
  <c r="AT172" i="4"/>
  <c r="AS172" i="4"/>
  <c r="AJ3" i="4"/>
  <c r="AJ4" i="4"/>
  <c r="AJ5" i="4"/>
  <c r="AJ6" i="4"/>
  <c r="AJ7" i="4"/>
  <c r="AJ8" i="4"/>
  <c r="AJ9" i="4"/>
  <c r="AJ10" i="4"/>
  <c r="AJ11" i="4"/>
  <c r="AJ12" i="4"/>
  <c r="AJ13" i="4"/>
  <c r="AJ14" i="4"/>
  <c r="AJ15" i="4"/>
  <c r="AJ16" i="4"/>
  <c r="AJ17" i="4"/>
  <c r="AJ18" i="4"/>
  <c r="AJ19" i="4"/>
  <c r="AJ20" i="4"/>
  <c r="AJ21" i="4"/>
  <c r="AJ22" i="4"/>
  <c r="AJ23" i="4"/>
  <c r="AJ24" i="4"/>
  <c r="AJ25" i="4"/>
  <c r="AJ26" i="4"/>
  <c r="AJ27" i="4"/>
  <c r="AJ28" i="4"/>
  <c r="AJ29" i="4"/>
  <c r="AJ30" i="4"/>
  <c r="AJ31" i="4"/>
  <c r="AJ32" i="4"/>
  <c r="AJ33" i="4"/>
  <c r="AJ34" i="4"/>
  <c r="AJ35" i="4"/>
  <c r="AJ36" i="4"/>
  <c r="AJ37" i="4"/>
  <c r="AJ38" i="4"/>
  <c r="AJ39" i="4"/>
  <c r="AJ40" i="4"/>
  <c r="AJ41" i="4"/>
  <c r="AJ42" i="4"/>
  <c r="AJ43" i="4"/>
  <c r="AJ44" i="4"/>
  <c r="AJ45" i="4"/>
  <c r="AJ46" i="4"/>
  <c r="AJ47" i="4"/>
  <c r="AJ48" i="4"/>
  <c r="AJ49" i="4"/>
  <c r="AJ50" i="4"/>
  <c r="AJ51" i="4"/>
  <c r="AJ52" i="4"/>
  <c r="AJ53" i="4"/>
  <c r="AJ54" i="4"/>
  <c r="AJ55" i="4"/>
  <c r="AJ56" i="4"/>
  <c r="AJ57" i="4"/>
  <c r="AJ58" i="4"/>
  <c r="AJ59" i="4"/>
  <c r="AJ60" i="4"/>
  <c r="AJ61" i="4"/>
  <c r="AJ62" i="4"/>
  <c r="AJ63" i="4"/>
  <c r="AJ64" i="4"/>
  <c r="AJ65" i="4"/>
  <c r="AJ66" i="4"/>
  <c r="AJ67" i="4"/>
  <c r="AJ68" i="4"/>
  <c r="AJ69" i="4"/>
  <c r="AJ70" i="4"/>
  <c r="AJ71" i="4"/>
  <c r="AJ72" i="4"/>
  <c r="AJ73" i="4"/>
  <c r="AJ74" i="4"/>
  <c r="AJ75" i="4"/>
  <c r="AJ76" i="4"/>
  <c r="AJ77" i="4"/>
  <c r="AJ78" i="4"/>
  <c r="AJ79" i="4"/>
  <c r="AJ80" i="4"/>
  <c r="AJ81" i="4"/>
  <c r="AJ82" i="4"/>
  <c r="AJ83" i="4"/>
  <c r="AJ84" i="4"/>
  <c r="AJ85" i="4"/>
  <c r="AJ86" i="4"/>
  <c r="AJ87" i="4"/>
  <c r="AJ88" i="4"/>
  <c r="AJ89" i="4"/>
  <c r="AJ90" i="4"/>
  <c r="AJ91" i="4"/>
  <c r="AJ92" i="4"/>
  <c r="AJ93" i="4"/>
  <c r="AJ94" i="4"/>
  <c r="AJ95" i="4"/>
  <c r="AJ96" i="4"/>
  <c r="AJ97" i="4"/>
  <c r="AJ98" i="4"/>
  <c r="AJ99" i="4"/>
  <c r="AJ100" i="4"/>
  <c r="AJ101" i="4"/>
  <c r="AJ102" i="4"/>
  <c r="AJ103" i="4"/>
  <c r="AJ104" i="4"/>
  <c r="AJ105" i="4"/>
  <c r="AJ106" i="4"/>
  <c r="AJ107" i="4"/>
  <c r="AJ108" i="4"/>
  <c r="AJ109" i="4"/>
  <c r="AJ110" i="4"/>
  <c r="AJ111" i="4"/>
  <c r="AJ112" i="4"/>
  <c r="AJ113" i="4"/>
  <c r="AJ114" i="4"/>
  <c r="AJ115" i="4"/>
  <c r="AJ116" i="4"/>
  <c r="AJ117" i="4"/>
  <c r="AJ118" i="4"/>
  <c r="AJ119" i="4"/>
  <c r="AJ120" i="4"/>
  <c r="AJ121" i="4"/>
  <c r="AJ122" i="4"/>
  <c r="AJ123" i="4"/>
  <c r="AJ124" i="4"/>
  <c r="AJ125" i="4"/>
  <c r="AJ126" i="4"/>
  <c r="AJ127" i="4"/>
  <c r="AJ128" i="4"/>
  <c r="AJ129" i="4"/>
  <c r="AJ130" i="4"/>
  <c r="AJ131" i="4"/>
  <c r="AJ132" i="4"/>
  <c r="AJ133" i="4"/>
  <c r="AJ134" i="4"/>
  <c r="AJ135" i="4"/>
  <c r="AJ136" i="4"/>
  <c r="AJ137" i="4"/>
  <c r="AJ138" i="4"/>
  <c r="AJ139" i="4"/>
  <c r="AJ140" i="4"/>
  <c r="AJ141" i="4"/>
  <c r="AJ142" i="4"/>
  <c r="AJ143" i="4"/>
  <c r="AJ144" i="4"/>
  <c r="AJ145" i="4"/>
  <c r="AJ146" i="4"/>
  <c r="AJ147" i="4"/>
  <c r="AJ148" i="4"/>
  <c r="AJ149" i="4"/>
  <c r="AJ150" i="4"/>
  <c r="AJ151" i="4"/>
  <c r="AJ152" i="4"/>
  <c r="AJ153" i="4"/>
  <c r="AJ154" i="4"/>
  <c r="AJ155" i="4"/>
  <c r="AJ156" i="4"/>
  <c r="AJ157" i="4"/>
  <c r="AJ158" i="4"/>
  <c r="AJ159" i="4"/>
  <c r="AJ160" i="4"/>
  <c r="AJ161" i="4"/>
  <c r="AJ162" i="4"/>
  <c r="AJ163" i="4"/>
  <c r="AJ164" i="4"/>
  <c r="AJ165" i="4"/>
  <c r="AJ166" i="4"/>
  <c r="AJ167" i="4"/>
  <c r="AJ168" i="4"/>
  <c r="AJ169" i="4"/>
  <c r="AJ170" i="4"/>
  <c r="AJ171" i="4"/>
  <c r="BO334" i="3"/>
  <c r="BO335" i="3"/>
  <c r="BO336" i="3"/>
  <c r="BO337" i="3"/>
  <c r="BO338" i="3"/>
  <c r="BO339" i="3"/>
  <c r="BO340" i="3"/>
  <c r="BO341" i="3"/>
  <c r="BO342" i="3"/>
  <c r="BM341" i="3"/>
  <c r="BM340" i="3"/>
  <c r="BM339" i="3"/>
  <c r="BM338" i="3"/>
  <c r="BM337" i="3"/>
  <c r="BM336" i="3"/>
  <c r="BM335" i="3"/>
  <c r="BM334" i="3"/>
  <c r="BM342" i="3"/>
  <c r="BO266" i="3"/>
  <c r="BM266" i="3"/>
  <c r="AJ1047" i="4"/>
  <c r="AJ1048" i="4"/>
  <c r="AJ1049" i="4"/>
  <c r="AJ1050" i="4"/>
  <c r="AJ1051" i="4"/>
  <c r="AJ1052" i="4"/>
  <c r="AJ1053" i="4"/>
  <c r="AJ1054" i="4"/>
  <c r="AJ1055" i="4"/>
  <c r="AJ1056" i="4"/>
  <c r="AJ1057" i="4"/>
  <c r="AJ1058" i="4"/>
  <c r="AJ1059" i="4"/>
  <c r="AJ1060" i="4"/>
  <c r="AJ1061" i="4"/>
  <c r="AJ1062" i="4"/>
  <c r="AJ1063" i="4"/>
  <c r="AJ1064" i="4"/>
  <c r="AJ1065" i="4"/>
  <c r="AJ1066" i="4"/>
  <c r="AJ1067" i="4"/>
  <c r="AJ1068" i="4"/>
  <c r="AJ1069" i="4"/>
  <c r="AJ1070" i="4"/>
  <c r="AJ1071" i="4"/>
  <c r="AJ1072" i="4"/>
  <c r="AJ1073" i="4"/>
  <c r="AJ1074" i="4"/>
  <c r="AJ1075" i="4"/>
  <c r="AJ1076" i="4"/>
  <c r="AJ1077" i="4"/>
  <c r="AJ1078" i="4"/>
  <c r="AJ1079" i="4"/>
  <c r="AJ1080" i="4"/>
  <c r="AJ1081" i="4"/>
  <c r="AJ1082" i="4"/>
  <c r="AJ1083" i="4"/>
  <c r="AJ1084" i="4"/>
  <c r="AJ1085" i="4"/>
  <c r="AJ1086" i="4"/>
  <c r="AJ1087" i="4"/>
  <c r="AJ1088" i="4"/>
  <c r="AJ1089" i="4"/>
  <c r="AJ1090" i="4"/>
  <c r="AJ1091" i="4"/>
  <c r="AJ1092" i="4"/>
  <c r="AJ1093" i="4"/>
  <c r="AJ1094" i="4"/>
  <c r="AJ1095" i="4"/>
  <c r="AJ1096" i="4"/>
  <c r="AJ1097" i="4"/>
  <c r="AJ1098" i="4"/>
  <c r="AJ1099" i="4"/>
  <c r="AJ1100" i="4"/>
  <c r="AJ1101" i="4"/>
  <c r="AJ1102" i="4"/>
  <c r="AJ1103" i="4"/>
  <c r="AJ1104" i="4"/>
  <c r="AJ1105" i="4"/>
  <c r="AJ1106" i="4"/>
  <c r="AJ1107" i="4"/>
  <c r="AJ1108" i="4"/>
  <c r="AJ1109" i="4"/>
  <c r="AJ1110" i="4"/>
  <c r="AJ1111" i="4"/>
  <c r="AJ1112" i="4"/>
  <c r="AJ1113" i="4"/>
  <c r="AJ1114" i="4"/>
  <c r="AJ1115" i="4"/>
  <c r="AJ1116" i="4"/>
  <c r="AJ1117" i="4"/>
  <c r="AJ1118" i="4"/>
  <c r="AJ1119" i="4"/>
  <c r="AJ1120" i="4"/>
  <c r="AJ1121" i="4"/>
  <c r="AJ1122" i="4"/>
  <c r="AJ1123" i="4"/>
  <c r="AJ1124" i="4"/>
  <c r="AJ1125" i="4"/>
  <c r="AJ1126" i="4"/>
  <c r="AJ1127" i="4"/>
  <c r="AJ1128" i="4"/>
  <c r="AJ1129" i="4"/>
  <c r="AJ1130" i="4"/>
  <c r="AJ1131" i="4"/>
  <c r="AJ1132" i="4"/>
  <c r="AJ1133" i="4"/>
  <c r="AJ1134" i="4"/>
  <c r="AJ1135" i="4"/>
  <c r="AJ1136" i="4"/>
  <c r="AJ1137" i="4"/>
  <c r="AJ1138" i="4"/>
  <c r="AJ1139" i="4"/>
  <c r="AJ1140" i="4"/>
  <c r="AJ1141" i="4"/>
  <c r="AJ1142" i="4"/>
  <c r="AJ1143" i="4"/>
  <c r="AJ1144" i="4"/>
  <c r="AJ1145" i="4"/>
  <c r="AJ1146" i="4"/>
  <c r="AJ1147" i="4"/>
  <c r="AJ1148" i="4"/>
  <c r="AJ1149" i="4"/>
  <c r="AJ1150" i="4"/>
  <c r="AJ1151" i="4"/>
  <c r="AJ1152" i="4"/>
  <c r="AJ1153" i="4"/>
  <c r="AJ1154" i="4"/>
  <c r="AJ1155" i="4"/>
  <c r="AJ1156" i="4"/>
  <c r="AJ1157" i="4"/>
  <c r="AJ1158" i="4"/>
  <c r="AJ1159" i="4"/>
  <c r="AJ1160" i="4"/>
  <c r="AJ1161" i="4"/>
  <c r="AJ1162" i="4"/>
  <c r="AJ1163" i="4"/>
  <c r="AJ1164" i="4"/>
  <c r="AJ1165" i="4"/>
  <c r="AJ1166" i="4"/>
  <c r="AJ1167" i="4"/>
  <c r="AJ1168" i="4"/>
  <c r="AJ1169" i="4"/>
  <c r="AJ1170" i="4"/>
  <c r="AJ1171" i="4"/>
  <c r="AJ1172" i="4"/>
  <c r="AJ1173" i="4"/>
  <c r="AJ1174" i="4"/>
  <c r="AJ1175" i="4"/>
  <c r="AJ1176" i="4"/>
  <c r="AJ1177" i="4"/>
  <c r="AJ1178" i="4"/>
  <c r="AJ1179" i="4"/>
  <c r="AJ1180" i="4"/>
  <c r="AJ1181" i="4"/>
  <c r="AJ1182" i="4"/>
  <c r="AJ1183" i="4"/>
  <c r="AJ1184" i="4"/>
  <c r="AJ1185" i="4"/>
  <c r="AJ1186" i="4"/>
  <c r="AJ1187" i="4"/>
  <c r="AJ1188" i="4"/>
  <c r="AJ1189" i="4"/>
  <c r="AJ1190" i="4"/>
  <c r="AJ1191" i="4"/>
  <c r="AJ1192" i="4"/>
  <c r="AJ1193" i="4"/>
  <c r="AJ1194" i="4"/>
  <c r="AJ1195" i="4"/>
  <c r="AJ1196" i="4"/>
  <c r="AJ1197" i="4"/>
  <c r="AJ1198" i="4"/>
  <c r="AJ1199" i="4"/>
  <c r="AJ1200" i="4"/>
  <c r="AJ1201" i="4"/>
  <c r="AJ1202" i="4"/>
  <c r="AJ1203" i="4"/>
  <c r="AJ1204" i="4"/>
  <c r="AJ1205" i="4"/>
  <c r="AJ1206" i="4"/>
  <c r="AJ1207" i="4"/>
  <c r="AJ1208" i="4"/>
  <c r="AJ1209" i="4"/>
  <c r="AJ1210" i="4"/>
  <c r="AJ1211" i="4"/>
  <c r="AJ1212" i="4"/>
  <c r="AJ1213" i="4"/>
  <c r="AJ1214" i="4"/>
  <c r="AJ1215" i="4"/>
  <c r="AJ1216" i="4"/>
  <c r="AJ1217" i="4"/>
  <c r="AJ1218" i="4"/>
  <c r="AJ1219" i="4"/>
  <c r="AJ1220" i="4"/>
  <c r="AJ1221" i="4"/>
  <c r="AJ1222" i="4"/>
  <c r="AJ1223" i="4"/>
  <c r="AJ1224" i="4"/>
  <c r="AJ1225" i="4"/>
  <c r="AJ1226" i="4"/>
  <c r="AJ1227" i="4"/>
  <c r="AJ1228" i="4"/>
  <c r="AJ1229" i="4"/>
  <c r="AJ1230" i="4"/>
  <c r="AJ1231" i="4"/>
  <c r="AJ1232" i="4"/>
  <c r="AJ1233" i="4"/>
  <c r="AJ1234" i="4"/>
  <c r="AJ1235" i="4"/>
  <c r="AJ1236" i="4"/>
  <c r="AJ1237" i="4"/>
  <c r="AJ1238" i="4"/>
  <c r="AJ1239" i="4"/>
  <c r="AJ1240" i="4"/>
  <c r="AJ1241" i="4"/>
  <c r="AJ1242" i="4"/>
  <c r="AJ1243" i="4"/>
  <c r="AJ1244" i="4"/>
  <c r="AJ1245" i="4"/>
  <c r="AJ1246" i="4"/>
  <c r="AJ1247" i="4"/>
  <c r="AJ1248" i="4"/>
  <c r="AJ1249" i="4"/>
  <c r="AJ1250" i="4"/>
  <c r="AJ1251" i="4"/>
  <c r="AJ1252" i="4"/>
  <c r="AJ1253" i="4"/>
  <c r="AJ1254" i="4"/>
  <c r="AJ1255" i="4"/>
  <c r="AJ1256" i="4"/>
  <c r="AJ1257" i="4"/>
  <c r="AJ1258" i="4"/>
  <c r="AJ1259" i="4"/>
  <c r="AJ1260" i="4"/>
  <c r="AJ1261" i="4"/>
  <c r="AJ1262" i="4"/>
  <c r="AJ1263" i="4"/>
  <c r="AJ1264" i="4"/>
  <c r="AJ1265" i="4"/>
  <c r="AJ1266" i="4"/>
  <c r="AJ1267" i="4"/>
  <c r="AJ1268" i="4"/>
  <c r="AJ1269" i="4"/>
  <c r="AJ1270" i="4"/>
  <c r="AJ1271" i="4"/>
  <c r="AJ1272" i="4"/>
  <c r="AJ1273" i="4"/>
  <c r="AJ1274" i="4"/>
  <c r="AJ1275" i="4"/>
  <c r="AJ1276" i="4"/>
  <c r="AJ1277" i="4"/>
  <c r="AJ1278" i="4"/>
  <c r="AJ1279" i="4"/>
  <c r="AJ1280" i="4"/>
  <c r="AJ1281" i="4"/>
  <c r="AJ1282" i="4"/>
  <c r="AJ1283" i="4"/>
  <c r="AJ1284" i="4"/>
  <c r="AJ1285" i="4"/>
  <c r="AJ1286" i="4"/>
  <c r="AJ1287" i="4"/>
  <c r="BO1836" i="3"/>
  <c r="BO1837" i="3"/>
  <c r="BO1838" i="3"/>
  <c r="BO1839" i="3"/>
  <c r="BO1840" i="3"/>
  <c r="BO1841" i="3"/>
  <c r="BO1842" i="3"/>
  <c r="BO1843" i="3"/>
  <c r="BO1844" i="3"/>
  <c r="BO1845" i="3"/>
  <c r="BO1846" i="3"/>
  <c r="BM1836" i="3"/>
  <c r="BM1837" i="3"/>
  <c r="BM1838" i="3"/>
  <c r="BM1839" i="3"/>
  <c r="BM1840" i="3"/>
  <c r="BM1841" i="3"/>
  <c r="BM1842" i="3"/>
  <c r="BM1843" i="3"/>
  <c r="BM1844" i="3"/>
  <c r="BM1845" i="3"/>
  <c r="BM1846" i="3"/>
  <c r="AT1288" i="4"/>
  <c r="AS1288" i="4"/>
  <c r="BO1271" i="3"/>
  <c r="BM1271" i="3"/>
  <c r="H1329" i="4"/>
  <c r="H1288" i="4"/>
  <c r="H1045" i="4"/>
  <c r="H692" i="4"/>
  <c r="BF1836" i="3"/>
  <c r="BF1837" i="3"/>
  <c r="BF1838" i="3"/>
  <c r="BF1839" i="3"/>
  <c r="BF1840" i="3"/>
  <c r="BF1841" i="3"/>
  <c r="BF1842" i="3"/>
  <c r="BF1843" i="3"/>
  <c r="BF1844" i="3"/>
  <c r="BF1845" i="3"/>
  <c r="BF1846" i="3"/>
  <c r="E1047" i="4"/>
  <c r="AM1047" i="4"/>
  <c r="E1084" i="4"/>
  <c r="AM1084" i="4"/>
  <c r="E1089" i="4"/>
  <c r="AM1089" i="4"/>
  <c r="E1095" i="4"/>
  <c r="AM1095" i="4"/>
  <c r="E1048" i="4"/>
  <c r="AM1048" i="4"/>
  <c r="E1049" i="4"/>
  <c r="AM1049" i="4"/>
  <c r="E1050" i="4"/>
  <c r="AM1050" i="4"/>
  <c r="E1051" i="4"/>
  <c r="AM1051" i="4"/>
  <c r="E1052" i="4"/>
  <c r="AM1052" i="4"/>
  <c r="E1053" i="4"/>
  <c r="AM1053" i="4"/>
  <c r="E1054" i="4"/>
  <c r="AM1054" i="4"/>
  <c r="E1055" i="4"/>
  <c r="AM1055" i="4"/>
  <c r="E1056" i="4"/>
  <c r="AM1056" i="4"/>
  <c r="E1057" i="4"/>
  <c r="AM1057" i="4"/>
  <c r="E1058" i="4"/>
  <c r="AM1058" i="4"/>
  <c r="E1059" i="4"/>
  <c r="AM1059" i="4"/>
  <c r="E1060" i="4"/>
  <c r="AM1060" i="4"/>
  <c r="E1061" i="4"/>
  <c r="AM1061" i="4"/>
  <c r="E1062" i="4"/>
  <c r="AM1062" i="4"/>
  <c r="E1063" i="4"/>
  <c r="AM1063" i="4"/>
  <c r="E1064" i="4"/>
  <c r="AM1064" i="4"/>
  <c r="E1065" i="4"/>
  <c r="AM1065" i="4"/>
  <c r="E1066" i="4"/>
  <c r="AM1066" i="4"/>
  <c r="E1067" i="4"/>
  <c r="AM1067" i="4"/>
  <c r="E1068" i="4"/>
  <c r="AM1068" i="4"/>
  <c r="E1069" i="4"/>
  <c r="AM1069" i="4"/>
  <c r="E1070" i="4"/>
  <c r="AM1070" i="4"/>
  <c r="E1071" i="4"/>
  <c r="AM1071" i="4"/>
  <c r="E1072" i="4"/>
  <c r="AM1072" i="4"/>
  <c r="E1073" i="4"/>
  <c r="AM1073" i="4"/>
  <c r="E1074" i="4"/>
  <c r="AM1074" i="4"/>
  <c r="E1075" i="4"/>
  <c r="AM1075" i="4"/>
  <c r="E1076" i="4"/>
  <c r="AM1076" i="4"/>
  <c r="E1077" i="4"/>
  <c r="AM1077" i="4"/>
  <c r="E1078" i="4"/>
  <c r="AM1078" i="4"/>
  <c r="E1079" i="4"/>
  <c r="AM1079" i="4"/>
  <c r="E1080" i="4"/>
  <c r="AM1080" i="4"/>
  <c r="E1081" i="4"/>
  <c r="AM1081" i="4"/>
  <c r="E1082" i="4"/>
  <c r="AM1082" i="4"/>
  <c r="E1083" i="4"/>
  <c r="AM1083" i="4"/>
  <c r="E1085" i="4"/>
  <c r="AM1085" i="4"/>
  <c r="E1086" i="4"/>
  <c r="AM1086" i="4"/>
  <c r="E1087" i="4"/>
  <c r="AM1087" i="4"/>
  <c r="E1088" i="4"/>
  <c r="AM1088" i="4"/>
  <c r="E1090" i="4"/>
  <c r="AM1090" i="4"/>
  <c r="E1091" i="4"/>
  <c r="AM1091" i="4"/>
  <c r="E1092" i="4"/>
  <c r="AM1092" i="4"/>
  <c r="E1093" i="4"/>
  <c r="AM1093" i="4"/>
  <c r="E1094" i="4"/>
  <c r="AM1094" i="4"/>
  <c r="E1096" i="4"/>
  <c r="AM1096" i="4"/>
  <c r="E1097" i="4"/>
  <c r="AM1097" i="4"/>
  <c r="E1098" i="4"/>
  <c r="AM1098" i="4"/>
  <c r="E1099" i="4"/>
  <c r="AM1099" i="4"/>
  <c r="E1100" i="4"/>
  <c r="AM1100" i="4"/>
  <c r="E1101" i="4"/>
  <c r="AM1101" i="4"/>
  <c r="E1102" i="4"/>
  <c r="AM1102" i="4"/>
  <c r="E1103" i="4"/>
  <c r="AM1103" i="4"/>
  <c r="E1104" i="4"/>
  <c r="AM1104" i="4"/>
  <c r="E1105" i="4"/>
  <c r="AM1105" i="4"/>
  <c r="E1106" i="4"/>
  <c r="AM1106" i="4"/>
  <c r="E1107" i="4"/>
  <c r="AM1107" i="4"/>
  <c r="E1108" i="4"/>
  <c r="AM1108" i="4"/>
  <c r="E1109" i="4"/>
  <c r="AM1109" i="4"/>
  <c r="E1110" i="4"/>
  <c r="AM1110" i="4"/>
  <c r="E1111" i="4"/>
  <c r="AM1111" i="4"/>
  <c r="E1112" i="4"/>
  <c r="AM1112" i="4"/>
  <c r="E1113" i="4"/>
  <c r="AM1113" i="4"/>
  <c r="E1114" i="4"/>
  <c r="AM1114" i="4"/>
  <c r="E1115" i="4"/>
  <c r="AM1115" i="4"/>
  <c r="E1116" i="4"/>
  <c r="AM1116" i="4"/>
  <c r="E1117" i="4"/>
  <c r="AM1117" i="4"/>
  <c r="E1118" i="4"/>
  <c r="AM1118" i="4"/>
  <c r="E1119" i="4"/>
  <c r="AM1119" i="4"/>
  <c r="E1120" i="4"/>
  <c r="AM1120" i="4"/>
  <c r="E1121" i="4"/>
  <c r="AM1121" i="4"/>
  <c r="E1122" i="4"/>
  <c r="AM1122" i="4"/>
  <c r="E1123" i="4"/>
  <c r="AM1123" i="4"/>
  <c r="E1124" i="4"/>
  <c r="AM1124" i="4"/>
  <c r="E1125" i="4"/>
  <c r="AM1125" i="4"/>
  <c r="E1126" i="4"/>
  <c r="AM1126" i="4"/>
  <c r="E1127" i="4"/>
  <c r="AM1127" i="4"/>
  <c r="E1128" i="4"/>
  <c r="AM1128" i="4"/>
  <c r="E1129" i="4"/>
  <c r="AM1129" i="4"/>
  <c r="E1130" i="4"/>
  <c r="AM1130" i="4"/>
  <c r="E1131" i="4"/>
  <c r="AM1131" i="4"/>
  <c r="E1132" i="4"/>
  <c r="AM1132" i="4"/>
  <c r="E1133" i="4"/>
  <c r="AM1133" i="4"/>
  <c r="E1134" i="4"/>
  <c r="AM1134" i="4"/>
  <c r="E1135" i="4"/>
  <c r="AM1135" i="4"/>
  <c r="E1136" i="4"/>
  <c r="AM1136" i="4"/>
  <c r="E1137" i="4"/>
  <c r="AM1137" i="4"/>
  <c r="E1138" i="4"/>
  <c r="AM1138" i="4"/>
  <c r="E1139" i="4"/>
  <c r="AM1139" i="4"/>
  <c r="E1140" i="4"/>
  <c r="AM1140" i="4"/>
  <c r="E1141" i="4"/>
  <c r="AM1141" i="4"/>
  <c r="E1142" i="4"/>
  <c r="AM1142" i="4"/>
  <c r="E1143" i="4"/>
  <c r="AM1143" i="4"/>
  <c r="E1144" i="4"/>
  <c r="AM1144" i="4"/>
  <c r="E1145" i="4"/>
  <c r="AM1145" i="4"/>
  <c r="E1146" i="4"/>
  <c r="AM1146" i="4"/>
  <c r="E1147" i="4"/>
  <c r="AM1147" i="4"/>
  <c r="E1148" i="4"/>
  <c r="AM1148" i="4"/>
  <c r="E1149" i="4"/>
  <c r="AM1149" i="4"/>
  <c r="E1150" i="4"/>
  <c r="AM1150" i="4"/>
  <c r="E1151" i="4"/>
  <c r="AM1151" i="4"/>
  <c r="E1152" i="4"/>
  <c r="AM1152" i="4"/>
  <c r="E1153" i="4"/>
  <c r="AM1153" i="4"/>
  <c r="E1154" i="4"/>
  <c r="AM1154" i="4"/>
  <c r="E1155" i="4"/>
  <c r="AM1155" i="4"/>
  <c r="E1156" i="4"/>
  <c r="AM1156" i="4"/>
  <c r="E1157" i="4"/>
  <c r="AM1157" i="4"/>
  <c r="E1158" i="4"/>
  <c r="AM1158" i="4"/>
  <c r="E1159" i="4"/>
  <c r="AM1159" i="4"/>
  <c r="E1160" i="4"/>
  <c r="AM1160" i="4"/>
  <c r="E1161" i="4"/>
  <c r="AM1161" i="4"/>
  <c r="E1162" i="4"/>
  <c r="AM1162" i="4"/>
  <c r="E1163" i="4"/>
  <c r="AM1163" i="4"/>
  <c r="E1164" i="4"/>
  <c r="AM1164" i="4"/>
  <c r="E1165" i="4"/>
  <c r="AM1165" i="4"/>
  <c r="E1166" i="4"/>
  <c r="AM1166" i="4"/>
  <c r="E1167" i="4"/>
  <c r="AM1167" i="4"/>
  <c r="E1168" i="4"/>
  <c r="AM1168" i="4"/>
  <c r="E1169" i="4"/>
  <c r="AM1169" i="4"/>
  <c r="E1170" i="4"/>
  <c r="AM1170" i="4"/>
  <c r="E1171" i="4"/>
  <c r="AM1171" i="4"/>
  <c r="E1172" i="4"/>
  <c r="AM1172" i="4"/>
  <c r="E1173" i="4"/>
  <c r="AM1173" i="4"/>
  <c r="E1174" i="4"/>
  <c r="AM1174" i="4"/>
  <c r="E1175" i="4"/>
  <c r="AM1175" i="4"/>
  <c r="E1176" i="4"/>
  <c r="AM1176" i="4"/>
  <c r="E1177" i="4"/>
  <c r="AM1177" i="4"/>
  <c r="E1178" i="4"/>
  <c r="AM1178" i="4"/>
  <c r="E1179" i="4"/>
  <c r="AM1179" i="4"/>
  <c r="E1180" i="4"/>
  <c r="AM1180" i="4"/>
  <c r="E1181" i="4"/>
  <c r="AM1181" i="4"/>
  <c r="E1182" i="4"/>
  <c r="AM1182" i="4"/>
  <c r="E1183" i="4"/>
  <c r="AM1183" i="4"/>
  <c r="E1184" i="4"/>
  <c r="AM1184" i="4"/>
  <c r="E1185" i="4"/>
  <c r="AM1185" i="4"/>
  <c r="E1186" i="4"/>
  <c r="AM1186" i="4"/>
  <c r="E1187" i="4"/>
  <c r="AM1187" i="4"/>
  <c r="E1188" i="4"/>
  <c r="AM1188" i="4"/>
  <c r="E1189" i="4"/>
  <c r="AM1189" i="4"/>
  <c r="E1190" i="4"/>
  <c r="AM1190" i="4"/>
  <c r="E1191" i="4"/>
  <c r="AM1191" i="4"/>
  <c r="E1192" i="4"/>
  <c r="AM1192" i="4"/>
  <c r="E1193" i="4"/>
  <c r="AM1193" i="4"/>
  <c r="E1194" i="4"/>
  <c r="AM1194" i="4"/>
  <c r="E1195" i="4"/>
  <c r="AM1195" i="4"/>
  <c r="E1196" i="4"/>
  <c r="AM1196" i="4"/>
  <c r="E1197" i="4"/>
  <c r="AM1197" i="4"/>
  <c r="E1198" i="4"/>
  <c r="AM1198" i="4"/>
  <c r="E1199" i="4"/>
  <c r="AM1199" i="4"/>
  <c r="E1200" i="4"/>
  <c r="AM1200" i="4"/>
  <c r="E1201" i="4"/>
  <c r="AM1201" i="4"/>
  <c r="E1202" i="4"/>
  <c r="AM1202" i="4"/>
  <c r="E1203" i="4"/>
  <c r="AM1203" i="4"/>
  <c r="E1204" i="4"/>
  <c r="AM1204" i="4"/>
  <c r="E1205" i="4"/>
  <c r="AM1205" i="4"/>
  <c r="E1206" i="4"/>
  <c r="AM1206" i="4"/>
  <c r="E1207" i="4"/>
  <c r="AM1207" i="4"/>
  <c r="E1208" i="4"/>
  <c r="AM1208" i="4"/>
  <c r="E1209" i="4"/>
  <c r="AM1209" i="4"/>
  <c r="E1210" i="4"/>
  <c r="AM1210" i="4"/>
  <c r="E1211" i="4"/>
  <c r="AM1211" i="4"/>
  <c r="E1212" i="4"/>
  <c r="AM1212" i="4"/>
  <c r="E1213" i="4"/>
  <c r="AM1213" i="4"/>
  <c r="E1214" i="4"/>
  <c r="AM1214" i="4"/>
  <c r="E1215" i="4"/>
  <c r="AM1215" i="4"/>
  <c r="E1216" i="4"/>
  <c r="AM1216" i="4"/>
  <c r="E1217" i="4"/>
  <c r="AM1217" i="4"/>
  <c r="E1218" i="4"/>
  <c r="AM1218" i="4"/>
  <c r="E1219" i="4"/>
  <c r="AM1219" i="4"/>
  <c r="E1220" i="4"/>
  <c r="AM1220" i="4"/>
  <c r="E1221" i="4"/>
  <c r="AM1221" i="4"/>
  <c r="E1222" i="4"/>
  <c r="AM1222" i="4"/>
  <c r="E1223" i="4"/>
  <c r="AM1223" i="4"/>
  <c r="E1224" i="4"/>
  <c r="AM1224" i="4"/>
  <c r="E1225" i="4"/>
  <c r="AM1225" i="4"/>
  <c r="E1226" i="4"/>
  <c r="AM1226" i="4"/>
  <c r="E1227" i="4"/>
  <c r="AM1227" i="4"/>
  <c r="E1228" i="4"/>
  <c r="AM1228" i="4"/>
  <c r="E1229" i="4"/>
  <c r="AM1229" i="4"/>
  <c r="E1230" i="4"/>
  <c r="AM1230" i="4"/>
  <c r="E1231" i="4"/>
  <c r="AM1231" i="4"/>
  <c r="E1232" i="4"/>
  <c r="AM1232" i="4"/>
  <c r="E1233" i="4"/>
  <c r="AM1233" i="4"/>
  <c r="E1234" i="4"/>
  <c r="AM1234" i="4"/>
  <c r="E1235" i="4"/>
  <c r="AM1235" i="4"/>
  <c r="E1236" i="4"/>
  <c r="AM1236" i="4"/>
  <c r="E1237" i="4"/>
  <c r="AM1237" i="4"/>
  <c r="E1238" i="4"/>
  <c r="AM1238" i="4"/>
  <c r="E1239" i="4"/>
  <c r="AM1239" i="4"/>
  <c r="E1240" i="4"/>
  <c r="AM1240" i="4"/>
  <c r="E1241" i="4"/>
  <c r="AM1241" i="4"/>
  <c r="E1242" i="4"/>
  <c r="AM1242" i="4"/>
  <c r="E1243" i="4"/>
  <c r="AM1243" i="4"/>
  <c r="E1244" i="4"/>
  <c r="AM1244" i="4"/>
  <c r="E1245" i="4"/>
  <c r="AM1245" i="4"/>
  <c r="E1246" i="4"/>
  <c r="AM1246" i="4"/>
  <c r="E1247" i="4"/>
  <c r="AM1247" i="4"/>
  <c r="E1248" i="4"/>
  <c r="AM1248" i="4"/>
  <c r="E1249" i="4"/>
  <c r="AM1249" i="4"/>
  <c r="E1250" i="4"/>
  <c r="AM1250" i="4"/>
  <c r="E1251" i="4"/>
  <c r="AM1251" i="4"/>
  <c r="E1252" i="4"/>
  <c r="AM1252" i="4"/>
  <c r="E1253" i="4"/>
  <c r="AM1253" i="4"/>
  <c r="E1254" i="4"/>
  <c r="AM1254" i="4"/>
  <c r="E1255" i="4"/>
  <c r="AM1255" i="4"/>
  <c r="E1256" i="4"/>
  <c r="AM1256" i="4"/>
  <c r="E1257" i="4"/>
  <c r="AM1257" i="4"/>
  <c r="E1258" i="4"/>
  <c r="AM1258" i="4"/>
  <c r="E1259" i="4"/>
  <c r="AM1259" i="4"/>
  <c r="E1260" i="4"/>
  <c r="AM1260" i="4"/>
  <c r="E1261" i="4"/>
  <c r="AM1261" i="4"/>
  <c r="E1262" i="4"/>
  <c r="AM1262" i="4"/>
  <c r="E1263" i="4"/>
  <c r="AM1263" i="4"/>
  <c r="E1264" i="4"/>
  <c r="AM1264" i="4"/>
  <c r="E1265" i="4"/>
  <c r="AM1265" i="4"/>
  <c r="E1266" i="4"/>
  <c r="AM1266" i="4"/>
  <c r="E1267" i="4"/>
  <c r="AM1267" i="4"/>
  <c r="E1268" i="4"/>
  <c r="AM1268" i="4"/>
  <c r="E1269" i="4"/>
  <c r="AM1269" i="4"/>
  <c r="E1270" i="4"/>
  <c r="AM1270" i="4"/>
  <c r="E1271" i="4"/>
  <c r="AM1271" i="4"/>
  <c r="E1272" i="4"/>
  <c r="AM1272" i="4"/>
  <c r="E1273" i="4"/>
  <c r="AM1273" i="4"/>
  <c r="E1274" i="4"/>
  <c r="AM1274" i="4"/>
  <c r="E1275" i="4"/>
  <c r="AM1275" i="4"/>
  <c r="E1276" i="4"/>
  <c r="AM1276" i="4"/>
  <c r="E1277" i="4"/>
  <c r="AM1277" i="4"/>
  <c r="E1278" i="4"/>
  <c r="AM1278" i="4"/>
  <c r="E1279" i="4"/>
  <c r="AM1279" i="4"/>
  <c r="E1280" i="4"/>
  <c r="AM1280" i="4"/>
  <c r="E1281" i="4"/>
  <c r="AM1281" i="4"/>
  <c r="E1282" i="4"/>
  <c r="AM1282" i="4"/>
  <c r="E1283" i="4"/>
  <c r="AM1283" i="4"/>
  <c r="E1284" i="4"/>
  <c r="AM1284" i="4"/>
  <c r="E1285" i="4"/>
  <c r="AM1285" i="4"/>
  <c r="E1286" i="4"/>
  <c r="AM1286" i="4"/>
  <c r="E1287" i="4"/>
  <c r="AM1287" i="4"/>
  <c r="BE1845" i="3"/>
  <c r="BE1844" i="3"/>
  <c r="BE1843" i="3"/>
  <c r="BE1842" i="3"/>
  <c r="BE1841" i="3"/>
  <c r="BE1840" i="3"/>
  <c r="BE1839" i="3"/>
  <c r="BE1838" i="3"/>
  <c r="BE1837" i="3"/>
  <c r="BE1836" i="3"/>
  <c r="BE1846" i="3"/>
  <c r="AM1288" i="4"/>
  <c r="AN1288" i="4"/>
  <c r="I3257" i="3"/>
  <c r="G52" i="2"/>
  <c r="G50" i="2"/>
  <c r="I3101" i="3"/>
  <c r="G49" i="2"/>
  <c r="I2926" i="3"/>
  <c r="I2927" i="3"/>
  <c r="I2928" i="3"/>
  <c r="I2929" i="3"/>
  <c r="I2930" i="3"/>
  <c r="I2931" i="3"/>
  <c r="I2932" i="3"/>
  <c r="I2933" i="3"/>
  <c r="I2934" i="3"/>
  <c r="I2935" i="3"/>
  <c r="I2936" i="3"/>
  <c r="I2937" i="3"/>
  <c r="I2938" i="3"/>
  <c r="I2939" i="3"/>
  <c r="I2940" i="3"/>
  <c r="I2941" i="3"/>
  <c r="I2942" i="3"/>
  <c r="I2943" i="3"/>
  <c r="I2944" i="3"/>
  <c r="I2945" i="3"/>
  <c r="I2946" i="3"/>
  <c r="I2947" i="3"/>
  <c r="I2948" i="3"/>
  <c r="I2949" i="3"/>
  <c r="I2950" i="3"/>
  <c r="I2951" i="3"/>
  <c r="I2952" i="3"/>
  <c r="I2953" i="3"/>
  <c r="I2954" i="3"/>
  <c r="I2955" i="3"/>
  <c r="I2956" i="3"/>
  <c r="I2957" i="3"/>
  <c r="I2958" i="3"/>
  <c r="I2959" i="3"/>
  <c r="I2960" i="3"/>
  <c r="I2961" i="3"/>
  <c r="I2962" i="3"/>
  <c r="I2963" i="3"/>
  <c r="I2964" i="3"/>
  <c r="I2965" i="3"/>
  <c r="I2966" i="3"/>
  <c r="I2967" i="3"/>
  <c r="I2968" i="3"/>
  <c r="I2969" i="3"/>
  <c r="I2970" i="3"/>
  <c r="I2971" i="3"/>
  <c r="I2972" i="3"/>
  <c r="I2973" i="3"/>
  <c r="I2974" i="3"/>
  <c r="I2975" i="3"/>
  <c r="I2976" i="3"/>
  <c r="I2977" i="3"/>
  <c r="I2978" i="3"/>
  <c r="I2979" i="3"/>
  <c r="I2980" i="3"/>
  <c r="I2981" i="3"/>
  <c r="I2982" i="3"/>
  <c r="I2983" i="3"/>
  <c r="I2984" i="3"/>
  <c r="I2985" i="3"/>
  <c r="I2986" i="3"/>
  <c r="I2987" i="3"/>
  <c r="I2988" i="3"/>
  <c r="I2989" i="3"/>
  <c r="I2990" i="3"/>
  <c r="I2991" i="3"/>
  <c r="I2992" i="3"/>
  <c r="I2993" i="3"/>
  <c r="I2994" i="3"/>
  <c r="I2995" i="3"/>
  <c r="I2996" i="3"/>
  <c r="I2997" i="3"/>
  <c r="I2998" i="3"/>
  <c r="I2999" i="3"/>
  <c r="I3000" i="3"/>
  <c r="I3001" i="3"/>
  <c r="I3002" i="3"/>
  <c r="I3003" i="3"/>
  <c r="I3004" i="3"/>
  <c r="I3005" i="3"/>
  <c r="I3006" i="3"/>
  <c r="I3007" i="3"/>
  <c r="I3008" i="3"/>
  <c r="I3009" i="3"/>
  <c r="I3010" i="3"/>
  <c r="I3011" i="3"/>
  <c r="I3012" i="3"/>
  <c r="I3013" i="3"/>
  <c r="I3014" i="3"/>
  <c r="I3015" i="3"/>
  <c r="I3016" i="3"/>
  <c r="I3017" i="3"/>
  <c r="I3018" i="3"/>
  <c r="I3019" i="3"/>
  <c r="I3020" i="3"/>
  <c r="I3021" i="3"/>
  <c r="I3022" i="3"/>
  <c r="I3023" i="3"/>
  <c r="I3024" i="3"/>
  <c r="I3025" i="3"/>
  <c r="I3026" i="3"/>
  <c r="I3027" i="3"/>
  <c r="I3028" i="3"/>
  <c r="I3029" i="3"/>
  <c r="I3030" i="3"/>
  <c r="I3031" i="3"/>
  <c r="I3032" i="3"/>
  <c r="I3033" i="3"/>
  <c r="I3034" i="3"/>
  <c r="I3035" i="3"/>
  <c r="I3036" i="3"/>
  <c r="I3037" i="3"/>
  <c r="I3038" i="3"/>
  <c r="I3039" i="3"/>
  <c r="I3040" i="3"/>
  <c r="I3041" i="3"/>
  <c r="I3042" i="3"/>
  <c r="I3043" i="3"/>
  <c r="I3044" i="3"/>
  <c r="I3045" i="3"/>
  <c r="I3046" i="3"/>
  <c r="I3047" i="3"/>
  <c r="I3048" i="3"/>
  <c r="I3049" i="3"/>
  <c r="I3050" i="3"/>
  <c r="I3051" i="3"/>
  <c r="I3052" i="3"/>
  <c r="I3053" i="3"/>
  <c r="I3054" i="3"/>
  <c r="I3055" i="3"/>
  <c r="I3056" i="3"/>
  <c r="I3057" i="3"/>
  <c r="I3058" i="3"/>
  <c r="I3059" i="3"/>
  <c r="I3060" i="3"/>
  <c r="G48" i="2"/>
  <c r="I2910" i="3"/>
  <c r="I2911" i="3"/>
  <c r="I2912" i="3"/>
  <c r="I2913" i="3"/>
  <c r="I2914" i="3"/>
  <c r="I2915" i="3"/>
  <c r="I2916" i="3"/>
  <c r="I2917" i="3"/>
  <c r="I2918" i="3"/>
  <c r="I2919" i="3"/>
  <c r="I2920" i="3"/>
  <c r="I2921" i="3"/>
  <c r="I2922" i="3"/>
  <c r="I2923" i="3"/>
  <c r="I2924" i="3"/>
  <c r="G47" i="2"/>
  <c r="I2908" i="3"/>
  <c r="G46" i="2"/>
  <c r="G45" i="2"/>
  <c r="I2524" i="3"/>
  <c r="G43" i="2"/>
  <c r="AJ1290" i="4"/>
  <c r="AJ1291" i="4"/>
  <c r="AJ1292" i="4"/>
  <c r="AJ1293" i="4"/>
  <c r="AJ1294" i="4"/>
  <c r="AJ1295" i="4"/>
  <c r="AJ1296" i="4"/>
  <c r="AJ1297" i="4"/>
  <c r="AJ1298" i="4"/>
  <c r="AJ1299" i="4"/>
  <c r="AJ1300" i="4"/>
  <c r="AJ1301" i="4"/>
  <c r="AJ1302" i="4"/>
  <c r="AJ1303" i="4"/>
  <c r="AJ1304" i="4"/>
  <c r="AJ1305" i="4"/>
  <c r="AJ1306" i="4"/>
  <c r="AJ1307" i="4"/>
  <c r="AJ1308" i="4"/>
  <c r="AJ1309" i="4"/>
  <c r="AJ1310" i="4"/>
  <c r="AJ1311" i="4"/>
  <c r="AJ1312" i="4"/>
  <c r="AJ1313" i="4"/>
  <c r="AJ1314" i="4"/>
  <c r="AJ1315" i="4"/>
  <c r="AJ1316" i="4"/>
  <c r="AJ1317" i="4"/>
  <c r="AJ1318" i="4"/>
  <c r="AJ1319" i="4"/>
  <c r="AJ1320" i="4"/>
  <c r="AJ1321" i="4"/>
  <c r="AJ1322" i="4"/>
  <c r="AJ1323" i="4"/>
  <c r="AJ1324" i="4"/>
  <c r="AJ1325" i="4"/>
  <c r="AJ1326" i="4"/>
  <c r="AJ1327" i="4"/>
  <c r="AJ1328" i="4"/>
  <c r="I2403" i="3"/>
  <c r="I2404" i="3"/>
  <c r="I2405" i="3"/>
  <c r="I2406" i="3"/>
  <c r="I2407" i="3"/>
  <c r="I2408" i="3"/>
  <c r="G41" i="2"/>
  <c r="I2332" i="3"/>
  <c r="G39" i="2"/>
  <c r="I2215" i="3"/>
  <c r="G37" i="2"/>
  <c r="I2125" i="3"/>
  <c r="G36" i="2"/>
  <c r="I1968" i="3"/>
  <c r="G34" i="2"/>
  <c r="I1904" i="3"/>
  <c r="G33" i="2"/>
  <c r="I1869" i="3"/>
  <c r="G32" i="2"/>
  <c r="I1836" i="3"/>
  <c r="I1837" i="3"/>
  <c r="I1838" i="3"/>
  <c r="I1839" i="3"/>
  <c r="I1840" i="3"/>
  <c r="I1841" i="3"/>
  <c r="I1842" i="3"/>
  <c r="I1843" i="3"/>
  <c r="I1844" i="3"/>
  <c r="I1845" i="3"/>
  <c r="I1846" i="3"/>
  <c r="G31" i="2"/>
  <c r="G30" i="2"/>
  <c r="I1720" i="3"/>
  <c r="G28" i="2"/>
  <c r="I1372" i="3"/>
  <c r="G24" i="2"/>
  <c r="AJ694" i="4"/>
  <c r="AJ695" i="4"/>
  <c r="AJ696" i="4"/>
  <c r="AJ697" i="4"/>
  <c r="AJ698" i="4"/>
  <c r="AJ699" i="4"/>
  <c r="AJ700" i="4"/>
  <c r="AJ701" i="4"/>
  <c r="AJ702" i="4"/>
  <c r="AJ703" i="4"/>
  <c r="AJ704" i="4"/>
  <c r="AJ705" i="4"/>
  <c r="AJ706" i="4"/>
  <c r="AJ707" i="4"/>
  <c r="AJ708" i="4"/>
  <c r="AJ709" i="4"/>
  <c r="AJ710" i="4"/>
  <c r="AJ711" i="4"/>
  <c r="AJ712" i="4"/>
  <c r="AJ713" i="4"/>
  <c r="AJ714" i="4"/>
  <c r="AJ715" i="4"/>
  <c r="AJ716" i="4"/>
  <c r="AJ717" i="4"/>
  <c r="AJ718" i="4"/>
  <c r="AJ719" i="4"/>
  <c r="AJ720" i="4"/>
  <c r="AJ721" i="4"/>
  <c r="AJ722" i="4"/>
  <c r="AJ723" i="4"/>
  <c r="AJ724" i="4"/>
  <c r="AJ725" i="4"/>
  <c r="AJ726" i="4"/>
  <c r="AJ727" i="4"/>
  <c r="AJ728" i="4"/>
  <c r="AJ729" i="4"/>
  <c r="AJ730" i="4"/>
  <c r="AJ731" i="4"/>
  <c r="AJ732" i="4"/>
  <c r="AJ733" i="4"/>
  <c r="AJ734" i="4"/>
  <c r="AJ735" i="4"/>
  <c r="AJ736" i="4"/>
  <c r="AJ737" i="4"/>
  <c r="AJ738" i="4"/>
  <c r="AJ739" i="4"/>
  <c r="AJ740" i="4"/>
  <c r="AJ741" i="4"/>
  <c r="AJ742" i="4"/>
  <c r="AJ743" i="4"/>
  <c r="AJ744" i="4"/>
  <c r="AJ745" i="4"/>
  <c r="AJ746" i="4"/>
  <c r="AJ747" i="4"/>
  <c r="AJ748" i="4"/>
  <c r="AJ749" i="4"/>
  <c r="AJ750" i="4"/>
  <c r="AJ751" i="4"/>
  <c r="AJ752" i="4"/>
  <c r="AJ753" i="4"/>
  <c r="AJ754" i="4"/>
  <c r="AJ755" i="4"/>
  <c r="AJ756" i="4"/>
  <c r="AJ757" i="4"/>
  <c r="AJ758" i="4"/>
  <c r="AJ759" i="4"/>
  <c r="AJ760" i="4"/>
  <c r="AJ761" i="4"/>
  <c r="AJ762" i="4"/>
  <c r="AJ763" i="4"/>
  <c r="AJ764" i="4"/>
  <c r="AJ765" i="4"/>
  <c r="AJ766" i="4"/>
  <c r="AJ767" i="4"/>
  <c r="AJ768" i="4"/>
  <c r="AJ769" i="4"/>
  <c r="AJ770" i="4"/>
  <c r="AJ771" i="4"/>
  <c r="AJ772" i="4"/>
  <c r="AJ773" i="4"/>
  <c r="AJ774" i="4"/>
  <c r="AJ775" i="4"/>
  <c r="AJ776" i="4"/>
  <c r="AJ777" i="4"/>
  <c r="AJ778" i="4"/>
  <c r="AJ779" i="4"/>
  <c r="AJ780" i="4"/>
  <c r="AJ781" i="4"/>
  <c r="AJ782" i="4"/>
  <c r="AJ783" i="4"/>
  <c r="AJ784" i="4"/>
  <c r="AJ785" i="4"/>
  <c r="AJ786" i="4"/>
  <c r="AJ787" i="4"/>
  <c r="AJ788" i="4"/>
  <c r="AJ789" i="4"/>
  <c r="AJ790" i="4"/>
  <c r="AJ791" i="4"/>
  <c r="AJ792" i="4"/>
  <c r="AJ793" i="4"/>
  <c r="AJ794" i="4"/>
  <c r="AJ795" i="4"/>
  <c r="AJ796" i="4"/>
  <c r="AJ797" i="4"/>
  <c r="AJ798" i="4"/>
  <c r="AJ799" i="4"/>
  <c r="AJ800" i="4"/>
  <c r="AJ801" i="4"/>
  <c r="AJ802" i="4"/>
  <c r="AJ803" i="4"/>
  <c r="AJ804" i="4"/>
  <c r="AJ805" i="4"/>
  <c r="AJ806" i="4"/>
  <c r="AJ807" i="4"/>
  <c r="AJ808" i="4"/>
  <c r="AJ809" i="4"/>
  <c r="AJ810" i="4"/>
  <c r="AJ811" i="4"/>
  <c r="AJ812" i="4"/>
  <c r="AJ813" i="4"/>
  <c r="AJ814" i="4"/>
  <c r="AJ815" i="4"/>
  <c r="AJ816" i="4"/>
  <c r="AJ817" i="4"/>
  <c r="AJ818" i="4"/>
  <c r="AJ819" i="4"/>
  <c r="AJ820" i="4"/>
  <c r="AJ821" i="4"/>
  <c r="AJ822" i="4"/>
  <c r="AJ823" i="4"/>
  <c r="AJ824" i="4"/>
  <c r="AJ825" i="4"/>
  <c r="AJ826" i="4"/>
  <c r="AJ827" i="4"/>
  <c r="AJ828" i="4"/>
  <c r="AJ829" i="4"/>
  <c r="AJ830" i="4"/>
  <c r="AJ831" i="4"/>
  <c r="AJ832" i="4"/>
  <c r="AJ833" i="4"/>
  <c r="AJ834" i="4"/>
  <c r="AJ835" i="4"/>
  <c r="AJ836" i="4"/>
  <c r="AJ837" i="4"/>
  <c r="AJ838" i="4"/>
  <c r="AJ839" i="4"/>
  <c r="AJ840" i="4"/>
  <c r="AJ841" i="4"/>
  <c r="AJ842" i="4"/>
  <c r="AJ843" i="4"/>
  <c r="AJ844" i="4"/>
  <c r="AJ845" i="4"/>
  <c r="AJ846" i="4"/>
  <c r="AJ847" i="4"/>
  <c r="AJ848" i="4"/>
  <c r="AJ849" i="4"/>
  <c r="AJ850" i="4"/>
  <c r="AJ851" i="4"/>
  <c r="AJ852" i="4"/>
  <c r="AJ853" i="4"/>
  <c r="AJ854" i="4"/>
  <c r="AJ855" i="4"/>
  <c r="AJ856" i="4"/>
  <c r="AJ857" i="4"/>
  <c r="AJ858" i="4"/>
  <c r="AJ859" i="4"/>
  <c r="AJ860" i="4"/>
  <c r="AJ861" i="4"/>
  <c r="AJ862" i="4"/>
  <c r="AJ863" i="4"/>
  <c r="AJ864" i="4"/>
  <c r="AJ865" i="4"/>
  <c r="AJ866" i="4"/>
  <c r="AJ867" i="4"/>
  <c r="AJ868" i="4"/>
  <c r="AJ869" i="4"/>
  <c r="AJ870" i="4"/>
  <c r="AJ871" i="4"/>
  <c r="AJ872" i="4"/>
  <c r="AJ873" i="4"/>
  <c r="AJ874" i="4"/>
  <c r="AJ875" i="4"/>
  <c r="AJ876" i="4"/>
  <c r="AJ877" i="4"/>
  <c r="AJ878" i="4"/>
  <c r="AJ879" i="4"/>
  <c r="AJ880" i="4"/>
  <c r="AJ881" i="4"/>
  <c r="AJ882" i="4"/>
  <c r="AJ883" i="4"/>
  <c r="AJ884" i="4"/>
  <c r="AJ885" i="4"/>
  <c r="AJ886" i="4"/>
  <c r="AJ887" i="4"/>
  <c r="AJ888" i="4"/>
  <c r="AJ889" i="4"/>
  <c r="AJ890" i="4"/>
  <c r="AJ891" i="4"/>
  <c r="AJ892" i="4"/>
  <c r="AJ893" i="4"/>
  <c r="AJ894" i="4"/>
  <c r="AJ895" i="4"/>
  <c r="AJ896" i="4"/>
  <c r="AJ897" i="4"/>
  <c r="AJ898" i="4"/>
  <c r="AJ899" i="4"/>
  <c r="AJ900" i="4"/>
  <c r="AJ901" i="4"/>
  <c r="AJ902" i="4"/>
  <c r="AJ903" i="4"/>
  <c r="AJ904" i="4"/>
  <c r="AJ905" i="4"/>
  <c r="AJ906" i="4"/>
  <c r="AJ907" i="4"/>
  <c r="AJ908" i="4"/>
  <c r="AJ909" i="4"/>
  <c r="AJ910" i="4"/>
  <c r="AJ911" i="4"/>
  <c r="AJ912" i="4"/>
  <c r="AJ913" i="4"/>
  <c r="AJ914" i="4"/>
  <c r="AJ915" i="4"/>
  <c r="AJ916" i="4"/>
  <c r="AJ917" i="4"/>
  <c r="AJ918" i="4"/>
  <c r="AJ919" i="4"/>
  <c r="AJ920" i="4"/>
  <c r="AJ921" i="4"/>
  <c r="AJ922" i="4"/>
  <c r="AJ923" i="4"/>
  <c r="AJ924" i="4"/>
  <c r="AJ925" i="4"/>
  <c r="AJ926" i="4"/>
  <c r="AJ927" i="4"/>
  <c r="AJ928" i="4"/>
  <c r="AJ929" i="4"/>
  <c r="AJ930" i="4"/>
  <c r="AJ931" i="4"/>
  <c r="AJ932" i="4"/>
  <c r="AJ933" i="4"/>
  <c r="AJ934" i="4"/>
  <c r="AJ935" i="4"/>
  <c r="AJ936" i="4"/>
  <c r="AJ937" i="4"/>
  <c r="AJ938" i="4"/>
  <c r="AJ939" i="4"/>
  <c r="AJ940" i="4"/>
  <c r="AJ941" i="4"/>
  <c r="AJ942" i="4"/>
  <c r="AJ943" i="4"/>
  <c r="AJ944" i="4"/>
  <c r="AJ945" i="4"/>
  <c r="AJ946" i="4"/>
  <c r="AJ947" i="4"/>
  <c r="AJ948" i="4"/>
  <c r="AJ949" i="4"/>
  <c r="AJ950" i="4"/>
  <c r="AJ951" i="4"/>
  <c r="AJ952" i="4"/>
  <c r="AJ953" i="4"/>
  <c r="AJ954" i="4"/>
  <c r="AJ955" i="4"/>
  <c r="AJ956" i="4"/>
  <c r="AJ957" i="4"/>
  <c r="AJ958" i="4"/>
  <c r="AJ959" i="4"/>
  <c r="AJ960" i="4"/>
  <c r="AJ961" i="4"/>
  <c r="AJ962" i="4"/>
  <c r="AJ963" i="4"/>
  <c r="AJ964" i="4"/>
  <c r="AJ965" i="4"/>
  <c r="AJ966" i="4"/>
  <c r="AJ967" i="4"/>
  <c r="AJ968" i="4"/>
  <c r="AJ969" i="4"/>
  <c r="AJ970" i="4"/>
  <c r="AJ971" i="4"/>
  <c r="AJ972" i="4"/>
  <c r="AJ973" i="4"/>
  <c r="AJ974" i="4"/>
  <c r="AJ975" i="4"/>
  <c r="AJ976" i="4"/>
  <c r="AJ977" i="4"/>
  <c r="AJ978" i="4"/>
  <c r="AJ979" i="4"/>
  <c r="AJ980" i="4"/>
  <c r="AJ981" i="4"/>
  <c r="AJ982" i="4"/>
  <c r="AJ983" i="4"/>
  <c r="AJ984" i="4"/>
  <c r="AJ985" i="4"/>
  <c r="AJ986" i="4"/>
  <c r="AJ987" i="4"/>
  <c r="AJ988" i="4"/>
  <c r="AJ989" i="4"/>
  <c r="AJ990" i="4"/>
  <c r="AJ991" i="4"/>
  <c r="AJ992" i="4"/>
  <c r="AJ993" i="4"/>
  <c r="AJ994" i="4"/>
  <c r="AJ995" i="4"/>
  <c r="AJ996" i="4"/>
  <c r="AJ997" i="4"/>
  <c r="AJ998" i="4"/>
  <c r="AJ999" i="4"/>
  <c r="AJ1000" i="4"/>
  <c r="AJ1001" i="4"/>
  <c r="AJ1002" i="4"/>
  <c r="AJ1003" i="4"/>
  <c r="AJ1004" i="4"/>
  <c r="AJ1005" i="4"/>
  <c r="AJ1006" i="4"/>
  <c r="AJ1007" i="4"/>
  <c r="AJ1008" i="4"/>
  <c r="AJ1009" i="4"/>
  <c r="AJ1010" i="4"/>
  <c r="AJ1011" i="4"/>
  <c r="AJ1012" i="4"/>
  <c r="AJ1013" i="4"/>
  <c r="AJ1014" i="4"/>
  <c r="AJ1015" i="4"/>
  <c r="AJ1016" i="4"/>
  <c r="AJ1017" i="4"/>
  <c r="AJ1018" i="4"/>
  <c r="AJ1019" i="4"/>
  <c r="AJ1020" i="4"/>
  <c r="AJ1021" i="4"/>
  <c r="AJ1022" i="4"/>
  <c r="AJ1023" i="4"/>
  <c r="AJ1024" i="4"/>
  <c r="AJ1025" i="4"/>
  <c r="AJ1026" i="4"/>
  <c r="AJ1027" i="4"/>
  <c r="AJ1028" i="4"/>
  <c r="AJ1029" i="4"/>
  <c r="AJ1030" i="4"/>
  <c r="AJ1031" i="4"/>
  <c r="AJ1032" i="4"/>
  <c r="AJ1033" i="4"/>
  <c r="AJ1034" i="4"/>
  <c r="AJ1035" i="4"/>
  <c r="AJ1036" i="4"/>
  <c r="AJ1037" i="4"/>
  <c r="AJ1038" i="4"/>
  <c r="AJ1039" i="4"/>
  <c r="AJ1040" i="4"/>
  <c r="AJ1041" i="4"/>
  <c r="AJ1042" i="4"/>
  <c r="AJ1043" i="4"/>
  <c r="AJ1044" i="4"/>
  <c r="I1273" i="3"/>
  <c r="I1274" i="3"/>
  <c r="I1275" i="3"/>
  <c r="I1276" i="3"/>
  <c r="I1277" i="3"/>
  <c r="I1278" i="3"/>
  <c r="I1279" i="3"/>
  <c r="I1280" i="3"/>
  <c r="I1281" i="3"/>
  <c r="I1282" i="3"/>
  <c r="I1283" i="3"/>
  <c r="I1284" i="3"/>
  <c r="I1285" i="3"/>
  <c r="I1286" i="3"/>
  <c r="I1287" i="3"/>
  <c r="G23" i="2"/>
  <c r="I1271" i="3"/>
  <c r="G22" i="2"/>
  <c r="I1227" i="3"/>
  <c r="G20" i="2"/>
  <c r="I1039" i="3"/>
  <c r="G18" i="2"/>
  <c r="I932" i="3"/>
  <c r="G17" i="2"/>
  <c r="I737" i="3"/>
  <c r="G15" i="2"/>
  <c r="I633" i="3"/>
  <c r="G14" i="2"/>
  <c r="I586" i="3"/>
  <c r="I587" i="3"/>
  <c r="G13" i="2"/>
  <c r="I419" i="3"/>
  <c r="G11" i="2"/>
  <c r="I334" i="3"/>
  <c r="I335" i="3"/>
  <c r="I336" i="3"/>
  <c r="I337" i="3"/>
  <c r="I338" i="3"/>
  <c r="I339" i="3"/>
  <c r="I340" i="3"/>
  <c r="I341" i="3"/>
  <c r="I342" i="3"/>
  <c r="G8" i="2"/>
  <c r="I332" i="3"/>
  <c r="G7" i="2"/>
  <c r="I266" i="3"/>
  <c r="G6" i="2"/>
  <c r="G5" i="2"/>
  <c r="I129" i="3"/>
  <c r="G4" i="2"/>
  <c r="I112" i="3"/>
  <c r="G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9" i="2"/>
  <c r="E11" i="4"/>
  <c r="E17" i="4"/>
  <c r="E20" i="4"/>
  <c r="E36" i="4"/>
  <c r="E3" i="4"/>
  <c r="E4" i="4"/>
  <c r="E5" i="4"/>
  <c r="E6" i="4"/>
  <c r="E7" i="4"/>
  <c r="E8" i="4"/>
  <c r="E9" i="4"/>
  <c r="E10" i="4"/>
  <c r="E12" i="4"/>
  <c r="E13" i="4"/>
  <c r="E14" i="4"/>
  <c r="E15" i="4"/>
  <c r="E16" i="4"/>
  <c r="E18" i="4"/>
  <c r="E19" i="4"/>
  <c r="E21" i="4"/>
  <c r="E22" i="4"/>
  <c r="E23" i="4"/>
  <c r="E24" i="4"/>
  <c r="E25" i="4"/>
  <c r="E26" i="4"/>
  <c r="E27" i="4"/>
  <c r="E28" i="4"/>
  <c r="E29" i="4"/>
  <c r="E30" i="4"/>
  <c r="E31" i="4"/>
  <c r="E32" i="4"/>
  <c r="E33" i="4"/>
  <c r="E34" i="4"/>
  <c r="E35"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8" i="2"/>
  <c r="E7" i="2"/>
  <c r="E6" i="2"/>
  <c r="E5" i="2"/>
  <c r="E4" i="2"/>
  <c r="E3" i="2"/>
  <c r="E2" i="2"/>
  <c r="AD1834" i="3"/>
  <c r="E172" i="4"/>
  <c r="AQ172" i="4"/>
  <c r="AP172" i="4"/>
  <c r="F53" i="2"/>
  <c r="I8" i="3"/>
  <c r="I11" i="3"/>
  <c r="I19" i="3"/>
  <c r="I35" i="3"/>
  <c r="I52" i="3"/>
  <c r="I53" i="3"/>
  <c r="I68" i="3"/>
  <c r="I2" i="2"/>
  <c r="C2" i="2"/>
  <c r="J2" i="2"/>
  <c r="V1889" i="3"/>
  <c r="BL830" i="3"/>
  <c r="BL829" i="3"/>
  <c r="BL828" i="3"/>
  <c r="BL827" i="3"/>
  <c r="BL826" i="3"/>
  <c r="BL825" i="3"/>
  <c r="BL824" i="3"/>
  <c r="BL823" i="3"/>
  <c r="BL822" i="3"/>
  <c r="BL821" i="3"/>
  <c r="BL820" i="3"/>
  <c r="BL819" i="3"/>
  <c r="BL818" i="3"/>
  <c r="BL817" i="3"/>
  <c r="BL816" i="3"/>
  <c r="BL815" i="3"/>
  <c r="BL814" i="3"/>
  <c r="BL813" i="3"/>
  <c r="BL812" i="3"/>
  <c r="BL811" i="3"/>
  <c r="BL810" i="3"/>
  <c r="BL809" i="3"/>
  <c r="BL808" i="3"/>
  <c r="BL807" i="3"/>
  <c r="BL806" i="3"/>
  <c r="BL805" i="3"/>
  <c r="BL804" i="3"/>
  <c r="BL803" i="3"/>
  <c r="BL802" i="3"/>
  <c r="BL801" i="3"/>
  <c r="BL800" i="3"/>
  <c r="BL799" i="3"/>
  <c r="BL798" i="3"/>
  <c r="BL797" i="3"/>
  <c r="BL796" i="3"/>
  <c r="BL795" i="3"/>
  <c r="BL794" i="3"/>
  <c r="BL793" i="3"/>
  <c r="BL792" i="3"/>
  <c r="BL791" i="3"/>
  <c r="BL790" i="3"/>
  <c r="BL789" i="3"/>
  <c r="BL788" i="3"/>
  <c r="BL787" i="3"/>
  <c r="BL786" i="3"/>
  <c r="BL785" i="3"/>
  <c r="BL784" i="3"/>
  <c r="BL783" i="3"/>
  <c r="BL782" i="3"/>
  <c r="BL781" i="3"/>
  <c r="BL780" i="3"/>
  <c r="BL779" i="3"/>
  <c r="BL778" i="3"/>
  <c r="BL777" i="3"/>
  <c r="BL776" i="3"/>
  <c r="BL775" i="3"/>
  <c r="BL774" i="3"/>
  <c r="BL773" i="3"/>
  <c r="BL772" i="3"/>
  <c r="BL771" i="3"/>
  <c r="BL770" i="3"/>
  <c r="BL769" i="3"/>
  <c r="BL768" i="3"/>
  <c r="BL767" i="3"/>
  <c r="BL766" i="3"/>
  <c r="BL765" i="3"/>
  <c r="BL764" i="3"/>
  <c r="BL763" i="3"/>
  <c r="BL762" i="3"/>
  <c r="BL761" i="3"/>
  <c r="BL760" i="3"/>
  <c r="BL759" i="3"/>
  <c r="BL758" i="3"/>
  <c r="BL757" i="3"/>
  <c r="BL756" i="3"/>
  <c r="BL755" i="3"/>
  <c r="BL754" i="3"/>
  <c r="BL753" i="3"/>
  <c r="BL752" i="3"/>
  <c r="BL751" i="3"/>
  <c r="BL750" i="3"/>
  <c r="BL749" i="3"/>
  <c r="BL748" i="3"/>
  <c r="BL747" i="3"/>
  <c r="BL746" i="3"/>
  <c r="BL745" i="3"/>
  <c r="BL744" i="3"/>
  <c r="BL743" i="3"/>
  <c r="BL742" i="3"/>
  <c r="BL741" i="3"/>
  <c r="BL740" i="3"/>
  <c r="BL739" i="3"/>
  <c r="BO831" i="3"/>
  <c r="BM831" i="3"/>
  <c r="Y1045" i="4"/>
  <c r="U1288" i="4"/>
  <c r="S1288" i="4"/>
  <c r="T1288" i="4"/>
  <c r="N1288" i="4"/>
  <c r="M1288" i="4"/>
  <c r="L1288" i="4"/>
  <c r="N1287" i="4"/>
  <c r="M1287" i="4"/>
  <c r="L1287" i="4"/>
  <c r="N1286" i="4"/>
  <c r="M1286" i="4"/>
  <c r="L1286" i="4"/>
  <c r="N1285" i="4"/>
  <c r="M1285" i="4"/>
  <c r="L1285" i="4"/>
  <c r="N1284" i="4"/>
  <c r="M1284" i="4"/>
  <c r="L1284" i="4"/>
  <c r="N1283" i="4"/>
  <c r="M1283" i="4"/>
  <c r="L1283" i="4"/>
  <c r="N1282" i="4"/>
  <c r="M1282" i="4"/>
  <c r="L1282" i="4"/>
  <c r="N1281" i="4"/>
  <c r="M1281" i="4"/>
  <c r="L1281" i="4"/>
  <c r="N1280" i="4"/>
  <c r="M1280" i="4"/>
  <c r="L1280" i="4"/>
  <c r="N1279" i="4"/>
  <c r="M1279" i="4"/>
  <c r="L1279" i="4"/>
  <c r="N1278" i="4"/>
  <c r="M1278" i="4"/>
  <c r="L1278" i="4"/>
  <c r="N1277" i="4"/>
  <c r="M1277" i="4"/>
  <c r="L1277" i="4"/>
  <c r="N1276" i="4"/>
  <c r="M1276" i="4"/>
  <c r="L1276" i="4"/>
  <c r="N1275" i="4"/>
  <c r="M1275" i="4"/>
  <c r="L1275" i="4"/>
  <c r="N1274" i="4"/>
  <c r="M1274" i="4"/>
  <c r="L1274" i="4"/>
  <c r="N1273" i="4"/>
  <c r="M1273" i="4"/>
  <c r="L1273" i="4"/>
  <c r="N1272" i="4"/>
  <c r="M1272" i="4"/>
  <c r="L1272" i="4"/>
  <c r="N1271" i="4"/>
  <c r="M1271" i="4"/>
  <c r="L1271" i="4"/>
  <c r="N1270" i="4"/>
  <c r="M1270" i="4"/>
  <c r="L1270" i="4"/>
  <c r="N1269" i="4"/>
  <c r="M1269" i="4"/>
  <c r="L1269" i="4"/>
  <c r="N1268" i="4"/>
  <c r="M1268" i="4"/>
  <c r="L1268" i="4"/>
  <c r="N1267" i="4"/>
  <c r="M1267" i="4"/>
  <c r="L1267" i="4"/>
  <c r="N1266" i="4"/>
  <c r="M1266" i="4"/>
  <c r="L1266" i="4"/>
  <c r="N1265" i="4"/>
  <c r="M1265" i="4"/>
  <c r="L1265" i="4"/>
  <c r="N1264" i="4"/>
  <c r="M1264" i="4"/>
  <c r="L1264" i="4"/>
  <c r="N1263" i="4"/>
  <c r="M1263" i="4"/>
  <c r="L1263" i="4"/>
  <c r="N1262" i="4"/>
  <c r="M1262" i="4"/>
  <c r="L1262" i="4"/>
  <c r="N1261" i="4"/>
  <c r="M1261" i="4"/>
  <c r="L1261" i="4"/>
  <c r="N1260" i="4"/>
  <c r="M1260" i="4"/>
  <c r="L1260" i="4"/>
  <c r="N1259" i="4"/>
  <c r="M1259" i="4"/>
  <c r="L1259" i="4"/>
  <c r="N1258" i="4"/>
  <c r="M1258" i="4"/>
  <c r="L1258" i="4"/>
  <c r="N1257" i="4"/>
  <c r="M1257" i="4"/>
  <c r="L1257" i="4"/>
  <c r="N1256" i="4"/>
  <c r="M1256" i="4"/>
  <c r="L1256" i="4"/>
  <c r="N1255" i="4"/>
  <c r="M1255" i="4"/>
  <c r="L1255" i="4"/>
  <c r="N1254" i="4"/>
  <c r="M1254" i="4"/>
  <c r="L1254" i="4"/>
  <c r="N1253" i="4"/>
  <c r="M1253" i="4"/>
  <c r="L1253" i="4"/>
  <c r="N1252" i="4"/>
  <c r="M1252" i="4"/>
  <c r="L1252" i="4"/>
  <c r="N1251" i="4"/>
  <c r="M1251" i="4"/>
  <c r="L1251" i="4"/>
  <c r="N1250" i="4"/>
  <c r="M1250" i="4"/>
  <c r="L1250" i="4"/>
  <c r="N1249" i="4"/>
  <c r="M1249" i="4"/>
  <c r="L1249" i="4"/>
  <c r="N1248" i="4"/>
  <c r="M1248" i="4"/>
  <c r="L1248" i="4"/>
  <c r="N1247" i="4"/>
  <c r="M1247" i="4"/>
  <c r="L1247" i="4"/>
  <c r="N1246" i="4"/>
  <c r="M1246" i="4"/>
  <c r="L1246" i="4"/>
  <c r="N1245" i="4"/>
  <c r="M1245" i="4"/>
  <c r="L1245" i="4"/>
  <c r="N1244" i="4"/>
  <c r="M1244" i="4"/>
  <c r="L1244" i="4"/>
  <c r="N1243" i="4"/>
  <c r="M1243" i="4"/>
  <c r="L1243" i="4"/>
  <c r="N1242" i="4"/>
  <c r="M1242" i="4"/>
  <c r="L1242" i="4"/>
  <c r="N1241" i="4"/>
  <c r="M1241" i="4"/>
  <c r="L1241" i="4"/>
  <c r="N1240" i="4"/>
  <c r="M1240" i="4"/>
  <c r="L1240" i="4"/>
  <c r="N1239" i="4"/>
  <c r="M1239" i="4"/>
  <c r="L1239" i="4"/>
  <c r="N1238" i="4"/>
  <c r="M1238" i="4"/>
  <c r="L1238" i="4"/>
  <c r="N1237" i="4"/>
  <c r="M1237" i="4"/>
  <c r="L1237" i="4"/>
  <c r="N1236" i="4"/>
  <c r="M1236" i="4"/>
  <c r="L1236" i="4"/>
  <c r="N1235" i="4"/>
  <c r="M1235" i="4"/>
  <c r="L1235" i="4"/>
  <c r="N1234" i="4"/>
  <c r="M1234" i="4"/>
  <c r="L1234" i="4"/>
  <c r="N1233" i="4"/>
  <c r="M1233" i="4"/>
  <c r="L1233" i="4"/>
  <c r="N1232" i="4"/>
  <c r="M1232" i="4"/>
  <c r="L1232" i="4"/>
  <c r="N1231" i="4"/>
  <c r="M1231" i="4"/>
  <c r="L1231" i="4"/>
  <c r="N1230" i="4"/>
  <c r="M1230" i="4"/>
  <c r="L1230" i="4"/>
  <c r="N1229" i="4"/>
  <c r="M1229" i="4"/>
  <c r="L1229" i="4"/>
  <c r="N1228" i="4"/>
  <c r="M1228" i="4"/>
  <c r="L1228" i="4"/>
  <c r="N1227" i="4"/>
  <c r="M1227" i="4"/>
  <c r="L1227" i="4"/>
  <c r="N1226" i="4"/>
  <c r="M1226" i="4"/>
  <c r="L1226" i="4"/>
  <c r="N1225" i="4"/>
  <c r="M1225" i="4"/>
  <c r="L1225" i="4"/>
  <c r="N1224" i="4"/>
  <c r="M1224" i="4"/>
  <c r="L1224" i="4"/>
  <c r="N1223" i="4"/>
  <c r="M1223" i="4"/>
  <c r="L1223" i="4"/>
  <c r="N1222" i="4"/>
  <c r="M1222" i="4"/>
  <c r="L1222" i="4"/>
  <c r="N1221" i="4"/>
  <c r="M1221" i="4"/>
  <c r="L1221" i="4"/>
  <c r="N1220" i="4"/>
  <c r="M1220" i="4"/>
  <c r="L1220" i="4"/>
  <c r="N1219" i="4"/>
  <c r="M1219" i="4"/>
  <c r="L1219" i="4"/>
  <c r="N1218" i="4"/>
  <c r="M1218" i="4"/>
  <c r="L1218" i="4"/>
  <c r="N1217" i="4"/>
  <c r="M1217" i="4"/>
  <c r="L1217" i="4"/>
  <c r="N1216" i="4"/>
  <c r="M1216" i="4"/>
  <c r="L1216" i="4"/>
  <c r="N1215" i="4"/>
  <c r="M1215" i="4"/>
  <c r="L1215" i="4"/>
  <c r="N1214" i="4"/>
  <c r="M1214" i="4"/>
  <c r="L1214" i="4"/>
  <c r="N1213" i="4"/>
  <c r="M1213" i="4"/>
  <c r="L1213" i="4"/>
  <c r="N1212" i="4"/>
  <c r="M1212" i="4"/>
  <c r="L1212" i="4"/>
  <c r="N1211" i="4"/>
  <c r="M1211" i="4"/>
  <c r="L1211" i="4"/>
  <c r="N1210" i="4"/>
  <c r="M1210" i="4"/>
  <c r="L1210" i="4"/>
  <c r="N1209" i="4"/>
  <c r="M1209" i="4"/>
  <c r="L1209" i="4"/>
  <c r="N1208" i="4"/>
  <c r="M1208" i="4"/>
  <c r="L1208" i="4"/>
  <c r="N1207" i="4"/>
  <c r="M1207" i="4"/>
  <c r="L1207" i="4"/>
  <c r="N1206" i="4"/>
  <c r="M1206" i="4"/>
  <c r="L1206" i="4"/>
  <c r="N1205" i="4"/>
  <c r="M1205" i="4"/>
  <c r="L1205" i="4"/>
  <c r="N1204" i="4"/>
  <c r="M1204" i="4"/>
  <c r="L1204" i="4"/>
  <c r="N1203" i="4"/>
  <c r="M1203" i="4"/>
  <c r="L1203" i="4"/>
  <c r="N1202" i="4"/>
  <c r="M1202" i="4"/>
  <c r="L1202" i="4"/>
  <c r="N1201" i="4"/>
  <c r="M1201" i="4"/>
  <c r="L1201" i="4"/>
  <c r="N1200" i="4"/>
  <c r="M1200" i="4"/>
  <c r="L1200" i="4"/>
  <c r="N1199" i="4"/>
  <c r="M1199" i="4"/>
  <c r="L1199" i="4"/>
  <c r="N1198" i="4"/>
  <c r="M1198" i="4"/>
  <c r="L1198" i="4"/>
  <c r="N1197" i="4"/>
  <c r="M1197" i="4"/>
  <c r="L1197" i="4"/>
  <c r="N1196" i="4"/>
  <c r="M1196" i="4"/>
  <c r="L1196" i="4"/>
  <c r="N1195" i="4"/>
  <c r="M1195" i="4"/>
  <c r="L1195" i="4"/>
  <c r="N1194" i="4"/>
  <c r="M1194" i="4"/>
  <c r="L1194" i="4"/>
  <c r="N1193" i="4"/>
  <c r="M1193" i="4"/>
  <c r="L1193" i="4"/>
  <c r="N1192" i="4"/>
  <c r="M1192" i="4"/>
  <c r="L1192" i="4"/>
  <c r="N1191" i="4"/>
  <c r="M1191" i="4"/>
  <c r="L1191" i="4"/>
  <c r="N1190" i="4"/>
  <c r="M1190" i="4"/>
  <c r="L1190" i="4"/>
  <c r="N1189" i="4"/>
  <c r="M1189" i="4"/>
  <c r="L1189" i="4"/>
  <c r="N1188" i="4"/>
  <c r="M1188" i="4"/>
  <c r="L1188" i="4"/>
  <c r="N1187" i="4"/>
  <c r="M1187" i="4"/>
  <c r="L1187" i="4"/>
  <c r="N1186" i="4"/>
  <c r="M1186" i="4"/>
  <c r="L1186" i="4"/>
  <c r="N1185" i="4"/>
  <c r="M1185" i="4"/>
  <c r="L1185" i="4"/>
  <c r="N1184" i="4"/>
  <c r="M1184" i="4"/>
  <c r="L1184" i="4"/>
  <c r="N1183" i="4"/>
  <c r="M1183" i="4"/>
  <c r="L1183" i="4"/>
  <c r="N1182" i="4"/>
  <c r="M1182" i="4"/>
  <c r="L1182" i="4"/>
  <c r="N1181" i="4"/>
  <c r="M1181" i="4"/>
  <c r="L1181" i="4"/>
  <c r="N1180" i="4"/>
  <c r="M1180" i="4"/>
  <c r="L1180" i="4"/>
  <c r="N1179" i="4"/>
  <c r="M1179" i="4"/>
  <c r="L1179" i="4"/>
  <c r="N1178" i="4"/>
  <c r="M1178" i="4"/>
  <c r="L1178" i="4"/>
  <c r="N1177" i="4"/>
  <c r="M1177" i="4"/>
  <c r="L1177" i="4"/>
  <c r="N1176" i="4"/>
  <c r="M1176" i="4"/>
  <c r="L1176" i="4"/>
  <c r="N1175" i="4"/>
  <c r="M1175" i="4"/>
  <c r="L1175" i="4"/>
  <c r="N1174" i="4"/>
  <c r="M1174" i="4"/>
  <c r="L1174" i="4"/>
  <c r="N1173" i="4"/>
  <c r="M1173" i="4"/>
  <c r="L1173" i="4"/>
  <c r="N1172" i="4"/>
  <c r="M1172" i="4"/>
  <c r="L1172" i="4"/>
  <c r="N1171" i="4"/>
  <c r="M1171" i="4"/>
  <c r="L1171" i="4"/>
  <c r="N1170" i="4"/>
  <c r="M1170" i="4"/>
  <c r="L1170" i="4"/>
  <c r="N1169" i="4"/>
  <c r="M1169" i="4"/>
  <c r="L1169" i="4"/>
  <c r="N1168" i="4"/>
  <c r="M1168" i="4"/>
  <c r="L1168" i="4"/>
  <c r="N1167" i="4"/>
  <c r="M1167" i="4"/>
  <c r="L1167" i="4"/>
  <c r="N1166" i="4"/>
  <c r="M1166" i="4"/>
  <c r="L1166" i="4"/>
  <c r="N1165" i="4"/>
  <c r="M1165" i="4"/>
  <c r="L1165" i="4"/>
  <c r="N1164" i="4"/>
  <c r="M1164" i="4"/>
  <c r="L1164" i="4"/>
  <c r="N1163" i="4"/>
  <c r="M1163" i="4"/>
  <c r="L1163" i="4"/>
  <c r="N1162" i="4"/>
  <c r="M1162" i="4"/>
  <c r="L1162" i="4"/>
  <c r="N1161" i="4"/>
  <c r="M1161" i="4"/>
  <c r="L1161" i="4"/>
  <c r="N1160" i="4"/>
  <c r="M1160" i="4"/>
  <c r="L1160" i="4"/>
  <c r="N1159" i="4"/>
  <c r="M1159" i="4"/>
  <c r="L1159" i="4"/>
  <c r="N1158" i="4"/>
  <c r="M1158" i="4"/>
  <c r="L1158" i="4"/>
  <c r="N1157" i="4"/>
  <c r="M1157" i="4"/>
  <c r="L1157" i="4"/>
  <c r="N1156" i="4"/>
  <c r="M1156" i="4"/>
  <c r="L1156" i="4"/>
  <c r="N1155" i="4"/>
  <c r="M1155" i="4"/>
  <c r="L1155" i="4"/>
  <c r="N1154" i="4"/>
  <c r="M1154" i="4"/>
  <c r="L1154" i="4"/>
  <c r="N1153" i="4"/>
  <c r="M1153" i="4"/>
  <c r="L1153" i="4"/>
  <c r="N1152" i="4"/>
  <c r="M1152" i="4"/>
  <c r="L1152" i="4"/>
  <c r="N1151" i="4"/>
  <c r="M1151" i="4"/>
  <c r="L1151" i="4"/>
  <c r="N1150" i="4"/>
  <c r="M1150" i="4"/>
  <c r="L1150" i="4"/>
  <c r="N1149" i="4"/>
  <c r="M1149" i="4"/>
  <c r="L1149" i="4"/>
  <c r="N1148" i="4"/>
  <c r="M1148" i="4"/>
  <c r="L1148" i="4"/>
  <c r="N1147" i="4"/>
  <c r="M1147" i="4"/>
  <c r="L1147" i="4"/>
  <c r="N1146" i="4"/>
  <c r="M1146" i="4"/>
  <c r="L1146" i="4"/>
  <c r="N1145" i="4"/>
  <c r="M1145" i="4"/>
  <c r="L1145" i="4"/>
  <c r="N1144" i="4"/>
  <c r="M1144" i="4"/>
  <c r="L1144" i="4"/>
  <c r="N1143" i="4"/>
  <c r="M1143" i="4"/>
  <c r="L1143" i="4"/>
  <c r="N1142" i="4"/>
  <c r="M1142" i="4"/>
  <c r="L1142" i="4"/>
  <c r="N1141" i="4"/>
  <c r="M1141" i="4"/>
  <c r="L1141" i="4"/>
  <c r="N1140" i="4"/>
  <c r="M1140" i="4"/>
  <c r="L1140" i="4"/>
  <c r="N1139" i="4"/>
  <c r="M1139" i="4"/>
  <c r="L1139" i="4"/>
  <c r="N1138" i="4"/>
  <c r="M1138" i="4"/>
  <c r="L1138" i="4"/>
  <c r="N1137" i="4"/>
  <c r="M1137" i="4"/>
  <c r="L1137" i="4"/>
  <c r="N1136" i="4"/>
  <c r="M1136" i="4"/>
  <c r="L1136" i="4"/>
  <c r="N1135" i="4"/>
  <c r="M1135" i="4"/>
  <c r="L1135" i="4"/>
  <c r="N1134" i="4"/>
  <c r="M1134" i="4"/>
  <c r="L1134" i="4"/>
  <c r="N1133" i="4"/>
  <c r="M1133" i="4"/>
  <c r="L1133" i="4"/>
  <c r="N1132" i="4"/>
  <c r="M1132" i="4"/>
  <c r="L1132" i="4"/>
  <c r="N1131" i="4"/>
  <c r="M1131" i="4"/>
  <c r="L1131" i="4"/>
  <c r="N1130" i="4"/>
  <c r="M1130" i="4"/>
  <c r="L1130" i="4"/>
  <c r="N1129" i="4"/>
  <c r="M1129" i="4"/>
  <c r="L1129" i="4"/>
  <c r="N1128" i="4"/>
  <c r="M1128" i="4"/>
  <c r="L1128" i="4"/>
  <c r="N1127" i="4"/>
  <c r="M1127" i="4"/>
  <c r="L1127" i="4"/>
  <c r="N1126" i="4"/>
  <c r="M1126" i="4"/>
  <c r="L1126" i="4"/>
  <c r="N1125" i="4"/>
  <c r="M1125" i="4"/>
  <c r="L1125" i="4"/>
  <c r="N1124" i="4"/>
  <c r="M1124" i="4"/>
  <c r="L1124" i="4"/>
  <c r="N1123" i="4"/>
  <c r="M1123" i="4"/>
  <c r="L1123" i="4"/>
  <c r="N1122" i="4"/>
  <c r="M1122" i="4"/>
  <c r="L1122" i="4"/>
  <c r="N1121" i="4"/>
  <c r="M1121" i="4"/>
  <c r="L1121" i="4"/>
  <c r="N1120" i="4"/>
  <c r="M1120" i="4"/>
  <c r="L1120" i="4"/>
  <c r="N1119" i="4"/>
  <c r="M1119" i="4"/>
  <c r="L1119" i="4"/>
  <c r="N1118" i="4"/>
  <c r="M1118" i="4"/>
  <c r="L1118" i="4"/>
  <c r="N1117" i="4"/>
  <c r="M1117" i="4"/>
  <c r="L1117" i="4"/>
  <c r="N1116" i="4"/>
  <c r="M1116" i="4"/>
  <c r="L1116" i="4"/>
  <c r="N1115" i="4"/>
  <c r="M1115" i="4"/>
  <c r="L1115" i="4"/>
  <c r="N1114" i="4"/>
  <c r="M1114" i="4"/>
  <c r="L1114" i="4"/>
  <c r="N1113" i="4"/>
  <c r="M1113" i="4"/>
  <c r="L1113" i="4"/>
  <c r="N1112" i="4"/>
  <c r="M1112" i="4"/>
  <c r="L1112" i="4"/>
  <c r="N1111" i="4"/>
  <c r="M1111" i="4"/>
  <c r="L1111" i="4"/>
  <c r="N1110" i="4"/>
  <c r="M1110" i="4"/>
  <c r="L1110" i="4"/>
  <c r="N1109" i="4"/>
  <c r="M1109" i="4"/>
  <c r="L1109" i="4"/>
  <c r="N1108" i="4"/>
  <c r="M1108" i="4"/>
  <c r="L1108" i="4"/>
  <c r="N1107" i="4"/>
  <c r="M1107" i="4"/>
  <c r="L1107" i="4"/>
  <c r="N1106" i="4"/>
  <c r="M1106" i="4"/>
  <c r="L1106" i="4"/>
  <c r="N1105" i="4"/>
  <c r="M1105" i="4"/>
  <c r="L1105" i="4"/>
  <c r="N1104" i="4"/>
  <c r="M1104" i="4"/>
  <c r="L1104" i="4"/>
  <c r="N1103" i="4"/>
  <c r="M1103" i="4"/>
  <c r="L1103" i="4"/>
  <c r="N1102" i="4"/>
  <c r="M1102" i="4"/>
  <c r="L1102" i="4"/>
  <c r="N1101" i="4"/>
  <c r="M1101" i="4"/>
  <c r="L1101" i="4"/>
  <c r="N1100" i="4"/>
  <c r="M1100" i="4"/>
  <c r="L1100" i="4"/>
  <c r="N1099" i="4"/>
  <c r="M1099" i="4"/>
  <c r="L1099" i="4"/>
  <c r="N1098" i="4"/>
  <c r="M1098" i="4"/>
  <c r="L1098" i="4"/>
  <c r="N1097" i="4"/>
  <c r="M1097" i="4"/>
  <c r="L1097" i="4"/>
  <c r="N1096" i="4"/>
  <c r="M1096" i="4"/>
  <c r="L1096" i="4"/>
  <c r="N1095" i="4"/>
  <c r="M1095" i="4"/>
  <c r="L1095" i="4"/>
  <c r="N1094" i="4"/>
  <c r="M1094" i="4"/>
  <c r="L1094" i="4"/>
  <c r="N1093" i="4"/>
  <c r="M1093" i="4"/>
  <c r="L1093" i="4"/>
  <c r="N1092" i="4"/>
  <c r="M1092" i="4"/>
  <c r="L1092" i="4"/>
  <c r="N1091" i="4"/>
  <c r="M1091" i="4"/>
  <c r="L1091" i="4"/>
  <c r="N1090" i="4"/>
  <c r="M1090" i="4"/>
  <c r="L1090" i="4"/>
  <c r="N1089" i="4"/>
  <c r="M1089" i="4"/>
  <c r="L1089" i="4"/>
  <c r="N1088" i="4"/>
  <c r="M1088" i="4"/>
  <c r="L1088" i="4"/>
  <c r="N1087" i="4"/>
  <c r="M1087" i="4"/>
  <c r="L1087" i="4"/>
  <c r="N1086" i="4"/>
  <c r="M1086" i="4"/>
  <c r="L1086" i="4"/>
  <c r="N1085" i="4"/>
  <c r="M1085" i="4"/>
  <c r="L1085" i="4"/>
  <c r="N1084" i="4"/>
  <c r="M1084" i="4"/>
  <c r="L1084" i="4"/>
  <c r="N1083" i="4"/>
  <c r="M1083" i="4"/>
  <c r="L1083" i="4"/>
  <c r="N1082" i="4"/>
  <c r="M1082" i="4"/>
  <c r="L1082" i="4"/>
  <c r="N1081" i="4"/>
  <c r="M1081" i="4"/>
  <c r="L1081" i="4"/>
  <c r="N1080" i="4"/>
  <c r="M1080" i="4"/>
  <c r="L1080" i="4"/>
  <c r="N1079" i="4"/>
  <c r="M1079" i="4"/>
  <c r="L1079" i="4"/>
  <c r="N1078" i="4"/>
  <c r="M1078" i="4"/>
  <c r="L1078" i="4"/>
  <c r="N1077" i="4"/>
  <c r="M1077" i="4"/>
  <c r="L1077" i="4"/>
  <c r="N1076" i="4"/>
  <c r="M1076" i="4"/>
  <c r="L1076" i="4"/>
  <c r="N1075" i="4"/>
  <c r="M1075" i="4"/>
  <c r="L1075" i="4"/>
  <c r="N1074" i="4"/>
  <c r="M1074" i="4"/>
  <c r="L1074" i="4"/>
  <c r="N1073" i="4"/>
  <c r="M1073" i="4"/>
  <c r="L1073" i="4"/>
  <c r="N1072" i="4"/>
  <c r="M1072" i="4"/>
  <c r="L1072" i="4"/>
  <c r="N1071" i="4"/>
  <c r="M1071" i="4"/>
  <c r="L1071" i="4"/>
  <c r="N1070" i="4"/>
  <c r="M1070" i="4"/>
  <c r="L1070" i="4"/>
  <c r="N1069" i="4"/>
  <c r="M1069" i="4"/>
  <c r="L1069" i="4"/>
  <c r="N1068" i="4"/>
  <c r="M1068" i="4"/>
  <c r="L1068" i="4"/>
  <c r="N1067" i="4"/>
  <c r="M1067" i="4"/>
  <c r="L1067" i="4"/>
  <c r="N1066" i="4"/>
  <c r="M1066" i="4"/>
  <c r="L1066" i="4"/>
  <c r="N1065" i="4"/>
  <c r="M1065" i="4"/>
  <c r="L1065" i="4"/>
  <c r="N1064" i="4"/>
  <c r="M1064" i="4"/>
  <c r="L1064" i="4"/>
  <c r="N1063" i="4"/>
  <c r="M1063" i="4"/>
  <c r="L1063" i="4"/>
  <c r="N1062" i="4"/>
  <c r="M1062" i="4"/>
  <c r="L1062" i="4"/>
  <c r="N1061" i="4"/>
  <c r="M1061" i="4"/>
  <c r="L1061" i="4"/>
  <c r="N1060" i="4"/>
  <c r="M1060" i="4"/>
  <c r="L1060" i="4"/>
  <c r="N1059" i="4"/>
  <c r="M1059" i="4"/>
  <c r="L1059" i="4"/>
  <c r="N1058" i="4"/>
  <c r="M1058" i="4"/>
  <c r="L1058" i="4"/>
  <c r="N1057" i="4"/>
  <c r="M1057" i="4"/>
  <c r="L1057" i="4"/>
  <c r="N1056" i="4"/>
  <c r="M1056" i="4"/>
  <c r="L1056" i="4"/>
  <c r="N1055" i="4"/>
  <c r="M1055" i="4"/>
  <c r="L1055" i="4"/>
  <c r="N1054" i="4"/>
  <c r="M1054" i="4"/>
  <c r="L1054" i="4"/>
  <c r="N1053" i="4"/>
  <c r="M1053" i="4"/>
  <c r="L1053" i="4"/>
  <c r="N1052" i="4"/>
  <c r="M1052" i="4"/>
  <c r="L1052" i="4"/>
  <c r="N1051" i="4"/>
  <c r="M1051" i="4"/>
  <c r="L1051" i="4"/>
  <c r="N1050" i="4"/>
  <c r="M1050" i="4"/>
  <c r="L1050" i="4"/>
  <c r="N1049" i="4"/>
  <c r="M1049" i="4"/>
  <c r="L1049" i="4"/>
  <c r="N1048" i="4"/>
  <c r="M1048" i="4"/>
  <c r="L1048" i="4"/>
  <c r="N1047" i="4"/>
  <c r="M1047" i="4"/>
  <c r="L1047" i="4"/>
  <c r="U1045" i="4"/>
  <c r="S1045" i="4"/>
  <c r="T1045" i="4"/>
  <c r="V1045" i="4"/>
  <c r="W1045" i="4"/>
  <c r="N1045" i="4"/>
  <c r="M1045" i="4"/>
  <c r="L1045" i="4"/>
  <c r="N1044" i="4"/>
  <c r="M1044" i="4"/>
  <c r="L1044" i="4"/>
  <c r="N1043" i="4"/>
  <c r="M1043" i="4"/>
  <c r="L1043" i="4"/>
  <c r="N1042" i="4"/>
  <c r="M1042" i="4"/>
  <c r="L1042" i="4"/>
  <c r="N1041" i="4"/>
  <c r="M1041" i="4"/>
  <c r="L1041" i="4"/>
  <c r="N1040" i="4"/>
  <c r="M1040" i="4"/>
  <c r="L1040" i="4"/>
  <c r="N1039" i="4"/>
  <c r="M1039" i="4"/>
  <c r="L1039" i="4"/>
  <c r="N1038" i="4"/>
  <c r="M1038" i="4"/>
  <c r="L1038" i="4"/>
  <c r="N1037" i="4"/>
  <c r="M1037" i="4"/>
  <c r="L1037" i="4"/>
  <c r="N1036" i="4"/>
  <c r="M1036" i="4"/>
  <c r="L1036" i="4"/>
  <c r="N1035" i="4"/>
  <c r="M1035" i="4"/>
  <c r="L1035" i="4"/>
  <c r="N1034" i="4"/>
  <c r="M1034" i="4"/>
  <c r="L1034" i="4"/>
  <c r="N1033" i="4"/>
  <c r="M1033" i="4"/>
  <c r="L1033" i="4"/>
  <c r="N1032" i="4"/>
  <c r="M1032" i="4"/>
  <c r="L1032" i="4"/>
  <c r="N1031" i="4"/>
  <c r="M1031" i="4"/>
  <c r="L1031" i="4"/>
  <c r="N1030" i="4"/>
  <c r="M1030" i="4"/>
  <c r="L1030" i="4"/>
  <c r="N1029" i="4"/>
  <c r="M1029" i="4"/>
  <c r="L1029" i="4"/>
  <c r="N1028" i="4"/>
  <c r="M1028" i="4"/>
  <c r="L1028" i="4"/>
  <c r="N1027" i="4"/>
  <c r="M1027" i="4"/>
  <c r="L1027" i="4"/>
  <c r="N1026" i="4"/>
  <c r="M1026" i="4"/>
  <c r="L1026" i="4"/>
  <c r="N1025" i="4"/>
  <c r="M1025" i="4"/>
  <c r="L1025" i="4"/>
  <c r="N1024" i="4"/>
  <c r="M1024" i="4"/>
  <c r="L1024" i="4"/>
  <c r="N1023" i="4"/>
  <c r="M1023" i="4"/>
  <c r="L1023" i="4"/>
  <c r="N1022" i="4"/>
  <c r="M1022" i="4"/>
  <c r="L1022" i="4"/>
  <c r="N1021" i="4"/>
  <c r="M1021" i="4"/>
  <c r="L1021" i="4"/>
  <c r="N1020" i="4"/>
  <c r="M1020" i="4"/>
  <c r="L1020" i="4"/>
  <c r="N1019" i="4"/>
  <c r="M1019" i="4"/>
  <c r="L1019" i="4"/>
  <c r="N1018" i="4"/>
  <c r="M1018" i="4"/>
  <c r="L1018" i="4"/>
  <c r="N1017" i="4"/>
  <c r="M1017" i="4"/>
  <c r="L1017" i="4"/>
  <c r="N1016" i="4"/>
  <c r="M1016" i="4"/>
  <c r="L1016" i="4"/>
  <c r="N1015" i="4"/>
  <c r="M1015" i="4"/>
  <c r="L1015" i="4"/>
  <c r="N1014" i="4"/>
  <c r="M1014" i="4"/>
  <c r="L1014" i="4"/>
  <c r="N1013" i="4"/>
  <c r="M1013" i="4"/>
  <c r="L1013" i="4"/>
  <c r="N1012" i="4"/>
  <c r="M1012" i="4"/>
  <c r="L1012" i="4"/>
  <c r="N1011" i="4"/>
  <c r="M1011" i="4"/>
  <c r="L1011" i="4"/>
  <c r="N1010" i="4"/>
  <c r="M1010" i="4"/>
  <c r="L1010" i="4"/>
  <c r="N1009" i="4"/>
  <c r="M1009" i="4"/>
  <c r="L1009" i="4"/>
  <c r="N1008" i="4"/>
  <c r="M1008" i="4"/>
  <c r="L1008" i="4"/>
  <c r="N1007" i="4"/>
  <c r="M1007" i="4"/>
  <c r="L1007" i="4"/>
  <c r="N1006" i="4"/>
  <c r="M1006" i="4"/>
  <c r="L1006" i="4"/>
  <c r="N1005" i="4"/>
  <c r="M1005" i="4"/>
  <c r="L1005" i="4"/>
  <c r="N1004" i="4"/>
  <c r="M1004" i="4"/>
  <c r="L1004" i="4"/>
  <c r="N1003" i="4"/>
  <c r="M1003" i="4"/>
  <c r="L1003" i="4"/>
  <c r="N1002" i="4"/>
  <c r="M1002" i="4"/>
  <c r="L1002" i="4"/>
  <c r="N1001" i="4"/>
  <c r="M1001" i="4"/>
  <c r="L1001" i="4"/>
  <c r="N1000" i="4"/>
  <c r="M1000" i="4"/>
  <c r="L1000" i="4"/>
  <c r="N999" i="4"/>
  <c r="M999" i="4"/>
  <c r="L999" i="4"/>
  <c r="N998" i="4"/>
  <c r="M998" i="4"/>
  <c r="L998" i="4"/>
  <c r="N997" i="4"/>
  <c r="M997" i="4"/>
  <c r="L997" i="4"/>
  <c r="N996" i="4"/>
  <c r="M996" i="4"/>
  <c r="L996" i="4"/>
  <c r="N995" i="4"/>
  <c r="M995" i="4"/>
  <c r="L995" i="4"/>
  <c r="N994" i="4"/>
  <c r="M994" i="4"/>
  <c r="L994" i="4"/>
  <c r="N993" i="4"/>
  <c r="M993" i="4"/>
  <c r="L993" i="4"/>
  <c r="N992" i="4"/>
  <c r="M992" i="4"/>
  <c r="L992" i="4"/>
  <c r="N991" i="4"/>
  <c r="M991" i="4"/>
  <c r="L991" i="4"/>
  <c r="N990" i="4"/>
  <c r="M990" i="4"/>
  <c r="L990" i="4"/>
  <c r="N989" i="4"/>
  <c r="M989" i="4"/>
  <c r="L989" i="4"/>
  <c r="N988" i="4"/>
  <c r="M988" i="4"/>
  <c r="L988" i="4"/>
  <c r="N987" i="4"/>
  <c r="M987" i="4"/>
  <c r="L987" i="4"/>
  <c r="N986" i="4"/>
  <c r="M986" i="4"/>
  <c r="L986" i="4"/>
  <c r="N985" i="4"/>
  <c r="M985" i="4"/>
  <c r="L985" i="4"/>
  <c r="N984" i="4"/>
  <c r="M984" i="4"/>
  <c r="L984" i="4"/>
  <c r="N983" i="4"/>
  <c r="M983" i="4"/>
  <c r="L983" i="4"/>
  <c r="N982" i="4"/>
  <c r="M982" i="4"/>
  <c r="L982" i="4"/>
  <c r="N981" i="4"/>
  <c r="M981" i="4"/>
  <c r="L981" i="4"/>
  <c r="N980" i="4"/>
  <c r="M980" i="4"/>
  <c r="L980" i="4"/>
  <c r="N979" i="4"/>
  <c r="M979" i="4"/>
  <c r="L979" i="4"/>
  <c r="N978" i="4"/>
  <c r="M978" i="4"/>
  <c r="L978" i="4"/>
  <c r="N977" i="4"/>
  <c r="M977" i="4"/>
  <c r="L977" i="4"/>
  <c r="N976" i="4"/>
  <c r="M976" i="4"/>
  <c r="L976" i="4"/>
  <c r="N975" i="4"/>
  <c r="M975" i="4"/>
  <c r="L975" i="4"/>
  <c r="N974" i="4"/>
  <c r="M974" i="4"/>
  <c r="L974" i="4"/>
  <c r="N973" i="4"/>
  <c r="M973" i="4"/>
  <c r="L973" i="4"/>
  <c r="N972" i="4"/>
  <c r="M972" i="4"/>
  <c r="L972" i="4"/>
  <c r="N971" i="4"/>
  <c r="M971" i="4"/>
  <c r="L971" i="4"/>
  <c r="N970" i="4"/>
  <c r="M970" i="4"/>
  <c r="L970" i="4"/>
  <c r="N969" i="4"/>
  <c r="M969" i="4"/>
  <c r="L969" i="4"/>
  <c r="N968" i="4"/>
  <c r="M968" i="4"/>
  <c r="L968" i="4"/>
  <c r="N967" i="4"/>
  <c r="M967" i="4"/>
  <c r="L967" i="4"/>
  <c r="N966" i="4"/>
  <c r="M966" i="4"/>
  <c r="L966" i="4"/>
  <c r="N965" i="4"/>
  <c r="M965" i="4"/>
  <c r="L965" i="4"/>
  <c r="N964" i="4"/>
  <c r="M964" i="4"/>
  <c r="L964" i="4"/>
  <c r="N963" i="4"/>
  <c r="M963" i="4"/>
  <c r="L963" i="4"/>
  <c r="N962" i="4"/>
  <c r="M962" i="4"/>
  <c r="L962" i="4"/>
  <c r="N961" i="4"/>
  <c r="M961" i="4"/>
  <c r="L961" i="4"/>
  <c r="N960" i="4"/>
  <c r="M960" i="4"/>
  <c r="L960" i="4"/>
  <c r="N959" i="4"/>
  <c r="M959" i="4"/>
  <c r="L959" i="4"/>
  <c r="N958" i="4"/>
  <c r="M958" i="4"/>
  <c r="L958" i="4"/>
  <c r="N957" i="4"/>
  <c r="M957" i="4"/>
  <c r="L957" i="4"/>
  <c r="N956" i="4"/>
  <c r="M956" i="4"/>
  <c r="L956" i="4"/>
  <c r="N955" i="4"/>
  <c r="M955" i="4"/>
  <c r="L955" i="4"/>
  <c r="N954" i="4"/>
  <c r="M954" i="4"/>
  <c r="L954" i="4"/>
  <c r="N953" i="4"/>
  <c r="M953" i="4"/>
  <c r="L953" i="4"/>
  <c r="N952" i="4"/>
  <c r="M952" i="4"/>
  <c r="L952" i="4"/>
  <c r="N951" i="4"/>
  <c r="M951" i="4"/>
  <c r="L951" i="4"/>
  <c r="N950" i="4"/>
  <c r="M950" i="4"/>
  <c r="L950" i="4"/>
  <c r="N949" i="4"/>
  <c r="M949" i="4"/>
  <c r="L949" i="4"/>
  <c r="N948" i="4"/>
  <c r="M948" i="4"/>
  <c r="L948" i="4"/>
  <c r="N947" i="4"/>
  <c r="M947" i="4"/>
  <c r="L947" i="4"/>
  <c r="N946" i="4"/>
  <c r="M946" i="4"/>
  <c r="L946" i="4"/>
  <c r="N945" i="4"/>
  <c r="M945" i="4"/>
  <c r="L945" i="4"/>
  <c r="N944" i="4"/>
  <c r="M944" i="4"/>
  <c r="L944" i="4"/>
  <c r="N943" i="4"/>
  <c r="M943" i="4"/>
  <c r="L943" i="4"/>
  <c r="N942" i="4"/>
  <c r="M942" i="4"/>
  <c r="L942" i="4"/>
  <c r="N941" i="4"/>
  <c r="M941" i="4"/>
  <c r="L941" i="4"/>
  <c r="N940" i="4"/>
  <c r="M940" i="4"/>
  <c r="L940" i="4"/>
  <c r="N939" i="4"/>
  <c r="M939" i="4"/>
  <c r="L939" i="4"/>
  <c r="N938" i="4"/>
  <c r="M938" i="4"/>
  <c r="L938" i="4"/>
  <c r="N937" i="4"/>
  <c r="M937" i="4"/>
  <c r="L937" i="4"/>
  <c r="N936" i="4"/>
  <c r="M936" i="4"/>
  <c r="L936" i="4"/>
  <c r="N935" i="4"/>
  <c r="M935" i="4"/>
  <c r="L935" i="4"/>
  <c r="N934" i="4"/>
  <c r="M934" i="4"/>
  <c r="L934" i="4"/>
  <c r="N933" i="4"/>
  <c r="M933" i="4"/>
  <c r="L933" i="4"/>
  <c r="N932" i="4"/>
  <c r="M932" i="4"/>
  <c r="L932" i="4"/>
  <c r="N931" i="4"/>
  <c r="M931" i="4"/>
  <c r="L931" i="4"/>
  <c r="N930" i="4"/>
  <c r="M930" i="4"/>
  <c r="L930" i="4"/>
  <c r="N929" i="4"/>
  <c r="M929" i="4"/>
  <c r="L929" i="4"/>
  <c r="N928" i="4"/>
  <c r="M928" i="4"/>
  <c r="L928" i="4"/>
  <c r="N927" i="4"/>
  <c r="M927" i="4"/>
  <c r="L927" i="4"/>
  <c r="N926" i="4"/>
  <c r="M926" i="4"/>
  <c r="L926" i="4"/>
  <c r="N925" i="4"/>
  <c r="M925" i="4"/>
  <c r="L925" i="4"/>
  <c r="N924" i="4"/>
  <c r="M924" i="4"/>
  <c r="L924" i="4"/>
  <c r="N923" i="4"/>
  <c r="M923" i="4"/>
  <c r="L923" i="4"/>
  <c r="N922" i="4"/>
  <c r="M922" i="4"/>
  <c r="L922" i="4"/>
  <c r="N921" i="4"/>
  <c r="M921" i="4"/>
  <c r="L921" i="4"/>
  <c r="N920" i="4"/>
  <c r="M920" i="4"/>
  <c r="L920" i="4"/>
  <c r="N919" i="4"/>
  <c r="M919" i="4"/>
  <c r="L919" i="4"/>
  <c r="N918" i="4"/>
  <c r="M918" i="4"/>
  <c r="L918" i="4"/>
  <c r="N917" i="4"/>
  <c r="M917" i="4"/>
  <c r="L917" i="4"/>
  <c r="N916" i="4"/>
  <c r="M916" i="4"/>
  <c r="L916" i="4"/>
  <c r="N915" i="4"/>
  <c r="M915" i="4"/>
  <c r="L915" i="4"/>
  <c r="N914" i="4"/>
  <c r="M914" i="4"/>
  <c r="L914" i="4"/>
  <c r="N913" i="4"/>
  <c r="M913" i="4"/>
  <c r="L913" i="4"/>
  <c r="N912" i="4"/>
  <c r="M912" i="4"/>
  <c r="L912" i="4"/>
  <c r="N911" i="4"/>
  <c r="M911" i="4"/>
  <c r="L911" i="4"/>
  <c r="N910" i="4"/>
  <c r="M910" i="4"/>
  <c r="L910" i="4"/>
  <c r="N909" i="4"/>
  <c r="M909" i="4"/>
  <c r="L909" i="4"/>
  <c r="N908" i="4"/>
  <c r="M908" i="4"/>
  <c r="L908" i="4"/>
  <c r="N907" i="4"/>
  <c r="M907" i="4"/>
  <c r="L907" i="4"/>
  <c r="N906" i="4"/>
  <c r="M906" i="4"/>
  <c r="L906" i="4"/>
  <c r="N905" i="4"/>
  <c r="M905" i="4"/>
  <c r="L905" i="4"/>
  <c r="N904" i="4"/>
  <c r="M904" i="4"/>
  <c r="L904" i="4"/>
  <c r="N903" i="4"/>
  <c r="M903" i="4"/>
  <c r="L903" i="4"/>
  <c r="N902" i="4"/>
  <c r="M902" i="4"/>
  <c r="L902" i="4"/>
  <c r="N901" i="4"/>
  <c r="M901" i="4"/>
  <c r="L901" i="4"/>
  <c r="N900" i="4"/>
  <c r="M900" i="4"/>
  <c r="L900" i="4"/>
  <c r="N899" i="4"/>
  <c r="M899" i="4"/>
  <c r="L899" i="4"/>
  <c r="N898" i="4"/>
  <c r="M898" i="4"/>
  <c r="L898" i="4"/>
  <c r="N897" i="4"/>
  <c r="M897" i="4"/>
  <c r="L897" i="4"/>
  <c r="N896" i="4"/>
  <c r="M896" i="4"/>
  <c r="L896" i="4"/>
  <c r="N895" i="4"/>
  <c r="M895" i="4"/>
  <c r="L895" i="4"/>
  <c r="N894" i="4"/>
  <c r="M894" i="4"/>
  <c r="L894" i="4"/>
  <c r="N893" i="4"/>
  <c r="M893" i="4"/>
  <c r="L893" i="4"/>
  <c r="N892" i="4"/>
  <c r="M892" i="4"/>
  <c r="L892" i="4"/>
  <c r="N891" i="4"/>
  <c r="M891" i="4"/>
  <c r="L891" i="4"/>
  <c r="N890" i="4"/>
  <c r="M890" i="4"/>
  <c r="L890" i="4"/>
  <c r="N889" i="4"/>
  <c r="M889" i="4"/>
  <c r="L889" i="4"/>
  <c r="N888" i="4"/>
  <c r="M888" i="4"/>
  <c r="L888" i="4"/>
  <c r="N887" i="4"/>
  <c r="M887" i="4"/>
  <c r="L887" i="4"/>
  <c r="N886" i="4"/>
  <c r="M886" i="4"/>
  <c r="L886" i="4"/>
  <c r="N885" i="4"/>
  <c r="M885" i="4"/>
  <c r="L885" i="4"/>
  <c r="N884" i="4"/>
  <c r="M884" i="4"/>
  <c r="L884" i="4"/>
  <c r="N883" i="4"/>
  <c r="M883" i="4"/>
  <c r="L883" i="4"/>
  <c r="N882" i="4"/>
  <c r="M882" i="4"/>
  <c r="L882" i="4"/>
  <c r="N881" i="4"/>
  <c r="M881" i="4"/>
  <c r="L881" i="4"/>
  <c r="N880" i="4"/>
  <c r="M880" i="4"/>
  <c r="L880" i="4"/>
  <c r="N879" i="4"/>
  <c r="M879" i="4"/>
  <c r="L879" i="4"/>
  <c r="N878" i="4"/>
  <c r="M878" i="4"/>
  <c r="L878" i="4"/>
  <c r="N877" i="4"/>
  <c r="M877" i="4"/>
  <c r="L877" i="4"/>
  <c r="N876" i="4"/>
  <c r="M876" i="4"/>
  <c r="L876" i="4"/>
  <c r="N875" i="4"/>
  <c r="M875" i="4"/>
  <c r="L875" i="4"/>
  <c r="N874" i="4"/>
  <c r="M874" i="4"/>
  <c r="L874" i="4"/>
  <c r="N873" i="4"/>
  <c r="M873" i="4"/>
  <c r="L873" i="4"/>
  <c r="N872" i="4"/>
  <c r="M872" i="4"/>
  <c r="L872" i="4"/>
  <c r="N871" i="4"/>
  <c r="M871" i="4"/>
  <c r="L871" i="4"/>
  <c r="N870" i="4"/>
  <c r="M870" i="4"/>
  <c r="L870" i="4"/>
  <c r="N869" i="4"/>
  <c r="M869" i="4"/>
  <c r="L869" i="4"/>
  <c r="N868" i="4"/>
  <c r="M868" i="4"/>
  <c r="L868" i="4"/>
  <c r="N867" i="4"/>
  <c r="M867" i="4"/>
  <c r="L867" i="4"/>
  <c r="N866" i="4"/>
  <c r="M866" i="4"/>
  <c r="L866" i="4"/>
  <c r="N865" i="4"/>
  <c r="M865" i="4"/>
  <c r="L865" i="4"/>
  <c r="N864" i="4"/>
  <c r="M864" i="4"/>
  <c r="L864" i="4"/>
  <c r="N863" i="4"/>
  <c r="M863" i="4"/>
  <c r="L863" i="4"/>
  <c r="N862" i="4"/>
  <c r="M862" i="4"/>
  <c r="L862" i="4"/>
  <c r="N861" i="4"/>
  <c r="M861" i="4"/>
  <c r="L861" i="4"/>
  <c r="N860" i="4"/>
  <c r="M860" i="4"/>
  <c r="L860" i="4"/>
  <c r="N859" i="4"/>
  <c r="M859" i="4"/>
  <c r="L859" i="4"/>
  <c r="N858" i="4"/>
  <c r="M858" i="4"/>
  <c r="L858" i="4"/>
  <c r="N857" i="4"/>
  <c r="M857" i="4"/>
  <c r="L857" i="4"/>
  <c r="N856" i="4"/>
  <c r="M856" i="4"/>
  <c r="L856" i="4"/>
  <c r="N855" i="4"/>
  <c r="M855" i="4"/>
  <c r="L855" i="4"/>
  <c r="N854" i="4"/>
  <c r="M854" i="4"/>
  <c r="L854" i="4"/>
  <c r="N853" i="4"/>
  <c r="M853" i="4"/>
  <c r="L853" i="4"/>
  <c r="N852" i="4"/>
  <c r="M852" i="4"/>
  <c r="L852" i="4"/>
  <c r="N851" i="4"/>
  <c r="M851" i="4"/>
  <c r="L851" i="4"/>
  <c r="N850" i="4"/>
  <c r="M850" i="4"/>
  <c r="L850" i="4"/>
  <c r="N849" i="4"/>
  <c r="M849" i="4"/>
  <c r="L849" i="4"/>
  <c r="N848" i="4"/>
  <c r="M848" i="4"/>
  <c r="L848" i="4"/>
  <c r="N847" i="4"/>
  <c r="M847" i="4"/>
  <c r="L847" i="4"/>
  <c r="N846" i="4"/>
  <c r="M846" i="4"/>
  <c r="L846" i="4"/>
  <c r="N845" i="4"/>
  <c r="M845" i="4"/>
  <c r="L845" i="4"/>
  <c r="N844" i="4"/>
  <c r="M844" i="4"/>
  <c r="L844" i="4"/>
  <c r="N843" i="4"/>
  <c r="M843" i="4"/>
  <c r="L843" i="4"/>
  <c r="N842" i="4"/>
  <c r="M842" i="4"/>
  <c r="L842" i="4"/>
  <c r="N841" i="4"/>
  <c r="M841" i="4"/>
  <c r="L841" i="4"/>
  <c r="N840" i="4"/>
  <c r="M840" i="4"/>
  <c r="L840" i="4"/>
  <c r="N839" i="4"/>
  <c r="M839" i="4"/>
  <c r="L839" i="4"/>
  <c r="N838" i="4"/>
  <c r="M838" i="4"/>
  <c r="L838" i="4"/>
  <c r="N837" i="4"/>
  <c r="M837" i="4"/>
  <c r="L837" i="4"/>
  <c r="N836" i="4"/>
  <c r="M836" i="4"/>
  <c r="L836" i="4"/>
  <c r="N835" i="4"/>
  <c r="M835" i="4"/>
  <c r="L835" i="4"/>
  <c r="N834" i="4"/>
  <c r="M834" i="4"/>
  <c r="L834" i="4"/>
  <c r="N833" i="4"/>
  <c r="M833" i="4"/>
  <c r="L833" i="4"/>
  <c r="N832" i="4"/>
  <c r="M832" i="4"/>
  <c r="L832" i="4"/>
  <c r="N831" i="4"/>
  <c r="M831" i="4"/>
  <c r="L831" i="4"/>
  <c r="N830" i="4"/>
  <c r="M830" i="4"/>
  <c r="L830" i="4"/>
  <c r="N829" i="4"/>
  <c r="M829" i="4"/>
  <c r="L829" i="4"/>
  <c r="N828" i="4"/>
  <c r="M828" i="4"/>
  <c r="L828" i="4"/>
  <c r="N827" i="4"/>
  <c r="M827" i="4"/>
  <c r="L827" i="4"/>
  <c r="N826" i="4"/>
  <c r="M826" i="4"/>
  <c r="L826" i="4"/>
  <c r="N825" i="4"/>
  <c r="M825" i="4"/>
  <c r="L825" i="4"/>
  <c r="N824" i="4"/>
  <c r="M824" i="4"/>
  <c r="L824" i="4"/>
  <c r="N823" i="4"/>
  <c r="M823" i="4"/>
  <c r="L823" i="4"/>
  <c r="N822" i="4"/>
  <c r="M822" i="4"/>
  <c r="L822" i="4"/>
  <c r="N821" i="4"/>
  <c r="M821" i="4"/>
  <c r="L821" i="4"/>
  <c r="N820" i="4"/>
  <c r="M820" i="4"/>
  <c r="L820" i="4"/>
  <c r="N819" i="4"/>
  <c r="M819" i="4"/>
  <c r="L819" i="4"/>
  <c r="N818" i="4"/>
  <c r="M818" i="4"/>
  <c r="L818" i="4"/>
  <c r="N817" i="4"/>
  <c r="M817" i="4"/>
  <c r="L817" i="4"/>
  <c r="N816" i="4"/>
  <c r="M816" i="4"/>
  <c r="L816" i="4"/>
  <c r="N815" i="4"/>
  <c r="M815" i="4"/>
  <c r="L815" i="4"/>
  <c r="N814" i="4"/>
  <c r="M814" i="4"/>
  <c r="L814" i="4"/>
  <c r="N813" i="4"/>
  <c r="M813" i="4"/>
  <c r="L813" i="4"/>
  <c r="N812" i="4"/>
  <c r="M812" i="4"/>
  <c r="L812" i="4"/>
  <c r="N811" i="4"/>
  <c r="M811" i="4"/>
  <c r="L811" i="4"/>
  <c r="N810" i="4"/>
  <c r="M810" i="4"/>
  <c r="L810" i="4"/>
  <c r="N809" i="4"/>
  <c r="M809" i="4"/>
  <c r="L809" i="4"/>
  <c r="N808" i="4"/>
  <c r="M808" i="4"/>
  <c r="L808" i="4"/>
  <c r="N807" i="4"/>
  <c r="M807" i="4"/>
  <c r="L807" i="4"/>
  <c r="N806" i="4"/>
  <c r="M806" i="4"/>
  <c r="L806" i="4"/>
  <c r="N805" i="4"/>
  <c r="M805" i="4"/>
  <c r="L805" i="4"/>
  <c r="N804" i="4"/>
  <c r="M804" i="4"/>
  <c r="L804" i="4"/>
  <c r="N803" i="4"/>
  <c r="M803" i="4"/>
  <c r="L803" i="4"/>
  <c r="N802" i="4"/>
  <c r="M802" i="4"/>
  <c r="L802" i="4"/>
  <c r="N801" i="4"/>
  <c r="M801" i="4"/>
  <c r="L801" i="4"/>
  <c r="N800" i="4"/>
  <c r="M800" i="4"/>
  <c r="L800" i="4"/>
  <c r="N799" i="4"/>
  <c r="M799" i="4"/>
  <c r="L799" i="4"/>
  <c r="N798" i="4"/>
  <c r="M798" i="4"/>
  <c r="L798" i="4"/>
  <c r="N797" i="4"/>
  <c r="M797" i="4"/>
  <c r="L797" i="4"/>
  <c r="N796" i="4"/>
  <c r="M796" i="4"/>
  <c r="L796" i="4"/>
  <c r="N795" i="4"/>
  <c r="M795" i="4"/>
  <c r="L795" i="4"/>
  <c r="N794" i="4"/>
  <c r="M794" i="4"/>
  <c r="L794" i="4"/>
  <c r="N793" i="4"/>
  <c r="M793" i="4"/>
  <c r="L793" i="4"/>
  <c r="N792" i="4"/>
  <c r="M792" i="4"/>
  <c r="L792" i="4"/>
  <c r="N791" i="4"/>
  <c r="M791" i="4"/>
  <c r="L791" i="4"/>
  <c r="N790" i="4"/>
  <c r="M790" i="4"/>
  <c r="L790" i="4"/>
  <c r="N789" i="4"/>
  <c r="M789" i="4"/>
  <c r="L789" i="4"/>
  <c r="N788" i="4"/>
  <c r="M788" i="4"/>
  <c r="L788" i="4"/>
  <c r="N787" i="4"/>
  <c r="M787" i="4"/>
  <c r="L787" i="4"/>
  <c r="N786" i="4"/>
  <c r="M786" i="4"/>
  <c r="L786" i="4"/>
  <c r="N785" i="4"/>
  <c r="M785" i="4"/>
  <c r="L785" i="4"/>
  <c r="N784" i="4"/>
  <c r="M784" i="4"/>
  <c r="L784" i="4"/>
  <c r="N783" i="4"/>
  <c r="M783" i="4"/>
  <c r="L783" i="4"/>
  <c r="N782" i="4"/>
  <c r="M782" i="4"/>
  <c r="L782" i="4"/>
  <c r="N781" i="4"/>
  <c r="M781" i="4"/>
  <c r="L781" i="4"/>
  <c r="N780" i="4"/>
  <c r="M780" i="4"/>
  <c r="L780" i="4"/>
  <c r="N779" i="4"/>
  <c r="M779" i="4"/>
  <c r="L779" i="4"/>
  <c r="N778" i="4"/>
  <c r="M778" i="4"/>
  <c r="L778" i="4"/>
  <c r="N777" i="4"/>
  <c r="M777" i="4"/>
  <c r="L777" i="4"/>
  <c r="N776" i="4"/>
  <c r="M776" i="4"/>
  <c r="L776" i="4"/>
  <c r="N775" i="4"/>
  <c r="M775" i="4"/>
  <c r="L775" i="4"/>
  <c r="N774" i="4"/>
  <c r="M774" i="4"/>
  <c r="L774" i="4"/>
  <c r="N773" i="4"/>
  <c r="M773" i="4"/>
  <c r="L773" i="4"/>
  <c r="N772" i="4"/>
  <c r="M772" i="4"/>
  <c r="L772" i="4"/>
  <c r="N771" i="4"/>
  <c r="M771" i="4"/>
  <c r="L771" i="4"/>
  <c r="N770" i="4"/>
  <c r="M770" i="4"/>
  <c r="L770" i="4"/>
  <c r="N769" i="4"/>
  <c r="M769" i="4"/>
  <c r="L769" i="4"/>
  <c r="N768" i="4"/>
  <c r="M768" i="4"/>
  <c r="L768" i="4"/>
  <c r="N767" i="4"/>
  <c r="M767" i="4"/>
  <c r="L767" i="4"/>
  <c r="N766" i="4"/>
  <c r="M766" i="4"/>
  <c r="L766" i="4"/>
  <c r="N765" i="4"/>
  <c r="M765" i="4"/>
  <c r="L765" i="4"/>
  <c r="N764" i="4"/>
  <c r="M764" i="4"/>
  <c r="L764" i="4"/>
  <c r="N763" i="4"/>
  <c r="M763" i="4"/>
  <c r="L763" i="4"/>
  <c r="N762" i="4"/>
  <c r="M762" i="4"/>
  <c r="L762" i="4"/>
  <c r="N761" i="4"/>
  <c r="M761" i="4"/>
  <c r="L761" i="4"/>
  <c r="N760" i="4"/>
  <c r="M760" i="4"/>
  <c r="L760" i="4"/>
  <c r="N759" i="4"/>
  <c r="M759" i="4"/>
  <c r="L759" i="4"/>
  <c r="N758" i="4"/>
  <c r="M758" i="4"/>
  <c r="L758" i="4"/>
  <c r="N757" i="4"/>
  <c r="M757" i="4"/>
  <c r="L757" i="4"/>
  <c r="N756" i="4"/>
  <c r="M756" i="4"/>
  <c r="L756" i="4"/>
  <c r="N755" i="4"/>
  <c r="M755" i="4"/>
  <c r="L755" i="4"/>
  <c r="N754" i="4"/>
  <c r="M754" i="4"/>
  <c r="L754" i="4"/>
  <c r="N753" i="4"/>
  <c r="M753" i="4"/>
  <c r="L753" i="4"/>
  <c r="N752" i="4"/>
  <c r="M752" i="4"/>
  <c r="L752" i="4"/>
  <c r="N751" i="4"/>
  <c r="M751" i="4"/>
  <c r="L751" i="4"/>
  <c r="N750" i="4"/>
  <c r="M750" i="4"/>
  <c r="L750" i="4"/>
  <c r="N749" i="4"/>
  <c r="M749" i="4"/>
  <c r="L749" i="4"/>
  <c r="N748" i="4"/>
  <c r="M748" i="4"/>
  <c r="L748" i="4"/>
  <c r="N747" i="4"/>
  <c r="M747" i="4"/>
  <c r="L747" i="4"/>
  <c r="N746" i="4"/>
  <c r="M746" i="4"/>
  <c r="L746" i="4"/>
  <c r="N745" i="4"/>
  <c r="M745" i="4"/>
  <c r="L745" i="4"/>
  <c r="N744" i="4"/>
  <c r="M744" i="4"/>
  <c r="L744" i="4"/>
  <c r="N743" i="4"/>
  <c r="M743" i="4"/>
  <c r="L743" i="4"/>
  <c r="N742" i="4"/>
  <c r="M742" i="4"/>
  <c r="L742" i="4"/>
  <c r="N741" i="4"/>
  <c r="M741" i="4"/>
  <c r="L741" i="4"/>
  <c r="N740" i="4"/>
  <c r="M740" i="4"/>
  <c r="L740" i="4"/>
  <c r="N739" i="4"/>
  <c r="M739" i="4"/>
  <c r="L739" i="4"/>
  <c r="N738" i="4"/>
  <c r="M738" i="4"/>
  <c r="L738" i="4"/>
  <c r="N737" i="4"/>
  <c r="M737" i="4"/>
  <c r="L737" i="4"/>
  <c r="N736" i="4"/>
  <c r="M736" i="4"/>
  <c r="L736" i="4"/>
  <c r="N735" i="4"/>
  <c r="M735" i="4"/>
  <c r="L735" i="4"/>
  <c r="N734" i="4"/>
  <c r="M734" i="4"/>
  <c r="L734" i="4"/>
  <c r="N733" i="4"/>
  <c r="M733" i="4"/>
  <c r="L733" i="4"/>
  <c r="N732" i="4"/>
  <c r="M732" i="4"/>
  <c r="L732" i="4"/>
  <c r="N731" i="4"/>
  <c r="M731" i="4"/>
  <c r="L731" i="4"/>
  <c r="N730" i="4"/>
  <c r="M730" i="4"/>
  <c r="L730" i="4"/>
  <c r="N729" i="4"/>
  <c r="M729" i="4"/>
  <c r="L729" i="4"/>
  <c r="N728" i="4"/>
  <c r="M728" i="4"/>
  <c r="L728" i="4"/>
  <c r="N727" i="4"/>
  <c r="M727" i="4"/>
  <c r="L727" i="4"/>
  <c r="N726" i="4"/>
  <c r="M726" i="4"/>
  <c r="L726" i="4"/>
  <c r="N725" i="4"/>
  <c r="M725" i="4"/>
  <c r="L725" i="4"/>
  <c r="N724" i="4"/>
  <c r="M724" i="4"/>
  <c r="L724" i="4"/>
  <c r="N723" i="4"/>
  <c r="M723" i="4"/>
  <c r="L723" i="4"/>
  <c r="N722" i="4"/>
  <c r="M722" i="4"/>
  <c r="L722" i="4"/>
  <c r="N721" i="4"/>
  <c r="M721" i="4"/>
  <c r="L721" i="4"/>
  <c r="N720" i="4"/>
  <c r="M720" i="4"/>
  <c r="L720" i="4"/>
  <c r="N719" i="4"/>
  <c r="M719" i="4"/>
  <c r="L719" i="4"/>
  <c r="N718" i="4"/>
  <c r="M718" i="4"/>
  <c r="L718" i="4"/>
  <c r="N717" i="4"/>
  <c r="M717" i="4"/>
  <c r="L717" i="4"/>
  <c r="N716" i="4"/>
  <c r="M716" i="4"/>
  <c r="L716" i="4"/>
  <c r="N715" i="4"/>
  <c r="M715" i="4"/>
  <c r="L715" i="4"/>
  <c r="N714" i="4"/>
  <c r="M714" i="4"/>
  <c r="L714" i="4"/>
  <c r="N713" i="4"/>
  <c r="M713" i="4"/>
  <c r="L713" i="4"/>
  <c r="N712" i="4"/>
  <c r="M712" i="4"/>
  <c r="L712" i="4"/>
  <c r="N711" i="4"/>
  <c r="M711" i="4"/>
  <c r="L711" i="4"/>
  <c r="N710" i="4"/>
  <c r="M710" i="4"/>
  <c r="L710" i="4"/>
  <c r="N709" i="4"/>
  <c r="M709" i="4"/>
  <c r="L709" i="4"/>
  <c r="N708" i="4"/>
  <c r="M708" i="4"/>
  <c r="L708" i="4"/>
  <c r="N707" i="4"/>
  <c r="M707" i="4"/>
  <c r="L707" i="4"/>
  <c r="N706" i="4"/>
  <c r="M706" i="4"/>
  <c r="L706" i="4"/>
  <c r="N705" i="4"/>
  <c r="M705" i="4"/>
  <c r="L705" i="4"/>
  <c r="N704" i="4"/>
  <c r="M704" i="4"/>
  <c r="L704" i="4"/>
  <c r="N703" i="4"/>
  <c r="M703" i="4"/>
  <c r="L703" i="4"/>
  <c r="N702" i="4"/>
  <c r="M702" i="4"/>
  <c r="L702" i="4"/>
  <c r="N701" i="4"/>
  <c r="M701" i="4"/>
  <c r="L701" i="4"/>
  <c r="N700" i="4"/>
  <c r="M700" i="4"/>
  <c r="L700" i="4"/>
  <c r="N699" i="4"/>
  <c r="M699" i="4"/>
  <c r="L699" i="4"/>
  <c r="N698" i="4"/>
  <c r="M698" i="4"/>
  <c r="L698" i="4"/>
  <c r="N697" i="4"/>
  <c r="M697" i="4"/>
  <c r="L697" i="4"/>
  <c r="N696" i="4"/>
  <c r="M696" i="4"/>
  <c r="L696" i="4"/>
  <c r="N695" i="4"/>
  <c r="M695" i="4"/>
  <c r="L695" i="4"/>
  <c r="N694" i="4"/>
  <c r="M694" i="4"/>
  <c r="L694" i="4"/>
  <c r="U692" i="4"/>
  <c r="S692" i="4"/>
  <c r="T692" i="4"/>
  <c r="W692" i="4"/>
  <c r="N692" i="4"/>
  <c r="M692" i="4"/>
  <c r="L692" i="4"/>
  <c r="N691" i="4"/>
  <c r="M691" i="4"/>
  <c r="L691" i="4"/>
  <c r="N690" i="4"/>
  <c r="M690" i="4"/>
  <c r="L690" i="4"/>
  <c r="N689" i="4"/>
  <c r="M689" i="4"/>
  <c r="L689" i="4"/>
  <c r="N688" i="4"/>
  <c r="M688" i="4"/>
  <c r="L688" i="4"/>
  <c r="N687" i="4"/>
  <c r="M687" i="4"/>
  <c r="L687" i="4"/>
  <c r="N686" i="4"/>
  <c r="M686" i="4"/>
  <c r="L686" i="4"/>
  <c r="N685" i="4"/>
  <c r="M685" i="4"/>
  <c r="L685" i="4"/>
  <c r="N684" i="4"/>
  <c r="M684" i="4"/>
  <c r="L684" i="4"/>
  <c r="N683" i="4"/>
  <c r="M683" i="4"/>
  <c r="L683" i="4"/>
  <c r="N682" i="4"/>
  <c r="M682" i="4"/>
  <c r="L682" i="4"/>
  <c r="N681" i="4"/>
  <c r="M681" i="4"/>
  <c r="L681" i="4"/>
  <c r="N680" i="4"/>
  <c r="M680" i="4"/>
  <c r="L680" i="4"/>
  <c r="N679" i="4"/>
  <c r="M679" i="4"/>
  <c r="L679" i="4"/>
  <c r="N678" i="4"/>
  <c r="M678" i="4"/>
  <c r="L678" i="4"/>
  <c r="N677" i="4"/>
  <c r="M677" i="4"/>
  <c r="L677" i="4"/>
  <c r="N676" i="4"/>
  <c r="M676" i="4"/>
  <c r="L676" i="4"/>
  <c r="N675" i="4"/>
  <c r="M675" i="4"/>
  <c r="L675" i="4"/>
  <c r="N674" i="4"/>
  <c r="M674" i="4"/>
  <c r="L674" i="4"/>
  <c r="N673" i="4"/>
  <c r="M673" i="4"/>
  <c r="L673" i="4"/>
  <c r="N672" i="4"/>
  <c r="M672" i="4"/>
  <c r="L672" i="4"/>
  <c r="N671" i="4"/>
  <c r="M671" i="4"/>
  <c r="L671" i="4"/>
  <c r="N670" i="4"/>
  <c r="M670" i="4"/>
  <c r="L670" i="4"/>
  <c r="N669" i="4"/>
  <c r="M669" i="4"/>
  <c r="L669" i="4"/>
  <c r="N668" i="4"/>
  <c r="M668" i="4"/>
  <c r="L668" i="4"/>
  <c r="N667" i="4"/>
  <c r="M667" i="4"/>
  <c r="L667" i="4"/>
  <c r="N666" i="4"/>
  <c r="M666" i="4"/>
  <c r="L666" i="4"/>
  <c r="N665" i="4"/>
  <c r="M665" i="4"/>
  <c r="L665" i="4"/>
  <c r="N664" i="4"/>
  <c r="M664" i="4"/>
  <c r="L664" i="4"/>
  <c r="N663" i="4"/>
  <c r="M663" i="4"/>
  <c r="L663" i="4"/>
  <c r="N662" i="4"/>
  <c r="M662" i="4"/>
  <c r="L662" i="4"/>
  <c r="N661" i="4"/>
  <c r="M661" i="4"/>
  <c r="L661" i="4"/>
  <c r="N660" i="4"/>
  <c r="M660" i="4"/>
  <c r="L660" i="4"/>
  <c r="N659" i="4"/>
  <c r="M659" i="4"/>
  <c r="L659" i="4"/>
  <c r="N658" i="4"/>
  <c r="M658" i="4"/>
  <c r="L658" i="4"/>
  <c r="N657" i="4"/>
  <c r="M657" i="4"/>
  <c r="L657" i="4"/>
  <c r="N656" i="4"/>
  <c r="M656" i="4"/>
  <c r="L656" i="4"/>
  <c r="N655" i="4"/>
  <c r="M655" i="4"/>
  <c r="L655" i="4"/>
  <c r="N654" i="4"/>
  <c r="M654" i="4"/>
  <c r="L654" i="4"/>
  <c r="N653" i="4"/>
  <c r="M653" i="4"/>
  <c r="L653" i="4"/>
  <c r="N652" i="4"/>
  <c r="M652" i="4"/>
  <c r="L652" i="4"/>
  <c r="N651" i="4"/>
  <c r="M651" i="4"/>
  <c r="L651" i="4"/>
  <c r="N650" i="4"/>
  <c r="M650" i="4"/>
  <c r="L650" i="4"/>
  <c r="N649" i="4"/>
  <c r="M649" i="4"/>
  <c r="L649" i="4"/>
  <c r="N648" i="4"/>
  <c r="M648" i="4"/>
  <c r="L648" i="4"/>
  <c r="N647" i="4"/>
  <c r="M647" i="4"/>
  <c r="L647" i="4"/>
  <c r="N646" i="4"/>
  <c r="M646" i="4"/>
  <c r="L646" i="4"/>
  <c r="N645" i="4"/>
  <c r="M645" i="4"/>
  <c r="L645" i="4"/>
  <c r="N644" i="4"/>
  <c r="M644" i="4"/>
  <c r="L644" i="4"/>
  <c r="N643" i="4"/>
  <c r="M643" i="4"/>
  <c r="L643" i="4"/>
  <c r="N642" i="4"/>
  <c r="M642" i="4"/>
  <c r="L642" i="4"/>
  <c r="N641" i="4"/>
  <c r="M641" i="4"/>
  <c r="L641" i="4"/>
  <c r="N640" i="4"/>
  <c r="M640" i="4"/>
  <c r="L640" i="4"/>
  <c r="N639" i="4"/>
  <c r="M639" i="4"/>
  <c r="L639" i="4"/>
  <c r="N638" i="4"/>
  <c r="M638" i="4"/>
  <c r="L638" i="4"/>
  <c r="N637" i="4"/>
  <c r="M637" i="4"/>
  <c r="L637" i="4"/>
  <c r="N636" i="4"/>
  <c r="M636" i="4"/>
  <c r="L636" i="4"/>
  <c r="N635" i="4"/>
  <c r="M635" i="4"/>
  <c r="L635" i="4"/>
  <c r="N634" i="4"/>
  <c r="M634" i="4"/>
  <c r="L634" i="4"/>
  <c r="N633" i="4"/>
  <c r="M633" i="4"/>
  <c r="L633" i="4"/>
  <c r="N632" i="4"/>
  <c r="M632" i="4"/>
  <c r="L632" i="4"/>
  <c r="N631" i="4"/>
  <c r="M631" i="4"/>
  <c r="L631" i="4"/>
  <c r="N630" i="4"/>
  <c r="M630" i="4"/>
  <c r="L630" i="4"/>
  <c r="N629" i="4"/>
  <c r="M629" i="4"/>
  <c r="L629" i="4"/>
  <c r="N628" i="4"/>
  <c r="M628" i="4"/>
  <c r="L628" i="4"/>
  <c r="N627" i="4"/>
  <c r="M627" i="4"/>
  <c r="L627" i="4"/>
  <c r="N626" i="4"/>
  <c r="M626" i="4"/>
  <c r="L626" i="4"/>
  <c r="N625" i="4"/>
  <c r="M625" i="4"/>
  <c r="L625" i="4"/>
  <c r="N624" i="4"/>
  <c r="M624" i="4"/>
  <c r="L624" i="4"/>
  <c r="N623" i="4"/>
  <c r="M623" i="4"/>
  <c r="L623" i="4"/>
  <c r="N622" i="4"/>
  <c r="M622" i="4"/>
  <c r="L622" i="4"/>
  <c r="N621" i="4"/>
  <c r="M621" i="4"/>
  <c r="L621" i="4"/>
  <c r="N620" i="4"/>
  <c r="M620" i="4"/>
  <c r="L620" i="4"/>
  <c r="N619" i="4"/>
  <c r="M619" i="4"/>
  <c r="L619" i="4"/>
  <c r="N618" i="4"/>
  <c r="M618" i="4"/>
  <c r="L618" i="4"/>
  <c r="N617" i="4"/>
  <c r="M617" i="4"/>
  <c r="L617" i="4"/>
  <c r="N616" i="4"/>
  <c r="M616" i="4"/>
  <c r="L616" i="4"/>
  <c r="N615" i="4"/>
  <c r="M615" i="4"/>
  <c r="L615" i="4"/>
  <c r="N614" i="4"/>
  <c r="M614" i="4"/>
  <c r="L614" i="4"/>
  <c r="N613" i="4"/>
  <c r="M613" i="4"/>
  <c r="L613" i="4"/>
  <c r="N612" i="4"/>
  <c r="M612" i="4"/>
  <c r="L612" i="4"/>
  <c r="N611" i="4"/>
  <c r="M611" i="4"/>
  <c r="L611" i="4"/>
  <c r="N610" i="4"/>
  <c r="M610" i="4"/>
  <c r="L610" i="4"/>
  <c r="N609" i="4"/>
  <c r="M609" i="4"/>
  <c r="L609" i="4"/>
  <c r="N608" i="4"/>
  <c r="M608" i="4"/>
  <c r="L608" i="4"/>
  <c r="N607" i="4"/>
  <c r="M607" i="4"/>
  <c r="L607" i="4"/>
  <c r="N606" i="4"/>
  <c r="M606" i="4"/>
  <c r="L606" i="4"/>
  <c r="N605" i="4"/>
  <c r="M605" i="4"/>
  <c r="L605" i="4"/>
  <c r="N604" i="4"/>
  <c r="M604" i="4"/>
  <c r="L604" i="4"/>
  <c r="N603" i="4"/>
  <c r="M603" i="4"/>
  <c r="L603" i="4"/>
  <c r="N602" i="4"/>
  <c r="M602" i="4"/>
  <c r="L602" i="4"/>
  <c r="N601" i="4"/>
  <c r="M601" i="4"/>
  <c r="L601" i="4"/>
  <c r="N600" i="4"/>
  <c r="M600" i="4"/>
  <c r="L600" i="4"/>
  <c r="N599" i="4"/>
  <c r="M599" i="4"/>
  <c r="L599" i="4"/>
  <c r="N598" i="4"/>
  <c r="M598" i="4"/>
  <c r="L598" i="4"/>
  <c r="N597" i="4"/>
  <c r="M597" i="4"/>
  <c r="L597" i="4"/>
  <c r="N596" i="4"/>
  <c r="M596" i="4"/>
  <c r="L596" i="4"/>
  <c r="N595" i="4"/>
  <c r="M595" i="4"/>
  <c r="L595" i="4"/>
  <c r="N594" i="4"/>
  <c r="M594" i="4"/>
  <c r="L594" i="4"/>
  <c r="N593" i="4"/>
  <c r="M593" i="4"/>
  <c r="L593" i="4"/>
  <c r="N592" i="4"/>
  <c r="M592" i="4"/>
  <c r="L592" i="4"/>
  <c r="N591" i="4"/>
  <c r="M591" i="4"/>
  <c r="L591" i="4"/>
  <c r="N590" i="4"/>
  <c r="M590" i="4"/>
  <c r="L590" i="4"/>
  <c r="N589" i="4"/>
  <c r="M589" i="4"/>
  <c r="L589" i="4"/>
  <c r="N588" i="4"/>
  <c r="M588" i="4"/>
  <c r="L588" i="4"/>
  <c r="N587" i="4"/>
  <c r="M587" i="4"/>
  <c r="L587" i="4"/>
  <c r="N586" i="4"/>
  <c r="M586" i="4"/>
  <c r="L586" i="4"/>
  <c r="N585" i="4"/>
  <c r="M585" i="4"/>
  <c r="L585" i="4"/>
  <c r="N584" i="4"/>
  <c r="M584" i="4"/>
  <c r="L584" i="4"/>
  <c r="N583" i="4"/>
  <c r="M583" i="4"/>
  <c r="L583" i="4"/>
  <c r="N582" i="4"/>
  <c r="M582" i="4"/>
  <c r="L582" i="4"/>
  <c r="N581" i="4"/>
  <c r="M581" i="4"/>
  <c r="L581" i="4"/>
  <c r="N580" i="4"/>
  <c r="M580" i="4"/>
  <c r="L580" i="4"/>
  <c r="N579" i="4"/>
  <c r="M579" i="4"/>
  <c r="L579" i="4"/>
  <c r="N578" i="4"/>
  <c r="M578" i="4"/>
  <c r="L578" i="4"/>
  <c r="N577" i="4"/>
  <c r="M577" i="4"/>
  <c r="L577" i="4"/>
  <c r="N576" i="4"/>
  <c r="M576" i="4"/>
  <c r="L576" i="4"/>
  <c r="N575" i="4"/>
  <c r="M575" i="4"/>
  <c r="L575" i="4"/>
  <c r="N574" i="4"/>
  <c r="M574" i="4"/>
  <c r="L574" i="4"/>
  <c r="N573" i="4"/>
  <c r="M573" i="4"/>
  <c r="L573" i="4"/>
  <c r="N572" i="4"/>
  <c r="M572" i="4"/>
  <c r="L572" i="4"/>
  <c r="N571" i="4"/>
  <c r="M571" i="4"/>
  <c r="L571" i="4"/>
  <c r="N570" i="4"/>
  <c r="M570" i="4"/>
  <c r="L570" i="4"/>
  <c r="N569" i="4"/>
  <c r="M569" i="4"/>
  <c r="L569" i="4"/>
  <c r="N568" i="4"/>
  <c r="M568" i="4"/>
  <c r="L568" i="4"/>
  <c r="N567" i="4"/>
  <c r="M567" i="4"/>
  <c r="L567" i="4"/>
  <c r="N566" i="4"/>
  <c r="M566" i="4"/>
  <c r="L566" i="4"/>
  <c r="N565" i="4"/>
  <c r="M565" i="4"/>
  <c r="L565" i="4"/>
  <c r="N564" i="4"/>
  <c r="M564" i="4"/>
  <c r="L564" i="4"/>
  <c r="N563" i="4"/>
  <c r="M563" i="4"/>
  <c r="L563" i="4"/>
  <c r="N562" i="4"/>
  <c r="M562" i="4"/>
  <c r="L562" i="4"/>
  <c r="N561" i="4"/>
  <c r="M561" i="4"/>
  <c r="L561" i="4"/>
  <c r="N560" i="4"/>
  <c r="M560" i="4"/>
  <c r="L560" i="4"/>
  <c r="N559" i="4"/>
  <c r="M559" i="4"/>
  <c r="L559" i="4"/>
  <c r="N558" i="4"/>
  <c r="M558" i="4"/>
  <c r="L558" i="4"/>
  <c r="N557" i="4"/>
  <c r="M557" i="4"/>
  <c r="L557" i="4"/>
  <c r="N556" i="4"/>
  <c r="M556" i="4"/>
  <c r="L556" i="4"/>
  <c r="N555" i="4"/>
  <c r="M555" i="4"/>
  <c r="L555" i="4"/>
  <c r="N554" i="4"/>
  <c r="M554" i="4"/>
  <c r="L554" i="4"/>
  <c r="N553" i="4"/>
  <c r="M553" i="4"/>
  <c r="L553" i="4"/>
  <c r="N552" i="4"/>
  <c r="M552" i="4"/>
  <c r="L552" i="4"/>
  <c r="N551" i="4"/>
  <c r="M551" i="4"/>
  <c r="L551" i="4"/>
  <c r="N550" i="4"/>
  <c r="M550" i="4"/>
  <c r="L550" i="4"/>
  <c r="N549" i="4"/>
  <c r="M549" i="4"/>
  <c r="L549" i="4"/>
  <c r="N548" i="4"/>
  <c r="M548" i="4"/>
  <c r="L548" i="4"/>
  <c r="N547" i="4"/>
  <c r="M547" i="4"/>
  <c r="L547" i="4"/>
  <c r="N546" i="4"/>
  <c r="M546" i="4"/>
  <c r="L546" i="4"/>
  <c r="N545" i="4"/>
  <c r="M545" i="4"/>
  <c r="L545" i="4"/>
  <c r="N544" i="4"/>
  <c r="M544" i="4"/>
  <c r="L544" i="4"/>
  <c r="N543" i="4"/>
  <c r="M543" i="4"/>
  <c r="L543" i="4"/>
  <c r="N542" i="4"/>
  <c r="M542" i="4"/>
  <c r="L542" i="4"/>
  <c r="N541" i="4"/>
  <c r="M541" i="4"/>
  <c r="L541" i="4"/>
  <c r="N540" i="4"/>
  <c r="M540" i="4"/>
  <c r="L540" i="4"/>
  <c r="N539" i="4"/>
  <c r="M539" i="4"/>
  <c r="L539" i="4"/>
  <c r="N538" i="4"/>
  <c r="M538" i="4"/>
  <c r="L538" i="4"/>
  <c r="N537" i="4"/>
  <c r="M537" i="4"/>
  <c r="L537" i="4"/>
  <c r="N536" i="4"/>
  <c r="M536" i="4"/>
  <c r="L536" i="4"/>
  <c r="N535" i="4"/>
  <c r="M535" i="4"/>
  <c r="L535" i="4"/>
  <c r="N534" i="4"/>
  <c r="M534" i="4"/>
  <c r="L534" i="4"/>
  <c r="N533" i="4"/>
  <c r="M533" i="4"/>
  <c r="L533" i="4"/>
  <c r="N532" i="4"/>
  <c r="M532" i="4"/>
  <c r="L532" i="4"/>
  <c r="N531" i="4"/>
  <c r="M531" i="4"/>
  <c r="L531" i="4"/>
  <c r="N530" i="4"/>
  <c r="M530" i="4"/>
  <c r="L530" i="4"/>
  <c r="N529" i="4"/>
  <c r="M529" i="4"/>
  <c r="L529" i="4"/>
  <c r="N528" i="4"/>
  <c r="M528" i="4"/>
  <c r="L528" i="4"/>
  <c r="N527" i="4"/>
  <c r="M527" i="4"/>
  <c r="L527" i="4"/>
  <c r="N526" i="4"/>
  <c r="M526" i="4"/>
  <c r="L526" i="4"/>
  <c r="N525" i="4"/>
  <c r="M525" i="4"/>
  <c r="L525" i="4"/>
  <c r="N524" i="4"/>
  <c r="M524" i="4"/>
  <c r="L524" i="4"/>
  <c r="N523" i="4"/>
  <c r="M523" i="4"/>
  <c r="L523" i="4"/>
  <c r="N522" i="4"/>
  <c r="M522" i="4"/>
  <c r="L522" i="4"/>
  <c r="N521" i="4"/>
  <c r="M521" i="4"/>
  <c r="L521" i="4"/>
  <c r="N520" i="4"/>
  <c r="M520" i="4"/>
  <c r="L520" i="4"/>
  <c r="N519" i="4"/>
  <c r="M519" i="4"/>
  <c r="L519" i="4"/>
  <c r="N518" i="4"/>
  <c r="M518" i="4"/>
  <c r="L518" i="4"/>
  <c r="N517" i="4"/>
  <c r="M517" i="4"/>
  <c r="L517" i="4"/>
  <c r="N516" i="4"/>
  <c r="M516" i="4"/>
  <c r="L516" i="4"/>
  <c r="N515" i="4"/>
  <c r="M515" i="4"/>
  <c r="L515" i="4"/>
  <c r="N514" i="4"/>
  <c r="M514" i="4"/>
  <c r="L514" i="4"/>
  <c r="N513" i="4"/>
  <c r="M513" i="4"/>
  <c r="L513" i="4"/>
  <c r="N512" i="4"/>
  <c r="M512" i="4"/>
  <c r="L512" i="4"/>
  <c r="N511" i="4"/>
  <c r="M511" i="4"/>
  <c r="L511" i="4"/>
  <c r="N510" i="4"/>
  <c r="M510" i="4"/>
  <c r="L510" i="4"/>
  <c r="N509" i="4"/>
  <c r="M509" i="4"/>
  <c r="L509" i="4"/>
  <c r="N508" i="4"/>
  <c r="M508" i="4"/>
  <c r="L508" i="4"/>
  <c r="N507" i="4"/>
  <c r="M507" i="4"/>
  <c r="L507" i="4"/>
  <c r="N506" i="4"/>
  <c r="M506" i="4"/>
  <c r="L506" i="4"/>
  <c r="N505" i="4"/>
  <c r="M505" i="4"/>
  <c r="L505" i="4"/>
  <c r="N504" i="4"/>
  <c r="M504" i="4"/>
  <c r="L504" i="4"/>
  <c r="N503" i="4"/>
  <c r="M503" i="4"/>
  <c r="L503" i="4"/>
  <c r="N502" i="4"/>
  <c r="M502" i="4"/>
  <c r="L502" i="4"/>
  <c r="N501" i="4"/>
  <c r="M501" i="4"/>
  <c r="L501" i="4"/>
  <c r="N500" i="4"/>
  <c r="M500" i="4"/>
  <c r="L500" i="4"/>
  <c r="N499" i="4"/>
  <c r="M499" i="4"/>
  <c r="L499" i="4"/>
  <c r="N498" i="4"/>
  <c r="M498" i="4"/>
  <c r="L498" i="4"/>
  <c r="N497" i="4"/>
  <c r="M497" i="4"/>
  <c r="L497" i="4"/>
  <c r="N496" i="4"/>
  <c r="M496" i="4"/>
  <c r="L496" i="4"/>
  <c r="N495" i="4"/>
  <c r="M495" i="4"/>
  <c r="L495" i="4"/>
  <c r="N494" i="4"/>
  <c r="M494" i="4"/>
  <c r="L494" i="4"/>
  <c r="N493" i="4"/>
  <c r="M493" i="4"/>
  <c r="L493" i="4"/>
  <c r="N492" i="4"/>
  <c r="M492" i="4"/>
  <c r="L492" i="4"/>
  <c r="N491" i="4"/>
  <c r="M491" i="4"/>
  <c r="L491" i="4"/>
  <c r="N490" i="4"/>
  <c r="M490" i="4"/>
  <c r="L490" i="4"/>
  <c r="N489" i="4"/>
  <c r="M489" i="4"/>
  <c r="L489" i="4"/>
  <c r="N488" i="4"/>
  <c r="M488" i="4"/>
  <c r="L488" i="4"/>
  <c r="N487" i="4"/>
  <c r="M487" i="4"/>
  <c r="L487" i="4"/>
  <c r="N486" i="4"/>
  <c r="M486" i="4"/>
  <c r="L486" i="4"/>
  <c r="N485" i="4"/>
  <c r="M485" i="4"/>
  <c r="L485" i="4"/>
  <c r="N484" i="4"/>
  <c r="M484" i="4"/>
  <c r="L484" i="4"/>
  <c r="N483" i="4"/>
  <c r="M483" i="4"/>
  <c r="L483" i="4"/>
  <c r="N482" i="4"/>
  <c r="M482" i="4"/>
  <c r="L482" i="4"/>
  <c r="N481" i="4"/>
  <c r="M481" i="4"/>
  <c r="L481" i="4"/>
  <c r="N480" i="4"/>
  <c r="M480" i="4"/>
  <c r="L480" i="4"/>
  <c r="N479" i="4"/>
  <c r="M479" i="4"/>
  <c r="L479" i="4"/>
  <c r="N478" i="4"/>
  <c r="M478" i="4"/>
  <c r="L478" i="4"/>
  <c r="N477" i="4"/>
  <c r="M477" i="4"/>
  <c r="L477" i="4"/>
  <c r="N476" i="4"/>
  <c r="M476" i="4"/>
  <c r="L476" i="4"/>
  <c r="N475" i="4"/>
  <c r="M475" i="4"/>
  <c r="L475" i="4"/>
  <c r="N474" i="4"/>
  <c r="M474" i="4"/>
  <c r="L474" i="4"/>
  <c r="N473" i="4"/>
  <c r="M473" i="4"/>
  <c r="L473" i="4"/>
  <c r="N472" i="4"/>
  <c r="M472" i="4"/>
  <c r="L472" i="4"/>
  <c r="N471" i="4"/>
  <c r="M471" i="4"/>
  <c r="L471" i="4"/>
  <c r="N470" i="4"/>
  <c r="M470" i="4"/>
  <c r="L470" i="4"/>
  <c r="N469" i="4"/>
  <c r="M469" i="4"/>
  <c r="L469" i="4"/>
  <c r="N468" i="4"/>
  <c r="M468" i="4"/>
  <c r="L468" i="4"/>
  <c r="N467" i="4"/>
  <c r="M467" i="4"/>
  <c r="L467" i="4"/>
  <c r="N466" i="4"/>
  <c r="M466" i="4"/>
  <c r="L466" i="4"/>
  <c r="N465" i="4"/>
  <c r="M465" i="4"/>
  <c r="L465" i="4"/>
  <c r="N464" i="4"/>
  <c r="M464" i="4"/>
  <c r="L464" i="4"/>
  <c r="N463" i="4"/>
  <c r="M463" i="4"/>
  <c r="L463" i="4"/>
  <c r="N462" i="4"/>
  <c r="M462" i="4"/>
  <c r="L462" i="4"/>
  <c r="N461" i="4"/>
  <c r="M461" i="4"/>
  <c r="L461" i="4"/>
  <c r="N460" i="4"/>
  <c r="M460" i="4"/>
  <c r="L460" i="4"/>
  <c r="N459" i="4"/>
  <c r="M459" i="4"/>
  <c r="L459" i="4"/>
  <c r="N458" i="4"/>
  <c r="M458" i="4"/>
  <c r="L458" i="4"/>
  <c r="N457" i="4"/>
  <c r="M457" i="4"/>
  <c r="L457" i="4"/>
  <c r="N456" i="4"/>
  <c r="M456" i="4"/>
  <c r="L456" i="4"/>
  <c r="N455" i="4"/>
  <c r="M455" i="4"/>
  <c r="L455" i="4"/>
  <c r="N454" i="4"/>
  <c r="M454" i="4"/>
  <c r="L454" i="4"/>
  <c r="N453" i="4"/>
  <c r="M453" i="4"/>
  <c r="L453" i="4"/>
  <c r="N452" i="4"/>
  <c r="M452" i="4"/>
  <c r="L452" i="4"/>
  <c r="N451" i="4"/>
  <c r="M451" i="4"/>
  <c r="L451" i="4"/>
  <c r="N450" i="4"/>
  <c r="M450" i="4"/>
  <c r="L450" i="4"/>
  <c r="N449" i="4"/>
  <c r="M449" i="4"/>
  <c r="L449" i="4"/>
  <c r="N448" i="4"/>
  <c r="M448" i="4"/>
  <c r="L448" i="4"/>
  <c r="N447" i="4"/>
  <c r="M447" i="4"/>
  <c r="L447" i="4"/>
  <c r="N446" i="4"/>
  <c r="M446" i="4"/>
  <c r="L446" i="4"/>
  <c r="N445" i="4"/>
  <c r="M445" i="4"/>
  <c r="L445" i="4"/>
  <c r="N444" i="4"/>
  <c r="M444" i="4"/>
  <c r="L444" i="4"/>
  <c r="N443" i="4"/>
  <c r="M443" i="4"/>
  <c r="L443" i="4"/>
  <c r="N442" i="4"/>
  <c r="M442" i="4"/>
  <c r="L442" i="4"/>
  <c r="N441" i="4"/>
  <c r="M441" i="4"/>
  <c r="L441" i="4"/>
  <c r="N440" i="4"/>
  <c r="M440" i="4"/>
  <c r="L440" i="4"/>
  <c r="N439" i="4"/>
  <c r="M439" i="4"/>
  <c r="L439" i="4"/>
  <c r="N438" i="4"/>
  <c r="M438" i="4"/>
  <c r="L438" i="4"/>
  <c r="N437" i="4"/>
  <c r="M437" i="4"/>
  <c r="L437" i="4"/>
  <c r="N436" i="4"/>
  <c r="M436" i="4"/>
  <c r="L436" i="4"/>
  <c r="N435" i="4"/>
  <c r="M435" i="4"/>
  <c r="L435" i="4"/>
  <c r="N434" i="4"/>
  <c r="M434" i="4"/>
  <c r="L434" i="4"/>
  <c r="N433" i="4"/>
  <c r="M433" i="4"/>
  <c r="L433" i="4"/>
  <c r="N432" i="4"/>
  <c r="M432" i="4"/>
  <c r="L432" i="4"/>
  <c r="N431" i="4"/>
  <c r="M431" i="4"/>
  <c r="L431" i="4"/>
  <c r="N430" i="4"/>
  <c r="M430" i="4"/>
  <c r="L430" i="4"/>
  <c r="N429" i="4"/>
  <c r="M429" i="4"/>
  <c r="L429" i="4"/>
  <c r="N428" i="4"/>
  <c r="M428" i="4"/>
  <c r="L428" i="4"/>
  <c r="N427" i="4"/>
  <c r="M427" i="4"/>
  <c r="L427" i="4"/>
  <c r="N426" i="4"/>
  <c r="M426" i="4"/>
  <c r="L426" i="4"/>
  <c r="N425" i="4"/>
  <c r="M425" i="4"/>
  <c r="L425" i="4"/>
  <c r="N424" i="4"/>
  <c r="M424" i="4"/>
  <c r="L424" i="4"/>
  <c r="N423" i="4"/>
  <c r="M423" i="4"/>
  <c r="L423" i="4"/>
  <c r="N422" i="4"/>
  <c r="M422" i="4"/>
  <c r="L422" i="4"/>
  <c r="N421" i="4"/>
  <c r="M421" i="4"/>
  <c r="L421" i="4"/>
  <c r="N420" i="4"/>
  <c r="M420" i="4"/>
  <c r="L420" i="4"/>
  <c r="N419" i="4"/>
  <c r="M419" i="4"/>
  <c r="L419" i="4"/>
  <c r="N418" i="4"/>
  <c r="M418" i="4"/>
  <c r="L418" i="4"/>
  <c r="N417" i="4"/>
  <c r="M417" i="4"/>
  <c r="L417" i="4"/>
  <c r="N416" i="4"/>
  <c r="M416" i="4"/>
  <c r="L416" i="4"/>
  <c r="N415" i="4"/>
  <c r="M415" i="4"/>
  <c r="L415" i="4"/>
  <c r="N414" i="4"/>
  <c r="M414" i="4"/>
  <c r="L414" i="4"/>
  <c r="N413" i="4"/>
  <c r="M413" i="4"/>
  <c r="L413" i="4"/>
  <c r="N412" i="4"/>
  <c r="M412" i="4"/>
  <c r="L412" i="4"/>
  <c r="N411" i="4"/>
  <c r="M411" i="4"/>
  <c r="L411" i="4"/>
  <c r="N410" i="4"/>
  <c r="M410" i="4"/>
  <c r="L410" i="4"/>
  <c r="N409" i="4"/>
  <c r="M409" i="4"/>
  <c r="L409" i="4"/>
  <c r="N408" i="4"/>
  <c r="M408" i="4"/>
  <c r="L408" i="4"/>
  <c r="N407" i="4"/>
  <c r="M407" i="4"/>
  <c r="L407" i="4"/>
  <c r="N406" i="4"/>
  <c r="M406" i="4"/>
  <c r="L406" i="4"/>
  <c r="N405" i="4"/>
  <c r="M405" i="4"/>
  <c r="L405" i="4"/>
  <c r="N404" i="4"/>
  <c r="M404" i="4"/>
  <c r="L404" i="4"/>
  <c r="N403" i="4"/>
  <c r="M403" i="4"/>
  <c r="L403" i="4"/>
  <c r="N402" i="4"/>
  <c r="M402" i="4"/>
  <c r="L402" i="4"/>
  <c r="N401" i="4"/>
  <c r="M401" i="4"/>
  <c r="L401" i="4"/>
  <c r="N400" i="4"/>
  <c r="M400" i="4"/>
  <c r="L400" i="4"/>
  <c r="N399" i="4"/>
  <c r="M399" i="4"/>
  <c r="L399" i="4"/>
  <c r="N398" i="4"/>
  <c r="M398" i="4"/>
  <c r="L398" i="4"/>
  <c r="N397" i="4"/>
  <c r="M397" i="4"/>
  <c r="L397" i="4"/>
  <c r="N396" i="4"/>
  <c r="M396" i="4"/>
  <c r="L396" i="4"/>
  <c r="N395" i="4"/>
  <c r="M395" i="4"/>
  <c r="L395" i="4"/>
  <c r="N394" i="4"/>
  <c r="M394" i="4"/>
  <c r="L394" i="4"/>
  <c r="N393" i="4"/>
  <c r="M393" i="4"/>
  <c r="L393" i="4"/>
  <c r="N392" i="4"/>
  <c r="M392" i="4"/>
  <c r="L392" i="4"/>
  <c r="N391" i="4"/>
  <c r="M391" i="4"/>
  <c r="L391" i="4"/>
  <c r="N390" i="4"/>
  <c r="M390" i="4"/>
  <c r="L390" i="4"/>
  <c r="N389" i="4"/>
  <c r="M389" i="4"/>
  <c r="L389" i="4"/>
  <c r="N388" i="4"/>
  <c r="M388" i="4"/>
  <c r="L388" i="4"/>
  <c r="N387" i="4"/>
  <c r="M387" i="4"/>
  <c r="L387" i="4"/>
  <c r="N386" i="4"/>
  <c r="M386" i="4"/>
  <c r="L386" i="4"/>
  <c r="N385" i="4"/>
  <c r="M385" i="4"/>
  <c r="L385" i="4"/>
  <c r="N384" i="4"/>
  <c r="M384" i="4"/>
  <c r="L384" i="4"/>
  <c r="N383" i="4"/>
  <c r="M383" i="4"/>
  <c r="L383" i="4"/>
  <c r="N382" i="4"/>
  <c r="M382" i="4"/>
  <c r="L382" i="4"/>
  <c r="N381" i="4"/>
  <c r="M381" i="4"/>
  <c r="L381" i="4"/>
  <c r="N380" i="4"/>
  <c r="M380" i="4"/>
  <c r="L380" i="4"/>
  <c r="N379" i="4"/>
  <c r="M379" i="4"/>
  <c r="L379" i="4"/>
  <c r="N378" i="4"/>
  <c r="M378" i="4"/>
  <c r="L378" i="4"/>
  <c r="N377" i="4"/>
  <c r="M377" i="4"/>
  <c r="L377" i="4"/>
  <c r="N376" i="4"/>
  <c r="M376" i="4"/>
  <c r="L376" i="4"/>
  <c r="N375" i="4"/>
  <c r="M375" i="4"/>
  <c r="L375" i="4"/>
  <c r="N374" i="4"/>
  <c r="M374" i="4"/>
  <c r="L374" i="4"/>
  <c r="N373" i="4"/>
  <c r="M373" i="4"/>
  <c r="L373" i="4"/>
  <c r="N372" i="4"/>
  <c r="M372" i="4"/>
  <c r="L372" i="4"/>
  <c r="N371" i="4"/>
  <c r="M371" i="4"/>
  <c r="L371" i="4"/>
  <c r="N370" i="4"/>
  <c r="M370" i="4"/>
  <c r="L370" i="4"/>
  <c r="N369" i="4"/>
  <c r="M369" i="4"/>
  <c r="L369" i="4"/>
  <c r="N368" i="4"/>
  <c r="M368" i="4"/>
  <c r="L368" i="4"/>
  <c r="N367" i="4"/>
  <c r="M367" i="4"/>
  <c r="L367" i="4"/>
  <c r="N366" i="4"/>
  <c r="M366" i="4"/>
  <c r="L366" i="4"/>
  <c r="N365" i="4"/>
  <c r="M365" i="4"/>
  <c r="L365" i="4"/>
  <c r="N364" i="4"/>
  <c r="M364" i="4"/>
  <c r="L364" i="4"/>
  <c r="N363" i="4"/>
  <c r="M363" i="4"/>
  <c r="L363" i="4"/>
  <c r="N362" i="4"/>
  <c r="M362" i="4"/>
  <c r="L362" i="4"/>
  <c r="N361" i="4"/>
  <c r="M361" i="4"/>
  <c r="L361" i="4"/>
  <c r="N360" i="4"/>
  <c r="M360" i="4"/>
  <c r="L360" i="4"/>
  <c r="N359" i="4"/>
  <c r="M359" i="4"/>
  <c r="L359" i="4"/>
  <c r="N358" i="4"/>
  <c r="M358" i="4"/>
  <c r="L358" i="4"/>
  <c r="N357" i="4"/>
  <c r="M357" i="4"/>
  <c r="L357" i="4"/>
  <c r="N356" i="4"/>
  <c r="M356" i="4"/>
  <c r="L356" i="4"/>
  <c r="N355" i="4"/>
  <c r="M355" i="4"/>
  <c r="L355" i="4"/>
  <c r="N354" i="4"/>
  <c r="M354" i="4"/>
  <c r="L354" i="4"/>
  <c r="N353" i="4"/>
  <c r="M353" i="4"/>
  <c r="L353" i="4"/>
  <c r="N352" i="4"/>
  <c r="M352" i="4"/>
  <c r="L352" i="4"/>
  <c r="N351" i="4"/>
  <c r="M351" i="4"/>
  <c r="L351" i="4"/>
  <c r="N350" i="4"/>
  <c r="M350" i="4"/>
  <c r="L350" i="4"/>
  <c r="N349" i="4"/>
  <c r="M349" i="4"/>
  <c r="L349" i="4"/>
  <c r="N348" i="4"/>
  <c r="M348" i="4"/>
  <c r="L348" i="4"/>
  <c r="N347" i="4"/>
  <c r="M347" i="4"/>
  <c r="L347" i="4"/>
  <c r="N346" i="4"/>
  <c r="M346" i="4"/>
  <c r="L346" i="4"/>
  <c r="N345" i="4"/>
  <c r="M345" i="4"/>
  <c r="L345" i="4"/>
  <c r="N344" i="4"/>
  <c r="M344" i="4"/>
  <c r="L344" i="4"/>
  <c r="N343" i="4"/>
  <c r="M343" i="4"/>
  <c r="L343" i="4"/>
  <c r="N342" i="4"/>
  <c r="M342" i="4"/>
  <c r="L342" i="4"/>
  <c r="N341" i="4"/>
  <c r="M341" i="4"/>
  <c r="L341" i="4"/>
  <c r="N340" i="4"/>
  <c r="M340" i="4"/>
  <c r="L340" i="4"/>
  <c r="N339" i="4"/>
  <c r="M339" i="4"/>
  <c r="L339" i="4"/>
  <c r="N338" i="4"/>
  <c r="M338" i="4"/>
  <c r="L338" i="4"/>
  <c r="N337" i="4"/>
  <c r="M337" i="4"/>
  <c r="L337" i="4"/>
  <c r="N336" i="4"/>
  <c r="M336" i="4"/>
  <c r="L336" i="4"/>
  <c r="N335" i="4"/>
  <c r="M335" i="4"/>
  <c r="L335" i="4"/>
  <c r="N334" i="4"/>
  <c r="M334" i="4"/>
  <c r="L334" i="4"/>
  <c r="N333" i="4"/>
  <c r="M333" i="4"/>
  <c r="L333" i="4"/>
  <c r="N332" i="4"/>
  <c r="M332" i="4"/>
  <c r="L332" i="4"/>
  <c r="N331" i="4"/>
  <c r="M331" i="4"/>
  <c r="L331" i="4"/>
  <c r="N330" i="4"/>
  <c r="M330" i="4"/>
  <c r="L330" i="4"/>
  <c r="N329" i="4"/>
  <c r="M329" i="4"/>
  <c r="L329" i="4"/>
  <c r="N328" i="4"/>
  <c r="M328" i="4"/>
  <c r="L328" i="4"/>
  <c r="N327" i="4"/>
  <c r="M327" i="4"/>
  <c r="L327" i="4"/>
  <c r="N326" i="4"/>
  <c r="M326" i="4"/>
  <c r="L326" i="4"/>
  <c r="N325" i="4"/>
  <c r="M325" i="4"/>
  <c r="L325" i="4"/>
  <c r="N324" i="4"/>
  <c r="M324" i="4"/>
  <c r="L324" i="4"/>
  <c r="N323" i="4"/>
  <c r="M323" i="4"/>
  <c r="L323" i="4"/>
  <c r="N322" i="4"/>
  <c r="M322" i="4"/>
  <c r="L322" i="4"/>
  <c r="N321" i="4"/>
  <c r="M321" i="4"/>
  <c r="L321" i="4"/>
  <c r="N320" i="4"/>
  <c r="M320" i="4"/>
  <c r="L320" i="4"/>
  <c r="N319" i="4"/>
  <c r="M319" i="4"/>
  <c r="L319" i="4"/>
  <c r="N318" i="4"/>
  <c r="M318" i="4"/>
  <c r="L318" i="4"/>
  <c r="N317" i="4"/>
  <c r="M317" i="4"/>
  <c r="L317" i="4"/>
  <c r="N316" i="4"/>
  <c r="M316" i="4"/>
  <c r="L316" i="4"/>
  <c r="N315" i="4"/>
  <c r="M315" i="4"/>
  <c r="L315" i="4"/>
  <c r="N314" i="4"/>
  <c r="M314" i="4"/>
  <c r="L314" i="4"/>
  <c r="N313" i="4"/>
  <c r="M313" i="4"/>
  <c r="L313" i="4"/>
  <c r="N312" i="4"/>
  <c r="M312" i="4"/>
  <c r="L312" i="4"/>
  <c r="N311" i="4"/>
  <c r="M311" i="4"/>
  <c r="L311" i="4"/>
  <c r="N310" i="4"/>
  <c r="M310" i="4"/>
  <c r="L310" i="4"/>
  <c r="N309" i="4"/>
  <c r="M309" i="4"/>
  <c r="L309" i="4"/>
  <c r="N308" i="4"/>
  <c r="M308" i="4"/>
  <c r="L308" i="4"/>
  <c r="N307" i="4"/>
  <c r="M307" i="4"/>
  <c r="L307" i="4"/>
  <c r="N306" i="4"/>
  <c r="M306" i="4"/>
  <c r="L306" i="4"/>
  <c r="N305" i="4"/>
  <c r="M305" i="4"/>
  <c r="L305" i="4"/>
  <c r="N304" i="4"/>
  <c r="M304" i="4"/>
  <c r="L304" i="4"/>
  <c r="N303" i="4"/>
  <c r="M303" i="4"/>
  <c r="L303" i="4"/>
  <c r="N302" i="4"/>
  <c r="M302" i="4"/>
  <c r="L302" i="4"/>
  <c r="N301" i="4"/>
  <c r="M301" i="4"/>
  <c r="L301" i="4"/>
  <c r="N300" i="4"/>
  <c r="M300" i="4"/>
  <c r="L300" i="4"/>
  <c r="N299" i="4"/>
  <c r="M299" i="4"/>
  <c r="L299" i="4"/>
  <c r="N298" i="4"/>
  <c r="M298" i="4"/>
  <c r="L298" i="4"/>
  <c r="N297" i="4"/>
  <c r="M297" i="4"/>
  <c r="L297" i="4"/>
  <c r="N296" i="4"/>
  <c r="M296" i="4"/>
  <c r="L296" i="4"/>
  <c r="N295" i="4"/>
  <c r="M295" i="4"/>
  <c r="L295" i="4"/>
  <c r="N294" i="4"/>
  <c r="M294" i="4"/>
  <c r="L294" i="4"/>
  <c r="N293" i="4"/>
  <c r="M293" i="4"/>
  <c r="L293" i="4"/>
  <c r="N292" i="4"/>
  <c r="M292" i="4"/>
  <c r="L292" i="4"/>
  <c r="N291" i="4"/>
  <c r="M291" i="4"/>
  <c r="L291" i="4"/>
  <c r="N290" i="4"/>
  <c r="M290" i="4"/>
  <c r="L290" i="4"/>
  <c r="N289" i="4"/>
  <c r="M289" i="4"/>
  <c r="L289" i="4"/>
  <c r="N288" i="4"/>
  <c r="M288" i="4"/>
  <c r="L288" i="4"/>
  <c r="N287" i="4"/>
  <c r="M287" i="4"/>
  <c r="L287" i="4"/>
  <c r="N286" i="4"/>
  <c r="M286" i="4"/>
  <c r="L286" i="4"/>
  <c r="N285" i="4"/>
  <c r="M285" i="4"/>
  <c r="L285" i="4"/>
  <c r="N284" i="4"/>
  <c r="M284" i="4"/>
  <c r="L284" i="4"/>
  <c r="N283" i="4"/>
  <c r="M283" i="4"/>
  <c r="L283" i="4"/>
  <c r="N282" i="4"/>
  <c r="M282" i="4"/>
  <c r="L282" i="4"/>
  <c r="N281" i="4"/>
  <c r="M281" i="4"/>
  <c r="L281" i="4"/>
  <c r="N280" i="4"/>
  <c r="M280" i="4"/>
  <c r="L280" i="4"/>
  <c r="N279" i="4"/>
  <c r="M279" i="4"/>
  <c r="L279" i="4"/>
  <c r="N278" i="4"/>
  <c r="M278" i="4"/>
  <c r="L278" i="4"/>
  <c r="N277" i="4"/>
  <c r="M277" i="4"/>
  <c r="L277" i="4"/>
  <c r="N276" i="4"/>
  <c r="M276" i="4"/>
  <c r="L276" i="4"/>
  <c r="N275" i="4"/>
  <c r="M275" i="4"/>
  <c r="L275" i="4"/>
  <c r="N274" i="4"/>
  <c r="M274" i="4"/>
  <c r="L274" i="4"/>
  <c r="N273" i="4"/>
  <c r="M273" i="4"/>
  <c r="L273" i="4"/>
  <c r="N272" i="4"/>
  <c r="M272" i="4"/>
  <c r="L272" i="4"/>
  <c r="N271" i="4"/>
  <c r="M271" i="4"/>
  <c r="L271" i="4"/>
  <c r="N270" i="4"/>
  <c r="M270" i="4"/>
  <c r="L270" i="4"/>
  <c r="N269" i="4"/>
  <c r="M269" i="4"/>
  <c r="L269" i="4"/>
  <c r="N268" i="4"/>
  <c r="M268" i="4"/>
  <c r="L268" i="4"/>
  <c r="N267" i="4"/>
  <c r="M267" i="4"/>
  <c r="L267" i="4"/>
  <c r="N266" i="4"/>
  <c r="M266" i="4"/>
  <c r="L266" i="4"/>
  <c r="N265" i="4"/>
  <c r="M265" i="4"/>
  <c r="L265" i="4"/>
  <c r="N264" i="4"/>
  <c r="M264" i="4"/>
  <c r="L264" i="4"/>
  <c r="N263" i="4"/>
  <c r="M263" i="4"/>
  <c r="L263" i="4"/>
  <c r="N262" i="4"/>
  <c r="M262" i="4"/>
  <c r="L262" i="4"/>
  <c r="N261" i="4"/>
  <c r="M261" i="4"/>
  <c r="L261" i="4"/>
  <c r="N260" i="4"/>
  <c r="M260" i="4"/>
  <c r="L260" i="4"/>
  <c r="N259" i="4"/>
  <c r="M259" i="4"/>
  <c r="L259" i="4"/>
  <c r="N258" i="4"/>
  <c r="M258" i="4"/>
  <c r="L258" i="4"/>
  <c r="N257" i="4"/>
  <c r="M257" i="4"/>
  <c r="L257" i="4"/>
  <c r="N256" i="4"/>
  <c r="M256" i="4"/>
  <c r="L256" i="4"/>
  <c r="N255" i="4"/>
  <c r="M255" i="4"/>
  <c r="L255" i="4"/>
  <c r="N254" i="4"/>
  <c r="M254" i="4"/>
  <c r="L254" i="4"/>
  <c r="N253" i="4"/>
  <c r="M253" i="4"/>
  <c r="L253" i="4"/>
  <c r="N252" i="4"/>
  <c r="M252" i="4"/>
  <c r="L252" i="4"/>
  <c r="N251" i="4"/>
  <c r="M251" i="4"/>
  <c r="L251" i="4"/>
  <c r="N250" i="4"/>
  <c r="M250" i="4"/>
  <c r="L250" i="4"/>
  <c r="N249" i="4"/>
  <c r="M249" i="4"/>
  <c r="L249" i="4"/>
  <c r="N248" i="4"/>
  <c r="M248" i="4"/>
  <c r="L248" i="4"/>
  <c r="N247" i="4"/>
  <c r="M247" i="4"/>
  <c r="L247" i="4"/>
  <c r="N246" i="4"/>
  <c r="M246" i="4"/>
  <c r="L246" i="4"/>
  <c r="N245" i="4"/>
  <c r="M245" i="4"/>
  <c r="L245" i="4"/>
  <c r="N244" i="4"/>
  <c r="M244" i="4"/>
  <c r="L244" i="4"/>
  <c r="N243" i="4"/>
  <c r="M243" i="4"/>
  <c r="L243" i="4"/>
  <c r="N242" i="4"/>
  <c r="M242" i="4"/>
  <c r="L242" i="4"/>
  <c r="N241" i="4"/>
  <c r="M241" i="4"/>
  <c r="L241" i="4"/>
  <c r="N240" i="4"/>
  <c r="M240" i="4"/>
  <c r="L240" i="4"/>
  <c r="N239" i="4"/>
  <c r="M239" i="4"/>
  <c r="L239" i="4"/>
  <c r="N238" i="4"/>
  <c r="M238" i="4"/>
  <c r="L238" i="4"/>
  <c r="N237" i="4"/>
  <c r="M237" i="4"/>
  <c r="L237" i="4"/>
  <c r="N236" i="4"/>
  <c r="M236" i="4"/>
  <c r="L236" i="4"/>
  <c r="N235" i="4"/>
  <c r="M235" i="4"/>
  <c r="L235" i="4"/>
  <c r="N234" i="4"/>
  <c r="M234" i="4"/>
  <c r="L234" i="4"/>
  <c r="N233" i="4"/>
  <c r="M233" i="4"/>
  <c r="L233" i="4"/>
  <c r="N232" i="4"/>
  <c r="M232" i="4"/>
  <c r="L232" i="4"/>
  <c r="N231" i="4"/>
  <c r="M231" i="4"/>
  <c r="L231" i="4"/>
  <c r="N230" i="4"/>
  <c r="M230" i="4"/>
  <c r="L230" i="4"/>
  <c r="N229" i="4"/>
  <c r="M229" i="4"/>
  <c r="L229" i="4"/>
  <c r="N228" i="4"/>
  <c r="M228" i="4"/>
  <c r="L228" i="4"/>
  <c r="N227" i="4"/>
  <c r="M227" i="4"/>
  <c r="L227" i="4"/>
  <c r="N226" i="4"/>
  <c r="M226" i="4"/>
  <c r="L226" i="4"/>
  <c r="N225" i="4"/>
  <c r="M225" i="4"/>
  <c r="L225" i="4"/>
  <c r="N224" i="4"/>
  <c r="M224" i="4"/>
  <c r="L224" i="4"/>
  <c r="N223" i="4"/>
  <c r="M223" i="4"/>
  <c r="L223" i="4"/>
  <c r="N222" i="4"/>
  <c r="M222" i="4"/>
  <c r="L222" i="4"/>
  <c r="N221" i="4"/>
  <c r="M221" i="4"/>
  <c r="L221" i="4"/>
  <c r="N220" i="4"/>
  <c r="M220" i="4"/>
  <c r="L220" i="4"/>
  <c r="N219" i="4"/>
  <c r="M219" i="4"/>
  <c r="L219" i="4"/>
  <c r="N218" i="4"/>
  <c r="M218" i="4"/>
  <c r="L218" i="4"/>
  <c r="N217" i="4"/>
  <c r="M217" i="4"/>
  <c r="L217" i="4"/>
  <c r="N216" i="4"/>
  <c r="M216" i="4"/>
  <c r="L216" i="4"/>
  <c r="N215" i="4"/>
  <c r="M215" i="4"/>
  <c r="L215" i="4"/>
  <c r="N214" i="4"/>
  <c r="M214" i="4"/>
  <c r="L214" i="4"/>
  <c r="N213" i="4"/>
  <c r="M213" i="4"/>
  <c r="L213" i="4"/>
  <c r="N212" i="4"/>
  <c r="M212" i="4"/>
  <c r="L212" i="4"/>
  <c r="N211" i="4"/>
  <c r="M211" i="4"/>
  <c r="L211" i="4"/>
  <c r="N210" i="4"/>
  <c r="M210" i="4"/>
  <c r="L210" i="4"/>
  <c r="N209" i="4"/>
  <c r="M209" i="4"/>
  <c r="L209" i="4"/>
  <c r="N208" i="4"/>
  <c r="M208" i="4"/>
  <c r="L208" i="4"/>
  <c r="N207" i="4"/>
  <c r="M207" i="4"/>
  <c r="L207" i="4"/>
  <c r="N206" i="4"/>
  <c r="M206" i="4"/>
  <c r="L206" i="4"/>
  <c r="N205" i="4"/>
  <c r="M205" i="4"/>
  <c r="L205" i="4"/>
  <c r="N204" i="4"/>
  <c r="M204" i="4"/>
  <c r="L204" i="4"/>
  <c r="N203" i="4"/>
  <c r="M203" i="4"/>
  <c r="L203" i="4"/>
  <c r="N202" i="4"/>
  <c r="M202" i="4"/>
  <c r="L202" i="4"/>
  <c r="N201" i="4"/>
  <c r="M201" i="4"/>
  <c r="L201" i="4"/>
  <c r="N200" i="4"/>
  <c r="M200" i="4"/>
  <c r="L200" i="4"/>
  <c r="N199" i="4"/>
  <c r="M199" i="4"/>
  <c r="L199" i="4"/>
  <c r="N198" i="4"/>
  <c r="M198" i="4"/>
  <c r="L198" i="4"/>
  <c r="N197" i="4"/>
  <c r="M197" i="4"/>
  <c r="L197" i="4"/>
  <c r="N196" i="4"/>
  <c r="M196" i="4"/>
  <c r="L196" i="4"/>
  <c r="N195" i="4"/>
  <c r="M195" i="4"/>
  <c r="L195" i="4"/>
  <c r="N194" i="4"/>
  <c r="M194" i="4"/>
  <c r="L194" i="4"/>
  <c r="N193" i="4"/>
  <c r="M193" i="4"/>
  <c r="L193" i="4"/>
  <c r="N192" i="4"/>
  <c r="M192" i="4"/>
  <c r="L192" i="4"/>
  <c r="N191" i="4"/>
  <c r="M191" i="4"/>
  <c r="L191" i="4"/>
  <c r="N190" i="4"/>
  <c r="M190" i="4"/>
  <c r="L190" i="4"/>
  <c r="N189" i="4"/>
  <c r="M189" i="4"/>
  <c r="L189" i="4"/>
  <c r="N188" i="4"/>
  <c r="M188" i="4"/>
  <c r="L188" i="4"/>
  <c r="N187" i="4"/>
  <c r="M187" i="4"/>
  <c r="L187" i="4"/>
  <c r="N186" i="4"/>
  <c r="M186" i="4"/>
  <c r="L186" i="4"/>
  <c r="N185" i="4"/>
  <c r="M185" i="4"/>
  <c r="L185" i="4"/>
  <c r="N184" i="4"/>
  <c r="M184" i="4"/>
  <c r="L184" i="4"/>
  <c r="N183" i="4"/>
  <c r="M183" i="4"/>
  <c r="L183" i="4"/>
  <c r="N182" i="4"/>
  <c r="M182" i="4"/>
  <c r="L182" i="4"/>
  <c r="N181" i="4"/>
  <c r="M181" i="4"/>
  <c r="L181" i="4"/>
  <c r="N180" i="4"/>
  <c r="M180" i="4"/>
  <c r="L180" i="4"/>
  <c r="N179" i="4"/>
  <c r="M179" i="4"/>
  <c r="L179" i="4"/>
  <c r="N178" i="4"/>
  <c r="M178" i="4"/>
  <c r="L178" i="4"/>
  <c r="N177" i="4"/>
  <c r="M177" i="4"/>
  <c r="L177" i="4"/>
  <c r="N176" i="4"/>
  <c r="M176" i="4"/>
  <c r="L176" i="4"/>
  <c r="N175" i="4"/>
  <c r="M175" i="4"/>
  <c r="L175" i="4"/>
  <c r="N174" i="4"/>
  <c r="M174" i="4"/>
  <c r="L174" i="4"/>
  <c r="U172" i="4"/>
  <c r="S172" i="4"/>
  <c r="T172" i="4"/>
  <c r="Y172" i="4"/>
  <c r="N172" i="4"/>
  <c r="M172" i="4"/>
  <c r="L172" i="4"/>
  <c r="N171" i="4"/>
  <c r="M171" i="4"/>
  <c r="L171" i="4"/>
  <c r="N170" i="4"/>
  <c r="M170" i="4"/>
  <c r="L170" i="4"/>
  <c r="N169" i="4"/>
  <c r="M169" i="4"/>
  <c r="L169" i="4"/>
  <c r="N168" i="4"/>
  <c r="M168" i="4"/>
  <c r="L168" i="4"/>
  <c r="N167" i="4"/>
  <c r="M167" i="4"/>
  <c r="L167" i="4"/>
  <c r="N166" i="4"/>
  <c r="M166" i="4"/>
  <c r="L166" i="4"/>
  <c r="N165" i="4"/>
  <c r="M165" i="4"/>
  <c r="L165" i="4"/>
  <c r="N164" i="4"/>
  <c r="M164" i="4"/>
  <c r="L164" i="4"/>
  <c r="N163" i="4"/>
  <c r="M163" i="4"/>
  <c r="L163" i="4"/>
  <c r="N162" i="4"/>
  <c r="M162" i="4"/>
  <c r="L162" i="4"/>
  <c r="N161" i="4"/>
  <c r="M161" i="4"/>
  <c r="L161" i="4"/>
  <c r="N160" i="4"/>
  <c r="M160" i="4"/>
  <c r="L160" i="4"/>
  <c r="N159" i="4"/>
  <c r="M159" i="4"/>
  <c r="L159" i="4"/>
  <c r="N158" i="4"/>
  <c r="M158" i="4"/>
  <c r="L158" i="4"/>
  <c r="N157" i="4"/>
  <c r="M157" i="4"/>
  <c r="L157" i="4"/>
  <c r="N156" i="4"/>
  <c r="M156" i="4"/>
  <c r="L156" i="4"/>
  <c r="N155" i="4"/>
  <c r="M155" i="4"/>
  <c r="L155" i="4"/>
  <c r="N154" i="4"/>
  <c r="M154" i="4"/>
  <c r="L154" i="4"/>
  <c r="N153" i="4"/>
  <c r="M153" i="4"/>
  <c r="L153" i="4"/>
  <c r="N152" i="4"/>
  <c r="M152" i="4"/>
  <c r="L152" i="4"/>
  <c r="N151" i="4"/>
  <c r="M151" i="4"/>
  <c r="L151" i="4"/>
  <c r="N150" i="4"/>
  <c r="M150" i="4"/>
  <c r="L150" i="4"/>
  <c r="N149" i="4"/>
  <c r="M149" i="4"/>
  <c r="L149" i="4"/>
  <c r="N148" i="4"/>
  <c r="M148" i="4"/>
  <c r="L148" i="4"/>
  <c r="N147" i="4"/>
  <c r="M147" i="4"/>
  <c r="L147" i="4"/>
  <c r="N146" i="4"/>
  <c r="M146" i="4"/>
  <c r="L146" i="4"/>
  <c r="N145" i="4"/>
  <c r="M145" i="4"/>
  <c r="L145" i="4"/>
  <c r="N144" i="4"/>
  <c r="M144" i="4"/>
  <c r="L144" i="4"/>
  <c r="N143" i="4"/>
  <c r="M143" i="4"/>
  <c r="L143" i="4"/>
  <c r="N142" i="4"/>
  <c r="M142" i="4"/>
  <c r="L142" i="4"/>
  <c r="N141" i="4"/>
  <c r="M141" i="4"/>
  <c r="L141" i="4"/>
  <c r="N140" i="4"/>
  <c r="M140" i="4"/>
  <c r="L140" i="4"/>
  <c r="N139" i="4"/>
  <c r="M139" i="4"/>
  <c r="L139" i="4"/>
  <c r="N138" i="4"/>
  <c r="M138" i="4"/>
  <c r="L138" i="4"/>
  <c r="N137" i="4"/>
  <c r="M137" i="4"/>
  <c r="L137" i="4"/>
  <c r="N136" i="4"/>
  <c r="M136" i="4"/>
  <c r="L136" i="4"/>
  <c r="N135" i="4"/>
  <c r="M135" i="4"/>
  <c r="L135" i="4"/>
  <c r="N134" i="4"/>
  <c r="M134" i="4"/>
  <c r="L134" i="4"/>
  <c r="N133" i="4"/>
  <c r="M133" i="4"/>
  <c r="L133" i="4"/>
  <c r="N132" i="4"/>
  <c r="M132" i="4"/>
  <c r="L132" i="4"/>
  <c r="N131" i="4"/>
  <c r="M131" i="4"/>
  <c r="L131" i="4"/>
  <c r="N130" i="4"/>
  <c r="M130" i="4"/>
  <c r="L130" i="4"/>
  <c r="N129" i="4"/>
  <c r="M129" i="4"/>
  <c r="L129" i="4"/>
  <c r="N128" i="4"/>
  <c r="M128" i="4"/>
  <c r="L128" i="4"/>
  <c r="N127" i="4"/>
  <c r="M127" i="4"/>
  <c r="L127" i="4"/>
  <c r="N126" i="4"/>
  <c r="M126" i="4"/>
  <c r="L126" i="4"/>
  <c r="N125" i="4"/>
  <c r="M125" i="4"/>
  <c r="L125" i="4"/>
  <c r="N124" i="4"/>
  <c r="M124" i="4"/>
  <c r="L124" i="4"/>
  <c r="N123" i="4"/>
  <c r="M123" i="4"/>
  <c r="L123" i="4"/>
  <c r="N122" i="4"/>
  <c r="M122" i="4"/>
  <c r="L122" i="4"/>
  <c r="N121" i="4"/>
  <c r="M121" i="4"/>
  <c r="L121" i="4"/>
  <c r="N120" i="4"/>
  <c r="M120" i="4"/>
  <c r="L120" i="4"/>
  <c r="N119" i="4"/>
  <c r="M119" i="4"/>
  <c r="L119" i="4"/>
  <c r="N118" i="4"/>
  <c r="M118" i="4"/>
  <c r="L118" i="4"/>
  <c r="N117" i="4"/>
  <c r="M117" i="4"/>
  <c r="L117" i="4"/>
  <c r="N116" i="4"/>
  <c r="M116" i="4"/>
  <c r="L116" i="4"/>
  <c r="N115" i="4"/>
  <c r="M115" i="4"/>
  <c r="L115" i="4"/>
  <c r="N114" i="4"/>
  <c r="M114" i="4"/>
  <c r="L114" i="4"/>
  <c r="N113" i="4"/>
  <c r="M113" i="4"/>
  <c r="L113" i="4"/>
  <c r="N112" i="4"/>
  <c r="M112" i="4"/>
  <c r="L112" i="4"/>
  <c r="N111" i="4"/>
  <c r="M111" i="4"/>
  <c r="L111" i="4"/>
  <c r="N110" i="4"/>
  <c r="M110" i="4"/>
  <c r="L110" i="4"/>
  <c r="N109" i="4"/>
  <c r="M109" i="4"/>
  <c r="L109" i="4"/>
  <c r="N108" i="4"/>
  <c r="M108" i="4"/>
  <c r="L108" i="4"/>
  <c r="N107" i="4"/>
  <c r="M107" i="4"/>
  <c r="L107" i="4"/>
  <c r="N106" i="4"/>
  <c r="M106" i="4"/>
  <c r="L106" i="4"/>
  <c r="N105" i="4"/>
  <c r="M105" i="4"/>
  <c r="L105" i="4"/>
  <c r="N104" i="4"/>
  <c r="M104" i="4"/>
  <c r="L104" i="4"/>
  <c r="N103" i="4"/>
  <c r="M103" i="4"/>
  <c r="L103" i="4"/>
  <c r="N102" i="4"/>
  <c r="M102" i="4"/>
  <c r="L102" i="4"/>
  <c r="N101" i="4"/>
  <c r="M101" i="4"/>
  <c r="L101" i="4"/>
  <c r="N100" i="4"/>
  <c r="M100" i="4"/>
  <c r="L100" i="4"/>
  <c r="N99" i="4"/>
  <c r="M99" i="4"/>
  <c r="L99" i="4"/>
  <c r="N98" i="4"/>
  <c r="M98" i="4"/>
  <c r="L98" i="4"/>
  <c r="N97" i="4"/>
  <c r="M97" i="4"/>
  <c r="L97" i="4"/>
  <c r="N96" i="4"/>
  <c r="M96" i="4"/>
  <c r="L96" i="4"/>
  <c r="N95" i="4"/>
  <c r="M95" i="4"/>
  <c r="L95" i="4"/>
  <c r="N94" i="4"/>
  <c r="M94" i="4"/>
  <c r="L94" i="4"/>
  <c r="N93" i="4"/>
  <c r="M93" i="4"/>
  <c r="L93" i="4"/>
  <c r="N92" i="4"/>
  <c r="M92" i="4"/>
  <c r="L92" i="4"/>
  <c r="N91" i="4"/>
  <c r="M91" i="4"/>
  <c r="L91" i="4"/>
  <c r="N90" i="4"/>
  <c r="M90" i="4"/>
  <c r="L90" i="4"/>
  <c r="N89" i="4"/>
  <c r="M89" i="4"/>
  <c r="L89" i="4"/>
  <c r="N88" i="4"/>
  <c r="M88" i="4"/>
  <c r="L88" i="4"/>
  <c r="N87" i="4"/>
  <c r="M87" i="4"/>
  <c r="L87" i="4"/>
  <c r="N86" i="4"/>
  <c r="M86" i="4"/>
  <c r="L86" i="4"/>
  <c r="N85" i="4"/>
  <c r="M85" i="4"/>
  <c r="L85" i="4"/>
  <c r="N84" i="4"/>
  <c r="M84" i="4"/>
  <c r="L84" i="4"/>
  <c r="N83" i="4"/>
  <c r="M83" i="4"/>
  <c r="L83" i="4"/>
  <c r="N82" i="4"/>
  <c r="M82" i="4"/>
  <c r="L82" i="4"/>
  <c r="N81" i="4"/>
  <c r="M81" i="4"/>
  <c r="L81" i="4"/>
  <c r="N80" i="4"/>
  <c r="M80" i="4"/>
  <c r="L80" i="4"/>
  <c r="N79" i="4"/>
  <c r="M79" i="4"/>
  <c r="L79" i="4"/>
  <c r="N78" i="4"/>
  <c r="M78" i="4"/>
  <c r="L78" i="4"/>
  <c r="N77" i="4"/>
  <c r="M77" i="4"/>
  <c r="L77" i="4"/>
  <c r="N76" i="4"/>
  <c r="M76" i="4"/>
  <c r="L76" i="4"/>
  <c r="N75" i="4"/>
  <c r="M75" i="4"/>
  <c r="L75" i="4"/>
  <c r="N74" i="4"/>
  <c r="M74" i="4"/>
  <c r="L74" i="4"/>
  <c r="N73" i="4"/>
  <c r="M73" i="4"/>
  <c r="L73" i="4"/>
  <c r="N72" i="4"/>
  <c r="M72" i="4"/>
  <c r="L72" i="4"/>
  <c r="N71" i="4"/>
  <c r="M71" i="4"/>
  <c r="L71" i="4"/>
  <c r="N70" i="4"/>
  <c r="M70" i="4"/>
  <c r="L70" i="4"/>
  <c r="N69" i="4"/>
  <c r="M69" i="4"/>
  <c r="L69" i="4"/>
  <c r="N68" i="4"/>
  <c r="M68" i="4"/>
  <c r="L68" i="4"/>
  <c r="N67" i="4"/>
  <c r="M67" i="4"/>
  <c r="L67" i="4"/>
  <c r="N66" i="4"/>
  <c r="M66" i="4"/>
  <c r="L66" i="4"/>
  <c r="N65" i="4"/>
  <c r="M65" i="4"/>
  <c r="L65" i="4"/>
  <c r="N64" i="4"/>
  <c r="M64" i="4"/>
  <c r="L64" i="4"/>
  <c r="N63" i="4"/>
  <c r="M63" i="4"/>
  <c r="L63" i="4"/>
  <c r="N62" i="4"/>
  <c r="M62" i="4"/>
  <c r="L62" i="4"/>
  <c r="N61" i="4"/>
  <c r="M61" i="4"/>
  <c r="L61" i="4"/>
  <c r="N60" i="4"/>
  <c r="M60" i="4"/>
  <c r="L60" i="4"/>
  <c r="N59" i="4"/>
  <c r="M59" i="4"/>
  <c r="L59" i="4"/>
  <c r="N58" i="4"/>
  <c r="M58" i="4"/>
  <c r="L58" i="4"/>
  <c r="N57" i="4"/>
  <c r="M57" i="4"/>
  <c r="L57" i="4"/>
  <c r="N56" i="4"/>
  <c r="M56" i="4"/>
  <c r="L56" i="4"/>
  <c r="N55" i="4"/>
  <c r="M55" i="4"/>
  <c r="L55" i="4"/>
  <c r="N54" i="4"/>
  <c r="M54" i="4"/>
  <c r="L54" i="4"/>
  <c r="N53" i="4"/>
  <c r="M53" i="4"/>
  <c r="L53" i="4"/>
  <c r="N52" i="4"/>
  <c r="M52" i="4"/>
  <c r="L52" i="4"/>
  <c r="N51" i="4"/>
  <c r="M51" i="4"/>
  <c r="L51" i="4"/>
  <c r="N50" i="4"/>
  <c r="M50" i="4"/>
  <c r="L50" i="4"/>
  <c r="N49" i="4"/>
  <c r="M49" i="4"/>
  <c r="L49" i="4"/>
  <c r="N48" i="4"/>
  <c r="M48" i="4"/>
  <c r="L48" i="4"/>
  <c r="N47" i="4"/>
  <c r="M47" i="4"/>
  <c r="L47" i="4"/>
  <c r="N46" i="4"/>
  <c r="M46" i="4"/>
  <c r="L46" i="4"/>
  <c r="N45" i="4"/>
  <c r="M45" i="4"/>
  <c r="L45" i="4"/>
  <c r="N44" i="4"/>
  <c r="M44" i="4"/>
  <c r="L44" i="4"/>
  <c r="N43" i="4"/>
  <c r="M43" i="4"/>
  <c r="L43" i="4"/>
  <c r="N42" i="4"/>
  <c r="M42" i="4"/>
  <c r="L42" i="4"/>
  <c r="N41" i="4"/>
  <c r="M41" i="4"/>
  <c r="L41" i="4"/>
  <c r="N40" i="4"/>
  <c r="M40" i="4"/>
  <c r="L40" i="4"/>
  <c r="N39" i="4"/>
  <c r="M39" i="4"/>
  <c r="L39" i="4"/>
  <c r="N38" i="4"/>
  <c r="M38" i="4"/>
  <c r="L38" i="4"/>
  <c r="N37" i="4"/>
  <c r="M37" i="4"/>
  <c r="L37" i="4"/>
  <c r="N36" i="4"/>
  <c r="M36" i="4"/>
  <c r="L36" i="4"/>
  <c r="N35" i="4"/>
  <c r="M35" i="4"/>
  <c r="L35" i="4"/>
  <c r="N34" i="4"/>
  <c r="M34" i="4"/>
  <c r="L34" i="4"/>
  <c r="N33" i="4"/>
  <c r="M33" i="4"/>
  <c r="L33" i="4"/>
  <c r="N32" i="4"/>
  <c r="M32" i="4"/>
  <c r="L32" i="4"/>
  <c r="N31" i="4"/>
  <c r="M31" i="4"/>
  <c r="L31" i="4"/>
  <c r="N30" i="4"/>
  <c r="M30" i="4"/>
  <c r="L30" i="4"/>
  <c r="N29" i="4"/>
  <c r="M29" i="4"/>
  <c r="L29" i="4"/>
  <c r="N28" i="4"/>
  <c r="M28" i="4"/>
  <c r="L28" i="4"/>
  <c r="N27" i="4"/>
  <c r="M27" i="4"/>
  <c r="L27" i="4"/>
  <c r="N26" i="4"/>
  <c r="M26" i="4"/>
  <c r="L26" i="4"/>
  <c r="N25" i="4"/>
  <c r="M25" i="4"/>
  <c r="L25" i="4"/>
  <c r="N24" i="4"/>
  <c r="M24" i="4"/>
  <c r="L24" i="4"/>
  <c r="N23" i="4"/>
  <c r="M23" i="4"/>
  <c r="L23" i="4"/>
  <c r="N22" i="4"/>
  <c r="M22" i="4"/>
  <c r="L22" i="4"/>
  <c r="N21" i="4"/>
  <c r="M21" i="4"/>
  <c r="L21" i="4"/>
  <c r="N20" i="4"/>
  <c r="M20" i="4"/>
  <c r="L20" i="4"/>
  <c r="N19" i="4"/>
  <c r="M19" i="4"/>
  <c r="L19" i="4"/>
  <c r="N18" i="4"/>
  <c r="M18" i="4"/>
  <c r="L18" i="4"/>
  <c r="N17" i="4"/>
  <c r="M17" i="4"/>
  <c r="L17" i="4"/>
  <c r="N16" i="4"/>
  <c r="M16" i="4"/>
  <c r="L16" i="4"/>
  <c r="N15" i="4"/>
  <c r="M15" i="4"/>
  <c r="L15" i="4"/>
  <c r="N14" i="4"/>
  <c r="M14" i="4"/>
  <c r="L14" i="4"/>
  <c r="N13" i="4"/>
  <c r="M13" i="4"/>
  <c r="L13" i="4"/>
  <c r="N12" i="4"/>
  <c r="M12" i="4"/>
  <c r="L12" i="4"/>
  <c r="N11" i="4"/>
  <c r="M11" i="4"/>
  <c r="L11" i="4"/>
  <c r="N10" i="4"/>
  <c r="M10" i="4"/>
  <c r="L10" i="4"/>
  <c r="N9" i="4"/>
  <c r="M9" i="4"/>
  <c r="L9" i="4"/>
  <c r="N8" i="4"/>
  <c r="M8" i="4"/>
  <c r="L8" i="4"/>
  <c r="N7" i="4"/>
  <c r="M7" i="4"/>
  <c r="L7" i="4"/>
  <c r="N6" i="4"/>
  <c r="M6" i="4"/>
  <c r="L6" i="4"/>
  <c r="N5" i="4"/>
  <c r="M5" i="4"/>
  <c r="L5" i="4"/>
  <c r="N4" i="4"/>
  <c r="M4" i="4"/>
  <c r="L4" i="4"/>
  <c r="N3" i="4"/>
  <c r="M3" i="4"/>
  <c r="L3" i="4"/>
  <c r="O1288" i="4"/>
  <c r="P1288" i="4"/>
  <c r="Q1288" i="4"/>
  <c r="R1288" i="4"/>
  <c r="O1287" i="4"/>
  <c r="P1287" i="4"/>
  <c r="Q1287" i="4"/>
  <c r="R1287" i="4"/>
  <c r="O1286" i="4"/>
  <c r="P1286" i="4"/>
  <c r="Q1286" i="4"/>
  <c r="R1286" i="4"/>
  <c r="O1285" i="4"/>
  <c r="P1285" i="4"/>
  <c r="Q1285" i="4"/>
  <c r="R1285" i="4"/>
  <c r="O1284" i="4"/>
  <c r="P1284" i="4"/>
  <c r="Q1284" i="4"/>
  <c r="R1284" i="4"/>
  <c r="O1283" i="4"/>
  <c r="P1283" i="4"/>
  <c r="Q1283" i="4"/>
  <c r="R1283" i="4"/>
  <c r="O1282" i="4"/>
  <c r="P1282" i="4"/>
  <c r="Q1282" i="4"/>
  <c r="R1282" i="4"/>
  <c r="O1281" i="4"/>
  <c r="P1281" i="4"/>
  <c r="Q1281" i="4"/>
  <c r="R1281" i="4"/>
  <c r="O1280" i="4"/>
  <c r="P1280" i="4"/>
  <c r="Q1280" i="4"/>
  <c r="R1280" i="4"/>
  <c r="O1279" i="4"/>
  <c r="P1279" i="4"/>
  <c r="Q1279" i="4"/>
  <c r="R1279" i="4"/>
  <c r="O1278" i="4"/>
  <c r="P1278" i="4"/>
  <c r="Q1278" i="4"/>
  <c r="R1278" i="4"/>
  <c r="O1277" i="4"/>
  <c r="P1277" i="4"/>
  <c r="Q1277" i="4"/>
  <c r="R1277" i="4"/>
  <c r="O1276" i="4"/>
  <c r="P1276" i="4"/>
  <c r="Q1276" i="4"/>
  <c r="R1276" i="4"/>
  <c r="O1275" i="4"/>
  <c r="P1275" i="4"/>
  <c r="Q1275" i="4"/>
  <c r="R1275" i="4"/>
  <c r="O1274" i="4"/>
  <c r="P1274" i="4"/>
  <c r="Q1274" i="4"/>
  <c r="R1274" i="4"/>
  <c r="O1273" i="4"/>
  <c r="P1273" i="4"/>
  <c r="Q1273" i="4"/>
  <c r="R1273" i="4"/>
  <c r="O1272" i="4"/>
  <c r="P1272" i="4"/>
  <c r="Q1272" i="4"/>
  <c r="R1272" i="4"/>
  <c r="O1271" i="4"/>
  <c r="P1271" i="4"/>
  <c r="Q1271" i="4"/>
  <c r="R1271" i="4"/>
  <c r="O1270" i="4"/>
  <c r="P1270" i="4"/>
  <c r="Q1270" i="4"/>
  <c r="R1270" i="4"/>
  <c r="O1269" i="4"/>
  <c r="P1269" i="4"/>
  <c r="Q1269" i="4"/>
  <c r="R1269" i="4"/>
  <c r="O1268" i="4"/>
  <c r="P1268" i="4"/>
  <c r="Q1268" i="4"/>
  <c r="R1268" i="4"/>
  <c r="O1267" i="4"/>
  <c r="P1267" i="4"/>
  <c r="Q1267" i="4"/>
  <c r="R1267" i="4"/>
  <c r="O1266" i="4"/>
  <c r="P1266" i="4"/>
  <c r="Q1266" i="4"/>
  <c r="R1266" i="4"/>
  <c r="O1265" i="4"/>
  <c r="P1265" i="4"/>
  <c r="Q1265" i="4"/>
  <c r="R1265" i="4"/>
  <c r="O1264" i="4"/>
  <c r="P1264" i="4"/>
  <c r="Q1264" i="4"/>
  <c r="R1264" i="4"/>
  <c r="O1263" i="4"/>
  <c r="P1263" i="4"/>
  <c r="Q1263" i="4"/>
  <c r="R1263" i="4"/>
  <c r="O1262" i="4"/>
  <c r="P1262" i="4"/>
  <c r="Q1262" i="4"/>
  <c r="R1262" i="4"/>
  <c r="O1261" i="4"/>
  <c r="P1261" i="4"/>
  <c r="Q1261" i="4"/>
  <c r="R1261" i="4"/>
  <c r="O1260" i="4"/>
  <c r="P1260" i="4"/>
  <c r="Q1260" i="4"/>
  <c r="R1260" i="4"/>
  <c r="O1259" i="4"/>
  <c r="P1259" i="4"/>
  <c r="Q1259" i="4"/>
  <c r="R1259" i="4"/>
  <c r="O1258" i="4"/>
  <c r="P1258" i="4"/>
  <c r="Q1258" i="4"/>
  <c r="R1258" i="4"/>
  <c r="O1257" i="4"/>
  <c r="P1257" i="4"/>
  <c r="Q1257" i="4"/>
  <c r="R1257" i="4"/>
  <c r="O1256" i="4"/>
  <c r="P1256" i="4"/>
  <c r="Q1256" i="4"/>
  <c r="R1256" i="4"/>
  <c r="O1255" i="4"/>
  <c r="P1255" i="4"/>
  <c r="Q1255" i="4"/>
  <c r="R1255" i="4"/>
  <c r="O1254" i="4"/>
  <c r="P1254" i="4"/>
  <c r="Q1254" i="4"/>
  <c r="R1254" i="4"/>
  <c r="O1253" i="4"/>
  <c r="P1253" i="4"/>
  <c r="Q1253" i="4"/>
  <c r="R1253" i="4"/>
  <c r="O1252" i="4"/>
  <c r="P1252" i="4"/>
  <c r="Q1252" i="4"/>
  <c r="R1252" i="4"/>
  <c r="O1251" i="4"/>
  <c r="P1251" i="4"/>
  <c r="Q1251" i="4"/>
  <c r="R1251" i="4"/>
  <c r="O1250" i="4"/>
  <c r="P1250" i="4"/>
  <c r="Q1250" i="4"/>
  <c r="R1250" i="4"/>
  <c r="O1249" i="4"/>
  <c r="P1249" i="4"/>
  <c r="Q1249" i="4"/>
  <c r="R1249" i="4"/>
  <c r="O1248" i="4"/>
  <c r="P1248" i="4"/>
  <c r="Q1248" i="4"/>
  <c r="R1248" i="4"/>
  <c r="O1247" i="4"/>
  <c r="P1247" i="4"/>
  <c r="Q1247" i="4"/>
  <c r="R1247" i="4"/>
  <c r="O1246" i="4"/>
  <c r="P1246" i="4"/>
  <c r="Q1246" i="4"/>
  <c r="R1246" i="4"/>
  <c r="O1245" i="4"/>
  <c r="P1245" i="4"/>
  <c r="Q1245" i="4"/>
  <c r="R1245" i="4"/>
  <c r="O1244" i="4"/>
  <c r="P1244" i="4"/>
  <c r="Q1244" i="4"/>
  <c r="R1244" i="4"/>
  <c r="O1243" i="4"/>
  <c r="P1243" i="4"/>
  <c r="Q1243" i="4"/>
  <c r="R1243" i="4"/>
  <c r="O1242" i="4"/>
  <c r="P1242" i="4"/>
  <c r="Q1242" i="4"/>
  <c r="R1242" i="4"/>
  <c r="O1241" i="4"/>
  <c r="P1241" i="4"/>
  <c r="Q1241" i="4"/>
  <c r="R1241" i="4"/>
  <c r="O1240" i="4"/>
  <c r="P1240" i="4"/>
  <c r="Q1240" i="4"/>
  <c r="R1240" i="4"/>
  <c r="O1239" i="4"/>
  <c r="P1239" i="4"/>
  <c r="Q1239" i="4"/>
  <c r="R1239" i="4"/>
  <c r="O1238" i="4"/>
  <c r="P1238" i="4"/>
  <c r="Q1238" i="4"/>
  <c r="R1238" i="4"/>
  <c r="O1237" i="4"/>
  <c r="P1237" i="4"/>
  <c r="Q1237" i="4"/>
  <c r="R1237" i="4"/>
  <c r="O1236" i="4"/>
  <c r="P1236" i="4"/>
  <c r="Q1236" i="4"/>
  <c r="R1236" i="4"/>
  <c r="O1235" i="4"/>
  <c r="P1235" i="4"/>
  <c r="Q1235" i="4"/>
  <c r="R1235" i="4"/>
  <c r="O1234" i="4"/>
  <c r="P1234" i="4"/>
  <c r="Q1234" i="4"/>
  <c r="R1234" i="4"/>
  <c r="O1233" i="4"/>
  <c r="P1233" i="4"/>
  <c r="Q1233" i="4"/>
  <c r="R1233" i="4"/>
  <c r="O1232" i="4"/>
  <c r="P1232" i="4"/>
  <c r="Q1232" i="4"/>
  <c r="R1232" i="4"/>
  <c r="O1231" i="4"/>
  <c r="P1231" i="4"/>
  <c r="Q1231" i="4"/>
  <c r="R1231" i="4"/>
  <c r="O1230" i="4"/>
  <c r="P1230" i="4"/>
  <c r="Q1230" i="4"/>
  <c r="R1230" i="4"/>
  <c r="O1229" i="4"/>
  <c r="P1229" i="4"/>
  <c r="Q1229" i="4"/>
  <c r="R1229" i="4"/>
  <c r="O1228" i="4"/>
  <c r="P1228" i="4"/>
  <c r="Q1228" i="4"/>
  <c r="R1228" i="4"/>
  <c r="O1227" i="4"/>
  <c r="P1227" i="4"/>
  <c r="Q1227" i="4"/>
  <c r="R1227" i="4"/>
  <c r="O1226" i="4"/>
  <c r="P1226" i="4"/>
  <c r="Q1226" i="4"/>
  <c r="R1226" i="4"/>
  <c r="O1225" i="4"/>
  <c r="P1225" i="4"/>
  <c r="Q1225" i="4"/>
  <c r="R1225" i="4"/>
  <c r="O1224" i="4"/>
  <c r="P1224" i="4"/>
  <c r="Q1224" i="4"/>
  <c r="R1224" i="4"/>
  <c r="O1223" i="4"/>
  <c r="P1223" i="4"/>
  <c r="Q1223" i="4"/>
  <c r="R1223" i="4"/>
  <c r="O1222" i="4"/>
  <c r="P1222" i="4"/>
  <c r="Q1222" i="4"/>
  <c r="R1222" i="4"/>
  <c r="O1221" i="4"/>
  <c r="P1221" i="4"/>
  <c r="Q1221" i="4"/>
  <c r="R1221" i="4"/>
  <c r="O1220" i="4"/>
  <c r="P1220" i="4"/>
  <c r="Q1220" i="4"/>
  <c r="R1220" i="4"/>
  <c r="O1219" i="4"/>
  <c r="P1219" i="4"/>
  <c r="Q1219" i="4"/>
  <c r="R1219" i="4"/>
  <c r="O1218" i="4"/>
  <c r="P1218" i="4"/>
  <c r="Q1218" i="4"/>
  <c r="R1218" i="4"/>
  <c r="O1217" i="4"/>
  <c r="P1217" i="4"/>
  <c r="Q1217" i="4"/>
  <c r="R1217" i="4"/>
  <c r="O1216" i="4"/>
  <c r="P1216" i="4"/>
  <c r="Q1216" i="4"/>
  <c r="R1216" i="4"/>
  <c r="O1215" i="4"/>
  <c r="P1215" i="4"/>
  <c r="Q1215" i="4"/>
  <c r="R1215" i="4"/>
  <c r="O1214" i="4"/>
  <c r="P1214" i="4"/>
  <c r="Q1214" i="4"/>
  <c r="R1214" i="4"/>
  <c r="O1213" i="4"/>
  <c r="P1213" i="4"/>
  <c r="Q1213" i="4"/>
  <c r="R1213" i="4"/>
  <c r="O1212" i="4"/>
  <c r="P1212" i="4"/>
  <c r="Q1212" i="4"/>
  <c r="R1212" i="4"/>
  <c r="O1211" i="4"/>
  <c r="P1211" i="4"/>
  <c r="Q1211" i="4"/>
  <c r="R1211" i="4"/>
  <c r="O1210" i="4"/>
  <c r="P1210" i="4"/>
  <c r="Q1210" i="4"/>
  <c r="R1210" i="4"/>
  <c r="O1209" i="4"/>
  <c r="P1209" i="4"/>
  <c r="Q1209" i="4"/>
  <c r="R1209" i="4"/>
  <c r="O1208" i="4"/>
  <c r="P1208" i="4"/>
  <c r="Q1208" i="4"/>
  <c r="R1208" i="4"/>
  <c r="O1207" i="4"/>
  <c r="P1207" i="4"/>
  <c r="Q1207" i="4"/>
  <c r="R1207" i="4"/>
  <c r="O1206" i="4"/>
  <c r="P1206" i="4"/>
  <c r="Q1206" i="4"/>
  <c r="R1206" i="4"/>
  <c r="O1205" i="4"/>
  <c r="P1205" i="4"/>
  <c r="Q1205" i="4"/>
  <c r="R1205" i="4"/>
  <c r="O1204" i="4"/>
  <c r="P1204" i="4"/>
  <c r="Q1204" i="4"/>
  <c r="R1204" i="4"/>
  <c r="O1203" i="4"/>
  <c r="P1203" i="4"/>
  <c r="Q1203" i="4"/>
  <c r="R1203" i="4"/>
  <c r="O1202" i="4"/>
  <c r="P1202" i="4"/>
  <c r="Q1202" i="4"/>
  <c r="R1202" i="4"/>
  <c r="O1201" i="4"/>
  <c r="P1201" i="4"/>
  <c r="Q1201" i="4"/>
  <c r="R1201" i="4"/>
  <c r="O1200" i="4"/>
  <c r="P1200" i="4"/>
  <c r="Q1200" i="4"/>
  <c r="R1200" i="4"/>
  <c r="O1199" i="4"/>
  <c r="P1199" i="4"/>
  <c r="Q1199" i="4"/>
  <c r="R1199" i="4"/>
  <c r="O1198" i="4"/>
  <c r="P1198" i="4"/>
  <c r="Q1198" i="4"/>
  <c r="R1198" i="4"/>
  <c r="O1197" i="4"/>
  <c r="P1197" i="4"/>
  <c r="Q1197" i="4"/>
  <c r="R1197" i="4"/>
  <c r="O1196" i="4"/>
  <c r="P1196" i="4"/>
  <c r="Q1196" i="4"/>
  <c r="R1196" i="4"/>
  <c r="O1195" i="4"/>
  <c r="P1195" i="4"/>
  <c r="Q1195" i="4"/>
  <c r="R1195" i="4"/>
  <c r="O1194" i="4"/>
  <c r="P1194" i="4"/>
  <c r="Q1194" i="4"/>
  <c r="R1194" i="4"/>
  <c r="O1193" i="4"/>
  <c r="P1193" i="4"/>
  <c r="Q1193" i="4"/>
  <c r="R1193" i="4"/>
  <c r="O1192" i="4"/>
  <c r="P1192" i="4"/>
  <c r="Q1192" i="4"/>
  <c r="R1192" i="4"/>
  <c r="O1191" i="4"/>
  <c r="P1191" i="4"/>
  <c r="Q1191" i="4"/>
  <c r="R1191" i="4"/>
  <c r="O1190" i="4"/>
  <c r="P1190" i="4"/>
  <c r="Q1190" i="4"/>
  <c r="R1190" i="4"/>
  <c r="O1189" i="4"/>
  <c r="P1189" i="4"/>
  <c r="Q1189" i="4"/>
  <c r="R1189" i="4"/>
  <c r="O1188" i="4"/>
  <c r="P1188" i="4"/>
  <c r="Q1188" i="4"/>
  <c r="R1188" i="4"/>
  <c r="O1187" i="4"/>
  <c r="P1187" i="4"/>
  <c r="Q1187" i="4"/>
  <c r="R1187" i="4"/>
  <c r="O1186" i="4"/>
  <c r="P1186" i="4"/>
  <c r="Q1186" i="4"/>
  <c r="R1186" i="4"/>
  <c r="O1185" i="4"/>
  <c r="P1185" i="4"/>
  <c r="Q1185" i="4"/>
  <c r="R1185" i="4"/>
  <c r="O1184" i="4"/>
  <c r="P1184" i="4"/>
  <c r="Q1184" i="4"/>
  <c r="R1184" i="4"/>
  <c r="O1183" i="4"/>
  <c r="P1183" i="4"/>
  <c r="Q1183" i="4"/>
  <c r="R1183" i="4"/>
  <c r="O1182" i="4"/>
  <c r="P1182" i="4"/>
  <c r="Q1182" i="4"/>
  <c r="R1182" i="4"/>
  <c r="O1181" i="4"/>
  <c r="P1181" i="4"/>
  <c r="Q1181" i="4"/>
  <c r="R1181" i="4"/>
  <c r="O1180" i="4"/>
  <c r="P1180" i="4"/>
  <c r="Q1180" i="4"/>
  <c r="R1180" i="4"/>
  <c r="O1179" i="4"/>
  <c r="P1179" i="4"/>
  <c r="Q1179" i="4"/>
  <c r="R1179" i="4"/>
  <c r="O1178" i="4"/>
  <c r="P1178" i="4"/>
  <c r="Q1178" i="4"/>
  <c r="R1178" i="4"/>
  <c r="O1177" i="4"/>
  <c r="P1177" i="4"/>
  <c r="Q1177" i="4"/>
  <c r="R1177" i="4"/>
  <c r="O1176" i="4"/>
  <c r="P1176" i="4"/>
  <c r="Q1176" i="4"/>
  <c r="R1176" i="4"/>
  <c r="O1175" i="4"/>
  <c r="P1175" i="4"/>
  <c r="Q1175" i="4"/>
  <c r="R1175" i="4"/>
  <c r="O1174" i="4"/>
  <c r="P1174" i="4"/>
  <c r="Q1174" i="4"/>
  <c r="R1174" i="4"/>
  <c r="O1173" i="4"/>
  <c r="P1173" i="4"/>
  <c r="Q1173" i="4"/>
  <c r="R1173" i="4"/>
  <c r="O1172" i="4"/>
  <c r="P1172" i="4"/>
  <c r="Q1172" i="4"/>
  <c r="R1172" i="4"/>
  <c r="O1171" i="4"/>
  <c r="P1171" i="4"/>
  <c r="Q1171" i="4"/>
  <c r="R1171" i="4"/>
  <c r="O1170" i="4"/>
  <c r="P1170" i="4"/>
  <c r="Q1170" i="4"/>
  <c r="R1170" i="4"/>
  <c r="O1169" i="4"/>
  <c r="P1169" i="4"/>
  <c r="Q1169" i="4"/>
  <c r="R1169" i="4"/>
  <c r="O1168" i="4"/>
  <c r="P1168" i="4"/>
  <c r="Q1168" i="4"/>
  <c r="R1168" i="4"/>
  <c r="O1167" i="4"/>
  <c r="P1167" i="4"/>
  <c r="Q1167" i="4"/>
  <c r="R1167" i="4"/>
  <c r="O1166" i="4"/>
  <c r="P1166" i="4"/>
  <c r="Q1166" i="4"/>
  <c r="R1166" i="4"/>
  <c r="O1165" i="4"/>
  <c r="P1165" i="4"/>
  <c r="Q1165" i="4"/>
  <c r="R1165" i="4"/>
  <c r="O1164" i="4"/>
  <c r="P1164" i="4"/>
  <c r="Q1164" i="4"/>
  <c r="R1164" i="4"/>
  <c r="O1163" i="4"/>
  <c r="P1163" i="4"/>
  <c r="Q1163" i="4"/>
  <c r="R1163" i="4"/>
  <c r="O1162" i="4"/>
  <c r="P1162" i="4"/>
  <c r="Q1162" i="4"/>
  <c r="R1162" i="4"/>
  <c r="O1161" i="4"/>
  <c r="P1161" i="4"/>
  <c r="Q1161" i="4"/>
  <c r="R1161" i="4"/>
  <c r="O1160" i="4"/>
  <c r="P1160" i="4"/>
  <c r="Q1160" i="4"/>
  <c r="R1160" i="4"/>
  <c r="O1159" i="4"/>
  <c r="P1159" i="4"/>
  <c r="Q1159" i="4"/>
  <c r="R1159" i="4"/>
  <c r="O1158" i="4"/>
  <c r="P1158" i="4"/>
  <c r="Q1158" i="4"/>
  <c r="R1158" i="4"/>
  <c r="O1157" i="4"/>
  <c r="P1157" i="4"/>
  <c r="Q1157" i="4"/>
  <c r="R1157" i="4"/>
  <c r="O1156" i="4"/>
  <c r="P1156" i="4"/>
  <c r="Q1156" i="4"/>
  <c r="R1156" i="4"/>
  <c r="O1155" i="4"/>
  <c r="P1155" i="4"/>
  <c r="Q1155" i="4"/>
  <c r="R1155" i="4"/>
  <c r="O1154" i="4"/>
  <c r="P1154" i="4"/>
  <c r="Q1154" i="4"/>
  <c r="R1154" i="4"/>
  <c r="O1153" i="4"/>
  <c r="P1153" i="4"/>
  <c r="Q1153" i="4"/>
  <c r="R1153" i="4"/>
  <c r="O1152" i="4"/>
  <c r="P1152" i="4"/>
  <c r="Q1152" i="4"/>
  <c r="R1152" i="4"/>
  <c r="O1151" i="4"/>
  <c r="P1151" i="4"/>
  <c r="Q1151" i="4"/>
  <c r="R1151" i="4"/>
  <c r="O1150" i="4"/>
  <c r="P1150" i="4"/>
  <c r="Q1150" i="4"/>
  <c r="R1150" i="4"/>
  <c r="O1149" i="4"/>
  <c r="P1149" i="4"/>
  <c r="Q1149" i="4"/>
  <c r="R1149" i="4"/>
  <c r="O1148" i="4"/>
  <c r="P1148" i="4"/>
  <c r="Q1148" i="4"/>
  <c r="R1148" i="4"/>
  <c r="O1147" i="4"/>
  <c r="P1147" i="4"/>
  <c r="Q1147" i="4"/>
  <c r="R1147" i="4"/>
  <c r="O1146" i="4"/>
  <c r="P1146" i="4"/>
  <c r="Q1146" i="4"/>
  <c r="R1146" i="4"/>
  <c r="O1145" i="4"/>
  <c r="P1145" i="4"/>
  <c r="Q1145" i="4"/>
  <c r="R1145" i="4"/>
  <c r="O1144" i="4"/>
  <c r="P1144" i="4"/>
  <c r="Q1144" i="4"/>
  <c r="R1144" i="4"/>
  <c r="O1143" i="4"/>
  <c r="P1143" i="4"/>
  <c r="Q1143" i="4"/>
  <c r="R1143" i="4"/>
  <c r="O1142" i="4"/>
  <c r="P1142" i="4"/>
  <c r="Q1142" i="4"/>
  <c r="R1142" i="4"/>
  <c r="O1141" i="4"/>
  <c r="P1141" i="4"/>
  <c r="Q1141" i="4"/>
  <c r="R1141" i="4"/>
  <c r="O1140" i="4"/>
  <c r="P1140" i="4"/>
  <c r="Q1140" i="4"/>
  <c r="R1140" i="4"/>
  <c r="O1139" i="4"/>
  <c r="P1139" i="4"/>
  <c r="Q1139" i="4"/>
  <c r="R1139" i="4"/>
  <c r="O1138" i="4"/>
  <c r="P1138" i="4"/>
  <c r="Q1138" i="4"/>
  <c r="R1138" i="4"/>
  <c r="O1137" i="4"/>
  <c r="P1137" i="4"/>
  <c r="Q1137" i="4"/>
  <c r="R1137" i="4"/>
  <c r="O1136" i="4"/>
  <c r="P1136" i="4"/>
  <c r="Q1136" i="4"/>
  <c r="R1136" i="4"/>
  <c r="O1135" i="4"/>
  <c r="P1135" i="4"/>
  <c r="Q1135" i="4"/>
  <c r="R1135" i="4"/>
  <c r="O1134" i="4"/>
  <c r="P1134" i="4"/>
  <c r="Q1134" i="4"/>
  <c r="R1134" i="4"/>
  <c r="O1133" i="4"/>
  <c r="P1133" i="4"/>
  <c r="Q1133" i="4"/>
  <c r="R1133" i="4"/>
  <c r="O1132" i="4"/>
  <c r="P1132" i="4"/>
  <c r="Q1132" i="4"/>
  <c r="R1132" i="4"/>
  <c r="O1131" i="4"/>
  <c r="P1131" i="4"/>
  <c r="Q1131" i="4"/>
  <c r="R1131" i="4"/>
  <c r="O1130" i="4"/>
  <c r="P1130" i="4"/>
  <c r="Q1130" i="4"/>
  <c r="R1130" i="4"/>
  <c r="O1129" i="4"/>
  <c r="P1129" i="4"/>
  <c r="Q1129" i="4"/>
  <c r="R1129" i="4"/>
  <c r="O1128" i="4"/>
  <c r="P1128" i="4"/>
  <c r="Q1128" i="4"/>
  <c r="R1128" i="4"/>
  <c r="O1127" i="4"/>
  <c r="P1127" i="4"/>
  <c r="Q1127" i="4"/>
  <c r="R1127" i="4"/>
  <c r="O1126" i="4"/>
  <c r="P1126" i="4"/>
  <c r="Q1126" i="4"/>
  <c r="R1126" i="4"/>
  <c r="O1125" i="4"/>
  <c r="P1125" i="4"/>
  <c r="Q1125" i="4"/>
  <c r="R1125" i="4"/>
  <c r="O1124" i="4"/>
  <c r="P1124" i="4"/>
  <c r="Q1124" i="4"/>
  <c r="R1124" i="4"/>
  <c r="O1123" i="4"/>
  <c r="P1123" i="4"/>
  <c r="Q1123" i="4"/>
  <c r="R1123" i="4"/>
  <c r="O1122" i="4"/>
  <c r="P1122" i="4"/>
  <c r="Q1122" i="4"/>
  <c r="R1122" i="4"/>
  <c r="O1121" i="4"/>
  <c r="P1121" i="4"/>
  <c r="Q1121" i="4"/>
  <c r="R1121" i="4"/>
  <c r="O1120" i="4"/>
  <c r="P1120" i="4"/>
  <c r="Q1120" i="4"/>
  <c r="R1120" i="4"/>
  <c r="O1119" i="4"/>
  <c r="P1119" i="4"/>
  <c r="Q1119" i="4"/>
  <c r="R1119" i="4"/>
  <c r="O1118" i="4"/>
  <c r="P1118" i="4"/>
  <c r="Q1118" i="4"/>
  <c r="R1118" i="4"/>
  <c r="O1117" i="4"/>
  <c r="P1117" i="4"/>
  <c r="Q1117" i="4"/>
  <c r="R1117" i="4"/>
  <c r="O1116" i="4"/>
  <c r="P1116" i="4"/>
  <c r="Q1116" i="4"/>
  <c r="R1116" i="4"/>
  <c r="O1115" i="4"/>
  <c r="P1115" i="4"/>
  <c r="Q1115" i="4"/>
  <c r="R1115" i="4"/>
  <c r="O1114" i="4"/>
  <c r="P1114" i="4"/>
  <c r="Q1114" i="4"/>
  <c r="R1114" i="4"/>
  <c r="O1113" i="4"/>
  <c r="P1113" i="4"/>
  <c r="Q1113" i="4"/>
  <c r="R1113" i="4"/>
  <c r="O1112" i="4"/>
  <c r="P1112" i="4"/>
  <c r="Q1112" i="4"/>
  <c r="R1112" i="4"/>
  <c r="O1111" i="4"/>
  <c r="P1111" i="4"/>
  <c r="Q1111" i="4"/>
  <c r="R1111" i="4"/>
  <c r="O1110" i="4"/>
  <c r="P1110" i="4"/>
  <c r="Q1110" i="4"/>
  <c r="R1110" i="4"/>
  <c r="O1109" i="4"/>
  <c r="P1109" i="4"/>
  <c r="Q1109" i="4"/>
  <c r="R1109" i="4"/>
  <c r="O1108" i="4"/>
  <c r="P1108" i="4"/>
  <c r="Q1108" i="4"/>
  <c r="R1108" i="4"/>
  <c r="O1107" i="4"/>
  <c r="P1107" i="4"/>
  <c r="Q1107" i="4"/>
  <c r="R1107" i="4"/>
  <c r="O1106" i="4"/>
  <c r="P1106" i="4"/>
  <c r="Q1106" i="4"/>
  <c r="R1106" i="4"/>
  <c r="O1105" i="4"/>
  <c r="P1105" i="4"/>
  <c r="Q1105" i="4"/>
  <c r="R1105" i="4"/>
  <c r="O1104" i="4"/>
  <c r="P1104" i="4"/>
  <c r="Q1104" i="4"/>
  <c r="R1104" i="4"/>
  <c r="O1103" i="4"/>
  <c r="P1103" i="4"/>
  <c r="Q1103" i="4"/>
  <c r="R1103" i="4"/>
  <c r="O1102" i="4"/>
  <c r="P1102" i="4"/>
  <c r="Q1102" i="4"/>
  <c r="R1102" i="4"/>
  <c r="O1101" i="4"/>
  <c r="P1101" i="4"/>
  <c r="Q1101" i="4"/>
  <c r="R1101" i="4"/>
  <c r="O1100" i="4"/>
  <c r="P1100" i="4"/>
  <c r="Q1100" i="4"/>
  <c r="R1100" i="4"/>
  <c r="O1099" i="4"/>
  <c r="P1099" i="4"/>
  <c r="Q1099" i="4"/>
  <c r="R1099" i="4"/>
  <c r="O1098" i="4"/>
  <c r="P1098" i="4"/>
  <c r="Q1098" i="4"/>
  <c r="R1098" i="4"/>
  <c r="O1097" i="4"/>
  <c r="P1097" i="4"/>
  <c r="Q1097" i="4"/>
  <c r="R1097" i="4"/>
  <c r="O1096" i="4"/>
  <c r="P1096" i="4"/>
  <c r="Q1096" i="4"/>
  <c r="R1096" i="4"/>
  <c r="O1095" i="4"/>
  <c r="P1095" i="4"/>
  <c r="Q1095" i="4"/>
  <c r="R1095" i="4"/>
  <c r="O1094" i="4"/>
  <c r="P1094" i="4"/>
  <c r="Q1094" i="4"/>
  <c r="R1094" i="4"/>
  <c r="O1093" i="4"/>
  <c r="P1093" i="4"/>
  <c r="Q1093" i="4"/>
  <c r="R1093" i="4"/>
  <c r="O1092" i="4"/>
  <c r="P1092" i="4"/>
  <c r="Q1092" i="4"/>
  <c r="R1092" i="4"/>
  <c r="O1091" i="4"/>
  <c r="P1091" i="4"/>
  <c r="Q1091" i="4"/>
  <c r="R1091" i="4"/>
  <c r="O1090" i="4"/>
  <c r="P1090" i="4"/>
  <c r="Q1090" i="4"/>
  <c r="R1090" i="4"/>
  <c r="O1089" i="4"/>
  <c r="P1089" i="4"/>
  <c r="Q1089" i="4"/>
  <c r="R1089" i="4"/>
  <c r="O1088" i="4"/>
  <c r="P1088" i="4"/>
  <c r="Q1088" i="4"/>
  <c r="R1088" i="4"/>
  <c r="O1087" i="4"/>
  <c r="P1087" i="4"/>
  <c r="Q1087" i="4"/>
  <c r="R1087" i="4"/>
  <c r="O1086" i="4"/>
  <c r="P1086" i="4"/>
  <c r="Q1086" i="4"/>
  <c r="R1086" i="4"/>
  <c r="O1085" i="4"/>
  <c r="P1085" i="4"/>
  <c r="Q1085" i="4"/>
  <c r="R1085" i="4"/>
  <c r="O1084" i="4"/>
  <c r="P1084" i="4"/>
  <c r="Q1084" i="4"/>
  <c r="R1084" i="4"/>
  <c r="O1083" i="4"/>
  <c r="P1083" i="4"/>
  <c r="Q1083" i="4"/>
  <c r="R1083" i="4"/>
  <c r="O1082" i="4"/>
  <c r="P1082" i="4"/>
  <c r="Q1082" i="4"/>
  <c r="R1082" i="4"/>
  <c r="O1081" i="4"/>
  <c r="P1081" i="4"/>
  <c r="Q1081" i="4"/>
  <c r="R1081" i="4"/>
  <c r="O1080" i="4"/>
  <c r="P1080" i="4"/>
  <c r="Q1080" i="4"/>
  <c r="R1080" i="4"/>
  <c r="O1079" i="4"/>
  <c r="P1079" i="4"/>
  <c r="Q1079" i="4"/>
  <c r="R1079" i="4"/>
  <c r="O1078" i="4"/>
  <c r="P1078" i="4"/>
  <c r="Q1078" i="4"/>
  <c r="R1078" i="4"/>
  <c r="O1077" i="4"/>
  <c r="P1077" i="4"/>
  <c r="Q1077" i="4"/>
  <c r="R1077" i="4"/>
  <c r="O1076" i="4"/>
  <c r="P1076" i="4"/>
  <c r="Q1076" i="4"/>
  <c r="R1076" i="4"/>
  <c r="O1075" i="4"/>
  <c r="P1075" i="4"/>
  <c r="Q1075" i="4"/>
  <c r="R1075" i="4"/>
  <c r="O1074" i="4"/>
  <c r="P1074" i="4"/>
  <c r="Q1074" i="4"/>
  <c r="R1074" i="4"/>
  <c r="O1073" i="4"/>
  <c r="P1073" i="4"/>
  <c r="Q1073" i="4"/>
  <c r="R1073" i="4"/>
  <c r="O1072" i="4"/>
  <c r="P1072" i="4"/>
  <c r="Q1072" i="4"/>
  <c r="R1072" i="4"/>
  <c r="O1071" i="4"/>
  <c r="P1071" i="4"/>
  <c r="Q1071" i="4"/>
  <c r="R1071" i="4"/>
  <c r="O1070" i="4"/>
  <c r="P1070" i="4"/>
  <c r="Q1070" i="4"/>
  <c r="R1070" i="4"/>
  <c r="O1069" i="4"/>
  <c r="P1069" i="4"/>
  <c r="Q1069" i="4"/>
  <c r="R1069" i="4"/>
  <c r="O1068" i="4"/>
  <c r="P1068" i="4"/>
  <c r="Q1068" i="4"/>
  <c r="R1068" i="4"/>
  <c r="O1067" i="4"/>
  <c r="P1067" i="4"/>
  <c r="Q1067" i="4"/>
  <c r="R1067" i="4"/>
  <c r="O1066" i="4"/>
  <c r="P1066" i="4"/>
  <c r="Q1066" i="4"/>
  <c r="R1066" i="4"/>
  <c r="O1065" i="4"/>
  <c r="P1065" i="4"/>
  <c r="Q1065" i="4"/>
  <c r="R1065" i="4"/>
  <c r="O1064" i="4"/>
  <c r="P1064" i="4"/>
  <c r="Q1064" i="4"/>
  <c r="R1064" i="4"/>
  <c r="O1063" i="4"/>
  <c r="P1063" i="4"/>
  <c r="Q1063" i="4"/>
  <c r="R1063" i="4"/>
  <c r="O1062" i="4"/>
  <c r="P1062" i="4"/>
  <c r="Q1062" i="4"/>
  <c r="R1062" i="4"/>
  <c r="O1061" i="4"/>
  <c r="P1061" i="4"/>
  <c r="Q1061" i="4"/>
  <c r="R1061" i="4"/>
  <c r="O1060" i="4"/>
  <c r="P1060" i="4"/>
  <c r="Q1060" i="4"/>
  <c r="R1060" i="4"/>
  <c r="O1059" i="4"/>
  <c r="P1059" i="4"/>
  <c r="Q1059" i="4"/>
  <c r="R1059" i="4"/>
  <c r="O1058" i="4"/>
  <c r="P1058" i="4"/>
  <c r="Q1058" i="4"/>
  <c r="R1058" i="4"/>
  <c r="O1057" i="4"/>
  <c r="P1057" i="4"/>
  <c r="Q1057" i="4"/>
  <c r="R1057" i="4"/>
  <c r="O1056" i="4"/>
  <c r="P1056" i="4"/>
  <c r="Q1056" i="4"/>
  <c r="R1056" i="4"/>
  <c r="O1055" i="4"/>
  <c r="P1055" i="4"/>
  <c r="Q1055" i="4"/>
  <c r="R1055" i="4"/>
  <c r="O1054" i="4"/>
  <c r="P1054" i="4"/>
  <c r="Q1054" i="4"/>
  <c r="R1054" i="4"/>
  <c r="O1053" i="4"/>
  <c r="P1053" i="4"/>
  <c r="Q1053" i="4"/>
  <c r="R1053" i="4"/>
  <c r="O1052" i="4"/>
  <c r="P1052" i="4"/>
  <c r="Q1052" i="4"/>
  <c r="R1052" i="4"/>
  <c r="O1051" i="4"/>
  <c r="P1051" i="4"/>
  <c r="Q1051" i="4"/>
  <c r="R1051" i="4"/>
  <c r="O1050" i="4"/>
  <c r="P1050" i="4"/>
  <c r="Q1050" i="4"/>
  <c r="R1050" i="4"/>
  <c r="O1049" i="4"/>
  <c r="P1049" i="4"/>
  <c r="Q1049" i="4"/>
  <c r="R1049" i="4"/>
  <c r="O1048" i="4"/>
  <c r="P1048" i="4"/>
  <c r="Q1048" i="4"/>
  <c r="R1048" i="4"/>
  <c r="O1047" i="4"/>
  <c r="P1047" i="4"/>
  <c r="Q1047" i="4"/>
  <c r="R1047" i="4"/>
  <c r="O1045" i="4"/>
  <c r="P1045" i="4"/>
  <c r="Q1045" i="4"/>
  <c r="R1045" i="4"/>
  <c r="O1044" i="4"/>
  <c r="P1044" i="4"/>
  <c r="Q1044" i="4"/>
  <c r="R1044" i="4"/>
  <c r="O1043" i="4"/>
  <c r="P1043" i="4"/>
  <c r="Q1043" i="4"/>
  <c r="R1043" i="4"/>
  <c r="O1042" i="4"/>
  <c r="P1042" i="4"/>
  <c r="Q1042" i="4"/>
  <c r="R1042" i="4"/>
  <c r="O1041" i="4"/>
  <c r="P1041" i="4"/>
  <c r="Q1041" i="4"/>
  <c r="R1041" i="4"/>
  <c r="O1040" i="4"/>
  <c r="P1040" i="4"/>
  <c r="Q1040" i="4"/>
  <c r="R1040" i="4"/>
  <c r="O1039" i="4"/>
  <c r="P1039" i="4"/>
  <c r="Q1039" i="4"/>
  <c r="R1039" i="4"/>
  <c r="O1038" i="4"/>
  <c r="P1038" i="4"/>
  <c r="Q1038" i="4"/>
  <c r="R1038" i="4"/>
  <c r="O1037" i="4"/>
  <c r="P1037" i="4"/>
  <c r="Q1037" i="4"/>
  <c r="R1037" i="4"/>
  <c r="O1036" i="4"/>
  <c r="P1036" i="4"/>
  <c r="Q1036" i="4"/>
  <c r="R1036" i="4"/>
  <c r="O1035" i="4"/>
  <c r="P1035" i="4"/>
  <c r="Q1035" i="4"/>
  <c r="R1035" i="4"/>
  <c r="O1034" i="4"/>
  <c r="P1034" i="4"/>
  <c r="Q1034" i="4"/>
  <c r="R1034" i="4"/>
  <c r="O1033" i="4"/>
  <c r="P1033" i="4"/>
  <c r="Q1033" i="4"/>
  <c r="R1033" i="4"/>
  <c r="O1032" i="4"/>
  <c r="P1032" i="4"/>
  <c r="Q1032" i="4"/>
  <c r="R1032" i="4"/>
  <c r="O1031" i="4"/>
  <c r="P1031" i="4"/>
  <c r="Q1031" i="4"/>
  <c r="R1031" i="4"/>
  <c r="O1030" i="4"/>
  <c r="P1030" i="4"/>
  <c r="Q1030" i="4"/>
  <c r="R1030" i="4"/>
  <c r="O1029" i="4"/>
  <c r="P1029" i="4"/>
  <c r="Q1029" i="4"/>
  <c r="R1029" i="4"/>
  <c r="O1028" i="4"/>
  <c r="P1028" i="4"/>
  <c r="Q1028" i="4"/>
  <c r="R1028" i="4"/>
  <c r="O1027" i="4"/>
  <c r="P1027" i="4"/>
  <c r="Q1027" i="4"/>
  <c r="R1027" i="4"/>
  <c r="O1026" i="4"/>
  <c r="P1026" i="4"/>
  <c r="Q1026" i="4"/>
  <c r="R1026" i="4"/>
  <c r="O1025" i="4"/>
  <c r="P1025" i="4"/>
  <c r="Q1025" i="4"/>
  <c r="R1025" i="4"/>
  <c r="O1024" i="4"/>
  <c r="P1024" i="4"/>
  <c r="Q1024" i="4"/>
  <c r="R1024" i="4"/>
  <c r="O1023" i="4"/>
  <c r="P1023" i="4"/>
  <c r="Q1023" i="4"/>
  <c r="R1023" i="4"/>
  <c r="O1022" i="4"/>
  <c r="P1022" i="4"/>
  <c r="Q1022" i="4"/>
  <c r="R1022" i="4"/>
  <c r="O1021" i="4"/>
  <c r="P1021" i="4"/>
  <c r="Q1021" i="4"/>
  <c r="R1021" i="4"/>
  <c r="O1020" i="4"/>
  <c r="P1020" i="4"/>
  <c r="Q1020" i="4"/>
  <c r="R1020" i="4"/>
  <c r="O1019" i="4"/>
  <c r="P1019" i="4"/>
  <c r="Q1019" i="4"/>
  <c r="R1019" i="4"/>
  <c r="O1018" i="4"/>
  <c r="P1018" i="4"/>
  <c r="Q1018" i="4"/>
  <c r="R1018" i="4"/>
  <c r="O1017" i="4"/>
  <c r="P1017" i="4"/>
  <c r="Q1017" i="4"/>
  <c r="R1017" i="4"/>
  <c r="O1016" i="4"/>
  <c r="P1016" i="4"/>
  <c r="Q1016" i="4"/>
  <c r="R1016" i="4"/>
  <c r="O1015" i="4"/>
  <c r="P1015" i="4"/>
  <c r="Q1015" i="4"/>
  <c r="R1015" i="4"/>
  <c r="O1014" i="4"/>
  <c r="P1014" i="4"/>
  <c r="Q1014" i="4"/>
  <c r="R1014" i="4"/>
  <c r="O1013" i="4"/>
  <c r="P1013" i="4"/>
  <c r="Q1013" i="4"/>
  <c r="R1013" i="4"/>
  <c r="O1012" i="4"/>
  <c r="P1012" i="4"/>
  <c r="Q1012" i="4"/>
  <c r="R1012" i="4"/>
  <c r="O1011" i="4"/>
  <c r="P1011" i="4"/>
  <c r="Q1011" i="4"/>
  <c r="R1011" i="4"/>
  <c r="O1010" i="4"/>
  <c r="P1010" i="4"/>
  <c r="Q1010" i="4"/>
  <c r="R1010" i="4"/>
  <c r="O1009" i="4"/>
  <c r="P1009" i="4"/>
  <c r="Q1009" i="4"/>
  <c r="R1009" i="4"/>
  <c r="O1008" i="4"/>
  <c r="P1008" i="4"/>
  <c r="Q1008" i="4"/>
  <c r="R1008" i="4"/>
  <c r="O1007" i="4"/>
  <c r="P1007" i="4"/>
  <c r="Q1007" i="4"/>
  <c r="R1007" i="4"/>
  <c r="O1006" i="4"/>
  <c r="P1006" i="4"/>
  <c r="Q1006" i="4"/>
  <c r="R1006" i="4"/>
  <c r="O1005" i="4"/>
  <c r="P1005" i="4"/>
  <c r="Q1005" i="4"/>
  <c r="R1005" i="4"/>
  <c r="O1004" i="4"/>
  <c r="P1004" i="4"/>
  <c r="Q1004" i="4"/>
  <c r="R1004" i="4"/>
  <c r="O1003" i="4"/>
  <c r="P1003" i="4"/>
  <c r="Q1003" i="4"/>
  <c r="R1003" i="4"/>
  <c r="O1002" i="4"/>
  <c r="P1002" i="4"/>
  <c r="Q1002" i="4"/>
  <c r="R1002" i="4"/>
  <c r="O1001" i="4"/>
  <c r="P1001" i="4"/>
  <c r="Q1001" i="4"/>
  <c r="R1001" i="4"/>
  <c r="O1000" i="4"/>
  <c r="P1000" i="4"/>
  <c r="Q1000" i="4"/>
  <c r="R1000" i="4"/>
  <c r="O999" i="4"/>
  <c r="P999" i="4"/>
  <c r="Q999" i="4"/>
  <c r="R999" i="4"/>
  <c r="O998" i="4"/>
  <c r="P998" i="4"/>
  <c r="Q998" i="4"/>
  <c r="R998" i="4"/>
  <c r="O997" i="4"/>
  <c r="P997" i="4"/>
  <c r="Q997" i="4"/>
  <c r="R997" i="4"/>
  <c r="O996" i="4"/>
  <c r="P996" i="4"/>
  <c r="Q996" i="4"/>
  <c r="R996" i="4"/>
  <c r="O995" i="4"/>
  <c r="P995" i="4"/>
  <c r="Q995" i="4"/>
  <c r="R995" i="4"/>
  <c r="O994" i="4"/>
  <c r="P994" i="4"/>
  <c r="Q994" i="4"/>
  <c r="R994" i="4"/>
  <c r="O993" i="4"/>
  <c r="P993" i="4"/>
  <c r="Q993" i="4"/>
  <c r="R993" i="4"/>
  <c r="O992" i="4"/>
  <c r="P992" i="4"/>
  <c r="Q992" i="4"/>
  <c r="R992" i="4"/>
  <c r="O991" i="4"/>
  <c r="P991" i="4"/>
  <c r="Q991" i="4"/>
  <c r="R991" i="4"/>
  <c r="O990" i="4"/>
  <c r="P990" i="4"/>
  <c r="Q990" i="4"/>
  <c r="R990" i="4"/>
  <c r="O989" i="4"/>
  <c r="P989" i="4"/>
  <c r="Q989" i="4"/>
  <c r="R989" i="4"/>
  <c r="O988" i="4"/>
  <c r="P988" i="4"/>
  <c r="Q988" i="4"/>
  <c r="R988" i="4"/>
  <c r="O987" i="4"/>
  <c r="P987" i="4"/>
  <c r="Q987" i="4"/>
  <c r="R987" i="4"/>
  <c r="O986" i="4"/>
  <c r="P986" i="4"/>
  <c r="Q986" i="4"/>
  <c r="R986" i="4"/>
  <c r="O985" i="4"/>
  <c r="P985" i="4"/>
  <c r="Q985" i="4"/>
  <c r="R985" i="4"/>
  <c r="O984" i="4"/>
  <c r="P984" i="4"/>
  <c r="Q984" i="4"/>
  <c r="R984" i="4"/>
  <c r="O983" i="4"/>
  <c r="P983" i="4"/>
  <c r="Q983" i="4"/>
  <c r="R983" i="4"/>
  <c r="O982" i="4"/>
  <c r="P982" i="4"/>
  <c r="Q982" i="4"/>
  <c r="R982" i="4"/>
  <c r="O981" i="4"/>
  <c r="P981" i="4"/>
  <c r="Q981" i="4"/>
  <c r="R981" i="4"/>
  <c r="O980" i="4"/>
  <c r="P980" i="4"/>
  <c r="Q980" i="4"/>
  <c r="R980" i="4"/>
  <c r="O979" i="4"/>
  <c r="P979" i="4"/>
  <c r="Q979" i="4"/>
  <c r="R979" i="4"/>
  <c r="O978" i="4"/>
  <c r="P978" i="4"/>
  <c r="Q978" i="4"/>
  <c r="R978" i="4"/>
  <c r="O977" i="4"/>
  <c r="P977" i="4"/>
  <c r="Q977" i="4"/>
  <c r="R977" i="4"/>
  <c r="O976" i="4"/>
  <c r="P976" i="4"/>
  <c r="Q976" i="4"/>
  <c r="R976" i="4"/>
  <c r="O975" i="4"/>
  <c r="P975" i="4"/>
  <c r="Q975" i="4"/>
  <c r="R975" i="4"/>
  <c r="O974" i="4"/>
  <c r="P974" i="4"/>
  <c r="Q974" i="4"/>
  <c r="R974" i="4"/>
  <c r="O973" i="4"/>
  <c r="P973" i="4"/>
  <c r="Q973" i="4"/>
  <c r="R973" i="4"/>
  <c r="O972" i="4"/>
  <c r="P972" i="4"/>
  <c r="Q972" i="4"/>
  <c r="R972" i="4"/>
  <c r="O971" i="4"/>
  <c r="P971" i="4"/>
  <c r="Q971" i="4"/>
  <c r="R971" i="4"/>
  <c r="O970" i="4"/>
  <c r="P970" i="4"/>
  <c r="Q970" i="4"/>
  <c r="R970" i="4"/>
  <c r="O969" i="4"/>
  <c r="P969" i="4"/>
  <c r="Q969" i="4"/>
  <c r="R969" i="4"/>
  <c r="O968" i="4"/>
  <c r="P968" i="4"/>
  <c r="Q968" i="4"/>
  <c r="R968" i="4"/>
  <c r="O967" i="4"/>
  <c r="P967" i="4"/>
  <c r="Q967" i="4"/>
  <c r="R967" i="4"/>
  <c r="O966" i="4"/>
  <c r="P966" i="4"/>
  <c r="Q966" i="4"/>
  <c r="R966" i="4"/>
  <c r="O965" i="4"/>
  <c r="P965" i="4"/>
  <c r="Q965" i="4"/>
  <c r="R965" i="4"/>
  <c r="O964" i="4"/>
  <c r="P964" i="4"/>
  <c r="Q964" i="4"/>
  <c r="R964" i="4"/>
  <c r="O963" i="4"/>
  <c r="P963" i="4"/>
  <c r="Q963" i="4"/>
  <c r="R963" i="4"/>
  <c r="O962" i="4"/>
  <c r="P962" i="4"/>
  <c r="Q962" i="4"/>
  <c r="R962" i="4"/>
  <c r="O961" i="4"/>
  <c r="P961" i="4"/>
  <c r="Q961" i="4"/>
  <c r="R961" i="4"/>
  <c r="O960" i="4"/>
  <c r="P960" i="4"/>
  <c r="Q960" i="4"/>
  <c r="R960" i="4"/>
  <c r="O959" i="4"/>
  <c r="P959" i="4"/>
  <c r="Q959" i="4"/>
  <c r="R959" i="4"/>
  <c r="O958" i="4"/>
  <c r="P958" i="4"/>
  <c r="Q958" i="4"/>
  <c r="R958" i="4"/>
  <c r="O957" i="4"/>
  <c r="P957" i="4"/>
  <c r="Q957" i="4"/>
  <c r="R957" i="4"/>
  <c r="O956" i="4"/>
  <c r="P956" i="4"/>
  <c r="Q956" i="4"/>
  <c r="R956" i="4"/>
  <c r="O955" i="4"/>
  <c r="P955" i="4"/>
  <c r="Q955" i="4"/>
  <c r="R955" i="4"/>
  <c r="O954" i="4"/>
  <c r="P954" i="4"/>
  <c r="Q954" i="4"/>
  <c r="R954" i="4"/>
  <c r="O953" i="4"/>
  <c r="P953" i="4"/>
  <c r="Q953" i="4"/>
  <c r="R953" i="4"/>
  <c r="O952" i="4"/>
  <c r="P952" i="4"/>
  <c r="Q952" i="4"/>
  <c r="R952" i="4"/>
  <c r="O951" i="4"/>
  <c r="P951" i="4"/>
  <c r="Q951" i="4"/>
  <c r="R951" i="4"/>
  <c r="O950" i="4"/>
  <c r="P950" i="4"/>
  <c r="Q950" i="4"/>
  <c r="R950" i="4"/>
  <c r="O949" i="4"/>
  <c r="P949" i="4"/>
  <c r="Q949" i="4"/>
  <c r="R949" i="4"/>
  <c r="O948" i="4"/>
  <c r="P948" i="4"/>
  <c r="Q948" i="4"/>
  <c r="R948" i="4"/>
  <c r="O947" i="4"/>
  <c r="P947" i="4"/>
  <c r="Q947" i="4"/>
  <c r="R947" i="4"/>
  <c r="O946" i="4"/>
  <c r="P946" i="4"/>
  <c r="Q946" i="4"/>
  <c r="R946" i="4"/>
  <c r="O945" i="4"/>
  <c r="P945" i="4"/>
  <c r="Q945" i="4"/>
  <c r="R945" i="4"/>
  <c r="O944" i="4"/>
  <c r="P944" i="4"/>
  <c r="Q944" i="4"/>
  <c r="R944" i="4"/>
  <c r="O943" i="4"/>
  <c r="P943" i="4"/>
  <c r="Q943" i="4"/>
  <c r="R943" i="4"/>
  <c r="O942" i="4"/>
  <c r="P942" i="4"/>
  <c r="Q942" i="4"/>
  <c r="R942" i="4"/>
  <c r="O941" i="4"/>
  <c r="P941" i="4"/>
  <c r="Q941" i="4"/>
  <c r="R941" i="4"/>
  <c r="O940" i="4"/>
  <c r="P940" i="4"/>
  <c r="Q940" i="4"/>
  <c r="R940" i="4"/>
  <c r="O939" i="4"/>
  <c r="P939" i="4"/>
  <c r="Q939" i="4"/>
  <c r="R939" i="4"/>
  <c r="O938" i="4"/>
  <c r="P938" i="4"/>
  <c r="Q938" i="4"/>
  <c r="R938" i="4"/>
  <c r="O937" i="4"/>
  <c r="P937" i="4"/>
  <c r="Q937" i="4"/>
  <c r="R937" i="4"/>
  <c r="O936" i="4"/>
  <c r="P936" i="4"/>
  <c r="Q936" i="4"/>
  <c r="R936" i="4"/>
  <c r="O935" i="4"/>
  <c r="P935" i="4"/>
  <c r="Q935" i="4"/>
  <c r="R935" i="4"/>
  <c r="O934" i="4"/>
  <c r="P934" i="4"/>
  <c r="Q934" i="4"/>
  <c r="R934" i="4"/>
  <c r="O933" i="4"/>
  <c r="P933" i="4"/>
  <c r="Q933" i="4"/>
  <c r="R933" i="4"/>
  <c r="O932" i="4"/>
  <c r="P932" i="4"/>
  <c r="Q932" i="4"/>
  <c r="R932" i="4"/>
  <c r="O931" i="4"/>
  <c r="P931" i="4"/>
  <c r="Q931" i="4"/>
  <c r="R931" i="4"/>
  <c r="O930" i="4"/>
  <c r="P930" i="4"/>
  <c r="Q930" i="4"/>
  <c r="R930" i="4"/>
  <c r="O929" i="4"/>
  <c r="P929" i="4"/>
  <c r="Q929" i="4"/>
  <c r="R929" i="4"/>
  <c r="O928" i="4"/>
  <c r="P928" i="4"/>
  <c r="Q928" i="4"/>
  <c r="R928" i="4"/>
  <c r="O927" i="4"/>
  <c r="P927" i="4"/>
  <c r="Q927" i="4"/>
  <c r="R927" i="4"/>
  <c r="O926" i="4"/>
  <c r="P926" i="4"/>
  <c r="Q926" i="4"/>
  <c r="R926" i="4"/>
  <c r="O925" i="4"/>
  <c r="P925" i="4"/>
  <c r="Q925" i="4"/>
  <c r="R925" i="4"/>
  <c r="O924" i="4"/>
  <c r="P924" i="4"/>
  <c r="Q924" i="4"/>
  <c r="R924" i="4"/>
  <c r="O923" i="4"/>
  <c r="P923" i="4"/>
  <c r="Q923" i="4"/>
  <c r="R923" i="4"/>
  <c r="O922" i="4"/>
  <c r="P922" i="4"/>
  <c r="Q922" i="4"/>
  <c r="R922" i="4"/>
  <c r="O921" i="4"/>
  <c r="P921" i="4"/>
  <c r="Q921" i="4"/>
  <c r="R921" i="4"/>
  <c r="O920" i="4"/>
  <c r="P920" i="4"/>
  <c r="Q920" i="4"/>
  <c r="R920" i="4"/>
  <c r="O919" i="4"/>
  <c r="P919" i="4"/>
  <c r="Q919" i="4"/>
  <c r="R919" i="4"/>
  <c r="O918" i="4"/>
  <c r="P918" i="4"/>
  <c r="Q918" i="4"/>
  <c r="R918" i="4"/>
  <c r="O917" i="4"/>
  <c r="P917" i="4"/>
  <c r="Q917" i="4"/>
  <c r="R917" i="4"/>
  <c r="O916" i="4"/>
  <c r="P916" i="4"/>
  <c r="Q916" i="4"/>
  <c r="R916" i="4"/>
  <c r="O915" i="4"/>
  <c r="P915" i="4"/>
  <c r="Q915" i="4"/>
  <c r="R915" i="4"/>
  <c r="O914" i="4"/>
  <c r="P914" i="4"/>
  <c r="Q914" i="4"/>
  <c r="R914" i="4"/>
  <c r="O913" i="4"/>
  <c r="P913" i="4"/>
  <c r="Q913" i="4"/>
  <c r="R913" i="4"/>
  <c r="O912" i="4"/>
  <c r="P912" i="4"/>
  <c r="Q912" i="4"/>
  <c r="R912" i="4"/>
  <c r="O911" i="4"/>
  <c r="P911" i="4"/>
  <c r="Q911" i="4"/>
  <c r="R911" i="4"/>
  <c r="O910" i="4"/>
  <c r="P910" i="4"/>
  <c r="Q910" i="4"/>
  <c r="R910" i="4"/>
  <c r="O909" i="4"/>
  <c r="P909" i="4"/>
  <c r="Q909" i="4"/>
  <c r="R909" i="4"/>
  <c r="O908" i="4"/>
  <c r="P908" i="4"/>
  <c r="Q908" i="4"/>
  <c r="R908" i="4"/>
  <c r="O907" i="4"/>
  <c r="P907" i="4"/>
  <c r="Q907" i="4"/>
  <c r="R907" i="4"/>
  <c r="O906" i="4"/>
  <c r="P906" i="4"/>
  <c r="Q906" i="4"/>
  <c r="R906" i="4"/>
  <c r="O905" i="4"/>
  <c r="P905" i="4"/>
  <c r="Q905" i="4"/>
  <c r="R905" i="4"/>
  <c r="O904" i="4"/>
  <c r="P904" i="4"/>
  <c r="Q904" i="4"/>
  <c r="R904" i="4"/>
  <c r="O903" i="4"/>
  <c r="P903" i="4"/>
  <c r="Q903" i="4"/>
  <c r="R903" i="4"/>
  <c r="O902" i="4"/>
  <c r="P902" i="4"/>
  <c r="Q902" i="4"/>
  <c r="R902" i="4"/>
  <c r="O901" i="4"/>
  <c r="P901" i="4"/>
  <c r="Q901" i="4"/>
  <c r="R901" i="4"/>
  <c r="O900" i="4"/>
  <c r="P900" i="4"/>
  <c r="Q900" i="4"/>
  <c r="R900" i="4"/>
  <c r="O899" i="4"/>
  <c r="P899" i="4"/>
  <c r="Q899" i="4"/>
  <c r="R899" i="4"/>
  <c r="O898" i="4"/>
  <c r="P898" i="4"/>
  <c r="Q898" i="4"/>
  <c r="R898" i="4"/>
  <c r="O897" i="4"/>
  <c r="P897" i="4"/>
  <c r="Q897" i="4"/>
  <c r="R897" i="4"/>
  <c r="O896" i="4"/>
  <c r="P896" i="4"/>
  <c r="Q896" i="4"/>
  <c r="R896" i="4"/>
  <c r="O895" i="4"/>
  <c r="P895" i="4"/>
  <c r="Q895" i="4"/>
  <c r="R895" i="4"/>
  <c r="O894" i="4"/>
  <c r="P894" i="4"/>
  <c r="Q894" i="4"/>
  <c r="R894" i="4"/>
  <c r="O893" i="4"/>
  <c r="P893" i="4"/>
  <c r="Q893" i="4"/>
  <c r="R893" i="4"/>
  <c r="O892" i="4"/>
  <c r="P892" i="4"/>
  <c r="Q892" i="4"/>
  <c r="R892" i="4"/>
  <c r="O891" i="4"/>
  <c r="P891" i="4"/>
  <c r="Q891" i="4"/>
  <c r="R891" i="4"/>
  <c r="O890" i="4"/>
  <c r="P890" i="4"/>
  <c r="Q890" i="4"/>
  <c r="R890" i="4"/>
  <c r="O889" i="4"/>
  <c r="P889" i="4"/>
  <c r="Q889" i="4"/>
  <c r="R889" i="4"/>
  <c r="O888" i="4"/>
  <c r="P888" i="4"/>
  <c r="Q888" i="4"/>
  <c r="R888" i="4"/>
  <c r="O887" i="4"/>
  <c r="P887" i="4"/>
  <c r="Q887" i="4"/>
  <c r="R887" i="4"/>
  <c r="O886" i="4"/>
  <c r="P886" i="4"/>
  <c r="Q886" i="4"/>
  <c r="R886" i="4"/>
  <c r="O885" i="4"/>
  <c r="P885" i="4"/>
  <c r="Q885" i="4"/>
  <c r="R885" i="4"/>
  <c r="O884" i="4"/>
  <c r="P884" i="4"/>
  <c r="Q884" i="4"/>
  <c r="R884" i="4"/>
  <c r="O883" i="4"/>
  <c r="P883" i="4"/>
  <c r="Q883" i="4"/>
  <c r="R883" i="4"/>
  <c r="O882" i="4"/>
  <c r="P882" i="4"/>
  <c r="Q882" i="4"/>
  <c r="R882" i="4"/>
  <c r="O881" i="4"/>
  <c r="P881" i="4"/>
  <c r="Q881" i="4"/>
  <c r="R881" i="4"/>
  <c r="O880" i="4"/>
  <c r="P880" i="4"/>
  <c r="Q880" i="4"/>
  <c r="R880" i="4"/>
  <c r="O879" i="4"/>
  <c r="P879" i="4"/>
  <c r="Q879" i="4"/>
  <c r="R879" i="4"/>
  <c r="O878" i="4"/>
  <c r="P878" i="4"/>
  <c r="Q878" i="4"/>
  <c r="R878" i="4"/>
  <c r="O877" i="4"/>
  <c r="P877" i="4"/>
  <c r="Q877" i="4"/>
  <c r="R877" i="4"/>
  <c r="O876" i="4"/>
  <c r="P876" i="4"/>
  <c r="Q876" i="4"/>
  <c r="R876" i="4"/>
  <c r="O875" i="4"/>
  <c r="P875" i="4"/>
  <c r="Q875" i="4"/>
  <c r="R875" i="4"/>
  <c r="O874" i="4"/>
  <c r="P874" i="4"/>
  <c r="Q874" i="4"/>
  <c r="R874" i="4"/>
  <c r="O873" i="4"/>
  <c r="P873" i="4"/>
  <c r="Q873" i="4"/>
  <c r="R873" i="4"/>
  <c r="O872" i="4"/>
  <c r="P872" i="4"/>
  <c r="Q872" i="4"/>
  <c r="R872" i="4"/>
  <c r="O871" i="4"/>
  <c r="P871" i="4"/>
  <c r="Q871" i="4"/>
  <c r="R871" i="4"/>
  <c r="O870" i="4"/>
  <c r="P870" i="4"/>
  <c r="Q870" i="4"/>
  <c r="R870" i="4"/>
  <c r="O869" i="4"/>
  <c r="P869" i="4"/>
  <c r="Q869" i="4"/>
  <c r="R869" i="4"/>
  <c r="O868" i="4"/>
  <c r="P868" i="4"/>
  <c r="Q868" i="4"/>
  <c r="R868" i="4"/>
  <c r="O867" i="4"/>
  <c r="P867" i="4"/>
  <c r="Q867" i="4"/>
  <c r="R867" i="4"/>
  <c r="O866" i="4"/>
  <c r="P866" i="4"/>
  <c r="Q866" i="4"/>
  <c r="R866" i="4"/>
  <c r="O865" i="4"/>
  <c r="P865" i="4"/>
  <c r="Q865" i="4"/>
  <c r="R865" i="4"/>
  <c r="O864" i="4"/>
  <c r="P864" i="4"/>
  <c r="Q864" i="4"/>
  <c r="R864" i="4"/>
  <c r="O863" i="4"/>
  <c r="P863" i="4"/>
  <c r="Q863" i="4"/>
  <c r="R863" i="4"/>
  <c r="O862" i="4"/>
  <c r="P862" i="4"/>
  <c r="Q862" i="4"/>
  <c r="R862" i="4"/>
  <c r="O861" i="4"/>
  <c r="P861" i="4"/>
  <c r="Q861" i="4"/>
  <c r="R861" i="4"/>
  <c r="O860" i="4"/>
  <c r="P860" i="4"/>
  <c r="Q860" i="4"/>
  <c r="R860" i="4"/>
  <c r="O859" i="4"/>
  <c r="P859" i="4"/>
  <c r="Q859" i="4"/>
  <c r="R859" i="4"/>
  <c r="O858" i="4"/>
  <c r="P858" i="4"/>
  <c r="Q858" i="4"/>
  <c r="R858" i="4"/>
  <c r="O857" i="4"/>
  <c r="P857" i="4"/>
  <c r="Q857" i="4"/>
  <c r="R857" i="4"/>
  <c r="O856" i="4"/>
  <c r="P856" i="4"/>
  <c r="Q856" i="4"/>
  <c r="R856" i="4"/>
  <c r="O855" i="4"/>
  <c r="P855" i="4"/>
  <c r="Q855" i="4"/>
  <c r="R855" i="4"/>
  <c r="O854" i="4"/>
  <c r="P854" i="4"/>
  <c r="Q854" i="4"/>
  <c r="R854" i="4"/>
  <c r="O853" i="4"/>
  <c r="P853" i="4"/>
  <c r="Q853" i="4"/>
  <c r="R853" i="4"/>
  <c r="O852" i="4"/>
  <c r="P852" i="4"/>
  <c r="Q852" i="4"/>
  <c r="R852" i="4"/>
  <c r="O851" i="4"/>
  <c r="P851" i="4"/>
  <c r="Q851" i="4"/>
  <c r="R851" i="4"/>
  <c r="O850" i="4"/>
  <c r="P850" i="4"/>
  <c r="Q850" i="4"/>
  <c r="R850" i="4"/>
  <c r="O849" i="4"/>
  <c r="P849" i="4"/>
  <c r="Q849" i="4"/>
  <c r="R849" i="4"/>
  <c r="O848" i="4"/>
  <c r="P848" i="4"/>
  <c r="Q848" i="4"/>
  <c r="R848" i="4"/>
  <c r="O847" i="4"/>
  <c r="P847" i="4"/>
  <c r="Q847" i="4"/>
  <c r="R847" i="4"/>
  <c r="O846" i="4"/>
  <c r="P846" i="4"/>
  <c r="Q846" i="4"/>
  <c r="R846" i="4"/>
  <c r="O845" i="4"/>
  <c r="P845" i="4"/>
  <c r="Q845" i="4"/>
  <c r="R845" i="4"/>
  <c r="O844" i="4"/>
  <c r="P844" i="4"/>
  <c r="Q844" i="4"/>
  <c r="R844" i="4"/>
  <c r="O843" i="4"/>
  <c r="P843" i="4"/>
  <c r="Q843" i="4"/>
  <c r="R843" i="4"/>
  <c r="O842" i="4"/>
  <c r="P842" i="4"/>
  <c r="Q842" i="4"/>
  <c r="R842" i="4"/>
  <c r="O841" i="4"/>
  <c r="P841" i="4"/>
  <c r="Q841" i="4"/>
  <c r="R841" i="4"/>
  <c r="O840" i="4"/>
  <c r="P840" i="4"/>
  <c r="Q840" i="4"/>
  <c r="R840" i="4"/>
  <c r="O839" i="4"/>
  <c r="P839" i="4"/>
  <c r="Q839" i="4"/>
  <c r="R839" i="4"/>
  <c r="O838" i="4"/>
  <c r="P838" i="4"/>
  <c r="Q838" i="4"/>
  <c r="R838" i="4"/>
  <c r="O837" i="4"/>
  <c r="P837" i="4"/>
  <c r="Q837" i="4"/>
  <c r="R837" i="4"/>
  <c r="O836" i="4"/>
  <c r="P836" i="4"/>
  <c r="Q836" i="4"/>
  <c r="R836" i="4"/>
  <c r="O835" i="4"/>
  <c r="P835" i="4"/>
  <c r="Q835" i="4"/>
  <c r="R835" i="4"/>
  <c r="O834" i="4"/>
  <c r="P834" i="4"/>
  <c r="Q834" i="4"/>
  <c r="R834" i="4"/>
  <c r="O833" i="4"/>
  <c r="P833" i="4"/>
  <c r="Q833" i="4"/>
  <c r="R833" i="4"/>
  <c r="O832" i="4"/>
  <c r="P832" i="4"/>
  <c r="Q832" i="4"/>
  <c r="R832" i="4"/>
  <c r="O831" i="4"/>
  <c r="P831" i="4"/>
  <c r="Q831" i="4"/>
  <c r="R831" i="4"/>
  <c r="O830" i="4"/>
  <c r="P830" i="4"/>
  <c r="Q830" i="4"/>
  <c r="R830" i="4"/>
  <c r="O829" i="4"/>
  <c r="P829" i="4"/>
  <c r="Q829" i="4"/>
  <c r="R829" i="4"/>
  <c r="O828" i="4"/>
  <c r="P828" i="4"/>
  <c r="Q828" i="4"/>
  <c r="R828" i="4"/>
  <c r="O827" i="4"/>
  <c r="P827" i="4"/>
  <c r="Q827" i="4"/>
  <c r="R827" i="4"/>
  <c r="O826" i="4"/>
  <c r="P826" i="4"/>
  <c r="Q826" i="4"/>
  <c r="R826" i="4"/>
  <c r="O825" i="4"/>
  <c r="P825" i="4"/>
  <c r="Q825" i="4"/>
  <c r="R825" i="4"/>
  <c r="O824" i="4"/>
  <c r="P824" i="4"/>
  <c r="Q824" i="4"/>
  <c r="R824" i="4"/>
  <c r="O823" i="4"/>
  <c r="P823" i="4"/>
  <c r="Q823" i="4"/>
  <c r="R823" i="4"/>
  <c r="O822" i="4"/>
  <c r="P822" i="4"/>
  <c r="Q822" i="4"/>
  <c r="R822" i="4"/>
  <c r="O821" i="4"/>
  <c r="P821" i="4"/>
  <c r="Q821" i="4"/>
  <c r="R821" i="4"/>
  <c r="O820" i="4"/>
  <c r="P820" i="4"/>
  <c r="Q820" i="4"/>
  <c r="R820" i="4"/>
  <c r="O819" i="4"/>
  <c r="P819" i="4"/>
  <c r="Q819" i="4"/>
  <c r="R819" i="4"/>
  <c r="O818" i="4"/>
  <c r="P818" i="4"/>
  <c r="Q818" i="4"/>
  <c r="R818" i="4"/>
  <c r="O817" i="4"/>
  <c r="P817" i="4"/>
  <c r="Q817" i="4"/>
  <c r="R817" i="4"/>
  <c r="O816" i="4"/>
  <c r="P816" i="4"/>
  <c r="Q816" i="4"/>
  <c r="R816" i="4"/>
  <c r="O815" i="4"/>
  <c r="P815" i="4"/>
  <c r="Q815" i="4"/>
  <c r="R815" i="4"/>
  <c r="O814" i="4"/>
  <c r="P814" i="4"/>
  <c r="Q814" i="4"/>
  <c r="R814" i="4"/>
  <c r="O813" i="4"/>
  <c r="P813" i="4"/>
  <c r="Q813" i="4"/>
  <c r="R813" i="4"/>
  <c r="O812" i="4"/>
  <c r="P812" i="4"/>
  <c r="Q812" i="4"/>
  <c r="R812" i="4"/>
  <c r="O811" i="4"/>
  <c r="P811" i="4"/>
  <c r="Q811" i="4"/>
  <c r="R811" i="4"/>
  <c r="O810" i="4"/>
  <c r="P810" i="4"/>
  <c r="Q810" i="4"/>
  <c r="R810" i="4"/>
  <c r="O809" i="4"/>
  <c r="P809" i="4"/>
  <c r="Q809" i="4"/>
  <c r="R809" i="4"/>
  <c r="O808" i="4"/>
  <c r="P808" i="4"/>
  <c r="Q808" i="4"/>
  <c r="R808" i="4"/>
  <c r="O807" i="4"/>
  <c r="P807" i="4"/>
  <c r="Q807" i="4"/>
  <c r="R807" i="4"/>
  <c r="O806" i="4"/>
  <c r="P806" i="4"/>
  <c r="Q806" i="4"/>
  <c r="R806" i="4"/>
  <c r="O805" i="4"/>
  <c r="P805" i="4"/>
  <c r="Q805" i="4"/>
  <c r="R805" i="4"/>
  <c r="O804" i="4"/>
  <c r="P804" i="4"/>
  <c r="Q804" i="4"/>
  <c r="R804" i="4"/>
  <c r="O803" i="4"/>
  <c r="P803" i="4"/>
  <c r="Q803" i="4"/>
  <c r="R803" i="4"/>
  <c r="O802" i="4"/>
  <c r="P802" i="4"/>
  <c r="Q802" i="4"/>
  <c r="R802" i="4"/>
  <c r="O801" i="4"/>
  <c r="P801" i="4"/>
  <c r="Q801" i="4"/>
  <c r="R801" i="4"/>
  <c r="O800" i="4"/>
  <c r="P800" i="4"/>
  <c r="Q800" i="4"/>
  <c r="R800" i="4"/>
  <c r="O799" i="4"/>
  <c r="P799" i="4"/>
  <c r="Q799" i="4"/>
  <c r="R799" i="4"/>
  <c r="O798" i="4"/>
  <c r="P798" i="4"/>
  <c r="Q798" i="4"/>
  <c r="R798" i="4"/>
  <c r="O797" i="4"/>
  <c r="P797" i="4"/>
  <c r="Q797" i="4"/>
  <c r="R797" i="4"/>
  <c r="O796" i="4"/>
  <c r="P796" i="4"/>
  <c r="Q796" i="4"/>
  <c r="R796" i="4"/>
  <c r="O795" i="4"/>
  <c r="P795" i="4"/>
  <c r="Q795" i="4"/>
  <c r="R795" i="4"/>
  <c r="O794" i="4"/>
  <c r="P794" i="4"/>
  <c r="Q794" i="4"/>
  <c r="R794" i="4"/>
  <c r="O793" i="4"/>
  <c r="P793" i="4"/>
  <c r="Q793" i="4"/>
  <c r="R793" i="4"/>
  <c r="O792" i="4"/>
  <c r="P792" i="4"/>
  <c r="Q792" i="4"/>
  <c r="R792" i="4"/>
  <c r="O791" i="4"/>
  <c r="P791" i="4"/>
  <c r="Q791" i="4"/>
  <c r="R791" i="4"/>
  <c r="O790" i="4"/>
  <c r="P790" i="4"/>
  <c r="Q790" i="4"/>
  <c r="R790" i="4"/>
  <c r="O789" i="4"/>
  <c r="P789" i="4"/>
  <c r="Q789" i="4"/>
  <c r="R789" i="4"/>
  <c r="O788" i="4"/>
  <c r="P788" i="4"/>
  <c r="Q788" i="4"/>
  <c r="R788" i="4"/>
  <c r="O787" i="4"/>
  <c r="P787" i="4"/>
  <c r="Q787" i="4"/>
  <c r="R787" i="4"/>
  <c r="O786" i="4"/>
  <c r="P786" i="4"/>
  <c r="Q786" i="4"/>
  <c r="R786" i="4"/>
  <c r="O785" i="4"/>
  <c r="P785" i="4"/>
  <c r="Q785" i="4"/>
  <c r="R785" i="4"/>
  <c r="O784" i="4"/>
  <c r="P784" i="4"/>
  <c r="Q784" i="4"/>
  <c r="R784" i="4"/>
  <c r="O783" i="4"/>
  <c r="P783" i="4"/>
  <c r="Q783" i="4"/>
  <c r="R783" i="4"/>
  <c r="O782" i="4"/>
  <c r="P782" i="4"/>
  <c r="Q782" i="4"/>
  <c r="R782" i="4"/>
  <c r="O781" i="4"/>
  <c r="P781" i="4"/>
  <c r="Q781" i="4"/>
  <c r="R781" i="4"/>
  <c r="O780" i="4"/>
  <c r="P780" i="4"/>
  <c r="Q780" i="4"/>
  <c r="R780" i="4"/>
  <c r="O779" i="4"/>
  <c r="P779" i="4"/>
  <c r="Q779" i="4"/>
  <c r="R779" i="4"/>
  <c r="O778" i="4"/>
  <c r="P778" i="4"/>
  <c r="Q778" i="4"/>
  <c r="R778" i="4"/>
  <c r="O777" i="4"/>
  <c r="P777" i="4"/>
  <c r="Q777" i="4"/>
  <c r="R777" i="4"/>
  <c r="O776" i="4"/>
  <c r="P776" i="4"/>
  <c r="Q776" i="4"/>
  <c r="R776" i="4"/>
  <c r="O775" i="4"/>
  <c r="P775" i="4"/>
  <c r="Q775" i="4"/>
  <c r="R775" i="4"/>
  <c r="O774" i="4"/>
  <c r="P774" i="4"/>
  <c r="Q774" i="4"/>
  <c r="R774" i="4"/>
  <c r="O773" i="4"/>
  <c r="P773" i="4"/>
  <c r="Q773" i="4"/>
  <c r="R773" i="4"/>
  <c r="O772" i="4"/>
  <c r="P772" i="4"/>
  <c r="Q772" i="4"/>
  <c r="R772" i="4"/>
  <c r="O771" i="4"/>
  <c r="P771" i="4"/>
  <c r="Q771" i="4"/>
  <c r="R771" i="4"/>
  <c r="O770" i="4"/>
  <c r="P770" i="4"/>
  <c r="Q770" i="4"/>
  <c r="R770" i="4"/>
  <c r="O769" i="4"/>
  <c r="P769" i="4"/>
  <c r="Q769" i="4"/>
  <c r="R769" i="4"/>
  <c r="O768" i="4"/>
  <c r="P768" i="4"/>
  <c r="Q768" i="4"/>
  <c r="R768" i="4"/>
  <c r="O767" i="4"/>
  <c r="P767" i="4"/>
  <c r="Q767" i="4"/>
  <c r="R767" i="4"/>
  <c r="O766" i="4"/>
  <c r="P766" i="4"/>
  <c r="Q766" i="4"/>
  <c r="R766" i="4"/>
  <c r="O765" i="4"/>
  <c r="P765" i="4"/>
  <c r="Q765" i="4"/>
  <c r="R765" i="4"/>
  <c r="O764" i="4"/>
  <c r="P764" i="4"/>
  <c r="Q764" i="4"/>
  <c r="R764" i="4"/>
  <c r="O763" i="4"/>
  <c r="P763" i="4"/>
  <c r="Q763" i="4"/>
  <c r="R763" i="4"/>
  <c r="O762" i="4"/>
  <c r="P762" i="4"/>
  <c r="Q762" i="4"/>
  <c r="R762" i="4"/>
  <c r="O761" i="4"/>
  <c r="P761" i="4"/>
  <c r="Q761" i="4"/>
  <c r="R761" i="4"/>
  <c r="O760" i="4"/>
  <c r="P760" i="4"/>
  <c r="Q760" i="4"/>
  <c r="R760" i="4"/>
  <c r="O759" i="4"/>
  <c r="P759" i="4"/>
  <c r="Q759" i="4"/>
  <c r="R759" i="4"/>
  <c r="O758" i="4"/>
  <c r="P758" i="4"/>
  <c r="Q758" i="4"/>
  <c r="R758" i="4"/>
  <c r="O757" i="4"/>
  <c r="P757" i="4"/>
  <c r="Q757" i="4"/>
  <c r="R757" i="4"/>
  <c r="O756" i="4"/>
  <c r="P756" i="4"/>
  <c r="Q756" i="4"/>
  <c r="R756" i="4"/>
  <c r="O755" i="4"/>
  <c r="P755" i="4"/>
  <c r="Q755" i="4"/>
  <c r="R755" i="4"/>
  <c r="O754" i="4"/>
  <c r="P754" i="4"/>
  <c r="Q754" i="4"/>
  <c r="R754" i="4"/>
  <c r="O753" i="4"/>
  <c r="P753" i="4"/>
  <c r="Q753" i="4"/>
  <c r="R753" i="4"/>
  <c r="O752" i="4"/>
  <c r="P752" i="4"/>
  <c r="Q752" i="4"/>
  <c r="R752" i="4"/>
  <c r="O751" i="4"/>
  <c r="P751" i="4"/>
  <c r="Q751" i="4"/>
  <c r="R751" i="4"/>
  <c r="O750" i="4"/>
  <c r="P750" i="4"/>
  <c r="Q750" i="4"/>
  <c r="R750" i="4"/>
  <c r="O749" i="4"/>
  <c r="P749" i="4"/>
  <c r="Q749" i="4"/>
  <c r="R749" i="4"/>
  <c r="O748" i="4"/>
  <c r="P748" i="4"/>
  <c r="Q748" i="4"/>
  <c r="R748" i="4"/>
  <c r="O747" i="4"/>
  <c r="P747" i="4"/>
  <c r="Q747" i="4"/>
  <c r="R747" i="4"/>
  <c r="O746" i="4"/>
  <c r="P746" i="4"/>
  <c r="Q746" i="4"/>
  <c r="R746" i="4"/>
  <c r="O745" i="4"/>
  <c r="P745" i="4"/>
  <c r="Q745" i="4"/>
  <c r="R745" i="4"/>
  <c r="O744" i="4"/>
  <c r="P744" i="4"/>
  <c r="Q744" i="4"/>
  <c r="R744" i="4"/>
  <c r="O743" i="4"/>
  <c r="P743" i="4"/>
  <c r="Q743" i="4"/>
  <c r="R743" i="4"/>
  <c r="O742" i="4"/>
  <c r="P742" i="4"/>
  <c r="Q742" i="4"/>
  <c r="R742" i="4"/>
  <c r="O741" i="4"/>
  <c r="P741" i="4"/>
  <c r="Q741" i="4"/>
  <c r="R741" i="4"/>
  <c r="O740" i="4"/>
  <c r="P740" i="4"/>
  <c r="Q740" i="4"/>
  <c r="R740" i="4"/>
  <c r="O739" i="4"/>
  <c r="P739" i="4"/>
  <c r="Q739" i="4"/>
  <c r="R739" i="4"/>
  <c r="O738" i="4"/>
  <c r="P738" i="4"/>
  <c r="Q738" i="4"/>
  <c r="R738" i="4"/>
  <c r="O737" i="4"/>
  <c r="P737" i="4"/>
  <c r="Q737" i="4"/>
  <c r="R737" i="4"/>
  <c r="O736" i="4"/>
  <c r="P736" i="4"/>
  <c r="Q736" i="4"/>
  <c r="R736" i="4"/>
  <c r="O735" i="4"/>
  <c r="P735" i="4"/>
  <c r="Q735" i="4"/>
  <c r="R735" i="4"/>
  <c r="O734" i="4"/>
  <c r="P734" i="4"/>
  <c r="Q734" i="4"/>
  <c r="R734" i="4"/>
  <c r="O733" i="4"/>
  <c r="P733" i="4"/>
  <c r="Q733" i="4"/>
  <c r="R733" i="4"/>
  <c r="O732" i="4"/>
  <c r="P732" i="4"/>
  <c r="Q732" i="4"/>
  <c r="R732" i="4"/>
  <c r="O731" i="4"/>
  <c r="P731" i="4"/>
  <c r="Q731" i="4"/>
  <c r="R731" i="4"/>
  <c r="O730" i="4"/>
  <c r="P730" i="4"/>
  <c r="Q730" i="4"/>
  <c r="R730" i="4"/>
  <c r="O729" i="4"/>
  <c r="P729" i="4"/>
  <c r="Q729" i="4"/>
  <c r="R729" i="4"/>
  <c r="O728" i="4"/>
  <c r="P728" i="4"/>
  <c r="Q728" i="4"/>
  <c r="R728" i="4"/>
  <c r="O727" i="4"/>
  <c r="P727" i="4"/>
  <c r="Q727" i="4"/>
  <c r="R727" i="4"/>
  <c r="O726" i="4"/>
  <c r="P726" i="4"/>
  <c r="Q726" i="4"/>
  <c r="R726" i="4"/>
  <c r="O725" i="4"/>
  <c r="P725" i="4"/>
  <c r="Q725" i="4"/>
  <c r="R725" i="4"/>
  <c r="O724" i="4"/>
  <c r="P724" i="4"/>
  <c r="Q724" i="4"/>
  <c r="R724" i="4"/>
  <c r="O723" i="4"/>
  <c r="P723" i="4"/>
  <c r="Q723" i="4"/>
  <c r="R723" i="4"/>
  <c r="O722" i="4"/>
  <c r="P722" i="4"/>
  <c r="Q722" i="4"/>
  <c r="R722" i="4"/>
  <c r="O721" i="4"/>
  <c r="P721" i="4"/>
  <c r="Q721" i="4"/>
  <c r="R721" i="4"/>
  <c r="O720" i="4"/>
  <c r="P720" i="4"/>
  <c r="Q720" i="4"/>
  <c r="R720" i="4"/>
  <c r="O719" i="4"/>
  <c r="P719" i="4"/>
  <c r="Q719" i="4"/>
  <c r="R719" i="4"/>
  <c r="O718" i="4"/>
  <c r="P718" i="4"/>
  <c r="Q718" i="4"/>
  <c r="R718" i="4"/>
  <c r="O717" i="4"/>
  <c r="P717" i="4"/>
  <c r="Q717" i="4"/>
  <c r="R717" i="4"/>
  <c r="O716" i="4"/>
  <c r="P716" i="4"/>
  <c r="Q716" i="4"/>
  <c r="R716" i="4"/>
  <c r="O715" i="4"/>
  <c r="P715" i="4"/>
  <c r="Q715" i="4"/>
  <c r="R715" i="4"/>
  <c r="O714" i="4"/>
  <c r="P714" i="4"/>
  <c r="Q714" i="4"/>
  <c r="R714" i="4"/>
  <c r="O713" i="4"/>
  <c r="P713" i="4"/>
  <c r="Q713" i="4"/>
  <c r="R713" i="4"/>
  <c r="O712" i="4"/>
  <c r="P712" i="4"/>
  <c r="Q712" i="4"/>
  <c r="R712" i="4"/>
  <c r="O711" i="4"/>
  <c r="P711" i="4"/>
  <c r="Q711" i="4"/>
  <c r="R711" i="4"/>
  <c r="O710" i="4"/>
  <c r="P710" i="4"/>
  <c r="Q710" i="4"/>
  <c r="R710" i="4"/>
  <c r="O709" i="4"/>
  <c r="P709" i="4"/>
  <c r="Q709" i="4"/>
  <c r="R709" i="4"/>
  <c r="O708" i="4"/>
  <c r="P708" i="4"/>
  <c r="Q708" i="4"/>
  <c r="R708" i="4"/>
  <c r="O707" i="4"/>
  <c r="P707" i="4"/>
  <c r="Q707" i="4"/>
  <c r="R707" i="4"/>
  <c r="O706" i="4"/>
  <c r="P706" i="4"/>
  <c r="Q706" i="4"/>
  <c r="R706" i="4"/>
  <c r="O705" i="4"/>
  <c r="P705" i="4"/>
  <c r="Q705" i="4"/>
  <c r="R705" i="4"/>
  <c r="O704" i="4"/>
  <c r="P704" i="4"/>
  <c r="Q704" i="4"/>
  <c r="R704" i="4"/>
  <c r="O703" i="4"/>
  <c r="P703" i="4"/>
  <c r="Q703" i="4"/>
  <c r="R703" i="4"/>
  <c r="O702" i="4"/>
  <c r="P702" i="4"/>
  <c r="Q702" i="4"/>
  <c r="R702" i="4"/>
  <c r="O701" i="4"/>
  <c r="P701" i="4"/>
  <c r="Q701" i="4"/>
  <c r="R701" i="4"/>
  <c r="O700" i="4"/>
  <c r="P700" i="4"/>
  <c r="Q700" i="4"/>
  <c r="R700" i="4"/>
  <c r="O699" i="4"/>
  <c r="P699" i="4"/>
  <c r="Q699" i="4"/>
  <c r="R699" i="4"/>
  <c r="O698" i="4"/>
  <c r="P698" i="4"/>
  <c r="Q698" i="4"/>
  <c r="R698" i="4"/>
  <c r="O697" i="4"/>
  <c r="P697" i="4"/>
  <c r="Q697" i="4"/>
  <c r="R697" i="4"/>
  <c r="O696" i="4"/>
  <c r="P696" i="4"/>
  <c r="Q696" i="4"/>
  <c r="R696" i="4"/>
  <c r="O695" i="4"/>
  <c r="P695" i="4"/>
  <c r="Q695" i="4"/>
  <c r="R695" i="4"/>
  <c r="O694" i="4"/>
  <c r="P694" i="4"/>
  <c r="Q694" i="4"/>
  <c r="R694" i="4"/>
  <c r="O692" i="4"/>
  <c r="P692" i="4"/>
  <c r="Q692" i="4"/>
  <c r="R692" i="4"/>
  <c r="O691" i="4"/>
  <c r="P691" i="4"/>
  <c r="Q691" i="4"/>
  <c r="R691" i="4"/>
  <c r="O690" i="4"/>
  <c r="P690" i="4"/>
  <c r="Q690" i="4"/>
  <c r="R690" i="4"/>
  <c r="O689" i="4"/>
  <c r="P689" i="4"/>
  <c r="Q689" i="4"/>
  <c r="R689" i="4"/>
  <c r="O688" i="4"/>
  <c r="P688" i="4"/>
  <c r="Q688" i="4"/>
  <c r="R688" i="4"/>
  <c r="O687" i="4"/>
  <c r="P687" i="4"/>
  <c r="Q687" i="4"/>
  <c r="R687" i="4"/>
  <c r="O686" i="4"/>
  <c r="P686" i="4"/>
  <c r="Q686" i="4"/>
  <c r="R686" i="4"/>
  <c r="O685" i="4"/>
  <c r="P685" i="4"/>
  <c r="Q685" i="4"/>
  <c r="R685" i="4"/>
  <c r="O684" i="4"/>
  <c r="P684" i="4"/>
  <c r="Q684" i="4"/>
  <c r="R684" i="4"/>
  <c r="O683" i="4"/>
  <c r="P683" i="4"/>
  <c r="Q683" i="4"/>
  <c r="R683" i="4"/>
  <c r="O682" i="4"/>
  <c r="P682" i="4"/>
  <c r="Q682" i="4"/>
  <c r="R682" i="4"/>
  <c r="O681" i="4"/>
  <c r="P681" i="4"/>
  <c r="Q681" i="4"/>
  <c r="R681" i="4"/>
  <c r="O680" i="4"/>
  <c r="P680" i="4"/>
  <c r="Q680" i="4"/>
  <c r="R680" i="4"/>
  <c r="O679" i="4"/>
  <c r="P679" i="4"/>
  <c r="Q679" i="4"/>
  <c r="R679" i="4"/>
  <c r="O678" i="4"/>
  <c r="P678" i="4"/>
  <c r="Q678" i="4"/>
  <c r="R678" i="4"/>
  <c r="O677" i="4"/>
  <c r="P677" i="4"/>
  <c r="Q677" i="4"/>
  <c r="R677" i="4"/>
  <c r="O676" i="4"/>
  <c r="P676" i="4"/>
  <c r="Q676" i="4"/>
  <c r="R676" i="4"/>
  <c r="O675" i="4"/>
  <c r="P675" i="4"/>
  <c r="Q675" i="4"/>
  <c r="R675" i="4"/>
  <c r="O674" i="4"/>
  <c r="P674" i="4"/>
  <c r="Q674" i="4"/>
  <c r="R674" i="4"/>
  <c r="O673" i="4"/>
  <c r="P673" i="4"/>
  <c r="Q673" i="4"/>
  <c r="R673" i="4"/>
  <c r="O672" i="4"/>
  <c r="P672" i="4"/>
  <c r="Q672" i="4"/>
  <c r="R672" i="4"/>
  <c r="O671" i="4"/>
  <c r="P671" i="4"/>
  <c r="Q671" i="4"/>
  <c r="R671" i="4"/>
  <c r="O670" i="4"/>
  <c r="P670" i="4"/>
  <c r="Q670" i="4"/>
  <c r="R670" i="4"/>
  <c r="O669" i="4"/>
  <c r="P669" i="4"/>
  <c r="Q669" i="4"/>
  <c r="R669" i="4"/>
  <c r="O668" i="4"/>
  <c r="P668" i="4"/>
  <c r="Q668" i="4"/>
  <c r="R668" i="4"/>
  <c r="O667" i="4"/>
  <c r="P667" i="4"/>
  <c r="Q667" i="4"/>
  <c r="R667" i="4"/>
  <c r="O666" i="4"/>
  <c r="P666" i="4"/>
  <c r="Q666" i="4"/>
  <c r="R666" i="4"/>
  <c r="O665" i="4"/>
  <c r="P665" i="4"/>
  <c r="Q665" i="4"/>
  <c r="R665" i="4"/>
  <c r="O664" i="4"/>
  <c r="P664" i="4"/>
  <c r="Q664" i="4"/>
  <c r="R664" i="4"/>
  <c r="O663" i="4"/>
  <c r="P663" i="4"/>
  <c r="Q663" i="4"/>
  <c r="R663" i="4"/>
  <c r="O662" i="4"/>
  <c r="P662" i="4"/>
  <c r="Q662" i="4"/>
  <c r="R662" i="4"/>
  <c r="O661" i="4"/>
  <c r="P661" i="4"/>
  <c r="Q661" i="4"/>
  <c r="R661" i="4"/>
  <c r="O660" i="4"/>
  <c r="P660" i="4"/>
  <c r="Q660" i="4"/>
  <c r="R660" i="4"/>
  <c r="O659" i="4"/>
  <c r="P659" i="4"/>
  <c r="Q659" i="4"/>
  <c r="R659" i="4"/>
  <c r="O658" i="4"/>
  <c r="P658" i="4"/>
  <c r="Q658" i="4"/>
  <c r="R658" i="4"/>
  <c r="O657" i="4"/>
  <c r="P657" i="4"/>
  <c r="Q657" i="4"/>
  <c r="R657" i="4"/>
  <c r="O656" i="4"/>
  <c r="P656" i="4"/>
  <c r="Q656" i="4"/>
  <c r="R656" i="4"/>
  <c r="O655" i="4"/>
  <c r="P655" i="4"/>
  <c r="Q655" i="4"/>
  <c r="R655" i="4"/>
  <c r="O654" i="4"/>
  <c r="P654" i="4"/>
  <c r="Q654" i="4"/>
  <c r="R654" i="4"/>
  <c r="O653" i="4"/>
  <c r="P653" i="4"/>
  <c r="Q653" i="4"/>
  <c r="R653" i="4"/>
  <c r="O652" i="4"/>
  <c r="P652" i="4"/>
  <c r="Q652" i="4"/>
  <c r="R652" i="4"/>
  <c r="O651" i="4"/>
  <c r="P651" i="4"/>
  <c r="Q651" i="4"/>
  <c r="R651" i="4"/>
  <c r="O650" i="4"/>
  <c r="P650" i="4"/>
  <c r="Q650" i="4"/>
  <c r="R650" i="4"/>
  <c r="O649" i="4"/>
  <c r="P649" i="4"/>
  <c r="Q649" i="4"/>
  <c r="R649" i="4"/>
  <c r="O648" i="4"/>
  <c r="P648" i="4"/>
  <c r="Q648" i="4"/>
  <c r="R648" i="4"/>
  <c r="O647" i="4"/>
  <c r="P647" i="4"/>
  <c r="Q647" i="4"/>
  <c r="R647" i="4"/>
  <c r="O646" i="4"/>
  <c r="P646" i="4"/>
  <c r="Q646" i="4"/>
  <c r="R646" i="4"/>
  <c r="O645" i="4"/>
  <c r="P645" i="4"/>
  <c r="Q645" i="4"/>
  <c r="R645" i="4"/>
  <c r="O644" i="4"/>
  <c r="P644" i="4"/>
  <c r="Q644" i="4"/>
  <c r="R644" i="4"/>
  <c r="O643" i="4"/>
  <c r="P643" i="4"/>
  <c r="Q643" i="4"/>
  <c r="R643" i="4"/>
  <c r="O642" i="4"/>
  <c r="P642" i="4"/>
  <c r="Q642" i="4"/>
  <c r="R642" i="4"/>
  <c r="O641" i="4"/>
  <c r="P641" i="4"/>
  <c r="Q641" i="4"/>
  <c r="R641" i="4"/>
  <c r="O640" i="4"/>
  <c r="P640" i="4"/>
  <c r="Q640" i="4"/>
  <c r="R640" i="4"/>
  <c r="O639" i="4"/>
  <c r="P639" i="4"/>
  <c r="Q639" i="4"/>
  <c r="R639" i="4"/>
  <c r="O638" i="4"/>
  <c r="P638" i="4"/>
  <c r="Q638" i="4"/>
  <c r="R638" i="4"/>
  <c r="O637" i="4"/>
  <c r="P637" i="4"/>
  <c r="Q637" i="4"/>
  <c r="R637" i="4"/>
  <c r="O636" i="4"/>
  <c r="P636" i="4"/>
  <c r="Q636" i="4"/>
  <c r="R636" i="4"/>
  <c r="O635" i="4"/>
  <c r="P635" i="4"/>
  <c r="Q635" i="4"/>
  <c r="R635" i="4"/>
  <c r="O634" i="4"/>
  <c r="P634" i="4"/>
  <c r="Q634" i="4"/>
  <c r="R634" i="4"/>
  <c r="O633" i="4"/>
  <c r="P633" i="4"/>
  <c r="Q633" i="4"/>
  <c r="R633" i="4"/>
  <c r="O632" i="4"/>
  <c r="P632" i="4"/>
  <c r="Q632" i="4"/>
  <c r="R632" i="4"/>
  <c r="O631" i="4"/>
  <c r="P631" i="4"/>
  <c r="Q631" i="4"/>
  <c r="R631" i="4"/>
  <c r="O630" i="4"/>
  <c r="P630" i="4"/>
  <c r="Q630" i="4"/>
  <c r="R630" i="4"/>
  <c r="O629" i="4"/>
  <c r="P629" i="4"/>
  <c r="Q629" i="4"/>
  <c r="R629" i="4"/>
  <c r="O628" i="4"/>
  <c r="P628" i="4"/>
  <c r="Q628" i="4"/>
  <c r="R628" i="4"/>
  <c r="O627" i="4"/>
  <c r="P627" i="4"/>
  <c r="Q627" i="4"/>
  <c r="R627" i="4"/>
  <c r="O626" i="4"/>
  <c r="P626" i="4"/>
  <c r="Q626" i="4"/>
  <c r="R626" i="4"/>
  <c r="O625" i="4"/>
  <c r="P625" i="4"/>
  <c r="Q625" i="4"/>
  <c r="R625" i="4"/>
  <c r="O624" i="4"/>
  <c r="P624" i="4"/>
  <c r="Q624" i="4"/>
  <c r="R624" i="4"/>
  <c r="O623" i="4"/>
  <c r="P623" i="4"/>
  <c r="Q623" i="4"/>
  <c r="R623" i="4"/>
  <c r="O622" i="4"/>
  <c r="P622" i="4"/>
  <c r="Q622" i="4"/>
  <c r="R622" i="4"/>
  <c r="O621" i="4"/>
  <c r="P621" i="4"/>
  <c r="Q621" i="4"/>
  <c r="R621" i="4"/>
  <c r="O620" i="4"/>
  <c r="P620" i="4"/>
  <c r="Q620" i="4"/>
  <c r="R620" i="4"/>
  <c r="O619" i="4"/>
  <c r="P619" i="4"/>
  <c r="Q619" i="4"/>
  <c r="R619" i="4"/>
  <c r="O618" i="4"/>
  <c r="P618" i="4"/>
  <c r="Q618" i="4"/>
  <c r="R618" i="4"/>
  <c r="O617" i="4"/>
  <c r="P617" i="4"/>
  <c r="Q617" i="4"/>
  <c r="R617" i="4"/>
  <c r="O616" i="4"/>
  <c r="P616" i="4"/>
  <c r="Q616" i="4"/>
  <c r="R616" i="4"/>
  <c r="O615" i="4"/>
  <c r="P615" i="4"/>
  <c r="Q615" i="4"/>
  <c r="R615" i="4"/>
  <c r="O614" i="4"/>
  <c r="P614" i="4"/>
  <c r="Q614" i="4"/>
  <c r="R614" i="4"/>
  <c r="O613" i="4"/>
  <c r="P613" i="4"/>
  <c r="Q613" i="4"/>
  <c r="R613" i="4"/>
  <c r="O612" i="4"/>
  <c r="P612" i="4"/>
  <c r="Q612" i="4"/>
  <c r="R612" i="4"/>
  <c r="O611" i="4"/>
  <c r="P611" i="4"/>
  <c r="Q611" i="4"/>
  <c r="R611" i="4"/>
  <c r="O610" i="4"/>
  <c r="P610" i="4"/>
  <c r="Q610" i="4"/>
  <c r="R610" i="4"/>
  <c r="O609" i="4"/>
  <c r="P609" i="4"/>
  <c r="Q609" i="4"/>
  <c r="R609" i="4"/>
  <c r="O608" i="4"/>
  <c r="P608" i="4"/>
  <c r="Q608" i="4"/>
  <c r="R608" i="4"/>
  <c r="O607" i="4"/>
  <c r="P607" i="4"/>
  <c r="Q607" i="4"/>
  <c r="R607" i="4"/>
  <c r="O606" i="4"/>
  <c r="P606" i="4"/>
  <c r="Q606" i="4"/>
  <c r="R606" i="4"/>
  <c r="O605" i="4"/>
  <c r="P605" i="4"/>
  <c r="Q605" i="4"/>
  <c r="R605" i="4"/>
  <c r="O604" i="4"/>
  <c r="P604" i="4"/>
  <c r="Q604" i="4"/>
  <c r="R604" i="4"/>
  <c r="O603" i="4"/>
  <c r="P603" i="4"/>
  <c r="Q603" i="4"/>
  <c r="R603" i="4"/>
  <c r="O602" i="4"/>
  <c r="P602" i="4"/>
  <c r="Q602" i="4"/>
  <c r="R602" i="4"/>
  <c r="O601" i="4"/>
  <c r="P601" i="4"/>
  <c r="Q601" i="4"/>
  <c r="R601" i="4"/>
  <c r="O600" i="4"/>
  <c r="P600" i="4"/>
  <c r="Q600" i="4"/>
  <c r="R600" i="4"/>
  <c r="O599" i="4"/>
  <c r="P599" i="4"/>
  <c r="Q599" i="4"/>
  <c r="R599" i="4"/>
  <c r="O598" i="4"/>
  <c r="P598" i="4"/>
  <c r="Q598" i="4"/>
  <c r="R598" i="4"/>
  <c r="O597" i="4"/>
  <c r="P597" i="4"/>
  <c r="Q597" i="4"/>
  <c r="R597" i="4"/>
  <c r="O596" i="4"/>
  <c r="P596" i="4"/>
  <c r="Q596" i="4"/>
  <c r="R596" i="4"/>
  <c r="O595" i="4"/>
  <c r="P595" i="4"/>
  <c r="Q595" i="4"/>
  <c r="R595" i="4"/>
  <c r="O594" i="4"/>
  <c r="P594" i="4"/>
  <c r="Q594" i="4"/>
  <c r="R594" i="4"/>
  <c r="O593" i="4"/>
  <c r="P593" i="4"/>
  <c r="Q593" i="4"/>
  <c r="R593" i="4"/>
  <c r="O592" i="4"/>
  <c r="P592" i="4"/>
  <c r="Q592" i="4"/>
  <c r="R592" i="4"/>
  <c r="O591" i="4"/>
  <c r="P591" i="4"/>
  <c r="Q591" i="4"/>
  <c r="R591" i="4"/>
  <c r="O590" i="4"/>
  <c r="P590" i="4"/>
  <c r="Q590" i="4"/>
  <c r="R590" i="4"/>
  <c r="O589" i="4"/>
  <c r="P589" i="4"/>
  <c r="Q589" i="4"/>
  <c r="R589" i="4"/>
  <c r="O588" i="4"/>
  <c r="P588" i="4"/>
  <c r="Q588" i="4"/>
  <c r="R588" i="4"/>
  <c r="O587" i="4"/>
  <c r="P587" i="4"/>
  <c r="Q587" i="4"/>
  <c r="R587" i="4"/>
  <c r="O586" i="4"/>
  <c r="P586" i="4"/>
  <c r="Q586" i="4"/>
  <c r="R586" i="4"/>
  <c r="O585" i="4"/>
  <c r="P585" i="4"/>
  <c r="Q585" i="4"/>
  <c r="R585" i="4"/>
  <c r="O584" i="4"/>
  <c r="P584" i="4"/>
  <c r="Q584" i="4"/>
  <c r="R584" i="4"/>
  <c r="O583" i="4"/>
  <c r="P583" i="4"/>
  <c r="Q583" i="4"/>
  <c r="R583" i="4"/>
  <c r="O582" i="4"/>
  <c r="P582" i="4"/>
  <c r="Q582" i="4"/>
  <c r="R582" i="4"/>
  <c r="O581" i="4"/>
  <c r="P581" i="4"/>
  <c r="Q581" i="4"/>
  <c r="R581" i="4"/>
  <c r="O580" i="4"/>
  <c r="P580" i="4"/>
  <c r="Q580" i="4"/>
  <c r="R580" i="4"/>
  <c r="O579" i="4"/>
  <c r="P579" i="4"/>
  <c r="Q579" i="4"/>
  <c r="R579" i="4"/>
  <c r="O578" i="4"/>
  <c r="P578" i="4"/>
  <c r="Q578" i="4"/>
  <c r="R578" i="4"/>
  <c r="O577" i="4"/>
  <c r="P577" i="4"/>
  <c r="Q577" i="4"/>
  <c r="R577" i="4"/>
  <c r="O576" i="4"/>
  <c r="P576" i="4"/>
  <c r="Q576" i="4"/>
  <c r="R576" i="4"/>
  <c r="O575" i="4"/>
  <c r="P575" i="4"/>
  <c r="Q575" i="4"/>
  <c r="R575" i="4"/>
  <c r="O574" i="4"/>
  <c r="P574" i="4"/>
  <c r="Q574" i="4"/>
  <c r="R574" i="4"/>
  <c r="O573" i="4"/>
  <c r="P573" i="4"/>
  <c r="Q573" i="4"/>
  <c r="R573" i="4"/>
  <c r="O572" i="4"/>
  <c r="P572" i="4"/>
  <c r="Q572" i="4"/>
  <c r="R572" i="4"/>
  <c r="O571" i="4"/>
  <c r="P571" i="4"/>
  <c r="Q571" i="4"/>
  <c r="R571" i="4"/>
  <c r="O570" i="4"/>
  <c r="P570" i="4"/>
  <c r="Q570" i="4"/>
  <c r="R570" i="4"/>
  <c r="O569" i="4"/>
  <c r="P569" i="4"/>
  <c r="Q569" i="4"/>
  <c r="R569" i="4"/>
  <c r="O568" i="4"/>
  <c r="P568" i="4"/>
  <c r="Q568" i="4"/>
  <c r="R568" i="4"/>
  <c r="O567" i="4"/>
  <c r="P567" i="4"/>
  <c r="Q567" i="4"/>
  <c r="R567" i="4"/>
  <c r="O566" i="4"/>
  <c r="P566" i="4"/>
  <c r="Q566" i="4"/>
  <c r="R566" i="4"/>
  <c r="O565" i="4"/>
  <c r="P565" i="4"/>
  <c r="Q565" i="4"/>
  <c r="R565" i="4"/>
  <c r="O564" i="4"/>
  <c r="P564" i="4"/>
  <c r="Q564" i="4"/>
  <c r="R564" i="4"/>
  <c r="O563" i="4"/>
  <c r="P563" i="4"/>
  <c r="Q563" i="4"/>
  <c r="R563" i="4"/>
  <c r="O562" i="4"/>
  <c r="P562" i="4"/>
  <c r="Q562" i="4"/>
  <c r="R562" i="4"/>
  <c r="O561" i="4"/>
  <c r="P561" i="4"/>
  <c r="Q561" i="4"/>
  <c r="R561" i="4"/>
  <c r="O560" i="4"/>
  <c r="P560" i="4"/>
  <c r="Q560" i="4"/>
  <c r="R560" i="4"/>
  <c r="O559" i="4"/>
  <c r="P559" i="4"/>
  <c r="Q559" i="4"/>
  <c r="R559" i="4"/>
  <c r="O558" i="4"/>
  <c r="P558" i="4"/>
  <c r="Q558" i="4"/>
  <c r="R558" i="4"/>
  <c r="O557" i="4"/>
  <c r="P557" i="4"/>
  <c r="Q557" i="4"/>
  <c r="R557" i="4"/>
  <c r="O556" i="4"/>
  <c r="P556" i="4"/>
  <c r="Q556" i="4"/>
  <c r="R556" i="4"/>
  <c r="O555" i="4"/>
  <c r="P555" i="4"/>
  <c r="Q555" i="4"/>
  <c r="R555" i="4"/>
  <c r="O554" i="4"/>
  <c r="P554" i="4"/>
  <c r="Q554" i="4"/>
  <c r="R554" i="4"/>
  <c r="O553" i="4"/>
  <c r="P553" i="4"/>
  <c r="Q553" i="4"/>
  <c r="R553" i="4"/>
  <c r="O552" i="4"/>
  <c r="P552" i="4"/>
  <c r="Q552" i="4"/>
  <c r="R552" i="4"/>
  <c r="O551" i="4"/>
  <c r="P551" i="4"/>
  <c r="Q551" i="4"/>
  <c r="R551" i="4"/>
  <c r="O550" i="4"/>
  <c r="P550" i="4"/>
  <c r="Q550" i="4"/>
  <c r="R550" i="4"/>
  <c r="O549" i="4"/>
  <c r="P549" i="4"/>
  <c r="Q549" i="4"/>
  <c r="R549" i="4"/>
  <c r="O548" i="4"/>
  <c r="P548" i="4"/>
  <c r="Q548" i="4"/>
  <c r="R548" i="4"/>
  <c r="O547" i="4"/>
  <c r="P547" i="4"/>
  <c r="Q547" i="4"/>
  <c r="R547" i="4"/>
  <c r="O546" i="4"/>
  <c r="P546" i="4"/>
  <c r="Q546" i="4"/>
  <c r="R546" i="4"/>
  <c r="O545" i="4"/>
  <c r="P545" i="4"/>
  <c r="Q545" i="4"/>
  <c r="R545" i="4"/>
  <c r="O544" i="4"/>
  <c r="P544" i="4"/>
  <c r="Q544" i="4"/>
  <c r="R544" i="4"/>
  <c r="O543" i="4"/>
  <c r="P543" i="4"/>
  <c r="Q543" i="4"/>
  <c r="R543" i="4"/>
  <c r="O542" i="4"/>
  <c r="P542" i="4"/>
  <c r="Q542" i="4"/>
  <c r="R542" i="4"/>
  <c r="O541" i="4"/>
  <c r="P541" i="4"/>
  <c r="Q541" i="4"/>
  <c r="R541" i="4"/>
  <c r="O540" i="4"/>
  <c r="P540" i="4"/>
  <c r="Q540" i="4"/>
  <c r="R540" i="4"/>
  <c r="O539" i="4"/>
  <c r="P539" i="4"/>
  <c r="Q539" i="4"/>
  <c r="R539" i="4"/>
  <c r="O538" i="4"/>
  <c r="P538" i="4"/>
  <c r="Q538" i="4"/>
  <c r="R538" i="4"/>
  <c r="O537" i="4"/>
  <c r="P537" i="4"/>
  <c r="Q537" i="4"/>
  <c r="R537" i="4"/>
  <c r="O536" i="4"/>
  <c r="P536" i="4"/>
  <c r="Q536" i="4"/>
  <c r="R536" i="4"/>
  <c r="O535" i="4"/>
  <c r="P535" i="4"/>
  <c r="Q535" i="4"/>
  <c r="R535" i="4"/>
  <c r="O534" i="4"/>
  <c r="P534" i="4"/>
  <c r="Q534" i="4"/>
  <c r="R534" i="4"/>
  <c r="O533" i="4"/>
  <c r="P533" i="4"/>
  <c r="Q533" i="4"/>
  <c r="R533" i="4"/>
  <c r="O532" i="4"/>
  <c r="P532" i="4"/>
  <c r="Q532" i="4"/>
  <c r="R532" i="4"/>
  <c r="O531" i="4"/>
  <c r="P531" i="4"/>
  <c r="Q531" i="4"/>
  <c r="R531" i="4"/>
  <c r="O530" i="4"/>
  <c r="P530" i="4"/>
  <c r="Q530" i="4"/>
  <c r="R530" i="4"/>
  <c r="O529" i="4"/>
  <c r="P529" i="4"/>
  <c r="Q529" i="4"/>
  <c r="R529" i="4"/>
  <c r="O528" i="4"/>
  <c r="P528" i="4"/>
  <c r="Q528" i="4"/>
  <c r="R528" i="4"/>
  <c r="O527" i="4"/>
  <c r="P527" i="4"/>
  <c r="Q527" i="4"/>
  <c r="R527" i="4"/>
  <c r="O526" i="4"/>
  <c r="P526" i="4"/>
  <c r="Q526" i="4"/>
  <c r="R526" i="4"/>
  <c r="O525" i="4"/>
  <c r="P525" i="4"/>
  <c r="Q525" i="4"/>
  <c r="R525" i="4"/>
  <c r="O524" i="4"/>
  <c r="P524" i="4"/>
  <c r="Q524" i="4"/>
  <c r="R524" i="4"/>
  <c r="O523" i="4"/>
  <c r="P523" i="4"/>
  <c r="Q523" i="4"/>
  <c r="R523" i="4"/>
  <c r="O522" i="4"/>
  <c r="P522" i="4"/>
  <c r="Q522" i="4"/>
  <c r="R522" i="4"/>
  <c r="O521" i="4"/>
  <c r="P521" i="4"/>
  <c r="Q521" i="4"/>
  <c r="R521" i="4"/>
  <c r="O520" i="4"/>
  <c r="P520" i="4"/>
  <c r="Q520" i="4"/>
  <c r="R520" i="4"/>
  <c r="O519" i="4"/>
  <c r="P519" i="4"/>
  <c r="Q519" i="4"/>
  <c r="R519" i="4"/>
  <c r="O518" i="4"/>
  <c r="P518" i="4"/>
  <c r="Q518" i="4"/>
  <c r="R518" i="4"/>
  <c r="O517" i="4"/>
  <c r="P517" i="4"/>
  <c r="Q517" i="4"/>
  <c r="R517" i="4"/>
  <c r="O516" i="4"/>
  <c r="P516" i="4"/>
  <c r="Q516" i="4"/>
  <c r="R516" i="4"/>
  <c r="O515" i="4"/>
  <c r="P515" i="4"/>
  <c r="Q515" i="4"/>
  <c r="R515" i="4"/>
  <c r="O514" i="4"/>
  <c r="P514" i="4"/>
  <c r="Q514" i="4"/>
  <c r="R514" i="4"/>
  <c r="O513" i="4"/>
  <c r="P513" i="4"/>
  <c r="Q513" i="4"/>
  <c r="R513" i="4"/>
  <c r="O512" i="4"/>
  <c r="P512" i="4"/>
  <c r="Q512" i="4"/>
  <c r="R512" i="4"/>
  <c r="O511" i="4"/>
  <c r="P511" i="4"/>
  <c r="Q511" i="4"/>
  <c r="R511" i="4"/>
  <c r="O510" i="4"/>
  <c r="P510" i="4"/>
  <c r="Q510" i="4"/>
  <c r="R510" i="4"/>
  <c r="O509" i="4"/>
  <c r="P509" i="4"/>
  <c r="Q509" i="4"/>
  <c r="R509" i="4"/>
  <c r="O508" i="4"/>
  <c r="P508" i="4"/>
  <c r="Q508" i="4"/>
  <c r="R508" i="4"/>
  <c r="O507" i="4"/>
  <c r="P507" i="4"/>
  <c r="Q507" i="4"/>
  <c r="R507" i="4"/>
  <c r="O506" i="4"/>
  <c r="P506" i="4"/>
  <c r="Q506" i="4"/>
  <c r="R506" i="4"/>
  <c r="O505" i="4"/>
  <c r="P505" i="4"/>
  <c r="Q505" i="4"/>
  <c r="R505" i="4"/>
  <c r="O504" i="4"/>
  <c r="P504" i="4"/>
  <c r="Q504" i="4"/>
  <c r="R504" i="4"/>
  <c r="O503" i="4"/>
  <c r="P503" i="4"/>
  <c r="Q503" i="4"/>
  <c r="R503" i="4"/>
  <c r="O502" i="4"/>
  <c r="P502" i="4"/>
  <c r="Q502" i="4"/>
  <c r="R502" i="4"/>
  <c r="O501" i="4"/>
  <c r="P501" i="4"/>
  <c r="Q501" i="4"/>
  <c r="R501" i="4"/>
  <c r="O500" i="4"/>
  <c r="P500" i="4"/>
  <c r="Q500" i="4"/>
  <c r="R500" i="4"/>
  <c r="O499" i="4"/>
  <c r="P499" i="4"/>
  <c r="Q499" i="4"/>
  <c r="R499" i="4"/>
  <c r="O498" i="4"/>
  <c r="P498" i="4"/>
  <c r="Q498" i="4"/>
  <c r="R498" i="4"/>
  <c r="O497" i="4"/>
  <c r="P497" i="4"/>
  <c r="Q497" i="4"/>
  <c r="R497" i="4"/>
  <c r="O496" i="4"/>
  <c r="P496" i="4"/>
  <c r="Q496" i="4"/>
  <c r="R496" i="4"/>
  <c r="O495" i="4"/>
  <c r="P495" i="4"/>
  <c r="Q495" i="4"/>
  <c r="R495" i="4"/>
  <c r="O494" i="4"/>
  <c r="P494" i="4"/>
  <c r="Q494" i="4"/>
  <c r="R494" i="4"/>
  <c r="O493" i="4"/>
  <c r="P493" i="4"/>
  <c r="Q493" i="4"/>
  <c r="R493" i="4"/>
  <c r="O492" i="4"/>
  <c r="P492" i="4"/>
  <c r="Q492" i="4"/>
  <c r="R492" i="4"/>
  <c r="O491" i="4"/>
  <c r="P491" i="4"/>
  <c r="Q491" i="4"/>
  <c r="R491" i="4"/>
  <c r="O490" i="4"/>
  <c r="P490" i="4"/>
  <c r="Q490" i="4"/>
  <c r="R490" i="4"/>
  <c r="O489" i="4"/>
  <c r="P489" i="4"/>
  <c r="Q489" i="4"/>
  <c r="R489" i="4"/>
  <c r="O488" i="4"/>
  <c r="P488" i="4"/>
  <c r="Q488" i="4"/>
  <c r="R488" i="4"/>
  <c r="O487" i="4"/>
  <c r="P487" i="4"/>
  <c r="Q487" i="4"/>
  <c r="R487" i="4"/>
  <c r="O486" i="4"/>
  <c r="P486" i="4"/>
  <c r="Q486" i="4"/>
  <c r="R486" i="4"/>
  <c r="O485" i="4"/>
  <c r="P485" i="4"/>
  <c r="Q485" i="4"/>
  <c r="R485" i="4"/>
  <c r="O484" i="4"/>
  <c r="P484" i="4"/>
  <c r="Q484" i="4"/>
  <c r="R484" i="4"/>
  <c r="O483" i="4"/>
  <c r="P483" i="4"/>
  <c r="Q483" i="4"/>
  <c r="R483" i="4"/>
  <c r="O482" i="4"/>
  <c r="P482" i="4"/>
  <c r="Q482" i="4"/>
  <c r="R482" i="4"/>
  <c r="O481" i="4"/>
  <c r="P481" i="4"/>
  <c r="Q481" i="4"/>
  <c r="R481" i="4"/>
  <c r="O480" i="4"/>
  <c r="P480" i="4"/>
  <c r="Q480" i="4"/>
  <c r="R480" i="4"/>
  <c r="O479" i="4"/>
  <c r="P479" i="4"/>
  <c r="Q479" i="4"/>
  <c r="R479" i="4"/>
  <c r="O478" i="4"/>
  <c r="P478" i="4"/>
  <c r="Q478" i="4"/>
  <c r="R478" i="4"/>
  <c r="O477" i="4"/>
  <c r="P477" i="4"/>
  <c r="Q477" i="4"/>
  <c r="R477" i="4"/>
  <c r="O476" i="4"/>
  <c r="P476" i="4"/>
  <c r="Q476" i="4"/>
  <c r="R476" i="4"/>
  <c r="O475" i="4"/>
  <c r="P475" i="4"/>
  <c r="Q475" i="4"/>
  <c r="R475" i="4"/>
  <c r="O474" i="4"/>
  <c r="P474" i="4"/>
  <c r="Q474" i="4"/>
  <c r="R474" i="4"/>
  <c r="O473" i="4"/>
  <c r="P473" i="4"/>
  <c r="Q473" i="4"/>
  <c r="R473" i="4"/>
  <c r="O472" i="4"/>
  <c r="P472" i="4"/>
  <c r="Q472" i="4"/>
  <c r="R472" i="4"/>
  <c r="O471" i="4"/>
  <c r="P471" i="4"/>
  <c r="Q471" i="4"/>
  <c r="R471" i="4"/>
  <c r="O470" i="4"/>
  <c r="P470" i="4"/>
  <c r="Q470" i="4"/>
  <c r="R470" i="4"/>
  <c r="O469" i="4"/>
  <c r="P469" i="4"/>
  <c r="Q469" i="4"/>
  <c r="R469" i="4"/>
  <c r="O468" i="4"/>
  <c r="P468" i="4"/>
  <c r="Q468" i="4"/>
  <c r="R468" i="4"/>
  <c r="O467" i="4"/>
  <c r="P467" i="4"/>
  <c r="Q467" i="4"/>
  <c r="R467" i="4"/>
  <c r="O466" i="4"/>
  <c r="P466" i="4"/>
  <c r="Q466" i="4"/>
  <c r="R466" i="4"/>
  <c r="O465" i="4"/>
  <c r="P465" i="4"/>
  <c r="Q465" i="4"/>
  <c r="R465" i="4"/>
  <c r="O464" i="4"/>
  <c r="P464" i="4"/>
  <c r="Q464" i="4"/>
  <c r="R464" i="4"/>
  <c r="O463" i="4"/>
  <c r="P463" i="4"/>
  <c r="Q463" i="4"/>
  <c r="R463" i="4"/>
  <c r="O462" i="4"/>
  <c r="P462" i="4"/>
  <c r="Q462" i="4"/>
  <c r="R462" i="4"/>
  <c r="O461" i="4"/>
  <c r="P461" i="4"/>
  <c r="Q461" i="4"/>
  <c r="R461" i="4"/>
  <c r="O460" i="4"/>
  <c r="P460" i="4"/>
  <c r="Q460" i="4"/>
  <c r="R460" i="4"/>
  <c r="O459" i="4"/>
  <c r="P459" i="4"/>
  <c r="Q459" i="4"/>
  <c r="R459" i="4"/>
  <c r="O458" i="4"/>
  <c r="P458" i="4"/>
  <c r="Q458" i="4"/>
  <c r="R458" i="4"/>
  <c r="O457" i="4"/>
  <c r="P457" i="4"/>
  <c r="Q457" i="4"/>
  <c r="R457" i="4"/>
  <c r="O456" i="4"/>
  <c r="P456" i="4"/>
  <c r="Q456" i="4"/>
  <c r="R456" i="4"/>
  <c r="O455" i="4"/>
  <c r="P455" i="4"/>
  <c r="Q455" i="4"/>
  <c r="R455" i="4"/>
  <c r="O454" i="4"/>
  <c r="P454" i="4"/>
  <c r="Q454" i="4"/>
  <c r="R454" i="4"/>
  <c r="O453" i="4"/>
  <c r="P453" i="4"/>
  <c r="Q453" i="4"/>
  <c r="R453" i="4"/>
  <c r="O452" i="4"/>
  <c r="P452" i="4"/>
  <c r="Q452" i="4"/>
  <c r="R452" i="4"/>
  <c r="O451" i="4"/>
  <c r="P451" i="4"/>
  <c r="Q451" i="4"/>
  <c r="R451" i="4"/>
  <c r="O450" i="4"/>
  <c r="P450" i="4"/>
  <c r="Q450" i="4"/>
  <c r="R450" i="4"/>
  <c r="O449" i="4"/>
  <c r="P449" i="4"/>
  <c r="Q449" i="4"/>
  <c r="R449" i="4"/>
  <c r="O448" i="4"/>
  <c r="P448" i="4"/>
  <c r="Q448" i="4"/>
  <c r="R448" i="4"/>
  <c r="O447" i="4"/>
  <c r="P447" i="4"/>
  <c r="Q447" i="4"/>
  <c r="R447" i="4"/>
  <c r="O446" i="4"/>
  <c r="P446" i="4"/>
  <c r="Q446" i="4"/>
  <c r="R446" i="4"/>
  <c r="O445" i="4"/>
  <c r="P445" i="4"/>
  <c r="Q445" i="4"/>
  <c r="R445" i="4"/>
  <c r="O444" i="4"/>
  <c r="P444" i="4"/>
  <c r="Q444" i="4"/>
  <c r="R444" i="4"/>
  <c r="O443" i="4"/>
  <c r="P443" i="4"/>
  <c r="Q443" i="4"/>
  <c r="R443" i="4"/>
  <c r="O442" i="4"/>
  <c r="P442" i="4"/>
  <c r="Q442" i="4"/>
  <c r="R442" i="4"/>
  <c r="O441" i="4"/>
  <c r="P441" i="4"/>
  <c r="Q441" i="4"/>
  <c r="R441" i="4"/>
  <c r="O440" i="4"/>
  <c r="P440" i="4"/>
  <c r="Q440" i="4"/>
  <c r="R440" i="4"/>
  <c r="O439" i="4"/>
  <c r="P439" i="4"/>
  <c r="Q439" i="4"/>
  <c r="R439" i="4"/>
  <c r="O438" i="4"/>
  <c r="P438" i="4"/>
  <c r="Q438" i="4"/>
  <c r="R438" i="4"/>
  <c r="O437" i="4"/>
  <c r="P437" i="4"/>
  <c r="Q437" i="4"/>
  <c r="R437" i="4"/>
  <c r="O436" i="4"/>
  <c r="P436" i="4"/>
  <c r="Q436" i="4"/>
  <c r="R436" i="4"/>
  <c r="O435" i="4"/>
  <c r="P435" i="4"/>
  <c r="Q435" i="4"/>
  <c r="R435" i="4"/>
  <c r="O434" i="4"/>
  <c r="P434" i="4"/>
  <c r="Q434" i="4"/>
  <c r="R434" i="4"/>
  <c r="O433" i="4"/>
  <c r="P433" i="4"/>
  <c r="Q433" i="4"/>
  <c r="R433" i="4"/>
  <c r="O432" i="4"/>
  <c r="P432" i="4"/>
  <c r="Q432" i="4"/>
  <c r="R432" i="4"/>
  <c r="O431" i="4"/>
  <c r="P431" i="4"/>
  <c r="Q431" i="4"/>
  <c r="R431" i="4"/>
  <c r="O430" i="4"/>
  <c r="P430" i="4"/>
  <c r="Q430" i="4"/>
  <c r="R430" i="4"/>
  <c r="O429" i="4"/>
  <c r="P429" i="4"/>
  <c r="Q429" i="4"/>
  <c r="R429" i="4"/>
  <c r="O428" i="4"/>
  <c r="P428" i="4"/>
  <c r="Q428" i="4"/>
  <c r="R428" i="4"/>
  <c r="O427" i="4"/>
  <c r="P427" i="4"/>
  <c r="Q427" i="4"/>
  <c r="R427" i="4"/>
  <c r="O426" i="4"/>
  <c r="P426" i="4"/>
  <c r="Q426" i="4"/>
  <c r="R426" i="4"/>
  <c r="O425" i="4"/>
  <c r="P425" i="4"/>
  <c r="Q425" i="4"/>
  <c r="R425" i="4"/>
  <c r="O424" i="4"/>
  <c r="P424" i="4"/>
  <c r="Q424" i="4"/>
  <c r="R424" i="4"/>
  <c r="O423" i="4"/>
  <c r="P423" i="4"/>
  <c r="Q423" i="4"/>
  <c r="R423" i="4"/>
  <c r="O422" i="4"/>
  <c r="P422" i="4"/>
  <c r="Q422" i="4"/>
  <c r="R422" i="4"/>
  <c r="O421" i="4"/>
  <c r="P421" i="4"/>
  <c r="Q421" i="4"/>
  <c r="R421" i="4"/>
  <c r="O420" i="4"/>
  <c r="P420" i="4"/>
  <c r="Q420" i="4"/>
  <c r="R420" i="4"/>
  <c r="O419" i="4"/>
  <c r="P419" i="4"/>
  <c r="Q419" i="4"/>
  <c r="R419" i="4"/>
  <c r="O418" i="4"/>
  <c r="P418" i="4"/>
  <c r="Q418" i="4"/>
  <c r="R418" i="4"/>
  <c r="O417" i="4"/>
  <c r="P417" i="4"/>
  <c r="Q417" i="4"/>
  <c r="R417" i="4"/>
  <c r="O416" i="4"/>
  <c r="P416" i="4"/>
  <c r="Q416" i="4"/>
  <c r="R416" i="4"/>
  <c r="O415" i="4"/>
  <c r="P415" i="4"/>
  <c r="Q415" i="4"/>
  <c r="R415" i="4"/>
  <c r="O414" i="4"/>
  <c r="P414" i="4"/>
  <c r="Q414" i="4"/>
  <c r="R414" i="4"/>
  <c r="O413" i="4"/>
  <c r="P413" i="4"/>
  <c r="Q413" i="4"/>
  <c r="R413" i="4"/>
  <c r="O412" i="4"/>
  <c r="P412" i="4"/>
  <c r="Q412" i="4"/>
  <c r="R412" i="4"/>
  <c r="O411" i="4"/>
  <c r="P411" i="4"/>
  <c r="Q411" i="4"/>
  <c r="R411" i="4"/>
  <c r="O410" i="4"/>
  <c r="P410" i="4"/>
  <c r="Q410" i="4"/>
  <c r="R410" i="4"/>
  <c r="O409" i="4"/>
  <c r="P409" i="4"/>
  <c r="Q409" i="4"/>
  <c r="R409" i="4"/>
  <c r="O408" i="4"/>
  <c r="P408" i="4"/>
  <c r="Q408" i="4"/>
  <c r="R408" i="4"/>
  <c r="O407" i="4"/>
  <c r="P407" i="4"/>
  <c r="Q407" i="4"/>
  <c r="R407" i="4"/>
  <c r="O406" i="4"/>
  <c r="P406" i="4"/>
  <c r="Q406" i="4"/>
  <c r="R406" i="4"/>
  <c r="O405" i="4"/>
  <c r="P405" i="4"/>
  <c r="Q405" i="4"/>
  <c r="R405" i="4"/>
  <c r="O404" i="4"/>
  <c r="P404" i="4"/>
  <c r="Q404" i="4"/>
  <c r="R404" i="4"/>
  <c r="O403" i="4"/>
  <c r="P403" i="4"/>
  <c r="Q403" i="4"/>
  <c r="R403" i="4"/>
  <c r="O402" i="4"/>
  <c r="P402" i="4"/>
  <c r="Q402" i="4"/>
  <c r="R402" i="4"/>
  <c r="O401" i="4"/>
  <c r="P401" i="4"/>
  <c r="Q401" i="4"/>
  <c r="R401" i="4"/>
  <c r="O400" i="4"/>
  <c r="P400" i="4"/>
  <c r="Q400" i="4"/>
  <c r="R400" i="4"/>
  <c r="O399" i="4"/>
  <c r="P399" i="4"/>
  <c r="Q399" i="4"/>
  <c r="R399" i="4"/>
  <c r="O398" i="4"/>
  <c r="P398" i="4"/>
  <c r="Q398" i="4"/>
  <c r="R398" i="4"/>
  <c r="O397" i="4"/>
  <c r="P397" i="4"/>
  <c r="Q397" i="4"/>
  <c r="R397" i="4"/>
  <c r="O396" i="4"/>
  <c r="P396" i="4"/>
  <c r="Q396" i="4"/>
  <c r="R396" i="4"/>
  <c r="O395" i="4"/>
  <c r="P395" i="4"/>
  <c r="Q395" i="4"/>
  <c r="R395" i="4"/>
  <c r="O394" i="4"/>
  <c r="P394" i="4"/>
  <c r="Q394" i="4"/>
  <c r="R394" i="4"/>
  <c r="O393" i="4"/>
  <c r="P393" i="4"/>
  <c r="Q393" i="4"/>
  <c r="R393" i="4"/>
  <c r="O392" i="4"/>
  <c r="P392" i="4"/>
  <c r="Q392" i="4"/>
  <c r="R392" i="4"/>
  <c r="O391" i="4"/>
  <c r="P391" i="4"/>
  <c r="Q391" i="4"/>
  <c r="R391" i="4"/>
  <c r="O390" i="4"/>
  <c r="P390" i="4"/>
  <c r="Q390" i="4"/>
  <c r="R390" i="4"/>
  <c r="O389" i="4"/>
  <c r="P389" i="4"/>
  <c r="Q389" i="4"/>
  <c r="R389" i="4"/>
  <c r="O388" i="4"/>
  <c r="P388" i="4"/>
  <c r="Q388" i="4"/>
  <c r="R388" i="4"/>
  <c r="O387" i="4"/>
  <c r="P387" i="4"/>
  <c r="Q387" i="4"/>
  <c r="R387" i="4"/>
  <c r="O386" i="4"/>
  <c r="P386" i="4"/>
  <c r="Q386" i="4"/>
  <c r="R386" i="4"/>
  <c r="O385" i="4"/>
  <c r="P385" i="4"/>
  <c r="Q385" i="4"/>
  <c r="R385" i="4"/>
  <c r="O384" i="4"/>
  <c r="P384" i="4"/>
  <c r="Q384" i="4"/>
  <c r="R384" i="4"/>
  <c r="O383" i="4"/>
  <c r="P383" i="4"/>
  <c r="Q383" i="4"/>
  <c r="R383" i="4"/>
  <c r="O382" i="4"/>
  <c r="P382" i="4"/>
  <c r="Q382" i="4"/>
  <c r="R382" i="4"/>
  <c r="O381" i="4"/>
  <c r="P381" i="4"/>
  <c r="Q381" i="4"/>
  <c r="R381" i="4"/>
  <c r="O380" i="4"/>
  <c r="P380" i="4"/>
  <c r="Q380" i="4"/>
  <c r="R380" i="4"/>
  <c r="O379" i="4"/>
  <c r="P379" i="4"/>
  <c r="Q379" i="4"/>
  <c r="R379" i="4"/>
  <c r="O378" i="4"/>
  <c r="P378" i="4"/>
  <c r="Q378" i="4"/>
  <c r="R378" i="4"/>
  <c r="O377" i="4"/>
  <c r="P377" i="4"/>
  <c r="Q377" i="4"/>
  <c r="R377" i="4"/>
  <c r="O376" i="4"/>
  <c r="P376" i="4"/>
  <c r="Q376" i="4"/>
  <c r="R376" i="4"/>
  <c r="O375" i="4"/>
  <c r="P375" i="4"/>
  <c r="Q375" i="4"/>
  <c r="R375" i="4"/>
  <c r="O374" i="4"/>
  <c r="P374" i="4"/>
  <c r="Q374" i="4"/>
  <c r="R374" i="4"/>
  <c r="O373" i="4"/>
  <c r="P373" i="4"/>
  <c r="Q373" i="4"/>
  <c r="R373" i="4"/>
  <c r="O372" i="4"/>
  <c r="P372" i="4"/>
  <c r="Q372" i="4"/>
  <c r="R372" i="4"/>
  <c r="O371" i="4"/>
  <c r="P371" i="4"/>
  <c r="Q371" i="4"/>
  <c r="R371" i="4"/>
  <c r="O370" i="4"/>
  <c r="P370" i="4"/>
  <c r="Q370" i="4"/>
  <c r="R370" i="4"/>
  <c r="O369" i="4"/>
  <c r="P369" i="4"/>
  <c r="Q369" i="4"/>
  <c r="R369" i="4"/>
  <c r="O368" i="4"/>
  <c r="P368" i="4"/>
  <c r="Q368" i="4"/>
  <c r="R368" i="4"/>
  <c r="O367" i="4"/>
  <c r="P367" i="4"/>
  <c r="Q367" i="4"/>
  <c r="R367" i="4"/>
  <c r="O366" i="4"/>
  <c r="P366" i="4"/>
  <c r="Q366" i="4"/>
  <c r="R366" i="4"/>
  <c r="O365" i="4"/>
  <c r="P365" i="4"/>
  <c r="Q365" i="4"/>
  <c r="R365" i="4"/>
  <c r="O364" i="4"/>
  <c r="P364" i="4"/>
  <c r="Q364" i="4"/>
  <c r="R364" i="4"/>
  <c r="O363" i="4"/>
  <c r="P363" i="4"/>
  <c r="Q363" i="4"/>
  <c r="R363" i="4"/>
  <c r="O362" i="4"/>
  <c r="P362" i="4"/>
  <c r="Q362" i="4"/>
  <c r="R362" i="4"/>
  <c r="O361" i="4"/>
  <c r="P361" i="4"/>
  <c r="Q361" i="4"/>
  <c r="R361" i="4"/>
  <c r="O360" i="4"/>
  <c r="P360" i="4"/>
  <c r="Q360" i="4"/>
  <c r="R360" i="4"/>
  <c r="O359" i="4"/>
  <c r="P359" i="4"/>
  <c r="Q359" i="4"/>
  <c r="R359" i="4"/>
  <c r="O358" i="4"/>
  <c r="P358" i="4"/>
  <c r="Q358" i="4"/>
  <c r="R358" i="4"/>
  <c r="O357" i="4"/>
  <c r="P357" i="4"/>
  <c r="Q357" i="4"/>
  <c r="R357" i="4"/>
  <c r="O356" i="4"/>
  <c r="P356" i="4"/>
  <c r="Q356" i="4"/>
  <c r="R356" i="4"/>
  <c r="O355" i="4"/>
  <c r="P355" i="4"/>
  <c r="Q355" i="4"/>
  <c r="R355" i="4"/>
  <c r="O354" i="4"/>
  <c r="P354" i="4"/>
  <c r="Q354" i="4"/>
  <c r="R354" i="4"/>
  <c r="O353" i="4"/>
  <c r="P353" i="4"/>
  <c r="Q353" i="4"/>
  <c r="R353" i="4"/>
  <c r="O352" i="4"/>
  <c r="P352" i="4"/>
  <c r="Q352" i="4"/>
  <c r="R352" i="4"/>
  <c r="O351" i="4"/>
  <c r="P351" i="4"/>
  <c r="Q351" i="4"/>
  <c r="R351" i="4"/>
  <c r="O350" i="4"/>
  <c r="P350" i="4"/>
  <c r="Q350" i="4"/>
  <c r="R350" i="4"/>
  <c r="O349" i="4"/>
  <c r="P349" i="4"/>
  <c r="Q349" i="4"/>
  <c r="R349" i="4"/>
  <c r="O348" i="4"/>
  <c r="P348" i="4"/>
  <c r="Q348" i="4"/>
  <c r="R348" i="4"/>
  <c r="O347" i="4"/>
  <c r="P347" i="4"/>
  <c r="Q347" i="4"/>
  <c r="R347" i="4"/>
  <c r="O346" i="4"/>
  <c r="P346" i="4"/>
  <c r="Q346" i="4"/>
  <c r="R346" i="4"/>
  <c r="O345" i="4"/>
  <c r="P345" i="4"/>
  <c r="Q345" i="4"/>
  <c r="R345" i="4"/>
  <c r="O344" i="4"/>
  <c r="P344" i="4"/>
  <c r="Q344" i="4"/>
  <c r="R344" i="4"/>
  <c r="O343" i="4"/>
  <c r="P343" i="4"/>
  <c r="Q343" i="4"/>
  <c r="R343" i="4"/>
  <c r="O342" i="4"/>
  <c r="P342" i="4"/>
  <c r="Q342" i="4"/>
  <c r="R342" i="4"/>
  <c r="O341" i="4"/>
  <c r="P341" i="4"/>
  <c r="Q341" i="4"/>
  <c r="R341" i="4"/>
  <c r="O340" i="4"/>
  <c r="P340" i="4"/>
  <c r="Q340" i="4"/>
  <c r="R340" i="4"/>
  <c r="O339" i="4"/>
  <c r="P339" i="4"/>
  <c r="Q339" i="4"/>
  <c r="R339" i="4"/>
  <c r="O338" i="4"/>
  <c r="P338" i="4"/>
  <c r="Q338" i="4"/>
  <c r="R338" i="4"/>
  <c r="O337" i="4"/>
  <c r="P337" i="4"/>
  <c r="Q337" i="4"/>
  <c r="R337" i="4"/>
  <c r="O336" i="4"/>
  <c r="P336" i="4"/>
  <c r="Q336" i="4"/>
  <c r="R336" i="4"/>
  <c r="O335" i="4"/>
  <c r="P335" i="4"/>
  <c r="Q335" i="4"/>
  <c r="R335" i="4"/>
  <c r="O334" i="4"/>
  <c r="P334" i="4"/>
  <c r="Q334" i="4"/>
  <c r="R334" i="4"/>
  <c r="O333" i="4"/>
  <c r="P333" i="4"/>
  <c r="Q333" i="4"/>
  <c r="R333" i="4"/>
  <c r="O332" i="4"/>
  <c r="P332" i="4"/>
  <c r="Q332" i="4"/>
  <c r="R332" i="4"/>
  <c r="O331" i="4"/>
  <c r="P331" i="4"/>
  <c r="Q331" i="4"/>
  <c r="R331" i="4"/>
  <c r="O330" i="4"/>
  <c r="P330" i="4"/>
  <c r="Q330" i="4"/>
  <c r="R330" i="4"/>
  <c r="O329" i="4"/>
  <c r="P329" i="4"/>
  <c r="Q329" i="4"/>
  <c r="R329" i="4"/>
  <c r="O328" i="4"/>
  <c r="P328" i="4"/>
  <c r="Q328" i="4"/>
  <c r="R328" i="4"/>
  <c r="O327" i="4"/>
  <c r="P327" i="4"/>
  <c r="Q327" i="4"/>
  <c r="R327" i="4"/>
  <c r="O326" i="4"/>
  <c r="P326" i="4"/>
  <c r="Q326" i="4"/>
  <c r="R326" i="4"/>
  <c r="O325" i="4"/>
  <c r="P325" i="4"/>
  <c r="Q325" i="4"/>
  <c r="R325" i="4"/>
  <c r="O324" i="4"/>
  <c r="P324" i="4"/>
  <c r="Q324" i="4"/>
  <c r="R324" i="4"/>
  <c r="O323" i="4"/>
  <c r="P323" i="4"/>
  <c r="Q323" i="4"/>
  <c r="R323" i="4"/>
  <c r="O322" i="4"/>
  <c r="P322" i="4"/>
  <c r="Q322" i="4"/>
  <c r="R322" i="4"/>
  <c r="O321" i="4"/>
  <c r="P321" i="4"/>
  <c r="Q321" i="4"/>
  <c r="R321" i="4"/>
  <c r="O320" i="4"/>
  <c r="P320" i="4"/>
  <c r="Q320" i="4"/>
  <c r="R320" i="4"/>
  <c r="O319" i="4"/>
  <c r="P319" i="4"/>
  <c r="Q319" i="4"/>
  <c r="R319" i="4"/>
  <c r="O318" i="4"/>
  <c r="P318" i="4"/>
  <c r="Q318" i="4"/>
  <c r="R318" i="4"/>
  <c r="O317" i="4"/>
  <c r="P317" i="4"/>
  <c r="Q317" i="4"/>
  <c r="R317" i="4"/>
  <c r="O316" i="4"/>
  <c r="P316" i="4"/>
  <c r="Q316" i="4"/>
  <c r="R316" i="4"/>
  <c r="O315" i="4"/>
  <c r="P315" i="4"/>
  <c r="Q315" i="4"/>
  <c r="R315" i="4"/>
  <c r="O314" i="4"/>
  <c r="P314" i="4"/>
  <c r="Q314" i="4"/>
  <c r="R314" i="4"/>
  <c r="O313" i="4"/>
  <c r="P313" i="4"/>
  <c r="Q313" i="4"/>
  <c r="R313" i="4"/>
  <c r="O312" i="4"/>
  <c r="P312" i="4"/>
  <c r="Q312" i="4"/>
  <c r="R312" i="4"/>
  <c r="O311" i="4"/>
  <c r="P311" i="4"/>
  <c r="Q311" i="4"/>
  <c r="R311" i="4"/>
  <c r="O310" i="4"/>
  <c r="P310" i="4"/>
  <c r="Q310" i="4"/>
  <c r="R310" i="4"/>
  <c r="O309" i="4"/>
  <c r="P309" i="4"/>
  <c r="Q309" i="4"/>
  <c r="R309" i="4"/>
  <c r="O308" i="4"/>
  <c r="P308" i="4"/>
  <c r="Q308" i="4"/>
  <c r="R308" i="4"/>
  <c r="O307" i="4"/>
  <c r="P307" i="4"/>
  <c r="Q307" i="4"/>
  <c r="R307" i="4"/>
  <c r="O306" i="4"/>
  <c r="P306" i="4"/>
  <c r="Q306" i="4"/>
  <c r="R306" i="4"/>
  <c r="O305" i="4"/>
  <c r="P305" i="4"/>
  <c r="Q305" i="4"/>
  <c r="R305" i="4"/>
  <c r="O304" i="4"/>
  <c r="P304" i="4"/>
  <c r="Q304" i="4"/>
  <c r="R304" i="4"/>
  <c r="O303" i="4"/>
  <c r="P303" i="4"/>
  <c r="Q303" i="4"/>
  <c r="R303" i="4"/>
  <c r="O302" i="4"/>
  <c r="P302" i="4"/>
  <c r="Q302" i="4"/>
  <c r="R302" i="4"/>
  <c r="O301" i="4"/>
  <c r="P301" i="4"/>
  <c r="Q301" i="4"/>
  <c r="R301" i="4"/>
  <c r="O300" i="4"/>
  <c r="P300" i="4"/>
  <c r="Q300" i="4"/>
  <c r="R300" i="4"/>
  <c r="O299" i="4"/>
  <c r="P299" i="4"/>
  <c r="Q299" i="4"/>
  <c r="R299" i="4"/>
  <c r="O298" i="4"/>
  <c r="P298" i="4"/>
  <c r="Q298" i="4"/>
  <c r="R298" i="4"/>
  <c r="O297" i="4"/>
  <c r="P297" i="4"/>
  <c r="Q297" i="4"/>
  <c r="R297" i="4"/>
  <c r="O296" i="4"/>
  <c r="P296" i="4"/>
  <c r="Q296" i="4"/>
  <c r="R296" i="4"/>
  <c r="O295" i="4"/>
  <c r="P295" i="4"/>
  <c r="Q295" i="4"/>
  <c r="R295" i="4"/>
  <c r="O294" i="4"/>
  <c r="P294" i="4"/>
  <c r="Q294" i="4"/>
  <c r="R294" i="4"/>
  <c r="O293" i="4"/>
  <c r="P293" i="4"/>
  <c r="Q293" i="4"/>
  <c r="R293" i="4"/>
  <c r="O292" i="4"/>
  <c r="P292" i="4"/>
  <c r="Q292" i="4"/>
  <c r="R292" i="4"/>
  <c r="O291" i="4"/>
  <c r="P291" i="4"/>
  <c r="Q291" i="4"/>
  <c r="R291" i="4"/>
  <c r="O290" i="4"/>
  <c r="P290" i="4"/>
  <c r="Q290" i="4"/>
  <c r="R290" i="4"/>
  <c r="O289" i="4"/>
  <c r="P289" i="4"/>
  <c r="Q289" i="4"/>
  <c r="R289" i="4"/>
  <c r="O288" i="4"/>
  <c r="P288" i="4"/>
  <c r="Q288" i="4"/>
  <c r="R288" i="4"/>
  <c r="O287" i="4"/>
  <c r="P287" i="4"/>
  <c r="Q287" i="4"/>
  <c r="R287" i="4"/>
  <c r="O286" i="4"/>
  <c r="P286" i="4"/>
  <c r="Q286" i="4"/>
  <c r="R286" i="4"/>
  <c r="O285" i="4"/>
  <c r="P285" i="4"/>
  <c r="Q285" i="4"/>
  <c r="R285" i="4"/>
  <c r="O284" i="4"/>
  <c r="P284" i="4"/>
  <c r="Q284" i="4"/>
  <c r="R284" i="4"/>
  <c r="O283" i="4"/>
  <c r="P283" i="4"/>
  <c r="Q283" i="4"/>
  <c r="R283" i="4"/>
  <c r="O282" i="4"/>
  <c r="P282" i="4"/>
  <c r="Q282" i="4"/>
  <c r="R282" i="4"/>
  <c r="O281" i="4"/>
  <c r="P281" i="4"/>
  <c r="Q281" i="4"/>
  <c r="R281" i="4"/>
  <c r="O280" i="4"/>
  <c r="P280" i="4"/>
  <c r="Q280" i="4"/>
  <c r="R280" i="4"/>
  <c r="O279" i="4"/>
  <c r="P279" i="4"/>
  <c r="Q279" i="4"/>
  <c r="R279" i="4"/>
  <c r="O278" i="4"/>
  <c r="P278" i="4"/>
  <c r="Q278" i="4"/>
  <c r="R278" i="4"/>
  <c r="O277" i="4"/>
  <c r="P277" i="4"/>
  <c r="Q277" i="4"/>
  <c r="R277" i="4"/>
  <c r="O276" i="4"/>
  <c r="P276" i="4"/>
  <c r="Q276" i="4"/>
  <c r="R276" i="4"/>
  <c r="O275" i="4"/>
  <c r="P275" i="4"/>
  <c r="Q275" i="4"/>
  <c r="R275" i="4"/>
  <c r="O274" i="4"/>
  <c r="P274" i="4"/>
  <c r="Q274" i="4"/>
  <c r="R274" i="4"/>
  <c r="O273" i="4"/>
  <c r="P273" i="4"/>
  <c r="Q273" i="4"/>
  <c r="R273" i="4"/>
  <c r="O272" i="4"/>
  <c r="P272" i="4"/>
  <c r="Q272" i="4"/>
  <c r="R272" i="4"/>
  <c r="O271" i="4"/>
  <c r="P271" i="4"/>
  <c r="Q271" i="4"/>
  <c r="R271" i="4"/>
  <c r="O270" i="4"/>
  <c r="P270" i="4"/>
  <c r="Q270" i="4"/>
  <c r="R270" i="4"/>
  <c r="O269" i="4"/>
  <c r="P269" i="4"/>
  <c r="Q269" i="4"/>
  <c r="R269" i="4"/>
  <c r="O268" i="4"/>
  <c r="P268" i="4"/>
  <c r="Q268" i="4"/>
  <c r="R268" i="4"/>
  <c r="O267" i="4"/>
  <c r="P267" i="4"/>
  <c r="Q267" i="4"/>
  <c r="R267" i="4"/>
  <c r="O266" i="4"/>
  <c r="P266" i="4"/>
  <c r="Q266" i="4"/>
  <c r="R266" i="4"/>
  <c r="O265" i="4"/>
  <c r="P265" i="4"/>
  <c r="Q265" i="4"/>
  <c r="R265" i="4"/>
  <c r="O264" i="4"/>
  <c r="P264" i="4"/>
  <c r="Q264" i="4"/>
  <c r="R264" i="4"/>
  <c r="O263" i="4"/>
  <c r="P263" i="4"/>
  <c r="Q263" i="4"/>
  <c r="R263" i="4"/>
  <c r="O262" i="4"/>
  <c r="P262" i="4"/>
  <c r="Q262" i="4"/>
  <c r="R262" i="4"/>
  <c r="O261" i="4"/>
  <c r="P261" i="4"/>
  <c r="Q261" i="4"/>
  <c r="R261" i="4"/>
  <c r="O260" i="4"/>
  <c r="P260" i="4"/>
  <c r="Q260" i="4"/>
  <c r="R260" i="4"/>
  <c r="O259" i="4"/>
  <c r="P259" i="4"/>
  <c r="Q259" i="4"/>
  <c r="R259" i="4"/>
  <c r="O258" i="4"/>
  <c r="P258" i="4"/>
  <c r="Q258" i="4"/>
  <c r="R258" i="4"/>
  <c r="O257" i="4"/>
  <c r="P257" i="4"/>
  <c r="Q257" i="4"/>
  <c r="R257" i="4"/>
  <c r="O256" i="4"/>
  <c r="P256" i="4"/>
  <c r="Q256" i="4"/>
  <c r="R256" i="4"/>
  <c r="O255" i="4"/>
  <c r="P255" i="4"/>
  <c r="Q255" i="4"/>
  <c r="R255" i="4"/>
  <c r="O254" i="4"/>
  <c r="P254" i="4"/>
  <c r="Q254" i="4"/>
  <c r="R254" i="4"/>
  <c r="O253" i="4"/>
  <c r="P253" i="4"/>
  <c r="Q253" i="4"/>
  <c r="R253" i="4"/>
  <c r="O252" i="4"/>
  <c r="P252" i="4"/>
  <c r="Q252" i="4"/>
  <c r="R252" i="4"/>
  <c r="O251" i="4"/>
  <c r="P251" i="4"/>
  <c r="Q251" i="4"/>
  <c r="R251" i="4"/>
  <c r="O250" i="4"/>
  <c r="P250" i="4"/>
  <c r="Q250" i="4"/>
  <c r="R250" i="4"/>
  <c r="O249" i="4"/>
  <c r="P249" i="4"/>
  <c r="Q249" i="4"/>
  <c r="R249" i="4"/>
  <c r="O248" i="4"/>
  <c r="P248" i="4"/>
  <c r="Q248" i="4"/>
  <c r="R248" i="4"/>
  <c r="O247" i="4"/>
  <c r="P247" i="4"/>
  <c r="Q247" i="4"/>
  <c r="R247" i="4"/>
  <c r="O246" i="4"/>
  <c r="P246" i="4"/>
  <c r="Q246" i="4"/>
  <c r="R246" i="4"/>
  <c r="O245" i="4"/>
  <c r="P245" i="4"/>
  <c r="Q245" i="4"/>
  <c r="R245" i="4"/>
  <c r="O244" i="4"/>
  <c r="P244" i="4"/>
  <c r="Q244" i="4"/>
  <c r="R244" i="4"/>
  <c r="O243" i="4"/>
  <c r="P243" i="4"/>
  <c r="Q243" i="4"/>
  <c r="R243" i="4"/>
  <c r="O242" i="4"/>
  <c r="P242" i="4"/>
  <c r="Q242" i="4"/>
  <c r="R242" i="4"/>
  <c r="O241" i="4"/>
  <c r="P241" i="4"/>
  <c r="Q241" i="4"/>
  <c r="R241" i="4"/>
  <c r="O240" i="4"/>
  <c r="P240" i="4"/>
  <c r="Q240" i="4"/>
  <c r="R240" i="4"/>
  <c r="O239" i="4"/>
  <c r="P239" i="4"/>
  <c r="Q239" i="4"/>
  <c r="R239" i="4"/>
  <c r="O238" i="4"/>
  <c r="P238" i="4"/>
  <c r="Q238" i="4"/>
  <c r="R238" i="4"/>
  <c r="O237" i="4"/>
  <c r="P237" i="4"/>
  <c r="Q237" i="4"/>
  <c r="R237" i="4"/>
  <c r="O236" i="4"/>
  <c r="P236" i="4"/>
  <c r="Q236" i="4"/>
  <c r="R236" i="4"/>
  <c r="O235" i="4"/>
  <c r="P235" i="4"/>
  <c r="Q235" i="4"/>
  <c r="R235" i="4"/>
  <c r="O234" i="4"/>
  <c r="P234" i="4"/>
  <c r="Q234" i="4"/>
  <c r="R234" i="4"/>
  <c r="O233" i="4"/>
  <c r="P233" i="4"/>
  <c r="Q233" i="4"/>
  <c r="R233" i="4"/>
  <c r="O232" i="4"/>
  <c r="P232" i="4"/>
  <c r="Q232" i="4"/>
  <c r="R232" i="4"/>
  <c r="O231" i="4"/>
  <c r="P231" i="4"/>
  <c r="Q231" i="4"/>
  <c r="R231" i="4"/>
  <c r="O230" i="4"/>
  <c r="P230" i="4"/>
  <c r="Q230" i="4"/>
  <c r="R230" i="4"/>
  <c r="O229" i="4"/>
  <c r="P229" i="4"/>
  <c r="Q229" i="4"/>
  <c r="R229" i="4"/>
  <c r="O228" i="4"/>
  <c r="P228" i="4"/>
  <c r="Q228" i="4"/>
  <c r="R228" i="4"/>
  <c r="O227" i="4"/>
  <c r="P227" i="4"/>
  <c r="Q227" i="4"/>
  <c r="R227" i="4"/>
  <c r="O226" i="4"/>
  <c r="P226" i="4"/>
  <c r="Q226" i="4"/>
  <c r="R226" i="4"/>
  <c r="O225" i="4"/>
  <c r="P225" i="4"/>
  <c r="Q225" i="4"/>
  <c r="R225" i="4"/>
  <c r="O224" i="4"/>
  <c r="P224" i="4"/>
  <c r="Q224" i="4"/>
  <c r="R224" i="4"/>
  <c r="O223" i="4"/>
  <c r="P223" i="4"/>
  <c r="Q223" i="4"/>
  <c r="R223" i="4"/>
  <c r="O222" i="4"/>
  <c r="P222" i="4"/>
  <c r="Q222" i="4"/>
  <c r="R222" i="4"/>
  <c r="O221" i="4"/>
  <c r="P221" i="4"/>
  <c r="Q221" i="4"/>
  <c r="R221" i="4"/>
  <c r="O220" i="4"/>
  <c r="P220" i="4"/>
  <c r="Q220" i="4"/>
  <c r="R220" i="4"/>
  <c r="O219" i="4"/>
  <c r="P219" i="4"/>
  <c r="Q219" i="4"/>
  <c r="R219" i="4"/>
  <c r="O218" i="4"/>
  <c r="P218" i="4"/>
  <c r="Q218" i="4"/>
  <c r="R218" i="4"/>
  <c r="O217" i="4"/>
  <c r="P217" i="4"/>
  <c r="Q217" i="4"/>
  <c r="R217" i="4"/>
  <c r="O216" i="4"/>
  <c r="P216" i="4"/>
  <c r="Q216" i="4"/>
  <c r="R216" i="4"/>
  <c r="O215" i="4"/>
  <c r="P215" i="4"/>
  <c r="Q215" i="4"/>
  <c r="R215" i="4"/>
  <c r="O214" i="4"/>
  <c r="P214" i="4"/>
  <c r="Q214" i="4"/>
  <c r="R214" i="4"/>
  <c r="O213" i="4"/>
  <c r="P213" i="4"/>
  <c r="Q213" i="4"/>
  <c r="R213" i="4"/>
  <c r="O212" i="4"/>
  <c r="P212" i="4"/>
  <c r="Q212" i="4"/>
  <c r="R212" i="4"/>
  <c r="O211" i="4"/>
  <c r="P211" i="4"/>
  <c r="Q211" i="4"/>
  <c r="R211" i="4"/>
  <c r="O210" i="4"/>
  <c r="P210" i="4"/>
  <c r="Q210" i="4"/>
  <c r="R210" i="4"/>
  <c r="O209" i="4"/>
  <c r="P209" i="4"/>
  <c r="Q209" i="4"/>
  <c r="R209" i="4"/>
  <c r="O208" i="4"/>
  <c r="P208" i="4"/>
  <c r="Q208" i="4"/>
  <c r="R208" i="4"/>
  <c r="O207" i="4"/>
  <c r="P207" i="4"/>
  <c r="Q207" i="4"/>
  <c r="R207" i="4"/>
  <c r="O206" i="4"/>
  <c r="P206" i="4"/>
  <c r="Q206" i="4"/>
  <c r="R206" i="4"/>
  <c r="O205" i="4"/>
  <c r="P205" i="4"/>
  <c r="Q205" i="4"/>
  <c r="R205" i="4"/>
  <c r="O204" i="4"/>
  <c r="P204" i="4"/>
  <c r="Q204" i="4"/>
  <c r="R204" i="4"/>
  <c r="O203" i="4"/>
  <c r="P203" i="4"/>
  <c r="Q203" i="4"/>
  <c r="R203" i="4"/>
  <c r="O202" i="4"/>
  <c r="P202" i="4"/>
  <c r="Q202" i="4"/>
  <c r="R202" i="4"/>
  <c r="O201" i="4"/>
  <c r="P201" i="4"/>
  <c r="Q201" i="4"/>
  <c r="R201" i="4"/>
  <c r="O200" i="4"/>
  <c r="P200" i="4"/>
  <c r="Q200" i="4"/>
  <c r="R200" i="4"/>
  <c r="O199" i="4"/>
  <c r="P199" i="4"/>
  <c r="Q199" i="4"/>
  <c r="R199" i="4"/>
  <c r="O198" i="4"/>
  <c r="P198" i="4"/>
  <c r="Q198" i="4"/>
  <c r="R198" i="4"/>
  <c r="O197" i="4"/>
  <c r="P197" i="4"/>
  <c r="Q197" i="4"/>
  <c r="R197" i="4"/>
  <c r="O196" i="4"/>
  <c r="P196" i="4"/>
  <c r="Q196" i="4"/>
  <c r="R196" i="4"/>
  <c r="O195" i="4"/>
  <c r="P195" i="4"/>
  <c r="Q195" i="4"/>
  <c r="R195" i="4"/>
  <c r="O194" i="4"/>
  <c r="P194" i="4"/>
  <c r="Q194" i="4"/>
  <c r="R194" i="4"/>
  <c r="O193" i="4"/>
  <c r="P193" i="4"/>
  <c r="Q193" i="4"/>
  <c r="R193" i="4"/>
  <c r="O192" i="4"/>
  <c r="P192" i="4"/>
  <c r="Q192" i="4"/>
  <c r="R192" i="4"/>
  <c r="O191" i="4"/>
  <c r="P191" i="4"/>
  <c r="Q191" i="4"/>
  <c r="R191" i="4"/>
  <c r="O190" i="4"/>
  <c r="P190" i="4"/>
  <c r="Q190" i="4"/>
  <c r="R190" i="4"/>
  <c r="O189" i="4"/>
  <c r="P189" i="4"/>
  <c r="Q189" i="4"/>
  <c r="R189" i="4"/>
  <c r="O188" i="4"/>
  <c r="P188" i="4"/>
  <c r="Q188" i="4"/>
  <c r="R188" i="4"/>
  <c r="O187" i="4"/>
  <c r="P187" i="4"/>
  <c r="Q187" i="4"/>
  <c r="R187" i="4"/>
  <c r="O186" i="4"/>
  <c r="P186" i="4"/>
  <c r="Q186" i="4"/>
  <c r="R186" i="4"/>
  <c r="O185" i="4"/>
  <c r="P185" i="4"/>
  <c r="Q185" i="4"/>
  <c r="R185" i="4"/>
  <c r="O184" i="4"/>
  <c r="P184" i="4"/>
  <c r="Q184" i="4"/>
  <c r="R184" i="4"/>
  <c r="O183" i="4"/>
  <c r="P183" i="4"/>
  <c r="Q183" i="4"/>
  <c r="R183" i="4"/>
  <c r="O182" i="4"/>
  <c r="P182" i="4"/>
  <c r="Q182" i="4"/>
  <c r="R182" i="4"/>
  <c r="O181" i="4"/>
  <c r="P181" i="4"/>
  <c r="Q181" i="4"/>
  <c r="R181" i="4"/>
  <c r="O180" i="4"/>
  <c r="P180" i="4"/>
  <c r="Q180" i="4"/>
  <c r="R180" i="4"/>
  <c r="O179" i="4"/>
  <c r="P179" i="4"/>
  <c r="Q179" i="4"/>
  <c r="R179" i="4"/>
  <c r="O178" i="4"/>
  <c r="P178" i="4"/>
  <c r="Q178" i="4"/>
  <c r="R178" i="4"/>
  <c r="O177" i="4"/>
  <c r="P177" i="4"/>
  <c r="Q177" i="4"/>
  <c r="R177" i="4"/>
  <c r="O176" i="4"/>
  <c r="P176" i="4"/>
  <c r="Q176" i="4"/>
  <c r="R176" i="4"/>
  <c r="O175" i="4"/>
  <c r="P175" i="4"/>
  <c r="Q175" i="4"/>
  <c r="R175" i="4"/>
  <c r="O174" i="4"/>
  <c r="P174" i="4"/>
  <c r="Q174" i="4"/>
  <c r="R174" i="4"/>
  <c r="O172" i="4"/>
  <c r="P172" i="4"/>
  <c r="Q172" i="4"/>
  <c r="R172" i="4"/>
  <c r="O171" i="4"/>
  <c r="P171" i="4"/>
  <c r="Q171" i="4"/>
  <c r="R171" i="4"/>
  <c r="O170" i="4"/>
  <c r="P170" i="4"/>
  <c r="Q170" i="4"/>
  <c r="R170" i="4"/>
  <c r="O169" i="4"/>
  <c r="P169" i="4"/>
  <c r="Q169" i="4"/>
  <c r="R169" i="4"/>
  <c r="O168" i="4"/>
  <c r="P168" i="4"/>
  <c r="Q168" i="4"/>
  <c r="R168" i="4"/>
  <c r="O167" i="4"/>
  <c r="P167" i="4"/>
  <c r="Q167" i="4"/>
  <c r="R167" i="4"/>
  <c r="O166" i="4"/>
  <c r="P166" i="4"/>
  <c r="Q166" i="4"/>
  <c r="R166" i="4"/>
  <c r="O165" i="4"/>
  <c r="P165" i="4"/>
  <c r="Q165" i="4"/>
  <c r="R165" i="4"/>
  <c r="O164" i="4"/>
  <c r="P164" i="4"/>
  <c r="Q164" i="4"/>
  <c r="R164" i="4"/>
  <c r="O163" i="4"/>
  <c r="P163" i="4"/>
  <c r="Q163" i="4"/>
  <c r="R163" i="4"/>
  <c r="O162" i="4"/>
  <c r="P162" i="4"/>
  <c r="Q162" i="4"/>
  <c r="R162" i="4"/>
  <c r="O161" i="4"/>
  <c r="P161" i="4"/>
  <c r="Q161" i="4"/>
  <c r="R161" i="4"/>
  <c r="O160" i="4"/>
  <c r="P160" i="4"/>
  <c r="Q160" i="4"/>
  <c r="R160" i="4"/>
  <c r="O159" i="4"/>
  <c r="P159" i="4"/>
  <c r="Q159" i="4"/>
  <c r="R159" i="4"/>
  <c r="O158" i="4"/>
  <c r="P158" i="4"/>
  <c r="Q158" i="4"/>
  <c r="R158" i="4"/>
  <c r="O157" i="4"/>
  <c r="P157" i="4"/>
  <c r="Q157" i="4"/>
  <c r="R157" i="4"/>
  <c r="O156" i="4"/>
  <c r="P156" i="4"/>
  <c r="Q156" i="4"/>
  <c r="R156" i="4"/>
  <c r="O155" i="4"/>
  <c r="P155" i="4"/>
  <c r="Q155" i="4"/>
  <c r="R155" i="4"/>
  <c r="O154" i="4"/>
  <c r="P154" i="4"/>
  <c r="Q154" i="4"/>
  <c r="R154" i="4"/>
  <c r="O153" i="4"/>
  <c r="P153" i="4"/>
  <c r="Q153" i="4"/>
  <c r="R153" i="4"/>
  <c r="O152" i="4"/>
  <c r="P152" i="4"/>
  <c r="Q152" i="4"/>
  <c r="R152" i="4"/>
  <c r="O151" i="4"/>
  <c r="P151" i="4"/>
  <c r="Q151" i="4"/>
  <c r="R151" i="4"/>
  <c r="O150" i="4"/>
  <c r="P150" i="4"/>
  <c r="Q150" i="4"/>
  <c r="R150" i="4"/>
  <c r="O149" i="4"/>
  <c r="P149" i="4"/>
  <c r="Q149" i="4"/>
  <c r="R149" i="4"/>
  <c r="O148" i="4"/>
  <c r="P148" i="4"/>
  <c r="Q148" i="4"/>
  <c r="R148" i="4"/>
  <c r="O147" i="4"/>
  <c r="P147" i="4"/>
  <c r="Q147" i="4"/>
  <c r="R147" i="4"/>
  <c r="O146" i="4"/>
  <c r="P146" i="4"/>
  <c r="Q146" i="4"/>
  <c r="R146" i="4"/>
  <c r="O145" i="4"/>
  <c r="P145" i="4"/>
  <c r="Q145" i="4"/>
  <c r="R145" i="4"/>
  <c r="O144" i="4"/>
  <c r="P144" i="4"/>
  <c r="Q144" i="4"/>
  <c r="R144" i="4"/>
  <c r="O143" i="4"/>
  <c r="P143" i="4"/>
  <c r="Q143" i="4"/>
  <c r="R143" i="4"/>
  <c r="O142" i="4"/>
  <c r="P142" i="4"/>
  <c r="Q142" i="4"/>
  <c r="R142" i="4"/>
  <c r="O141" i="4"/>
  <c r="P141" i="4"/>
  <c r="Q141" i="4"/>
  <c r="R141" i="4"/>
  <c r="O140" i="4"/>
  <c r="P140" i="4"/>
  <c r="Q140" i="4"/>
  <c r="R140" i="4"/>
  <c r="O139" i="4"/>
  <c r="P139" i="4"/>
  <c r="Q139" i="4"/>
  <c r="R139" i="4"/>
  <c r="O138" i="4"/>
  <c r="P138" i="4"/>
  <c r="Q138" i="4"/>
  <c r="R138" i="4"/>
  <c r="O137" i="4"/>
  <c r="P137" i="4"/>
  <c r="Q137" i="4"/>
  <c r="R137" i="4"/>
  <c r="O136" i="4"/>
  <c r="P136" i="4"/>
  <c r="Q136" i="4"/>
  <c r="R136" i="4"/>
  <c r="O135" i="4"/>
  <c r="P135" i="4"/>
  <c r="Q135" i="4"/>
  <c r="R135" i="4"/>
  <c r="O134" i="4"/>
  <c r="P134" i="4"/>
  <c r="Q134" i="4"/>
  <c r="R134" i="4"/>
  <c r="O133" i="4"/>
  <c r="P133" i="4"/>
  <c r="Q133" i="4"/>
  <c r="R133" i="4"/>
  <c r="O132" i="4"/>
  <c r="P132" i="4"/>
  <c r="Q132" i="4"/>
  <c r="R132" i="4"/>
  <c r="O131" i="4"/>
  <c r="P131" i="4"/>
  <c r="Q131" i="4"/>
  <c r="R131" i="4"/>
  <c r="O130" i="4"/>
  <c r="P130" i="4"/>
  <c r="Q130" i="4"/>
  <c r="R130" i="4"/>
  <c r="O129" i="4"/>
  <c r="P129" i="4"/>
  <c r="Q129" i="4"/>
  <c r="R129" i="4"/>
  <c r="O128" i="4"/>
  <c r="P128" i="4"/>
  <c r="Q128" i="4"/>
  <c r="R128" i="4"/>
  <c r="O127" i="4"/>
  <c r="P127" i="4"/>
  <c r="Q127" i="4"/>
  <c r="R127" i="4"/>
  <c r="O126" i="4"/>
  <c r="P126" i="4"/>
  <c r="Q126" i="4"/>
  <c r="R126" i="4"/>
  <c r="O125" i="4"/>
  <c r="P125" i="4"/>
  <c r="Q125" i="4"/>
  <c r="R125" i="4"/>
  <c r="O124" i="4"/>
  <c r="P124" i="4"/>
  <c r="Q124" i="4"/>
  <c r="R124" i="4"/>
  <c r="O123" i="4"/>
  <c r="P123" i="4"/>
  <c r="Q123" i="4"/>
  <c r="R123" i="4"/>
  <c r="O122" i="4"/>
  <c r="P122" i="4"/>
  <c r="Q122" i="4"/>
  <c r="R122" i="4"/>
  <c r="O121" i="4"/>
  <c r="P121" i="4"/>
  <c r="Q121" i="4"/>
  <c r="R121" i="4"/>
  <c r="O120" i="4"/>
  <c r="P120" i="4"/>
  <c r="Q120" i="4"/>
  <c r="R120" i="4"/>
  <c r="O119" i="4"/>
  <c r="P119" i="4"/>
  <c r="Q119" i="4"/>
  <c r="R119" i="4"/>
  <c r="O118" i="4"/>
  <c r="P118" i="4"/>
  <c r="Q118" i="4"/>
  <c r="R118" i="4"/>
  <c r="O117" i="4"/>
  <c r="P117" i="4"/>
  <c r="Q117" i="4"/>
  <c r="R117" i="4"/>
  <c r="O116" i="4"/>
  <c r="P116" i="4"/>
  <c r="Q116" i="4"/>
  <c r="R116" i="4"/>
  <c r="O115" i="4"/>
  <c r="P115" i="4"/>
  <c r="Q115" i="4"/>
  <c r="R115" i="4"/>
  <c r="O114" i="4"/>
  <c r="P114" i="4"/>
  <c r="Q114" i="4"/>
  <c r="R114" i="4"/>
  <c r="O113" i="4"/>
  <c r="P113" i="4"/>
  <c r="Q113" i="4"/>
  <c r="R113" i="4"/>
  <c r="O112" i="4"/>
  <c r="P112" i="4"/>
  <c r="Q112" i="4"/>
  <c r="R112" i="4"/>
  <c r="O111" i="4"/>
  <c r="P111" i="4"/>
  <c r="Q111" i="4"/>
  <c r="R111" i="4"/>
  <c r="O110" i="4"/>
  <c r="P110" i="4"/>
  <c r="Q110" i="4"/>
  <c r="R110" i="4"/>
  <c r="O109" i="4"/>
  <c r="P109" i="4"/>
  <c r="Q109" i="4"/>
  <c r="R109" i="4"/>
  <c r="O108" i="4"/>
  <c r="P108" i="4"/>
  <c r="Q108" i="4"/>
  <c r="R108" i="4"/>
  <c r="O107" i="4"/>
  <c r="P107" i="4"/>
  <c r="Q107" i="4"/>
  <c r="R107" i="4"/>
  <c r="O106" i="4"/>
  <c r="P106" i="4"/>
  <c r="Q106" i="4"/>
  <c r="R106" i="4"/>
  <c r="O105" i="4"/>
  <c r="P105" i="4"/>
  <c r="Q105" i="4"/>
  <c r="R105" i="4"/>
  <c r="O104" i="4"/>
  <c r="P104" i="4"/>
  <c r="Q104" i="4"/>
  <c r="R104" i="4"/>
  <c r="O103" i="4"/>
  <c r="P103" i="4"/>
  <c r="Q103" i="4"/>
  <c r="R103" i="4"/>
  <c r="O102" i="4"/>
  <c r="P102" i="4"/>
  <c r="Q102" i="4"/>
  <c r="R102" i="4"/>
  <c r="O101" i="4"/>
  <c r="P101" i="4"/>
  <c r="Q101" i="4"/>
  <c r="R101" i="4"/>
  <c r="O100" i="4"/>
  <c r="P100" i="4"/>
  <c r="Q100" i="4"/>
  <c r="R100" i="4"/>
  <c r="O99" i="4"/>
  <c r="P99" i="4"/>
  <c r="Q99" i="4"/>
  <c r="R99" i="4"/>
  <c r="O98" i="4"/>
  <c r="P98" i="4"/>
  <c r="Q98" i="4"/>
  <c r="R98" i="4"/>
  <c r="O97" i="4"/>
  <c r="P97" i="4"/>
  <c r="Q97" i="4"/>
  <c r="R97" i="4"/>
  <c r="O96" i="4"/>
  <c r="P96" i="4"/>
  <c r="Q96" i="4"/>
  <c r="R96" i="4"/>
  <c r="O95" i="4"/>
  <c r="P95" i="4"/>
  <c r="Q95" i="4"/>
  <c r="R95" i="4"/>
  <c r="O94" i="4"/>
  <c r="P94" i="4"/>
  <c r="Q94" i="4"/>
  <c r="R94" i="4"/>
  <c r="O93" i="4"/>
  <c r="P93" i="4"/>
  <c r="Q93" i="4"/>
  <c r="R93" i="4"/>
  <c r="O92" i="4"/>
  <c r="P92" i="4"/>
  <c r="Q92" i="4"/>
  <c r="R92" i="4"/>
  <c r="O91" i="4"/>
  <c r="P91" i="4"/>
  <c r="Q91" i="4"/>
  <c r="R91" i="4"/>
  <c r="O90" i="4"/>
  <c r="P90" i="4"/>
  <c r="Q90" i="4"/>
  <c r="R90" i="4"/>
  <c r="O89" i="4"/>
  <c r="P89" i="4"/>
  <c r="Q89" i="4"/>
  <c r="R89" i="4"/>
  <c r="O88" i="4"/>
  <c r="P88" i="4"/>
  <c r="Q88" i="4"/>
  <c r="R88" i="4"/>
  <c r="O87" i="4"/>
  <c r="P87" i="4"/>
  <c r="Q87" i="4"/>
  <c r="R87" i="4"/>
  <c r="O86" i="4"/>
  <c r="P86" i="4"/>
  <c r="Q86" i="4"/>
  <c r="R86" i="4"/>
  <c r="O85" i="4"/>
  <c r="P85" i="4"/>
  <c r="Q85" i="4"/>
  <c r="R85" i="4"/>
  <c r="O84" i="4"/>
  <c r="P84" i="4"/>
  <c r="Q84" i="4"/>
  <c r="R84" i="4"/>
  <c r="O83" i="4"/>
  <c r="P83" i="4"/>
  <c r="Q83" i="4"/>
  <c r="R83" i="4"/>
  <c r="O82" i="4"/>
  <c r="P82" i="4"/>
  <c r="Q82" i="4"/>
  <c r="R82" i="4"/>
  <c r="O81" i="4"/>
  <c r="P81" i="4"/>
  <c r="Q81" i="4"/>
  <c r="R81" i="4"/>
  <c r="O80" i="4"/>
  <c r="P80" i="4"/>
  <c r="Q80" i="4"/>
  <c r="R80" i="4"/>
  <c r="O79" i="4"/>
  <c r="P79" i="4"/>
  <c r="Q79" i="4"/>
  <c r="R79" i="4"/>
  <c r="O78" i="4"/>
  <c r="P78" i="4"/>
  <c r="Q78" i="4"/>
  <c r="R78" i="4"/>
  <c r="O77" i="4"/>
  <c r="P77" i="4"/>
  <c r="Q77" i="4"/>
  <c r="R77" i="4"/>
  <c r="O76" i="4"/>
  <c r="P76" i="4"/>
  <c r="Q76" i="4"/>
  <c r="R76" i="4"/>
  <c r="O75" i="4"/>
  <c r="P75" i="4"/>
  <c r="Q75" i="4"/>
  <c r="R75" i="4"/>
  <c r="O74" i="4"/>
  <c r="P74" i="4"/>
  <c r="Q74" i="4"/>
  <c r="R74" i="4"/>
  <c r="O73" i="4"/>
  <c r="P73" i="4"/>
  <c r="Q73" i="4"/>
  <c r="R73" i="4"/>
  <c r="O72" i="4"/>
  <c r="P72" i="4"/>
  <c r="Q72" i="4"/>
  <c r="R72" i="4"/>
  <c r="O71" i="4"/>
  <c r="P71" i="4"/>
  <c r="Q71" i="4"/>
  <c r="R71" i="4"/>
  <c r="O70" i="4"/>
  <c r="P70" i="4"/>
  <c r="Q70" i="4"/>
  <c r="R70" i="4"/>
  <c r="O69" i="4"/>
  <c r="P69" i="4"/>
  <c r="Q69" i="4"/>
  <c r="R69" i="4"/>
  <c r="O68" i="4"/>
  <c r="P68" i="4"/>
  <c r="Q68" i="4"/>
  <c r="R68" i="4"/>
  <c r="O67" i="4"/>
  <c r="P67" i="4"/>
  <c r="Q67" i="4"/>
  <c r="R67" i="4"/>
  <c r="O66" i="4"/>
  <c r="P66" i="4"/>
  <c r="Q66" i="4"/>
  <c r="R66" i="4"/>
  <c r="O65" i="4"/>
  <c r="P65" i="4"/>
  <c r="Q65" i="4"/>
  <c r="R65" i="4"/>
  <c r="O64" i="4"/>
  <c r="P64" i="4"/>
  <c r="Q64" i="4"/>
  <c r="R64" i="4"/>
  <c r="O63" i="4"/>
  <c r="P63" i="4"/>
  <c r="Q63" i="4"/>
  <c r="R63" i="4"/>
  <c r="O62" i="4"/>
  <c r="P62" i="4"/>
  <c r="Q62" i="4"/>
  <c r="R62" i="4"/>
  <c r="O61" i="4"/>
  <c r="P61" i="4"/>
  <c r="Q61" i="4"/>
  <c r="R61" i="4"/>
  <c r="O60" i="4"/>
  <c r="P60" i="4"/>
  <c r="Q60" i="4"/>
  <c r="R60" i="4"/>
  <c r="O59" i="4"/>
  <c r="P59" i="4"/>
  <c r="Q59" i="4"/>
  <c r="R59" i="4"/>
  <c r="O58" i="4"/>
  <c r="P58" i="4"/>
  <c r="Q58" i="4"/>
  <c r="R58" i="4"/>
  <c r="O57" i="4"/>
  <c r="P57" i="4"/>
  <c r="Q57" i="4"/>
  <c r="R57" i="4"/>
  <c r="O56" i="4"/>
  <c r="P56" i="4"/>
  <c r="Q56" i="4"/>
  <c r="R56" i="4"/>
  <c r="O55" i="4"/>
  <c r="P55" i="4"/>
  <c r="Q55" i="4"/>
  <c r="R55" i="4"/>
  <c r="O54" i="4"/>
  <c r="P54" i="4"/>
  <c r="Q54" i="4"/>
  <c r="R54" i="4"/>
  <c r="O53" i="4"/>
  <c r="P53" i="4"/>
  <c r="Q53" i="4"/>
  <c r="R53" i="4"/>
  <c r="O52" i="4"/>
  <c r="P52" i="4"/>
  <c r="Q52" i="4"/>
  <c r="R52" i="4"/>
  <c r="O51" i="4"/>
  <c r="P51" i="4"/>
  <c r="Q51" i="4"/>
  <c r="R51" i="4"/>
  <c r="O50" i="4"/>
  <c r="P50" i="4"/>
  <c r="Q50" i="4"/>
  <c r="R50" i="4"/>
  <c r="O49" i="4"/>
  <c r="P49" i="4"/>
  <c r="Q49" i="4"/>
  <c r="R49" i="4"/>
  <c r="O48" i="4"/>
  <c r="P48" i="4"/>
  <c r="Q48" i="4"/>
  <c r="R48" i="4"/>
  <c r="O47" i="4"/>
  <c r="P47" i="4"/>
  <c r="Q47" i="4"/>
  <c r="R47" i="4"/>
  <c r="O46" i="4"/>
  <c r="P46" i="4"/>
  <c r="Q46" i="4"/>
  <c r="R46" i="4"/>
  <c r="O45" i="4"/>
  <c r="P45" i="4"/>
  <c r="Q45" i="4"/>
  <c r="R45" i="4"/>
  <c r="O44" i="4"/>
  <c r="P44" i="4"/>
  <c r="Q44" i="4"/>
  <c r="R44" i="4"/>
  <c r="O43" i="4"/>
  <c r="P43" i="4"/>
  <c r="Q43" i="4"/>
  <c r="R43" i="4"/>
  <c r="O42" i="4"/>
  <c r="P42" i="4"/>
  <c r="Q42" i="4"/>
  <c r="R42" i="4"/>
  <c r="O41" i="4"/>
  <c r="P41" i="4"/>
  <c r="Q41" i="4"/>
  <c r="R41" i="4"/>
  <c r="O40" i="4"/>
  <c r="P40" i="4"/>
  <c r="Q40" i="4"/>
  <c r="R40" i="4"/>
  <c r="O39" i="4"/>
  <c r="P39" i="4"/>
  <c r="Q39" i="4"/>
  <c r="R39" i="4"/>
  <c r="O38" i="4"/>
  <c r="P38" i="4"/>
  <c r="Q38" i="4"/>
  <c r="R38" i="4"/>
  <c r="O37" i="4"/>
  <c r="P37" i="4"/>
  <c r="Q37" i="4"/>
  <c r="R37" i="4"/>
  <c r="O36" i="4"/>
  <c r="P36" i="4"/>
  <c r="Q36" i="4"/>
  <c r="R36" i="4"/>
  <c r="O35" i="4"/>
  <c r="P35" i="4"/>
  <c r="Q35" i="4"/>
  <c r="R35" i="4"/>
  <c r="O34" i="4"/>
  <c r="P34" i="4"/>
  <c r="Q34" i="4"/>
  <c r="R34" i="4"/>
  <c r="O33" i="4"/>
  <c r="P33" i="4"/>
  <c r="Q33" i="4"/>
  <c r="R33" i="4"/>
  <c r="O32" i="4"/>
  <c r="P32" i="4"/>
  <c r="Q32" i="4"/>
  <c r="R32" i="4"/>
  <c r="O31" i="4"/>
  <c r="P31" i="4"/>
  <c r="Q31" i="4"/>
  <c r="R31" i="4"/>
  <c r="O30" i="4"/>
  <c r="P30" i="4"/>
  <c r="Q30" i="4"/>
  <c r="R30" i="4"/>
  <c r="O29" i="4"/>
  <c r="P29" i="4"/>
  <c r="Q29" i="4"/>
  <c r="R29" i="4"/>
  <c r="O28" i="4"/>
  <c r="P28" i="4"/>
  <c r="Q28" i="4"/>
  <c r="R28" i="4"/>
  <c r="O27" i="4"/>
  <c r="P27" i="4"/>
  <c r="Q27" i="4"/>
  <c r="R27" i="4"/>
  <c r="O26" i="4"/>
  <c r="P26" i="4"/>
  <c r="Q26" i="4"/>
  <c r="R26" i="4"/>
  <c r="O25" i="4"/>
  <c r="P25" i="4"/>
  <c r="Q25" i="4"/>
  <c r="R25" i="4"/>
  <c r="O24" i="4"/>
  <c r="P24" i="4"/>
  <c r="Q24" i="4"/>
  <c r="R24" i="4"/>
  <c r="O23" i="4"/>
  <c r="P23" i="4"/>
  <c r="Q23" i="4"/>
  <c r="R23" i="4"/>
  <c r="O22" i="4"/>
  <c r="P22" i="4"/>
  <c r="Q22" i="4"/>
  <c r="R22" i="4"/>
  <c r="O21" i="4"/>
  <c r="P21" i="4"/>
  <c r="Q21" i="4"/>
  <c r="R21" i="4"/>
  <c r="O20" i="4"/>
  <c r="P20" i="4"/>
  <c r="Q20" i="4"/>
  <c r="R20" i="4"/>
  <c r="O19" i="4"/>
  <c r="P19" i="4"/>
  <c r="Q19" i="4"/>
  <c r="R19" i="4"/>
  <c r="O18" i="4"/>
  <c r="P18" i="4"/>
  <c r="Q18" i="4"/>
  <c r="R18" i="4"/>
  <c r="O17" i="4"/>
  <c r="P17" i="4"/>
  <c r="Q17" i="4"/>
  <c r="R17" i="4"/>
  <c r="O16" i="4"/>
  <c r="P16" i="4"/>
  <c r="Q16" i="4"/>
  <c r="R16" i="4"/>
  <c r="O15" i="4"/>
  <c r="P15" i="4"/>
  <c r="Q15" i="4"/>
  <c r="R15" i="4"/>
  <c r="O14" i="4"/>
  <c r="P14" i="4"/>
  <c r="Q14" i="4"/>
  <c r="R14" i="4"/>
  <c r="O13" i="4"/>
  <c r="P13" i="4"/>
  <c r="Q13" i="4"/>
  <c r="R13" i="4"/>
  <c r="O12" i="4"/>
  <c r="P12" i="4"/>
  <c r="Q12" i="4"/>
  <c r="R12" i="4"/>
  <c r="O11" i="4"/>
  <c r="P11" i="4"/>
  <c r="Q11" i="4"/>
  <c r="R11" i="4"/>
  <c r="O10" i="4"/>
  <c r="P10" i="4"/>
  <c r="Q10" i="4"/>
  <c r="R10" i="4"/>
  <c r="O9" i="4"/>
  <c r="P9" i="4"/>
  <c r="Q9" i="4"/>
  <c r="R9" i="4"/>
  <c r="O8" i="4"/>
  <c r="P8" i="4"/>
  <c r="Q8" i="4"/>
  <c r="R8" i="4"/>
  <c r="O7" i="4"/>
  <c r="P7" i="4"/>
  <c r="Q7" i="4"/>
  <c r="R7" i="4"/>
  <c r="O6" i="4"/>
  <c r="P6" i="4"/>
  <c r="Q6" i="4"/>
  <c r="R6" i="4"/>
  <c r="O5" i="4"/>
  <c r="P5" i="4"/>
  <c r="Q5" i="4"/>
  <c r="R5" i="4"/>
  <c r="O4" i="4"/>
  <c r="P4" i="4"/>
  <c r="Q4" i="4"/>
  <c r="R4" i="4"/>
  <c r="O3" i="4"/>
  <c r="P3" i="4"/>
  <c r="Q3" i="4"/>
  <c r="R3" i="4"/>
  <c r="U1281" i="3"/>
  <c r="AA1273" i="3"/>
  <c r="AA1274" i="3"/>
  <c r="AA1275" i="3"/>
  <c r="AA1276" i="3"/>
  <c r="AA1277" i="3"/>
  <c r="AA1278" i="3"/>
  <c r="AA1279" i="3"/>
  <c r="AA1280" i="3"/>
  <c r="AA1281" i="3"/>
  <c r="AA1282" i="3"/>
  <c r="AA1283" i="3"/>
  <c r="AA1284" i="3"/>
  <c r="AA1285" i="3"/>
  <c r="AA1286" i="3"/>
  <c r="AA1287" i="3"/>
  <c r="Y1273" i="3"/>
  <c r="Y1274" i="3"/>
  <c r="Y1275" i="3"/>
  <c r="Y1276" i="3"/>
  <c r="Y1277" i="3"/>
  <c r="Y1278" i="3"/>
  <c r="Y1279" i="3"/>
  <c r="Y1280" i="3"/>
  <c r="Y1281" i="3"/>
  <c r="Y1282" i="3"/>
  <c r="Y1283" i="3"/>
  <c r="Y1284" i="3"/>
  <c r="Y1285" i="3"/>
  <c r="Y1286" i="3"/>
  <c r="Y1287" i="3"/>
  <c r="X1273" i="3"/>
  <c r="X1274" i="3"/>
  <c r="X1275" i="3"/>
  <c r="X1276" i="3"/>
  <c r="X1277" i="3"/>
  <c r="X1278" i="3"/>
  <c r="X1279" i="3"/>
  <c r="X1280" i="3"/>
  <c r="X1281" i="3"/>
  <c r="X1282" i="3"/>
  <c r="X1283" i="3"/>
  <c r="X1284" i="3"/>
  <c r="X1285" i="3"/>
  <c r="X1286" i="3"/>
  <c r="X1287" i="3"/>
  <c r="W1273" i="3"/>
  <c r="W1274" i="3"/>
  <c r="W1275" i="3"/>
  <c r="W1276" i="3"/>
  <c r="W1277" i="3"/>
  <c r="W1278" i="3"/>
  <c r="W1279" i="3"/>
  <c r="W1280" i="3"/>
  <c r="W1281" i="3"/>
  <c r="W1282" i="3"/>
  <c r="W1283" i="3"/>
  <c r="W1284" i="3"/>
  <c r="W1285" i="3"/>
  <c r="W1286" i="3"/>
  <c r="W1287" i="3"/>
  <c r="V1273" i="3"/>
  <c r="V1274" i="3"/>
  <c r="V1275" i="3"/>
  <c r="V1276" i="3"/>
  <c r="V1277" i="3"/>
  <c r="V1278" i="3"/>
  <c r="V1279" i="3"/>
  <c r="V1280" i="3"/>
  <c r="V1281" i="3"/>
  <c r="V1282" i="3"/>
  <c r="V1283" i="3"/>
  <c r="V1284" i="3"/>
  <c r="V1285" i="3"/>
  <c r="V1286" i="3"/>
  <c r="V1287" i="3"/>
  <c r="U1273" i="3"/>
  <c r="U1274" i="3"/>
  <c r="U1275" i="3"/>
  <c r="U1276" i="3"/>
  <c r="U1277" i="3"/>
  <c r="U1278" i="3"/>
  <c r="U1279" i="3"/>
  <c r="U1280" i="3"/>
  <c r="U1282" i="3"/>
  <c r="U1283" i="3"/>
  <c r="U1284" i="3"/>
  <c r="U1285" i="3"/>
  <c r="U1286" i="3"/>
  <c r="U1287" i="3"/>
  <c r="BJ2526" i="3"/>
  <c r="BJ2527" i="3"/>
  <c r="BJ2528" i="3"/>
  <c r="BJ2529" i="3"/>
  <c r="BJ2530" i="3"/>
  <c r="BJ2531" i="3"/>
  <c r="BJ2532" i="3"/>
  <c r="BJ2533" i="3"/>
  <c r="BJ2534" i="3"/>
  <c r="BJ2535" i="3"/>
  <c r="BJ2536" i="3"/>
  <c r="BJ2537" i="3"/>
  <c r="BJ2538" i="3"/>
  <c r="BJ2539" i="3"/>
  <c r="BJ2540" i="3"/>
  <c r="BJ2541" i="3"/>
  <c r="BJ2542" i="3"/>
  <c r="BJ2543" i="3"/>
  <c r="BJ2544" i="3"/>
  <c r="BJ2545" i="3"/>
  <c r="BJ2546" i="3"/>
  <c r="BJ2547" i="3"/>
  <c r="BJ2548" i="3"/>
  <c r="BJ2549" i="3"/>
  <c r="BJ2550" i="3"/>
  <c r="BJ2551" i="3"/>
  <c r="BJ2552" i="3"/>
  <c r="BJ2553" i="3"/>
  <c r="BJ2554" i="3"/>
  <c r="BJ2555" i="3"/>
  <c r="BJ2556" i="3"/>
  <c r="BJ2557" i="3"/>
  <c r="BJ2558" i="3"/>
  <c r="BJ2559" i="3"/>
  <c r="BJ2560" i="3"/>
  <c r="BJ2561" i="3"/>
  <c r="BJ2562" i="3"/>
  <c r="BJ2563" i="3"/>
  <c r="BJ2564" i="3"/>
  <c r="BJ2565" i="3"/>
  <c r="BJ2566" i="3"/>
  <c r="BJ2567" i="3"/>
  <c r="BJ2568" i="3"/>
  <c r="BJ2569" i="3"/>
  <c r="BJ2570" i="3"/>
  <c r="BJ2571" i="3"/>
  <c r="BJ2572" i="3"/>
  <c r="BJ2573" i="3"/>
  <c r="BJ2574" i="3"/>
  <c r="BJ2575" i="3"/>
  <c r="BJ2576" i="3"/>
  <c r="BJ2577" i="3"/>
  <c r="BJ2578" i="3"/>
  <c r="BJ2579" i="3"/>
  <c r="BJ2580" i="3"/>
  <c r="BJ2581" i="3"/>
  <c r="BJ2582" i="3"/>
  <c r="BJ2583" i="3"/>
  <c r="BJ2584" i="3"/>
  <c r="BJ2585" i="3"/>
  <c r="BJ2586" i="3"/>
  <c r="BJ2587" i="3"/>
  <c r="BJ2588" i="3"/>
  <c r="BJ2589" i="3"/>
  <c r="BJ2590" i="3"/>
  <c r="BJ2591" i="3"/>
  <c r="BJ2592" i="3"/>
  <c r="BJ2593" i="3"/>
  <c r="BJ2594" i="3"/>
  <c r="BJ2595" i="3"/>
  <c r="BJ2596" i="3"/>
  <c r="BJ2597" i="3"/>
  <c r="BJ2598" i="3"/>
  <c r="BJ2599" i="3"/>
  <c r="BJ2600" i="3"/>
  <c r="BJ2601" i="3"/>
  <c r="BJ2602" i="3"/>
  <c r="BJ2603" i="3"/>
  <c r="BJ2604" i="3"/>
  <c r="BJ2605" i="3"/>
  <c r="BJ2606" i="3"/>
  <c r="BJ2607" i="3"/>
  <c r="BJ2608" i="3"/>
  <c r="BJ2609" i="3"/>
  <c r="BJ2610" i="3"/>
  <c r="BJ2611" i="3"/>
  <c r="BJ2612" i="3"/>
  <c r="BJ2613" i="3"/>
  <c r="BJ2614" i="3"/>
  <c r="BJ2615" i="3"/>
  <c r="BJ2616" i="3"/>
  <c r="BJ2617" i="3"/>
  <c r="BJ2618" i="3"/>
  <c r="BJ2619" i="3"/>
  <c r="BJ2620" i="3"/>
  <c r="BJ2621" i="3"/>
  <c r="BI2621" i="3"/>
  <c r="BH2621" i="3"/>
  <c r="BO2621" i="3"/>
  <c r="BN2621" i="3"/>
  <c r="BM2621" i="3"/>
  <c r="BP1461" i="3"/>
  <c r="I1461" i="3"/>
  <c r="BO1461" i="3"/>
  <c r="BM1461" i="3"/>
  <c r="BF1461" i="3"/>
  <c r="BE1461" i="3"/>
  <c r="I580" i="3"/>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BJ833" i="3"/>
  <c r="BJ834" i="3"/>
  <c r="BJ835" i="3"/>
  <c r="BJ836" i="3"/>
  <c r="BJ837" i="3"/>
  <c r="BJ838" i="3"/>
  <c r="BJ839" i="3"/>
  <c r="BJ840" i="3"/>
  <c r="BJ841" i="3"/>
  <c r="BJ842" i="3"/>
  <c r="BJ843" i="3"/>
  <c r="BJ844" i="3"/>
  <c r="BJ845" i="3"/>
  <c r="BJ846" i="3"/>
  <c r="BJ847" i="3"/>
  <c r="BJ848" i="3"/>
  <c r="BJ849" i="3"/>
  <c r="BJ850" i="3"/>
  <c r="BJ851" i="3"/>
  <c r="BJ852" i="3"/>
  <c r="BJ853" i="3"/>
  <c r="BJ854" i="3"/>
  <c r="BJ855" i="3"/>
  <c r="BJ856" i="3"/>
  <c r="BJ857" i="3"/>
  <c r="BJ858" i="3"/>
  <c r="BJ859" i="3"/>
  <c r="BJ860" i="3"/>
  <c r="BJ861" i="3"/>
  <c r="BJ862" i="3"/>
  <c r="BJ863" i="3"/>
  <c r="BJ864" i="3"/>
  <c r="BJ865" i="3"/>
  <c r="BJ866" i="3"/>
  <c r="BJ867" i="3"/>
  <c r="BJ868" i="3"/>
  <c r="BJ869" i="3"/>
  <c r="BJ870" i="3"/>
  <c r="BJ871" i="3"/>
  <c r="BJ872" i="3"/>
  <c r="BJ873" i="3"/>
  <c r="BJ874" i="3"/>
  <c r="BJ875" i="3"/>
  <c r="BJ876" i="3"/>
  <c r="BJ877" i="3"/>
  <c r="BJ878" i="3"/>
  <c r="BJ879" i="3"/>
  <c r="BJ880" i="3"/>
  <c r="BJ881" i="3"/>
  <c r="BJ882" i="3"/>
  <c r="BJ883" i="3"/>
  <c r="BJ884" i="3"/>
  <c r="BJ885" i="3"/>
  <c r="BJ886" i="3"/>
  <c r="BJ887" i="3"/>
  <c r="BJ888" i="3"/>
  <c r="BJ889" i="3"/>
  <c r="BJ890" i="3"/>
  <c r="BJ891" i="3"/>
  <c r="BJ892" i="3"/>
  <c r="BJ893" i="3"/>
  <c r="BJ894" i="3"/>
  <c r="BJ895" i="3"/>
  <c r="BJ896" i="3"/>
  <c r="BJ897" i="3"/>
  <c r="BJ898" i="3"/>
  <c r="BJ899" i="3"/>
  <c r="BJ900" i="3"/>
  <c r="BJ901" i="3"/>
  <c r="BJ902" i="3"/>
  <c r="BJ903" i="3"/>
  <c r="BJ904" i="3"/>
  <c r="BJ905" i="3"/>
  <c r="BJ906" i="3"/>
  <c r="BJ907" i="3"/>
  <c r="BJ908" i="3"/>
  <c r="BJ909" i="3"/>
  <c r="BJ910" i="3"/>
  <c r="BJ911" i="3"/>
  <c r="BJ912" i="3"/>
  <c r="BJ913" i="3"/>
  <c r="BJ914" i="3"/>
  <c r="BJ915" i="3"/>
  <c r="BJ916" i="3"/>
  <c r="BJ917" i="3"/>
  <c r="BJ918" i="3"/>
  <c r="BJ919" i="3"/>
  <c r="BJ920" i="3"/>
  <c r="BJ921" i="3"/>
  <c r="BJ922" i="3"/>
  <c r="BJ923" i="3"/>
  <c r="BJ924" i="3"/>
  <c r="BJ925" i="3"/>
  <c r="BJ926" i="3"/>
  <c r="BJ927" i="3"/>
  <c r="BJ928" i="3"/>
  <c r="BJ929" i="3"/>
  <c r="BJ930" i="3"/>
  <c r="BJ931" i="3"/>
  <c r="BJ932" i="3"/>
  <c r="BI932" i="3"/>
  <c r="BH932" i="3"/>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C587" i="3"/>
  <c r="C3257" i="3"/>
  <c r="B52" i="2"/>
  <c r="C3232" i="3"/>
  <c r="B51" i="2"/>
  <c r="C3158" i="3"/>
  <c r="B50" i="2"/>
  <c r="C3101" i="3"/>
  <c r="B49" i="2"/>
  <c r="C3060" i="3"/>
  <c r="B48" i="2"/>
  <c r="C2924" i="3"/>
  <c r="B47" i="2"/>
  <c r="C2908" i="3"/>
  <c r="B46" i="2"/>
  <c r="C2877" i="3"/>
  <c r="B45" i="2"/>
  <c r="C2621" i="3"/>
  <c r="B44" i="2"/>
  <c r="C2524" i="3"/>
  <c r="B43" i="2"/>
  <c r="C2456" i="3"/>
  <c r="B42" i="2"/>
  <c r="C2408" i="3"/>
  <c r="B41" i="2"/>
  <c r="C2401" i="3"/>
  <c r="B40" i="2"/>
  <c r="C2332" i="3"/>
  <c r="B39" i="2"/>
  <c r="C2294" i="3"/>
  <c r="B38" i="2"/>
  <c r="C2215" i="3"/>
  <c r="B37" i="2"/>
  <c r="C2125" i="3"/>
  <c r="B36" i="2"/>
  <c r="C2070" i="3"/>
  <c r="B35" i="2"/>
  <c r="C1968" i="3"/>
  <c r="B34" i="2"/>
  <c r="C1904" i="3"/>
  <c r="B33" i="2"/>
  <c r="C1869" i="3"/>
  <c r="B32" i="2"/>
  <c r="C1846" i="3"/>
  <c r="B31" i="2"/>
  <c r="C1834" i="3"/>
  <c r="B30" i="2"/>
  <c r="C1815" i="3"/>
  <c r="B29" i="2"/>
  <c r="C1720" i="3"/>
  <c r="B28" i="2"/>
  <c r="C1662" i="3"/>
  <c r="B27" i="2"/>
  <c r="C1545" i="3"/>
  <c r="B26" i="2"/>
  <c r="C1461" i="3"/>
  <c r="B25" i="2"/>
  <c r="C1372" i="3"/>
  <c r="B24" i="2"/>
  <c r="C1287" i="3"/>
  <c r="B23" i="2"/>
  <c r="C1271" i="3"/>
  <c r="B22" i="2"/>
  <c r="C1245" i="3"/>
  <c r="B21" i="2"/>
  <c r="C1227" i="3"/>
  <c r="B20" i="2"/>
  <c r="C1161" i="3"/>
  <c r="B19" i="2"/>
  <c r="C1039" i="3"/>
  <c r="B18" i="2"/>
  <c r="C932" i="3"/>
  <c r="B17" i="2"/>
  <c r="C831" i="3"/>
  <c r="B16" i="2"/>
  <c r="C737" i="3"/>
  <c r="B15" i="2"/>
  <c r="C633" i="3"/>
  <c r="B14" i="2"/>
  <c r="B13" i="2"/>
  <c r="C580" i="3"/>
  <c r="B12" i="2"/>
  <c r="C419" i="3"/>
  <c r="B11" i="2"/>
  <c r="C350" i="3"/>
  <c r="B10" i="2"/>
  <c r="C347" i="3"/>
  <c r="B9" i="2"/>
  <c r="C342" i="3"/>
  <c r="B8" i="2"/>
  <c r="C332" i="3"/>
  <c r="B7" i="2"/>
  <c r="C266" i="3"/>
  <c r="B6" i="2"/>
  <c r="C206" i="3"/>
  <c r="B5" i="2"/>
  <c r="C129" i="3"/>
  <c r="B4" i="2"/>
  <c r="B3" i="2"/>
  <c r="C70" i="3"/>
  <c r="B2" i="2"/>
  <c r="BJ1662" i="3"/>
  <c r="BI1662" i="3"/>
  <c r="BH1662" i="3"/>
  <c r="Y3158" i="3"/>
  <c r="AA3158" i="3"/>
  <c r="BH2523" i="3"/>
  <c r="BH2522" i="3"/>
  <c r="BH2521" i="3"/>
  <c r="BH2520" i="3"/>
  <c r="BH2519" i="3"/>
  <c r="BH2518" i="3"/>
  <c r="BH2517" i="3"/>
  <c r="BH2516" i="3"/>
  <c r="BH2515" i="3"/>
  <c r="BH2514" i="3"/>
  <c r="BH2513" i="3"/>
  <c r="BH2512" i="3"/>
  <c r="BH2511" i="3"/>
  <c r="BH2510" i="3"/>
  <c r="BH2509" i="3"/>
  <c r="BH2508" i="3"/>
  <c r="BH2507" i="3"/>
  <c r="BH2506" i="3"/>
  <c r="BH2505" i="3"/>
  <c r="BH2504" i="3"/>
  <c r="BH2503" i="3"/>
  <c r="BH2502" i="3"/>
  <c r="BH2501" i="3"/>
  <c r="BH2500" i="3"/>
  <c r="BH2499" i="3"/>
  <c r="BH2498" i="3"/>
  <c r="BH2497" i="3"/>
  <c r="BH2496" i="3"/>
  <c r="BH2495" i="3"/>
  <c r="BH2494" i="3"/>
  <c r="BH2493" i="3"/>
  <c r="BH2492" i="3"/>
  <c r="BH2491" i="3"/>
  <c r="BH2490" i="3"/>
  <c r="BH2489" i="3"/>
  <c r="BH2488" i="3"/>
  <c r="BH2487" i="3"/>
  <c r="BH2486" i="3"/>
  <c r="BH2485" i="3"/>
  <c r="BH2484" i="3"/>
  <c r="BH2483" i="3"/>
  <c r="BH2482" i="3"/>
  <c r="BH2481" i="3"/>
  <c r="BH2480" i="3"/>
  <c r="BH2479" i="3"/>
  <c r="BH2478" i="3"/>
  <c r="BH2477" i="3"/>
  <c r="BH2476" i="3"/>
  <c r="BH2475" i="3"/>
  <c r="BH2474" i="3"/>
  <c r="BH2473" i="3"/>
  <c r="BH2472" i="3"/>
  <c r="BH2471" i="3"/>
  <c r="BH2470" i="3"/>
  <c r="BH2469" i="3"/>
  <c r="BH2468" i="3"/>
  <c r="BH2467" i="3"/>
  <c r="BH2466" i="3"/>
  <c r="BH2465" i="3"/>
  <c r="BH2464" i="3"/>
  <c r="BH2463" i="3"/>
  <c r="BH2462" i="3"/>
  <c r="BH2461" i="3"/>
  <c r="BH2460" i="3"/>
  <c r="BH2459" i="3"/>
  <c r="BH2458" i="3"/>
  <c r="BO3060" i="3"/>
  <c r="BM3060" i="3"/>
  <c r="AC1869" i="3"/>
  <c r="BO1834" i="3"/>
  <c r="BN1834" i="3"/>
  <c r="BM1834" i="3"/>
  <c r="AA1227" i="3"/>
  <c r="AA1161" i="3"/>
  <c r="AC332" i="3"/>
  <c r="AC1271" i="3"/>
  <c r="Z1271" i="3"/>
  <c r="Y1271" i="3"/>
  <c r="X1271" i="3"/>
  <c r="W1271" i="3"/>
  <c r="V1271" i="3"/>
  <c r="U1271" i="3"/>
  <c r="I2456" i="3"/>
  <c r="I2621" i="3"/>
  <c r="AD3257" i="3"/>
  <c r="AA3257" i="3"/>
  <c r="Z3257" i="3"/>
  <c r="X3257" i="3"/>
  <c r="V3257" i="3"/>
  <c r="U3257" i="3"/>
  <c r="AA2524" i="3"/>
  <c r="Z2524" i="3"/>
  <c r="X2524" i="3"/>
  <c r="V2524" i="3"/>
  <c r="U2524" i="3"/>
  <c r="AA2401" i="3"/>
  <c r="Y2401" i="3"/>
  <c r="V2401" i="3"/>
  <c r="U2401" i="3"/>
  <c r="AA2332" i="3"/>
  <c r="W2332" i="3"/>
  <c r="V2332" i="3"/>
  <c r="U2332" i="3"/>
  <c r="Z2294" i="3"/>
  <c r="X2294" i="3"/>
  <c r="W2294" i="3"/>
  <c r="V2294" i="3"/>
  <c r="U2294" i="3"/>
  <c r="AN1968" i="3"/>
  <c r="AM1968" i="3"/>
  <c r="AL1968" i="3"/>
  <c r="AK1968" i="3"/>
  <c r="AJ1968" i="3"/>
  <c r="Y1968" i="3"/>
  <c r="W1968" i="3"/>
  <c r="V1968" i="3"/>
  <c r="U1968" i="3"/>
  <c r="AA1904" i="3"/>
  <c r="W1904" i="3"/>
  <c r="V1904" i="3"/>
  <c r="U1904" i="3"/>
  <c r="I1815" i="3"/>
  <c r="AC1815" i="3"/>
  <c r="AA1815" i="3"/>
  <c r="Y1815" i="3"/>
  <c r="X1815" i="3"/>
  <c r="W1815" i="3"/>
  <c r="V1815" i="3"/>
  <c r="U1815" i="3"/>
  <c r="E1577" i="4"/>
  <c r="E1329" i="4"/>
  <c r="G1577" i="4"/>
  <c r="G1329" i="4"/>
  <c r="G1288" i="4"/>
  <c r="G1045" i="4"/>
  <c r="AJ691" i="4"/>
  <c r="AJ690" i="4"/>
  <c r="AJ689" i="4"/>
  <c r="AJ688" i="4"/>
  <c r="AJ687" i="4"/>
  <c r="AJ686" i="4"/>
  <c r="AJ685" i="4"/>
  <c r="AJ684" i="4"/>
  <c r="AJ683" i="4"/>
  <c r="AJ682" i="4"/>
  <c r="AJ681" i="4"/>
  <c r="AJ680" i="4"/>
  <c r="AJ679" i="4"/>
  <c r="AJ678" i="4"/>
  <c r="AJ677" i="4"/>
  <c r="AJ676" i="4"/>
  <c r="AJ675" i="4"/>
  <c r="AJ674" i="4"/>
  <c r="AJ673" i="4"/>
  <c r="AJ672" i="4"/>
  <c r="AJ671" i="4"/>
  <c r="AJ670" i="4"/>
  <c r="AJ669" i="4"/>
  <c r="AJ668" i="4"/>
  <c r="AJ667" i="4"/>
  <c r="AJ666" i="4"/>
  <c r="AJ665" i="4"/>
  <c r="AJ664" i="4"/>
  <c r="AJ663" i="4"/>
  <c r="AJ662" i="4"/>
  <c r="AJ661" i="4"/>
  <c r="AJ660" i="4"/>
  <c r="AJ659" i="4"/>
  <c r="AJ658" i="4"/>
  <c r="AJ657" i="4"/>
  <c r="AJ656" i="4"/>
  <c r="AJ655" i="4"/>
  <c r="AJ654" i="4"/>
  <c r="AJ653" i="4"/>
  <c r="AJ652" i="4"/>
  <c r="AJ651" i="4"/>
  <c r="AJ650" i="4"/>
  <c r="AJ649" i="4"/>
  <c r="AJ648" i="4"/>
  <c r="AJ647" i="4"/>
  <c r="AJ646" i="4"/>
  <c r="AJ645" i="4"/>
  <c r="AJ644" i="4"/>
  <c r="AJ643" i="4"/>
  <c r="AJ642" i="4"/>
  <c r="AJ641" i="4"/>
  <c r="AJ640" i="4"/>
  <c r="AJ639" i="4"/>
  <c r="AJ638" i="4"/>
  <c r="AJ637" i="4"/>
  <c r="AJ636" i="4"/>
  <c r="AJ635" i="4"/>
  <c r="AJ634" i="4"/>
  <c r="AJ633" i="4"/>
  <c r="AJ632" i="4"/>
  <c r="AJ631" i="4"/>
  <c r="AJ630" i="4"/>
  <c r="AJ629" i="4"/>
  <c r="AJ628" i="4"/>
  <c r="AJ627" i="4"/>
  <c r="AJ626" i="4"/>
  <c r="AJ625" i="4"/>
  <c r="AJ624" i="4"/>
  <c r="AJ623" i="4"/>
  <c r="AJ622" i="4"/>
  <c r="AJ621" i="4"/>
  <c r="AJ620" i="4"/>
  <c r="AJ619" i="4"/>
  <c r="AJ618" i="4"/>
  <c r="AJ617" i="4"/>
  <c r="AJ616" i="4"/>
  <c r="AJ615" i="4"/>
  <c r="AJ614" i="4"/>
  <c r="AJ613" i="4"/>
  <c r="AJ612" i="4"/>
  <c r="AJ611" i="4"/>
  <c r="AJ610" i="4"/>
  <c r="AJ609" i="4"/>
  <c r="AJ608" i="4"/>
  <c r="AJ607" i="4"/>
  <c r="AJ606" i="4"/>
  <c r="AJ605" i="4"/>
  <c r="AJ604" i="4"/>
  <c r="AJ603" i="4"/>
  <c r="AJ602" i="4"/>
  <c r="AJ601" i="4"/>
  <c r="AJ600" i="4"/>
  <c r="AJ599" i="4"/>
  <c r="AJ598" i="4"/>
  <c r="AJ597" i="4"/>
  <c r="AJ596" i="4"/>
  <c r="AJ595" i="4"/>
  <c r="AJ594" i="4"/>
  <c r="AJ593" i="4"/>
  <c r="AJ592" i="4"/>
  <c r="AJ591" i="4"/>
  <c r="AJ590" i="4"/>
  <c r="AJ589" i="4"/>
  <c r="AJ588" i="4"/>
  <c r="AJ587" i="4"/>
  <c r="AJ586" i="4"/>
  <c r="AJ585" i="4"/>
  <c r="AJ584" i="4"/>
  <c r="AJ583" i="4"/>
  <c r="AJ582" i="4"/>
  <c r="AJ581" i="4"/>
  <c r="AJ580" i="4"/>
  <c r="AJ579" i="4"/>
  <c r="AJ578" i="4"/>
  <c r="AJ577" i="4"/>
  <c r="AJ576" i="4"/>
  <c r="AJ575" i="4"/>
  <c r="AJ574" i="4"/>
  <c r="AJ573" i="4"/>
  <c r="AJ572" i="4"/>
  <c r="AJ571" i="4"/>
  <c r="AJ570" i="4"/>
  <c r="AJ569" i="4"/>
  <c r="AJ568" i="4"/>
  <c r="AJ567" i="4"/>
  <c r="AJ566" i="4"/>
  <c r="AJ565" i="4"/>
  <c r="AJ564" i="4"/>
  <c r="AJ563" i="4"/>
  <c r="AJ562" i="4"/>
  <c r="AJ561" i="4"/>
  <c r="AJ560" i="4"/>
  <c r="AJ559" i="4"/>
  <c r="AJ558" i="4"/>
  <c r="AJ557" i="4"/>
  <c r="AJ556" i="4"/>
  <c r="AJ555" i="4"/>
  <c r="AJ554" i="4"/>
  <c r="AJ553" i="4"/>
  <c r="AJ552" i="4"/>
  <c r="AJ551" i="4"/>
  <c r="AJ550" i="4"/>
  <c r="AJ549" i="4"/>
  <c r="AJ548" i="4"/>
  <c r="AJ547" i="4"/>
  <c r="AJ546" i="4"/>
  <c r="AJ545" i="4"/>
  <c r="AJ544" i="4"/>
  <c r="AJ543" i="4"/>
  <c r="AJ542" i="4"/>
  <c r="AJ541" i="4"/>
  <c r="AJ540" i="4"/>
  <c r="AJ539" i="4"/>
  <c r="AJ538" i="4"/>
  <c r="AJ537" i="4"/>
  <c r="AJ536" i="4"/>
  <c r="AJ535" i="4"/>
  <c r="AJ534" i="4"/>
  <c r="AJ533" i="4"/>
  <c r="AJ532" i="4"/>
  <c r="AJ531" i="4"/>
  <c r="AJ530" i="4"/>
  <c r="AJ529" i="4"/>
  <c r="AJ528" i="4"/>
  <c r="AJ527" i="4"/>
  <c r="AJ526" i="4"/>
  <c r="AJ525" i="4"/>
  <c r="AJ524" i="4"/>
  <c r="AJ523" i="4"/>
  <c r="AJ522" i="4"/>
  <c r="AJ521" i="4"/>
  <c r="AJ520" i="4"/>
  <c r="AJ519" i="4"/>
  <c r="AJ518" i="4"/>
  <c r="AJ517" i="4"/>
  <c r="AJ516" i="4"/>
  <c r="AJ515" i="4"/>
  <c r="AJ514" i="4"/>
  <c r="AJ513" i="4"/>
  <c r="AJ512" i="4"/>
  <c r="AJ511" i="4"/>
  <c r="AJ510" i="4"/>
  <c r="AJ509" i="4"/>
  <c r="AJ508" i="4"/>
  <c r="AJ507" i="4"/>
  <c r="AJ506" i="4"/>
  <c r="AJ505" i="4"/>
  <c r="AJ504" i="4"/>
  <c r="AJ503" i="4"/>
  <c r="AJ502" i="4"/>
  <c r="AJ501" i="4"/>
  <c r="AJ500" i="4"/>
  <c r="AJ499" i="4"/>
  <c r="AJ498" i="4"/>
  <c r="AJ497" i="4"/>
  <c r="AJ496" i="4"/>
  <c r="AJ495" i="4"/>
  <c r="AJ494" i="4"/>
  <c r="AJ493" i="4"/>
  <c r="AJ492" i="4"/>
  <c r="AJ491" i="4"/>
  <c r="AJ490" i="4"/>
  <c r="AJ489" i="4"/>
  <c r="AJ488" i="4"/>
  <c r="AJ487" i="4"/>
  <c r="AJ486" i="4"/>
  <c r="AJ485" i="4"/>
  <c r="AJ484" i="4"/>
  <c r="AJ483" i="4"/>
  <c r="AJ482" i="4"/>
  <c r="AJ481" i="4"/>
  <c r="AJ480" i="4"/>
  <c r="AJ479" i="4"/>
  <c r="AJ478" i="4"/>
  <c r="AJ477" i="4"/>
  <c r="AJ476" i="4"/>
  <c r="AJ475" i="4"/>
  <c r="AJ474" i="4"/>
  <c r="AJ473" i="4"/>
  <c r="AJ472" i="4"/>
  <c r="AJ471" i="4"/>
  <c r="AJ470" i="4"/>
  <c r="AJ469" i="4"/>
  <c r="AJ468" i="4"/>
  <c r="AJ467" i="4"/>
  <c r="AJ466" i="4"/>
  <c r="AJ465" i="4"/>
  <c r="AJ464" i="4"/>
  <c r="AJ463" i="4"/>
  <c r="AJ462" i="4"/>
  <c r="AJ461" i="4"/>
  <c r="AJ460" i="4"/>
  <c r="AJ459" i="4"/>
  <c r="AJ458" i="4"/>
  <c r="AJ457" i="4"/>
  <c r="AJ456" i="4"/>
  <c r="AJ455" i="4"/>
  <c r="AJ454" i="4"/>
  <c r="AJ453" i="4"/>
  <c r="AJ452" i="4"/>
  <c r="AJ451" i="4"/>
  <c r="AJ450" i="4"/>
  <c r="AJ449" i="4"/>
  <c r="AJ448" i="4"/>
  <c r="AJ447" i="4"/>
  <c r="AJ446" i="4"/>
  <c r="AJ445" i="4"/>
  <c r="AJ444" i="4"/>
  <c r="AJ443" i="4"/>
  <c r="AJ442" i="4"/>
  <c r="AJ441" i="4"/>
  <c r="AJ440" i="4"/>
  <c r="AJ439" i="4"/>
  <c r="AJ438" i="4"/>
  <c r="AJ437" i="4"/>
  <c r="AJ436" i="4"/>
  <c r="AJ435" i="4"/>
  <c r="AJ434" i="4"/>
  <c r="AJ433" i="4"/>
  <c r="AJ432" i="4"/>
  <c r="AJ431" i="4"/>
  <c r="AJ430" i="4"/>
  <c r="AJ429" i="4"/>
  <c r="AJ428" i="4"/>
  <c r="AJ427" i="4"/>
  <c r="AJ426" i="4"/>
  <c r="AJ425" i="4"/>
  <c r="AJ424" i="4"/>
  <c r="AJ423" i="4"/>
  <c r="AJ422" i="4"/>
  <c r="AJ421" i="4"/>
  <c r="AJ420" i="4"/>
  <c r="AJ419" i="4"/>
  <c r="AJ418" i="4"/>
  <c r="AJ417" i="4"/>
  <c r="AJ416" i="4"/>
  <c r="AJ415" i="4"/>
  <c r="AJ414" i="4"/>
  <c r="AJ413" i="4"/>
  <c r="AJ412" i="4"/>
  <c r="AJ411" i="4"/>
  <c r="AJ410" i="4"/>
  <c r="AJ409" i="4"/>
  <c r="AJ408" i="4"/>
  <c r="AJ407" i="4"/>
  <c r="AJ406" i="4"/>
  <c r="AJ405" i="4"/>
  <c r="AJ404" i="4"/>
  <c r="AJ403" i="4"/>
  <c r="AJ402" i="4"/>
  <c r="AJ401" i="4"/>
  <c r="AJ400" i="4"/>
  <c r="AJ399" i="4"/>
  <c r="AJ398" i="4"/>
  <c r="AJ397" i="4"/>
  <c r="AJ396" i="4"/>
  <c r="AJ395" i="4"/>
  <c r="AJ394" i="4"/>
  <c r="AJ393" i="4"/>
  <c r="AJ392" i="4"/>
  <c r="AJ391" i="4"/>
  <c r="AJ390" i="4"/>
  <c r="AJ389" i="4"/>
  <c r="AJ388" i="4"/>
  <c r="AJ387" i="4"/>
  <c r="AJ386" i="4"/>
  <c r="AJ385" i="4"/>
  <c r="AJ384" i="4"/>
  <c r="AJ383" i="4"/>
  <c r="AJ382" i="4"/>
  <c r="AJ381" i="4"/>
  <c r="AJ380" i="4"/>
  <c r="AJ379" i="4"/>
  <c r="AJ378" i="4"/>
  <c r="AJ377" i="4"/>
  <c r="AJ376" i="4"/>
  <c r="AJ375" i="4"/>
  <c r="AJ374" i="4"/>
  <c r="AJ373" i="4"/>
  <c r="AJ372" i="4"/>
  <c r="AJ371" i="4"/>
  <c r="AJ370" i="4"/>
  <c r="AJ369" i="4"/>
  <c r="AJ368" i="4"/>
  <c r="AJ367" i="4"/>
  <c r="AJ366" i="4"/>
  <c r="AJ365" i="4"/>
  <c r="AJ364" i="4"/>
  <c r="AJ363" i="4"/>
  <c r="AJ362" i="4"/>
  <c r="AJ361" i="4"/>
  <c r="AJ360" i="4"/>
  <c r="AJ359" i="4"/>
  <c r="AJ358" i="4"/>
  <c r="AJ357" i="4"/>
  <c r="AJ356" i="4"/>
  <c r="AJ355" i="4"/>
  <c r="AJ354" i="4"/>
  <c r="AJ353" i="4"/>
  <c r="AJ352" i="4"/>
  <c r="AJ351" i="4"/>
  <c r="AJ350" i="4"/>
  <c r="AJ349" i="4"/>
  <c r="AJ348" i="4"/>
  <c r="AJ347" i="4"/>
  <c r="AJ346" i="4"/>
  <c r="AJ345" i="4"/>
  <c r="AJ344" i="4"/>
  <c r="AJ343" i="4"/>
  <c r="AJ342" i="4"/>
  <c r="AJ341" i="4"/>
  <c r="AJ340" i="4"/>
  <c r="AJ339" i="4"/>
  <c r="AJ338" i="4"/>
  <c r="AJ337" i="4"/>
  <c r="AJ336" i="4"/>
  <c r="AJ335" i="4"/>
  <c r="AJ334" i="4"/>
  <c r="AJ333" i="4"/>
  <c r="AJ332" i="4"/>
  <c r="AJ331" i="4"/>
  <c r="AJ330" i="4"/>
  <c r="AJ329" i="4"/>
  <c r="AJ328" i="4"/>
  <c r="AJ327" i="4"/>
  <c r="AJ326" i="4"/>
  <c r="AJ325" i="4"/>
  <c r="AJ324" i="4"/>
  <c r="AJ323" i="4"/>
  <c r="AJ322" i="4"/>
  <c r="AJ321" i="4"/>
  <c r="AJ320" i="4"/>
  <c r="AJ319" i="4"/>
  <c r="AJ318" i="4"/>
  <c r="AJ317" i="4"/>
  <c r="AJ316" i="4"/>
  <c r="AJ315" i="4"/>
  <c r="AJ314" i="4"/>
  <c r="AJ313" i="4"/>
  <c r="AJ312" i="4"/>
  <c r="AJ311" i="4"/>
  <c r="AJ310" i="4"/>
  <c r="AJ309" i="4"/>
  <c r="AJ308" i="4"/>
  <c r="AJ307" i="4"/>
  <c r="AJ306" i="4"/>
  <c r="AJ305" i="4"/>
  <c r="AJ304" i="4"/>
  <c r="AJ303" i="4"/>
  <c r="AJ302" i="4"/>
  <c r="AJ301" i="4"/>
  <c r="AJ300" i="4"/>
  <c r="AJ299" i="4"/>
  <c r="AJ298" i="4"/>
  <c r="AJ297" i="4"/>
  <c r="AJ296" i="4"/>
  <c r="AJ295" i="4"/>
  <c r="AJ294" i="4"/>
  <c r="AJ293" i="4"/>
  <c r="AJ292" i="4"/>
  <c r="AJ291" i="4"/>
  <c r="AJ290" i="4"/>
  <c r="AJ289" i="4"/>
  <c r="AJ288" i="4"/>
  <c r="AJ287" i="4"/>
  <c r="AJ286" i="4"/>
  <c r="AJ285" i="4"/>
  <c r="AJ284" i="4"/>
  <c r="AJ283" i="4"/>
  <c r="AJ282" i="4"/>
  <c r="AJ281" i="4"/>
  <c r="AJ280" i="4"/>
  <c r="AJ279" i="4"/>
  <c r="AJ278" i="4"/>
  <c r="AJ277" i="4"/>
  <c r="AJ276" i="4"/>
  <c r="AJ275" i="4"/>
  <c r="AJ274" i="4"/>
  <c r="AJ273" i="4"/>
  <c r="AJ272" i="4"/>
  <c r="AJ271" i="4"/>
  <c r="AJ270" i="4"/>
  <c r="AJ269" i="4"/>
  <c r="AJ268" i="4"/>
  <c r="AJ267" i="4"/>
  <c r="AJ266" i="4"/>
  <c r="AJ265" i="4"/>
  <c r="AJ264" i="4"/>
  <c r="AJ263" i="4"/>
  <c r="AJ262" i="4"/>
  <c r="AJ261" i="4"/>
  <c r="AJ260" i="4"/>
  <c r="AJ259" i="4"/>
  <c r="AJ258" i="4"/>
  <c r="AJ257" i="4"/>
  <c r="AJ256" i="4"/>
  <c r="AJ255" i="4"/>
  <c r="AJ254" i="4"/>
  <c r="AJ253" i="4"/>
  <c r="AJ252" i="4"/>
  <c r="AJ251" i="4"/>
  <c r="AJ250" i="4"/>
  <c r="AJ249" i="4"/>
  <c r="AJ248" i="4"/>
  <c r="AJ247" i="4"/>
  <c r="AJ246" i="4"/>
  <c r="AJ245" i="4"/>
  <c r="AJ244" i="4"/>
  <c r="AJ243" i="4"/>
  <c r="AJ242" i="4"/>
  <c r="AJ241" i="4"/>
  <c r="AJ240" i="4"/>
  <c r="AJ239" i="4"/>
  <c r="AJ238" i="4"/>
  <c r="AJ237" i="4"/>
  <c r="AJ236" i="4"/>
  <c r="AJ235" i="4"/>
  <c r="AJ234" i="4"/>
  <c r="AJ233" i="4"/>
  <c r="AJ232" i="4"/>
  <c r="AJ231" i="4"/>
  <c r="AJ230" i="4"/>
  <c r="AJ229" i="4"/>
  <c r="AJ228" i="4"/>
  <c r="AJ227" i="4"/>
  <c r="AJ226" i="4"/>
  <c r="AJ225" i="4"/>
  <c r="AJ224" i="4"/>
  <c r="AJ223" i="4"/>
  <c r="AJ222" i="4"/>
  <c r="AJ221" i="4"/>
  <c r="AJ220" i="4"/>
  <c r="AJ219" i="4"/>
  <c r="AJ218" i="4"/>
  <c r="AJ217" i="4"/>
  <c r="AJ216" i="4"/>
  <c r="AJ215" i="4"/>
  <c r="AJ214" i="4"/>
  <c r="AJ213" i="4"/>
  <c r="AJ212" i="4"/>
  <c r="AJ211" i="4"/>
  <c r="AJ210" i="4"/>
  <c r="AJ209" i="4"/>
  <c r="AJ208" i="4"/>
  <c r="AJ207" i="4"/>
  <c r="AJ206" i="4"/>
  <c r="AJ205" i="4"/>
  <c r="AJ204" i="4"/>
  <c r="AJ203" i="4"/>
  <c r="AJ202" i="4"/>
  <c r="AJ201" i="4"/>
  <c r="AJ200" i="4"/>
  <c r="AJ199" i="4"/>
  <c r="AJ198" i="4"/>
  <c r="AJ197" i="4"/>
  <c r="AJ196" i="4"/>
  <c r="AJ195" i="4"/>
  <c r="AJ194" i="4"/>
  <c r="AJ193" i="4"/>
  <c r="AJ192" i="4"/>
  <c r="AJ191" i="4"/>
  <c r="AJ190" i="4"/>
  <c r="AJ189" i="4"/>
  <c r="AJ188" i="4"/>
  <c r="AJ187" i="4"/>
  <c r="AJ186" i="4"/>
  <c r="AJ185" i="4"/>
  <c r="AJ184" i="4"/>
  <c r="AJ183" i="4"/>
  <c r="AJ182" i="4"/>
  <c r="AJ181" i="4"/>
  <c r="AJ180" i="4"/>
  <c r="AJ179" i="4"/>
  <c r="AJ178" i="4"/>
  <c r="AJ177" i="4"/>
  <c r="AJ176" i="4"/>
  <c r="AJ175" i="4"/>
  <c r="AJ174" i="4"/>
  <c r="E665" i="4"/>
  <c r="K665" i="4"/>
  <c r="Z1039" i="3"/>
  <c r="X1039" i="3"/>
  <c r="W1039" i="3"/>
  <c r="V1039" i="3"/>
  <c r="U1039" i="3"/>
  <c r="AN419" i="3"/>
  <c r="AF419" i="3"/>
  <c r="AD419" i="3"/>
  <c r="AC419" i="3"/>
  <c r="AA419" i="3"/>
  <c r="Z419" i="3"/>
  <c r="Y419" i="3"/>
  <c r="X419" i="3"/>
  <c r="W419" i="3"/>
  <c r="V419" i="3"/>
  <c r="U419" i="3"/>
  <c r="I347" i="3"/>
  <c r="AA347" i="3"/>
  <c r="V347" i="3"/>
  <c r="U347" i="3"/>
  <c r="G172" i="4"/>
  <c r="F172" i="4"/>
  <c r="AA334" i="3"/>
  <c r="AA335" i="3"/>
  <c r="AA336" i="3"/>
  <c r="AA337" i="3"/>
  <c r="AA338" i="3"/>
  <c r="AA339" i="3"/>
  <c r="AA340" i="3"/>
  <c r="AA341" i="3"/>
  <c r="AA342" i="3"/>
  <c r="BI129" i="3"/>
  <c r="BH129" i="3"/>
  <c r="BJ129" i="3"/>
  <c r="BJ128" i="3"/>
  <c r="BJ127" i="3"/>
  <c r="BJ126" i="3"/>
  <c r="BJ125" i="3"/>
  <c r="BJ124" i="3"/>
  <c r="BJ123" i="3"/>
  <c r="BJ122" i="3"/>
  <c r="BJ121" i="3"/>
  <c r="BJ120" i="3"/>
  <c r="BJ119" i="3"/>
  <c r="BJ118" i="3"/>
  <c r="BJ117" i="3"/>
  <c r="BJ116" i="3"/>
  <c r="BJ115" i="3"/>
  <c r="BJ114" i="3"/>
  <c r="AD266" i="3"/>
  <c r="AB266" i="3"/>
  <c r="AA266" i="3"/>
  <c r="Z266" i="3"/>
  <c r="Y266" i="3"/>
  <c r="X266" i="3"/>
  <c r="W266" i="3"/>
  <c r="V266" i="3"/>
  <c r="U266" i="3"/>
  <c r="AA129" i="3"/>
  <c r="V129" i="3"/>
  <c r="AI112" i="3"/>
  <c r="AH112" i="3"/>
  <c r="AG112" i="3"/>
  <c r="AA112" i="3"/>
  <c r="Y112" i="3"/>
  <c r="X112" i="3"/>
  <c r="W112" i="3"/>
  <c r="V112" i="3"/>
  <c r="U112" i="3"/>
  <c r="BA111" i="3"/>
  <c r="Q111" i="3"/>
  <c r="R111" i="3"/>
  <c r="S111" i="3"/>
  <c r="T111" i="3"/>
  <c r="P111" i="3"/>
  <c r="O111" i="3"/>
  <c r="N111" i="3"/>
  <c r="BA110" i="3"/>
  <c r="Q110" i="3"/>
  <c r="R110" i="3"/>
  <c r="S110" i="3"/>
  <c r="T110" i="3"/>
  <c r="P110" i="3"/>
  <c r="O110" i="3"/>
  <c r="N110" i="3"/>
  <c r="BA109" i="3"/>
  <c r="Q109" i="3"/>
  <c r="R109" i="3"/>
  <c r="S109" i="3"/>
  <c r="T109" i="3"/>
  <c r="P109" i="3"/>
  <c r="O109" i="3"/>
  <c r="N109" i="3"/>
  <c r="BA108" i="3"/>
  <c r="Q108" i="3"/>
  <c r="R108" i="3"/>
  <c r="S108" i="3"/>
  <c r="T108" i="3"/>
  <c r="P108" i="3"/>
  <c r="O108" i="3"/>
  <c r="N108" i="3"/>
  <c r="BA107" i="3"/>
  <c r="Q107" i="3"/>
  <c r="R107" i="3"/>
  <c r="S107" i="3"/>
  <c r="T107" i="3"/>
  <c r="P107" i="3"/>
  <c r="O107" i="3"/>
  <c r="N107" i="3"/>
  <c r="BA106" i="3"/>
  <c r="Q106" i="3"/>
  <c r="R106" i="3"/>
  <c r="S106" i="3"/>
  <c r="T106" i="3"/>
  <c r="P106" i="3"/>
  <c r="O106" i="3"/>
  <c r="N106" i="3"/>
  <c r="BA105" i="3"/>
  <c r="Q105" i="3"/>
  <c r="R105" i="3"/>
  <c r="S105" i="3"/>
  <c r="T105" i="3"/>
  <c r="P105" i="3"/>
  <c r="O105" i="3"/>
  <c r="N105" i="3"/>
  <c r="BA104" i="3"/>
  <c r="Q104" i="3"/>
  <c r="R104" i="3"/>
  <c r="S104" i="3"/>
  <c r="T104" i="3"/>
  <c r="P104" i="3"/>
  <c r="O104" i="3"/>
  <c r="N104" i="3"/>
  <c r="BA103" i="3"/>
  <c r="Q103" i="3"/>
  <c r="R103" i="3"/>
  <c r="S103" i="3"/>
  <c r="T103" i="3"/>
  <c r="P103" i="3"/>
  <c r="O103" i="3"/>
  <c r="N103" i="3"/>
  <c r="BA102" i="3"/>
  <c r="Q102" i="3"/>
  <c r="R102" i="3"/>
  <c r="S102" i="3"/>
  <c r="T102" i="3"/>
  <c r="P102" i="3"/>
  <c r="O102" i="3"/>
  <c r="N102" i="3"/>
  <c r="BA101" i="3"/>
  <c r="Q101" i="3"/>
  <c r="R101" i="3"/>
  <c r="S101" i="3"/>
  <c r="T101" i="3"/>
  <c r="P101" i="3"/>
  <c r="O101" i="3"/>
  <c r="N101" i="3"/>
  <c r="BA100" i="3"/>
  <c r="Q100" i="3"/>
  <c r="R100" i="3"/>
  <c r="S100" i="3"/>
  <c r="T100" i="3"/>
  <c r="P100" i="3"/>
  <c r="O100" i="3"/>
  <c r="N100" i="3"/>
  <c r="BA99" i="3"/>
  <c r="Q99" i="3"/>
  <c r="R99" i="3"/>
  <c r="S99" i="3"/>
  <c r="T99" i="3"/>
  <c r="P99" i="3"/>
  <c r="O99" i="3"/>
  <c r="N99" i="3"/>
  <c r="BA98" i="3"/>
  <c r="Q98" i="3"/>
  <c r="R98" i="3"/>
  <c r="S98" i="3"/>
  <c r="T98" i="3"/>
  <c r="P98" i="3"/>
  <c r="O98" i="3"/>
  <c r="N98" i="3"/>
  <c r="BA97" i="3"/>
  <c r="Q97" i="3"/>
  <c r="R97" i="3"/>
  <c r="S97" i="3"/>
  <c r="T97" i="3"/>
  <c r="P97" i="3"/>
  <c r="O97" i="3"/>
  <c r="N97" i="3"/>
  <c r="BA96" i="3"/>
  <c r="Q96" i="3"/>
  <c r="R96" i="3"/>
  <c r="S96" i="3"/>
  <c r="T96" i="3"/>
  <c r="P96" i="3"/>
  <c r="O96" i="3"/>
  <c r="N96" i="3"/>
  <c r="BA95" i="3"/>
  <c r="Q95" i="3"/>
  <c r="R95" i="3"/>
  <c r="S95" i="3"/>
  <c r="T95" i="3"/>
  <c r="P95" i="3"/>
  <c r="O95" i="3"/>
  <c r="N95" i="3"/>
  <c r="BA94" i="3"/>
  <c r="Q94" i="3"/>
  <c r="R94" i="3"/>
  <c r="S94" i="3"/>
  <c r="T94" i="3"/>
  <c r="P94" i="3"/>
  <c r="O94" i="3"/>
  <c r="N94" i="3"/>
  <c r="BA93" i="3"/>
  <c r="Q93" i="3"/>
  <c r="R93" i="3"/>
  <c r="S93" i="3"/>
  <c r="T93" i="3"/>
  <c r="P93" i="3"/>
  <c r="O93" i="3"/>
  <c r="N93" i="3"/>
  <c r="BA92" i="3"/>
  <c r="Q92" i="3"/>
  <c r="R92" i="3"/>
  <c r="S92" i="3"/>
  <c r="T92" i="3"/>
  <c r="P92" i="3"/>
  <c r="O92" i="3"/>
  <c r="N92" i="3"/>
  <c r="BA91" i="3"/>
  <c r="Q91" i="3"/>
  <c r="R91" i="3"/>
  <c r="S91" i="3"/>
  <c r="T91" i="3"/>
  <c r="P91" i="3"/>
  <c r="O91" i="3"/>
  <c r="N91" i="3"/>
  <c r="BA90" i="3"/>
  <c r="Q90" i="3"/>
  <c r="R90" i="3"/>
  <c r="S90" i="3"/>
  <c r="T90" i="3"/>
  <c r="P90" i="3"/>
  <c r="O90" i="3"/>
  <c r="N90" i="3"/>
  <c r="BA89" i="3"/>
  <c r="Q89" i="3"/>
  <c r="R89" i="3"/>
  <c r="S89" i="3"/>
  <c r="T89" i="3"/>
  <c r="P89" i="3"/>
  <c r="O89" i="3"/>
  <c r="N89" i="3"/>
  <c r="BA88" i="3"/>
  <c r="Q88" i="3"/>
  <c r="R88" i="3"/>
  <c r="S88" i="3"/>
  <c r="T88" i="3"/>
  <c r="P88" i="3"/>
  <c r="O88" i="3"/>
  <c r="N88" i="3"/>
  <c r="BA87" i="3"/>
  <c r="Q87" i="3"/>
  <c r="R87" i="3"/>
  <c r="S87" i="3"/>
  <c r="T87" i="3"/>
  <c r="P87" i="3"/>
  <c r="O87" i="3"/>
  <c r="N87" i="3"/>
  <c r="BA86" i="3"/>
  <c r="Q86" i="3"/>
  <c r="R86" i="3"/>
  <c r="S86" i="3"/>
  <c r="T86" i="3"/>
  <c r="P86" i="3"/>
  <c r="O86" i="3"/>
  <c r="N86" i="3"/>
  <c r="BA85" i="3"/>
  <c r="Q85" i="3"/>
  <c r="R85" i="3"/>
  <c r="S85" i="3"/>
  <c r="T85" i="3"/>
  <c r="P85" i="3"/>
  <c r="O85" i="3"/>
  <c r="N85" i="3"/>
  <c r="BA84" i="3"/>
  <c r="Q84" i="3"/>
  <c r="R84" i="3"/>
  <c r="S84" i="3"/>
  <c r="T84" i="3"/>
  <c r="P84" i="3"/>
  <c r="O84" i="3"/>
  <c r="N84" i="3"/>
  <c r="BA83" i="3"/>
  <c r="Q83" i="3"/>
  <c r="R83" i="3"/>
  <c r="S83" i="3"/>
  <c r="T83" i="3"/>
  <c r="P83" i="3"/>
  <c r="O83" i="3"/>
  <c r="N83" i="3"/>
  <c r="BA82" i="3"/>
  <c r="Q82" i="3"/>
  <c r="R82" i="3"/>
  <c r="S82" i="3"/>
  <c r="T82" i="3"/>
  <c r="P82" i="3"/>
  <c r="O82" i="3"/>
  <c r="N82" i="3"/>
  <c r="BA81" i="3"/>
  <c r="Q81" i="3"/>
  <c r="R81" i="3"/>
  <c r="S81" i="3"/>
  <c r="T81" i="3"/>
  <c r="P81" i="3"/>
  <c r="O81" i="3"/>
  <c r="N81" i="3"/>
  <c r="BA80" i="3"/>
  <c r="Q80" i="3"/>
  <c r="R80" i="3"/>
  <c r="S80" i="3"/>
  <c r="T80" i="3"/>
  <c r="P80" i="3"/>
  <c r="O80" i="3"/>
  <c r="N80" i="3"/>
  <c r="BA79" i="3"/>
  <c r="Q79" i="3"/>
  <c r="R79" i="3"/>
  <c r="S79" i="3"/>
  <c r="T79" i="3"/>
  <c r="P79" i="3"/>
  <c r="O79" i="3"/>
  <c r="N79" i="3"/>
  <c r="BA78" i="3"/>
  <c r="Q78" i="3"/>
  <c r="R78" i="3"/>
  <c r="S78" i="3"/>
  <c r="T78" i="3"/>
  <c r="P78" i="3"/>
  <c r="O78" i="3"/>
  <c r="N78" i="3"/>
  <c r="BA77" i="3"/>
  <c r="Q77" i="3"/>
  <c r="R77" i="3"/>
  <c r="S77" i="3"/>
  <c r="T77" i="3"/>
  <c r="P77" i="3"/>
  <c r="O77" i="3"/>
  <c r="N77" i="3"/>
  <c r="BA76" i="3"/>
  <c r="Q76" i="3"/>
  <c r="R76" i="3"/>
  <c r="S76" i="3"/>
  <c r="T76" i="3"/>
  <c r="P76" i="3"/>
  <c r="O76" i="3"/>
  <c r="N76" i="3"/>
  <c r="BA75" i="3"/>
  <c r="Q75" i="3"/>
  <c r="R75" i="3"/>
  <c r="S75" i="3"/>
  <c r="T75" i="3"/>
  <c r="P75" i="3"/>
  <c r="O75" i="3"/>
  <c r="N75" i="3"/>
  <c r="U129" i="3"/>
  <c r="X129" i="3"/>
  <c r="M1" i="2"/>
  <c r="N1" i="2"/>
  <c r="O1" i="2"/>
  <c r="P1" i="2"/>
  <c r="Q1" i="2"/>
  <c r="R1" i="2"/>
  <c r="W1" i="2"/>
  <c r="X1" i="2"/>
  <c r="Y1" i="2"/>
  <c r="Z1" i="2"/>
  <c r="AA1" i="2"/>
  <c r="AB1" i="2"/>
  <c r="AC1" i="2"/>
  <c r="AD1" i="2"/>
  <c r="AE1" i="2"/>
  <c r="AF1" i="2"/>
  <c r="AG1" i="2"/>
  <c r="AH1" i="2"/>
  <c r="AI1" i="2"/>
  <c r="AJ1" i="2"/>
  <c r="AK1" i="2"/>
  <c r="AL1" i="2"/>
  <c r="I70" i="3"/>
  <c r="G2" i="2"/>
  <c r="K2" i="2"/>
  <c r="L2" i="2"/>
  <c r="T2" i="2"/>
  <c r="U2" i="2"/>
  <c r="V2" i="2"/>
  <c r="W2" i="2"/>
  <c r="X2" i="2"/>
  <c r="Y2" i="2"/>
  <c r="Z2" i="2"/>
  <c r="AA2" i="2"/>
  <c r="AB2" i="2"/>
  <c r="AC2" i="2"/>
  <c r="AD2" i="2"/>
  <c r="AE2" i="2"/>
  <c r="AF2" i="2"/>
  <c r="AG2" i="2"/>
  <c r="AH2" i="2"/>
  <c r="AI2" i="2"/>
  <c r="AJ2" i="2"/>
  <c r="AK2" i="2"/>
  <c r="AL2" i="2"/>
  <c r="P2" i="2"/>
  <c r="Q2" i="2"/>
  <c r="R2" i="2"/>
  <c r="S2" i="2"/>
  <c r="C3" i="2"/>
  <c r="I3" i="2"/>
  <c r="J3" i="2"/>
  <c r="K3" i="2"/>
  <c r="L3" i="2"/>
  <c r="T3" i="2"/>
  <c r="U3" i="2"/>
  <c r="V3" i="2"/>
  <c r="W3" i="2"/>
  <c r="X3" i="2"/>
  <c r="Y3" i="2"/>
  <c r="Z3" i="2"/>
  <c r="AA3" i="2"/>
  <c r="AB3" i="2"/>
  <c r="AC3" i="2"/>
  <c r="AD3" i="2"/>
  <c r="AE3" i="2"/>
  <c r="AF3" i="2"/>
  <c r="AG3" i="2"/>
  <c r="AH3" i="2"/>
  <c r="AI3" i="2"/>
  <c r="AJ3" i="2"/>
  <c r="AK3" i="2"/>
  <c r="AL3" i="2"/>
  <c r="M3" i="2"/>
  <c r="N3" i="2"/>
  <c r="O3" i="2"/>
  <c r="P3" i="2"/>
  <c r="Q3" i="2"/>
  <c r="R3" i="2"/>
  <c r="S3" i="2"/>
  <c r="C4" i="2"/>
  <c r="I4" i="2"/>
  <c r="J4" i="2"/>
  <c r="K4" i="2"/>
  <c r="L4" i="2"/>
  <c r="T4" i="2"/>
  <c r="U4" i="2"/>
  <c r="V4" i="2"/>
  <c r="W4" i="2"/>
  <c r="X4" i="2"/>
  <c r="Y4" i="2"/>
  <c r="Z4" i="2"/>
  <c r="AA4" i="2"/>
  <c r="AB4" i="2"/>
  <c r="AC4" i="2"/>
  <c r="AD4" i="2"/>
  <c r="AE4" i="2"/>
  <c r="AF4" i="2"/>
  <c r="AG4" i="2"/>
  <c r="AH4" i="2"/>
  <c r="AI4" i="2"/>
  <c r="AJ4" i="2"/>
  <c r="AK4" i="2"/>
  <c r="AL4" i="2"/>
  <c r="M4" i="2"/>
  <c r="N4" i="2"/>
  <c r="O4" i="2"/>
  <c r="P4" i="2"/>
  <c r="Q4" i="2"/>
  <c r="R4" i="2"/>
  <c r="S4" i="2"/>
  <c r="C5" i="2"/>
  <c r="I5" i="2"/>
  <c r="J5" i="2"/>
  <c r="K5" i="2"/>
  <c r="L5" i="2"/>
  <c r="T5" i="2"/>
  <c r="U5" i="2"/>
  <c r="V5" i="2"/>
  <c r="W5" i="2"/>
  <c r="X5" i="2"/>
  <c r="Y5" i="2"/>
  <c r="Z5" i="2"/>
  <c r="AA5" i="2"/>
  <c r="AB5" i="2"/>
  <c r="AC5" i="2"/>
  <c r="AD5" i="2"/>
  <c r="AE5" i="2"/>
  <c r="AF5" i="2"/>
  <c r="AG5" i="2"/>
  <c r="AH5" i="2"/>
  <c r="AI5" i="2"/>
  <c r="AJ5" i="2"/>
  <c r="AK5" i="2"/>
  <c r="AL5" i="2"/>
  <c r="P5" i="2"/>
  <c r="Q5" i="2"/>
  <c r="R5" i="2"/>
  <c r="S5" i="2"/>
  <c r="C6" i="2"/>
  <c r="I6" i="2"/>
  <c r="J6" i="2"/>
  <c r="K6" i="2"/>
  <c r="L6" i="2"/>
  <c r="T6" i="2"/>
  <c r="U6" i="2"/>
  <c r="V6" i="2"/>
  <c r="W6" i="2"/>
  <c r="X6" i="2"/>
  <c r="Y6" i="2"/>
  <c r="Z6" i="2"/>
  <c r="AA6" i="2"/>
  <c r="AB6" i="2"/>
  <c r="AC6" i="2"/>
  <c r="AD6" i="2"/>
  <c r="AE6" i="2"/>
  <c r="AG266" i="3"/>
  <c r="AF6" i="2"/>
  <c r="AG6" i="2"/>
  <c r="AH6" i="2"/>
  <c r="AI6" i="2"/>
  <c r="AJ6" i="2"/>
  <c r="AK6" i="2"/>
  <c r="AL6" i="2"/>
  <c r="M6" i="2"/>
  <c r="N6" i="2"/>
  <c r="O6" i="2"/>
  <c r="P6" i="2"/>
  <c r="Q6" i="2"/>
  <c r="R6" i="2"/>
  <c r="S6" i="2"/>
  <c r="C7" i="2"/>
  <c r="I7" i="2"/>
  <c r="J7" i="2"/>
  <c r="K7" i="2"/>
  <c r="L7" i="2"/>
  <c r="U332" i="3"/>
  <c r="T7" i="2"/>
  <c r="V332" i="3"/>
  <c r="U7" i="2"/>
  <c r="W332" i="3"/>
  <c r="V7" i="2"/>
  <c r="X332" i="3"/>
  <c r="W7" i="2"/>
  <c r="Y332" i="3"/>
  <c r="X7" i="2"/>
  <c r="AA332" i="3"/>
  <c r="Y7" i="2"/>
  <c r="AB332" i="3"/>
  <c r="Z7" i="2"/>
  <c r="AA7" i="2"/>
  <c r="AD332" i="3"/>
  <c r="AB7" i="2"/>
  <c r="AC7" i="2"/>
  <c r="Z332" i="3"/>
  <c r="AD7" i="2"/>
  <c r="AE7" i="2"/>
  <c r="AF7" i="2"/>
  <c r="AG7" i="2"/>
  <c r="AH7" i="2"/>
  <c r="AI7" i="2"/>
  <c r="AJ7" i="2"/>
  <c r="AK7" i="2"/>
  <c r="AL7" i="2"/>
  <c r="P7" i="2"/>
  <c r="Q7" i="2"/>
  <c r="R7" i="2"/>
  <c r="S7" i="2"/>
  <c r="C8" i="2"/>
  <c r="I8" i="2"/>
  <c r="J8" i="2"/>
  <c r="K8" i="2"/>
  <c r="L8" i="2"/>
  <c r="U334" i="3"/>
  <c r="U335" i="3"/>
  <c r="U336" i="3"/>
  <c r="U337" i="3"/>
  <c r="U338" i="3"/>
  <c r="U339" i="3"/>
  <c r="U340" i="3"/>
  <c r="U341" i="3"/>
  <c r="U342" i="3"/>
  <c r="T8" i="2"/>
  <c r="V334" i="3"/>
  <c r="V335" i="3"/>
  <c r="V336" i="3"/>
  <c r="V337" i="3"/>
  <c r="V338" i="3"/>
  <c r="V339" i="3"/>
  <c r="V340" i="3"/>
  <c r="V341" i="3"/>
  <c r="V342" i="3"/>
  <c r="U8" i="2"/>
  <c r="W334" i="3"/>
  <c r="W335" i="3"/>
  <c r="W336" i="3"/>
  <c r="W337" i="3"/>
  <c r="W338" i="3"/>
  <c r="W339" i="3"/>
  <c r="W340" i="3"/>
  <c r="W341" i="3"/>
  <c r="W342" i="3"/>
  <c r="V8" i="2"/>
  <c r="W8" i="2"/>
  <c r="X8" i="2"/>
  <c r="Y8" i="2"/>
  <c r="Z8" i="2"/>
  <c r="AA8" i="2"/>
  <c r="AB8" i="2"/>
  <c r="AC8" i="2"/>
  <c r="AD8" i="2"/>
  <c r="AE8" i="2"/>
  <c r="AF8" i="2"/>
  <c r="AG8" i="2"/>
  <c r="AH8" i="2"/>
  <c r="AI8" i="2"/>
  <c r="AJ8" i="2"/>
  <c r="AK8" i="2"/>
  <c r="AL8" i="2"/>
  <c r="P8" i="2"/>
  <c r="Q8" i="2"/>
  <c r="R8" i="2"/>
  <c r="S8" i="2"/>
  <c r="C9" i="2"/>
  <c r="G9" i="2"/>
  <c r="I9" i="2"/>
  <c r="J9" i="2"/>
  <c r="K9" i="2"/>
  <c r="L9" i="2"/>
  <c r="T9" i="2"/>
  <c r="U9" i="2"/>
  <c r="V9" i="2"/>
  <c r="W9" i="2"/>
  <c r="X9" i="2"/>
  <c r="Y9" i="2"/>
  <c r="Z9" i="2"/>
  <c r="AA9" i="2"/>
  <c r="AB9" i="2"/>
  <c r="AC9" i="2"/>
  <c r="AD9" i="2"/>
  <c r="AE9" i="2"/>
  <c r="AF9" i="2"/>
  <c r="AG9" i="2"/>
  <c r="AH9" i="2"/>
  <c r="AI9" i="2"/>
  <c r="AJ9" i="2"/>
  <c r="AK9" i="2"/>
  <c r="AL9" i="2"/>
  <c r="M9" i="2"/>
  <c r="N9" i="2"/>
  <c r="O9" i="2"/>
  <c r="P9" i="2"/>
  <c r="Q9" i="2"/>
  <c r="R9" i="2"/>
  <c r="S9" i="2"/>
  <c r="C10" i="2"/>
  <c r="I350" i="3"/>
  <c r="G10" i="2"/>
  <c r="I10" i="2"/>
  <c r="L10" i="2"/>
  <c r="U350" i="3"/>
  <c r="T10" i="2"/>
  <c r="V350" i="3"/>
  <c r="U10" i="2"/>
  <c r="W350" i="3"/>
  <c r="V10" i="2"/>
  <c r="W10" i="2"/>
  <c r="Y350" i="3"/>
  <c r="X10" i="2"/>
  <c r="Y10" i="2"/>
  <c r="Z10" i="2"/>
  <c r="AA10" i="2"/>
  <c r="AB10" i="2"/>
  <c r="AE350" i="3"/>
  <c r="AC10" i="2"/>
  <c r="Z350" i="3"/>
  <c r="AD10" i="2"/>
  <c r="AE10" i="2"/>
  <c r="AF10" i="2"/>
  <c r="AG10" i="2"/>
  <c r="AH10" i="2"/>
  <c r="AI10" i="2"/>
  <c r="AJ10" i="2"/>
  <c r="AK10" i="2"/>
  <c r="AL10" i="2"/>
  <c r="M10" i="2"/>
  <c r="N10" i="2"/>
  <c r="O10" i="2"/>
  <c r="P10" i="2"/>
  <c r="Q10" i="2"/>
  <c r="R10" i="2"/>
  <c r="S10" i="2"/>
  <c r="C11" i="2"/>
  <c r="I11" i="2"/>
  <c r="J11" i="2"/>
  <c r="K11" i="2"/>
  <c r="L11" i="2"/>
  <c r="T11" i="2"/>
  <c r="U11" i="2"/>
  <c r="V11" i="2"/>
  <c r="W11" i="2"/>
  <c r="X11" i="2"/>
  <c r="Y11" i="2"/>
  <c r="Z11" i="2"/>
  <c r="AA11" i="2"/>
  <c r="AB11" i="2"/>
  <c r="AC11" i="2"/>
  <c r="AD11" i="2"/>
  <c r="AE11" i="2"/>
  <c r="AF11" i="2"/>
  <c r="AG11" i="2"/>
  <c r="AH11" i="2"/>
  <c r="AI11" i="2"/>
  <c r="AJ11" i="2"/>
  <c r="AK11" i="2"/>
  <c r="AL11" i="2"/>
  <c r="M11" i="2"/>
  <c r="N11" i="2"/>
  <c r="O11" i="2"/>
  <c r="P11" i="2"/>
  <c r="Q11" i="2"/>
  <c r="R11" i="2"/>
  <c r="S11" i="2"/>
  <c r="C12" i="2"/>
  <c r="G12" i="2"/>
  <c r="I12" i="2"/>
  <c r="J12" i="2"/>
  <c r="K12" i="2"/>
  <c r="L12" i="2"/>
  <c r="T12" i="2"/>
  <c r="U12" i="2"/>
  <c r="V12" i="2"/>
  <c r="W12" i="2"/>
  <c r="X12" i="2"/>
  <c r="Y12" i="2"/>
  <c r="Z12" i="2"/>
  <c r="AA12" i="2"/>
  <c r="AB12" i="2"/>
  <c r="AC12" i="2"/>
  <c r="AD12" i="2"/>
  <c r="AE12" i="2"/>
  <c r="AF12" i="2"/>
  <c r="AG12" i="2"/>
  <c r="AH12" i="2"/>
  <c r="AI12" i="2"/>
  <c r="AJ12" i="2"/>
  <c r="AK12" i="2"/>
  <c r="AL12" i="2"/>
  <c r="P12" i="2"/>
  <c r="Q12" i="2"/>
  <c r="R12" i="2"/>
  <c r="S12" i="2"/>
  <c r="C13" i="2"/>
  <c r="I13" i="2"/>
  <c r="J13" i="2"/>
  <c r="K13" i="2"/>
  <c r="L13" i="2"/>
  <c r="T13" i="2"/>
  <c r="U13" i="2"/>
  <c r="V13" i="2"/>
  <c r="W13" i="2"/>
  <c r="X13" i="2"/>
  <c r="Y13" i="2"/>
  <c r="Z13" i="2"/>
  <c r="AA13" i="2"/>
  <c r="AB13" i="2"/>
  <c r="AC13" i="2"/>
  <c r="AD13" i="2"/>
  <c r="AE13" i="2"/>
  <c r="AF13" i="2"/>
  <c r="AG13" i="2"/>
  <c r="AH13" i="2"/>
  <c r="AI13" i="2"/>
  <c r="AJ13" i="2"/>
  <c r="AK13" i="2"/>
  <c r="AL13" i="2"/>
  <c r="P13" i="2"/>
  <c r="Q13" i="2"/>
  <c r="R13" i="2"/>
  <c r="S13" i="2"/>
  <c r="C14" i="2"/>
  <c r="I14" i="2"/>
  <c r="J14" i="2"/>
  <c r="K14" i="2"/>
  <c r="L14" i="2"/>
  <c r="T14" i="2"/>
  <c r="U14" i="2"/>
  <c r="V14" i="2"/>
  <c r="W14" i="2"/>
  <c r="X14" i="2"/>
  <c r="Y14" i="2"/>
  <c r="Z14" i="2"/>
  <c r="AA14" i="2"/>
  <c r="AB14" i="2"/>
  <c r="AC14" i="2"/>
  <c r="AD14" i="2"/>
  <c r="AE14" i="2"/>
  <c r="AF14" i="2"/>
  <c r="AG14" i="2"/>
  <c r="AH14" i="2"/>
  <c r="AI14" i="2"/>
  <c r="AJ14" i="2"/>
  <c r="AK14" i="2"/>
  <c r="AL14" i="2"/>
  <c r="P14" i="2"/>
  <c r="Q14" i="2"/>
  <c r="R14" i="2"/>
  <c r="S14" i="2"/>
  <c r="C15" i="2"/>
  <c r="I15" i="2"/>
  <c r="J15" i="2"/>
  <c r="K15" i="2"/>
  <c r="L15" i="2"/>
  <c r="T15" i="2"/>
  <c r="U15" i="2"/>
  <c r="V15" i="2"/>
  <c r="W15" i="2"/>
  <c r="X15" i="2"/>
  <c r="Y15" i="2"/>
  <c r="Z15" i="2"/>
  <c r="AA15" i="2"/>
  <c r="AB15" i="2"/>
  <c r="AC15" i="2"/>
  <c r="AD15" i="2"/>
  <c r="AE15" i="2"/>
  <c r="AF15" i="2"/>
  <c r="AG15" i="2"/>
  <c r="AH15" i="2"/>
  <c r="AI15" i="2"/>
  <c r="AJ15" i="2"/>
  <c r="AK15" i="2"/>
  <c r="AL15" i="2"/>
  <c r="P15" i="2"/>
  <c r="Q15" i="2"/>
  <c r="R15" i="2"/>
  <c r="S15" i="2"/>
  <c r="C16" i="2"/>
  <c r="I831" i="3"/>
  <c r="G16" i="2"/>
  <c r="I16" i="2"/>
  <c r="J16" i="2"/>
  <c r="K16" i="2"/>
  <c r="L16" i="2"/>
  <c r="T16" i="2"/>
  <c r="U16" i="2"/>
  <c r="V16" i="2"/>
  <c r="W16" i="2"/>
  <c r="X16" i="2"/>
  <c r="Y16" i="2"/>
  <c r="Z16" i="2"/>
  <c r="AA16" i="2"/>
  <c r="AB16" i="2"/>
  <c r="AC16" i="2"/>
  <c r="AD16" i="2"/>
  <c r="AE16" i="2"/>
  <c r="AF16" i="2"/>
  <c r="AG16" i="2"/>
  <c r="AH16" i="2"/>
  <c r="AI16" i="2"/>
  <c r="AJ16" i="2"/>
  <c r="AK16" i="2"/>
  <c r="AL16" i="2"/>
  <c r="P16" i="2"/>
  <c r="Q16" i="2"/>
  <c r="R16" i="2"/>
  <c r="S16" i="2"/>
  <c r="C17" i="2"/>
  <c r="I17" i="2"/>
  <c r="J17" i="2"/>
  <c r="K17" i="2"/>
  <c r="L17" i="2"/>
  <c r="U932" i="3"/>
  <c r="T17" i="2"/>
  <c r="V932" i="3"/>
  <c r="U17" i="2"/>
  <c r="W932" i="3"/>
  <c r="V17" i="2"/>
  <c r="W17" i="2"/>
  <c r="Y932" i="3"/>
  <c r="X17" i="2"/>
  <c r="Y17" i="2"/>
  <c r="Z17" i="2"/>
  <c r="AA17" i="2"/>
  <c r="AB17" i="2"/>
  <c r="AC17" i="2"/>
  <c r="AD17" i="2"/>
  <c r="AE17" i="2"/>
  <c r="AF17" i="2"/>
  <c r="AG17" i="2"/>
  <c r="AH17" i="2"/>
  <c r="AI17" i="2"/>
  <c r="AJ17" i="2"/>
  <c r="AK17" i="2"/>
  <c r="AL17" i="2"/>
  <c r="M17" i="2"/>
  <c r="N17" i="2"/>
  <c r="O17" i="2"/>
  <c r="P17" i="2"/>
  <c r="Q17" i="2"/>
  <c r="R17" i="2"/>
  <c r="S17" i="2"/>
  <c r="C18" i="2"/>
  <c r="I18" i="2"/>
  <c r="J18" i="2"/>
  <c r="K18" i="2"/>
  <c r="L18" i="2"/>
  <c r="T18" i="2"/>
  <c r="U18" i="2"/>
  <c r="V18" i="2"/>
  <c r="W18" i="2"/>
  <c r="X18" i="2"/>
  <c r="Y18" i="2"/>
  <c r="Z18" i="2"/>
  <c r="AA18" i="2"/>
  <c r="AB18" i="2"/>
  <c r="AC18" i="2"/>
  <c r="AD18" i="2"/>
  <c r="AE18" i="2"/>
  <c r="AF18" i="2"/>
  <c r="AG18" i="2"/>
  <c r="AH18" i="2"/>
  <c r="AI18" i="2"/>
  <c r="AJ18" i="2"/>
  <c r="AK18" i="2"/>
  <c r="AL18" i="2"/>
  <c r="M18" i="2"/>
  <c r="N18" i="2"/>
  <c r="O18" i="2"/>
  <c r="P18" i="2"/>
  <c r="Q18" i="2"/>
  <c r="R18" i="2"/>
  <c r="S18" i="2"/>
  <c r="C19" i="2"/>
  <c r="I1161" i="3"/>
  <c r="G19" i="2"/>
  <c r="I19" i="2"/>
  <c r="J19" i="2"/>
  <c r="K19" i="2"/>
  <c r="L19" i="2"/>
  <c r="U1161" i="3"/>
  <c r="T19" i="2"/>
  <c r="V1161" i="3"/>
  <c r="U19" i="2"/>
  <c r="V19" i="2"/>
  <c r="W19" i="2"/>
  <c r="X19" i="2"/>
  <c r="Y19" i="2"/>
  <c r="Z19" i="2"/>
  <c r="AA19" i="2"/>
  <c r="AB19" i="2"/>
  <c r="AC19" i="2"/>
  <c r="AD19" i="2"/>
  <c r="AE19" i="2"/>
  <c r="AF19" i="2"/>
  <c r="AG19" i="2"/>
  <c r="AH19" i="2"/>
  <c r="AI19" i="2"/>
  <c r="AJ19" i="2"/>
  <c r="AK19" i="2"/>
  <c r="AL19" i="2"/>
  <c r="M19" i="2"/>
  <c r="N19" i="2"/>
  <c r="O19" i="2"/>
  <c r="P19" i="2"/>
  <c r="Q19" i="2"/>
  <c r="R19" i="2"/>
  <c r="S19" i="2"/>
  <c r="C20" i="2"/>
  <c r="I20" i="2"/>
  <c r="J20" i="2"/>
  <c r="K20" i="2"/>
  <c r="L20" i="2"/>
  <c r="U1227" i="3"/>
  <c r="T20" i="2"/>
  <c r="V1227" i="3"/>
  <c r="U20" i="2"/>
  <c r="V20" i="2"/>
  <c r="W20" i="2"/>
  <c r="X20" i="2"/>
  <c r="Y20" i="2"/>
  <c r="Z20" i="2"/>
  <c r="AA20" i="2"/>
  <c r="AB20" i="2"/>
  <c r="AC20" i="2"/>
  <c r="AD20" i="2"/>
  <c r="AE20" i="2"/>
  <c r="AF20" i="2"/>
  <c r="AG20" i="2"/>
  <c r="AH20" i="2"/>
  <c r="AI20" i="2"/>
  <c r="AJ20" i="2"/>
  <c r="AK20" i="2"/>
  <c r="AL20" i="2"/>
  <c r="M20" i="2"/>
  <c r="N20" i="2"/>
  <c r="O20" i="2"/>
  <c r="P20" i="2"/>
  <c r="Q20" i="2"/>
  <c r="R20" i="2"/>
  <c r="S20" i="2"/>
  <c r="C21" i="2"/>
  <c r="I1229" i="3"/>
  <c r="I1230" i="3"/>
  <c r="I1231" i="3"/>
  <c r="I1232" i="3"/>
  <c r="I1233" i="3"/>
  <c r="I1234" i="3"/>
  <c r="I1235" i="3"/>
  <c r="I1236" i="3"/>
  <c r="I1237" i="3"/>
  <c r="I1238" i="3"/>
  <c r="I1239" i="3"/>
  <c r="I1240" i="3"/>
  <c r="I1241" i="3"/>
  <c r="I1242" i="3"/>
  <c r="I1243" i="3"/>
  <c r="I1244" i="3"/>
  <c r="I1245" i="3"/>
  <c r="G21" i="2"/>
  <c r="I21" i="2"/>
  <c r="J21" i="2"/>
  <c r="K21" i="2"/>
  <c r="L21" i="2"/>
  <c r="U1245" i="3"/>
  <c r="T21" i="2"/>
  <c r="V1245" i="3"/>
  <c r="U21" i="2"/>
  <c r="W1245" i="3"/>
  <c r="V21" i="2"/>
  <c r="W21" i="2"/>
  <c r="Y1245" i="3"/>
  <c r="X21" i="2"/>
  <c r="AA1245" i="3"/>
  <c r="Y21" i="2"/>
  <c r="Z21" i="2"/>
  <c r="AA21" i="2"/>
  <c r="AB21" i="2"/>
  <c r="AC21" i="2"/>
  <c r="AD21" i="2"/>
  <c r="AE21" i="2"/>
  <c r="AF21" i="2"/>
  <c r="AG21" i="2"/>
  <c r="AH21" i="2"/>
  <c r="AI21" i="2"/>
  <c r="AJ21" i="2"/>
  <c r="AK21" i="2"/>
  <c r="AL21" i="2"/>
  <c r="M21" i="2"/>
  <c r="N21" i="2"/>
  <c r="O21" i="2"/>
  <c r="P21" i="2"/>
  <c r="Q21" i="2"/>
  <c r="R21" i="2"/>
  <c r="S21" i="2"/>
  <c r="C22" i="2"/>
  <c r="I22" i="2"/>
  <c r="J22" i="2"/>
  <c r="K22" i="2"/>
  <c r="L22" i="2"/>
  <c r="T22" i="2"/>
  <c r="U22" i="2"/>
  <c r="V22" i="2"/>
  <c r="W22" i="2"/>
  <c r="X22" i="2"/>
  <c r="Y22" i="2"/>
  <c r="Z22" i="2"/>
  <c r="AA22" i="2"/>
  <c r="AB22" i="2"/>
  <c r="AC22" i="2"/>
  <c r="AD22" i="2"/>
  <c r="AE22" i="2"/>
  <c r="AF22" i="2"/>
  <c r="AG22" i="2"/>
  <c r="AH22" i="2"/>
  <c r="AI22" i="2"/>
  <c r="AJ22" i="2"/>
  <c r="AK22" i="2"/>
  <c r="AL22" i="2"/>
  <c r="M22" i="2"/>
  <c r="N22" i="2"/>
  <c r="O22" i="2"/>
  <c r="P22" i="2"/>
  <c r="Q22" i="2"/>
  <c r="R22" i="2"/>
  <c r="S22" i="2"/>
  <c r="C23" i="2"/>
  <c r="I23" i="2"/>
  <c r="J23" i="2"/>
  <c r="K23" i="2"/>
  <c r="L23" i="2"/>
  <c r="T23" i="2"/>
  <c r="U23" i="2"/>
  <c r="V23" i="2"/>
  <c r="W23" i="2"/>
  <c r="X23" i="2"/>
  <c r="Y23" i="2"/>
  <c r="Z23" i="2"/>
  <c r="AA23" i="2"/>
  <c r="AB23" i="2"/>
  <c r="AC23" i="2"/>
  <c r="AD23" i="2"/>
  <c r="AE23" i="2"/>
  <c r="AF23" i="2"/>
  <c r="AG23" i="2"/>
  <c r="AH23" i="2"/>
  <c r="AI23" i="2"/>
  <c r="AJ23" i="2"/>
  <c r="AK23" i="2"/>
  <c r="AL23" i="2"/>
  <c r="M23" i="2"/>
  <c r="N23" i="2"/>
  <c r="O23" i="2"/>
  <c r="P23" i="2"/>
  <c r="Q23" i="2"/>
  <c r="R23" i="2"/>
  <c r="S23" i="2"/>
  <c r="C24" i="2"/>
  <c r="I24" i="2"/>
  <c r="J24" i="2"/>
  <c r="K24" i="2"/>
  <c r="L24" i="2"/>
  <c r="T24" i="2"/>
  <c r="U24" i="2"/>
  <c r="V24" i="2"/>
  <c r="W24" i="2"/>
  <c r="X24" i="2"/>
  <c r="Y24" i="2"/>
  <c r="Z24" i="2"/>
  <c r="AA24" i="2"/>
  <c r="AB24" i="2"/>
  <c r="AC24" i="2"/>
  <c r="AD24" i="2"/>
  <c r="AE24" i="2"/>
  <c r="AF24" i="2"/>
  <c r="AG24" i="2"/>
  <c r="AH24" i="2"/>
  <c r="AI24" i="2"/>
  <c r="AJ24" i="2"/>
  <c r="AK24" i="2"/>
  <c r="AL24" i="2"/>
  <c r="P24" i="2"/>
  <c r="Q24" i="2"/>
  <c r="R24" i="2"/>
  <c r="S24" i="2"/>
  <c r="C25" i="2"/>
  <c r="G25" i="2"/>
  <c r="I25" i="2"/>
  <c r="J25" i="2"/>
  <c r="K25" i="2"/>
  <c r="L25" i="2"/>
  <c r="T25" i="2"/>
  <c r="U25" i="2"/>
  <c r="V25" i="2"/>
  <c r="W25" i="2"/>
  <c r="X25" i="2"/>
  <c r="Y25" i="2"/>
  <c r="Z25" i="2"/>
  <c r="AA25" i="2"/>
  <c r="AB25" i="2"/>
  <c r="AC25" i="2"/>
  <c r="AD25" i="2"/>
  <c r="AE25" i="2"/>
  <c r="AF25" i="2"/>
  <c r="AG25" i="2"/>
  <c r="AH25" i="2"/>
  <c r="AI25" i="2"/>
  <c r="AJ25" i="2"/>
  <c r="AK25" i="2"/>
  <c r="AL25" i="2"/>
  <c r="P25" i="2"/>
  <c r="Q25" i="2"/>
  <c r="R25" i="2"/>
  <c r="S25" i="2"/>
  <c r="C26" i="2"/>
  <c r="G26" i="2"/>
  <c r="I26" i="2"/>
  <c r="J26" i="2"/>
  <c r="K26" i="2"/>
  <c r="L26" i="2"/>
  <c r="T26" i="2"/>
  <c r="U26" i="2"/>
  <c r="V26" i="2"/>
  <c r="W26" i="2"/>
  <c r="X26" i="2"/>
  <c r="Y26" i="2"/>
  <c r="Z26" i="2"/>
  <c r="AA26" i="2"/>
  <c r="AB26" i="2"/>
  <c r="AC26" i="2"/>
  <c r="AD26" i="2"/>
  <c r="AE26" i="2"/>
  <c r="AF26" i="2"/>
  <c r="AG26" i="2"/>
  <c r="AH26" i="2"/>
  <c r="AI26" i="2"/>
  <c r="AJ26" i="2"/>
  <c r="AK26" i="2"/>
  <c r="AL26" i="2"/>
  <c r="P26" i="2"/>
  <c r="Q26" i="2"/>
  <c r="R26" i="2"/>
  <c r="S26" i="2"/>
  <c r="C27" i="2"/>
  <c r="G27" i="2"/>
  <c r="I27" i="2"/>
  <c r="J27" i="2"/>
  <c r="K27" i="2"/>
  <c r="L27" i="2"/>
  <c r="T27" i="2"/>
  <c r="U27" i="2"/>
  <c r="V27" i="2"/>
  <c r="W27" i="2"/>
  <c r="X27" i="2"/>
  <c r="Y27" i="2"/>
  <c r="Z27" i="2"/>
  <c r="AA27" i="2"/>
  <c r="AB27" i="2"/>
  <c r="AC27" i="2"/>
  <c r="AD27" i="2"/>
  <c r="AE27" i="2"/>
  <c r="AF27" i="2"/>
  <c r="AG27" i="2"/>
  <c r="AH27" i="2"/>
  <c r="AI27" i="2"/>
  <c r="AJ27" i="2"/>
  <c r="AK27" i="2"/>
  <c r="AL27" i="2"/>
  <c r="P27" i="2"/>
  <c r="Q27" i="2"/>
  <c r="R27" i="2"/>
  <c r="S27" i="2"/>
  <c r="C28" i="2"/>
  <c r="I28" i="2"/>
  <c r="J28" i="2"/>
  <c r="K28" i="2"/>
  <c r="L28" i="2"/>
  <c r="T28" i="2"/>
  <c r="U28" i="2"/>
  <c r="V28" i="2"/>
  <c r="W28" i="2"/>
  <c r="X28" i="2"/>
  <c r="Y28" i="2"/>
  <c r="Z28" i="2"/>
  <c r="AA28" i="2"/>
  <c r="AB28" i="2"/>
  <c r="AC28" i="2"/>
  <c r="AD28" i="2"/>
  <c r="AE28" i="2"/>
  <c r="AF28" i="2"/>
  <c r="AG28" i="2"/>
  <c r="AH28" i="2"/>
  <c r="AI28" i="2"/>
  <c r="AJ28" i="2"/>
  <c r="AK28" i="2"/>
  <c r="AL28" i="2"/>
  <c r="P28" i="2"/>
  <c r="Q28" i="2"/>
  <c r="R28" i="2"/>
  <c r="S28" i="2"/>
  <c r="C29" i="2"/>
  <c r="G29" i="2"/>
  <c r="I29" i="2"/>
  <c r="J29" i="2"/>
  <c r="K29" i="2"/>
  <c r="L29" i="2"/>
  <c r="T29" i="2"/>
  <c r="U29" i="2"/>
  <c r="V29" i="2"/>
  <c r="W29" i="2"/>
  <c r="X29" i="2"/>
  <c r="Y29" i="2"/>
  <c r="Z29" i="2"/>
  <c r="AA29" i="2"/>
  <c r="AB29" i="2"/>
  <c r="AC29" i="2"/>
  <c r="AD29" i="2"/>
  <c r="AE29" i="2"/>
  <c r="AF29" i="2"/>
  <c r="AG29" i="2"/>
  <c r="AH29" i="2"/>
  <c r="AI29" i="2"/>
  <c r="AJ29" i="2"/>
  <c r="AK29" i="2"/>
  <c r="AL29" i="2"/>
  <c r="M29" i="2"/>
  <c r="N29" i="2"/>
  <c r="O29" i="2"/>
  <c r="P29" i="2"/>
  <c r="Q29" i="2"/>
  <c r="R29" i="2"/>
  <c r="S29" i="2"/>
  <c r="C30" i="2"/>
  <c r="I30" i="2"/>
  <c r="J30" i="2"/>
  <c r="K30" i="2"/>
  <c r="L30" i="2"/>
  <c r="U1834" i="3"/>
  <c r="T30" i="2"/>
  <c r="V1834" i="3"/>
  <c r="U30" i="2"/>
  <c r="W1834" i="3"/>
  <c r="V30" i="2"/>
  <c r="X1834" i="3"/>
  <c r="W30" i="2"/>
  <c r="Y1834" i="3"/>
  <c r="X30" i="2"/>
  <c r="AA1834" i="3"/>
  <c r="Y30" i="2"/>
  <c r="Z30" i="2"/>
  <c r="AC1834" i="3"/>
  <c r="AA30" i="2"/>
  <c r="AB30" i="2"/>
  <c r="AC30" i="2"/>
  <c r="Z1834" i="3"/>
  <c r="AD30" i="2"/>
  <c r="AE30" i="2"/>
  <c r="AF30" i="2"/>
  <c r="AG30" i="2"/>
  <c r="AH30" i="2"/>
  <c r="AI30" i="2"/>
  <c r="AJ30" i="2"/>
  <c r="AK30" i="2"/>
  <c r="AL30" i="2"/>
  <c r="M30" i="2"/>
  <c r="N30" i="2"/>
  <c r="O30" i="2"/>
  <c r="P30" i="2"/>
  <c r="Q30" i="2"/>
  <c r="R30" i="2"/>
  <c r="S30" i="2"/>
  <c r="C31" i="2"/>
  <c r="I31" i="2"/>
  <c r="J31" i="2"/>
  <c r="K31" i="2"/>
  <c r="L31" i="2"/>
  <c r="U1846" i="3"/>
  <c r="T31" i="2"/>
  <c r="V1846" i="3"/>
  <c r="U31" i="2"/>
  <c r="W1846" i="3"/>
  <c r="V31" i="2"/>
  <c r="W31" i="2"/>
  <c r="X31" i="2"/>
  <c r="Y31" i="2"/>
  <c r="Z31" i="2"/>
  <c r="AA31" i="2"/>
  <c r="AB31" i="2"/>
  <c r="AC31" i="2"/>
  <c r="AD31" i="2"/>
  <c r="AE31" i="2"/>
  <c r="AF31" i="2"/>
  <c r="AG31" i="2"/>
  <c r="AH31" i="2"/>
  <c r="AI31" i="2"/>
  <c r="AJ31" i="2"/>
  <c r="AK31" i="2"/>
  <c r="AL31" i="2"/>
  <c r="M31" i="2"/>
  <c r="N31" i="2"/>
  <c r="O31" i="2"/>
  <c r="P31" i="2"/>
  <c r="Q31" i="2"/>
  <c r="R31" i="2"/>
  <c r="S31" i="2"/>
  <c r="C32" i="2"/>
  <c r="I32" i="2"/>
  <c r="J32" i="2"/>
  <c r="K32" i="2"/>
  <c r="L32" i="2"/>
  <c r="U1869" i="3"/>
  <c r="T32" i="2"/>
  <c r="V1869" i="3"/>
  <c r="U32" i="2"/>
  <c r="W1869" i="3"/>
  <c r="V32" i="2"/>
  <c r="X1869" i="3"/>
  <c r="W32" i="2"/>
  <c r="Y1869" i="3"/>
  <c r="X32" i="2"/>
  <c r="AA1869" i="3"/>
  <c r="Y32" i="2"/>
  <c r="Z32" i="2"/>
  <c r="AA32" i="2"/>
  <c r="AD1869" i="3"/>
  <c r="AB32" i="2"/>
  <c r="AC32" i="2"/>
  <c r="Z1869" i="3"/>
  <c r="AD32" i="2"/>
  <c r="AE32" i="2"/>
  <c r="AF32" i="2"/>
  <c r="AG32" i="2"/>
  <c r="AH32" i="2"/>
  <c r="AI32" i="2"/>
  <c r="AJ32" i="2"/>
  <c r="AK32" i="2"/>
  <c r="AL32" i="2"/>
  <c r="M32" i="2"/>
  <c r="N32" i="2"/>
  <c r="O32" i="2"/>
  <c r="P32" i="2"/>
  <c r="Q32" i="2"/>
  <c r="R32" i="2"/>
  <c r="S32" i="2"/>
  <c r="C33" i="2"/>
  <c r="I33" i="2"/>
  <c r="J33" i="2"/>
  <c r="K33" i="2"/>
  <c r="L33" i="2"/>
  <c r="T33" i="2"/>
  <c r="U33" i="2"/>
  <c r="V33" i="2"/>
  <c r="W33" i="2"/>
  <c r="X33" i="2"/>
  <c r="Y33" i="2"/>
  <c r="Z33" i="2"/>
  <c r="AA33" i="2"/>
  <c r="AB33" i="2"/>
  <c r="AC33" i="2"/>
  <c r="AD33" i="2"/>
  <c r="AE33" i="2"/>
  <c r="AF33" i="2"/>
  <c r="AG33" i="2"/>
  <c r="AH33" i="2"/>
  <c r="AI33" i="2"/>
  <c r="AJ33" i="2"/>
  <c r="AK33" i="2"/>
  <c r="AL33" i="2"/>
  <c r="M33" i="2"/>
  <c r="N33" i="2"/>
  <c r="O33" i="2"/>
  <c r="P33" i="2"/>
  <c r="Q33" i="2"/>
  <c r="R33" i="2"/>
  <c r="S33" i="2"/>
  <c r="C34" i="2"/>
  <c r="I34" i="2"/>
  <c r="J34" i="2"/>
  <c r="K34" i="2"/>
  <c r="L34" i="2"/>
  <c r="T34" i="2"/>
  <c r="U34" i="2"/>
  <c r="V34" i="2"/>
  <c r="W34" i="2"/>
  <c r="X34" i="2"/>
  <c r="Y34" i="2"/>
  <c r="Z34" i="2"/>
  <c r="AA34" i="2"/>
  <c r="AB34" i="2"/>
  <c r="AC34" i="2"/>
  <c r="AD34" i="2"/>
  <c r="AE34" i="2"/>
  <c r="AF34" i="2"/>
  <c r="AG34" i="2"/>
  <c r="AH34" i="2"/>
  <c r="AI34" i="2"/>
  <c r="AJ34" i="2"/>
  <c r="AK34" i="2"/>
  <c r="AL34" i="2"/>
  <c r="M34" i="2"/>
  <c r="N34" i="2"/>
  <c r="O34" i="2"/>
  <c r="P34" i="2"/>
  <c r="Q34" i="2"/>
  <c r="R34" i="2"/>
  <c r="S34" i="2"/>
  <c r="C35" i="2"/>
  <c r="I2070" i="3"/>
  <c r="G35" i="2"/>
  <c r="I35" i="2"/>
  <c r="J35" i="2"/>
  <c r="K35" i="2"/>
  <c r="L35" i="2"/>
  <c r="U2070" i="3"/>
  <c r="T35" i="2"/>
  <c r="V2070" i="3"/>
  <c r="U35" i="2"/>
  <c r="W2070" i="3"/>
  <c r="V35" i="2"/>
  <c r="X2070" i="3"/>
  <c r="W35" i="2"/>
  <c r="X35" i="2"/>
  <c r="AA2070" i="3"/>
  <c r="Y35" i="2"/>
  <c r="Z35" i="2"/>
  <c r="AA35" i="2"/>
  <c r="AB35" i="2"/>
  <c r="AC35" i="2"/>
  <c r="AD35" i="2"/>
  <c r="AE35" i="2"/>
  <c r="AF35" i="2"/>
  <c r="AG35" i="2"/>
  <c r="AH35" i="2"/>
  <c r="AI35" i="2"/>
  <c r="AJ35" i="2"/>
  <c r="AK35" i="2"/>
  <c r="AL35" i="2"/>
  <c r="M35" i="2"/>
  <c r="N35" i="2"/>
  <c r="O35" i="2"/>
  <c r="P35" i="2"/>
  <c r="Q35" i="2"/>
  <c r="R35" i="2"/>
  <c r="S35" i="2"/>
  <c r="C36" i="2"/>
  <c r="I36" i="2"/>
  <c r="J36" i="2"/>
  <c r="L36" i="2"/>
  <c r="C37" i="2"/>
  <c r="I37" i="2"/>
  <c r="J37" i="2"/>
  <c r="K37" i="2"/>
  <c r="L37" i="2"/>
  <c r="T37" i="2"/>
  <c r="U37" i="2"/>
  <c r="V37" i="2"/>
  <c r="W37" i="2"/>
  <c r="X37" i="2"/>
  <c r="Y37" i="2"/>
  <c r="Z37" i="2"/>
  <c r="AA37" i="2"/>
  <c r="AB37" i="2"/>
  <c r="AC37" i="2"/>
  <c r="AD37" i="2"/>
  <c r="AE37" i="2"/>
  <c r="AF37" i="2"/>
  <c r="AG37" i="2"/>
  <c r="AH37" i="2"/>
  <c r="AI37" i="2"/>
  <c r="AJ37" i="2"/>
  <c r="AK37" i="2"/>
  <c r="AL37" i="2"/>
  <c r="P37" i="2"/>
  <c r="Q37" i="2"/>
  <c r="R37" i="2"/>
  <c r="S37" i="2"/>
  <c r="C38" i="2"/>
  <c r="G38" i="2"/>
  <c r="I38" i="2"/>
  <c r="J38" i="2"/>
  <c r="K38" i="2"/>
  <c r="L38" i="2"/>
  <c r="T38" i="2"/>
  <c r="U38" i="2"/>
  <c r="V38" i="2"/>
  <c r="W38" i="2"/>
  <c r="X38" i="2"/>
  <c r="Y38" i="2"/>
  <c r="Z38" i="2"/>
  <c r="AA38" i="2"/>
  <c r="AB38" i="2"/>
  <c r="AC38" i="2"/>
  <c r="AD38" i="2"/>
  <c r="AE38" i="2"/>
  <c r="AF38" i="2"/>
  <c r="AG38" i="2"/>
  <c r="AH38" i="2"/>
  <c r="AI38" i="2"/>
  <c r="AJ38" i="2"/>
  <c r="AK38" i="2"/>
  <c r="AL38" i="2"/>
  <c r="M38" i="2"/>
  <c r="N38" i="2"/>
  <c r="O38" i="2"/>
  <c r="P38" i="2"/>
  <c r="Q38" i="2"/>
  <c r="R38" i="2"/>
  <c r="S38" i="2"/>
  <c r="C39" i="2"/>
  <c r="I39" i="2"/>
  <c r="J39" i="2"/>
  <c r="K39" i="2"/>
  <c r="L39" i="2"/>
  <c r="T39" i="2"/>
  <c r="U39" i="2"/>
  <c r="V39" i="2"/>
  <c r="W39" i="2"/>
  <c r="X39" i="2"/>
  <c r="Y39" i="2"/>
  <c r="Z39" i="2"/>
  <c r="AA39" i="2"/>
  <c r="AB39" i="2"/>
  <c r="AC39" i="2"/>
  <c r="AD39" i="2"/>
  <c r="AE39" i="2"/>
  <c r="AF39" i="2"/>
  <c r="AG39" i="2"/>
  <c r="AH39" i="2"/>
  <c r="AI39" i="2"/>
  <c r="AJ39" i="2"/>
  <c r="AK39" i="2"/>
  <c r="AL39" i="2"/>
  <c r="M39" i="2"/>
  <c r="N39" i="2"/>
  <c r="O39" i="2"/>
  <c r="P39" i="2"/>
  <c r="Q39" i="2"/>
  <c r="R39" i="2"/>
  <c r="S39" i="2"/>
  <c r="C40" i="2"/>
  <c r="G40" i="2"/>
  <c r="I40" i="2"/>
  <c r="J40" i="2"/>
  <c r="K40" i="2"/>
  <c r="L40" i="2"/>
  <c r="T40" i="2"/>
  <c r="U40" i="2"/>
  <c r="V40" i="2"/>
  <c r="W40" i="2"/>
  <c r="X40" i="2"/>
  <c r="Y40" i="2"/>
  <c r="Z40" i="2"/>
  <c r="AA40" i="2"/>
  <c r="AB40" i="2"/>
  <c r="AC40" i="2"/>
  <c r="AD40" i="2"/>
  <c r="AE40" i="2"/>
  <c r="AF40" i="2"/>
  <c r="AG40" i="2"/>
  <c r="AH40" i="2"/>
  <c r="AI40" i="2"/>
  <c r="AJ40" i="2"/>
  <c r="AK40" i="2"/>
  <c r="AL40" i="2"/>
  <c r="M40" i="2"/>
  <c r="N40" i="2"/>
  <c r="O40" i="2"/>
  <c r="P40" i="2"/>
  <c r="Q40" i="2"/>
  <c r="R40" i="2"/>
  <c r="S40" i="2"/>
  <c r="C41" i="2"/>
  <c r="I41" i="2"/>
  <c r="J41" i="2"/>
  <c r="K41" i="2"/>
  <c r="L41" i="2"/>
  <c r="T41" i="2"/>
  <c r="U41" i="2"/>
  <c r="V41" i="2"/>
  <c r="W41" i="2"/>
  <c r="X41" i="2"/>
  <c r="Y41" i="2"/>
  <c r="Z41" i="2"/>
  <c r="AA41" i="2"/>
  <c r="AB41" i="2"/>
  <c r="AC41" i="2"/>
  <c r="AD41" i="2"/>
  <c r="AE41" i="2"/>
  <c r="AF41" i="2"/>
  <c r="AG41" i="2"/>
  <c r="AH41" i="2"/>
  <c r="AI41" i="2"/>
  <c r="AJ41" i="2"/>
  <c r="AK41" i="2"/>
  <c r="AL41" i="2"/>
  <c r="P41" i="2"/>
  <c r="Q41" i="2"/>
  <c r="R41" i="2"/>
  <c r="S41" i="2"/>
  <c r="C42" i="2"/>
  <c r="G42" i="2"/>
  <c r="I42" i="2"/>
  <c r="J42" i="2"/>
  <c r="K42" i="2"/>
  <c r="L42" i="2"/>
  <c r="T42" i="2"/>
  <c r="U42" i="2"/>
  <c r="V42" i="2"/>
  <c r="W42" i="2"/>
  <c r="X42" i="2"/>
  <c r="Y42" i="2"/>
  <c r="Z42" i="2"/>
  <c r="AA42" i="2"/>
  <c r="AB42" i="2"/>
  <c r="AC42" i="2"/>
  <c r="AD42" i="2"/>
  <c r="AE42" i="2"/>
  <c r="AF42" i="2"/>
  <c r="AG42" i="2"/>
  <c r="AH42" i="2"/>
  <c r="AI42" i="2"/>
  <c r="AJ42" i="2"/>
  <c r="AK42" i="2"/>
  <c r="AL42" i="2"/>
  <c r="P42" i="2"/>
  <c r="Q42" i="2"/>
  <c r="R42" i="2"/>
  <c r="S42" i="2"/>
  <c r="C43" i="2"/>
  <c r="I43" i="2"/>
  <c r="J43" i="2"/>
  <c r="K43" i="2"/>
  <c r="L43" i="2"/>
  <c r="T43" i="2"/>
  <c r="U43" i="2"/>
  <c r="V43" i="2"/>
  <c r="W43" i="2"/>
  <c r="X43" i="2"/>
  <c r="Y43" i="2"/>
  <c r="Z43" i="2"/>
  <c r="AA43" i="2"/>
  <c r="AB43" i="2"/>
  <c r="AC43" i="2"/>
  <c r="AD43" i="2"/>
  <c r="AE43" i="2"/>
  <c r="AF43" i="2"/>
  <c r="AG43" i="2"/>
  <c r="AH43" i="2"/>
  <c r="AI43" i="2"/>
  <c r="AJ43" i="2"/>
  <c r="AK43" i="2"/>
  <c r="AL43" i="2"/>
  <c r="M43" i="2"/>
  <c r="N43" i="2"/>
  <c r="O43" i="2"/>
  <c r="P43" i="2"/>
  <c r="Q43" i="2"/>
  <c r="R43" i="2"/>
  <c r="S43" i="2"/>
  <c r="C44" i="2"/>
  <c r="G44" i="2"/>
  <c r="I44" i="2"/>
  <c r="J44" i="2"/>
  <c r="K44" i="2"/>
  <c r="L44" i="2"/>
  <c r="T44" i="2"/>
  <c r="U44" i="2"/>
  <c r="V44" i="2"/>
  <c r="W44" i="2"/>
  <c r="X44" i="2"/>
  <c r="Y44" i="2"/>
  <c r="Z44" i="2"/>
  <c r="AA44" i="2"/>
  <c r="AB44" i="2"/>
  <c r="AC44" i="2"/>
  <c r="AD44" i="2"/>
  <c r="AE44" i="2"/>
  <c r="AF44" i="2"/>
  <c r="AG44" i="2"/>
  <c r="AH44" i="2"/>
  <c r="AI44" i="2"/>
  <c r="AJ44" i="2"/>
  <c r="AK44" i="2"/>
  <c r="AL44" i="2"/>
  <c r="P44" i="2"/>
  <c r="Q44" i="2"/>
  <c r="R44" i="2"/>
  <c r="S44" i="2"/>
  <c r="C45" i="2"/>
  <c r="I45" i="2"/>
  <c r="J45" i="2"/>
  <c r="K45" i="2"/>
  <c r="L45" i="2"/>
  <c r="T45" i="2"/>
  <c r="U45" i="2"/>
  <c r="V45" i="2"/>
  <c r="W45" i="2"/>
  <c r="X45" i="2"/>
  <c r="Y45" i="2"/>
  <c r="Z45" i="2"/>
  <c r="AA45" i="2"/>
  <c r="AB45" i="2"/>
  <c r="AC45" i="2"/>
  <c r="AD45" i="2"/>
  <c r="AE45" i="2"/>
  <c r="AF45" i="2"/>
  <c r="AG45" i="2"/>
  <c r="AH45" i="2"/>
  <c r="AI45" i="2"/>
  <c r="AJ45" i="2"/>
  <c r="AK45" i="2"/>
  <c r="AL45" i="2"/>
  <c r="P45" i="2"/>
  <c r="Q45" i="2"/>
  <c r="R45" i="2"/>
  <c r="S45" i="2"/>
  <c r="C46" i="2"/>
  <c r="I46" i="2"/>
  <c r="J46" i="2"/>
  <c r="K46" i="2"/>
  <c r="L46" i="2"/>
  <c r="T46" i="2"/>
  <c r="U46" i="2"/>
  <c r="V46" i="2"/>
  <c r="W46" i="2"/>
  <c r="X46" i="2"/>
  <c r="Y46" i="2"/>
  <c r="Z46" i="2"/>
  <c r="AA46" i="2"/>
  <c r="AB46" i="2"/>
  <c r="AC46" i="2"/>
  <c r="AD46" i="2"/>
  <c r="AE46" i="2"/>
  <c r="AF46" i="2"/>
  <c r="AG46" i="2"/>
  <c r="AH46" i="2"/>
  <c r="AI46" i="2"/>
  <c r="AJ46" i="2"/>
  <c r="AK46" i="2"/>
  <c r="AL46" i="2"/>
  <c r="P46" i="2"/>
  <c r="Q46" i="2"/>
  <c r="R46" i="2"/>
  <c r="S46" i="2"/>
  <c r="C47" i="2"/>
  <c r="I47" i="2"/>
  <c r="J47" i="2"/>
  <c r="K47" i="2"/>
  <c r="L47" i="2"/>
  <c r="T47" i="2"/>
  <c r="U47" i="2"/>
  <c r="V47" i="2"/>
  <c r="W47" i="2"/>
  <c r="X47" i="2"/>
  <c r="Y47" i="2"/>
  <c r="Z47" i="2"/>
  <c r="AA47" i="2"/>
  <c r="AB47" i="2"/>
  <c r="AC47" i="2"/>
  <c r="AD47" i="2"/>
  <c r="AE47" i="2"/>
  <c r="AF47" i="2"/>
  <c r="AG47" i="2"/>
  <c r="AH47" i="2"/>
  <c r="AI47" i="2"/>
  <c r="AJ47" i="2"/>
  <c r="AK47" i="2"/>
  <c r="AL47" i="2"/>
  <c r="P47" i="2"/>
  <c r="Q47" i="2"/>
  <c r="R47" i="2"/>
  <c r="S47" i="2"/>
  <c r="C48" i="2"/>
  <c r="I48" i="2"/>
  <c r="J48" i="2"/>
  <c r="K48" i="2"/>
  <c r="L48" i="2"/>
  <c r="T48" i="2"/>
  <c r="U48" i="2"/>
  <c r="V48" i="2"/>
  <c r="W48" i="2"/>
  <c r="X48" i="2"/>
  <c r="Y48" i="2"/>
  <c r="Z48" i="2"/>
  <c r="AA48" i="2"/>
  <c r="AB48" i="2"/>
  <c r="AC48" i="2"/>
  <c r="AD48" i="2"/>
  <c r="AE48" i="2"/>
  <c r="AF48" i="2"/>
  <c r="AG48" i="2"/>
  <c r="AH48" i="2"/>
  <c r="AI48" i="2"/>
  <c r="AJ48" i="2"/>
  <c r="AK48" i="2"/>
  <c r="AL48" i="2"/>
  <c r="P48" i="2"/>
  <c r="Q48" i="2"/>
  <c r="R48" i="2"/>
  <c r="S48" i="2"/>
  <c r="C49" i="2"/>
  <c r="I49" i="2"/>
  <c r="J49" i="2"/>
  <c r="K49" i="2"/>
  <c r="L49" i="2"/>
  <c r="T49" i="2"/>
  <c r="U49" i="2"/>
  <c r="V49" i="2"/>
  <c r="W49" i="2"/>
  <c r="X49" i="2"/>
  <c r="Y49" i="2"/>
  <c r="Z49" i="2"/>
  <c r="AA49" i="2"/>
  <c r="AB49" i="2"/>
  <c r="AC49" i="2"/>
  <c r="AD49" i="2"/>
  <c r="AE49" i="2"/>
  <c r="AF49" i="2"/>
  <c r="AG49" i="2"/>
  <c r="AH49" i="2"/>
  <c r="AI49" i="2"/>
  <c r="AJ49" i="2"/>
  <c r="AK49" i="2"/>
  <c r="AL49" i="2"/>
  <c r="P49" i="2"/>
  <c r="Q49" i="2"/>
  <c r="R49" i="2"/>
  <c r="S49" i="2"/>
  <c r="C50" i="2"/>
  <c r="I50" i="2"/>
  <c r="J50" i="2"/>
  <c r="K50" i="2"/>
  <c r="L50" i="2"/>
  <c r="U3158" i="3"/>
  <c r="T50" i="2"/>
  <c r="V3158" i="3"/>
  <c r="U50" i="2"/>
  <c r="W3158" i="3"/>
  <c r="V50" i="2"/>
  <c r="W50" i="2"/>
  <c r="X50" i="2"/>
  <c r="Y50" i="2"/>
  <c r="Z50" i="2"/>
  <c r="AA50" i="2"/>
  <c r="AB50" i="2"/>
  <c r="AC50" i="2"/>
  <c r="AD50" i="2"/>
  <c r="AE50" i="2"/>
  <c r="AF50" i="2"/>
  <c r="AG50" i="2"/>
  <c r="AH50" i="2"/>
  <c r="AI50" i="2"/>
  <c r="AJ50" i="2"/>
  <c r="AK50" i="2"/>
  <c r="AL50" i="2"/>
  <c r="M50" i="2"/>
  <c r="N50" i="2"/>
  <c r="O50" i="2"/>
  <c r="P50" i="2"/>
  <c r="Q50" i="2"/>
  <c r="R50" i="2"/>
  <c r="S50" i="2"/>
  <c r="C51" i="2"/>
  <c r="G51" i="2"/>
  <c r="I51" i="2"/>
  <c r="J51" i="2"/>
  <c r="L51" i="2"/>
  <c r="C52" i="2"/>
  <c r="I52" i="2"/>
  <c r="J52" i="2"/>
  <c r="K52" i="2"/>
  <c r="L52" i="2"/>
  <c r="T52" i="2"/>
  <c r="U52" i="2"/>
  <c r="V52" i="2"/>
  <c r="W52" i="2"/>
  <c r="X52" i="2"/>
  <c r="Y52" i="2"/>
  <c r="Z52" i="2"/>
  <c r="AA52" i="2"/>
  <c r="AB52" i="2"/>
  <c r="AC52" i="2"/>
  <c r="AD52" i="2"/>
  <c r="AE52" i="2"/>
  <c r="AF52" i="2"/>
  <c r="AG52" i="2"/>
  <c r="AH52" i="2"/>
  <c r="AI52" i="2"/>
  <c r="AJ52" i="2"/>
  <c r="AK52" i="2"/>
  <c r="AL52" i="2"/>
  <c r="M52" i="2"/>
  <c r="N52" i="2"/>
  <c r="O52" i="2"/>
  <c r="P52" i="2"/>
  <c r="Q52" i="2"/>
  <c r="R52" i="2"/>
  <c r="S52" i="2"/>
  <c r="B53" i="2"/>
  <c r="C53" i="2"/>
  <c r="E53" i="2"/>
  <c r="G53" i="2"/>
  <c r="I53" i="2"/>
  <c r="J53" i="2"/>
  <c r="K53" i="2"/>
  <c r="L53" i="2"/>
  <c r="T53" i="2"/>
  <c r="U53" i="2"/>
  <c r="V53" i="2"/>
  <c r="W53" i="2"/>
  <c r="X53" i="2"/>
  <c r="Y53" i="2"/>
  <c r="Z53" i="2"/>
  <c r="AA53" i="2"/>
  <c r="AB53" i="2"/>
  <c r="AC53" i="2"/>
  <c r="AD53" i="2"/>
  <c r="AE53" i="2"/>
  <c r="AF53" i="2"/>
  <c r="AG53" i="2"/>
  <c r="AH53" i="2"/>
  <c r="AI53" i="2"/>
  <c r="AJ53" i="2"/>
  <c r="AK53" i="2"/>
  <c r="AL53" i="2"/>
  <c r="M53" i="2"/>
  <c r="N53" i="2"/>
  <c r="O53" i="2"/>
  <c r="P53" i="2"/>
  <c r="Q53" i="2"/>
  <c r="R53" i="2"/>
  <c r="S53" i="2"/>
  <c r="N1" i="3"/>
  <c r="O1" i="3"/>
  <c r="P1" i="3"/>
  <c r="Q1" i="3"/>
  <c r="R1" i="3"/>
  <c r="S1" i="3"/>
  <c r="N3" i="3"/>
  <c r="O3" i="3"/>
  <c r="P3" i="3"/>
  <c r="Q3" i="3"/>
  <c r="R3" i="3"/>
  <c r="S3" i="3"/>
  <c r="T3" i="3"/>
  <c r="BA3" i="3"/>
  <c r="BJ3" i="3"/>
  <c r="N4" i="3"/>
  <c r="O4" i="3"/>
  <c r="P4" i="3"/>
  <c r="Q4" i="3"/>
  <c r="R4" i="3"/>
  <c r="S4" i="3"/>
  <c r="T4" i="3"/>
  <c r="BA4" i="3"/>
  <c r="BJ4" i="3"/>
  <c r="N5" i="3"/>
  <c r="O5" i="3"/>
  <c r="P5" i="3"/>
  <c r="Q5" i="3"/>
  <c r="R5" i="3"/>
  <c r="S5" i="3"/>
  <c r="T5" i="3"/>
  <c r="BA5" i="3"/>
  <c r="BJ5" i="3"/>
  <c r="N6" i="3"/>
  <c r="O6" i="3"/>
  <c r="P6" i="3"/>
  <c r="Q6" i="3"/>
  <c r="R6" i="3"/>
  <c r="S6" i="3"/>
  <c r="T6" i="3"/>
  <c r="BA6" i="3"/>
  <c r="BJ6" i="3"/>
  <c r="N7" i="3"/>
  <c r="O7" i="3"/>
  <c r="P7" i="3"/>
  <c r="Q7" i="3"/>
  <c r="R7" i="3"/>
  <c r="S7" i="3"/>
  <c r="T7" i="3"/>
  <c r="BA7" i="3"/>
  <c r="BJ7" i="3"/>
  <c r="N8" i="3"/>
  <c r="O8" i="3"/>
  <c r="P8" i="3"/>
  <c r="Q8" i="3"/>
  <c r="R8" i="3"/>
  <c r="S8" i="3"/>
  <c r="T8" i="3"/>
  <c r="BA8" i="3"/>
  <c r="BJ8" i="3"/>
  <c r="N9" i="3"/>
  <c r="O9" i="3"/>
  <c r="P9" i="3"/>
  <c r="Q9" i="3"/>
  <c r="R9" i="3"/>
  <c r="S9" i="3"/>
  <c r="T9" i="3"/>
  <c r="BA9" i="3"/>
  <c r="BJ9" i="3"/>
  <c r="N10" i="3"/>
  <c r="O10" i="3"/>
  <c r="P10" i="3"/>
  <c r="Q10" i="3"/>
  <c r="R10" i="3"/>
  <c r="S10" i="3"/>
  <c r="T10" i="3"/>
  <c r="BA10" i="3"/>
  <c r="BJ10" i="3"/>
  <c r="N11" i="3"/>
  <c r="O11" i="3"/>
  <c r="P11" i="3"/>
  <c r="Q11" i="3"/>
  <c r="R11" i="3"/>
  <c r="S11" i="3"/>
  <c r="T11" i="3"/>
  <c r="BA11" i="3"/>
  <c r="BJ11" i="3"/>
  <c r="N12" i="3"/>
  <c r="O12" i="3"/>
  <c r="P12" i="3"/>
  <c r="Q12" i="3"/>
  <c r="R12" i="3"/>
  <c r="S12" i="3"/>
  <c r="T12" i="3"/>
  <c r="BA12" i="3"/>
  <c r="BJ12" i="3"/>
  <c r="N13" i="3"/>
  <c r="O13" i="3"/>
  <c r="P13" i="3"/>
  <c r="Q13" i="3"/>
  <c r="R13" i="3"/>
  <c r="S13" i="3"/>
  <c r="T13" i="3"/>
  <c r="BA13" i="3"/>
  <c r="BJ13" i="3"/>
  <c r="N14" i="3"/>
  <c r="O14" i="3"/>
  <c r="P14" i="3"/>
  <c r="Q14" i="3"/>
  <c r="R14" i="3"/>
  <c r="S14" i="3"/>
  <c r="T14" i="3"/>
  <c r="BA14" i="3"/>
  <c r="BJ14" i="3"/>
  <c r="N15" i="3"/>
  <c r="O15" i="3"/>
  <c r="P15" i="3"/>
  <c r="Q15" i="3"/>
  <c r="R15" i="3"/>
  <c r="S15" i="3"/>
  <c r="T15" i="3"/>
  <c r="BA15" i="3"/>
  <c r="BJ15" i="3"/>
  <c r="N16" i="3"/>
  <c r="O16" i="3"/>
  <c r="P16" i="3"/>
  <c r="Q16" i="3"/>
  <c r="R16" i="3"/>
  <c r="S16" i="3"/>
  <c r="T16" i="3"/>
  <c r="BA16" i="3"/>
  <c r="BJ16" i="3"/>
  <c r="N17" i="3"/>
  <c r="O17" i="3"/>
  <c r="P17" i="3"/>
  <c r="Q17" i="3"/>
  <c r="R17" i="3"/>
  <c r="S17" i="3"/>
  <c r="T17" i="3"/>
  <c r="BA17" i="3"/>
  <c r="BJ17" i="3"/>
  <c r="N18" i="3"/>
  <c r="O18" i="3"/>
  <c r="P18" i="3"/>
  <c r="Q18" i="3"/>
  <c r="R18" i="3"/>
  <c r="S18" i="3"/>
  <c r="T18" i="3"/>
  <c r="BA18" i="3"/>
  <c r="BJ18" i="3"/>
  <c r="N19" i="3"/>
  <c r="O19" i="3"/>
  <c r="P19" i="3"/>
  <c r="Q19" i="3"/>
  <c r="R19" i="3"/>
  <c r="S19" i="3"/>
  <c r="T19" i="3"/>
  <c r="BA19" i="3"/>
  <c r="BJ19" i="3"/>
  <c r="N20" i="3"/>
  <c r="O20" i="3"/>
  <c r="P20" i="3"/>
  <c r="Q20" i="3"/>
  <c r="R20" i="3"/>
  <c r="S20" i="3"/>
  <c r="T20" i="3"/>
  <c r="BA20" i="3"/>
  <c r="BJ20" i="3"/>
  <c r="N21" i="3"/>
  <c r="O21" i="3"/>
  <c r="P21" i="3"/>
  <c r="Q21" i="3"/>
  <c r="R21" i="3"/>
  <c r="S21" i="3"/>
  <c r="T21" i="3"/>
  <c r="BA21" i="3"/>
  <c r="BJ21" i="3"/>
  <c r="N22" i="3"/>
  <c r="O22" i="3"/>
  <c r="P22" i="3"/>
  <c r="Q22" i="3"/>
  <c r="R22" i="3"/>
  <c r="S22" i="3"/>
  <c r="T22" i="3"/>
  <c r="BA22" i="3"/>
  <c r="BJ22" i="3"/>
  <c r="N23" i="3"/>
  <c r="O23" i="3"/>
  <c r="P23" i="3"/>
  <c r="Q23" i="3"/>
  <c r="R23" i="3"/>
  <c r="S23" i="3"/>
  <c r="T23" i="3"/>
  <c r="BA23" i="3"/>
  <c r="BJ23" i="3"/>
  <c r="N24" i="3"/>
  <c r="O24" i="3"/>
  <c r="P24" i="3"/>
  <c r="Q24" i="3"/>
  <c r="R24" i="3"/>
  <c r="S24" i="3"/>
  <c r="T24" i="3"/>
  <c r="BA24" i="3"/>
  <c r="BJ24" i="3"/>
  <c r="N25" i="3"/>
  <c r="O25" i="3"/>
  <c r="P25" i="3"/>
  <c r="Q25" i="3"/>
  <c r="R25" i="3"/>
  <c r="S25" i="3"/>
  <c r="T25" i="3"/>
  <c r="BA25" i="3"/>
  <c r="BJ25" i="3"/>
  <c r="N26" i="3"/>
  <c r="O26" i="3"/>
  <c r="P26" i="3"/>
  <c r="Q26" i="3"/>
  <c r="R26" i="3"/>
  <c r="S26" i="3"/>
  <c r="T26" i="3"/>
  <c r="BA26" i="3"/>
  <c r="BJ26" i="3"/>
  <c r="N27" i="3"/>
  <c r="O27" i="3"/>
  <c r="P27" i="3"/>
  <c r="Q27" i="3"/>
  <c r="R27" i="3"/>
  <c r="S27" i="3"/>
  <c r="T27" i="3"/>
  <c r="BA27" i="3"/>
  <c r="BJ27" i="3"/>
  <c r="N28" i="3"/>
  <c r="O28" i="3"/>
  <c r="P28" i="3"/>
  <c r="Q28" i="3"/>
  <c r="R28" i="3"/>
  <c r="S28" i="3"/>
  <c r="T28" i="3"/>
  <c r="BA28" i="3"/>
  <c r="BJ28" i="3"/>
  <c r="N29" i="3"/>
  <c r="O29" i="3"/>
  <c r="P29" i="3"/>
  <c r="Q29" i="3"/>
  <c r="R29" i="3"/>
  <c r="S29" i="3"/>
  <c r="T29" i="3"/>
  <c r="BA29" i="3"/>
  <c r="BJ29" i="3"/>
  <c r="N30" i="3"/>
  <c r="O30" i="3"/>
  <c r="P30" i="3"/>
  <c r="Q30" i="3"/>
  <c r="R30" i="3"/>
  <c r="S30" i="3"/>
  <c r="T30" i="3"/>
  <c r="BA30" i="3"/>
  <c r="BJ30" i="3"/>
  <c r="N31" i="3"/>
  <c r="O31" i="3"/>
  <c r="P31" i="3"/>
  <c r="Q31" i="3"/>
  <c r="R31" i="3"/>
  <c r="S31" i="3"/>
  <c r="T31" i="3"/>
  <c r="BA31" i="3"/>
  <c r="BJ31" i="3"/>
  <c r="N32" i="3"/>
  <c r="O32" i="3"/>
  <c r="P32" i="3"/>
  <c r="Q32" i="3"/>
  <c r="R32" i="3"/>
  <c r="S32" i="3"/>
  <c r="T32" i="3"/>
  <c r="BA32" i="3"/>
  <c r="BJ32" i="3"/>
  <c r="N33" i="3"/>
  <c r="O33" i="3"/>
  <c r="P33" i="3"/>
  <c r="Q33" i="3"/>
  <c r="R33" i="3"/>
  <c r="S33" i="3"/>
  <c r="T33" i="3"/>
  <c r="BA33" i="3"/>
  <c r="BJ33" i="3"/>
  <c r="N34" i="3"/>
  <c r="O34" i="3"/>
  <c r="P34" i="3"/>
  <c r="Q34" i="3"/>
  <c r="R34" i="3"/>
  <c r="S34" i="3"/>
  <c r="T34" i="3"/>
  <c r="BA34" i="3"/>
  <c r="BJ34" i="3"/>
  <c r="N35" i="3"/>
  <c r="O35" i="3"/>
  <c r="P35" i="3"/>
  <c r="Q35" i="3"/>
  <c r="R35" i="3"/>
  <c r="S35" i="3"/>
  <c r="T35" i="3"/>
  <c r="BA35" i="3"/>
  <c r="BJ35" i="3"/>
  <c r="N36" i="3"/>
  <c r="O36" i="3"/>
  <c r="P36" i="3"/>
  <c r="Q36" i="3"/>
  <c r="R36" i="3"/>
  <c r="S36" i="3"/>
  <c r="T36" i="3"/>
  <c r="BA36" i="3"/>
  <c r="BJ36" i="3"/>
  <c r="N37" i="3"/>
  <c r="O37" i="3"/>
  <c r="P37" i="3"/>
  <c r="Q37" i="3"/>
  <c r="R37" i="3"/>
  <c r="S37" i="3"/>
  <c r="T37" i="3"/>
  <c r="BA37" i="3"/>
  <c r="BJ37" i="3"/>
  <c r="N38" i="3"/>
  <c r="O38" i="3"/>
  <c r="P38" i="3"/>
  <c r="Q38" i="3"/>
  <c r="R38" i="3"/>
  <c r="S38" i="3"/>
  <c r="T38" i="3"/>
  <c r="BA38" i="3"/>
  <c r="BJ38" i="3"/>
  <c r="N39" i="3"/>
  <c r="O39" i="3"/>
  <c r="P39" i="3"/>
  <c r="Q39" i="3"/>
  <c r="R39" i="3"/>
  <c r="S39" i="3"/>
  <c r="T39" i="3"/>
  <c r="BA39" i="3"/>
  <c r="BJ39" i="3"/>
  <c r="N40" i="3"/>
  <c r="O40" i="3"/>
  <c r="P40" i="3"/>
  <c r="Q40" i="3"/>
  <c r="R40" i="3"/>
  <c r="S40" i="3"/>
  <c r="T40" i="3"/>
  <c r="BA40" i="3"/>
  <c r="BJ40" i="3"/>
  <c r="N41" i="3"/>
  <c r="O41" i="3"/>
  <c r="P41" i="3"/>
  <c r="Q41" i="3"/>
  <c r="R41" i="3"/>
  <c r="S41" i="3"/>
  <c r="T41" i="3"/>
  <c r="BA41" i="3"/>
  <c r="BJ41" i="3"/>
  <c r="N42" i="3"/>
  <c r="O42" i="3"/>
  <c r="P42" i="3"/>
  <c r="Q42" i="3"/>
  <c r="R42" i="3"/>
  <c r="S42" i="3"/>
  <c r="T42" i="3"/>
  <c r="BA42" i="3"/>
  <c r="BJ42" i="3"/>
  <c r="N43" i="3"/>
  <c r="O43" i="3"/>
  <c r="P43" i="3"/>
  <c r="Q43" i="3"/>
  <c r="R43" i="3"/>
  <c r="S43" i="3"/>
  <c r="T43" i="3"/>
  <c r="BA43" i="3"/>
  <c r="BJ43" i="3"/>
  <c r="N44" i="3"/>
  <c r="O44" i="3"/>
  <c r="P44" i="3"/>
  <c r="Q44" i="3"/>
  <c r="R44" i="3"/>
  <c r="S44" i="3"/>
  <c r="T44" i="3"/>
  <c r="BA44" i="3"/>
  <c r="BJ44" i="3"/>
  <c r="N45" i="3"/>
  <c r="O45" i="3"/>
  <c r="P45" i="3"/>
  <c r="Q45" i="3"/>
  <c r="R45" i="3"/>
  <c r="S45" i="3"/>
  <c r="T45" i="3"/>
  <c r="BA45" i="3"/>
  <c r="BJ45" i="3"/>
  <c r="N46" i="3"/>
  <c r="O46" i="3"/>
  <c r="P46" i="3"/>
  <c r="Q46" i="3"/>
  <c r="R46" i="3"/>
  <c r="S46" i="3"/>
  <c r="T46" i="3"/>
  <c r="BA46" i="3"/>
  <c r="BJ46" i="3"/>
  <c r="N47" i="3"/>
  <c r="O47" i="3"/>
  <c r="P47" i="3"/>
  <c r="Q47" i="3"/>
  <c r="R47" i="3"/>
  <c r="S47" i="3"/>
  <c r="T47" i="3"/>
  <c r="BA47" i="3"/>
  <c r="BJ47" i="3"/>
  <c r="N48" i="3"/>
  <c r="O48" i="3"/>
  <c r="P48" i="3"/>
  <c r="Q48" i="3"/>
  <c r="R48" i="3"/>
  <c r="S48" i="3"/>
  <c r="T48" i="3"/>
  <c r="BA48" i="3"/>
  <c r="BJ48" i="3"/>
  <c r="N49" i="3"/>
  <c r="O49" i="3"/>
  <c r="P49" i="3"/>
  <c r="Q49" i="3"/>
  <c r="R49" i="3"/>
  <c r="S49" i="3"/>
  <c r="T49" i="3"/>
  <c r="BA49" i="3"/>
  <c r="BJ49" i="3"/>
  <c r="N50" i="3"/>
  <c r="O50" i="3"/>
  <c r="P50" i="3"/>
  <c r="Q50" i="3"/>
  <c r="R50" i="3"/>
  <c r="S50" i="3"/>
  <c r="T50" i="3"/>
  <c r="BA50" i="3"/>
  <c r="BJ50" i="3"/>
  <c r="N51" i="3"/>
  <c r="O51" i="3"/>
  <c r="P51" i="3"/>
  <c r="Q51" i="3"/>
  <c r="R51" i="3"/>
  <c r="S51" i="3"/>
  <c r="T51" i="3"/>
  <c r="BA51" i="3"/>
  <c r="BJ51" i="3"/>
  <c r="N52" i="3"/>
  <c r="O52" i="3"/>
  <c r="P52" i="3"/>
  <c r="Q52" i="3"/>
  <c r="R52" i="3"/>
  <c r="S52" i="3"/>
  <c r="T52" i="3"/>
  <c r="BA52" i="3"/>
  <c r="BJ52" i="3"/>
  <c r="N53" i="3"/>
  <c r="O53" i="3"/>
  <c r="P53" i="3"/>
  <c r="Q53" i="3"/>
  <c r="R53" i="3"/>
  <c r="S53" i="3"/>
  <c r="T53" i="3"/>
  <c r="BA53" i="3"/>
  <c r="BJ53" i="3"/>
  <c r="N54" i="3"/>
  <c r="O54" i="3"/>
  <c r="P54" i="3"/>
  <c r="Q54" i="3"/>
  <c r="R54" i="3"/>
  <c r="S54" i="3"/>
  <c r="T54" i="3"/>
  <c r="BA54" i="3"/>
  <c r="BJ54" i="3"/>
  <c r="N55" i="3"/>
  <c r="O55" i="3"/>
  <c r="P55" i="3"/>
  <c r="Q55" i="3"/>
  <c r="R55" i="3"/>
  <c r="S55" i="3"/>
  <c r="T55" i="3"/>
  <c r="BA55" i="3"/>
  <c r="BJ55" i="3"/>
  <c r="N56" i="3"/>
  <c r="O56" i="3"/>
  <c r="P56" i="3"/>
  <c r="Q56" i="3"/>
  <c r="R56" i="3"/>
  <c r="S56" i="3"/>
  <c r="T56" i="3"/>
  <c r="BA56" i="3"/>
  <c r="BJ56" i="3"/>
  <c r="N57" i="3"/>
  <c r="O57" i="3"/>
  <c r="P57" i="3"/>
  <c r="Q57" i="3"/>
  <c r="R57" i="3"/>
  <c r="S57" i="3"/>
  <c r="T57" i="3"/>
  <c r="BA57" i="3"/>
  <c r="BJ57" i="3"/>
  <c r="N58" i="3"/>
  <c r="O58" i="3"/>
  <c r="P58" i="3"/>
  <c r="Q58" i="3"/>
  <c r="R58" i="3"/>
  <c r="S58" i="3"/>
  <c r="T58" i="3"/>
  <c r="BA58" i="3"/>
  <c r="BJ58" i="3"/>
  <c r="N59" i="3"/>
  <c r="O59" i="3"/>
  <c r="P59" i="3"/>
  <c r="Q59" i="3"/>
  <c r="R59" i="3"/>
  <c r="S59" i="3"/>
  <c r="T59" i="3"/>
  <c r="BA59" i="3"/>
  <c r="BJ59" i="3"/>
  <c r="N60" i="3"/>
  <c r="O60" i="3"/>
  <c r="P60" i="3"/>
  <c r="Q60" i="3"/>
  <c r="R60" i="3"/>
  <c r="S60" i="3"/>
  <c r="T60" i="3"/>
  <c r="BA60" i="3"/>
  <c r="BJ60" i="3"/>
  <c r="N61" i="3"/>
  <c r="O61" i="3"/>
  <c r="P61" i="3"/>
  <c r="Q61" i="3"/>
  <c r="R61" i="3"/>
  <c r="S61" i="3"/>
  <c r="T61" i="3"/>
  <c r="BA61" i="3"/>
  <c r="BJ61" i="3"/>
  <c r="N62" i="3"/>
  <c r="O62" i="3"/>
  <c r="P62" i="3"/>
  <c r="Q62" i="3"/>
  <c r="R62" i="3"/>
  <c r="S62" i="3"/>
  <c r="T62" i="3"/>
  <c r="BA62" i="3"/>
  <c r="BJ62" i="3"/>
  <c r="N63" i="3"/>
  <c r="O63" i="3"/>
  <c r="P63" i="3"/>
  <c r="Q63" i="3"/>
  <c r="R63" i="3"/>
  <c r="S63" i="3"/>
  <c r="T63" i="3"/>
  <c r="BA63" i="3"/>
  <c r="BJ63" i="3"/>
  <c r="N64" i="3"/>
  <c r="O64" i="3"/>
  <c r="P64" i="3"/>
  <c r="Q64" i="3"/>
  <c r="R64" i="3"/>
  <c r="S64" i="3"/>
  <c r="T64" i="3"/>
  <c r="BA64" i="3"/>
  <c r="BJ64" i="3"/>
  <c r="N65" i="3"/>
  <c r="O65" i="3"/>
  <c r="P65" i="3"/>
  <c r="Q65" i="3"/>
  <c r="R65" i="3"/>
  <c r="S65" i="3"/>
  <c r="T65" i="3"/>
  <c r="BA65" i="3"/>
  <c r="BJ65" i="3"/>
  <c r="N66" i="3"/>
  <c r="O66" i="3"/>
  <c r="P66" i="3"/>
  <c r="Q66" i="3"/>
  <c r="R66" i="3"/>
  <c r="S66" i="3"/>
  <c r="T66" i="3"/>
  <c r="BA66" i="3"/>
  <c r="BJ66" i="3"/>
  <c r="N67" i="3"/>
  <c r="O67" i="3"/>
  <c r="P67" i="3"/>
  <c r="Q67" i="3"/>
  <c r="R67" i="3"/>
  <c r="S67" i="3"/>
  <c r="T67" i="3"/>
  <c r="BA67" i="3"/>
  <c r="BJ67" i="3"/>
  <c r="N68" i="3"/>
  <c r="O68" i="3"/>
  <c r="P68" i="3"/>
  <c r="Q68" i="3"/>
  <c r="R68" i="3"/>
  <c r="S68" i="3"/>
  <c r="T68" i="3"/>
  <c r="BA68" i="3"/>
  <c r="BJ68" i="3"/>
  <c r="N69" i="3"/>
  <c r="O69" i="3"/>
  <c r="P69" i="3"/>
  <c r="Q69" i="3"/>
  <c r="R69" i="3"/>
  <c r="S69" i="3"/>
  <c r="T69" i="3"/>
  <c r="BA69" i="3"/>
  <c r="BJ69" i="3"/>
  <c r="N70" i="3"/>
  <c r="O70" i="3"/>
  <c r="P70" i="3"/>
  <c r="Q70" i="3"/>
  <c r="R70" i="3"/>
  <c r="S70" i="3"/>
  <c r="T70" i="3"/>
  <c r="BA70" i="3"/>
  <c r="BH70" i="3"/>
  <c r="BI70" i="3"/>
  <c r="BJ70" i="3"/>
  <c r="N72" i="3"/>
  <c r="O72" i="3"/>
  <c r="P72" i="3"/>
  <c r="Q72" i="3"/>
  <c r="R72" i="3"/>
  <c r="S72" i="3"/>
  <c r="T72" i="3"/>
  <c r="BA72" i="3"/>
  <c r="N73" i="3"/>
  <c r="O73" i="3"/>
  <c r="P73" i="3"/>
  <c r="Q73" i="3"/>
  <c r="R73" i="3"/>
  <c r="S73" i="3"/>
  <c r="T73" i="3"/>
  <c r="BA73" i="3"/>
  <c r="N74" i="3"/>
  <c r="O74" i="3"/>
  <c r="P74" i="3"/>
  <c r="Q74" i="3"/>
  <c r="R74" i="3"/>
  <c r="S74" i="3"/>
  <c r="T74" i="3"/>
  <c r="BA74" i="3"/>
  <c r="N112" i="3"/>
  <c r="O112" i="3"/>
  <c r="P112" i="3"/>
  <c r="Q112" i="3"/>
  <c r="R112" i="3"/>
  <c r="S112" i="3"/>
  <c r="T112" i="3"/>
  <c r="BA112" i="3"/>
  <c r="N114" i="3"/>
  <c r="O114" i="3"/>
  <c r="P114" i="3"/>
  <c r="Q114" i="3"/>
  <c r="R114" i="3"/>
  <c r="S114" i="3"/>
  <c r="T114" i="3"/>
  <c r="BA114" i="3"/>
  <c r="N115" i="3"/>
  <c r="O115" i="3"/>
  <c r="P115" i="3"/>
  <c r="Q115" i="3"/>
  <c r="R115" i="3"/>
  <c r="S115" i="3"/>
  <c r="T115" i="3"/>
  <c r="BA115" i="3"/>
  <c r="N116" i="3"/>
  <c r="O116" i="3"/>
  <c r="P116" i="3"/>
  <c r="Q116" i="3"/>
  <c r="R116" i="3"/>
  <c r="S116" i="3"/>
  <c r="T116" i="3"/>
  <c r="BA116" i="3"/>
  <c r="N117" i="3"/>
  <c r="O117" i="3"/>
  <c r="P117" i="3"/>
  <c r="Q117" i="3"/>
  <c r="R117" i="3"/>
  <c r="S117" i="3"/>
  <c r="T117" i="3"/>
  <c r="BA117" i="3"/>
  <c r="N118" i="3"/>
  <c r="O118" i="3"/>
  <c r="P118" i="3"/>
  <c r="Q118" i="3"/>
  <c r="R118" i="3"/>
  <c r="S118" i="3"/>
  <c r="T118" i="3"/>
  <c r="BA118" i="3"/>
  <c r="N119" i="3"/>
  <c r="O119" i="3"/>
  <c r="P119" i="3"/>
  <c r="Q119" i="3"/>
  <c r="R119" i="3"/>
  <c r="S119" i="3"/>
  <c r="T119" i="3"/>
  <c r="BA119" i="3"/>
  <c r="N120" i="3"/>
  <c r="O120" i="3"/>
  <c r="P120" i="3"/>
  <c r="Q120" i="3"/>
  <c r="R120" i="3"/>
  <c r="S120" i="3"/>
  <c r="T120" i="3"/>
  <c r="BA120" i="3"/>
  <c r="N121" i="3"/>
  <c r="O121" i="3"/>
  <c r="P121" i="3"/>
  <c r="Q121" i="3"/>
  <c r="R121" i="3"/>
  <c r="S121" i="3"/>
  <c r="T121" i="3"/>
  <c r="BA121" i="3"/>
  <c r="N122" i="3"/>
  <c r="O122" i="3"/>
  <c r="P122" i="3"/>
  <c r="Q122" i="3"/>
  <c r="R122" i="3"/>
  <c r="S122" i="3"/>
  <c r="T122" i="3"/>
  <c r="BA122" i="3"/>
  <c r="N123" i="3"/>
  <c r="O123" i="3"/>
  <c r="P123" i="3"/>
  <c r="Q123" i="3"/>
  <c r="R123" i="3"/>
  <c r="S123" i="3"/>
  <c r="T123" i="3"/>
  <c r="BA123" i="3"/>
  <c r="N124" i="3"/>
  <c r="O124" i="3"/>
  <c r="P124" i="3"/>
  <c r="Q124" i="3"/>
  <c r="R124" i="3"/>
  <c r="S124" i="3"/>
  <c r="T124" i="3"/>
  <c r="BA124" i="3"/>
  <c r="N125" i="3"/>
  <c r="O125" i="3"/>
  <c r="P125" i="3"/>
  <c r="Q125" i="3"/>
  <c r="R125" i="3"/>
  <c r="S125" i="3"/>
  <c r="T125" i="3"/>
  <c r="BA125" i="3"/>
  <c r="N126" i="3"/>
  <c r="O126" i="3"/>
  <c r="P126" i="3"/>
  <c r="Q126" i="3"/>
  <c r="R126" i="3"/>
  <c r="S126" i="3"/>
  <c r="T126" i="3"/>
  <c r="BA126" i="3"/>
  <c r="N127" i="3"/>
  <c r="O127" i="3"/>
  <c r="P127" i="3"/>
  <c r="Q127" i="3"/>
  <c r="R127" i="3"/>
  <c r="S127" i="3"/>
  <c r="T127" i="3"/>
  <c r="BA127" i="3"/>
  <c r="N128" i="3"/>
  <c r="O128" i="3"/>
  <c r="P128" i="3"/>
  <c r="Q128" i="3"/>
  <c r="R128" i="3"/>
  <c r="S128" i="3"/>
  <c r="T128" i="3"/>
  <c r="BA128" i="3"/>
  <c r="N129" i="3"/>
  <c r="O129" i="3"/>
  <c r="P129" i="3"/>
  <c r="Q129" i="3"/>
  <c r="R129" i="3"/>
  <c r="S129" i="3"/>
  <c r="T129" i="3"/>
  <c r="BA129" i="3"/>
  <c r="N131" i="3"/>
  <c r="O131" i="3"/>
  <c r="P131" i="3"/>
  <c r="Q131" i="3"/>
  <c r="R131" i="3"/>
  <c r="S131" i="3"/>
  <c r="T131" i="3"/>
  <c r="BA131" i="3"/>
  <c r="N132" i="3"/>
  <c r="O132" i="3"/>
  <c r="P132" i="3"/>
  <c r="Q132" i="3"/>
  <c r="R132" i="3"/>
  <c r="S132" i="3"/>
  <c r="T132" i="3"/>
  <c r="BA132" i="3"/>
  <c r="N133" i="3"/>
  <c r="O133" i="3"/>
  <c r="P133" i="3"/>
  <c r="Q133" i="3"/>
  <c r="R133" i="3"/>
  <c r="S133" i="3"/>
  <c r="T133" i="3"/>
  <c r="BA133" i="3"/>
  <c r="N134" i="3"/>
  <c r="O134" i="3"/>
  <c r="P134" i="3"/>
  <c r="Q134" i="3"/>
  <c r="R134" i="3"/>
  <c r="S134" i="3"/>
  <c r="T134" i="3"/>
  <c r="BA134" i="3"/>
  <c r="N135" i="3"/>
  <c r="O135" i="3"/>
  <c r="P135" i="3"/>
  <c r="Q135" i="3"/>
  <c r="R135" i="3"/>
  <c r="S135" i="3"/>
  <c r="T135" i="3"/>
  <c r="BA135" i="3"/>
  <c r="N136" i="3"/>
  <c r="O136" i="3"/>
  <c r="P136" i="3"/>
  <c r="Q136" i="3"/>
  <c r="R136" i="3"/>
  <c r="S136" i="3"/>
  <c r="T136" i="3"/>
  <c r="BA136" i="3"/>
  <c r="N137" i="3"/>
  <c r="O137" i="3"/>
  <c r="P137" i="3"/>
  <c r="Q137" i="3"/>
  <c r="R137" i="3"/>
  <c r="S137" i="3"/>
  <c r="T137" i="3"/>
  <c r="BA137" i="3"/>
  <c r="N138" i="3"/>
  <c r="O138" i="3"/>
  <c r="P138" i="3"/>
  <c r="Q138" i="3"/>
  <c r="R138" i="3"/>
  <c r="S138" i="3"/>
  <c r="T138" i="3"/>
  <c r="BA138" i="3"/>
  <c r="N139" i="3"/>
  <c r="O139" i="3"/>
  <c r="P139" i="3"/>
  <c r="Q139" i="3"/>
  <c r="R139" i="3"/>
  <c r="S139" i="3"/>
  <c r="T139" i="3"/>
  <c r="BA139" i="3"/>
  <c r="N140" i="3"/>
  <c r="O140" i="3"/>
  <c r="P140" i="3"/>
  <c r="Q140" i="3"/>
  <c r="R140" i="3"/>
  <c r="S140" i="3"/>
  <c r="T140" i="3"/>
  <c r="BA140" i="3"/>
  <c r="N141" i="3"/>
  <c r="O141" i="3"/>
  <c r="P141" i="3"/>
  <c r="Q141" i="3"/>
  <c r="R141" i="3"/>
  <c r="S141" i="3"/>
  <c r="T141" i="3"/>
  <c r="BA141" i="3"/>
  <c r="N142" i="3"/>
  <c r="O142" i="3"/>
  <c r="P142" i="3"/>
  <c r="Q142" i="3"/>
  <c r="R142" i="3"/>
  <c r="S142" i="3"/>
  <c r="T142" i="3"/>
  <c r="BA142" i="3"/>
  <c r="N143" i="3"/>
  <c r="O143" i="3"/>
  <c r="P143" i="3"/>
  <c r="Q143" i="3"/>
  <c r="R143" i="3"/>
  <c r="S143" i="3"/>
  <c r="T143" i="3"/>
  <c r="BA143" i="3"/>
  <c r="N144" i="3"/>
  <c r="O144" i="3"/>
  <c r="P144" i="3"/>
  <c r="Q144" i="3"/>
  <c r="R144" i="3"/>
  <c r="S144" i="3"/>
  <c r="T144" i="3"/>
  <c r="BA144" i="3"/>
  <c r="N145" i="3"/>
  <c r="O145" i="3"/>
  <c r="P145" i="3"/>
  <c r="Q145" i="3"/>
  <c r="R145" i="3"/>
  <c r="S145" i="3"/>
  <c r="T145" i="3"/>
  <c r="BA145" i="3"/>
  <c r="N146" i="3"/>
  <c r="O146" i="3"/>
  <c r="P146" i="3"/>
  <c r="Q146" i="3"/>
  <c r="R146" i="3"/>
  <c r="S146" i="3"/>
  <c r="T146" i="3"/>
  <c r="BA146" i="3"/>
  <c r="N147" i="3"/>
  <c r="O147" i="3"/>
  <c r="P147" i="3"/>
  <c r="Q147" i="3"/>
  <c r="R147" i="3"/>
  <c r="S147" i="3"/>
  <c r="T147" i="3"/>
  <c r="BA147" i="3"/>
  <c r="N148" i="3"/>
  <c r="O148" i="3"/>
  <c r="P148" i="3"/>
  <c r="Q148" i="3"/>
  <c r="R148" i="3"/>
  <c r="S148" i="3"/>
  <c r="T148" i="3"/>
  <c r="BA148" i="3"/>
  <c r="N149" i="3"/>
  <c r="O149" i="3"/>
  <c r="P149" i="3"/>
  <c r="Q149" i="3"/>
  <c r="R149" i="3"/>
  <c r="S149" i="3"/>
  <c r="T149" i="3"/>
  <c r="BA149" i="3"/>
  <c r="N150" i="3"/>
  <c r="O150" i="3"/>
  <c r="P150" i="3"/>
  <c r="Q150" i="3"/>
  <c r="R150" i="3"/>
  <c r="S150" i="3"/>
  <c r="T150" i="3"/>
  <c r="BA150" i="3"/>
  <c r="N151" i="3"/>
  <c r="O151" i="3"/>
  <c r="P151" i="3"/>
  <c r="Q151" i="3"/>
  <c r="R151" i="3"/>
  <c r="S151" i="3"/>
  <c r="T151" i="3"/>
  <c r="BA151" i="3"/>
  <c r="N152" i="3"/>
  <c r="O152" i="3"/>
  <c r="P152" i="3"/>
  <c r="Q152" i="3"/>
  <c r="R152" i="3"/>
  <c r="S152" i="3"/>
  <c r="T152" i="3"/>
  <c r="BA152" i="3"/>
  <c r="N153" i="3"/>
  <c r="O153" i="3"/>
  <c r="P153" i="3"/>
  <c r="Q153" i="3"/>
  <c r="R153" i="3"/>
  <c r="S153" i="3"/>
  <c r="T153" i="3"/>
  <c r="BA153" i="3"/>
  <c r="N154" i="3"/>
  <c r="O154" i="3"/>
  <c r="P154" i="3"/>
  <c r="Q154" i="3"/>
  <c r="R154" i="3"/>
  <c r="S154" i="3"/>
  <c r="T154" i="3"/>
  <c r="BA154" i="3"/>
  <c r="N155" i="3"/>
  <c r="O155" i="3"/>
  <c r="P155" i="3"/>
  <c r="Q155" i="3"/>
  <c r="R155" i="3"/>
  <c r="S155" i="3"/>
  <c r="T155" i="3"/>
  <c r="BA155" i="3"/>
  <c r="N156" i="3"/>
  <c r="O156" i="3"/>
  <c r="P156" i="3"/>
  <c r="Q156" i="3"/>
  <c r="R156" i="3"/>
  <c r="S156" i="3"/>
  <c r="T156" i="3"/>
  <c r="BA156" i="3"/>
  <c r="N157" i="3"/>
  <c r="O157" i="3"/>
  <c r="P157" i="3"/>
  <c r="Q157" i="3"/>
  <c r="R157" i="3"/>
  <c r="S157" i="3"/>
  <c r="T157" i="3"/>
  <c r="BA157" i="3"/>
  <c r="N158" i="3"/>
  <c r="O158" i="3"/>
  <c r="P158" i="3"/>
  <c r="Q158" i="3"/>
  <c r="R158" i="3"/>
  <c r="S158" i="3"/>
  <c r="T158" i="3"/>
  <c r="BA158" i="3"/>
  <c r="N159" i="3"/>
  <c r="O159" i="3"/>
  <c r="P159" i="3"/>
  <c r="Q159" i="3"/>
  <c r="R159" i="3"/>
  <c r="S159" i="3"/>
  <c r="T159" i="3"/>
  <c r="BA159" i="3"/>
  <c r="N160" i="3"/>
  <c r="O160" i="3"/>
  <c r="P160" i="3"/>
  <c r="Q160" i="3"/>
  <c r="R160" i="3"/>
  <c r="S160" i="3"/>
  <c r="T160" i="3"/>
  <c r="BA160" i="3"/>
  <c r="N161" i="3"/>
  <c r="O161" i="3"/>
  <c r="P161" i="3"/>
  <c r="Q161" i="3"/>
  <c r="R161" i="3"/>
  <c r="S161" i="3"/>
  <c r="T161" i="3"/>
  <c r="BA161" i="3"/>
  <c r="N162" i="3"/>
  <c r="O162" i="3"/>
  <c r="P162" i="3"/>
  <c r="Q162" i="3"/>
  <c r="R162" i="3"/>
  <c r="S162" i="3"/>
  <c r="T162" i="3"/>
  <c r="BA162" i="3"/>
  <c r="N163" i="3"/>
  <c r="O163" i="3"/>
  <c r="P163" i="3"/>
  <c r="Q163" i="3"/>
  <c r="R163" i="3"/>
  <c r="S163" i="3"/>
  <c r="T163" i="3"/>
  <c r="BA163" i="3"/>
  <c r="N164" i="3"/>
  <c r="O164" i="3"/>
  <c r="P164" i="3"/>
  <c r="Q164" i="3"/>
  <c r="R164" i="3"/>
  <c r="S164" i="3"/>
  <c r="T164" i="3"/>
  <c r="BA164" i="3"/>
  <c r="N165" i="3"/>
  <c r="O165" i="3"/>
  <c r="P165" i="3"/>
  <c r="Q165" i="3"/>
  <c r="R165" i="3"/>
  <c r="S165" i="3"/>
  <c r="T165" i="3"/>
  <c r="BA165" i="3"/>
  <c r="N166" i="3"/>
  <c r="O166" i="3"/>
  <c r="P166" i="3"/>
  <c r="Q166" i="3"/>
  <c r="R166" i="3"/>
  <c r="S166" i="3"/>
  <c r="T166" i="3"/>
  <c r="BA166" i="3"/>
  <c r="N167" i="3"/>
  <c r="O167" i="3"/>
  <c r="P167" i="3"/>
  <c r="Q167" i="3"/>
  <c r="R167" i="3"/>
  <c r="S167" i="3"/>
  <c r="T167" i="3"/>
  <c r="BA167" i="3"/>
  <c r="N168" i="3"/>
  <c r="O168" i="3"/>
  <c r="P168" i="3"/>
  <c r="Q168" i="3"/>
  <c r="R168" i="3"/>
  <c r="S168" i="3"/>
  <c r="T168" i="3"/>
  <c r="BA168" i="3"/>
  <c r="N169" i="3"/>
  <c r="O169" i="3"/>
  <c r="P169" i="3"/>
  <c r="Q169" i="3"/>
  <c r="R169" i="3"/>
  <c r="S169" i="3"/>
  <c r="T169" i="3"/>
  <c r="BA169" i="3"/>
  <c r="N170" i="3"/>
  <c r="O170" i="3"/>
  <c r="P170" i="3"/>
  <c r="Q170" i="3"/>
  <c r="R170" i="3"/>
  <c r="S170" i="3"/>
  <c r="T170" i="3"/>
  <c r="BA170" i="3"/>
  <c r="N171" i="3"/>
  <c r="O171" i="3"/>
  <c r="P171" i="3"/>
  <c r="Q171" i="3"/>
  <c r="R171" i="3"/>
  <c r="S171" i="3"/>
  <c r="T171" i="3"/>
  <c r="BA171" i="3"/>
  <c r="N172" i="3"/>
  <c r="O172" i="3"/>
  <c r="P172" i="3"/>
  <c r="Q172" i="3"/>
  <c r="R172" i="3"/>
  <c r="S172" i="3"/>
  <c r="T172" i="3"/>
  <c r="BA172" i="3"/>
  <c r="N173" i="3"/>
  <c r="O173" i="3"/>
  <c r="P173" i="3"/>
  <c r="Q173" i="3"/>
  <c r="R173" i="3"/>
  <c r="S173" i="3"/>
  <c r="T173" i="3"/>
  <c r="BA173" i="3"/>
  <c r="N174" i="3"/>
  <c r="O174" i="3"/>
  <c r="P174" i="3"/>
  <c r="Q174" i="3"/>
  <c r="R174" i="3"/>
  <c r="S174" i="3"/>
  <c r="T174" i="3"/>
  <c r="BA174" i="3"/>
  <c r="N175" i="3"/>
  <c r="O175" i="3"/>
  <c r="P175" i="3"/>
  <c r="Q175" i="3"/>
  <c r="R175" i="3"/>
  <c r="S175" i="3"/>
  <c r="T175" i="3"/>
  <c r="BA175" i="3"/>
  <c r="N176" i="3"/>
  <c r="O176" i="3"/>
  <c r="P176" i="3"/>
  <c r="Q176" i="3"/>
  <c r="R176" i="3"/>
  <c r="S176" i="3"/>
  <c r="T176" i="3"/>
  <c r="BA176" i="3"/>
  <c r="N177" i="3"/>
  <c r="O177" i="3"/>
  <c r="P177" i="3"/>
  <c r="Q177" i="3"/>
  <c r="R177" i="3"/>
  <c r="S177" i="3"/>
  <c r="T177" i="3"/>
  <c r="BA177" i="3"/>
  <c r="N178" i="3"/>
  <c r="O178" i="3"/>
  <c r="P178" i="3"/>
  <c r="Q178" i="3"/>
  <c r="R178" i="3"/>
  <c r="S178" i="3"/>
  <c r="T178" i="3"/>
  <c r="BA178" i="3"/>
  <c r="N179" i="3"/>
  <c r="O179" i="3"/>
  <c r="P179" i="3"/>
  <c r="Q179" i="3"/>
  <c r="R179" i="3"/>
  <c r="S179" i="3"/>
  <c r="T179" i="3"/>
  <c r="BA179" i="3"/>
  <c r="N180" i="3"/>
  <c r="O180" i="3"/>
  <c r="P180" i="3"/>
  <c r="Q180" i="3"/>
  <c r="R180" i="3"/>
  <c r="S180" i="3"/>
  <c r="T180" i="3"/>
  <c r="BA180" i="3"/>
  <c r="N181" i="3"/>
  <c r="O181" i="3"/>
  <c r="P181" i="3"/>
  <c r="Q181" i="3"/>
  <c r="R181" i="3"/>
  <c r="S181" i="3"/>
  <c r="T181" i="3"/>
  <c r="BA181" i="3"/>
  <c r="N182" i="3"/>
  <c r="O182" i="3"/>
  <c r="P182" i="3"/>
  <c r="Q182" i="3"/>
  <c r="R182" i="3"/>
  <c r="S182" i="3"/>
  <c r="T182" i="3"/>
  <c r="BA182" i="3"/>
  <c r="N183" i="3"/>
  <c r="O183" i="3"/>
  <c r="P183" i="3"/>
  <c r="Q183" i="3"/>
  <c r="R183" i="3"/>
  <c r="S183" i="3"/>
  <c r="T183" i="3"/>
  <c r="BA183" i="3"/>
  <c r="N184" i="3"/>
  <c r="O184" i="3"/>
  <c r="P184" i="3"/>
  <c r="Q184" i="3"/>
  <c r="R184" i="3"/>
  <c r="S184" i="3"/>
  <c r="T184" i="3"/>
  <c r="BA184" i="3"/>
  <c r="N185" i="3"/>
  <c r="O185" i="3"/>
  <c r="P185" i="3"/>
  <c r="Q185" i="3"/>
  <c r="R185" i="3"/>
  <c r="S185" i="3"/>
  <c r="T185" i="3"/>
  <c r="BA185" i="3"/>
  <c r="N186" i="3"/>
  <c r="O186" i="3"/>
  <c r="P186" i="3"/>
  <c r="Q186" i="3"/>
  <c r="R186" i="3"/>
  <c r="S186" i="3"/>
  <c r="T186" i="3"/>
  <c r="BA186" i="3"/>
  <c r="N187" i="3"/>
  <c r="O187" i="3"/>
  <c r="P187" i="3"/>
  <c r="Q187" i="3"/>
  <c r="R187" i="3"/>
  <c r="S187" i="3"/>
  <c r="T187" i="3"/>
  <c r="BA187" i="3"/>
  <c r="N188" i="3"/>
  <c r="O188" i="3"/>
  <c r="P188" i="3"/>
  <c r="Q188" i="3"/>
  <c r="R188" i="3"/>
  <c r="S188" i="3"/>
  <c r="T188" i="3"/>
  <c r="BA188" i="3"/>
  <c r="N189" i="3"/>
  <c r="O189" i="3"/>
  <c r="P189" i="3"/>
  <c r="Q189" i="3"/>
  <c r="R189" i="3"/>
  <c r="S189" i="3"/>
  <c r="T189" i="3"/>
  <c r="BA189" i="3"/>
  <c r="N190" i="3"/>
  <c r="O190" i="3"/>
  <c r="P190" i="3"/>
  <c r="Q190" i="3"/>
  <c r="R190" i="3"/>
  <c r="S190" i="3"/>
  <c r="T190" i="3"/>
  <c r="BA190" i="3"/>
  <c r="N191" i="3"/>
  <c r="O191" i="3"/>
  <c r="P191" i="3"/>
  <c r="Q191" i="3"/>
  <c r="R191" i="3"/>
  <c r="S191" i="3"/>
  <c r="T191" i="3"/>
  <c r="BA191" i="3"/>
  <c r="N192" i="3"/>
  <c r="O192" i="3"/>
  <c r="P192" i="3"/>
  <c r="Q192" i="3"/>
  <c r="R192" i="3"/>
  <c r="S192" i="3"/>
  <c r="T192" i="3"/>
  <c r="BA192" i="3"/>
  <c r="N193" i="3"/>
  <c r="O193" i="3"/>
  <c r="P193" i="3"/>
  <c r="Q193" i="3"/>
  <c r="R193" i="3"/>
  <c r="S193" i="3"/>
  <c r="T193" i="3"/>
  <c r="BA193" i="3"/>
  <c r="N194" i="3"/>
  <c r="O194" i="3"/>
  <c r="P194" i="3"/>
  <c r="Q194" i="3"/>
  <c r="R194" i="3"/>
  <c r="S194" i="3"/>
  <c r="T194" i="3"/>
  <c r="BA194" i="3"/>
  <c r="N195" i="3"/>
  <c r="O195" i="3"/>
  <c r="P195" i="3"/>
  <c r="Q195" i="3"/>
  <c r="R195" i="3"/>
  <c r="S195" i="3"/>
  <c r="T195" i="3"/>
  <c r="BA195" i="3"/>
  <c r="N196" i="3"/>
  <c r="O196" i="3"/>
  <c r="P196" i="3"/>
  <c r="Q196" i="3"/>
  <c r="R196" i="3"/>
  <c r="S196" i="3"/>
  <c r="T196" i="3"/>
  <c r="BA196" i="3"/>
  <c r="N197" i="3"/>
  <c r="O197" i="3"/>
  <c r="P197" i="3"/>
  <c r="Q197" i="3"/>
  <c r="R197" i="3"/>
  <c r="S197" i="3"/>
  <c r="T197" i="3"/>
  <c r="BA197" i="3"/>
  <c r="N198" i="3"/>
  <c r="O198" i="3"/>
  <c r="P198" i="3"/>
  <c r="Q198" i="3"/>
  <c r="R198" i="3"/>
  <c r="S198" i="3"/>
  <c r="T198" i="3"/>
  <c r="BA198" i="3"/>
  <c r="N199" i="3"/>
  <c r="O199" i="3"/>
  <c r="P199" i="3"/>
  <c r="Q199" i="3"/>
  <c r="R199" i="3"/>
  <c r="S199" i="3"/>
  <c r="T199" i="3"/>
  <c r="BA199" i="3"/>
  <c r="N200" i="3"/>
  <c r="O200" i="3"/>
  <c r="P200" i="3"/>
  <c r="Q200" i="3"/>
  <c r="R200" i="3"/>
  <c r="S200" i="3"/>
  <c r="T200" i="3"/>
  <c r="BA200" i="3"/>
  <c r="N201" i="3"/>
  <c r="O201" i="3"/>
  <c r="P201" i="3"/>
  <c r="Q201" i="3"/>
  <c r="R201" i="3"/>
  <c r="S201" i="3"/>
  <c r="T201" i="3"/>
  <c r="BA201" i="3"/>
  <c r="N202" i="3"/>
  <c r="O202" i="3"/>
  <c r="P202" i="3"/>
  <c r="Q202" i="3"/>
  <c r="R202" i="3"/>
  <c r="S202" i="3"/>
  <c r="T202" i="3"/>
  <c r="BA202" i="3"/>
  <c r="N203" i="3"/>
  <c r="O203" i="3"/>
  <c r="P203" i="3"/>
  <c r="Q203" i="3"/>
  <c r="R203" i="3"/>
  <c r="S203" i="3"/>
  <c r="T203" i="3"/>
  <c r="BA203" i="3"/>
  <c r="N204" i="3"/>
  <c r="O204" i="3"/>
  <c r="P204" i="3"/>
  <c r="Q204" i="3"/>
  <c r="R204" i="3"/>
  <c r="S204" i="3"/>
  <c r="T204" i="3"/>
  <c r="BA204" i="3"/>
  <c r="N205" i="3"/>
  <c r="O205" i="3"/>
  <c r="P205" i="3"/>
  <c r="Q205" i="3"/>
  <c r="R205" i="3"/>
  <c r="S205" i="3"/>
  <c r="T205" i="3"/>
  <c r="BA205" i="3"/>
  <c r="N206" i="3"/>
  <c r="O206" i="3"/>
  <c r="P206" i="3"/>
  <c r="Q206" i="3"/>
  <c r="R206" i="3"/>
  <c r="S206" i="3"/>
  <c r="T206" i="3"/>
  <c r="BA206" i="3"/>
  <c r="N208" i="3"/>
  <c r="O208" i="3"/>
  <c r="P208" i="3"/>
  <c r="Q208" i="3"/>
  <c r="R208" i="3"/>
  <c r="S208" i="3"/>
  <c r="T208" i="3"/>
  <c r="BA208" i="3"/>
  <c r="N209" i="3"/>
  <c r="O209" i="3"/>
  <c r="P209" i="3"/>
  <c r="Q209" i="3"/>
  <c r="R209" i="3"/>
  <c r="S209" i="3"/>
  <c r="T209" i="3"/>
  <c r="BA209" i="3"/>
  <c r="N210" i="3"/>
  <c r="O210" i="3"/>
  <c r="P210" i="3"/>
  <c r="Q210" i="3"/>
  <c r="R210" i="3"/>
  <c r="S210" i="3"/>
  <c r="T210" i="3"/>
  <c r="BA210" i="3"/>
  <c r="N211" i="3"/>
  <c r="O211" i="3"/>
  <c r="P211" i="3"/>
  <c r="Q211" i="3"/>
  <c r="R211" i="3"/>
  <c r="S211" i="3"/>
  <c r="T211" i="3"/>
  <c r="BA211" i="3"/>
  <c r="N212" i="3"/>
  <c r="O212" i="3"/>
  <c r="P212" i="3"/>
  <c r="Q212" i="3"/>
  <c r="R212" i="3"/>
  <c r="S212" i="3"/>
  <c r="T212" i="3"/>
  <c r="BA212" i="3"/>
  <c r="N213" i="3"/>
  <c r="O213" i="3"/>
  <c r="P213" i="3"/>
  <c r="Q213" i="3"/>
  <c r="R213" i="3"/>
  <c r="S213" i="3"/>
  <c r="T213" i="3"/>
  <c r="BA213" i="3"/>
  <c r="N214" i="3"/>
  <c r="O214" i="3"/>
  <c r="P214" i="3"/>
  <c r="Q214" i="3"/>
  <c r="R214" i="3"/>
  <c r="S214" i="3"/>
  <c r="T214" i="3"/>
  <c r="BA214" i="3"/>
  <c r="N215" i="3"/>
  <c r="O215" i="3"/>
  <c r="P215" i="3"/>
  <c r="Q215" i="3"/>
  <c r="R215" i="3"/>
  <c r="S215" i="3"/>
  <c r="T215" i="3"/>
  <c r="BA215" i="3"/>
  <c r="N216" i="3"/>
  <c r="O216" i="3"/>
  <c r="P216" i="3"/>
  <c r="Q216" i="3"/>
  <c r="R216" i="3"/>
  <c r="S216" i="3"/>
  <c r="T216" i="3"/>
  <c r="BA216" i="3"/>
  <c r="N217" i="3"/>
  <c r="O217" i="3"/>
  <c r="P217" i="3"/>
  <c r="Q217" i="3"/>
  <c r="R217" i="3"/>
  <c r="S217" i="3"/>
  <c r="T217" i="3"/>
  <c r="BA217" i="3"/>
  <c r="N218" i="3"/>
  <c r="O218" i="3"/>
  <c r="P218" i="3"/>
  <c r="Q218" i="3"/>
  <c r="R218" i="3"/>
  <c r="S218" i="3"/>
  <c r="T218" i="3"/>
  <c r="BA218" i="3"/>
  <c r="N219" i="3"/>
  <c r="O219" i="3"/>
  <c r="P219" i="3"/>
  <c r="Q219" i="3"/>
  <c r="R219" i="3"/>
  <c r="S219" i="3"/>
  <c r="T219" i="3"/>
  <c r="BA219" i="3"/>
  <c r="N220" i="3"/>
  <c r="O220" i="3"/>
  <c r="P220" i="3"/>
  <c r="Q220" i="3"/>
  <c r="R220" i="3"/>
  <c r="S220" i="3"/>
  <c r="T220" i="3"/>
  <c r="BA220" i="3"/>
  <c r="N221" i="3"/>
  <c r="O221" i="3"/>
  <c r="P221" i="3"/>
  <c r="Q221" i="3"/>
  <c r="R221" i="3"/>
  <c r="S221" i="3"/>
  <c r="T221" i="3"/>
  <c r="BA221" i="3"/>
  <c r="N222" i="3"/>
  <c r="O222" i="3"/>
  <c r="P222" i="3"/>
  <c r="Q222" i="3"/>
  <c r="R222" i="3"/>
  <c r="S222" i="3"/>
  <c r="T222" i="3"/>
  <c r="BA222" i="3"/>
  <c r="N223" i="3"/>
  <c r="O223" i="3"/>
  <c r="P223" i="3"/>
  <c r="Q223" i="3"/>
  <c r="R223" i="3"/>
  <c r="S223" i="3"/>
  <c r="T223" i="3"/>
  <c r="BA223" i="3"/>
  <c r="N224" i="3"/>
  <c r="O224" i="3"/>
  <c r="P224" i="3"/>
  <c r="Q224" i="3"/>
  <c r="R224" i="3"/>
  <c r="S224" i="3"/>
  <c r="T224" i="3"/>
  <c r="BA224" i="3"/>
  <c r="N225" i="3"/>
  <c r="O225" i="3"/>
  <c r="P225" i="3"/>
  <c r="Q225" i="3"/>
  <c r="R225" i="3"/>
  <c r="S225" i="3"/>
  <c r="T225" i="3"/>
  <c r="BA225" i="3"/>
  <c r="N226" i="3"/>
  <c r="O226" i="3"/>
  <c r="P226" i="3"/>
  <c r="Q226" i="3"/>
  <c r="R226" i="3"/>
  <c r="S226" i="3"/>
  <c r="T226" i="3"/>
  <c r="BA226" i="3"/>
  <c r="N227" i="3"/>
  <c r="O227" i="3"/>
  <c r="P227" i="3"/>
  <c r="Q227" i="3"/>
  <c r="R227" i="3"/>
  <c r="S227" i="3"/>
  <c r="T227" i="3"/>
  <c r="BA227" i="3"/>
  <c r="N228" i="3"/>
  <c r="O228" i="3"/>
  <c r="P228" i="3"/>
  <c r="Q228" i="3"/>
  <c r="R228" i="3"/>
  <c r="S228" i="3"/>
  <c r="T228" i="3"/>
  <c r="BA228" i="3"/>
  <c r="N229" i="3"/>
  <c r="O229" i="3"/>
  <c r="P229" i="3"/>
  <c r="Q229" i="3"/>
  <c r="R229" i="3"/>
  <c r="S229" i="3"/>
  <c r="T229" i="3"/>
  <c r="BA229" i="3"/>
  <c r="N230" i="3"/>
  <c r="O230" i="3"/>
  <c r="P230" i="3"/>
  <c r="Q230" i="3"/>
  <c r="R230" i="3"/>
  <c r="S230" i="3"/>
  <c r="T230" i="3"/>
  <c r="BA230" i="3"/>
  <c r="N231" i="3"/>
  <c r="O231" i="3"/>
  <c r="P231" i="3"/>
  <c r="Q231" i="3"/>
  <c r="R231" i="3"/>
  <c r="S231" i="3"/>
  <c r="T231" i="3"/>
  <c r="BA231" i="3"/>
  <c r="N232" i="3"/>
  <c r="O232" i="3"/>
  <c r="P232" i="3"/>
  <c r="Q232" i="3"/>
  <c r="R232" i="3"/>
  <c r="S232" i="3"/>
  <c r="T232" i="3"/>
  <c r="BA232" i="3"/>
  <c r="N233" i="3"/>
  <c r="O233" i="3"/>
  <c r="P233" i="3"/>
  <c r="Q233" i="3"/>
  <c r="R233" i="3"/>
  <c r="S233" i="3"/>
  <c r="T233" i="3"/>
  <c r="BA233" i="3"/>
  <c r="N234" i="3"/>
  <c r="O234" i="3"/>
  <c r="P234" i="3"/>
  <c r="Q234" i="3"/>
  <c r="R234" i="3"/>
  <c r="S234" i="3"/>
  <c r="T234" i="3"/>
  <c r="BA234" i="3"/>
  <c r="N235" i="3"/>
  <c r="O235" i="3"/>
  <c r="P235" i="3"/>
  <c r="Q235" i="3"/>
  <c r="R235" i="3"/>
  <c r="S235" i="3"/>
  <c r="T235" i="3"/>
  <c r="BA235" i="3"/>
  <c r="N236" i="3"/>
  <c r="O236" i="3"/>
  <c r="P236" i="3"/>
  <c r="Q236" i="3"/>
  <c r="R236" i="3"/>
  <c r="S236" i="3"/>
  <c r="T236" i="3"/>
  <c r="BA236" i="3"/>
  <c r="N237" i="3"/>
  <c r="O237" i="3"/>
  <c r="P237" i="3"/>
  <c r="Q237" i="3"/>
  <c r="R237" i="3"/>
  <c r="S237" i="3"/>
  <c r="T237" i="3"/>
  <c r="BA237" i="3"/>
  <c r="N238" i="3"/>
  <c r="O238" i="3"/>
  <c r="P238" i="3"/>
  <c r="Q238" i="3"/>
  <c r="R238" i="3"/>
  <c r="S238" i="3"/>
  <c r="T238" i="3"/>
  <c r="BA238" i="3"/>
  <c r="N239" i="3"/>
  <c r="O239" i="3"/>
  <c r="P239" i="3"/>
  <c r="Q239" i="3"/>
  <c r="R239" i="3"/>
  <c r="S239" i="3"/>
  <c r="T239" i="3"/>
  <c r="BA239" i="3"/>
  <c r="N240" i="3"/>
  <c r="O240" i="3"/>
  <c r="P240" i="3"/>
  <c r="Q240" i="3"/>
  <c r="R240" i="3"/>
  <c r="S240" i="3"/>
  <c r="T240" i="3"/>
  <c r="BA240" i="3"/>
  <c r="N241" i="3"/>
  <c r="O241" i="3"/>
  <c r="P241" i="3"/>
  <c r="Q241" i="3"/>
  <c r="R241" i="3"/>
  <c r="S241" i="3"/>
  <c r="T241" i="3"/>
  <c r="BA241" i="3"/>
  <c r="N242" i="3"/>
  <c r="O242" i="3"/>
  <c r="P242" i="3"/>
  <c r="Q242" i="3"/>
  <c r="R242" i="3"/>
  <c r="S242" i="3"/>
  <c r="T242" i="3"/>
  <c r="BA242" i="3"/>
  <c r="N243" i="3"/>
  <c r="O243" i="3"/>
  <c r="P243" i="3"/>
  <c r="Q243" i="3"/>
  <c r="R243" i="3"/>
  <c r="S243" i="3"/>
  <c r="T243" i="3"/>
  <c r="BA243" i="3"/>
  <c r="N244" i="3"/>
  <c r="O244" i="3"/>
  <c r="P244" i="3"/>
  <c r="Q244" i="3"/>
  <c r="R244" i="3"/>
  <c r="S244" i="3"/>
  <c r="T244" i="3"/>
  <c r="BA244" i="3"/>
  <c r="N245" i="3"/>
  <c r="O245" i="3"/>
  <c r="P245" i="3"/>
  <c r="Q245" i="3"/>
  <c r="R245" i="3"/>
  <c r="S245" i="3"/>
  <c r="T245" i="3"/>
  <c r="BA245" i="3"/>
  <c r="N246" i="3"/>
  <c r="O246" i="3"/>
  <c r="P246" i="3"/>
  <c r="Q246" i="3"/>
  <c r="R246" i="3"/>
  <c r="S246" i="3"/>
  <c r="T246" i="3"/>
  <c r="BA246" i="3"/>
  <c r="N247" i="3"/>
  <c r="O247" i="3"/>
  <c r="P247" i="3"/>
  <c r="Q247" i="3"/>
  <c r="R247" i="3"/>
  <c r="S247" i="3"/>
  <c r="T247" i="3"/>
  <c r="BA247" i="3"/>
  <c r="N248" i="3"/>
  <c r="O248" i="3"/>
  <c r="P248" i="3"/>
  <c r="Q248" i="3"/>
  <c r="R248" i="3"/>
  <c r="S248" i="3"/>
  <c r="T248" i="3"/>
  <c r="BA248" i="3"/>
  <c r="N249" i="3"/>
  <c r="O249" i="3"/>
  <c r="P249" i="3"/>
  <c r="Q249" i="3"/>
  <c r="R249" i="3"/>
  <c r="S249" i="3"/>
  <c r="T249" i="3"/>
  <c r="BA249" i="3"/>
  <c r="N250" i="3"/>
  <c r="O250" i="3"/>
  <c r="P250" i="3"/>
  <c r="Q250" i="3"/>
  <c r="R250" i="3"/>
  <c r="S250" i="3"/>
  <c r="T250" i="3"/>
  <c r="BA250" i="3"/>
  <c r="N251" i="3"/>
  <c r="O251" i="3"/>
  <c r="P251" i="3"/>
  <c r="Q251" i="3"/>
  <c r="R251" i="3"/>
  <c r="S251" i="3"/>
  <c r="T251" i="3"/>
  <c r="BA251" i="3"/>
  <c r="N252" i="3"/>
  <c r="O252" i="3"/>
  <c r="P252" i="3"/>
  <c r="Q252" i="3"/>
  <c r="R252" i="3"/>
  <c r="S252" i="3"/>
  <c r="T252" i="3"/>
  <c r="BA252" i="3"/>
  <c r="N253" i="3"/>
  <c r="O253" i="3"/>
  <c r="P253" i="3"/>
  <c r="Q253" i="3"/>
  <c r="R253" i="3"/>
  <c r="S253" i="3"/>
  <c r="T253" i="3"/>
  <c r="BA253" i="3"/>
  <c r="N254" i="3"/>
  <c r="O254" i="3"/>
  <c r="P254" i="3"/>
  <c r="Q254" i="3"/>
  <c r="R254" i="3"/>
  <c r="S254" i="3"/>
  <c r="T254" i="3"/>
  <c r="BA254" i="3"/>
  <c r="N255" i="3"/>
  <c r="O255" i="3"/>
  <c r="P255" i="3"/>
  <c r="Q255" i="3"/>
  <c r="R255" i="3"/>
  <c r="S255" i="3"/>
  <c r="T255" i="3"/>
  <c r="BA255" i="3"/>
  <c r="N256" i="3"/>
  <c r="O256" i="3"/>
  <c r="P256" i="3"/>
  <c r="Q256" i="3"/>
  <c r="R256" i="3"/>
  <c r="S256" i="3"/>
  <c r="T256" i="3"/>
  <c r="BA256" i="3"/>
  <c r="N257" i="3"/>
  <c r="O257" i="3"/>
  <c r="P257" i="3"/>
  <c r="Q257" i="3"/>
  <c r="R257" i="3"/>
  <c r="S257" i="3"/>
  <c r="T257" i="3"/>
  <c r="BA257" i="3"/>
  <c r="N258" i="3"/>
  <c r="O258" i="3"/>
  <c r="P258" i="3"/>
  <c r="Q258" i="3"/>
  <c r="R258" i="3"/>
  <c r="S258" i="3"/>
  <c r="T258" i="3"/>
  <c r="BA258" i="3"/>
  <c r="N259" i="3"/>
  <c r="O259" i="3"/>
  <c r="P259" i="3"/>
  <c r="Q259" i="3"/>
  <c r="R259" i="3"/>
  <c r="S259" i="3"/>
  <c r="T259" i="3"/>
  <c r="BA259" i="3"/>
  <c r="N260" i="3"/>
  <c r="O260" i="3"/>
  <c r="P260" i="3"/>
  <c r="Q260" i="3"/>
  <c r="R260" i="3"/>
  <c r="S260" i="3"/>
  <c r="T260" i="3"/>
  <c r="BA260" i="3"/>
  <c r="N261" i="3"/>
  <c r="O261" i="3"/>
  <c r="P261" i="3"/>
  <c r="Q261" i="3"/>
  <c r="R261" i="3"/>
  <c r="S261" i="3"/>
  <c r="T261" i="3"/>
  <c r="BA261" i="3"/>
  <c r="N262" i="3"/>
  <c r="O262" i="3"/>
  <c r="P262" i="3"/>
  <c r="Q262" i="3"/>
  <c r="R262" i="3"/>
  <c r="S262" i="3"/>
  <c r="T262" i="3"/>
  <c r="BA262" i="3"/>
  <c r="N263" i="3"/>
  <c r="O263" i="3"/>
  <c r="P263" i="3"/>
  <c r="Q263" i="3"/>
  <c r="R263" i="3"/>
  <c r="S263" i="3"/>
  <c r="T263" i="3"/>
  <c r="BA263" i="3"/>
  <c r="N264" i="3"/>
  <c r="O264" i="3"/>
  <c r="P264" i="3"/>
  <c r="Q264" i="3"/>
  <c r="R264" i="3"/>
  <c r="S264" i="3"/>
  <c r="T264" i="3"/>
  <c r="BA264" i="3"/>
  <c r="N265" i="3"/>
  <c r="O265" i="3"/>
  <c r="P265" i="3"/>
  <c r="Q265" i="3"/>
  <c r="R265" i="3"/>
  <c r="S265" i="3"/>
  <c r="T265" i="3"/>
  <c r="BA265" i="3"/>
  <c r="N266" i="3"/>
  <c r="O266" i="3"/>
  <c r="P266" i="3"/>
  <c r="Q266" i="3"/>
  <c r="R266" i="3"/>
  <c r="S266" i="3"/>
  <c r="T266" i="3"/>
  <c r="BA266" i="3"/>
  <c r="N268" i="3"/>
  <c r="O268" i="3"/>
  <c r="P268" i="3"/>
  <c r="Q268" i="3"/>
  <c r="R268" i="3"/>
  <c r="S268" i="3"/>
  <c r="T268" i="3"/>
  <c r="BA268" i="3"/>
  <c r="N269" i="3"/>
  <c r="O269" i="3"/>
  <c r="P269" i="3"/>
  <c r="Q269" i="3"/>
  <c r="R269" i="3"/>
  <c r="S269" i="3"/>
  <c r="T269" i="3"/>
  <c r="BA269" i="3"/>
  <c r="N270" i="3"/>
  <c r="O270" i="3"/>
  <c r="P270" i="3"/>
  <c r="Q270" i="3"/>
  <c r="R270" i="3"/>
  <c r="S270" i="3"/>
  <c r="T270" i="3"/>
  <c r="BA270" i="3"/>
  <c r="N271" i="3"/>
  <c r="O271" i="3"/>
  <c r="P271" i="3"/>
  <c r="Q271" i="3"/>
  <c r="R271" i="3"/>
  <c r="S271" i="3"/>
  <c r="T271" i="3"/>
  <c r="BA271" i="3"/>
  <c r="N272" i="3"/>
  <c r="O272" i="3"/>
  <c r="P272" i="3"/>
  <c r="Q272" i="3"/>
  <c r="R272" i="3"/>
  <c r="S272" i="3"/>
  <c r="T272" i="3"/>
  <c r="BA272" i="3"/>
  <c r="N273" i="3"/>
  <c r="O273" i="3"/>
  <c r="P273" i="3"/>
  <c r="Q273" i="3"/>
  <c r="R273" i="3"/>
  <c r="S273" i="3"/>
  <c r="T273" i="3"/>
  <c r="BA273" i="3"/>
  <c r="N274" i="3"/>
  <c r="O274" i="3"/>
  <c r="P274" i="3"/>
  <c r="Q274" i="3"/>
  <c r="R274" i="3"/>
  <c r="S274" i="3"/>
  <c r="T274" i="3"/>
  <c r="BA274" i="3"/>
  <c r="N275" i="3"/>
  <c r="O275" i="3"/>
  <c r="P275" i="3"/>
  <c r="Q275" i="3"/>
  <c r="R275" i="3"/>
  <c r="S275" i="3"/>
  <c r="T275" i="3"/>
  <c r="BA275" i="3"/>
  <c r="N276" i="3"/>
  <c r="O276" i="3"/>
  <c r="P276" i="3"/>
  <c r="Q276" i="3"/>
  <c r="R276" i="3"/>
  <c r="S276" i="3"/>
  <c r="T276" i="3"/>
  <c r="BA276" i="3"/>
  <c r="N277" i="3"/>
  <c r="O277" i="3"/>
  <c r="P277" i="3"/>
  <c r="Q277" i="3"/>
  <c r="R277" i="3"/>
  <c r="S277" i="3"/>
  <c r="T277" i="3"/>
  <c r="BA277" i="3"/>
  <c r="N278" i="3"/>
  <c r="O278" i="3"/>
  <c r="P278" i="3"/>
  <c r="Q278" i="3"/>
  <c r="R278" i="3"/>
  <c r="S278" i="3"/>
  <c r="T278" i="3"/>
  <c r="BA278" i="3"/>
  <c r="N279" i="3"/>
  <c r="O279" i="3"/>
  <c r="P279" i="3"/>
  <c r="Q279" i="3"/>
  <c r="R279" i="3"/>
  <c r="S279" i="3"/>
  <c r="T279" i="3"/>
  <c r="BA279" i="3"/>
  <c r="N280" i="3"/>
  <c r="O280" i="3"/>
  <c r="P280" i="3"/>
  <c r="Q280" i="3"/>
  <c r="R280" i="3"/>
  <c r="S280" i="3"/>
  <c r="T280" i="3"/>
  <c r="BA280" i="3"/>
  <c r="N281" i="3"/>
  <c r="O281" i="3"/>
  <c r="P281" i="3"/>
  <c r="Q281" i="3"/>
  <c r="R281" i="3"/>
  <c r="S281" i="3"/>
  <c r="T281" i="3"/>
  <c r="BA281" i="3"/>
  <c r="N282" i="3"/>
  <c r="O282" i="3"/>
  <c r="P282" i="3"/>
  <c r="Q282" i="3"/>
  <c r="R282" i="3"/>
  <c r="S282" i="3"/>
  <c r="T282" i="3"/>
  <c r="BA282" i="3"/>
  <c r="N283" i="3"/>
  <c r="O283" i="3"/>
  <c r="P283" i="3"/>
  <c r="Q283" i="3"/>
  <c r="R283" i="3"/>
  <c r="S283" i="3"/>
  <c r="T283" i="3"/>
  <c r="BA283" i="3"/>
  <c r="N284" i="3"/>
  <c r="O284" i="3"/>
  <c r="P284" i="3"/>
  <c r="Q284" i="3"/>
  <c r="R284" i="3"/>
  <c r="S284" i="3"/>
  <c r="T284" i="3"/>
  <c r="BA284" i="3"/>
  <c r="N285" i="3"/>
  <c r="O285" i="3"/>
  <c r="P285" i="3"/>
  <c r="Q285" i="3"/>
  <c r="R285" i="3"/>
  <c r="S285" i="3"/>
  <c r="T285" i="3"/>
  <c r="BA285" i="3"/>
  <c r="N286" i="3"/>
  <c r="O286" i="3"/>
  <c r="P286" i="3"/>
  <c r="Q286" i="3"/>
  <c r="R286" i="3"/>
  <c r="S286" i="3"/>
  <c r="T286" i="3"/>
  <c r="BA286" i="3"/>
  <c r="N287" i="3"/>
  <c r="O287" i="3"/>
  <c r="P287" i="3"/>
  <c r="Q287" i="3"/>
  <c r="R287" i="3"/>
  <c r="S287" i="3"/>
  <c r="T287" i="3"/>
  <c r="BA287" i="3"/>
  <c r="N288" i="3"/>
  <c r="O288" i="3"/>
  <c r="P288" i="3"/>
  <c r="Q288" i="3"/>
  <c r="R288" i="3"/>
  <c r="S288" i="3"/>
  <c r="T288" i="3"/>
  <c r="BA288" i="3"/>
  <c r="N289" i="3"/>
  <c r="O289" i="3"/>
  <c r="P289" i="3"/>
  <c r="Q289" i="3"/>
  <c r="R289" i="3"/>
  <c r="S289" i="3"/>
  <c r="T289" i="3"/>
  <c r="BA289" i="3"/>
  <c r="N290" i="3"/>
  <c r="O290" i="3"/>
  <c r="P290" i="3"/>
  <c r="Q290" i="3"/>
  <c r="R290" i="3"/>
  <c r="S290" i="3"/>
  <c r="T290" i="3"/>
  <c r="BA290" i="3"/>
  <c r="N291" i="3"/>
  <c r="O291" i="3"/>
  <c r="P291" i="3"/>
  <c r="Q291" i="3"/>
  <c r="R291" i="3"/>
  <c r="S291" i="3"/>
  <c r="T291" i="3"/>
  <c r="BA291" i="3"/>
  <c r="N292" i="3"/>
  <c r="O292" i="3"/>
  <c r="P292" i="3"/>
  <c r="Q292" i="3"/>
  <c r="R292" i="3"/>
  <c r="S292" i="3"/>
  <c r="T292" i="3"/>
  <c r="BA292" i="3"/>
  <c r="N293" i="3"/>
  <c r="O293" i="3"/>
  <c r="P293" i="3"/>
  <c r="Q293" i="3"/>
  <c r="R293" i="3"/>
  <c r="S293" i="3"/>
  <c r="T293" i="3"/>
  <c r="BA293" i="3"/>
  <c r="N294" i="3"/>
  <c r="O294" i="3"/>
  <c r="P294" i="3"/>
  <c r="Q294" i="3"/>
  <c r="R294" i="3"/>
  <c r="S294" i="3"/>
  <c r="T294" i="3"/>
  <c r="BA294" i="3"/>
  <c r="N295" i="3"/>
  <c r="O295" i="3"/>
  <c r="P295" i="3"/>
  <c r="Q295" i="3"/>
  <c r="R295" i="3"/>
  <c r="S295" i="3"/>
  <c r="T295" i="3"/>
  <c r="BA295" i="3"/>
  <c r="N296" i="3"/>
  <c r="O296" i="3"/>
  <c r="P296" i="3"/>
  <c r="Q296" i="3"/>
  <c r="R296" i="3"/>
  <c r="S296" i="3"/>
  <c r="T296" i="3"/>
  <c r="BA296" i="3"/>
  <c r="N297" i="3"/>
  <c r="O297" i="3"/>
  <c r="P297" i="3"/>
  <c r="Q297" i="3"/>
  <c r="R297" i="3"/>
  <c r="S297" i="3"/>
  <c r="T297" i="3"/>
  <c r="BA297" i="3"/>
  <c r="N298" i="3"/>
  <c r="O298" i="3"/>
  <c r="P298" i="3"/>
  <c r="Q298" i="3"/>
  <c r="R298" i="3"/>
  <c r="S298" i="3"/>
  <c r="T298" i="3"/>
  <c r="BA298" i="3"/>
  <c r="N299" i="3"/>
  <c r="O299" i="3"/>
  <c r="P299" i="3"/>
  <c r="Q299" i="3"/>
  <c r="R299" i="3"/>
  <c r="S299" i="3"/>
  <c r="T299" i="3"/>
  <c r="BA299" i="3"/>
  <c r="N300" i="3"/>
  <c r="O300" i="3"/>
  <c r="P300" i="3"/>
  <c r="Q300" i="3"/>
  <c r="R300" i="3"/>
  <c r="S300" i="3"/>
  <c r="T300" i="3"/>
  <c r="BA300" i="3"/>
  <c r="N301" i="3"/>
  <c r="O301" i="3"/>
  <c r="P301" i="3"/>
  <c r="Q301" i="3"/>
  <c r="R301" i="3"/>
  <c r="S301" i="3"/>
  <c r="T301" i="3"/>
  <c r="BA301" i="3"/>
  <c r="N302" i="3"/>
  <c r="O302" i="3"/>
  <c r="P302" i="3"/>
  <c r="Q302" i="3"/>
  <c r="R302" i="3"/>
  <c r="S302" i="3"/>
  <c r="T302" i="3"/>
  <c r="BA302" i="3"/>
  <c r="N303" i="3"/>
  <c r="O303" i="3"/>
  <c r="P303" i="3"/>
  <c r="Q303" i="3"/>
  <c r="R303" i="3"/>
  <c r="S303" i="3"/>
  <c r="T303" i="3"/>
  <c r="BA303" i="3"/>
  <c r="N304" i="3"/>
  <c r="O304" i="3"/>
  <c r="P304" i="3"/>
  <c r="Q304" i="3"/>
  <c r="R304" i="3"/>
  <c r="S304" i="3"/>
  <c r="T304" i="3"/>
  <c r="BA304" i="3"/>
  <c r="N305" i="3"/>
  <c r="O305" i="3"/>
  <c r="P305" i="3"/>
  <c r="Q305" i="3"/>
  <c r="R305" i="3"/>
  <c r="S305" i="3"/>
  <c r="T305" i="3"/>
  <c r="BA305" i="3"/>
  <c r="N306" i="3"/>
  <c r="O306" i="3"/>
  <c r="P306" i="3"/>
  <c r="Q306" i="3"/>
  <c r="R306" i="3"/>
  <c r="S306" i="3"/>
  <c r="T306" i="3"/>
  <c r="BA306" i="3"/>
  <c r="N307" i="3"/>
  <c r="O307" i="3"/>
  <c r="P307" i="3"/>
  <c r="Q307" i="3"/>
  <c r="R307" i="3"/>
  <c r="S307" i="3"/>
  <c r="T307" i="3"/>
  <c r="BA307" i="3"/>
  <c r="N308" i="3"/>
  <c r="O308" i="3"/>
  <c r="P308" i="3"/>
  <c r="Q308" i="3"/>
  <c r="R308" i="3"/>
  <c r="S308" i="3"/>
  <c r="T308" i="3"/>
  <c r="BA308" i="3"/>
  <c r="N309" i="3"/>
  <c r="O309" i="3"/>
  <c r="P309" i="3"/>
  <c r="Q309" i="3"/>
  <c r="R309" i="3"/>
  <c r="S309" i="3"/>
  <c r="T309" i="3"/>
  <c r="BA309" i="3"/>
  <c r="N310" i="3"/>
  <c r="O310" i="3"/>
  <c r="P310" i="3"/>
  <c r="Q310" i="3"/>
  <c r="R310" i="3"/>
  <c r="S310" i="3"/>
  <c r="T310" i="3"/>
  <c r="BA310" i="3"/>
  <c r="N311" i="3"/>
  <c r="O311" i="3"/>
  <c r="P311" i="3"/>
  <c r="Q311" i="3"/>
  <c r="R311" i="3"/>
  <c r="S311" i="3"/>
  <c r="T311" i="3"/>
  <c r="BA311" i="3"/>
  <c r="N312" i="3"/>
  <c r="O312" i="3"/>
  <c r="P312" i="3"/>
  <c r="Q312" i="3"/>
  <c r="R312" i="3"/>
  <c r="S312" i="3"/>
  <c r="T312" i="3"/>
  <c r="BA312" i="3"/>
  <c r="N313" i="3"/>
  <c r="O313" i="3"/>
  <c r="P313" i="3"/>
  <c r="Q313" i="3"/>
  <c r="R313" i="3"/>
  <c r="S313" i="3"/>
  <c r="T313" i="3"/>
  <c r="BA313" i="3"/>
  <c r="N314" i="3"/>
  <c r="O314" i="3"/>
  <c r="P314" i="3"/>
  <c r="Q314" i="3"/>
  <c r="R314" i="3"/>
  <c r="S314" i="3"/>
  <c r="T314" i="3"/>
  <c r="BA314" i="3"/>
  <c r="N315" i="3"/>
  <c r="O315" i="3"/>
  <c r="P315" i="3"/>
  <c r="Q315" i="3"/>
  <c r="R315" i="3"/>
  <c r="S315" i="3"/>
  <c r="T315" i="3"/>
  <c r="BA315" i="3"/>
  <c r="N316" i="3"/>
  <c r="O316" i="3"/>
  <c r="P316" i="3"/>
  <c r="Q316" i="3"/>
  <c r="R316" i="3"/>
  <c r="S316" i="3"/>
  <c r="T316" i="3"/>
  <c r="BA316" i="3"/>
  <c r="N317" i="3"/>
  <c r="O317" i="3"/>
  <c r="P317" i="3"/>
  <c r="Q317" i="3"/>
  <c r="R317" i="3"/>
  <c r="S317" i="3"/>
  <c r="T317" i="3"/>
  <c r="BA317" i="3"/>
  <c r="N318" i="3"/>
  <c r="O318" i="3"/>
  <c r="P318" i="3"/>
  <c r="Q318" i="3"/>
  <c r="R318" i="3"/>
  <c r="S318" i="3"/>
  <c r="T318" i="3"/>
  <c r="BA318" i="3"/>
  <c r="N319" i="3"/>
  <c r="O319" i="3"/>
  <c r="P319" i="3"/>
  <c r="Q319" i="3"/>
  <c r="R319" i="3"/>
  <c r="S319" i="3"/>
  <c r="T319" i="3"/>
  <c r="BA319" i="3"/>
  <c r="N320" i="3"/>
  <c r="O320" i="3"/>
  <c r="P320" i="3"/>
  <c r="Q320" i="3"/>
  <c r="R320" i="3"/>
  <c r="S320" i="3"/>
  <c r="T320" i="3"/>
  <c r="BA320" i="3"/>
  <c r="N321" i="3"/>
  <c r="O321" i="3"/>
  <c r="P321" i="3"/>
  <c r="Q321" i="3"/>
  <c r="R321" i="3"/>
  <c r="S321" i="3"/>
  <c r="T321" i="3"/>
  <c r="BA321" i="3"/>
  <c r="N322" i="3"/>
  <c r="O322" i="3"/>
  <c r="P322" i="3"/>
  <c r="Q322" i="3"/>
  <c r="R322" i="3"/>
  <c r="S322" i="3"/>
  <c r="T322" i="3"/>
  <c r="BA322" i="3"/>
  <c r="N323" i="3"/>
  <c r="O323" i="3"/>
  <c r="P323" i="3"/>
  <c r="Q323" i="3"/>
  <c r="R323" i="3"/>
  <c r="S323" i="3"/>
  <c r="T323" i="3"/>
  <c r="BA323" i="3"/>
  <c r="N324" i="3"/>
  <c r="O324" i="3"/>
  <c r="P324" i="3"/>
  <c r="Q324" i="3"/>
  <c r="R324" i="3"/>
  <c r="S324" i="3"/>
  <c r="T324" i="3"/>
  <c r="BA324" i="3"/>
  <c r="N325" i="3"/>
  <c r="O325" i="3"/>
  <c r="P325" i="3"/>
  <c r="Q325" i="3"/>
  <c r="R325" i="3"/>
  <c r="S325" i="3"/>
  <c r="T325" i="3"/>
  <c r="BA325" i="3"/>
  <c r="N326" i="3"/>
  <c r="O326" i="3"/>
  <c r="P326" i="3"/>
  <c r="Q326" i="3"/>
  <c r="R326" i="3"/>
  <c r="S326" i="3"/>
  <c r="T326" i="3"/>
  <c r="BA326" i="3"/>
  <c r="N327" i="3"/>
  <c r="O327" i="3"/>
  <c r="P327" i="3"/>
  <c r="Q327" i="3"/>
  <c r="R327" i="3"/>
  <c r="S327" i="3"/>
  <c r="T327" i="3"/>
  <c r="BA327" i="3"/>
  <c r="N328" i="3"/>
  <c r="O328" i="3"/>
  <c r="P328" i="3"/>
  <c r="Q328" i="3"/>
  <c r="R328" i="3"/>
  <c r="S328" i="3"/>
  <c r="T328" i="3"/>
  <c r="BA328" i="3"/>
  <c r="N329" i="3"/>
  <c r="O329" i="3"/>
  <c r="P329" i="3"/>
  <c r="Q329" i="3"/>
  <c r="R329" i="3"/>
  <c r="S329" i="3"/>
  <c r="T329" i="3"/>
  <c r="BA329" i="3"/>
  <c r="N330" i="3"/>
  <c r="O330" i="3"/>
  <c r="P330" i="3"/>
  <c r="Q330" i="3"/>
  <c r="R330" i="3"/>
  <c r="S330" i="3"/>
  <c r="T330" i="3"/>
  <c r="BA330" i="3"/>
  <c r="N331" i="3"/>
  <c r="O331" i="3"/>
  <c r="P331" i="3"/>
  <c r="Q331" i="3"/>
  <c r="R331" i="3"/>
  <c r="S331" i="3"/>
  <c r="T331" i="3"/>
  <c r="BA331" i="3"/>
  <c r="N332" i="3"/>
  <c r="O332" i="3"/>
  <c r="P332" i="3"/>
  <c r="Q332" i="3"/>
  <c r="R332" i="3"/>
  <c r="S332" i="3"/>
  <c r="T332" i="3"/>
  <c r="BA332" i="3"/>
  <c r="N334" i="3"/>
  <c r="O334" i="3"/>
  <c r="P334" i="3"/>
  <c r="Q334" i="3"/>
  <c r="R334" i="3"/>
  <c r="S334" i="3"/>
  <c r="T334" i="3"/>
  <c r="N335" i="3"/>
  <c r="O335" i="3"/>
  <c r="P335" i="3"/>
  <c r="Q335" i="3"/>
  <c r="R335" i="3"/>
  <c r="S335" i="3"/>
  <c r="T335" i="3"/>
  <c r="N336" i="3"/>
  <c r="O336" i="3"/>
  <c r="P336" i="3"/>
  <c r="Q336" i="3"/>
  <c r="R336" i="3"/>
  <c r="S336" i="3"/>
  <c r="T336" i="3"/>
  <c r="N337" i="3"/>
  <c r="O337" i="3"/>
  <c r="P337" i="3"/>
  <c r="Q337" i="3"/>
  <c r="R337" i="3"/>
  <c r="S337" i="3"/>
  <c r="T337" i="3"/>
  <c r="N338" i="3"/>
  <c r="O338" i="3"/>
  <c r="P338" i="3"/>
  <c r="Q338" i="3"/>
  <c r="R338" i="3"/>
  <c r="S338" i="3"/>
  <c r="T338" i="3"/>
  <c r="N339" i="3"/>
  <c r="O339" i="3"/>
  <c r="P339" i="3"/>
  <c r="Q339" i="3"/>
  <c r="R339" i="3"/>
  <c r="S339" i="3"/>
  <c r="T339" i="3"/>
  <c r="N340" i="3"/>
  <c r="O340" i="3"/>
  <c r="P340" i="3"/>
  <c r="Q340" i="3"/>
  <c r="R340" i="3"/>
  <c r="S340" i="3"/>
  <c r="T340" i="3"/>
  <c r="N341" i="3"/>
  <c r="O341" i="3"/>
  <c r="P341" i="3"/>
  <c r="Q341" i="3"/>
  <c r="R341" i="3"/>
  <c r="S341" i="3"/>
  <c r="T341" i="3"/>
  <c r="N342" i="3"/>
  <c r="O342" i="3"/>
  <c r="P342" i="3"/>
  <c r="Q342" i="3"/>
  <c r="R342" i="3"/>
  <c r="S342" i="3"/>
  <c r="T342" i="3"/>
  <c r="BA342" i="3"/>
  <c r="N344" i="3"/>
  <c r="O344" i="3"/>
  <c r="P344" i="3"/>
  <c r="Q344" i="3"/>
  <c r="R344" i="3"/>
  <c r="S344" i="3"/>
  <c r="T344" i="3"/>
  <c r="BA344" i="3"/>
  <c r="N345" i="3"/>
  <c r="O345" i="3"/>
  <c r="P345" i="3"/>
  <c r="Q345" i="3"/>
  <c r="R345" i="3"/>
  <c r="S345" i="3"/>
  <c r="T345" i="3"/>
  <c r="BA345" i="3"/>
  <c r="N346" i="3"/>
  <c r="O346" i="3"/>
  <c r="P346" i="3"/>
  <c r="Q346" i="3"/>
  <c r="R346" i="3"/>
  <c r="S346" i="3"/>
  <c r="T346" i="3"/>
  <c r="BA346" i="3"/>
  <c r="N347" i="3"/>
  <c r="O347" i="3"/>
  <c r="P347" i="3"/>
  <c r="Q347" i="3"/>
  <c r="R347" i="3"/>
  <c r="S347" i="3"/>
  <c r="T347" i="3"/>
  <c r="BA347" i="3"/>
  <c r="N349" i="3"/>
  <c r="O349" i="3"/>
  <c r="P349" i="3"/>
  <c r="Q349" i="3"/>
  <c r="R349" i="3"/>
  <c r="S349" i="3"/>
  <c r="T349" i="3"/>
  <c r="BA349" i="3"/>
  <c r="N350" i="3"/>
  <c r="O350" i="3"/>
  <c r="P350" i="3"/>
  <c r="Q350" i="3"/>
  <c r="R350" i="3"/>
  <c r="S350" i="3"/>
  <c r="T350" i="3"/>
  <c r="BA350" i="3"/>
  <c r="N352" i="3"/>
  <c r="O352" i="3"/>
  <c r="P352" i="3"/>
  <c r="Q352" i="3"/>
  <c r="R352" i="3"/>
  <c r="S352" i="3"/>
  <c r="T352" i="3"/>
  <c r="BA352" i="3"/>
  <c r="N353" i="3"/>
  <c r="O353" i="3"/>
  <c r="P353" i="3"/>
  <c r="Q353" i="3"/>
  <c r="R353" i="3"/>
  <c r="S353" i="3"/>
  <c r="T353" i="3"/>
  <c r="BA353" i="3"/>
  <c r="N354" i="3"/>
  <c r="O354" i="3"/>
  <c r="P354" i="3"/>
  <c r="Q354" i="3"/>
  <c r="R354" i="3"/>
  <c r="S354" i="3"/>
  <c r="T354" i="3"/>
  <c r="BA354" i="3"/>
  <c r="N355" i="3"/>
  <c r="O355" i="3"/>
  <c r="P355" i="3"/>
  <c r="Q355" i="3"/>
  <c r="R355" i="3"/>
  <c r="S355" i="3"/>
  <c r="T355" i="3"/>
  <c r="BA355" i="3"/>
  <c r="N356" i="3"/>
  <c r="O356" i="3"/>
  <c r="P356" i="3"/>
  <c r="Q356" i="3"/>
  <c r="R356" i="3"/>
  <c r="S356" i="3"/>
  <c r="T356" i="3"/>
  <c r="BA356" i="3"/>
  <c r="N357" i="3"/>
  <c r="O357" i="3"/>
  <c r="P357" i="3"/>
  <c r="Q357" i="3"/>
  <c r="R357" i="3"/>
  <c r="S357" i="3"/>
  <c r="T357" i="3"/>
  <c r="BA357" i="3"/>
  <c r="N358" i="3"/>
  <c r="O358" i="3"/>
  <c r="P358" i="3"/>
  <c r="Q358" i="3"/>
  <c r="R358" i="3"/>
  <c r="S358" i="3"/>
  <c r="T358" i="3"/>
  <c r="BA358" i="3"/>
  <c r="N359" i="3"/>
  <c r="O359" i="3"/>
  <c r="P359" i="3"/>
  <c r="Q359" i="3"/>
  <c r="R359" i="3"/>
  <c r="S359" i="3"/>
  <c r="T359" i="3"/>
  <c r="BA359" i="3"/>
  <c r="N360" i="3"/>
  <c r="O360" i="3"/>
  <c r="P360" i="3"/>
  <c r="Q360" i="3"/>
  <c r="R360" i="3"/>
  <c r="S360" i="3"/>
  <c r="T360" i="3"/>
  <c r="BA360" i="3"/>
  <c r="N361" i="3"/>
  <c r="O361" i="3"/>
  <c r="P361" i="3"/>
  <c r="Q361" i="3"/>
  <c r="R361" i="3"/>
  <c r="S361" i="3"/>
  <c r="T361" i="3"/>
  <c r="BA361" i="3"/>
  <c r="N362" i="3"/>
  <c r="O362" i="3"/>
  <c r="P362" i="3"/>
  <c r="Q362" i="3"/>
  <c r="R362" i="3"/>
  <c r="S362" i="3"/>
  <c r="T362" i="3"/>
  <c r="BA362" i="3"/>
  <c r="N363" i="3"/>
  <c r="O363" i="3"/>
  <c r="P363" i="3"/>
  <c r="Q363" i="3"/>
  <c r="R363" i="3"/>
  <c r="S363" i="3"/>
  <c r="T363" i="3"/>
  <c r="BA363" i="3"/>
  <c r="N364" i="3"/>
  <c r="O364" i="3"/>
  <c r="P364" i="3"/>
  <c r="Q364" i="3"/>
  <c r="R364" i="3"/>
  <c r="S364" i="3"/>
  <c r="T364" i="3"/>
  <c r="BA364" i="3"/>
  <c r="N365" i="3"/>
  <c r="O365" i="3"/>
  <c r="P365" i="3"/>
  <c r="Q365" i="3"/>
  <c r="R365" i="3"/>
  <c r="S365" i="3"/>
  <c r="T365" i="3"/>
  <c r="BA365" i="3"/>
  <c r="N366" i="3"/>
  <c r="O366" i="3"/>
  <c r="P366" i="3"/>
  <c r="Q366" i="3"/>
  <c r="R366" i="3"/>
  <c r="S366" i="3"/>
  <c r="T366" i="3"/>
  <c r="BA366" i="3"/>
  <c r="N367" i="3"/>
  <c r="O367" i="3"/>
  <c r="P367" i="3"/>
  <c r="Q367" i="3"/>
  <c r="R367" i="3"/>
  <c r="S367" i="3"/>
  <c r="T367" i="3"/>
  <c r="BA367" i="3"/>
  <c r="N368" i="3"/>
  <c r="O368" i="3"/>
  <c r="P368" i="3"/>
  <c r="Q368" i="3"/>
  <c r="R368" i="3"/>
  <c r="S368" i="3"/>
  <c r="T368" i="3"/>
  <c r="BA368" i="3"/>
  <c r="N369" i="3"/>
  <c r="O369" i="3"/>
  <c r="P369" i="3"/>
  <c r="Q369" i="3"/>
  <c r="R369" i="3"/>
  <c r="S369" i="3"/>
  <c r="T369" i="3"/>
  <c r="BA369" i="3"/>
  <c r="N370" i="3"/>
  <c r="O370" i="3"/>
  <c r="P370" i="3"/>
  <c r="Q370" i="3"/>
  <c r="R370" i="3"/>
  <c r="S370" i="3"/>
  <c r="T370" i="3"/>
  <c r="BA370" i="3"/>
  <c r="N371" i="3"/>
  <c r="O371" i="3"/>
  <c r="P371" i="3"/>
  <c r="Q371" i="3"/>
  <c r="R371" i="3"/>
  <c r="S371" i="3"/>
  <c r="T371" i="3"/>
  <c r="BA371" i="3"/>
  <c r="N372" i="3"/>
  <c r="O372" i="3"/>
  <c r="P372" i="3"/>
  <c r="Q372" i="3"/>
  <c r="R372" i="3"/>
  <c r="S372" i="3"/>
  <c r="T372" i="3"/>
  <c r="BA372" i="3"/>
  <c r="N373" i="3"/>
  <c r="O373" i="3"/>
  <c r="P373" i="3"/>
  <c r="Q373" i="3"/>
  <c r="R373" i="3"/>
  <c r="S373" i="3"/>
  <c r="T373" i="3"/>
  <c r="BA373" i="3"/>
  <c r="N374" i="3"/>
  <c r="O374" i="3"/>
  <c r="P374" i="3"/>
  <c r="Q374" i="3"/>
  <c r="R374" i="3"/>
  <c r="S374" i="3"/>
  <c r="T374" i="3"/>
  <c r="BA374" i="3"/>
  <c r="N375" i="3"/>
  <c r="O375" i="3"/>
  <c r="P375" i="3"/>
  <c r="Q375" i="3"/>
  <c r="R375" i="3"/>
  <c r="S375" i="3"/>
  <c r="T375" i="3"/>
  <c r="BA375" i="3"/>
  <c r="N376" i="3"/>
  <c r="O376" i="3"/>
  <c r="P376" i="3"/>
  <c r="Q376" i="3"/>
  <c r="R376" i="3"/>
  <c r="S376" i="3"/>
  <c r="T376" i="3"/>
  <c r="BA376" i="3"/>
  <c r="N377" i="3"/>
  <c r="O377" i="3"/>
  <c r="P377" i="3"/>
  <c r="Q377" i="3"/>
  <c r="R377" i="3"/>
  <c r="S377" i="3"/>
  <c r="T377" i="3"/>
  <c r="BA377" i="3"/>
  <c r="N378" i="3"/>
  <c r="O378" i="3"/>
  <c r="P378" i="3"/>
  <c r="Q378" i="3"/>
  <c r="R378" i="3"/>
  <c r="S378" i="3"/>
  <c r="T378" i="3"/>
  <c r="BA378" i="3"/>
  <c r="N379" i="3"/>
  <c r="O379" i="3"/>
  <c r="P379" i="3"/>
  <c r="Q379" i="3"/>
  <c r="R379" i="3"/>
  <c r="S379" i="3"/>
  <c r="T379" i="3"/>
  <c r="BA379" i="3"/>
  <c r="N380" i="3"/>
  <c r="O380" i="3"/>
  <c r="P380" i="3"/>
  <c r="Q380" i="3"/>
  <c r="R380" i="3"/>
  <c r="S380" i="3"/>
  <c r="T380" i="3"/>
  <c r="BA380" i="3"/>
  <c r="N381" i="3"/>
  <c r="O381" i="3"/>
  <c r="P381" i="3"/>
  <c r="Q381" i="3"/>
  <c r="R381" i="3"/>
  <c r="S381" i="3"/>
  <c r="T381" i="3"/>
  <c r="BA381" i="3"/>
  <c r="N382" i="3"/>
  <c r="O382" i="3"/>
  <c r="P382" i="3"/>
  <c r="Q382" i="3"/>
  <c r="R382" i="3"/>
  <c r="S382" i="3"/>
  <c r="T382" i="3"/>
  <c r="BA382" i="3"/>
  <c r="N383" i="3"/>
  <c r="O383" i="3"/>
  <c r="P383" i="3"/>
  <c r="Q383" i="3"/>
  <c r="R383" i="3"/>
  <c r="S383" i="3"/>
  <c r="T383" i="3"/>
  <c r="BA383" i="3"/>
  <c r="N384" i="3"/>
  <c r="O384" i="3"/>
  <c r="P384" i="3"/>
  <c r="Q384" i="3"/>
  <c r="R384" i="3"/>
  <c r="S384" i="3"/>
  <c r="T384" i="3"/>
  <c r="BA384" i="3"/>
  <c r="N385" i="3"/>
  <c r="O385" i="3"/>
  <c r="P385" i="3"/>
  <c r="Q385" i="3"/>
  <c r="R385" i="3"/>
  <c r="S385" i="3"/>
  <c r="T385" i="3"/>
  <c r="BA385" i="3"/>
  <c r="N386" i="3"/>
  <c r="O386" i="3"/>
  <c r="P386" i="3"/>
  <c r="Q386" i="3"/>
  <c r="R386" i="3"/>
  <c r="S386" i="3"/>
  <c r="T386" i="3"/>
  <c r="BA386" i="3"/>
  <c r="N387" i="3"/>
  <c r="O387" i="3"/>
  <c r="P387" i="3"/>
  <c r="Q387" i="3"/>
  <c r="R387" i="3"/>
  <c r="S387" i="3"/>
  <c r="T387" i="3"/>
  <c r="BA387" i="3"/>
  <c r="N388" i="3"/>
  <c r="O388" i="3"/>
  <c r="P388" i="3"/>
  <c r="Q388" i="3"/>
  <c r="R388" i="3"/>
  <c r="S388" i="3"/>
  <c r="T388" i="3"/>
  <c r="BA388" i="3"/>
  <c r="N389" i="3"/>
  <c r="O389" i="3"/>
  <c r="P389" i="3"/>
  <c r="Q389" i="3"/>
  <c r="R389" i="3"/>
  <c r="S389" i="3"/>
  <c r="T389" i="3"/>
  <c r="BA389" i="3"/>
  <c r="N390" i="3"/>
  <c r="O390" i="3"/>
  <c r="P390" i="3"/>
  <c r="Q390" i="3"/>
  <c r="R390" i="3"/>
  <c r="S390" i="3"/>
  <c r="T390" i="3"/>
  <c r="BA390" i="3"/>
  <c r="N391" i="3"/>
  <c r="O391" i="3"/>
  <c r="P391" i="3"/>
  <c r="Q391" i="3"/>
  <c r="R391" i="3"/>
  <c r="S391" i="3"/>
  <c r="T391" i="3"/>
  <c r="BA391" i="3"/>
  <c r="N392" i="3"/>
  <c r="O392" i="3"/>
  <c r="P392" i="3"/>
  <c r="Q392" i="3"/>
  <c r="R392" i="3"/>
  <c r="S392" i="3"/>
  <c r="T392" i="3"/>
  <c r="BA392" i="3"/>
  <c r="N393" i="3"/>
  <c r="O393" i="3"/>
  <c r="P393" i="3"/>
  <c r="Q393" i="3"/>
  <c r="R393" i="3"/>
  <c r="S393" i="3"/>
  <c r="T393" i="3"/>
  <c r="BA393" i="3"/>
  <c r="N394" i="3"/>
  <c r="O394" i="3"/>
  <c r="P394" i="3"/>
  <c r="Q394" i="3"/>
  <c r="R394" i="3"/>
  <c r="S394" i="3"/>
  <c r="T394" i="3"/>
  <c r="BA394" i="3"/>
  <c r="N395" i="3"/>
  <c r="O395" i="3"/>
  <c r="P395" i="3"/>
  <c r="Q395" i="3"/>
  <c r="R395" i="3"/>
  <c r="S395" i="3"/>
  <c r="T395" i="3"/>
  <c r="BA395" i="3"/>
  <c r="N396" i="3"/>
  <c r="O396" i="3"/>
  <c r="P396" i="3"/>
  <c r="Q396" i="3"/>
  <c r="R396" i="3"/>
  <c r="S396" i="3"/>
  <c r="T396" i="3"/>
  <c r="BA396" i="3"/>
  <c r="N397" i="3"/>
  <c r="O397" i="3"/>
  <c r="P397" i="3"/>
  <c r="Q397" i="3"/>
  <c r="R397" i="3"/>
  <c r="S397" i="3"/>
  <c r="T397" i="3"/>
  <c r="BA397" i="3"/>
  <c r="N398" i="3"/>
  <c r="O398" i="3"/>
  <c r="P398" i="3"/>
  <c r="Q398" i="3"/>
  <c r="R398" i="3"/>
  <c r="S398" i="3"/>
  <c r="T398" i="3"/>
  <c r="BA398" i="3"/>
  <c r="N399" i="3"/>
  <c r="O399" i="3"/>
  <c r="P399" i="3"/>
  <c r="Q399" i="3"/>
  <c r="R399" i="3"/>
  <c r="S399" i="3"/>
  <c r="T399" i="3"/>
  <c r="BA399" i="3"/>
  <c r="N400" i="3"/>
  <c r="O400" i="3"/>
  <c r="P400" i="3"/>
  <c r="Q400" i="3"/>
  <c r="R400" i="3"/>
  <c r="S400" i="3"/>
  <c r="T400" i="3"/>
  <c r="BA400" i="3"/>
  <c r="N401" i="3"/>
  <c r="O401" i="3"/>
  <c r="P401" i="3"/>
  <c r="Q401" i="3"/>
  <c r="R401" i="3"/>
  <c r="S401" i="3"/>
  <c r="T401" i="3"/>
  <c r="BA401" i="3"/>
  <c r="N402" i="3"/>
  <c r="O402" i="3"/>
  <c r="P402" i="3"/>
  <c r="Q402" i="3"/>
  <c r="R402" i="3"/>
  <c r="S402" i="3"/>
  <c r="T402" i="3"/>
  <c r="BA402" i="3"/>
  <c r="N403" i="3"/>
  <c r="O403" i="3"/>
  <c r="P403" i="3"/>
  <c r="Q403" i="3"/>
  <c r="R403" i="3"/>
  <c r="S403" i="3"/>
  <c r="T403" i="3"/>
  <c r="BA403" i="3"/>
  <c r="N404" i="3"/>
  <c r="O404" i="3"/>
  <c r="P404" i="3"/>
  <c r="Q404" i="3"/>
  <c r="R404" i="3"/>
  <c r="S404" i="3"/>
  <c r="T404" i="3"/>
  <c r="BA404" i="3"/>
  <c r="N405" i="3"/>
  <c r="O405" i="3"/>
  <c r="P405" i="3"/>
  <c r="Q405" i="3"/>
  <c r="R405" i="3"/>
  <c r="S405" i="3"/>
  <c r="T405" i="3"/>
  <c r="BA405" i="3"/>
  <c r="N406" i="3"/>
  <c r="O406" i="3"/>
  <c r="P406" i="3"/>
  <c r="Q406" i="3"/>
  <c r="R406" i="3"/>
  <c r="S406" i="3"/>
  <c r="T406" i="3"/>
  <c r="BA406" i="3"/>
  <c r="N407" i="3"/>
  <c r="O407" i="3"/>
  <c r="P407" i="3"/>
  <c r="Q407" i="3"/>
  <c r="R407" i="3"/>
  <c r="S407" i="3"/>
  <c r="T407" i="3"/>
  <c r="BA407" i="3"/>
  <c r="N408" i="3"/>
  <c r="O408" i="3"/>
  <c r="P408" i="3"/>
  <c r="Q408" i="3"/>
  <c r="R408" i="3"/>
  <c r="S408" i="3"/>
  <c r="T408" i="3"/>
  <c r="BA408" i="3"/>
  <c r="N409" i="3"/>
  <c r="O409" i="3"/>
  <c r="P409" i="3"/>
  <c r="Q409" i="3"/>
  <c r="R409" i="3"/>
  <c r="S409" i="3"/>
  <c r="T409" i="3"/>
  <c r="BA409" i="3"/>
  <c r="N410" i="3"/>
  <c r="O410" i="3"/>
  <c r="P410" i="3"/>
  <c r="Q410" i="3"/>
  <c r="R410" i="3"/>
  <c r="S410" i="3"/>
  <c r="T410" i="3"/>
  <c r="BA410" i="3"/>
  <c r="N411" i="3"/>
  <c r="O411" i="3"/>
  <c r="P411" i="3"/>
  <c r="Q411" i="3"/>
  <c r="R411" i="3"/>
  <c r="S411" i="3"/>
  <c r="T411" i="3"/>
  <c r="BA411" i="3"/>
  <c r="N412" i="3"/>
  <c r="O412" i="3"/>
  <c r="P412" i="3"/>
  <c r="Q412" i="3"/>
  <c r="R412" i="3"/>
  <c r="S412" i="3"/>
  <c r="T412" i="3"/>
  <c r="BA412" i="3"/>
  <c r="N413" i="3"/>
  <c r="O413" i="3"/>
  <c r="P413" i="3"/>
  <c r="Q413" i="3"/>
  <c r="R413" i="3"/>
  <c r="S413" i="3"/>
  <c r="T413" i="3"/>
  <c r="BA413" i="3"/>
  <c r="N414" i="3"/>
  <c r="O414" i="3"/>
  <c r="P414" i="3"/>
  <c r="Q414" i="3"/>
  <c r="R414" i="3"/>
  <c r="S414" i="3"/>
  <c r="T414" i="3"/>
  <c r="BA414" i="3"/>
  <c r="N415" i="3"/>
  <c r="O415" i="3"/>
  <c r="P415" i="3"/>
  <c r="Q415" i="3"/>
  <c r="R415" i="3"/>
  <c r="S415" i="3"/>
  <c r="T415" i="3"/>
  <c r="BA415" i="3"/>
  <c r="N416" i="3"/>
  <c r="O416" i="3"/>
  <c r="P416" i="3"/>
  <c r="Q416" i="3"/>
  <c r="R416" i="3"/>
  <c r="S416" i="3"/>
  <c r="T416" i="3"/>
  <c r="BA416" i="3"/>
  <c r="N417" i="3"/>
  <c r="O417" i="3"/>
  <c r="P417" i="3"/>
  <c r="Q417" i="3"/>
  <c r="R417" i="3"/>
  <c r="S417" i="3"/>
  <c r="T417" i="3"/>
  <c r="BA417" i="3"/>
  <c r="N418" i="3"/>
  <c r="O418" i="3"/>
  <c r="P418" i="3"/>
  <c r="Q418" i="3"/>
  <c r="R418" i="3"/>
  <c r="S418" i="3"/>
  <c r="T418" i="3"/>
  <c r="BA418" i="3"/>
  <c r="N419" i="3"/>
  <c r="O419" i="3"/>
  <c r="P419" i="3"/>
  <c r="Q419" i="3"/>
  <c r="R419" i="3"/>
  <c r="S419" i="3"/>
  <c r="T419" i="3"/>
  <c r="BA419" i="3"/>
  <c r="N421" i="3"/>
  <c r="O421" i="3"/>
  <c r="P421" i="3"/>
  <c r="Q421" i="3"/>
  <c r="R421" i="3"/>
  <c r="S421" i="3"/>
  <c r="T421" i="3"/>
  <c r="BA421" i="3"/>
  <c r="N422" i="3"/>
  <c r="O422" i="3"/>
  <c r="P422" i="3"/>
  <c r="Q422" i="3"/>
  <c r="R422" i="3"/>
  <c r="S422" i="3"/>
  <c r="T422" i="3"/>
  <c r="BA422" i="3"/>
  <c r="N423" i="3"/>
  <c r="O423" i="3"/>
  <c r="P423" i="3"/>
  <c r="Q423" i="3"/>
  <c r="R423" i="3"/>
  <c r="S423" i="3"/>
  <c r="T423" i="3"/>
  <c r="BA423" i="3"/>
  <c r="N424" i="3"/>
  <c r="O424" i="3"/>
  <c r="P424" i="3"/>
  <c r="Q424" i="3"/>
  <c r="R424" i="3"/>
  <c r="S424" i="3"/>
  <c r="T424" i="3"/>
  <c r="BA424" i="3"/>
  <c r="N425" i="3"/>
  <c r="O425" i="3"/>
  <c r="P425" i="3"/>
  <c r="Q425" i="3"/>
  <c r="R425" i="3"/>
  <c r="S425" i="3"/>
  <c r="T425" i="3"/>
  <c r="BA425" i="3"/>
  <c r="N426" i="3"/>
  <c r="O426" i="3"/>
  <c r="P426" i="3"/>
  <c r="Q426" i="3"/>
  <c r="R426" i="3"/>
  <c r="S426" i="3"/>
  <c r="T426" i="3"/>
  <c r="BA426" i="3"/>
  <c r="N427" i="3"/>
  <c r="O427" i="3"/>
  <c r="P427" i="3"/>
  <c r="Q427" i="3"/>
  <c r="R427" i="3"/>
  <c r="S427" i="3"/>
  <c r="T427" i="3"/>
  <c r="BA427" i="3"/>
  <c r="N428" i="3"/>
  <c r="O428" i="3"/>
  <c r="P428" i="3"/>
  <c r="Q428" i="3"/>
  <c r="R428" i="3"/>
  <c r="S428" i="3"/>
  <c r="T428" i="3"/>
  <c r="BA428" i="3"/>
  <c r="N429" i="3"/>
  <c r="O429" i="3"/>
  <c r="P429" i="3"/>
  <c r="Q429" i="3"/>
  <c r="R429" i="3"/>
  <c r="S429" i="3"/>
  <c r="T429" i="3"/>
  <c r="BA429" i="3"/>
  <c r="N430" i="3"/>
  <c r="O430" i="3"/>
  <c r="P430" i="3"/>
  <c r="Q430" i="3"/>
  <c r="R430" i="3"/>
  <c r="S430" i="3"/>
  <c r="T430" i="3"/>
  <c r="BA430" i="3"/>
  <c r="N431" i="3"/>
  <c r="O431" i="3"/>
  <c r="P431" i="3"/>
  <c r="Q431" i="3"/>
  <c r="R431" i="3"/>
  <c r="S431" i="3"/>
  <c r="T431" i="3"/>
  <c r="BA431" i="3"/>
  <c r="N432" i="3"/>
  <c r="O432" i="3"/>
  <c r="P432" i="3"/>
  <c r="Q432" i="3"/>
  <c r="R432" i="3"/>
  <c r="S432" i="3"/>
  <c r="T432" i="3"/>
  <c r="BA432" i="3"/>
  <c r="N433" i="3"/>
  <c r="O433" i="3"/>
  <c r="P433" i="3"/>
  <c r="Q433" i="3"/>
  <c r="R433" i="3"/>
  <c r="S433" i="3"/>
  <c r="T433" i="3"/>
  <c r="BA433" i="3"/>
  <c r="N434" i="3"/>
  <c r="O434" i="3"/>
  <c r="P434" i="3"/>
  <c r="Q434" i="3"/>
  <c r="R434" i="3"/>
  <c r="S434" i="3"/>
  <c r="T434" i="3"/>
  <c r="BA434" i="3"/>
  <c r="N435" i="3"/>
  <c r="O435" i="3"/>
  <c r="P435" i="3"/>
  <c r="Q435" i="3"/>
  <c r="R435" i="3"/>
  <c r="S435" i="3"/>
  <c r="T435" i="3"/>
  <c r="BA435" i="3"/>
  <c r="N436" i="3"/>
  <c r="O436" i="3"/>
  <c r="P436" i="3"/>
  <c r="Q436" i="3"/>
  <c r="R436" i="3"/>
  <c r="S436" i="3"/>
  <c r="T436" i="3"/>
  <c r="BA436" i="3"/>
  <c r="N437" i="3"/>
  <c r="O437" i="3"/>
  <c r="P437" i="3"/>
  <c r="Q437" i="3"/>
  <c r="R437" i="3"/>
  <c r="S437" i="3"/>
  <c r="T437" i="3"/>
  <c r="BA437" i="3"/>
  <c r="N438" i="3"/>
  <c r="O438" i="3"/>
  <c r="P438" i="3"/>
  <c r="Q438" i="3"/>
  <c r="R438" i="3"/>
  <c r="S438" i="3"/>
  <c r="T438" i="3"/>
  <c r="BA438" i="3"/>
  <c r="N439" i="3"/>
  <c r="O439" i="3"/>
  <c r="P439" i="3"/>
  <c r="Q439" i="3"/>
  <c r="R439" i="3"/>
  <c r="S439" i="3"/>
  <c r="T439" i="3"/>
  <c r="BA439" i="3"/>
  <c r="N440" i="3"/>
  <c r="O440" i="3"/>
  <c r="P440" i="3"/>
  <c r="Q440" i="3"/>
  <c r="R440" i="3"/>
  <c r="S440" i="3"/>
  <c r="T440" i="3"/>
  <c r="BA440" i="3"/>
  <c r="N441" i="3"/>
  <c r="O441" i="3"/>
  <c r="P441" i="3"/>
  <c r="Q441" i="3"/>
  <c r="R441" i="3"/>
  <c r="S441" i="3"/>
  <c r="T441" i="3"/>
  <c r="BA441" i="3"/>
  <c r="N442" i="3"/>
  <c r="O442" i="3"/>
  <c r="P442" i="3"/>
  <c r="Q442" i="3"/>
  <c r="R442" i="3"/>
  <c r="S442" i="3"/>
  <c r="T442" i="3"/>
  <c r="BA442" i="3"/>
  <c r="N443" i="3"/>
  <c r="O443" i="3"/>
  <c r="P443" i="3"/>
  <c r="Q443" i="3"/>
  <c r="R443" i="3"/>
  <c r="S443" i="3"/>
  <c r="T443" i="3"/>
  <c r="BA443" i="3"/>
  <c r="N444" i="3"/>
  <c r="O444" i="3"/>
  <c r="P444" i="3"/>
  <c r="Q444" i="3"/>
  <c r="R444" i="3"/>
  <c r="S444" i="3"/>
  <c r="T444" i="3"/>
  <c r="BA444" i="3"/>
  <c r="N445" i="3"/>
  <c r="O445" i="3"/>
  <c r="P445" i="3"/>
  <c r="Q445" i="3"/>
  <c r="R445" i="3"/>
  <c r="S445" i="3"/>
  <c r="T445" i="3"/>
  <c r="BA445" i="3"/>
  <c r="N446" i="3"/>
  <c r="O446" i="3"/>
  <c r="P446" i="3"/>
  <c r="Q446" i="3"/>
  <c r="R446" i="3"/>
  <c r="S446" i="3"/>
  <c r="T446" i="3"/>
  <c r="BA446" i="3"/>
  <c r="N447" i="3"/>
  <c r="O447" i="3"/>
  <c r="P447" i="3"/>
  <c r="Q447" i="3"/>
  <c r="R447" i="3"/>
  <c r="S447" i="3"/>
  <c r="T447" i="3"/>
  <c r="BA447" i="3"/>
  <c r="N448" i="3"/>
  <c r="O448" i="3"/>
  <c r="P448" i="3"/>
  <c r="Q448" i="3"/>
  <c r="R448" i="3"/>
  <c r="S448" i="3"/>
  <c r="T448" i="3"/>
  <c r="BA448" i="3"/>
  <c r="N449" i="3"/>
  <c r="O449" i="3"/>
  <c r="P449" i="3"/>
  <c r="Q449" i="3"/>
  <c r="R449" i="3"/>
  <c r="S449" i="3"/>
  <c r="T449" i="3"/>
  <c r="BA449" i="3"/>
  <c r="N450" i="3"/>
  <c r="O450" i="3"/>
  <c r="P450" i="3"/>
  <c r="Q450" i="3"/>
  <c r="R450" i="3"/>
  <c r="S450" i="3"/>
  <c r="T450" i="3"/>
  <c r="BA450" i="3"/>
  <c r="N451" i="3"/>
  <c r="O451" i="3"/>
  <c r="P451" i="3"/>
  <c r="Q451" i="3"/>
  <c r="R451" i="3"/>
  <c r="S451" i="3"/>
  <c r="T451" i="3"/>
  <c r="BA451" i="3"/>
  <c r="N452" i="3"/>
  <c r="O452" i="3"/>
  <c r="P452" i="3"/>
  <c r="Q452" i="3"/>
  <c r="R452" i="3"/>
  <c r="S452" i="3"/>
  <c r="T452" i="3"/>
  <c r="BA452" i="3"/>
  <c r="N453" i="3"/>
  <c r="O453" i="3"/>
  <c r="P453" i="3"/>
  <c r="Q453" i="3"/>
  <c r="R453" i="3"/>
  <c r="S453" i="3"/>
  <c r="T453" i="3"/>
  <c r="BA453" i="3"/>
  <c r="N454" i="3"/>
  <c r="O454" i="3"/>
  <c r="P454" i="3"/>
  <c r="Q454" i="3"/>
  <c r="R454" i="3"/>
  <c r="S454" i="3"/>
  <c r="T454" i="3"/>
  <c r="BA454" i="3"/>
  <c r="N455" i="3"/>
  <c r="O455" i="3"/>
  <c r="P455" i="3"/>
  <c r="Q455" i="3"/>
  <c r="R455" i="3"/>
  <c r="S455" i="3"/>
  <c r="T455" i="3"/>
  <c r="BA455" i="3"/>
  <c r="N456" i="3"/>
  <c r="O456" i="3"/>
  <c r="P456" i="3"/>
  <c r="Q456" i="3"/>
  <c r="R456" i="3"/>
  <c r="S456" i="3"/>
  <c r="T456" i="3"/>
  <c r="BA456" i="3"/>
  <c r="N457" i="3"/>
  <c r="O457" i="3"/>
  <c r="P457" i="3"/>
  <c r="Q457" i="3"/>
  <c r="R457" i="3"/>
  <c r="S457" i="3"/>
  <c r="T457" i="3"/>
  <c r="BA457" i="3"/>
  <c r="N458" i="3"/>
  <c r="O458" i="3"/>
  <c r="P458" i="3"/>
  <c r="Q458" i="3"/>
  <c r="R458" i="3"/>
  <c r="S458" i="3"/>
  <c r="T458" i="3"/>
  <c r="BA458" i="3"/>
  <c r="N459" i="3"/>
  <c r="O459" i="3"/>
  <c r="P459" i="3"/>
  <c r="Q459" i="3"/>
  <c r="R459" i="3"/>
  <c r="S459" i="3"/>
  <c r="T459" i="3"/>
  <c r="BA459" i="3"/>
  <c r="N460" i="3"/>
  <c r="O460" i="3"/>
  <c r="P460" i="3"/>
  <c r="Q460" i="3"/>
  <c r="R460" i="3"/>
  <c r="S460" i="3"/>
  <c r="T460" i="3"/>
  <c r="BA460" i="3"/>
  <c r="N461" i="3"/>
  <c r="O461" i="3"/>
  <c r="P461" i="3"/>
  <c r="Q461" i="3"/>
  <c r="R461" i="3"/>
  <c r="S461" i="3"/>
  <c r="T461" i="3"/>
  <c r="BA461" i="3"/>
  <c r="N462" i="3"/>
  <c r="O462" i="3"/>
  <c r="P462" i="3"/>
  <c r="Q462" i="3"/>
  <c r="R462" i="3"/>
  <c r="S462" i="3"/>
  <c r="T462" i="3"/>
  <c r="BA462" i="3"/>
  <c r="N463" i="3"/>
  <c r="O463" i="3"/>
  <c r="P463" i="3"/>
  <c r="Q463" i="3"/>
  <c r="R463" i="3"/>
  <c r="S463" i="3"/>
  <c r="T463" i="3"/>
  <c r="BA463" i="3"/>
  <c r="N464" i="3"/>
  <c r="O464" i="3"/>
  <c r="P464" i="3"/>
  <c r="Q464" i="3"/>
  <c r="R464" i="3"/>
  <c r="S464" i="3"/>
  <c r="T464" i="3"/>
  <c r="BA464" i="3"/>
  <c r="N465" i="3"/>
  <c r="O465" i="3"/>
  <c r="P465" i="3"/>
  <c r="Q465" i="3"/>
  <c r="R465" i="3"/>
  <c r="S465" i="3"/>
  <c r="T465" i="3"/>
  <c r="BA465" i="3"/>
  <c r="N466" i="3"/>
  <c r="O466" i="3"/>
  <c r="P466" i="3"/>
  <c r="Q466" i="3"/>
  <c r="R466" i="3"/>
  <c r="S466" i="3"/>
  <c r="T466" i="3"/>
  <c r="BA466" i="3"/>
  <c r="N467" i="3"/>
  <c r="O467" i="3"/>
  <c r="P467" i="3"/>
  <c r="Q467" i="3"/>
  <c r="R467" i="3"/>
  <c r="S467" i="3"/>
  <c r="T467" i="3"/>
  <c r="BA467" i="3"/>
  <c r="N468" i="3"/>
  <c r="O468" i="3"/>
  <c r="P468" i="3"/>
  <c r="Q468" i="3"/>
  <c r="R468" i="3"/>
  <c r="S468" i="3"/>
  <c r="T468" i="3"/>
  <c r="BA468" i="3"/>
  <c r="N469" i="3"/>
  <c r="O469" i="3"/>
  <c r="P469" i="3"/>
  <c r="Q469" i="3"/>
  <c r="R469" i="3"/>
  <c r="S469" i="3"/>
  <c r="T469" i="3"/>
  <c r="BA469" i="3"/>
  <c r="N470" i="3"/>
  <c r="O470" i="3"/>
  <c r="P470" i="3"/>
  <c r="Q470" i="3"/>
  <c r="R470" i="3"/>
  <c r="S470" i="3"/>
  <c r="T470" i="3"/>
  <c r="BA470" i="3"/>
  <c r="N471" i="3"/>
  <c r="O471" i="3"/>
  <c r="P471" i="3"/>
  <c r="Q471" i="3"/>
  <c r="R471" i="3"/>
  <c r="S471" i="3"/>
  <c r="T471" i="3"/>
  <c r="BA471" i="3"/>
  <c r="N472" i="3"/>
  <c r="O472" i="3"/>
  <c r="P472" i="3"/>
  <c r="Q472" i="3"/>
  <c r="R472" i="3"/>
  <c r="S472" i="3"/>
  <c r="T472" i="3"/>
  <c r="BA472" i="3"/>
  <c r="N473" i="3"/>
  <c r="O473" i="3"/>
  <c r="P473" i="3"/>
  <c r="Q473" i="3"/>
  <c r="R473" i="3"/>
  <c r="S473" i="3"/>
  <c r="T473" i="3"/>
  <c r="BA473" i="3"/>
  <c r="N474" i="3"/>
  <c r="O474" i="3"/>
  <c r="P474" i="3"/>
  <c r="Q474" i="3"/>
  <c r="R474" i="3"/>
  <c r="S474" i="3"/>
  <c r="T474" i="3"/>
  <c r="BA474" i="3"/>
  <c r="N475" i="3"/>
  <c r="O475" i="3"/>
  <c r="P475" i="3"/>
  <c r="Q475" i="3"/>
  <c r="R475" i="3"/>
  <c r="S475" i="3"/>
  <c r="T475" i="3"/>
  <c r="BA475" i="3"/>
  <c r="N476" i="3"/>
  <c r="O476" i="3"/>
  <c r="P476" i="3"/>
  <c r="Q476" i="3"/>
  <c r="R476" i="3"/>
  <c r="S476" i="3"/>
  <c r="T476" i="3"/>
  <c r="BA476" i="3"/>
  <c r="N477" i="3"/>
  <c r="O477" i="3"/>
  <c r="P477" i="3"/>
  <c r="Q477" i="3"/>
  <c r="R477" i="3"/>
  <c r="S477" i="3"/>
  <c r="T477" i="3"/>
  <c r="BA477" i="3"/>
  <c r="N478" i="3"/>
  <c r="O478" i="3"/>
  <c r="P478" i="3"/>
  <c r="Q478" i="3"/>
  <c r="R478" i="3"/>
  <c r="S478" i="3"/>
  <c r="T478" i="3"/>
  <c r="BA478" i="3"/>
  <c r="N479" i="3"/>
  <c r="O479" i="3"/>
  <c r="P479" i="3"/>
  <c r="Q479" i="3"/>
  <c r="R479" i="3"/>
  <c r="S479" i="3"/>
  <c r="T479" i="3"/>
  <c r="BA479" i="3"/>
  <c r="N480" i="3"/>
  <c r="O480" i="3"/>
  <c r="P480" i="3"/>
  <c r="Q480" i="3"/>
  <c r="R480" i="3"/>
  <c r="S480" i="3"/>
  <c r="T480" i="3"/>
  <c r="BA480" i="3"/>
  <c r="N481" i="3"/>
  <c r="O481" i="3"/>
  <c r="P481" i="3"/>
  <c r="Q481" i="3"/>
  <c r="R481" i="3"/>
  <c r="S481" i="3"/>
  <c r="T481" i="3"/>
  <c r="BA481" i="3"/>
  <c r="N482" i="3"/>
  <c r="O482" i="3"/>
  <c r="P482" i="3"/>
  <c r="Q482" i="3"/>
  <c r="R482" i="3"/>
  <c r="S482" i="3"/>
  <c r="T482" i="3"/>
  <c r="BA482" i="3"/>
  <c r="N483" i="3"/>
  <c r="O483" i="3"/>
  <c r="P483" i="3"/>
  <c r="Q483" i="3"/>
  <c r="R483" i="3"/>
  <c r="S483" i="3"/>
  <c r="T483" i="3"/>
  <c r="BA483" i="3"/>
  <c r="N484" i="3"/>
  <c r="O484" i="3"/>
  <c r="P484" i="3"/>
  <c r="Q484" i="3"/>
  <c r="R484" i="3"/>
  <c r="S484" i="3"/>
  <c r="T484" i="3"/>
  <c r="BA484" i="3"/>
  <c r="N485" i="3"/>
  <c r="O485" i="3"/>
  <c r="P485" i="3"/>
  <c r="Q485" i="3"/>
  <c r="R485" i="3"/>
  <c r="S485" i="3"/>
  <c r="T485" i="3"/>
  <c r="BA485" i="3"/>
  <c r="N486" i="3"/>
  <c r="O486" i="3"/>
  <c r="P486" i="3"/>
  <c r="Q486" i="3"/>
  <c r="R486" i="3"/>
  <c r="S486" i="3"/>
  <c r="T486" i="3"/>
  <c r="BA486" i="3"/>
  <c r="N487" i="3"/>
  <c r="O487" i="3"/>
  <c r="P487" i="3"/>
  <c r="Q487" i="3"/>
  <c r="R487" i="3"/>
  <c r="S487" i="3"/>
  <c r="T487" i="3"/>
  <c r="BA487" i="3"/>
  <c r="N488" i="3"/>
  <c r="O488" i="3"/>
  <c r="P488" i="3"/>
  <c r="Q488" i="3"/>
  <c r="R488" i="3"/>
  <c r="S488" i="3"/>
  <c r="T488" i="3"/>
  <c r="BA488" i="3"/>
  <c r="N489" i="3"/>
  <c r="O489" i="3"/>
  <c r="P489" i="3"/>
  <c r="Q489" i="3"/>
  <c r="R489" i="3"/>
  <c r="S489" i="3"/>
  <c r="T489" i="3"/>
  <c r="BA489" i="3"/>
  <c r="N490" i="3"/>
  <c r="O490" i="3"/>
  <c r="P490" i="3"/>
  <c r="Q490" i="3"/>
  <c r="R490" i="3"/>
  <c r="S490" i="3"/>
  <c r="T490" i="3"/>
  <c r="BA490" i="3"/>
  <c r="N491" i="3"/>
  <c r="O491" i="3"/>
  <c r="P491" i="3"/>
  <c r="Q491" i="3"/>
  <c r="R491" i="3"/>
  <c r="S491" i="3"/>
  <c r="T491" i="3"/>
  <c r="BA491" i="3"/>
  <c r="N492" i="3"/>
  <c r="O492" i="3"/>
  <c r="P492" i="3"/>
  <c r="Q492" i="3"/>
  <c r="R492" i="3"/>
  <c r="S492" i="3"/>
  <c r="T492" i="3"/>
  <c r="BA492" i="3"/>
  <c r="N493" i="3"/>
  <c r="O493" i="3"/>
  <c r="P493" i="3"/>
  <c r="Q493" i="3"/>
  <c r="R493" i="3"/>
  <c r="S493" i="3"/>
  <c r="T493" i="3"/>
  <c r="BA493" i="3"/>
  <c r="N494" i="3"/>
  <c r="O494" i="3"/>
  <c r="P494" i="3"/>
  <c r="Q494" i="3"/>
  <c r="R494" i="3"/>
  <c r="S494" i="3"/>
  <c r="T494" i="3"/>
  <c r="BA494" i="3"/>
  <c r="N495" i="3"/>
  <c r="O495" i="3"/>
  <c r="P495" i="3"/>
  <c r="Q495" i="3"/>
  <c r="R495" i="3"/>
  <c r="S495" i="3"/>
  <c r="T495" i="3"/>
  <c r="BA495" i="3"/>
  <c r="N496" i="3"/>
  <c r="O496" i="3"/>
  <c r="P496" i="3"/>
  <c r="Q496" i="3"/>
  <c r="R496" i="3"/>
  <c r="S496" i="3"/>
  <c r="T496" i="3"/>
  <c r="BA496" i="3"/>
  <c r="N497" i="3"/>
  <c r="O497" i="3"/>
  <c r="P497" i="3"/>
  <c r="Q497" i="3"/>
  <c r="R497" i="3"/>
  <c r="S497" i="3"/>
  <c r="T497" i="3"/>
  <c r="BA497" i="3"/>
  <c r="N498" i="3"/>
  <c r="O498" i="3"/>
  <c r="P498" i="3"/>
  <c r="Q498" i="3"/>
  <c r="R498" i="3"/>
  <c r="S498" i="3"/>
  <c r="T498" i="3"/>
  <c r="BA498" i="3"/>
  <c r="N499" i="3"/>
  <c r="O499" i="3"/>
  <c r="P499" i="3"/>
  <c r="Q499" i="3"/>
  <c r="R499" i="3"/>
  <c r="S499" i="3"/>
  <c r="T499" i="3"/>
  <c r="BA499" i="3"/>
  <c r="N500" i="3"/>
  <c r="O500" i="3"/>
  <c r="P500" i="3"/>
  <c r="Q500" i="3"/>
  <c r="R500" i="3"/>
  <c r="S500" i="3"/>
  <c r="T500" i="3"/>
  <c r="BA500" i="3"/>
  <c r="N501" i="3"/>
  <c r="O501" i="3"/>
  <c r="P501" i="3"/>
  <c r="Q501" i="3"/>
  <c r="R501" i="3"/>
  <c r="S501" i="3"/>
  <c r="T501" i="3"/>
  <c r="BA501" i="3"/>
  <c r="N502" i="3"/>
  <c r="O502" i="3"/>
  <c r="P502" i="3"/>
  <c r="Q502" i="3"/>
  <c r="R502" i="3"/>
  <c r="S502" i="3"/>
  <c r="T502" i="3"/>
  <c r="BA502" i="3"/>
  <c r="N503" i="3"/>
  <c r="O503" i="3"/>
  <c r="P503" i="3"/>
  <c r="Q503" i="3"/>
  <c r="R503" i="3"/>
  <c r="S503" i="3"/>
  <c r="T503" i="3"/>
  <c r="BA503" i="3"/>
  <c r="N504" i="3"/>
  <c r="O504" i="3"/>
  <c r="P504" i="3"/>
  <c r="Q504" i="3"/>
  <c r="R504" i="3"/>
  <c r="S504" i="3"/>
  <c r="T504" i="3"/>
  <c r="BA504" i="3"/>
  <c r="N505" i="3"/>
  <c r="O505" i="3"/>
  <c r="P505" i="3"/>
  <c r="Q505" i="3"/>
  <c r="R505" i="3"/>
  <c r="S505" i="3"/>
  <c r="T505" i="3"/>
  <c r="BA505" i="3"/>
  <c r="N506" i="3"/>
  <c r="O506" i="3"/>
  <c r="P506" i="3"/>
  <c r="Q506" i="3"/>
  <c r="R506" i="3"/>
  <c r="S506" i="3"/>
  <c r="T506" i="3"/>
  <c r="BA506" i="3"/>
  <c r="N507" i="3"/>
  <c r="O507" i="3"/>
  <c r="P507" i="3"/>
  <c r="Q507" i="3"/>
  <c r="R507" i="3"/>
  <c r="S507" i="3"/>
  <c r="T507" i="3"/>
  <c r="BA507" i="3"/>
  <c r="N508" i="3"/>
  <c r="O508" i="3"/>
  <c r="P508" i="3"/>
  <c r="Q508" i="3"/>
  <c r="R508" i="3"/>
  <c r="S508" i="3"/>
  <c r="T508" i="3"/>
  <c r="BA508" i="3"/>
  <c r="N509" i="3"/>
  <c r="O509" i="3"/>
  <c r="P509" i="3"/>
  <c r="Q509" i="3"/>
  <c r="R509" i="3"/>
  <c r="S509" i="3"/>
  <c r="T509" i="3"/>
  <c r="BA509" i="3"/>
  <c r="N510" i="3"/>
  <c r="O510" i="3"/>
  <c r="P510" i="3"/>
  <c r="Q510" i="3"/>
  <c r="R510" i="3"/>
  <c r="S510" i="3"/>
  <c r="T510" i="3"/>
  <c r="BA510" i="3"/>
  <c r="N511" i="3"/>
  <c r="O511" i="3"/>
  <c r="P511" i="3"/>
  <c r="Q511" i="3"/>
  <c r="R511" i="3"/>
  <c r="S511" i="3"/>
  <c r="T511" i="3"/>
  <c r="BA511" i="3"/>
  <c r="N512" i="3"/>
  <c r="O512" i="3"/>
  <c r="P512" i="3"/>
  <c r="Q512" i="3"/>
  <c r="R512" i="3"/>
  <c r="S512" i="3"/>
  <c r="T512" i="3"/>
  <c r="BA512" i="3"/>
  <c r="N513" i="3"/>
  <c r="O513" i="3"/>
  <c r="P513" i="3"/>
  <c r="Q513" i="3"/>
  <c r="R513" i="3"/>
  <c r="S513" i="3"/>
  <c r="T513" i="3"/>
  <c r="BA513" i="3"/>
  <c r="N514" i="3"/>
  <c r="O514" i="3"/>
  <c r="P514" i="3"/>
  <c r="Q514" i="3"/>
  <c r="R514" i="3"/>
  <c r="S514" i="3"/>
  <c r="T514" i="3"/>
  <c r="BA514" i="3"/>
  <c r="N515" i="3"/>
  <c r="O515" i="3"/>
  <c r="P515" i="3"/>
  <c r="Q515" i="3"/>
  <c r="R515" i="3"/>
  <c r="S515" i="3"/>
  <c r="T515" i="3"/>
  <c r="BA515" i="3"/>
  <c r="N516" i="3"/>
  <c r="O516" i="3"/>
  <c r="P516" i="3"/>
  <c r="Q516" i="3"/>
  <c r="R516" i="3"/>
  <c r="S516" i="3"/>
  <c r="T516" i="3"/>
  <c r="BA516" i="3"/>
  <c r="N517" i="3"/>
  <c r="O517" i="3"/>
  <c r="P517" i="3"/>
  <c r="Q517" i="3"/>
  <c r="R517" i="3"/>
  <c r="S517" i="3"/>
  <c r="T517" i="3"/>
  <c r="BA517" i="3"/>
  <c r="N518" i="3"/>
  <c r="O518" i="3"/>
  <c r="P518" i="3"/>
  <c r="Q518" i="3"/>
  <c r="R518" i="3"/>
  <c r="S518" i="3"/>
  <c r="T518" i="3"/>
  <c r="BA518" i="3"/>
  <c r="N519" i="3"/>
  <c r="O519" i="3"/>
  <c r="P519" i="3"/>
  <c r="Q519" i="3"/>
  <c r="R519" i="3"/>
  <c r="S519" i="3"/>
  <c r="T519" i="3"/>
  <c r="BA519" i="3"/>
  <c r="N520" i="3"/>
  <c r="O520" i="3"/>
  <c r="P520" i="3"/>
  <c r="Q520" i="3"/>
  <c r="R520" i="3"/>
  <c r="S520" i="3"/>
  <c r="T520" i="3"/>
  <c r="BA520" i="3"/>
  <c r="N521" i="3"/>
  <c r="O521" i="3"/>
  <c r="P521" i="3"/>
  <c r="Q521" i="3"/>
  <c r="R521" i="3"/>
  <c r="S521" i="3"/>
  <c r="T521" i="3"/>
  <c r="BA521" i="3"/>
  <c r="N522" i="3"/>
  <c r="O522" i="3"/>
  <c r="P522" i="3"/>
  <c r="Q522" i="3"/>
  <c r="R522" i="3"/>
  <c r="S522" i="3"/>
  <c r="T522" i="3"/>
  <c r="BA522" i="3"/>
  <c r="N523" i="3"/>
  <c r="O523" i="3"/>
  <c r="P523" i="3"/>
  <c r="Q523" i="3"/>
  <c r="R523" i="3"/>
  <c r="S523" i="3"/>
  <c r="T523" i="3"/>
  <c r="BA523" i="3"/>
  <c r="N524" i="3"/>
  <c r="O524" i="3"/>
  <c r="P524" i="3"/>
  <c r="Q524" i="3"/>
  <c r="R524" i="3"/>
  <c r="S524" i="3"/>
  <c r="T524" i="3"/>
  <c r="BA524" i="3"/>
  <c r="N525" i="3"/>
  <c r="O525" i="3"/>
  <c r="P525" i="3"/>
  <c r="Q525" i="3"/>
  <c r="R525" i="3"/>
  <c r="S525" i="3"/>
  <c r="T525" i="3"/>
  <c r="BA525" i="3"/>
  <c r="N526" i="3"/>
  <c r="O526" i="3"/>
  <c r="P526" i="3"/>
  <c r="Q526" i="3"/>
  <c r="R526" i="3"/>
  <c r="S526" i="3"/>
  <c r="T526" i="3"/>
  <c r="BA526" i="3"/>
  <c r="N527" i="3"/>
  <c r="O527" i="3"/>
  <c r="P527" i="3"/>
  <c r="Q527" i="3"/>
  <c r="R527" i="3"/>
  <c r="S527" i="3"/>
  <c r="T527" i="3"/>
  <c r="BA527" i="3"/>
  <c r="N528" i="3"/>
  <c r="O528" i="3"/>
  <c r="P528" i="3"/>
  <c r="Q528" i="3"/>
  <c r="R528" i="3"/>
  <c r="S528" i="3"/>
  <c r="T528" i="3"/>
  <c r="BA528" i="3"/>
  <c r="N529" i="3"/>
  <c r="O529" i="3"/>
  <c r="P529" i="3"/>
  <c r="Q529" i="3"/>
  <c r="R529" i="3"/>
  <c r="S529" i="3"/>
  <c r="T529" i="3"/>
  <c r="BA529" i="3"/>
  <c r="N530" i="3"/>
  <c r="O530" i="3"/>
  <c r="P530" i="3"/>
  <c r="Q530" i="3"/>
  <c r="R530" i="3"/>
  <c r="S530" i="3"/>
  <c r="T530" i="3"/>
  <c r="BA530" i="3"/>
  <c r="N531" i="3"/>
  <c r="O531" i="3"/>
  <c r="P531" i="3"/>
  <c r="Q531" i="3"/>
  <c r="R531" i="3"/>
  <c r="S531" i="3"/>
  <c r="T531" i="3"/>
  <c r="BA531" i="3"/>
  <c r="N532" i="3"/>
  <c r="O532" i="3"/>
  <c r="P532" i="3"/>
  <c r="Q532" i="3"/>
  <c r="R532" i="3"/>
  <c r="S532" i="3"/>
  <c r="T532" i="3"/>
  <c r="BA532" i="3"/>
  <c r="N533" i="3"/>
  <c r="O533" i="3"/>
  <c r="P533" i="3"/>
  <c r="Q533" i="3"/>
  <c r="R533" i="3"/>
  <c r="S533" i="3"/>
  <c r="T533" i="3"/>
  <c r="BA533" i="3"/>
  <c r="N534" i="3"/>
  <c r="O534" i="3"/>
  <c r="P534" i="3"/>
  <c r="Q534" i="3"/>
  <c r="R534" i="3"/>
  <c r="S534" i="3"/>
  <c r="T534" i="3"/>
  <c r="BA534" i="3"/>
  <c r="N535" i="3"/>
  <c r="O535" i="3"/>
  <c r="P535" i="3"/>
  <c r="Q535" i="3"/>
  <c r="R535" i="3"/>
  <c r="S535" i="3"/>
  <c r="T535" i="3"/>
  <c r="BA535" i="3"/>
  <c r="N536" i="3"/>
  <c r="O536" i="3"/>
  <c r="P536" i="3"/>
  <c r="Q536" i="3"/>
  <c r="R536" i="3"/>
  <c r="S536" i="3"/>
  <c r="T536" i="3"/>
  <c r="BA536" i="3"/>
  <c r="N537" i="3"/>
  <c r="O537" i="3"/>
  <c r="P537" i="3"/>
  <c r="Q537" i="3"/>
  <c r="R537" i="3"/>
  <c r="S537" i="3"/>
  <c r="T537" i="3"/>
  <c r="BA537" i="3"/>
  <c r="N538" i="3"/>
  <c r="O538" i="3"/>
  <c r="P538" i="3"/>
  <c r="Q538" i="3"/>
  <c r="R538" i="3"/>
  <c r="S538" i="3"/>
  <c r="T538" i="3"/>
  <c r="BA538" i="3"/>
  <c r="N539" i="3"/>
  <c r="O539" i="3"/>
  <c r="P539" i="3"/>
  <c r="Q539" i="3"/>
  <c r="R539" i="3"/>
  <c r="S539" i="3"/>
  <c r="T539" i="3"/>
  <c r="BA539" i="3"/>
  <c r="N540" i="3"/>
  <c r="O540" i="3"/>
  <c r="P540" i="3"/>
  <c r="Q540" i="3"/>
  <c r="R540" i="3"/>
  <c r="S540" i="3"/>
  <c r="T540" i="3"/>
  <c r="BA540" i="3"/>
  <c r="N541" i="3"/>
  <c r="O541" i="3"/>
  <c r="P541" i="3"/>
  <c r="Q541" i="3"/>
  <c r="R541" i="3"/>
  <c r="S541" i="3"/>
  <c r="T541" i="3"/>
  <c r="BA541" i="3"/>
  <c r="N542" i="3"/>
  <c r="O542" i="3"/>
  <c r="P542" i="3"/>
  <c r="Q542" i="3"/>
  <c r="R542" i="3"/>
  <c r="S542" i="3"/>
  <c r="T542" i="3"/>
  <c r="BA542" i="3"/>
  <c r="N543" i="3"/>
  <c r="O543" i="3"/>
  <c r="P543" i="3"/>
  <c r="Q543" i="3"/>
  <c r="R543" i="3"/>
  <c r="S543" i="3"/>
  <c r="T543" i="3"/>
  <c r="BA543" i="3"/>
  <c r="N544" i="3"/>
  <c r="O544" i="3"/>
  <c r="P544" i="3"/>
  <c r="Q544" i="3"/>
  <c r="R544" i="3"/>
  <c r="S544" i="3"/>
  <c r="T544" i="3"/>
  <c r="BA544" i="3"/>
  <c r="N545" i="3"/>
  <c r="O545" i="3"/>
  <c r="P545" i="3"/>
  <c r="Q545" i="3"/>
  <c r="R545" i="3"/>
  <c r="S545" i="3"/>
  <c r="T545" i="3"/>
  <c r="BA545" i="3"/>
  <c r="N546" i="3"/>
  <c r="O546" i="3"/>
  <c r="P546" i="3"/>
  <c r="Q546" i="3"/>
  <c r="R546" i="3"/>
  <c r="S546" i="3"/>
  <c r="T546" i="3"/>
  <c r="BA546" i="3"/>
  <c r="N547" i="3"/>
  <c r="O547" i="3"/>
  <c r="P547" i="3"/>
  <c r="Q547" i="3"/>
  <c r="R547" i="3"/>
  <c r="S547" i="3"/>
  <c r="T547" i="3"/>
  <c r="BA547" i="3"/>
  <c r="N548" i="3"/>
  <c r="O548" i="3"/>
  <c r="P548" i="3"/>
  <c r="Q548" i="3"/>
  <c r="R548" i="3"/>
  <c r="S548" i="3"/>
  <c r="T548" i="3"/>
  <c r="BA548" i="3"/>
  <c r="N549" i="3"/>
  <c r="O549" i="3"/>
  <c r="P549" i="3"/>
  <c r="Q549" i="3"/>
  <c r="R549" i="3"/>
  <c r="S549" i="3"/>
  <c r="T549" i="3"/>
  <c r="BA549" i="3"/>
  <c r="N550" i="3"/>
  <c r="O550" i="3"/>
  <c r="P550" i="3"/>
  <c r="Q550" i="3"/>
  <c r="R550" i="3"/>
  <c r="S550" i="3"/>
  <c r="T550" i="3"/>
  <c r="BA550" i="3"/>
  <c r="N551" i="3"/>
  <c r="O551" i="3"/>
  <c r="P551" i="3"/>
  <c r="Q551" i="3"/>
  <c r="R551" i="3"/>
  <c r="S551" i="3"/>
  <c r="T551" i="3"/>
  <c r="BA551" i="3"/>
  <c r="N552" i="3"/>
  <c r="O552" i="3"/>
  <c r="P552" i="3"/>
  <c r="Q552" i="3"/>
  <c r="R552" i="3"/>
  <c r="S552" i="3"/>
  <c r="T552" i="3"/>
  <c r="BA552" i="3"/>
  <c r="N553" i="3"/>
  <c r="O553" i="3"/>
  <c r="P553" i="3"/>
  <c r="Q553" i="3"/>
  <c r="R553" i="3"/>
  <c r="S553" i="3"/>
  <c r="T553" i="3"/>
  <c r="BA553" i="3"/>
  <c r="N554" i="3"/>
  <c r="O554" i="3"/>
  <c r="P554" i="3"/>
  <c r="Q554" i="3"/>
  <c r="R554" i="3"/>
  <c r="S554" i="3"/>
  <c r="T554" i="3"/>
  <c r="BA554" i="3"/>
  <c r="N555" i="3"/>
  <c r="O555" i="3"/>
  <c r="P555" i="3"/>
  <c r="Q555" i="3"/>
  <c r="R555" i="3"/>
  <c r="S555" i="3"/>
  <c r="T555" i="3"/>
  <c r="BA555" i="3"/>
  <c r="N556" i="3"/>
  <c r="O556" i="3"/>
  <c r="P556" i="3"/>
  <c r="Q556" i="3"/>
  <c r="R556" i="3"/>
  <c r="S556" i="3"/>
  <c r="T556" i="3"/>
  <c r="BA556" i="3"/>
  <c r="N557" i="3"/>
  <c r="O557" i="3"/>
  <c r="P557" i="3"/>
  <c r="Q557" i="3"/>
  <c r="R557" i="3"/>
  <c r="S557" i="3"/>
  <c r="T557" i="3"/>
  <c r="BA557" i="3"/>
  <c r="N558" i="3"/>
  <c r="O558" i="3"/>
  <c r="P558" i="3"/>
  <c r="Q558" i="3"/>
  <c r="R558" i="3"/>
  <c r="S558" i="3"/>
  <c r="T558" i="3"/>
  <c r="BA558" i="3"/>
  <c r="N559" i="3"/>
  <c r="O559" i="3"/>
  <c r="P559" i="3"/>
  <c r="Q559" i="3"/>
  <c r="R559" i="3"/>
  <c r="S559" i="3"/>
  <c r="T559" i="3"/>
  <c r="BA559" i="3"/>
  <c r="N560" i="3"/>
  <c r="O560" i="3"/>
  <c r="P560" i="3"/>
  <c r="Q560" i="3"/>
  <c r="R560" i="3"/>
  <c r="S560" i="3"/>
  <c r="T560" i="3"/>
  <c r="BA560" i="3"/>
  <c r="N561" i="3"/>
  <c r="O561" i="3"/>
  <c r="P561" i="3"/>
  <c r="Q561" i="3"/>
  <c r="R561" i="3"/>
  <c r="S561" i="3"/>
  <c r="T561" i="3"/>
  <c r="BA561" i="3"/>
  <c r="N562" i="3"/>
  <c r="O562" i="3"/>
  <c r="P562" i="3"/>
  <c r="Q562" i="3"/>
  <c r="R562" i="3"/>
  <c r="S562" i="3"/>
  <c r="T562" i="3"/>
  <c r="BA562" i="3"/>
  <c r="N563" i="3"/>
  <c r="O563" i="3"/>
  <c r="P563" i="3"/>
  <c r="Q563" i="3"/>
  <c r="R563" i="3"/>
  <c r="S563" i="3"/>
  <c r="T563" i="3"/>
  <c r="BA563" i="3"/>
  <c r="N564" i="3"/>
  <c r="O564" i="3"/>
  <c r="P564" i="3"/>
  <c r="Q564" i="3"/>
  <c r="R564" i="3"/>
  <c r="S564" i="3"/>
  <c r="T564" i="3"/>
  <c r="BA564" i="3"/>
  <c r="N565" i="3"/>
  <c r="O565" i="3"/>
  <c r="P565" i="3"/>
  <c r="Q565" i="3"/>
  <c r="R565" i="3"/>
  <c r="S565" i="3"/>
  <c r="T565" i="3"/>
  <c r="BA565" i="3"/>
  <c r="N566" i="3"/>
  <c r="O566" i="3"/>
  <c r="P566" i="3"/>
  <c r="Q566" i="3"/>
  <c r="R566" i="3"/>
  <c r="S566" i="3"/>
  <c r="T566" i="3"/>
  <c r="BA566" i="3"/>
  <c r="N567" i="3"/>
  <c r="O567" i="3"/>
  <c r="P567" i="3"/>
  <c r="Q567" i="3"/>
  <c r="R567" i="3"/>
  <c r="S567" i="3"/>
  <c r="T567" i="3"/>
  <c r="BA567" i="3"/>
  <c r="N568" i="3"/>
  <c r="O568" i="3"/>
  <c r="P568" i="3"/>
  <c r="Q568" i="3"/>
  <c r="R568" i="3"/>
  <c r="S568" i="3"/>
  <c r="T568" i="3"/>
  <c r="BA568" i="3"/>
  <c r="N569" i="3"/>
  <c r="O569" i="3"/>
  <c r="P569" i="3"/>
  <c r="Q569" i="3"/>
  <c r="R569" i="3"/>
  <c r="S569" i="3"/>
  <c r="T569" i="3"/>
  <c r="BA569" i="3"/>
  <c r="N570" i="3"/>
  <c r="O570" i="3"/>
  <c r="P570" i="3"/>
  <c r="Q570" i="3"/>
  <c r="R570" i="3"/>
  <c r="S570" i="3"/>
  <c r="T570" i="3"/>
  <c r="BA570" i="3"/>
  <c r="N571" i="3"/>
  <c r="O571" i="3"/>
  <c r="P571" i="3"/>
  <c r="Q571" i="3"/>
  <c r="R571" i="3"/>
  <c r="S571" i="3"/>
  <c r="T571" i="3"/>
  <c r="BA571" i="3"/>
  <c r="N572" i="3"/>
  <c r="O572" i="3"/>
  <c r="P572" i="3"/>
  <c r="Q572" i="3"/>
  <c r="R572" i="3"/>
  <c r="S572" i="3"/>
  <c r="T572" i="3"/>
  <c r="BA572" i="3"/>
  <c r="N573" i="3"/>
  <c r="O573" i="3"/>
  <c r="P573" i="3"/>
  <c r="Q573" i="3"/>
  <c r="R573" i="3"/>
  <c r="S573" i="3"/>
  <c r="T573" i="3"/>
  <c r="BA573" i="3"/>
  <c r="N574" i="3"/>
  <c r="O574" i="3"/>
  <c r="P574" i="3"/>
  <c r="Q574" i="3"/>
  <c r="R574" i="3"/>
  <c r="S574" i="3"/>
  <c r="T574" i="3"/>
  <c r="BA574" i="3"/>
  <c r="N575" i="3"/>
  <c r="O575" i="3"/>
  <c r="P575" i="3"/>
  <c r="Q575" i="3"/>
  <c r="R575" i="3"/>
  <c r="S575" i="3"/>
  <c r="T575" i="3"/>
  <c r="BA575" i="3"/>
  <c r="N576" i="3"/>
  <c r="O576" i="3"/>
  <c r="P576" i="3"/>
  <c r="Q576" i="3"/>
  <c r="R576" i="3"/>
  <c r="S576" i="3"/>
  <c r="T576" i="3"/>
  <c r="BA576" i="3"/>
  <c r="N577" i="3"/>
  <c r="O577" i="3"/>
  <c r="P577" i="3"/>
  <c r="Q577" i="3"/>
  <c r="R577" i="3"/>
  <c r="S577" i="3"/>
  <c r="T577" i="3"/>
  <c r="BA577" i="3"/>
  <c r="N578" i="3"/>
  <c r="O578" i="3"/>
  <c r="P578" i="3"/>
  <c r="Q578" i="3"/>
  <c r="R578" i="3"/>
  <c r="S578" i="3"/>
  <c r="T578" i="3"/>
  <c r="BA578" i="3"/>
  <c r="N579" i="3"/>
  <c r="O579" i="3"/>
  <c r="P579" i="3"/>
  <c r="Q579" i="3"/>
  <c r="R579" i="3"/>
  <c r="S579" i="3"/>
  <c r="T579" i="3"/>
  <c r="BA579" i="3"/>
  <c r="N580" i="3"/>
  <c r="O580" i="3"/>
  <c r="P580" i="3"/>
  <c r="Q580" i="3"/>
  <c r="R580" i="3"/>
  <c r="S580" i="3"/>
  <c r="T580" i="3"/>
  <c r="BA580" i="3"/>
  <c r="N582" i="3"/>
  <c r="O582" i="3"/>
  <c r="P582" i="3"/>
  <c r="Q582" i="3"/>
  <c r="R582" i="3"/>
  <c r="S582" i="3"/>
  <c r="T582" i="3"/>
  <c r="BA582" i="3"/>
  <c r="N583" i="3"/>
  <c r="O583" i="3"/>
  <c r="P583" i="3"/>
  <c r="Q583" i="3"/>
  <c r="R583" i="3"/>
  <c r="S583" i="3"/>
  <c r="T583" i="3"/>
  <c r="BA583" i="3"/>
  <c r="N584" i="3"/>
  <c r="O584" i="3"/>
  <c r="P584" i="3"/>
  <c r="Q584" i="3"/>
  <c r="R584" i="3"/>
  <c r="S584" i="3"/>
  <c r="T584" i="3"/>
  <c r="BA584" i="3"/>
  <c r="N585" i="3"/>
  <c r="O585" i="3"/>
  <c r="P585" i="3"/>
  <c r="Q585" i="3"/>
  <c r="R585" i="3"/>
  <c r="S585" i="3"/>
  <c r="T585" i="3"/>
  <c r="BA585" i="3"/>
  <c r="BA586" i="3"/>
  <c r="N587" i="3"/>
  <c r="O587" i="3"/>
  <c r="P587" i="3"/>
  <c r="Q587" i="3"/>
  <c r="R587" i="3"/>
  <c r="S587" i="3"/>
  <c r="T587" i="3"/>
  <c r="BA587" i="3"/>
  <c r="N589" i="3"/>
  <c r="O589" i="3"/>
  <c r="P589" i="3"/>
  <c r="Q589" i="3"/>
  <c r="R589" i="3"/>
  <c r="S589" i="3"/>
  <c r="T589" i="3"/>
  <c r="BA589" i="3"/>
  <c r="N590" i="3"/>
  <c r="O590" i="3"/>
  <c r="P590" i="3"/>
  <c r="Q590" i="3"/>
  <c r="R590" i="3"/>
  <c r="S590" i="3"/>
  <c r="T590" i="3"/>
  <c r="BA590" i="3"/>
  <c r="N591" i="3"/>
  <c r="O591" i="3"/>
  <c r="P591" i="3"/>
  <c r="Q591" i="3"/>
  <c r="R591" i="3"/>
  <c r="S591" i="3"/>
  <c r="T591" i="3"/>
  <c r="BA591" i="3"/>
  <c r="N592" i="3"/>
  <c r="O592" i="3"/>
  <c r="P592" i="3"/>
  <c r="Q592" i="3"/>
  <c r="R592" i="3"/>
  <c r="S592" i="3"/>
  <c r="T592" i="3"/>
  <c r="BA592" i="3"/>
  <c r="N593" i="3"/>
  <c r="O593" i="3"/>
  <c r="P593" i="3"/>
  <c r="Q593" i="3"/>
  <c r="R593" i="3"/>
  <c r="S593" i="3"/>
  <c r="T593" i="3"/>
  <c r="BA593" i="3"/>
  <c r="N594" i="3"/>
  <c r="O594" i="3"/>
  <c r="P594" i="3"/>
  <c r="Q594" i="3"/>
  <c r="R594" i="3"/>
  <c r="S594" i="3"/>
  <c r="T594" i="3"/>
  <c r="BA594" i="3"/>
  <c r="N595" i="3"/>
  <c r="O595" i="3"/>
  <c r="P595" i="3"/>
  <c r="Q595" i="3"/>
  <c r="R595" i="3"/>
  <c r="S595" i="3"/>
  <c r="T595" i="3"/>
  <c r="BA595" i="3"/>
  <c r="N596" i="3"/>
  <c r="O596" i="3"/>
  <c r="P596" i="3"/>
  <c r="Q596" i="3"/>
  <c r="R596" i="3"/>
  <c r="S596" i="3"/>
  <c r="T596" i="3"/>
  <c r="BA596" i="3"/>
  <c r="N597" i="3"/>
  <c r="O597" i="3"/>
  <c r="P597" i="3"/>
  <c r="Q597" i="3"/>
  <c r="R597" i="3"/>
  <c r="S597" i="3"/>
  <c r="T597" i="3"/>
  <c r="BA597" i="3"/>
  <c r="N598" i="3"/>
  <c r="O598" i="3"/>
  <c r="P598" i="3"/>
  <c r="Q598" i="3"/>
  <c r="R598" i="3"/>
  <c r="S598" i="3"/>
  <c r="T598" i="3"/>
  <c r="BA598" i="3"/>
  <c r="N599" i="3"/>
  <c r="O599" i="3"/>
  <c r="P599" i="3"/>
  <c r="Q599" i="3"/>
  <c r="R599" i="3"/>
  <c r="S599" i="3"/>
  <c r="T599" i="3"/>
  <c r="BA599" i="3"/>
  <c r="N600" i="3"/>
  <c r="O600" i="3"/>
  <c r="P600" i="3"/>
  <c r="Q600" i="3"/>
  <c r="R600" i="3"/>
  <c r="S600" i="3"/>
  <c r="T600" i="3"/>
  <c r="BA600" i="3"/>
  <c r="N601" i="3"/>
  <c r="O601" i="3"/>
  <c r="P601" i="3"/>
  <c r="Q601" i="3"/>
  <c r="R601" i="3"/>
  <c r="S601" i="3"/>
  <c r="T601" i="3"/>
  <c r="BA601" i="3"/>
  <c r="N602" i="3"/>
  <c r="O602" i="3"/>
  <c r="P602" i="3"/>
  <c r="Q602" i="3"/>
  <c r="R602" i="3"/>
  <c r="S602" i="3"/>
  <c r="T602" i="3"/>
  <c r="BA602" i="3"/>
  <c r="N603" i="3"/>
  <c r="O603" i="3"/>
  <c r="P603" i="3"/>
  <c r="Q603" i="3"/>
  <c r="R603" i="3"/>
  <c r="S603" i="3"/>
  <c r="T603" i="3"/>
  <c r="BA603" i="3"/>
  <c r="N604" i="3"/>
  <c r="O604" i="3"/>
  <c r="P604" i="3"/>
  <c r="Q604" i="3"/>
  <c r="R604" i="3"/>
  <c r="S604" i="3"/>
  <c r="T604" i="3"/>
  <c r="BA604" i="3"/>
  <c r="N605" i="3"/>
  <c r="O605" i="3"/>
  <c r="P605" i="3"/>
  <c r="Q605" i="3"/>
  <c r="R605" i="3"/>
  <c r="S605" i="3"/>
  <c r="T605" i="3"/>
  <c r="BA605" i="3"/>
  <c r="N606" i="3"/>
  <c r="O606" i="3"/>
  <c r="P606" i="3"/>
  <c r="Q606" i="3"/>
  <c r="R606" i="3"/>
  <c r="S606" i="3"/>
  <c r="T606" i="3"/>
  <c r="BA606" i="3"/>
  <c r="N607" i="3"/>
  <c r="O607" i="3"/>
  <c r="P607" i="3"/>
  <c r="Q607" i="3"/>
  <c r="R607" i="3"/>
  <c r="S607" i="3"/>
  <c r="T607" i="3"/>
  <c r="BA607" i="3"/>
  <c r="N608" i="3"/>
  <c r="O608" i="3"/>
  <c r="P608" i="3"/>
  <c r="Q608" i="3"/>
  <c r="R608" i="3"/>
  <c r="S608" i="3"/>
  <c r="T608" i="3"/>
  <c r="BA608" i="3"/>
  <c r="N609" i="3"/>
  <c r="O609" i="3"/>
  <c r="P609" i="3"/>
  <c r="Q609" i="3"/>
  <c r="R609" i="3"/>
  <c r="S609" i="3"/>
  <c r="T609" i="3"/>
  <c r="BA609" i="3"/>
  <c r="N610" i="3"/>
  <c r="O610" i="3"/>
  <c r="P610" i="3"/>
  <c r="Q610" i="3"/>
  <c r="R610" i="3"/>
  <c r="S610" i="3"/>
  <c r="T610" i="3"/>
  <c r="BA610" i="3"/>
  <c r="N611" i="3"/>
  <c r="O611" i="3"/>
  <c r="P611" i="3"/>
  <c r="Q611" i="3"/>
  <c r="R611" i="3"/>
  <c r="S611" i="3"/>
  <c r="T611" i="3"/>
  <c r="BA611" i="3"/>
  <c r="N612" i="3"/>
  <c r="O612" i="3"/>
  <c r="P612" i="3"/>
  <c r="Q612" i="3"/>
  <c r="R612" i="3"/>
  <c r="S612" i="3"/>
  <c r="T612" i="3"/>
  <c r="BA612" i="3"/>
  <c r="N613" i="3"/>
  <c r="O613" i="3"/>
  <c r="P613" i="3"/>
  <c r="Q613" i="3"/>
  <c r="R613" i="3"/>
  <c r="S613" i="3"/>
  <c r="T613" i="3"/>
  <c r="BA613" i="3"/>
  <c r="N614" i="3"/>
  <c r="O614" i="3"/>
  <c r="P614" i="3"/>
  <c r="Q614" i="3"/>
  <c r="R614" i="3"/>
  <c r="S614" i="3"/>
  <c r="T614" i="3"/>
  <c r="BA614" i="3"/>
  <c r="N615" i="3"/>
  <c r="O615" i="3"/>
  <c r="P615" i="3"/>
  <c r="Q615" i="3"/>
  <c r="R615" i="3"/>
  <c r="S615" i="3"/>
  <c r="T615" i="3"/>
  <c r="BA615" i="3"/>
  <c r="N616" i="3"/>
  <c r="O616" i="3"/>
  <c r="P616" i="3"/>
  <c r="Q616" i="3"/>
  <c r="R616" i="3"/>
  <c r="S616" i="3"/>
  <c r="T616" i="3"/>
  <c r="BA616" i="3"/>
  <c r="N617" i="3"/>
  <c r="O617" i="3"/>
  <c r="P617" i="3"/>
  <c r="Q617" i="3"/>
  <c r="R617" i="3"/>
  <c r="S617" i="3"/>
  <c r="T617" i="3"/>
  <c r="BA617" i="3"/>
  <c r="N618" i="3"/>
  <c r="O618" i="3"/>
  <c r="P618" i="3"/>
  <c r="Q618" i="3"/>
  <c r="R618" i="3"/>
  <c r="S618" i="3"/>
  <c r="T618" i="3"/>
  <c r="BA618" i="3"/>
  <c r="N619" i="3"/>
  <c r="O619" i="3"/>
  <c r="P619" i="3"/>
  <c r="Q619" i="3"/>
  <c r="R619" i="3"/>
  <c r="S619" i="3"/>
  <c r="T619" i="3"/>
  <c r="BA619" i="3"/>
  <c r="N620" i="3"/>
  <c r="O620" i="3"/>
  <c r="P620" i="3"/>
  <c r="Q620" i="3"/>
  <c r="R620" i="3"/>
  <c r="S620" i="3"/>
  <c r="T620" i="3"/>
  <c r="BA620" i="3"/>
  <c r="N621" i="3"/>
  <c r="O621" i="3"/>
  <c r="P621" i="3"/>
  <c r="Q621" i="3"/>
  <c r="R621" i="3"/>
  <c r="S621" i="3"/>
  <c r="T621" i="3"/>
  <c r="BA621" i="3"/>
  <c r="N622" i="3"/>
  <c r="O622" i="3"/>
  <c r="P622" i="3"/>
  <c r="Q622" i="3"/>
  <c r="R622" i="3"/>
  <c r="S622" i="3"/>
  <c r="T622" i="3"/>
  <c r="BA622" i="3"/>
  <c r="N623" i="3"/>
  <c r="O623" i="3"/>
  <c r="P623" i="3"/>
  <c r="Q623" i="3"/>
  <c r="R623" i="3"/>
  <c r="S623" i="3"/>
  <c r="T623" i="3"/>
  <c r="BA623" i="3"/>
  <c r="N624" i="3"/>
  <c r="O624" i="3"/>
  <c r="P624" i="3"/>
  <c r="Q624" i="3"/>
  <c r="R624" i="3"/>
  <c r="S624" i="3"/>
  <c r="T624" i="3"/>
  <c r="BA624" i="3"/>
  <c r="N625" i="3"/>
  <c r="O625" i="3"/>
  <c r="P625" i="3"/>
  <c r="Q625" i="3"/>
  <c r="R625" i="3"/>
  <c r="S625" i="3"/>
  <c r="T625" i="3"/>
  <c r="BA625" i="3"/>
  <c r="N626" i="3"/>
  <c r="O626" i="3"/>
  <c r="P626" i="3"/>
  <c r="Q626" i="3"/>
  <c r="R626" i="3"/>
  <c r="S626" i="3"/>
  <c r="T626" i="3"/>
  <c r="BA626" i="3"/>
  <c r="N627" i="3"/>
  <c r="O627" i="3"/>
  <c r="P627" i="3"/>
  <c r="Q627" i="3"/>
  <c r="R627" i="3"/>
  <c r="S627" i="3"/>
  <c r="T627" i="3"/>
  <c r="BA627" i="3"/>
  <c r="N628" i="3"/>
  <c r="O628" i="3"/>
  <c r="P628" i="3"/>
  <c r="Q628" i="3"/>
  <c r="R628" i="3"/>
  <c r="S628" i="3"/>
  <c r="T628" i="3"/>
  <c r="BA628" i="3"/>
  <c r="N629" i="3"/>
  <c r="O629" i="3"/>
  <c r="P629" i="3"/>
  <c r="Q629" i="3"/>
  <c r="R629" i="3"/>
  <c r="S629" i="3"/>
  <c r="T629" i="3"/>
  <c r="BA629" i="3"/>
  <c r="N630" i="3"/>
  <c r="O630" i="3"/>
  <c r="P630" i="3"/>
  <c r="Q630" i="3"/>
  <c r="R630" i="3"/>
  <c r="S630" i="3"/>
  <c r="T630" i="3"/>
  <c r="BA630" i="3"/>
  <c r="N631" i="3"/>
  <c r="O631" i="3"/>
  <c r="P631" i="3"/>
  <c r="Q631" i="3"/>
  <c r="R631" i="3"/>
  <c r="S631" i="3"/>
  <c r="T631" i="3"/>
  <c r="BA631" i="3"/>
  <c r="N632" i="3"/>
  <c r="O632" i="3"/>
  <c r="P632" i="3"/>
  <c r="Q632" i="3"/>
  <c r="R632" i="3"/>
  <c r="S632" i="3"/>
  <c r="T632" i="3"/>
  <c r="BA632" i="3"/>
  <c r="N633" i="3"/>
  <c r="O633" i="3"/>
  <c r="P633" i="3"/>
  <c r="Q633" i="3"/>
  <c r="R633" i="3"/>
  <c r="S633" i="3"/>
  <c r="T633" i="3"/>
  <c r="BA633" i="3"/>
  <c r="N635" i="3"/>
  <c r="O635" i="3"/>
  <c r="P635" i="3"/>
  <c r="Q635" i="3"/>
  <c r="R635" i="3"/>
  <c r="S635" i="3"/>
  <c r="T635" i="3"/>
  <c r="BA635" i="3"/>
  <c r="N636" i="3"/>
  <c r="O636" i="3"/>
  <c r="P636" i="3"/>
  <c r="Q636" i="3"/>
  <c r="R636" i="3"/>
  <c r="S636" i="3"/>
  <c r="T636" i="3"/>
  <c r="BA636" i="3"/>
  <c r="N637" i="3"/>
  <c r="O637" i="3"/>
  <c r="P637" i="3"/>
  <c r="Q637" i="3"/>
  <c r="R637" i="3"/>
  <c r="S637" i="3"/>
  <c r="T637" i="3"/>
  <c r="BA637" i="3"/>
  <c r="N638" i="3"/>
  <c r="O638" i="3"/>
  <c r="P638" i="3"/>
  <c r="Q638" i="3"/>
  <c r="R638" i="3"/>
  <c r="S638" i="3"/>
  <c r="T638" i="3"/>
  <c r="BA638" i="3"/>
  <c r="N639" i="3"/>
  <c r="O639" i="3"/>
  <c r="P639" i="3"/>
  <c r="Q639" i="3"/>
  <c r="R639" i="3"/>
  <c r="S639" i="3"/>
  <c r="T639" i="3"/>
  <c r="BA639" i="3"/>
  <c r="N640" i="3"/>
  <c r="O640" i="3"/>
  <c r="P640" i="3"/>
  <c r="Q640" i="3"/>
  <c r="R640" i="3"/>
  <c r="S640" i="3"/>
  <c r="T640" i="3"/>
  <c r="BA640" i="3"/>
  <c r="N641" i="3"/>
  <c r="O641" i="3"/>
  <c r="P641" i="3"/>
  <c r="Q641" i="3"/>
  <c r="R641" i="3"/>
  <c r="S641" i="3"/>
  <c r="T641" i="3"/>
  <c r="BA641" i="3"/>
  <c r="N642" i="3"/>
  <c r="O642" i="3"/>
  <c r="P642" i="3"/>
  <c r="Q642" i="3"/>
  <c r="R642" i="3"/>
  <c r="S642" i="3"/>
  <c r="T642" i="3"/>
  <c r="BA642" i="3"/>
  <c r="N643" i="3"/>
  <c r="O643" i="3"/>
  <c r="P643" i="3"/>
  <c r="Q643" i="3"/>
  <c r="R643" i="3"/>
  <c r="S643" i="3"/>
  <c r="T643" i="3"/>
  <c r="BA643" i="3"/>
  <c r="N644" i="3"/>
  <c r="O644" i="3"/>
  <c r="P644" i="3"/>
  <c r="Q644" i="3"/>
  <c r="R644" i="3"/>
  <c r="S644" i="3"/>
  <c r="T644" i="3"/>
  <c r="BA644" i="3"/>
  <c r="N645" i="3"/>
  <c r="O645" i="3"/>
  <c r="P645" i="3"/>
  <c r="Q645" i="3"/>
  <c r="R645" i="3"/>
  <c r="S645" i="3"/>
  <c r="T645" i="3"/>
  <c r="BA645" i="3"/>
  <c r="N646" i="3"/>
  <c r="O646" i="3"/>
  <c r="P646" i="3"/>
  <c r="Q646" i="3"/>
  <c r="R646" i="3"/>
  <c r="S646" i="3"/>
  <c r="T646" i="3"/>
  <c r="BA646" i="3"/>
  <c r="N647" i="3"/>
  <c r="O647" i="3"/>
  <c r="P647" i="3"/>
  <c r="Q647" i="3"/>
  <c r="R647" i="3"/>
  <c r="S647" i="3"/>
  <c r="T647" i="3"/>
  <c r="BA647" i="3"/>
  <c r="N648" i="3"/>
  <c r="O648" i="3"/>
  <c r="P648" i="3"/>
  <c r="Q648" i="3"/>
  <c r="R648" i="3"/>
  <c r="S648" i="3"/>
  <c r="T648" i="3"/>
  <c r="BA648" i="3"/>
  <c r="N649" i="3"/>
  <c r="O649" i="3"/>
  <c r="P649" i="3"/>
  <c r="Q649" i="3"/>
  <c r="R649" i="3"/>
  <c r="S649" i="3"/>
  <c r="T649" i="3"/>
  <c r="BA649" i="3"/>
  <c r="N650" i="3"/>
  <c r="O650" i="3"/>
  <c r="P650" i="3"/>
  <c r="Q650" i="3"/>
  <c r="R650" i="3"/>
  <c r="S650" i="3"/>
  <c r="T650" i="3"/>
  <c r="BA650" i="3"/>
  <c r="N651" i="3"/>
  <c r="O651" i="3"/>
  <c r="P651" i="3"/>
  <c r="Q651" i="3"/>
  <c r="R651" i="3"/>
  <c r="S651" i="3"/>
  <c r="T651" i="3"/>
  <c r="BA651" i="3"/>
  <c r="N652" i="3"/>
  <c r="O652" i="3"/>
  <c r="P652" i="3"/>
  <c r="Q652" i="3"/>
  <c r="R652" i="3"/>
  <c r="S652" i="3"/>
  <c r="T652" i="3"/>
  <c r="BA652" i="3"/>
  <c r="N653" i="3"/>
  <c r="O653" i="3"/>
  <c r="P653" i="3"/>
  <c r="Q653" i="3"/>
  <c r="R653" i="3"/>
  <c r="S653" i="3"/>
  <c r="T653" i="3"/>
  <c r="BA653" i="3"/>
  <c r="N654" i="3"/>
  <c r="O654" i="3"/>
  <c r="P654" i="3"/>
  <c r="Q654" i="3"/>
  <c r="R654" i="3"/>
  <c r="S654" i="3"/>
  <c r="T654" i="3"/>
  <c r="BA654" i="3"/>
  <c r="N655" i="3"/>
  <c r="O655" i="3"/>
  <c r="P655" i="3"/>
  <c r="Q655" i="3"/>
  <c r="R655" i="3"/>
  <c r="S655" i="3"/>
  <c r="T655" i="3"/>
  <c r="BA655" i="3"/>
  <c r="N656" i="3"/>
  <c r="O656" i="3"/>
  <c r="P656" i="3"/>
  <c r="Q656" i="3"/>
  <c r="R656" i="3"/>
  <c r="S656" i="3"/>
  <c r="T656" i="3"/>
  <c r="BA656" i="3"/>
  <c r="N657" i="3"/>
  <c r="O657" i="3"/>
  <c r="P657" i="3"/>
  <c r="Q657" i="3"/>
  <c r="R657" i="3"/>
  <c r="S657" i="3"/>
  <c r="T657" i="3"/>
  <c r="BA657" i="3"/>
  <c r="N658" i="3"/>
  <c r="O658" i="3"/>
  <c r="P658" i="3"/>
  <c r="Q658" i="3"/>
  <c r="R658" i="3"/>
  <c r="S658" i="3"/>
  <c r="T658" i="3"/>
  <c r="BA658" i="3"/>
  <c r="N659" i="3"/>
  <c r="O659" i="3"/>
  <c r="P659" i="3"/>
  <c r="Q659" i="3"/>
  <c r="R659" i="3"/>
  <c r="S659" i="3"/>
  <c r="T659" i="3"/>
  <c r="BA659" i="3"/>
  <c r="N660" i="3"/>
  <c r="O660" i="3"/>
  <c r="P660" i="3"/>
  <c r="Q660" i="3"/>
  <c r="R660" i="3"/>
  <c r="S660" i="3"/>
  <c r="T660" i="3"/>
  <c r="BA660" i="3"/>
  <c r="N661" i="3"/>
  <c r="O661" i="3"/>
  <c r="P661" i="3"/>
  <c r="Q661" i="3"/>
  <c r="R661" i="3"/>
  <c r="S661" i="3"/>
  <c r="T661" i="3"/>
  <c r="BA661" i="3"/>
  <c r="N662" i="3"/>
  <c r="O662" i="3"/>
  <c r="P662" i="3"/>
  <c r="Q662" i="3"/>
  <c r="R662" i="3"/>
  <c r="S662" i="3"/>
  <c r="T662" i="3"/>
  <c r="BA662" i="3"/>
  <c r="N663" i="3"/>
  <c r="O663" i="3"/>
  <c r="P663" i="3"/>
  <c r="Q663" i="3"/>
  <c r="R663" i="3"/>
  <c r="S663" i="3"/>
  <c r="T663" i="3"/>
  <c r="BA663" i="3"/>
  <c r="N664" i="3"/>
  <c r="O664" i="3"/>
  <c r="P664" i="3"/>
  <c r="Q664" i="3"/>
  <c r="R664" i="3"/>
  <c r="S664" i="3"/>
  <c r="T664" i="3"/>
  <c r="BA664" i="3"/>
  <c r="N665" i="3"/>
  <c r="O665" i="3"/>
  <c r="P665" i="3"/>
  <c r="Q665" i="3"/>
  <c r="R665" i="3"/>
  <c r="S665" i="3"/>
  <c r="T665" i="3"/>
  <c r="BA665" i="3"/>
  <c r="N666" i="3"/>
  <c r="O666" i="3"/>
  <c r="P666" i="3"/>
  <c r="Q666" i="3"/>
  <c r="R666" i="3"/>
  <c r="S666" i="3"/>
  <c r="T666" i="3"/>
  <c r="BA666" i="3"/>
  <c r="N667" i="3"/>
  <c r="O667" i="3"/>
  <c r="P667" i="3"/>
  <c r="Q667" i="3"/>
  <c r="R667" i="3"/>
  <c r="S667" i="3"/>
  <c r="T667" i="3"/>
  <c r="BA667" i="3"/>
  <c r="N668" i="3"/>
  <c r="O668" i="3"/>
  <c r="P668" i="3"/>
  <c r="Q668" i="3"/>
  <c r="R668" i="3"/>
  <c r="S668" i="3"/>
  <c r="T668" i="3"/>
  <c r="BA668" i="3"/>
  <c r="N669" i="3"/>
  <c r="O669" i="3"/>
  <c r="P669" i="3"/>
  <c r="Q669" i="3"/>
  <c r="R669" i="3"/>
  <c r="S669" i="3"/>
  <c r="T669" i="3"/>
  <c r="BA669" i="3"/>
  <c r="N670" i="3"/>
  <c r="O670" i="3"/>
  <c r="P670" i="3"/>
  <c r="Q670" i="3"/>
  <c r="R670" i="3"/>
  <c r="S670" i="3"/>
  <c r="T670" i="3"/>
  <c r="BA670" i="3"/>
  <c r="N671" i="3"/>
  <c r="O671" i="3"/>
  <c r="P671" i="3"/>
  <c r="Q671" i="3"/>
  <c r="R671" i="3"/>
  <c r="S671" i="3"/>
  <c r="T671" i="3"/>
  <c r="BA671" i="3"/>
  <c r="N672" i="3"/>
  <c r="O672" i="3"/>
  <c r="P672" i="3"/>
  <c r="Q672" i="3"/>
  <c r="R672" i="3"/>
  <c r="S672" i="3"/>
  <c r="T672" i="3"/>
  <c r="BA672" i="3"/>
  <c r="N673" i="3"/>
  <c r="O673" i="3"/>
  <c r="P673" i="3"/>
  <c r="Q673" i="3"/>
  <c r="R673" i="3"/>
  <c r="S673" i="3"/>
  <c r="T673" i="3"/>
  <c r="BA673" i="3"/>
  <c r="N674" i="3"/>
  <c r="O674" i="3"/>
  <c r="P674" i="3"/>
  <c r="Q674" i="3"/>
  <c r="R674" i="3"/>
  <c r="S674" i="3"/>
  <c r="T674" i="3"/>
  <c r="BA674" i="3"/>
  <c r="N675" i="3"/>
  <c r="O675" i="3"/>
  <c r="P675" i="3"/>
  <c r="Q675" i="3"/>
  <c r="R675" i="3"/>
  <c r="S675" i="3"/>
  <c r="T675" i="3"/>
  <c r="BA675" i="3"/>
  <c r="N676" i="3"/>
  <c r="O676" i="3"/>
  <c r="P676" i="3"/>
  <c r="Q676" i="3"/>
  <c r="R676" i="3"/>
  <c r="S676" i="3"/>
  <c r="T676" i="3"/>
  <c r="BA676" i="3"/>
  <c r="N677" i="3"/>
  <c r="O677" i="3"/>
  <c r="P677" i="3"/>
  <c r="Q677" i="3"/>
  <c r="R677" i="3"/>
  <c r="S677" i="3"/>
  <c r="T677" i="3"/>
  <c r="BA677" i="3"/>
  <c r="N678" i="3"/>
  <c r="O678" i="3"/>
  <c r="P678" i="3"/>
  <c r="Q678" i="3"/>
  <c r="R678" i="3"/>
  <c r="S678" i="3"/>
  <c r="T678" i="3"/>
  <c r="BA678" i="3"/>
  <c r="N679" i="3"/>
  <c r="O679" i="3"/>
  <c r="P679" i="3"/>
  <c r="Q679" i="3"/>
  <c r="R679" i="3"/>
  <c r="S679" i="3"/>
  <c r="T679" i="3"/>
  <c r="BA679" i="3"/>
  <c r="N680" i="3"/>
  <c r="O680" i="3"/>
  <c r="P680" i="3"/>
  <c r="Q680" i="3"/>
  <c r="R680" i="3"/>
  <c r="S680" i="3"/>
  <c r="T680" i="3"/>
  <c r="BA680" i="3"/>
  <c r="N681" i="3"/>
  <c r="O681" i="3"/>
  <c r="P681" i="3"/>
  <c r="Q681" i="3"/>
  <c r="R681" i="3"/>
  <c r="S681" i="3"/>
  <c r="T681" i="3"/>
  <c r="BA681" i="3"/>
  <c r="N682" i="3"/>
  <c r="O682" i="3"/>
  <c r="P682" i="3"/>
  <c r="Q682" i="3"/>
  <c r="R682" i="3"/>
  <c r="S682" i="3"/>
  <c r="T682" i="3"/>
  <c r="BA682" i="3"/>
  <c r="N683" i="3"/>
  <c r="O683" i="3"/>
  <c r="P683" i="3"/>
  <c r="Q683" i="3"/>
  <c r="R683" i="3"/>
  <c r="S683" i="3"/>
  <c r="T683" i="3"/>
  <c r="BA683" i="3"/>
  <c r="N684" i="3"/>
  <c r="O684" i="3"/>
  <c r="P684" i="3"/>
  <c r="Q684" i="3"/>
  <c r="R684" i="3"/>
  <c r="S684" i="3"/>
  <c r="T684" i="3"/>
  <c r="BA684" i="3"/>
  <c r="N685" i="3"/>
  <c r="O685" i="3"/>
  <c r="P685" i="3"/>
  <c r="Q685" i="3"/>
  <c r="R685" i="3"/>
  <c r="S685" i="3"/>
  <c r="T685" i="3"/>
  <c r="BA685" i="3"/>
  <c r="N686" i="3"/>
  <c r="O686" i="3"/>
  <c r="P686" i="3"/>
  <c r="Q686" i="3"/>
  <c r="R686" i="3"/>
  <c r="S686" i="3"/>
  <c r="T686" i="3"/>
  <c r="BA686" i="3"/>
  <c r="N687" i="3"/>
  <c r="O687" i="3"/>
  <c r="P687" i="3"/>
  <c r="Q687" i="3"/>
  <c r="R687" i="3"/>
  <c r="S687" i="3"/>
  <c r="T687" i="3"/>
  <c r="BA687" i="3"/>
  <c r="N688" i="3"/>
  <c r="O688" i="3"/>
  <c r="P688" i="3"/>
  <c r="Q688" i="3"/>
  <c r="R688" i="3"/>
  <c r="S688" i="3"/>
  <c r="T688" i="3"/>
  <c r="BA688" i="3"/>
  <c r="N689" i="3"/>
  <c r="O689" i="3"/>
  <c r="P689" i="3"/>
  <c r="Q689" i="3"/>
  <c r="R689" i="3"/>
  <c r="S689" i="3"/>
  <c r="T689" i="3"/>
  <c r="BA689" i="3"/>
  <c r="N690" i="3"/>
  <c r="O690" i="3"/>
  <c r="P690" i="3"/>
  <c r="Q690" i="3"/>
  <c r="R690" i="3"/>
  <c r="S690" i="3"/>
  <c r="T690" i="3"/>
  <c r="BA690" i="3"/>
  <c r="N691" i="3"/>
  <c r="O691" i="3"/>
  <c r="P691" i="3"/>
  <c r="Q691" i="3"/>
  <c r="R691" i="3"/>
  <c r="S691" i="3"/>
  <c r="T691" i="3"/>
  <c r="BA691" i="3"/>
  <c r="N692" i="3"/>
  <c r="O692" i="3"/>
  <c r="P692" i="3"/>
  <c r="Q692" i="3"/>
  <c r="R692" i="3"/>
  <c r="S692" i="3"/>
  <c r="T692" i="3"/>
  <c r="BA692" i="3"/>
  <c r="N693" i="3"/>
  <c r="O693" i="3"/>
  <c r="P693" i="3"/>
  <c r="Q693" i="3"/>
  <c r="R693" i="3"/>
  <c r="S693" i="3"/>
  <c r="T693" i="3"/>
  <c r="BA693" i="3"/>
  <c r="N694" i="3"/>
  <c r="O694" i="3"/>
  <c r="P694" i="3"/>
  <c r="Q694" i="3"/>
  <c r="R694" i="3"/>
  <c r="S694" i="3"/>
  <c r="T694" i="3"/>
  <c r="BA694" i="3"/>
  <c r="N695" i="3"/>
  <c r="O695" i="3"/>
  <c r="P695" i="3"/>
  <c r="Q695" i="3"/>
  <c r="R695" i="3"/>
  <c r="S695" i="3"/>
  <c r="T695" i="3"/>
  <c r="BA695" i="3"/>
  <c r="N696" i="3"/>
  <c r="O696" i="3"/>
  <c r="P696" i="3"/>
  <c r="Q696" i="3"/>
  <c r="R696" i="3"/>
  <c r="S696" i="3"/>
  <c r="T696" i="3"/>
  <c r="BA696" i="3"/>
  <c r="N697" i="3"/>
  <c r="O697" i="3"/>
  <c r="P697" i="3"/>
  <c r="Q697" i="3"/>
  <c r="R697" i="3"/>
  <c r="S697" i="3"/>
  <c r="T697" i="3"/>
  <c r="BA697" i="3"/>
  <c r="N698" i="3"/>
  <c r="O698" i="3"/>
  <c r="P698" i="3"/>
  <c r="Q698" i="3"/>
  <c r="R698" i="3"/>
  <c r="S698" i="3"/>
  <c r="T698" i="3"/>
  <c r="BA698" i="3"/>
  <c r="N699" i="3"/>
  <c r="O699" i="3"/>
  <c r="P699" i="3"/>
  <c r="Q699" i="3"/>
  <c r="R699" i="3"/>
  <c r="S699" i="3"/>
  <c r="T699" i="3"/>
  <c r="BA699" i="3"/>
  <c r="N700" i="3"/>
  <c r="O700" i="3"/>
  <c r="P700" i="3"/>
  <c r="Q700" i="3"/>
  <c r="R700" i="3"/>
  <c r="S700" i="3"/>
  <c r="T700" i="3"/>
  <c r="BA700" i="3"/>
  <c r="N701" i="3"/>
  <c r="O701" i="3"/>
  <c r="P701" i="3"/>
  <c r="Q701" i="3"/>
  <c r="R701" i="3"/>
  <c r="S701" i="3"/>
  <c r="T701" i="3"/>
  <c r="BA701" i="3"/>
  <c r="N702" i="3"/>
  <c r="O702" i="3"/>
  <c r="P702" i="3"/>
  <c r="Q702" i="3"/>
  <c r="R702" i="3"/>
  <c r="S702" i="3"/>
  <c r="T702" i="3"/>
  <c r="BA702" i="3"/>
  <c r="N703" i="3"/>
  <c r="O703" i="3"/>
  <c r="P703" i="3"/>
  <c r="Q703" i="3"/>
  <c r="R703" i="3"/>
  <c r="S703" i="3"/>
  <c r="T703" i="3"/>
  <c r="BA703" i="3"/>
  <c r="N704" i="3"/>
  <c r="O704" i="3"/>
  <c r="P704" i="3"/>
  <c r="Q704" i="3"/>
  <c r="R704" i="3"/>
  <c r="S704" i="3"/>
  <c r="T704" i="3"/>
  <c r="BA704" i="3"/>
  <c r="N705" i="3"/>
  <c r="O705" i="3"/>
  <c r="P705" i="3"/>
  <c r="Q705" i="3"/>
  <c r="R705" i="3"/>
  <c r="S705" i="3"/>
  <c r="T705" i="3"/>
  <c r="BA705" i="3"/>
  <c r="N706" i="3"/>
  <c r="O706" i="3"/>
  <c r="P706" i="3"/>
  <c r="Q706" i="3"/>
  <c r="R706" i="3"/>
  <c r="S706" i="3"/>
  <c r="T706" i="3"/>
  <c r="BA706" i="3"/>
  <c r="N707" i="3"/>
  <c r="O707" i="3"/>
  <c r="P707" i="3"/>
  <c r="Q707" i="3"/>
  <c r="R707" i="3"/>
  <c r="S707" i="3"/>
  <c r="T707" i="3"/>
  <c r="BA707" i="3"/>
  <c r="N708" i="3"/>
  <c r="O708" i="3"/>
  <c r="P708" i="3"/>
  <c r="Q708" i="3"/>
  <c r="R708" i="3"/>
  <c r="S708" i="3"/>
  <c r="T708" i="3"/>
  <c r="BA708" i="3"/>
  <c r="N709" i="3"/>
  <c r="O709" i="3"/>
  <c r="P709" i="3"/>
  <c r="Q709" i="3"/>
  <c r="R709" i="3"/>
  <c r="S709" i="3"/>
  <c r="T709" i="3"/>
  <c r="BA709" i="3"/>
  <c r="N710" i="3"/>
  <c r="O710" i="3"/>
  <c r="P710" i="3"/>
  <c r="Q710" i="3"/>
  <c r="R710" i="3"/>
  <c r="S710" i="3"/>
  <c r="T710" i="3"/>
  <c r="BA710" i="3"/>
  <c r="N711" i="3"/>
  <c r="O711" i="3"/>
  <c r="P711" i="3"/>
  <c r="Q711" i="3"/>
  <c r="R711" i="3"/>
  <c r="S711" i="3"/>
  <c r="T711" i="3"/>
  <c r="BA711" i="3"/>
  <c r="N712" i="3"/>
  <c r="O712" i="3"/>
  <c r="P712" i="3"/>
  <c r="Q712" i="3"/>
  <c r="R712" i="3"/>
  <c r="S712" i="3"/>
  <c r="T712" i="3"/>
  <c r="BA712" i="3"/>
  <c r="N713" i="3"/>
  <c r="O713" i="3"/>
  <c r="P713" i="3"/>
  <c r="Q713" i="3"/>
  <c r="R713" i="3"/>
  <c r="S713" i="3"/>
  <c r="T713" i="3"/>
  <c r="BA713" i="3"/>
  <c r="N714" i="3"/>
  <c r="O714" i="3"/>
  <c r="P714" i="3"/>
  <c r="Q714" i="3"/>
  <c r="R714" i="3"/>
  <c r="S714" i="3"/>
  <c r="T714" i="3"/>
  <c r="BA714" i="3"/>
  <c r="N715" i="3"/>
  <c r="O715" i="3"/>
  <c r="P715" i="3"/>
  <c r="Q715" i="3"/>
  <c r="R715" i="3"/>
  <c r="S715" i="3"/>
  <c r="T715" i="3"/>
  <c r="BA715" i="3"/>
  <c r="N716" i="3"/>
  <c r="O716" i="3"/>
  <c r="P716" i="3"/>
  <c r="Q716" i="3"/>
  <c r="R716" i="3"/>
  <c r="S716" i="3"/>
  <c r="T716" i="3"/>
  <c r="BA716" i="3"/>
  <c r="N717" i="3"/>
  <c r="O717" i="3"/>
  <c r="P717" i="3"/>
  <c r="Q717" i="3"/>
  <c r="R717" i="3"/>
  <c r="S717" i="3"/>
  <c r="T717" i="3"/>
  <c r="BA717" i="3"/>
  <c r="N718" i="3"/>
  <c r="O718" i="3"/>
  <c r="P718" i="3"/>
  <c r="Q718" i="3"/>
  <c r="R718" i="3"/>
  <c r="S718" i="3"/>
  <c r="T718" i="3"/>
  <c r="BA718" i="3"/>
  <c r="N719" i="3"/>
  <c r="O719" i="3"/>
  <c r="P719" i="3"/>
  <c r="Q719" i="3"/>
  <c r="R719" i="3"/>
  <c r="S719" i="3"/>
  <c r="T719" i="3"/>
  <c r="BA719" i="3"/>
  <c r="N720" i="3"/>
  <c r="O720" i="3"/>
  <c r="P720" i="3"/>
  <c r="Q720" i="3"/>
  <c r="R720" i="3"/>
  <c r="S720" i="3"/>
  <c r="T720" i="3"/>
  <c r="BA720" i="3"/>
  <c r="N721" i="3"/>
  <c r="O721" i="3"/>
  <c r="P721" i="3"/>
  <c r="Q721" i="3"/>
  <c r="R721" i="3"/>
  <c r="S721" i="3"/>
  <c r="T721" i="3"/>
  <c r="BA721" i="3"/>
  <c r="N722" i="3"/>
  <c r="O722" i="3"/>
  <c r="P722" i="3"/>
  <c r="Q722" i="3"/>
  <c r="R722" i="3"/>
  <c r="S722" i="3"/>
  <c r="T722" i="3"/>
  <c r="BA722" i="3"/>
  <c r="N723" i="3"/>
  <c r="O723" i="3"/>
  <c r="P723" i="3"/>
  <c r="Q723" i="3"/>
  <c r="R723" i="3"/>
  <c r="S723" i="3"/>
  <c r="T723" i="3"/>
  <c r="BA723" i="3"/>
  <c r="N724" i="3"/>
  <c r="O724" i="3"/>
  <c r="P724" i="3"/>
  <c r="Q724" i="3"/>
  <c r="R724" i="3"/>
  <c r="S724" i="3"/>
  <c r="T724" i="3"/>
  <c r="BA724" i="3"/>
  <c r="N725" i="3"/>
  <c r="O725" i="3"/>
  <c r="P725" i="3"/>
  <c r="Q725" i="3"/>
  <c r="R725" i="3"/>
  <c r="S725" i="3"/>
  <c r="T725" i="3"/>
  <c r="BA725" i="3"/>
  <c r="N726" i="3"/>
  <c r="O726" i="3"/>
  <c r="P726" i="3"/>
  <c r="Q726" i="3"/>
  <c r="R726" i="3"/>
  <c r="S726" i="3"/>
  <c r="T726" i="3"/>
  <c r="BA726" i="3"/>
  <c r="N727" i="3"/>
  <c r="O727" i="3"/>
  <c r="P727" i="3"/>
  <c r="Q727" i="3"/>
  <c r="R727" i="3"/>
  <c r="S727" i="3"/>
  <c r="T727" i="3"/>
  <c r="BA727" i="3"/>
  <c r="N728" i="3"/>
  <c r="O728" i="3"/>
  <c r="P728" i="3"/>
  <c r="Q728" i="3"/>
  <c r="R728" i="3"/>
  <c r="S728" i="3"/>
  <c r="T728" i="3"/>
  <c r="BA728" i="3"/>
  <c r="N729" i="3"/>
  <c r="O729" i="3"/>
  <c r="P729" i="3"/>
  <c r="Q729" i="3"/>
  <c r="R729" i="3"/>
  <c r="S729" i="3"/>
  <c r="T729" i="3"/>
  <c r="BA729" i="3"/>
  <c r="N730" i="3"/>
  <c r="O730" i="3"/>
  <c r="P730" i="3"/>
  <c r="Q730" i="3"/>
  <c r="R730" i="3"/>
  <c r="S730" i="3"/>
  <c r="T730" i="3"/>
  <c r="BA730" i="3"/>
  <c r="N731" i="3"/>
  <c r="O731" i="3"/>
  <c r="P731" i="3"/>
  <c r="Q731" i="3"/>
  <c r="R731" i="3"/>
  <c r="S731" i="3"/>
  <c r="T731" i="3"/>
  <c r="BA731" i="3"/>
  <c r="N732" i="3"/>
  <c r="O732" i="3"/>
  <c r="P732" i="3"/>
  <c r="Q732" i="3"/>
  <c r="R732" i="3"/>
  <c r="S732" i="3"/>
  <c r="T732" i="3"/>
  <c r="BA732" i="3"/>
  <c r="N733" i="3"/>
  <c r="O733" i="3"/>
  <c r="P733" i="3"/>
  <c r="Q733" i="3"/>
  <c r="R733" i="3"/>
  <c r="S733" i="3"/>
  <c r="T733" i="3"/>
  <c r="BA733" i="3"/>
  <c r="N734" i="3"/>
  <c r="O734" i="3"/>
  <c r="P734" i="3"/>
  <c r="Q734" i="3"/>
  <c r="R734" i="3"/>
  <c r="S734" i="3"/>
  <c r="T734" i="3"/>
  <c r="BA734" i="3"/>
  <c r="N735" i="3"/>
  <c r="O735" i="3"/>
  <c r="P735" i="3"/>
  <c r="Q735" i="3"/>
  <c r="R735" i="3"/>
  <c r="S735" i="3"/>
  <c r="T735" i="3"/>
  <c r="BA735" i="3"/>
  <c r="N736" i="3"/>
  <c r="O736" i="3"/>
  <c r="P736" i="3"/>
  <c r="Q736" i="3"/>
  <c r="R736" i="3"/>
  <c r="S736" i="3"/>
  <c r="T736" i="3"/>
  <c r="BA736" i="3"/>
  <c r="N737" i="3"/>
  <c r="O737" i="3"/>
  <c r="P737" i="3"/>
  <c r="Q737" i="3"/>
  <c r="R737" i="3"/>
  <c r="S737" i="3"/>
  <c r="T737" i="3"/>
  <c r="BA737" i="3"/>
  <c r="N739" i="3"/>
  <c r="O739" i="3"/>
  <c r="P739" i="3"/>
  <c r="Q739" i="3"/>
  <c r="R739" i="3"/>
  <c r="S739" i="3"/>
  <c r="T739" i="3"/>
  <c r="BA739" i="3"/>
  <c r="N740" i="3"/>
  <c r="O740" i="3"/>
  <c r="P740" i="3"/>
  <c r="Q740" i="3"/>
  <c r="R740" i="3"/>
  <c r="S740" i="3"/>
  <c r="T740" i="3"/>
  <c r="BA740" i="3"/>
  <c r="N741" i="3"/>
  <c r="O741" i="3"/>
  <c r="P741" i="3"/>
  <c r="Q741" i="3"/>
  <c r="R741" i="3"/>
  <c r="S741" i="3"/>
  <c r="T741" i="3"/>
  <c r="BA741" i="3"/>
  <c r="N742" i="3"/>
  <c r="O742" i="3"/>
  <c r="P742" i="3"/>
  <c r="Q742" i="3"/>
  <c r="R742" i="3"/>
  <c r="S742" i="3"/>
  <c r="T742" i="3"/>
  <c r="BA742" i="3"/>
  <c r="N743" i="3"/>
  <c r="O743" i="3"/>
  <c r="P743" i="3"/>
  <c r="Q743" i="3"/>
  <c r="R743" i="3"/>
  <c r="S743" i="3"/>
  <c r="T743" i="3"/>
  <c r="BA743" i="3"/>
  <c r="N744" i="3"/>
  <c r="O744" i="3"/>
  <c r="P744" i="3"/>
  <c r="Q744" i="3"/>
  <c r="R744" i="3"/>
  <c r="S744" i="3"/>
  <c r="T744" i="3"/>
  <c r="BA744" i="3"/>
  <c r="N745" i="3"/>
  <c r="O745" i="3"/>
  <c r="P745" i="3"/>
  <c r="Q745" i="3"/>
  <c r="R745" i="3"/>
  <c r="S745" i="3"/>
  <c r="T745" i="3"/>
  <c r="BA745" i="3"/>
  <c r="N746" i="3"/>
  <c r="O746" i="3"/>
  <c r="P746" i="3"/>
  <c r="Q746" i="3"/>
  <c r="R746" i="3"/>
  <c r="S746" i="3"/>
  <c r="T746" i="3"/>
  <c r="BA746" i="3"/>
  <c r="N747" i="3"/>
  <c r="O747" i="3"/>
  <c r="P747" i="3"/>
  <c r="Q747" i="3"/>
  <c r="R747" i="3"/>
  <c r="S747" i="3"/>
  <c r="T747" i="3"/>
  <c r="BA747" i="3"/>
  <c r="N748" i="3"/>
  <c r="O748" i="3"/>
  <c r="P748" i="3"/>
  <c r="Q748" i="3"/>
  <c r="R748" i="3"/>
  <c r="S748" i="3"/>
  <c r="T748" i="3"/>
  <c r="BA748" i="3"/>
  <c r="N749" i="3"/>
  <c r="O749" i="3"/>
  <c r="P749" i="3"/>
  <c r="Q749" i="3"/>
  <c r="R749" i="3"/>
  <c r="S749" i="3"/>
  <c r="T749" i="3"/>
  <c r="BA749" i="3"/>
  <c r="N750" i="3"/>
  <c r="O750" i="3"/>
  <c r="P750" i="3"/>
  <c r="Q750" i="3"/>
  <c r="R750" i="3"/>
  <c r="S750" i="3"/>
  <c r="T750" i="3"/>
  <c r="BA750" i="3"/>
  <c r="N751" i="3"/>
  <c r="O751" i="3"/>
  <c r="P751" i="3"/>
  <c r="Q751" i="3"/>
  <c r="R751" i="3"/>
  <c r="S751" i="3"/>
  <c r="T751" i="3"/>
  <c r="BA751" i="3"/>
  <c r="N752" i="3"/>
  <c r="O752" i="3"/>
  <c r="P752" i="3"/>
  <c r="Q752" i="3"/>
  <c r="R752" i="3"/>
  <c r="S752" i="3"/>
  <c r="T752" i="3"/>
  <c r="BA752" i="3"/>
  <c r="N753" i="3"/>
  <c r="O753" i="3"/>
  <c r="P753" i="3"/>
  <c r="Q753" i="3"/>
  <c r="R753" i="3"/>
  <c r="S753" i="3"/>
  <c r="T753" i="3"/>
  <c r="BA753" i="3"/>
  <c r="N754" i="3"/>
  <c r="O754" i="3"/>
  <c r="P754" i="3"/>
  <c r="Q754" i="3"/>
  <c r="R754" i="3"/>
  <c r="S754" i="3"/>
  <c r="T754" i="3"/>
  <c r="BA754" i="3"/>
  <c r="N755" i="3"/>
  <c r="O755" i="3"/>
  <c r="P755" i="3"/>
  <c r="Q755" i="3"/>
  <c r="R755" i="3"/>
  <c r="S755" i="3"/>
  <c r="T755" i="3"/>
  <c r="BA755" i="3"/>
  <c r="N756" i="3"/>
  <c r="O756" i="3"/>
  <c r="P756" i="3"/>
  <c r="Q756" i="3"/>
  <c r="R756" i="3"/>
  <c r="S756" i="3"/>
  <c r="T756" i="3"/>
  <c r="BA756" i="3"/>
  <c r="N757" i="3"/>
  <c r="O757" i="3"/>
  <c r="P757" i="3"/>
  <c r="Q757" i="3"/>
  <c r="R757" i="3"/>
  <c r="S757" i="3"/>
  <c r="T757" i="3"/>
  <c r="BA757" i="3"/>
  <c r="N758" i="3"/>
  <c r="O758" i="3"/>
  <c r="P758" i="3"/>
  <c r="Q758" i="3"/>
  <c r="R758" i="3"/>
  <c r="S758" i="3"/>
  <c r="T758" i="3"/>
  <c r="BA758" i="3"/>
  <c r="N759" i="3"/>
  <c r="O759" i="3"/>
  <c r="P759" i="3"/>
  <c r="Q759" i="3"/>
  <c r="R759" i="3"/>
  <c r="S759" i="3"/>
  <c r="T759" i="3"/>
  <c r="BA759" i="3"/>
  <c r="N760" i="3"/>
  <c r="O760" i="3"/>
  <c r="P760" i="3"/>
  <c r="Q760" i="3"/>
  <c r="R760" i="3"/>
  <c r="S760" i="3"/>
  <c r="T760" i="3"/>
  <c r="BA760" i="3"/>
  <c r="N761" i="3"/>
  <c r="O761" i="3"/>
  <c r="P761" i="3"/>
  <c r="Q761" i="3"/>
  <c r="R761" i="3"/>
  <c r="S761" i="3"/>
  <c r="T761" i="3"/>
  <c r="BA761" i="3"/>
  <c r="N762" i="3"/>
  <c r="O762" i="3"/>
  <c r="P762" i="3"/>
  <c r="Q762" i="3"/>
  <c r="R762" i="3"/>
  <c r="S762" i="3"/>
  <c r="T762" i="3"/>
  <c r="BA762" i="3"/>
  <c r="N763" i="3"/>
  <c r="O763" i="3"/>
  <c r="P763" i="3"/>
  <c r="Q763" i="3"/>
  <c r="R763" i="3"/>
  <c r="S763" i="3"/>
  <c r="T763" i="3"/>
  <c r="BA763" i="3"/>
  <c r="N764" i="3"/>
  <c r="O764" i="3"/>
  <c r="P764" i="3"/>
  <c r="Q764" i="3"/>
  <c r="R764" i="3"/>
  <c r="S764" i="3"/>
  <c r="T764" i="3"/>
  <c r="BA764" i="3"/>
  <c r="N765" i="3"/>
  <c r="O765" i="3"/>
  <c r="P765" i="3"/>
  <c r="Q765" i="3"/>
  <c r="R765" i="3"/>
  <c r="S765" i="3"/>
  <c r="T765" i="3"/>
  <c r="BA765" i="3"/>
  <c r="N766" i="3"/>
  <c r="O766" i="3"/>
  <c r="P766" i="3"/>
  <c r="Q766" i="3"/>
  <c r="R766" i="3"/>
  <c r="S766" i="3"/>
  <c r="T766" i="3"/>
  <c r="BA766" i="3"/>
  <c r="N767" i="3"/>
  <c r="O767" i="3"/>
  <c r="P767" i="3"/>
  <c r="Q767" i="3"/>
  <c r="R767" i="3"/>
  <c r="S767" i="3"/>
  <c r="T767" i="3"/>
  <c r="BA767" i="3"/>
  <c r="N768" i="3"/>
  <c r="O768" i="3"/>
  <c r="P768" i="3"/>
  <c r="Q768" i="3"/>
  <c r="R768" i="3"/>
  <c r="S768" i="3"/>
  <c r="T768" i="3"/>
  <c r="BA768" i="3"/>
  <c r="N769" i="3"/>
  <c r="O769" i="3"/>
  <c r="P769" i="3"/>
  <c r="Q769" i="3"/>
  <c r="R769" i="3"/>
  <c r="S769" i="3"/>
  <c r="T769" i="3"/>
  <c r="BA769" i="3"/>
  <c r="N770" i="3"/>
  <c r="O770" i="3"/>
  <c r="P770" i="3"/>
  <c r="Q770" i="3"/>
  <c r="R770" i="3"/>
  <c r="S770" i="3"/>
  <c r="T770" i="3"/>
  <c r="BA770" i="3"/>
  <c r="N771" i="3"/>
  <c r="O771" i="3"/>
  <c r="P771" i="3"/>
  <c r="Q771" i="3"/>
  <c r="R771" i="3"/>
  <c r="S771" i="3"/>
  <c r="T771" i="3"/>
  <c r="BA771" i="3"/>
  <c r="N772" i="3"/>
  <c r="O772" i="3"/>
  <c r="P772" i="3"/>
  <c r="Q772" i="3"/>
  <c r="R772" i="3"/>
  <c r="S772" i="3"/>
  <c r="T772" i="3"/>
  <c r="BA772" i="3"/>
  <c r="N773" i="3"/>
  <c r="O773" i="3"/>
  <c r="P773" i="3"/>
  <c r="Q773" i="3"/>
  <c r="R773" i="3"/>
  <c r="S773" i="3"/>
  <c r="T773" i="3"/>
  <c r="BA773" i="3"/>
  <c r="N774" i="3"/>
  <c r="O774" i="3"/>
  <c r="P774" i="3"/>
  <c r="Q774" i="3"/>
  <c r="R774" i="3"/>
  <c r="S774" i="3"/>
  <c r="T774" i="3"/>
  <c r="BA774" i="3"/>
  <c r="N775" i="3"/>
  <c r="O775" i="3"/>
  <c r="P775" i="3"/>
  <c r="Q775" i="3"/>
  <c r="R775" i="3"/>
  <c r="S775" i="3"/>
  <c r="T775" i="3"/>
  <c r="BA775" i="3"/>
  <c r="N776" i="3"/>
  <c r="O776" i="3"/>
  <c r="P776" i="3"/>
  <c r="Q776" i="3"/>
  <c r="R776" i="3"/>
  <c r="S776" i="3"/>
  <c r="T776" i="3"/>
  <c r="BA776" i="3"/>
  <c r="N777" i="3"/>
  <c r="O777" i="3"/>
  <c r="P777" i="3"/>
  <c r="Q777" i="3"/>
  <c r="R777" i="3"/>
  <c r="S777" i="3"/>
  <c r="T777" i="3"/>
  <c r="BA777" i="3"/>
  <c r="N778" i="3"/>
  <c r="O778" i="3"/>
  <c r="P778" i="3"/>
  <c r="Q778" i="3"/>
  <c r="R778" i="3"/>
  <c r="S778" i="3"/>
  <c r="T778" i="3"/>
  <c r="BA778" i="3"/>
  <c r="N779" i="3"/>
  <c r="O779" i="3"/>
  <c r="P779" i="3"/>
  <c r="Q779" i="3"/>
  <c r="R779" i="3"/>
  <c r="S779" i="3"/>
  <c r="T779" i="3"/>
  <c r="BA779" i="3"/>
  <c r="N780" i="3"/>
  <c r="O780" i="3"/>
  <c r="P780" i="3"/>
  <c r="Q780" i="3"/>
  <c r="R780" i="3"/>
  <c r="S780" i="3"/>
  <c r="T780" i="3"/>
  <c r="BA780" i="3"/>
  <c r="N781" i="3"/>
  <c r="O781" i="3"/>
  <c r="P781" i="3"/>
  <c r="Q781" i="3"/>
  <c r="R781" i="3"/>
  <c r="S781" i="3"/>
  <c r="T781" i="3"/>
  <c r="BA781" i="3"/>
  <c r="N782" i="3"/>
  <c r="O782" i="3"/>
  <c r="P782" i="3"/>
  <c r="Q782" i="3"/>
  <c r="R782" i="3"/>
  <c r="S782" i="3"/>
  <c r="T782" i="3"/>
  <c r="BA782" i="3"/>
  <c r="N783" i="3"/>
  <c r="O783" i="3"/>
  <c r="P783" i="3"/>
  <c r="Q783" i="3"/>
  <c r="R783" i="3"/>
  <c r="S783" i="3"/>
  <c r="T783" i="3"/>
  <c r="BA783" i="3"/>
  <c r="N784" i="3"/>
  <c r="O784" i="3"/>
  <c r="P784" i="3"/>
  <c r="Q784" i="3"/>
  <c r="R784" i="3"/>
  <c r="S784" i="3"/>
  <c r="T784" i="3"/>
  <c r="BA784" i="3"/>
  <c r="N785" i="3"/>
  <c r="O785" i="3"/>
  <c r="P785" i="3"/>
  <c r="Q785" i="3"/>
  <c r="R785" i="3"/>
  <c r="S785" i="3"/>
  <c r="T785" i="3"/>
  <c r="BA785" i="3"/>
  <c r="N786" i="3"/>
  <c r="O786" i="3"/>
  <c r="P786" i="3"/>
  <c r="Q786" i="3"/>
  <c r="R786" i="3"/>
  <c r="S786" i="3"/>
  <c r="T786" i="3"/>
  <c r="BA786" i="3"/>
  <c r="N787" i="3"/>
  <c r="O787" i="3"/>
  <c r="P787" i="3"/>
  <c r="Q787" i="3"/>
  <c r="R787" i="3"/>
  <c r="S787" i="3"/>
  <c r="T787" i="3"/>
  <c r="BA787" i="3"/>
  <c r="N788" i="3"/>
  <c r="O788" i="3"/>
  <c r="P788" i="3"/>
  <c r="Q788" i="3"/>
  <c r="R788" i="3"/>
  <c r="S788" i="3"/>
  <c r="T788" i="3"/>
  <c r="BA788" i="3"/>
  <c r="N789" i="3"/>
  <c r="O789" i="3"/>
  <c r="P789" i="3"/>
  <c r="Q789" i="3"/>
  <c r="R789" i="3"/>
  <c r="S789" i="3"/>
  <c r="T789" i="3"/>
  <c r="BA789" i="3"/>
  <c r="N790" i="3"/>
  <c r="O790" i="3"/>
  <c r="P790" i="3"/>
  <c r="Q790" i="3"/>
  <c r="R790" i="3"/>
  <c r="S790" i="3"/>
  <c r="T790" i="3"/>
  <c r="BA790" i="3"/>
  <c r="N791" i="3"/>
  <c r="O791" i="3"/>
  <c r="P791" i="3"/>
  <c r="Q791" i="3"/>
  <c r="R791" i="3"/>
  <c r="S791" i="3"/>
  <c r="T791" i="3"/>
  <c r="BA791" i="3"/>
  <c r="N792" i="3"/>
  <c r="O792" i="3"/>
  <c r="P792" i="3"/>
  <c r="Q792" i="3"/>
  <c r="R792" i="3"/>
  <c r="S792" i="3"/>
  <c r="T792" i="3"/>
  <c r="BA792" i="3"/>
  <c r="N793" i="3"/>
  <c r="O793" i="3"/>
  <c r="P793" i="3"/>
  <c r="Q793" i="3"/>
  <c r="R793" i="3"/>
  <c r="S793" i="3"/>
  <c r="T793" i="3"/>
  <c r="BA793" i="3"/>
  <c r="N794" i="3"/>
  <c r="O794" i="3"/>
  <c r="P794" i="3"/>
  <c r="Q794" i="3"/>
  <c r="R794" i="3"/>
  <c r="S794" i="3"/>
  <c r="T794" i="3"/>
  <c r="BA794" i="3"/>
  <c r="N795" i="3"/>
  <c r="O795" i="3"/>
  <c r="P795" i="3"/>
  <c r="Q795" i="3"/>
  <c r="R795" i="3"/>
  <c r="S795" i="3"/>
  <c r="T795" i="3"/>
  <c r="BA795" i="3"/>
  <c r="N796" i="3"/>
  <c r="O796" i="3"/>
  <c r="P796" i="3"/>
  <c r="Q796" i="3"/>
  <c r="R796" i="3"/>
  <c r="S796" i="3"/>
  <c r="T796" i="3"/>
  <c r="BA796" i="3"/>
  <c r="N797" i="3"/>
  <c r="O797" i="3"/>
  <c r="P797" i="3"/>
  <c r="Q797" i="3"/>
  <c r="R797" i="3"/>
  <c r="S797" i="3"/>
  <c r="T797" i="3"/>
  <c r="BA797" i="3"/>
  <c r="N798" i="3"/>
  <c r="O798" i="3"/>
  <c r="P798" i="3"/>
  <c r="Q798" i="3"/>
  <c r="R798" i="3"/>
  <c r="S798" i="3"/>
  <c r="T798" i="3"/>
  <c r="BA798" i="3"/>
  <c r="N799" i="3"/>
  <c r="O799" i="3"/>
  <c r="P799" i="3"/>
  <c r="Q799" i="3"/>
  <c r="R799" i="3"/>
  <c r="S799" i="3"/>
  <c r="T799" i="3"/>
  <c r="BA799" i="3"/>
  <c r="N800" i="3"/>
  <c r="O800" i="3"/>
  <c r="P800" i="3"/>
  <c r="Q800" i="3"/>
  <c r="R800" i="3"/>
  <c r="S800" i="3"/>
  <c r="T800" i="3"/>
  <c r="BA800" i="3"/>
  <c r="N801" i="3"/>
  <c r="O801" i="3"/>
  <c r="P801" i="3"/>
  <c r="Q801" i="3"/>
  <c r="R801" i="3"/>
  <c r="S801" i="3"/>
  <c r="T801" i="3"/>
  <c r="BA801" i="3"/>
  <c r="N802" i="3"/>
  <c r="O802" i="3"/>
  <c r="P802" i="3"/>
  <c r="Q802" i="3"/>
  <c r="R802" i="3"/>
  <c r="S802" i="3"/>
  <c r="T802" i="3"/>
  <c r="BA802" i="3"/>
  <c r="N803" i="3"/>
  <c r="O803" i="3"/>
  <c r="P803" i="3"/>
  <c r="Q803" i="3"/>
  <c r="R803" i="3"/>
  <c r="S803" i="3"/>
  <c r="T803" i="3"/>
  <c r="BA803" i="3"/>
  <c r="N804" i="3"/>
  <c r="O804" i="3"/>
  <c r="P804" i="3"/>
  <c r="Q804" i="3"/>
  <c r="R804" i="3"/>
  <c r="S804" i="3"/>
  <c r="T804" i="3"/>
  <c r="BA804" i="3"/>
  <c r="N805" i="3"/>
  <c r="O805" i="3"/>
  <c r="P805" i="3"/>
  <c r="Q805" i="3"/>
  <c r="R805" i="3"/>
  <c r="S805" i="3"/>
  <c r="T805" i="3"/>
  <c r="BA805" i="3"/>
  <c r="N806" i="3"/>
  <c r="O806" i="3"/>
  <c r="P806" i="3"/>
  <c r="Q806" i="3"/>
  <c r="R806" i="3"/>
  <c r="S806" i="3"/>
  <c r="T806" i="3"/>
  <c r="BA806" i="3"/>
  <c r="N807" i="3"/>
  <c r="O807" i="3"/>
  <c r="P807" i="3"/>
  <c r="Q807" i="3"/>
  <c r="R807" i="3"/>
  <c r="S807" i="3"/>
  <c r="T807" i="3"/>
  <c r="BA807" i="3"/>
  <c r="N808" i="3"/>
  <c r="O808" i="3"/>
  <c r="P808" i="3"/>
  <c r="Q808" i="3"/>
  <c r="R808" i="3"/>
  <c r="S808" i="3"/>
  <c r="T808" i="3"/>
  <c r="BA808" i="3"/>
  <c r="N809" i="3"/>
  <c r="O809" i="3"/>
  <c r="P809" i="3"/>
  <c r="Q809" i="3"/>
  <c r="R809" i="3"/>
  <c r="S809" i="3"/>
  <c r="T809" i="3"/>
  <c r="BA809" i="3"/>
  <c r="N810" i="3"/>
  <c r="O810" i="3"/>
  <c r="P810" i="3"/>
  <c r="Q810" i="3"/>
  <c r="R810" i="3"/>
  <c r="S810" i="3"/>
  <c r="T810" i="3"/>
  <c r="BA810" i="3"/>
  <c r="N811" i="3"/>
  <c r="O811" i="3"/>
  <c r="P811" i="3"/>
  <c r="Q811" i="3"/>
  <c r="R811" i="3"/>
  <c r="S811" i="3"/>
  <c r="T811" i="3"/>
  <c r="BA811" i="3"/>
  <c r="N812" i="3"/>
  <c r="O812" i="3"/>
  <c r="P812" i="3"/>
  <c r="Q812" i="3"/>
  <c r="R812" i="3"/>
  <c r="S812" i="3"/>
  <c r="T812" i="3"/>
  <c r="BA812" i="3"/>
  <c r="N813" i="3"/>
  <c r="O813" i="3"/>
  <c r="P813" i="3"/>
  <c r="Q813" i="3"/>
  <c r="R813" i="3"/>
  <c r="S813" i="3"/>
  <c r="T813" i="3"/>
  <c r="BA813" i="3"/>
  <c r="N814" i="3"/>
  <c r="O814" i="3"/>
  <c r="P814" i="3"/>
  <c r="Q814" i="3"/>
  <c r="R814" i="3"/>
  <c r="S814" i="3"/>
  <c r="T814" i="3"/>
  <c r="BA814" i="3"/>
  <c r="N815" i="3"/>
  <c r="O815" i="3"/>
  <c r="P815" i="3"/>
  <c r="Q815" i="3"/>
  <c r="R815" i="3"/>
  <c r="S815" i="3"/>
  <c r="T815" i="3"/>
  <c r="BA815" i="3"/>
  <c r="N816" i="3"/>
  <c r="O816" i="3"/>
  <c r="P816" i="3"/>
  <c r="Q816" i="3"/>
  <c r="R816" i="3"/>
  <c r="S816" i="3"/>
  <c r="T816" i="3"/>
  <c r="BA816" i="3"/>
  <c r="N817" i="3"/>
  <c r="O817" i="3"/>
  <c r="P817" i="3"/>
  <c r="Q817" i="3"/>
  <c r="R817" i="3"/>
  <c r="S817" i="3"/>
  <c r="T817" i="3"/>
  <c r="BA817" i="3"/>
  <c r="N818" i="3"/>
  <c r="O818" i="3"/>
  <c r="P818" i="3"/>
  <c r="Q818" i="3"/>
  <c r="R818" i="3"/>
  <c r="S818" i="3"/>
  <c r="T818" i="3"/>
  <c r="BA818" i="3"/>
  <c r="N819" i="3"/>
  <c r="O819" i="3"/>
  <c r="P819" i="3"/>
  <c r="Q819" i="3"/>
  <c r="R819" i="3"/>
  <c r="S819" i="3"/>
  <c r="T819" i="3"/>
  <c r="BA819" i="3"/>
  <c r="N820" i="3"/>
  <c r="O820" i="3"/>
  <c r="P820" i="3"/>
  <c r="Q820" i="3"/>
  <c r="R820" i="3"/>
  <c r="S820" i="3"/>
  <c r="T820" i="3"/>
  <c r="BA820" i="3"/>
  <c r="N821" i="3"/>
  <c r="O821" i="3"/>
  <c r="P821" i="3"/>
  <c r="Q821" i="3"/>
  <c r="R821" i="3"/>
  <c r="S821" i="3"/>
  <c r="T821" i="3"/>
  <c r="BA821" i="3"/>
  <c r="N822" i="3"/>
  <c r="O822" i="3"/>
  <c r="P822" i="3"/>
  <c r="Q822" i="3"/>
  <c r="R822" i="3"/>
  <c r="S822" i="3"/>
  <c r="T822" i="3"/>
  <c r="BA822" i="3"/>
  <c r="N823" i="3"/>
  <c r="O823" i="3"/>
  <c r="P823" i="3"/>
  <c r="Q823" i="3"/>
  <c r="R823" i="3"/>
  <c r="S823" i="3"/>
  <c r="T823" i="3"/>
  <c r="BA823" i="3"/>
  <c r="N824" i="3"/>
  <c r="O824" i="3"/>
  <c r="P824" i="3"/>
  <c r="Q824" i="3"/>
  <c r="R824" i="3"/>
  <c r="S824" i="3"/>
  <c r="T824" i="3"/>
  <c r="BA824" i="3"/>
  <c r="N825" i="3"/>
  <c r="O825" i="3"/>
  <c r="P825" i="3"/>
  <c r="Q825" i="3"/>
  <c r="R825" i="3"/>
  <c r="S825" i="3"/>
  <c r="T825" i="3"/>
  <c r="BA825" i="3"/>
  <c r="N826" i="3"/>
  <c r="O826" i="3"/>
  <c r="P826" i="3"/>
  <c r="Q826" i="3"/>
  <c r="R826" i="3"/>
  <c r="S826" i="3"/>
  <c r="T826" i="3"/>
  <c r="BA826" i="3"/>
  <c r="N827" i="3"/>
  <c r="O827" i="3"/>
  <c r="P827" i="3"/>
  <c r="Q827" i="3"/>
  <c r="R827" i="3"/>
  <c r="S827" i="3"/>
  <c r="T827" i="3"/>
  <c r="BA827" i="3"/>
  <c r="N828" i="3"/>
  <c r="O828" i="3"/>
  <c r="P828" i="3"/>
  <c r="Q828" i="3"/>
  <c r="R828" i="3"/>
  <c r="S828" i="3"/>
  <c r="T828" i="3"/>
  <c r="BA828" i="3"/>
  <c r="N829" i="3"/>
  <c r="O829" i="3"/>
  <c r="P829" i="3"/>
  <c r="Q829" i="3"/>
  <c r="R829" i="3"/>
  <c r="S829" i="3"/>
  <c r="T829" i="3"/>
  <c r="BA829" i="3"/>
  <c r="N830" i="3"/>
  <c r="O830" i="3"/>
  <c r="P830" i="3"/>
  <c r="Q830" i="3"/>
  <c r="R830" i="3"/>
  <c r="S830" i="3"/>
  <c r="T830" i="3"/>
  <c r="BA830" i="3"/>
  <c r="N831" i="3"/>
  <c r="O831" i="3"/>
  <c r="P831" i="3"/>
  <c r="Q831" i="3"/>
  <c r="R831" i="3"/>
  <c r="S831" i="3"/>
  <c r="T831" i="3"/>
  <c r="BA831" i="3"/>
  <c r="N833" i="3"/>
  <c r="O833" i="3"/>
  <c r="P833" i="3"/>
  <c r="Q833" i="3"/>
  <c r="R833" i="3"/>
  <c r="S833" i="3"/>
  <c r="T833" i="3"/>
  <c r="BA833" i="3"/>
  <c r="N834" i="3"/>
  <c r="O834" i="3"/>
  <c r="P834" i="3"/>
  <c r="Q834" i="3"/>
  <c r="R834" i="3"/>
  <c r="S834" i="3"/>
  <c r="T834" i="3"/>
  <c r="BA834" i="3"/>
  <c r="N835" i="3"/>
  <c r="O835" i="3"/>
  <c r="P835" i="3"/>
  <c r="Q835" i="3"/>
  <c r="R835" i="3"/>
  <c r="S835" i="3"/>
  <c r="T835" i="3"/>
  <c r="BA835" i="3"/>
  <c r="N836" i="3"/>
  <c r="O836" i="3"/>
  <c r="P836" i="3"/>
  <c r="Q836" i="3"/>
  <c r="R836" i="3"/>
  <c r="S836" i="3"/>
  <c r="T836" i="3"/>
  <c r="BA836" i="3"/>
  <c r="N837" i="3"/>
  <c r="O837" i="3"/>
  <c r="P837" i="3"/>
  <c r="Q837" i="3"/>
  <c r="R837" i="3"/>
  <c r="S837" i="3"/>
  <c r="T837" i="3"/>
  <c r="BA837" i="3"/>
  <c r="N838" i="3"/>
  <c r="O838" i="3"/>
  <c r="P838" i="3"/>
  <c r="Q838" i="3"/>
  <c r="R838" i="3"/>
  <c r="S838" i="3"/>
  <c r="T838" i="3"/>
  <c r="BA838" i="3"/>
  <c r="N839" i="3"/>
  <c r="O839" i="3"/>
  <c r="P839" i="3"/>
  <c r="Q839" i="3"/>
  <c r="R839" i="3"/>
  <c r="S839" i="3"/>
  <c r="T839" i="3"/>
  <c r="BA839" i="3"/>
  <c r="N840" i="3"/>
  <c r="O840" i="3"/>
  <c r="P840" i="3"/>
  <c r="Q840" i="3"/>
  <c r="R840" i="3"/>
  <c r="S840" i="3"/>
  <c r="T840" i="3"/>
  <c r="BA840" i="3"/>
  <c r="N841" i="3"/>
  <c r="O841" i="3"/>
  <c r="P841" i="3"/>
  <c r="Q841" i="3"/>
  <c r="R841" i="3"/>
  <c r="S841" i="3"/>
  <c r="T841" i="3"/>
  <c r="BA841" i="3"/>
  <c r="N842" i="3"/>
  <c r="O842" i="3"/>
  <c r="P842" i="3"/>
  <c r="Q842" i="3"/>
  <c r="R842" i="3"/>
  <c r="S842" i="3"/>
  <c r="T842" i="3"/>
  <c r="BA842" i="3"/>
  <c r="N843" i="3"/>
  <c r="O843" i="3"/>
  <c r="P843" i="3"/>
  <c r="Q843" i="3"/>
  <c r="R843" i="3"/>
  <c r="S843" i="3"/>
  <c r="T843" i="3"/>
  <c r="BA843" i="3"/>
  <c r="N844" i="3"/>
  <c r="O844" i="3"/>
  <c r="P844" i="3"/>
  <c r="Q844" i="3"/>
  <c r="R844" i="3"/>
  <c r="S844" i="3"/>
  <c r="T844" i="3"/>
  <c r="BA844" i="3"/>
  <c r="N845" i="3"/>
  <c r="O845" i="3"/>
  <c r="P845" i="3"/>
  <c r="Q845" i="3"/>
  <c r="R845" i="3"/>
  <c r="S845" i="3"/>
  <c r="T845" i="3"/>
  <c r="BA845" i="3"/>
  <c r="N846" i="3"/>
  <c r="O846" i="3"/>
  <c r="P846" i="3"/>
  <c r="Q846" i="3"/>
  <c r="R846" i="3"/>
  <c r="S846" i="3"/>
  <c r="T846" i="3"/>
  <c r="BA846" i="3"/>
  <c r="N847" i="3"/>
  <c r="O847" i="3"/>
  <c r="P847" i="3"/>
  <c r="Q847" i="3"/>
  <c r="R847" i="3"/>
  <c r="S847" i="3"/>
  <c r="T847" i="3"/>
  <c r="BA847" i="3"/>
  <c r="N848" i="3"/>
  <c r="O848" i="3"/>
  <c r="P848" i="3"/>
  <c r="Q848" i="3"/>
  <c r="R848" i="3"/>
  <c r="S848" i="3"/>
  <c r="T848" i="3"/>
  <c r="BA848" i="3"/>
  <c r="N849" i="3"/>
  <c r="O849" i="3"/>
  <c r="P849" i="3"/>
  <c r="Q849" i="3"/>
  <c r="R849" i="3"/>
  <c r="S849" i="3"/>
  <c r="T849" i="3"/>
  <c r="BA849" i="3"/>
  <c r="N850" i="3"/>
  <c r="O850" i="3"/>
  <c r="P850" i="3"/>
  <c r="Q850" i="3"/>
  <c r="R850" i="3"/>
  <c r="S850" i="3"/>
  <c r="T850" i="3"/>
  <c r="BA850" i="3"/>
  <c r="N851" i="3"/>
  <c r="O851" i="3"/>
  <c r="P851" i="3"/>
  <c r="Q851" i="3"/>
  <c r="R851" i="3"/>
  <c r="S851" i="3"/>
  <c r="T851" i="3"/>
  <c r="BA851" i="3"/>
  <c r="N852" i="3"/>
  <c r="O852" i="3"/>
  <c r="P852" i="3"/>
  <c r="Q852" i="3"/>
  <c r="R852" i="3"/>
  <c r="S852" i="3"/>
  <c r="T852" i="3"/>
  <c r="BA852" i="3"/>
  <c r="N853" i="3"/>
  <c r="O853" i="3"/>
  <c r="P853" i="3"/>
  <c r="Q853" i="3"/>
  <c r="R853" i="3"/>
  <c r="S853" i="3"/>
  <c r="T853" i="3"/>
  <c r="BA853" i="3"/>
  <c r="N854" i="3"/>
  <c r="O854" i="3"/>
  <c r="P854" i="3"/>
  <c r="Q854" i="3"/>
  <c r="R854" i="3"/>
  <c r="S854" i="3"/>
  <c r="T854" i="3"/>
  <c r="BA854" i="3"/>
  <c r="N855" i="3"/>
  <c r="O855" i="3"/>
  <c r="P855" i="3"/>
  <c r="Q855" i="3"/>
  <c r="R855" i="3"/>
  <c r="S855" i="3"/>
  <c r="T855" i="3"/>
  <c r="BA855" i="3"/>
  <c r="N856" i="3"/>
  <c r="O856" i="3"/>
  <c r="P856" i="3"/>
  <c r="Q856" i="3"/>
  <c r="R856" i="3"/>
  <c r="S856" i="3"/>
  <c r="T856" i="3"/>
  <c r="BA856" i="3"/>
  <c r="N857" i="3"/>
  <c r="O857" i="3"/>
  <c r="P857" i="3"/>
  <c r="Q857" i="3"/>
  <c r="R857" i="3"/>
  <c r="S857" i="3"/>
  <c r="T857" i="3"/>
  <c r="BA857" i="3"/>
  <c r="N858" i="3"/>
  <c r="O858" i="3"/>
  <c r="P858" i="3"/>
  <c r="Q858" i="3"/>
  <c r="R858" i="3"/>
  <c r="S858" i="3"/>
  <c r="T858" i="3"/>
  <c r="BA858" i="3"/>
  <c r="N859" i="3"/>
  <c r="O859" i="3"/>
  <c r="P859" i="3"/>
  <c r="Q859" i="3"/>
  <c r="R859" i="3"/>
  <c r="S859" i="3"/>
  <c r="T859" i="3"/>
  <c r="BA859" i="3"/>
  <c r="N860" i="3"/>
  <c r="O860" i="3"/>
  <c r="P860" i="3"/>
  <c r="Q860" i="3"/>
  <c r="R860" i="3"/>
  <c r="S860" i="3"/>
  <c r="T860" i="3"/>
  <c r="BA860" i="3"/>
  <c r="N861" i="3"/>
  <c r="O861" i="3"/>
  <c r="P861" i="3"/>
  <c r="Q861" i="3"/>
  <c r="R861" i="3"/>
  <c r="S861" i="3"/>
  <c r="T861" i="3"/>
  <c r="BA861" i="3"/>
  <c r="N862" i="3"/>
  <c r="O862" i="3"/>
  <c r="P862" i="3"/>
  <c r="Q862" i="3"/>
  <c r="R862" i="3"/>
  <c r="S862" i="3"/>
  <c r="T862" i="3"/>
  <c r="BA862" i="3"/>
  <c r="N863" i="3"/>
  <c r="O863" i="3"/>
  <c r="P863" i="3"/>
  <c r="Q863" i="3"/>
  <c r="R863" i="3"/>
  <c r="S863" i="3"/>
  <c r="T863" i="3"/>
  <c r="BA863" i="3"/>
  <c r="N864" i="3"/>
  <c r="O864" i="3"/>
  <c r="P864" i="3"/>
  <c r="Q864" i="3"/>
  <c r="R864" i="3"/>
  <c r="S864" i="3"/>
  <c r="T864" i="3"/>
  <c r="BA864" i="3"/>
  <c r="N865" i="3"/>
  <c r="O865" i="3"/>
  <c r="P865" i="3"/>
  <c r="Q865" i="3"/>
  <c r="R865" i="3"/>
  <c r="S865" i="3"/>
  <c r="T865" i="3"/>
  <c r="BA865" i="3"/>
  <c r="N866" i="3"/>
  <c r="O866" i="3"/>
  <c r="P866" i="3"/>
  <c r="Q866" i="3"/>
  <c r="R866" i="3"/>
  <c r="S866" i="3"/>
  <c r="T866" i="3"/>
  <c r="BA866" i="3"/>
  <c r="N867" i="3"/>
  <c r="O867" i="3"/>
  <c r="P867" i="3"/>
  <c r="Q867" i="3"/>
  <c r="R867" i="3"/>
  <c r="S867" i="3"/>
  <c r="T867" i="3"/>
  <c r="BA867" i="3"/>
  <c r="N868" i="3"/>
  <c r="O868" i="3"/>
  <c r="P868" i="3"/>
  <c r="Q868" i="3"/>
  <c r="R868" i="3"/>
  <c r="S868" i="3"/>
  <c r="T868" i="3"/>
  <c r="BA868" i="3"/>
  <c r="N869" i="3"/>
  <c r="O869" i="3"/>
  <c r="P869" i="3"/>
  <c r="Q869" i="3"/>
  <c r="R869" i="3"/>
  <c r="S869" i="3"/>
  <c r="T869" i="3"/>
  <c r="BA869" i="3"/>
  <c r="N870" i="3"/>
  <c r="O870" i="3"/>
  <c r="P870" i="3"/>
  <c r="Q870" i="3"/>
  <c r="R870" i="3"/>
  <c r="S870" i="3"/>
  <c r="T870" i="3"/>
  <c r="BA870" i="3"/>
  <c r="N871" i="3"/>
  <c r="O871" i="3"/>
  <c r="P871" i="3"/>
  <c r="Q871" i="3"/>
  <c r="R871" i="3"/>
  <c r="S871" i="3"/>
  <c r="T871" i="3"/>
  <c r="BA871" i="3"/>
  <c r="N872" i="3"/>
  <c r="O872" i="3"/>
  <c r="P872" i="3"/>
  <c r="Q872" i="3"/>
  <c r="R872" i="3"/>
  <c r="S872" i="3"/>
  <c r="T872" i="3"/>
  <c r="BA872" i="3"/>
  <c r="N873" i="3"/>
  <c r="O873" i="3"/>
  <c r="P873" i="3"/>
  <c r="Q873" i="3"/>
  <c r="R873" i="3"/>
  <c r="S873" i="3"/>
  <c r="T873" i="3"/>
  <c r="BA873" i="3"/>
  <c r="N874" i="3"/>
  <c r="O874" i="3"/>
  <c r="P874" i="3"/>
  <c r="Q874" i="3"/>
  <c r="R874" i="3"/>
  <c r="S874" i="3"/>
  <c r="T874" i="3"/>
  <c r="BA874" i="3"/>
  <c r="N875" i="3"/>
  <c r="O875" i="3"/>
  <c r="P875" i="3"/>
  <c r="Q875" i="3"/>
  <c r="R875" i="3"/>
  <c r="S875" i="3"/>
  <c r="T875" i="3"/>
  <c r="BA875" i="3"/>
  <c r="N876" i="3"/>
  <c r="O876" i="3"/>
  <c r="P876" i="3"/>
  <c r="Q876" i="3"/>
  <c r="R876" i="3"/>
  <c r="S876" i="3"/>
  <c r="T876" i="3"/>
  <c r="BA876" i="3"/>
  <c r="N877" i="3"/>
  <c r="O877" i="3"/>
  <c r="P877" i="3"/>
  <c r="Q877" i="3"/>
  <c r="R877" i="3"/>
  <c r="S877" i="3"/>
  <c r="T877" i="3"/>
  <c r="BA877" i="3"/>
  <c r="N878" i="3"/>
  <c r="O878" i="3"/>
  <c r="P878" i="3"/>
  <c r="Q878" i="3"/>
  <c r="R878" i="3"/>
  <c r="S878" i="3"/>
  <c r="T878" i="3"/>
  <c r="BA878" i="3"/>
  <c r="N879" i="3"/>
  <c r="O879" i="3"/>
  <c r="P879" i="3"/>
  <c r="Q879" i="3"/>
  <c r="R879" i="3"/>
  <c r="S879" i="3"/>
  <c r="T879" i="3"/>
  <c r="BA879" i="3"/>
  <c r="N880" i="3"/>
  <c r="O880" i="3"/>
  <c r="P880" i="3"/>
  <c r="Q880" i="3"/>
  <c r="R880" i="3"/>
  <c r="S880" i="3"/>
  <c r="T880" i="3"/>
  <c r="BA880" i="3"/>
  <c r="N881" i="3"/>
  <c r="O881" i="3"/>
  <c r="P881" i="3"/>
  <c r="Q881" i="3"/>
  <c r="R881" i="3"/>
  <c r="S881" i="3"/>
  <c r="T881" i="3"/>
  <c r="BA881" i="3"/>
  <c r="N882" i="3"/>
  <c r="O882" i="3"/>
  <c r="P882" i="3"/>
  <c r="Q882" i="3"/>
  <c r="R882" i="3"/>
  <c r="S882" i="3"/>
  <c r="T882" i="3"/>
  <c r="BA882" i="3"/>
  <c r="N883" i="3"/>
  <c r="O883" i="3"/>
  <c r="P883" i="3"/>
  <c r="Q883" i="3"/>
  <c r="R883" i="3"/>
  <c r="S883" i="3"/>
  <c r="T883" i="3"/>
  <c r="BA883" i="3"/>
  <c r="N884" i="3"/>
  <c r="O884" i="3"/>
  <c r="P884" i="3"/>
  <c r="Q884" i="3"/>
  <c r="R884" i="3"/>
  <c r="S884" i="3"/>
  <c r="T884" i="3"/>
  <c r="BA884" i="3"/>
  <c r="N885" i="3"/>
  <c r="O885" i="3"/>
  <c r="P885" i="3"/>
  <c r="Q885" i="3"/>
  <c r="R885" i="3"/>
  <c r="S885" i="3"/>
  <c r="T885" i="3"/>
  <c r="BA885" i="3"/>
  <c r="N886" i="3"/>
  <c r="O886" i="3"/>
  <c r="P886" i="3"/>
  <c r="Q886" i="3"/>
  <c r="R886" i="3"/>
  <c r="S886" i="3"/>
  <c r="T886" i="3"/>
  <c r="BA886" i="3"/>
  <c r="N887" i="3"/>
  <c r="O887" i="3"/>
  <c r="P887" i="3"/>
  <c r="Q887" i="3"/>
  <c r="R887" i="3"/>
  <c r="S887" i="3"/>
  <c r="T887" i="3"/>
  <c r="BA887" i="3"/>
  <c r="N888" i="3"/>
  <c r="O888" i="3"/>
  <c r="P888" i="3"/>
  <c r="Q888" i="3"/>
  <c r="R888" i="3"/>
  <c r="S888" i="3"/>
  <c r="T888" i="3"/>
  <c r="BA888" i="3"/>
  <c r="N889" i="3"/>
  <c r="O889" i="3"/>
  <c r="P889" i="3"/>
  <c r="Q889" i="3"/>
  <c r="R889" i="3"/>
  <c r="S889" i="3"/>
  <c r="T889" i="3"/>
  <c r="BA889" i="3"/>
  <c r="N890" i="3"/>
  <c r="O890" i="3"/>
  <c r="P890" i="3"/>
  <c r="Q890" i="3"/>
  <c r="R890" i="3"/>
  <c r="S890" i="3"/>
  <c r="T890" i="3"/>
  <c r="BA890" i="3"/>
  <c r="N891" i="3"/>
  <c r="O891" i="3"/>
  <c r="P891" i="3"/>
  <c r="Q891" i="3"/>
  <c r="R891" i="3"/>
  <c r="S891" i="3"/>
  <c r="T891" i="3"/>
  <c r="BA891" i="3"/>
  <c r="N892" i="3"/>
  <c r="O892" i="3"/>
  <c r="P892" i="3"/>
  <c r="Q892" i="3"/>
  <c r="R892" i="3"/>
  <c r="S892" i="3"/>
  <c r="T892" i="3"/>
  <c r="BA892" i="3"/>
  <c r="N893" i="3"/>
  <c r="O893" i="3"/>
  <c r="P893" i="3"/>
  <c r="Q893" i="3"/>
  <c r="R893" i="3"/>
  <c r="S893" i="3"/>
  <c r="T893" i="3"/>
  <c r="BA893" i="3"/>
  <c r="N894" i="3"/>
  <c r="O894" i="3"/>
  <c r="P894" i="3"/>
  <c r="Q894" i="3"/>
  <c r="R894" i="3"/>
  <c r="S894" i="3"/>
  <c r="T894" i="3"/>
  <c r="BA894" i="3"/>
  <c r="N895" i="3"/>
  <c r="O895" i="3"/>
  <c r="P895" i="3"/>
  <c r="Q895" i="3"/>
  <c r="R895" i="3"/>
  <c r="S895" i="3"/>
  <c r="T895" i="3"/>
  <c r="BA895" i="3"/>
  <c r="N896" i="3"/>
  <c r="O896" i="3"/>
  <c r="P896" i="3"/>
  <c r="Q896" i="3"/>
  <c r="R896" i="3"/>
  <c r="S896" i="3"/>
  <c r="T896" i="3"/>
  <c r="BA896" i="3"/>
  <c r="N897" i="3"/>
  <c r="O897" i="3"/>
  <c r="P897" i="3"/>
  <c r="Q897" i="3"/>
  <c r="R897" i="3"/>
  <c r="S897" i="3"/>
  <c r="T897" i="3"/>
  <c r="BA897" i="3"/>
  <c r="N898" i="3"/>
  <c r="O898" i="3"/>
  <c r="P898" i="3"/>
  <c r="Q898" i="3"/>
  <c r="R898" i="3"/>
  <c r="S898" i="3"/>
  <c r="T898" i="3"/>
  <c r="BA898" i="3"/>
  <c r="N899" i="3"/>
  <c r="O899" i="3"/>
  <c r="P899" i="3"/>
  <c r="Q899" i="3"/>
  <c r="R899" i="3"/>
  <c r="S899" i="3"/>
  <c r="T899" i="3"/>
  <c r="BA899" i="3"/>
  <c r="N900" i="3"/>
  <c r="O900" i="3"/>
  <c r="P900" i="3"/>
  <c r="Q900" i="3"/>
  <c r="R900" i="3"/>
  <c r="S900" i="3"/>
  <c r="T900" i="3"/>
  <c r="BA900" i="3"/>
  <c r="N901" i="3"/>
  <c r="O901" i="3"/>
  <c r="P901" i="3"/>
  <c r="Q901" i="3"/>
  <c r="R901" i="3"/>
  <c r="S901" i="3"/>
  <c r="T901" i="3"/>
  <c r="BA901" i="3"/>
  <c r="N902" i="3"/>
  <c r="O902" i="3"/>
  <c r="P902" i="3"/>
  <c r="Q902" i="3"/>
  <c r="R902" i="3"/>
  <c r="S902" i="3"/>
  <c r="T902" i="3"/>
  <c r="BA902" i="3"/>
  <c r="N903" i="3"/>
  <c r="O903" i="3"/>
  <c r="P903" i="3"/>
  <c r="Q903" i="3"/>
  <c r="R903" i="3"/>
  <c r="S903" i="3"/>
  <c r="T903" i="3"/>
  <c r="BA903" i="3"/>
  <c r="N904" i="3"/>
  <c r="O904" i="3"/>
  <c r="P904" i="3"/>
  <c r="Q904" i="3"/>
  <c r="R904" i="3"/>
  <c r="S904" i="3"/>
  <c r="T904" i="3"/>
  <c r="BA904" i="3"/>
  <c r="N905" i="3"/>
  <c r="O905" i="3"/>
  <c r="P905" i="3"/>
  <c r="Q905" i="3"/>
  <c r="R905" i="3"/>
  <c r="S905" i="3"/>
  <c r="T905" i="3"/>
  <c r="BA905" i="3"/>
  <c r="N906" i="3"/>
  <c r="O906" i="3"/>
  <c r="P906" i="3"/>
  <c r="Q906" i="3"/>
  <c r="R906" i="3"/>
  <c r="S906" i="3"/>
  <c r="T906" i="3"/>
  <c r="BA906" i="3"/>
  <c r="N907" i="3"/>
  <c r="O907" i="3"/>
  <c r="P907" i="3"/>
  <c r="Q907" i="3"/>
  <c r="R907" i="3"/>
  <c r="S907" i="3"/>
  <c r="T907" i="3"/>
  <c r="BA907" i="3"/>
  <c r="N908" i="3"/>
  <c r="O908" i="3"/>
  <c r="P908" i="3"/>
  <c r="Q908" i="3"/>
  <c r="R908" i="3"/>
  <c r="S908" i="3"/>
  <c r="T908" i="3"/>
  <c r="BA908" i="3"/>
  <c r="N909" i="3"/>
  <c r="O909" i="3"/>
  <c r="P909" i="3"/>
  <c r="Q909" i="3"/>
  <c r="R909" i="3"/>
  <c r="S909" i="3"/>
  <c r="T909" i="3"/>
  <c r="BA909" i="3"/>
  <c r="N910" i="3"/>
  <c r="O910" i="3"/>
  <c r="P910" i="3"/>
  <c r="Q910" i="3"/>
  <c r="R910" i="3"/>
  <c r="S910" i="3"/>
  <c r="T910" i="3"/>
  <c r="BA910" i="3"/>
  <c r="N911" i="3"/>
  <c r="O911" i="3"/>
  <c r="P911" i="3"/>
  <c r="Q911" i="3"/>
  <c r="R911" i="3"/>
  <c r="S911" i="3"/>
  <c r="T911" i="3"/>
  <c r="BA911" i="3"/>
  <c r="N912" i="3"/>
  <c r="O912" i="3"/>
  <c r="P912" i="3"/>
  <c r="Q912" i="3"/>
  <c r="R912" i="3"/>
  <c r="S912" i="3"/>
  <c r="T912" i="3"/>
  <c r="BA912" i="3"/>
  <c r="N913" i="3"/>
  <c r="O913" i="3"/>
  <c r="P913" i="3"/>
  <c r="Q913" i="3"/>
  <c r="R913" i="3"/>
  <c r="S913" i="3"/>
  <c r="T913" i="3"/>
  <c r="BA913" i="3"/>
  <c r="N914" i="3"/>
  <c r="O914" i="3"/>
  <c r="P914" i="3"/>
  <c r="Q914" i="3"/>
  <c r="R914" i="3"/>
  <c r="S914" i="3"/>
  <c r="T914" i="3"/>
  <c r="BA914" i="3"/>
  <c r="N915" i="3"/>
  <c r="O915" i="3"/>
  <c r="P915" i="3"/>
  <c r="Q915" i="3"/>
  <c r="R915" i="3"/>
  <c r="S915" i="3"/>
  <c r="T915" i="3"/>
  <c r="BA915" i="3"/>
  <c r="N916" i="3"/>
  <c r="O916" i="3"/>
  <c r="P916" i="3"/>
  <c r="Q916" i="3"/>
  <c r="R916" i="3"/>
  <c r="S916" i="3"/>
  <c r="T916" i="3"/>
  <c r="BA916" i="3"/>
  <c r="N917" i="3"/>
  <c r="O917" i="3"/>
  <c r="P917" i="3"/>
  <c r="Q917" i="3"/>
  <c r="R917" i="3"/>
  <c r="S917" i="3"/>
  <c r="T917" i="3"/>
  <c r="BA917" i="3"/>
  <c r="N918" i="3"/>
  <c r="O918" i="3"/>
  <c r="P918" i="3"/>
  <c r="Q918" i="3"/>
  <c r="R918" i="3"/>
  <c r="S918" i="3"/>
  <c r="T918" i="3"/>
  <c r="BA918" i="3"/>
  <c r="N919" i="3"/>
  <c r="O919" i="3"/>
  <c r="P919" i="3"/>
  <c r="Q919" i="3"/>
  <c r="R919" i="3"/>
  <c r="S919" i="3"/>
  <c r="T919" i="3"/>
  <c r="BA919" i="3"/>
  <c r="N920" i="3"/>
  <c r="O920" i="3"/>
  <c r="P920" i="3"/>
  <c r="Q920" i="3"/>
  <c r="R920" i="3"/>
  <c r="S920" i="3"/>
  <c r="T920" i="3"/>
  <c r="BA920" i="3"/>
  <c r="N921" i="3"/>
  <c r="O921" i="3"/>
  <c r="P921" i="3"/>
  <c r="Q921" i="3"/>
  <c r="R921" i="3"/>
  <c r="S921" i="3"/>
  <c r="T921" i="3"/>
  <c r="BA921" i="3"/>
  <c r="N922" i="3"/>
  <c r="O922" i="3"/>
  <c r="P922" i="3"/>
  <c r="Q922" i="3"/>
  <c r="R922" i="3"/>
  <c r="S922" i="3"/>
  <c r="T922" i="3"/>
  <c r="BA922" i="3"/>
  <c r="N923" i="3"/>
  <c r="O923" i="3"/>
  <c r="P923" i="3"/>
  <c r="Q923" i="3"/>
  <c r="R923" i="3"/>
  <c r="S923" i="3"/>
  <c r="T923" i="3"/>
  <c r="BA923" i="3"/>
  <c r="N924" i="3"/>
  <c r="O924" i="3"/>
  <c r="P924" i="3"/>
  <c r="Q924" i="3"/>
  <c r="R924" i="3"/>
  <c r="S924" i="3"/>
  <c r="T924" i="3"/>
  <c r="BA924" i="3"/>
  <c r="N925" i="3"/>
  <c r="O925" i="3"/>
  <c r="P925" i="3"/>
  <c r="Q925" i="3"/>
  <c r="R925" i="3"/>
  <c r="S925" i="3"/>
  <c r="T925" i="3"/>
  <c r="BA925" i="3"/>
  <c r="N926" i="3"/>
  <c r="O926" i="3"/>
  <c r="P926" i="3"/>
  <c r="Q926" i="3"/>
  <c r="R926" i="3"/>
  <c r="S926" i="3"/>
  <c r="T926" i="3"/>
  <c r="BA926" i="3"/>
  <c r="N927" i="3"/>
  <c r="O927" i="3"/>
  <c r="P927" i="3"/>
  <c r="Q927" i="3"/>
  <c r="R927" i="3"/>
  <c r="S927" i="3"/>
  <c r="T927" i="3"/>
  <c r="BA927" i="3"/>
  <c r="N928" i="3"/>
  <c r="O928" i="3"/>
  <c r="P928" i="3"/>
  <c r="Q928" i="3"/>
  <c r="R928" i="3"/>
  <c r="S928" i="3"/>
  <c r="T928" i="3"/>
  <c r="BA928" i="3"/>
  <c r="N929" i="3"/>
  <c r="O929" i="3"/>
  <c r="P929" i="3"/>
  <c r="Q929" i="3"/>
  <c r="R929" i="3"/>
  <c r="S929" i="3"/>
  <c r="T929" i="3"/>
  <c r="BA929" i="3"/>
  <c r="N930" i="3"/>
  <c r="O930" i="3"/>
  <c r="P930" i="3"/>
  <c r="Q930" i="3"/>
  <c r="R930" i="3"/>
  <c r="S930" i="3"/>
  <c r="T930" i="3"/>
  <c r="BA930" i="3"/>
  <c r="N931" i="3"/>
  <c r="O931" i="3"/>
  <c r="P931" i="3"/>
  <c r="Q931" i="3"/>
  <c r="R931" i="3"/>
  <c r="S931" i="3"/>
  <c r="T931" i="3"/>
  <c r="BA931" i="3"/>
  <c r="N932" i="3"/>
  <c r="O932" i="3"/>
  <c r="P932" i="3"/>
  <c r="Q932" i="3"/>
  <c r="R932" i="3"/>
  <c r="S932" i="3"/>
  <c r="T932" i="3"/>
  <c r="BA932" i="3"/>
  <c r="N934" i="3"/>
  <c r="O934" i="3"/>
  <c r="P934" i="3"/>
  <c r="Q934" i="3"/>
  <c r="R934" i="3"/>
  <c r="S934" i="3"/>
  <c r="T934" i="3"/>
  <c r="BA934" i="3"/>
  <c r="N935" i="3"/>
  <c r="O935" i="3"/>
  <c r="P935" i="3"/>
  <c r="Q935" i="3"/>
  <c r="R935" i="3"/>
  <c r="S935" i="3"/>
  <c r="T935" i="3"/>
  <c r="BA935" i="3"/>
  <c r="N936" i="3"/>
  <c r="O936" i="3"/>
  <c r="P936" i="3"/>
  <c r="Q936" i="3"/>
  <c r="R936" i="3"/>
  <c r="S936" i="3"/>
  <c r="T936" i="3"/>
  <c r="BA936" i="3"/>
  <c r="N937" i="3"/>
  <c r="O937" i="3"/>
  <c r="P937" i="3"/>
  <c r="Q937" i="3"/>
  <c r="R937" i="3"/>
  <c r="S937" i="3"/>
  <c r="T937" i="3"/>
  <c r="BA937" i="3"/>
  <c r="N938" i="3"/>
  <c r="O938" i="3"/>
  <c r="P938" i="3"/>
  <c r="Q938" i="3"/>
  <c r="R938" i="3"/>
  <c r="S938" i="3"/>
  <c r="T938" i="3"/>
  <c r="BA938" i="3"/>
  <c r="N939" i="3"/>
  <c r="O939" i="3"/>
  <c r="P939" i="3"/>
  <c r="Q939" i="3"/>
  <c r="R939" i="3"/>
  <c r="S939" i="3"/>
  <c r="T939" i="3"/>
  <c r="BA939" i="3"/>
  <c r="N940" i="3"/>
  <c r="O940" i="3"/>
  <c r="P940" i="3"/>
  <c r="Q940" i="3"/>
  <c r="R940" i="3"/>
  <c r="S940" i="3"/>
  <c r="T940" i="3"/>
  <c r="BA940" i="3"/>
  <c r="N941" i="3"/>
  <c r="O941" i="3"/>
  <c r="P941" i="3"/>
  <c r="Q941" i="3"/>
  <c r="R941" i="3"/>
  <c r="S941" i="3"/>
  <c r="T941" i="3"/>
  <c r="BA941" i="3"/>
  <c r="N942" i="3"/>
  <c r="O942" i="3"/>
  <c r="P942" i="3"/>
  <c r="Q942" i="3"/>
  <c r="R942" i="3"/>
  <c r="S942" i="3"/>
  <c r="T942" i="3"/>
  <c r="BA942" i="3"/>
  <c r="N943" i="3"/>
  <c r="O943" i="3"/>
  <c r="P943" i="3"/>
  <c r="Q943" i="3"/>
  <c r="R943" i="3"/>
  <c r="S943" i="3"/>
  <c r="T943" i="3"/>
  <c r="BA943" i="3"/>
  <c r="N944" i="3"/>
  <c r="O944" i="3"/>
  <c r="P944" i="3"/>
  <c r="Q944" i="3"/>
  <c r="R944" i="3"/>
  <c r="S944" i="3"/>
  <c r="T944" i="3"/>
  <c r="BA944" i="3"/>
  <c r="N945" i="3"/>
  <c r="O945" i="3"/>
  <c r="P945" i="3"/>
  <c r="Q945" i="3"/>
  <c r="R945" i="3"/>
  <c r="S945" i="3"/>
  <c r="T945" i="3"/>
  <c r="BA945" i="3"/>
  <c r="N946" i="3"/>
  <c r="O946" i="3"/>
  <c r="P946" i="3"/>
  <c r="Q946" i="3"/>
  <c r="R946" i="3"/>
  <c r="S946" i="3"/>
  <c r="T946" i="3"/>
  <c r="BA946" i="3"/>
  <c r="N947" i="3"/>
  <c r="O947" i="3"/>
  <c r="P947" i="3"/>
  <c r="Q947" i="3"/>
  <c r="R947" i="3"/>
  <c r="S947" i="3"/>
  <c r="T947" i="3"/>
  <c r="BA947" i="3"/>
  <c r="N948" i="3"/>
  <c r="O948" i="3"/>
  <c r="P948" i="3"/>
  <c r="Q948" i="3"/>
  <c r="R948" i="3"/>
  <c r="S948" i="3"/>
  <c r="T948" i="3"/>
  <c r="BA948" i="3"/>
  <c r="N949" i="3"/>
  <c r="O949" i="3"/>
  <c r="P949" i="3"/>
  <c r="Q949" i="3"/>
  <c r="R949" i="3"/>
  <c r="S949" i="3"/>
  <c r="T949" i="3"/>
  <c r="BA949" i="3"/>
  <c r="N950" i="3"/>
  <c r="O950" i="3"/>
  <c r="P950" i="3"/>
  <c r="Q950" i="3"/>
  <c r="R950" i="3"/>
  <c r="S950" i="3"/>
  <c r="T950" i="3"/>
  <c r="BA950" i="3"/>
  <c r="N951" i="3"/>
  <c r="O951" i="3"/>
  <c r="P951" i="3"/>
  <c r="Q951" i="3"/>
  <c r="R951" i="3"/>
  <c r="S951" i="3"/>
  <c r="T951" i="3"/>
  <c r="BA951" i="3"/>
  <c r="N952" i="3"/>
  <c r="O952" i="3"/>
  <c r="P952" i="3"/>
  <c r="Q952" i="3"/>
  <c r="R952" i="3"/>
  <c r="S952" i="3"/>
  <c r="T952" i="3"/>
  <c r="BA952" i="3"/>
  <c r="N953" i="3"/>
  <c r="O953" i="3"/>
  <c r="P953" i="3"/>
  <c r="Q953" i="3"/>
  <c r="R953" i="3"/>
  <c r="S953" i="3"/>
  <c r="T953" i="3"/>
  <c r="BA953" i="3"/>
  <c r="N954" i="3"/>
  <c r="O954" i="3"/>
  <c r="P954" i="3"/>
  <c r="Q954" i="3"/>
  <c r="R954" i="3"/>
  <c r="S954" i="3"/>
  <c r="T954" i="3"/>
  <c r="BA954" i="3"/>
  <c r="N955" i="3"/>
  <c r="O955" i="3"/>
  <c r="P955" i="3"/>
  <c r="Q955" i="3"/>
  <c r="R955" i="3"/>
  <c r="S955" i="3"/>
  <c r="T955" i="3"/>
  <c r="BA955" i="3"/>
  <c r="N956" i="3"/>
  <c r="O956" i="3"/>
  <c r="P956" i="3"/>
  <c r="Q956" i="3"/>
  <c r="R956" i="3"/>
  <c r="S956" i="3"/>
  <c r="T956" i="3"/>
  <c r="BA956" i="3"/>
  <c r="N957" i="3"/>
  <c r="O957" i="3"/>
  <c r="P957" i="3"/>
  <c r="Q957" i="3"/>
  <c r="R957" i="3"/>
  <c r="S957" i="3"/>
  <c r="T957" i="3"/>
  <c r="BA957" i="3"/>
  <c r="N958" i="3"/>
  <c r="O958" i="3"/>
  <c r="P958" i="3"/>
  <c r="Q958" i="3"/>
  <c r="R958" i="3"/>
  <c r="S958" i="3"/>
  <c r="T958" i="3"/>
  <c r="BA958" i="3"/>
  <c r="N959" i="3"/>
  <c r="O959" i="3"/>
  <c r="P959" i="3"/>
  <c r="Q959" i="3"/>
  <c r="R959" i="3"/>
  <c r="S959" i="3"/>
  <c r="T959" i="3"/>
  <c r="BA959" i="3"/>
  <c r="N960" i="3"/>
  <c r="O960" i="3"/>
  <c r="P960" i="3"/>
  <c r="Q960" i="3"/>
  <c r="R960" i="3"/>
  <c r="S960" i="3"/>
  <c r="T960" i="3"/>
  <c r="BA960" i="3"/>
  <c r="N961" i="3"/>
  <c r="O961" i="3"/>
  <c r="P961" i="3"/>
  <c r="Q961" i="3"/>
  <c r="R961" i="3"/>
  <c r="S961" i="3"/>
  <c r="T961" i="3"/>
  <c r="BA961" i="3"/>
  <c r="N962" i="3"/>
  <c r="O962" i="3"/>
  <c r="P962" i="3"/>
  <c r="Q962" i="3"/>
  <c r="R962" i="3"/>
  <c r="S962" i="3"/>
  <c r="T962" i="3"/>
  <c r="BA962" i="3"/>
  <c r="N963" i="3"/>
  <c r="O963" i="3"/>
  <c r="P963" i="3"/>
  <c r="Q963" i="3"/>
  <c r="R963" i="3"/>
  <c r="S963" i="3"/>
  <c r="T963" i="3"/>
  <c r="BA963" i="3"/>
  <c r="N964" i="3"/>
  <c r="O964" i="3"/>
  <c r="P964" i="3"/>
  <c r="Q964" i="3"/>
  <c r="R964" i="3"/>
  <c r="S964" i="3"/>
  <c r="T964" i="3"/>
  <c r="BA964" i="3"/>
  <c r="N965" i="3"/>
  <c r="O965" i="3"/>
  <c r="P965" i="3"/>
  <c r="Q965" i="3"/>
  <c r="R965" i="3"/>
  <c r="S965" i="3"/>
  <c r="T965" i="3"/>
  <c r="BA965" i="3"/>
  <c r="N966" i="3"/>
  <c r="O966" i="3"/>
  <c r="P966" i="3"/>
  <c r="Q966" i="3"/>
  <c r="R966" i="3"/>
  <c r="S966" i="3"/>
  <c r="T966" i="3"/>
  <c r="BA966" i="3"/>
  <c r="N967" i="3"/>
  <c r="O967" i="3"/>
  <c r="P967" i="3"/>
  <c r="Q967" i="3"/>
  <c r="R967" i="3"/>
  <c r="S967" i="3"/>
  <c r="T967" i="3"/>
  <c r="BA967" i="3"/>
  <c r="N968" i="3"/>
  <c r="O968" i="3"/>
  <c r="P968" i="3"/>
  <c r="Q968" i="3"/>
  <c r="R968" i="3"/>
  <c r="S968" i="3"/>
  <c r="T968" i="3"/>
  <c r="BA968" i="3"/>
  <c r="N969" i="3"/>
  <c r="O969" i="3"/>
  <c r="P969" i="3"/>
  <c r="Q969" i="3"/>
  <c r="R969" i="3"/>
  <c r="S969" i="3"/>
  <c r="T969" i="3"/>
  <c r="BA969" i="3"/>
  <c r="N970" i="3"/>
  <c r="O970" i="3"/>
  <c r="P970" i="3"/>
  <c r="Q970" i="3"/>
  <c r="R970" i="3"/>
  <c r="S970" i="3"/>
  <c r="T970" i="3"/>
  <c r="BA970" i="3"/>
  <c r="N971" i="3"/>
  <c r="O971" i="3"/>
  <c r="P971" i="3"/>
  <c r="Q971" i="3"/>
  <c r="R971" i="3"/>
  <c r="S971" i="3"/>
  <c r="T971" i="3"/>
  <c r="BA971" i="3"/>
  <c r="N972" i="3"/>
  <c r="O972" i="3"/>
  <c r="P972" i="3"/>
  <c r="Q972" i="3"/>
  <c r="R972" i="3"/>
  <c r="S972" i="3"/>
  <c r="T972" i="3"/>
  <c r="BA972" i="3"/>
  <c r="N973" i="3"/>
  <c r="O973" i="3"/>
  <c r="P973" i="3"/>
  <c r="Q973" i="3"/>
  <c r="R973" i="3"/>
  <c r="S973" i="3"/>
  <c r="T973" i="3"/>
  <c r="BA973" i="3"/>
  <c r="N974" i="3"/>
  <c r="O974" i="3"/>
  <c r="P974" i="3"/>
  <c r="Q974" i="3"/>
  <c r="R974" i="3"/>
  <c r="S974" i="3"/>
  <c r="T974" i="3"/>
  <c r="BA974" i="3"/>
  <c r="N975" i="3"/>
  <c r="O975" i="3"/>
  <c r="P975" i="3"/>
  <c r="Q975" i="3"/>
  <c r="R975" i="3"/>
  <c r="S975" i="3"/>
  <c r="T975" i="3"/>
  <c r="BA975" i="3"/>
  <c r="N976" i="3"/>
  <c r="O976" i="3"/>
  <c r="P976" i="3"/>
  <c r="Q976" i="3"/>
  <c r="R976" i="3"/>
  <c r="S976" i="3"/>
  <c r="T976" i="3"/>
  <c r="BA976" i="3"/>
  <c r="N977" i="3"/>
  <c r="O977" i="3"/>
  <c r="P977" i="3"/>
  <c r="Q977" i="3"/>
  <c r="R977" i="3"/>
  <c r="S977" i="3"/>
  <c r="T977" i="3"/>
  <c r="BA977" i="3"/>
  <c r="N978" i="3"/>
  <c r="O978" i="3"/>
  <c r="P978" i="3"/>
  <c r="Q978" i="3"/>
  <c r="R978" i="3"/>
  <c r="S978" i="3"/>
  <c r="T978" i="3"/>
  <c r="BA978" i="3"/>
  <c r="N979" i="3"/>
  <c r="O979" i="3"/>
  <c r="P979" i="3"/>
  <c r="Q979" i="3"/>
  <c r="R979" i="3"/>
  <c r="S979" i="3"/>
  <c r="T979" i="3"/>
  <c r="BA979" i="3"/>
  <c r="N980" i="3"/>
  <c r="O980" i="3"/>
  <c r="P980" i="3"/>
  <c r="Q980" i="3"/>
  <c r="R980" i="3"/>
  <c r="S980" i="3"/>
  <c r="T980" i="3"/>
  <c r="BA980" i="3"/>
  <c r="N981" i="3"/>
  <c r="O981" i="3"/>
  <c r="P981" i="3"/>
  <c r="Q981" i="3"/>
  <c r="R981" i="3"/>
  <c r="S981" i="3"/>
  <c r="T981" i="3"/>
  <c r="BA981" i="3"/>
  <c r="N982" i="3"/>
  <c r="O982" i="3"/>
  <c r="P982" i="3"/>
  <c r="Q982" i="3"/>
  <c r="R982" i="3"/>
  <c r="S982" i="3"/>
  <c r="T982" i="3"/>
  <c r="BA982" i="3"/>
  <c r="N983" i="3"/>
  <c r="O983" i="3"/>
  <c r="P983" i="3"/>
  <c r="Q983" i="3"/>
  <c r="R983" i="3"/>
  <c r="S983" i="3"/>
  <c r="T983" i="3"/>
  <c r="BA983" i="3"/>
  <c r="N984" i="3"/>
  <c r="O984" i="3"/>
  <c r="P984" i="3"/>
  <c r="Q984" i="3"/>
  <c r="R984" i="3"/>
  <c r="S984" i="3"/>
  <c r="T984" i="3"/>
  <c r="BA984" i="3"/>
  <c r="N985" i="3"/>
  <c r="O985" i="3"/>
  <c r="P985" i="3"/>
  <c r="Q985" i="3"/>
  <c r="R985" i="3"/>
  <c r="S985" i="3"/>
  <c r="T985" i="3"/>
  <c r="BA985" i="3"/>
  <c r="N986" i="3"/>
  <c r="O986" i="3"/>
  <c r="P986" i="3"/>
  <c r="Q986" i="3"/>
  <c r="R986" i="3"/>
  <c r="S986" i="3"/>
  <c r="T986" i="3"/>
  <c r="BA986" i="3"/>
  <c r="N987" i="3"/>
  <c r="O987" i="3"/>
  <c r="P987" i="3"/>
  <c r="Q987" i="3"/>
  <c r="R987" i="3"/>
  <c r="S987" i="3"/>
  <c r="T987" i="3"/>
  <c r="BA987" i="3"/>
  <c r="N988" i="3"/>
  <c r="O988" i="3"/>
  <c r="P988" i="3"/>
  <c r="Q988" i="3"/>
  <c r="R988" i="3"/>
  <c r="S988" i="3"/>
  <c r="T988" i="3"/>
  <c r="BA988" i="3"/>
  <c r="N989" i="3"/>
  <c r="O989" i="3"/>
  <c r="P989" i="3"/>
  <c r="Q989" i="3"/>
  <c r="R989" i="3"/>
  <c r="S989" i="3"/>
  <c r="T989" i="3"/>
  <c r="BA989" i="3"/>
  <c r="N990" i="3"/>
  <c r="O990" i="3"/>
  <c r="P990" i="3"/>
  <c r="Q990" i="3"/>
  <c r="R990" i="3"/>
  <c r="S990" i="3"/>
  <c r="T990" i="3"/>
  <c r="BA990" i="3"/>
  <c r="N991" i="3"/>
  <c r="O991" i="3"/>
  <c r="P991" i="3"/>
  <c r="Q991" i="3"/>
  <c r="R991" i="3"/>
  <c r="S991" i="3"/>
  <c r="T991" i="3"/>
  <c r="BA991" i="3"/>
  <c r="N992" i="3"/>
  <c r="O992" i="3"/>
  <c r="P992" i="3"/>
  <c r="Q992" i="3"/>
  <c r="R992" i="3"/>
  <c r="S992" i="3"/>
  <c r="T992" i="3"/>
  <c r="BA992" i="3"/>
  <c r="N993" i="3"/>
  <c r="O993" i="3"/>
  <c r="P993" i="3"/>
  <c r="Q993" i="3"/>
  <c r="R993" i="3"/>
  <c r="S993" i="3"/>
  <c r="T993" i="3"/>
  <c r="BA993" i="3"/>
  <c r="N994" i="3"/>
  <c r="O994" i="3"/>
  <c r="P994" i="3"/>
  <c r="Q994" i="3"/>
  <c r="R994" i="3"/>
  <c r="S994" i="3"/>
  <c r="T994" i="3"/>
  <c r="BA994" i="3"/>
  <c r="N995" i="3"/>
  <c r="O995" i="3"/>
  <c r="P995" i="3"/>
  <c r="Q995" i="3"/>
  <c r="R995" i="3"/>
  <c r="S995" i="3"/>
  <c r="T995" i="3"/>
  <c r="BA995" i="3"/>
  <c r="N996" i="3"/>
  <c r="O996" i="3"/>
  <c r="P996" i="3"/>
  <c r="Q996" i="3"/>
  <c r="R996" i="3"/>
  <c r="S996" i="3"/>
  <c r="T996" i="3"/>
  <c r="BA996" i="3"/>
  <c r="N997" i="3"/>
  <c r="O997" i="3"/>
  <c r="P997" i="3"/>
  <c r="Q997" i="3"/>
  <c r="R997" i="3"/>
  <c r="S997" i="3"/>
  <c r="T997" i="3"/>
  <c r="BA997" i="3"/>
  <c r="N998" i="3"/>
  <c r="O998" i="3"/>
  <c r="P998" i="3"/>
  <c r="Q998" i="3"/>
  <c r="R998" i="3"/>
  <c r="S998" i="3"/>
  <c r="T998" i="3"/>
  <c r="BA998" i="3"/>
  <c r="N999" i="3"/>
  <c r="O999" i="3"/>
  <c r="P999" i="3"/>
  <c r="Q999" i="3"/>
  <c r="R999" i="3"/>
  <c r="S999" i="3"/>
  <c r="T999" i="3"/>
  <c r="BA999" i="3"/>
  <c r="N1000" i="3"/>
  <c r="O1000" i="3"/>
  <c r="P1000" i="3"/>
  <c r="Q1000" i="3"/>
  <c r="R1000" i="3"/>
  <c r="S1000" i="3"/>
  <c r="T1000" i="3"/>
  <c r="BA1000" i="3"/>
  <c r="N1001" i="3"/>
  <c r="O1001" i="3"/>
  <c r="P1001" i="3"/>
  <c r="Q1001" i="3"/>
  <c r="R1001" i="3"/>
  <c r="S1001" i="3"/>
  <c r="T1001" i="3"/>
  <c r="BA1001" i="3"/>
  <c r="N1002" i="3"/>
  <c r="O1002" i="3"/>
  <c r="P1002" i="3"/>
  <c r="Q1002" i="3"/>
  <c r="R1002" i="3"/>
  <c r="S1002" i="3"/>
  <c r="T1002" i="3"/>
  <c r="BA1002" i="3"/>
  <c r="N1003" i="3"/>
  <c r="O1003" i="3"/>
  <c r="P1003" i="3"/>
  <c r="Q1003" i="3"/>
  <c r="R1003" i="3"/>
  <c r="S1003" i="3"/>
  <c r="T1003" i="3"/>
  <c r="BA1003" i="3"/>
  <c r="N1004" i="3"/>
  <c r="O1004" i="3"/>
  <c r="P1004" i="3"/>
  <c r="Q1004" i="3"/>
  <c r="R1004" i="3"/>
  <c r="S1004" i="3"/>
  <c r="T1004" i="3"/>
  <c r="BA1004" i="3"/>
  <c r="N1005" i="3"/>
  <c r="O1005" i="3"/>
  <c r="P1005" i="3"/>
  <c r="Q1005" i="3"/>
  <c r="R1005" i="3"/>
  <c r="S1005" i="3"/>
  <c r="T1005" i="3"/>
  <c r="BA1005" i="3"/>
  <c r="N1006" i="3"/>
  <c r="O1006" i="3"/>
  <c r="P1006" i="3"/>
  <c r="Q1006" i="3"/>
  <c r="R1006" i="3"/>
  <c r="S1006" i="3"/>
  <c r="T1006" i="3"/>
  <c r="BA1006" i="3"/>
  <c r="N1007" i="3"/>
  <c r="O1007" i="3"/>
  <c r="P1007" i="3"/>
  <c r="Q1007" i="3"/>
  <c r="R1007" i="3"/>
  <c r="S1007" i="3"/>
  <c r="T1007" i="3"/>
  <c r="BA1007" i="3"/>
  <c r="N1008" i="3"/>
  <c r="O1008" i="3"/>
  <c r="P1008" i="3"/>
  <c r="Q1008" i="3"/>
  <c r="R1008" i="3"/>
  <c r="S1008" i="3"/>
  <c r="T1008" i="3"/>
  <c r="BA1008" i="3"/>
  <c r="N1009" i="3"/>
  <c r="O1009" i="3"/>
  <c r="P1009" i="3"/>
  <c r="Q1009" i="3"/>
  <c r="R1009" i="3"/>
  <c r="S1009" i="3"/>
  <c r="T1009" i="3"/>
  <c r="BA1009" i="3"/>
  <c r="N1010" i="3"/>
  <c r="O1010" i="3"/>
  <c r="P1010" i="3"/>
  <c r="Q1010" i="3"/>
  <c r="R1010" i="3"/>
  <c r="S1010" i="3"/>
  <c r="T1010" i="3"/>
  <c r="BA1010" i="3"/>
  <c r="N1011" i="3"/>
  <c r="O1011" i="3"/>
  <c r="P1011" i="3"/>
  <c r="Q1011" i="3"/>
  <c r="R1011" i="3"/>
  <c r="S1011" i="3"/>
  <c r="T1011" i="3"/>
  <c r="BA1011" i="3"/>
  <c r="N1012" i="3"/>
  <c r="O1012" i="3"/>
  <c r="P1012" i="3"/>
  <c r="Q1012" i="3"/>
  <c r="R1012" i="3"/>
  <c r="S1012" i="3"/>
  <c r="T1012" i="3"/>
  <c r="BA1012" i="3"/>
  <c r="N1013" i="3"/>
  <c r="O1013" i="3"/>
  <c r="P1013" i="3"/>
  <c r="Q1013" i="3"/>
  <c r="R1013" i="3"/>
  <c r="S1013" i="3"/>
  <c r="T1013" i="3"/>
  <c r="BA1013" i="3"/>
  <c r="N1014" i="3"/>
  <c r="O1014" i="3"/>
  <c r="P1014" i="3"/>
  <c r="Q1014" i="3"/>
  <c r="R1014" i="3"/>
  <c r="S1014" i="3"/>
  <c r="T1014" i="3"/>
  <c r="BA1014" i="3"/>
  <c r="N1015" i="3"/>
  <c r="O1015" i="3"/>
  <c r="P1015" i="3"/>
  <c r="Q1015" i="3"/>
  <c r="R1015" i="3"/>
  <c r="S1015" i="3"/>
  <c r="T1015" i="3"/>
  <c r="BA1015" i="3"/>
  <c r="N1016" i="3"/>
  <c r="O1016" i="3"/>
  <c r="P1016" i="3"/>
  <c r="Q1016" i="3"/>
  <c r="R1016" i="3"/>
  <c r="S1016" i="3"/>
  <c r="T1016" i="3"/>
  <c r="BA1016" i="3"/>
  <c r="N1017" i="3"/>
  <c r="O1017" i="3"/>
  <c r="P1017" i="3"/>
  <c r="Q1017" i="3"/>
  <c r="R1017" i="3"/>
  <c r="S1017" i="3"/>
  <c r="T1017" i="3"/>
  <c r="BA1017" i="3"/>
  <c r="N1018" i="3"/>
  <c r="O1018" i="3"/>
  <c r="P1018" i="3"/>
  <c r="Q1018" i="3"/>
  <c r="R1018" i="3"/>
  <c r="S1018" i="3"/>
  <c r="T1018" i="3"/>
  <c r="BA1018" i="3"/>
  <c r="N1019" i="3"/>
  <c r="O1019" i="3"/>
  <c r="P1019" i="3"/>
  <c r="Q1019" i="3"/>
  <c r="R1019" i="3"/>
  <c r="S1019" i="3"/>
  <c r="T1019" i="3"/>
  <c r="BA1019" i="3"/>
  <c r="N1020" i="3"/>
  <c r="O1020" i="3"/>
  <c r="P1020" i="3"/>
  <c r="Q1020" i="3"/>
  <c r="R1020" i="3"/>
  <c r="S1020" i="3"/>
  <c r="T1020" i="3"/>
  <c r="BA1020" i="3"/>
  <c r="N1021" i="3"/>
  <c r="O1021" i="3"/>
  <c r="P1021" i="3"/>
  <c r="Q1021" i="3"/>
  <c r="R1021" i="3"/>
  <c r="S1021" i="3"/>
  <c r="T1021" i="3"/>
  <c r="BA1021" i="3"/>
  <c r="N1022" i="3"/>
  <c r="O1022" i="3"/>
  <c r="P1022" i="3"/>
  <c r="Q1022" i="3"/>
  <c r="R1022" i="3"/>
  <c r="S1022" i="3"/>
  <c r="T1022" i="3"/>
  <c r="BA1022" i="3"/>
  <c r="N1023" i="3"/>
  <c r="O1023" i="3"/>
  <c r="P1023" i="3"/>
  <c r="Q1023" i="3"/>
  <c r="R1023" i="3"/>
  <c r="S1023" i="3"/>
  <c r="T1023" i="3"/>
  <c r="BA1023" i="3"/>
  <c r="N1024" i="3"/>
  <c r="O1024" i="3"/>
  <c r="P1024" i="3"/>
  <c r="Q1024" i="3"/>
  <c r="R1024" i="3"/>
  <c r="S1024" i="3"/>
  <c r="T1024" i="3"/>
  <c r="BA1024" i="3"/>
  <c r="N1025" i="3"/>
  <c r="O1025" i="3"/>
  <c r="P1025" i="3"/>
  <c r="Q1025" i="3"/>
  <c r="R1025" i="3"/>
  <c r="S1025" i="3"/>
  <c r="T1025" i="3"/>
  <c r="BA1025" i="3"/>
  <c r="N1026" i="3"/>
  <c r="O1026" i="3"/>
  <c r="P1026" i="3"/>
  <c r="Q1026" i="3"/>
  <c r="R1026" i="3"/>
  <c r="S1026" i="3"/>
  <c r="T1026" i="3"/>
  <c r="BA1026" i="3"/>
  <c r="N1027" i="3"/>
  <c r="O1027" i="3"/>
  <c r="P1027" i="3"/>
  <c r="Q1027" i="3"/>
  <c r="R1027" i="3"/>
  <c r="S1027" i="3"/>
  <c r="T1027" i="3"/>
  <c r="BA1027" i="3"/>
  <c r="N1028" i="3"/>
  <c r="O1028" i="3"/>
  <c r="P1028" i="3"/>
  <c r="Q1028" i="3"/>
  <c r="R1028" i="3"/>
  <c r="S1028" i="3"/>
  <c r="T1028" i="3"/>
  <c r="BA1028" i="3"/>
  <c r="N1029" i="3"/>
  <c r="O1029" i="3"/>
  <c r="P1029" i="3"/>
  <c r="Q1029" i="3"/>
  <c r="R1029" i="3"/>
  <c r="S1029" i="3"/>
  <c r="T1029" i="3"/>
  <c r="BA1029" i="3"/>
  <c r="N1030" i="3"/>
  <c r="O1030" i="3"/>
  <c r="P1030" i="3"/>
  <c r="Q1030" i="3"/>
  <c r="R1030" i="3"/>
  <c r="S1030" i="3"/>
  <c r="T1030" i="3"/>
  <c r="BA1030" i="3"/>
  <c r="N1031" i="3"/>
  <c r="O1031" i="3"/>
  <c r="P1031" i="3"/>
  <c r="Q1031" i="3"/>
  <c r="R1031" i="3"/>
  <c r="S1031" i="3"/>
  <c r="T1031" i="3"/>
  <c r="BA1031" i="3"/>
  <c r="N1032" i="3"/>
  <c r="O1032" i="3"/>
  <c r="P1032" i="3"/>
  <c r="Q1032" i="3"/>
  <c r="R1032" i="3"/>
  <c r="S1032" i="3"/>
  <c r="T1032" i="3"/>
  <c r="BA1032" i="3"/>
  <c r="N1033" i="3"/>
  <c r="O1033" i="3"/>
  <c r="P1033" i="3"/>
  <c r="Q1033" i="3"/>
  <c r="R1033" i="3"/>
  <c r="S1033" i="3"/>
  <c r="T1033" i="3"/>
  <c r="BA1033" i="3"/>
  <c r="N1034" i="3"/>
  <c r="O1034" i="3"/>
  <c r="P1034" i="3"/>
  <c r="Q1034" i="3"/>
  <c r="R1034" i="3"/>
  <c r="S1034" i="3"/>
  <c r="T1034" i="3"/>
  <c r="BA1034" i="3"/>
  <c r="N1035" i="3"/>
  <c r="O1035" i="3"/>
  <c r="P1035" i="3"/>
  <c r="Q1035" i="3"/>
  <c r="R1035" i="3"/>
  <c r="S1035" i="3"/>
  <c r="T1035" i="3"/>
  <c r="BA1035" i="3"/>
  <c r="N1036" i="3"/>
  <c r="O1036" i="3"/>
  <c r="P1036" i="3"/>
  <c r="Q1036" i="3"/>
  <c r="R1036" i="3"/>
  <c r="S1036" i="3"/>
  <c r="T1036" i="3"/>
  <c r="BA1036" i="3"/>
  <c r="N1037" i="3"/>
  <c r="O1037" i="3"/>
  <c r="P1037" i="3"/>
  <c r="Q1037" i="3"/>
  <c r="R1037" i="3"/>
  <c r="S1037" i="3"/>
  <c r="T1037" i="3"/>
  <c r="BA1037" i="3"/>
  <c r="N1038" i="3"/>
  <c r="O1038" i="3"/>
  <c r="P1038" i="3"/>
  <c r="Q1038" i="3"/>
  <c r="R1038" i="3"/>
  <c r="S1038" i="3"/>
  <c r="T1038" i="3"/>
  <c r="BA1038" i="3"/>
  <c r="N1039" i="3"/>
  <c r="O1039" i="3"/>
  <c r="P1039" i="3"/>
  <c r="Q1039" i="3"/>
  <c r="R1039" i="3"/>
  <c r="S1039" i="3"/>
  <c r="T1039" i="3"/>
  <c r="BA1039" i="3"/>
  <c r="N1041" i="3"/>
  <c r="O1041" i="3"/>
  <c r="P1041" i="3"/>
  <c r="Q1041" i="3"/>
  <c r="R1041" i="3"/>
  <c r="S1041" i="3"/>
  <c r="T1041" i="3"/>
  <c r="BA1041" i="3"/>
  <c r="N1042" i="3"/>
  <c r="O1042" i="3"/>
  <c r="P1042" i="3"/>
  <c r="Q1042" i="3"/>
  <c r="R1042" i="3"/>
  <c r="S1042" i="3"/>
  <c r="T1042" i="3"/>
  <c r="BA1042" i="3"/>
  <c r="N1043" i="3"/>
  <c r="O1043" i="3"/>
  <c r="P1043" i="3"/>
  <c r="Q1043" i="3"/>
  <c r="R1043" i="3"/>
  <c r="S1043" i="3"/>
  <c r="T1043" i="3"/>
  <c r="BA1043" i="3"/>
  <c r="N1044" i="3"/>
  <c r="O1044" i="3"/>
  <c r="P1044" i="3"/>
  <c r="Q1044" i="3"/>
  <c r="R1044" i="3"/>
  <c r="S1044" i="3"/>
  <c r="T1044" i="3"/>
  <c r="BA1044" i="3"/>
  <c r="N1045" i="3"/>
  <c r="O1045" i="3"/>
  <c r="P1045" i="3"/>
  <c r="Q1045" i="3"/>
  <c r="R1045" i="3"/>
  <c r="S1045" i="3"/>
  <c r="T1045" i="3"/>
  <c r="BA1045" i="3"/>
  <c r="N1046" i="3"/>
  <c r="O1046" i="3"/>
  <c r="P1046" i="3"/>
  <c r="Q1046" i="3"/>
  <c r="R1046" i="3"/>
  <c r="S1046" i="3"/>
  <c r="T1046" i="3"/>
  <c r="BA1046" i="3"/>
  <c r="N1047" i="3"/>
  <c r="O1047" i="3"/>
  <c r="P1047" i="3"/>
  <c r="Q1047" i="3"/>
  <c r="R1047" i="3"/>
  <c r="S1047" i="3"/>
  <c r="T1047" i="3"/>
  <c r="BA1047" i="3"/>
  <c r="N1048" i="3"/>
  <c r="O1048" i="3"/>
  <c r="P1048" i="3"/>
  <c r="Q1048" i="3"/>
  <c r="R1048" i="3"/>
  <c r="S1048" i="3"/>
  <c r="T1048" i="3"/>
  <c r="BA1048" i="3"/>
  <c r="N1049" i="3"/>
  <c r="O1049" i="3"/>
  <c r="P1049" i="3"/>
  <c r="Q1049" i="3"/>
  <c r="R1049" i="3"/>
  <c r="S1049" i="3"/>
  <c r="T1049" i="3"/>
  <c r="BA1049" i="3"/>
  <c r="N1050" i="3"/>
  <c r="O1050" i="3"/>
  <c r="P1050" i="3"/>
  <c r="Q1050" i="3"/>
  <c r="R1050" i="3"/>
  <c r="S1050" i="3"/>
  <c r="T1050" i="3"/>
  <c r="BA1050" i="3"/>
  <c r="N1051" i="3"/>
  <c r="O1051" i="3"/>
  <c r="P1051" i="3"/>
  <c r="Q1051" i="3"/>
  <c r="R1051" i="3"/>
  <c r="S1051" i="3"/>
  <c r="T1051" i="3"/>
  <c r="BA1051" i="3"/>
  <c r="N1052" i="3"/>
  <c r="O1052" i="3"/>
  <c r="P1052" i="3"/>
  <c r="Q1052" i="3"/>
  <c r="R1052" i="3"/>
  <c r="S1052" i="3"/>
  <c r="T1052" i="3"/>
  <c r="BA1052" i="3"/>
  <c r="N1053" i="3"/>
  <c r="O1053" i="3"/>
  <c r="P1053" i="3"/>
  <c r="Q1053" i="3"/>
  <c r="R1053" i="3"/>
  <c r="S1053" i="3"/>
  <c r="T1053" i="3"/>
  <c r="BA1053" i="3"/>
  <c r="N1054" i="3"/>
  <c r="O1054" i="3"/>
  <c r="P1054" i="3"/>
  <c r="Q1054" i="3"/>
  <c r="R1054" i="3"/>
  <c r="S1054" i="3"/>
  <c r="T1054" i="3"/>
  <c r="BA1054" i="3"/>
  <c r="N1055" i="3"/>
  <c r="O1055" i="3"/>
  <c r="P1055" i="3"/>
  <c r="Q1055" i="3"/>
  <c r="R1055" i="3"/>
  <c r="S1055" i="3"/>
  <c r="T1055" i="3"/>
  <c r="BA1055" i="3"/>
  <c r="N1056" i="3"/>
  <c r="O1056" i="3"/>
  <c r="P1056" i="3"/>
  <c r="Q1056" i="3"/>
  <c r="R1056" i="3"/>
  <c r="S1056" i="3"/>
  <c r="T1056" i="3"/>
  <c r="BA1056" i="3"/>
  <c r="N1057" i="3"/>
  <c r="O1057" i="3"/>
  <c r="P1057" i="3"/>
  <c r="Q1057" i="3"/>
  <c r="R1057" i="3"/>
  <c r="S1057" i="3"/>
  <c r="T1057" i="3"/>
  <c r="BA1057" i="3"/>
  <c r="N1058" i="3"/>
  <c r="O1058" i="3"/>
  <c r="P1058" i="3"/>
  <c r="Q1058" i="3"/>
  <c r="R1058" i="3"/>
  <c r="S1058" i="3"/>
  <c r="T1058" i="3"/>
  <c r="BA1058" i="3"/>
  <c r="N1059" i="3"/>
  <c r="O1059" i="3"/>
  <c r="P1059" i="3"/>
  <c r="Q1059" i="3"/>
  <c r="R1059" i="3"/>
  <c r="S1059" i="3"/>
  <c r="T1059" i="3"/>
  <c r="BA1059" i="3"/>
  <c r="N1060" i="3"/>
  <c r="O1060" i="3"/>
  <c r="P1060" i="3"/>
  <c r="Q1060" i="3"/>
  <c r="R1060" i="3"/>
  <c r="S1060" i="3"/>
  <c r="T1060" i="3"/>
  <c r="BA1060" i="3"/>
  <c r="N1061" i="3"/>
  <c r="O1061" i="3"/>
  <c r="P1061" i="3"/>
  <c r="Q1061" i="3"/>
  <c r="R1061" i="3"/>
  <c r="S1061" i="3"/>
  <c r="T1061" i="3"/>
  <c r="BA1061" i="3"/>
  <c r="N1062" i="3"/>
  <c r="O1062" i="3"/>
  <c r="P1062" i="3"/>
  <c r="Q1062" i="3"/>
  <c r="R1062" i="3"/>
  <c r="S1062" i="3"/>
  <c r="T1062" i="3"/>
  <c r="BA1062" i="3"/>
  <c r="N1063" i="3"/>
  <c r="O1063" i="3"/>
  <c r="P1063" i="3"/>
  <c r="Q1063" i="3"/>
  <c r="R1063" i="3"/>
  <c r="S1063" i="3"/>
  <c r="T1063" i="3"/>
  <c r="BA1063" i="3"/>
  <c r="N1064" i="3"/>
  <c r="O1064" i="3"/>
  <c r="P1064" i="3"/>
  <c r="Q1064" i="3"/>
  <c r="R1064" i="3"/>
  <c r="S1064" i="3"/>
  <c r="T1064" i="3"/>
  <c r="BA1064" i="3"/>
  <c r="N1065" i="3"/>
  <c r="O1065" i="3"/>
  <c r="P1065" i="3"/>
  <c r="Q1065" i="3"/>
  <c r="R1065" i="3"/>
  <c r="S1065" i="3"/>
  <c r="T1065" i="3"/>
  <c r="BA1065" i="3"/>
  <c r="N1066" i="3"/>
  <c r="O1066" i="3"/>
  <c r="P1066" i="3"/>
  <c r="Q1066" i="3"/>
  <c r="R1066" i="3"/>
  <c r="S1066" i="3"/>
  <c r="T1066" i="3"/>
  <c r="BA1066" i="3"/>
  <c r="N1067" i="3"/>
  <c r="O1067" i="3"/>
  <c r="P1067" i="3"/>
  <c r="Q1067" i="3"/>
  <c r="R1067" i="3"/>
  <c r="S1067" i="3"/>
  <c r="T1067" i="3"/>
  <c r="BA1067" i="3"/>
  <c r="N1068" i="3"/>
  <c r="O1068" i="3"/>
  <c r="P1068" i="3"/>
  <c r="Q1068" i="3"/>
  <c r="R1068" i="3"/>
  <c r="S1068" i="3"/>
  <c r="T1068" i="3"/>
  <c r="BA1068" i="3"/>
  <c r="N1069" i="3"/>
  <c r="O1069" i="3"/>
  <c r="P1069" i="3"/>
  <c r="Q1069" i="3"/>
  <c r="R1069" i="3"/>
  <c r="S1069" i="3"/>
  <c r="T1069" i="3"/>
  <c r="BA1069" i="3"/>
  <c r="N1070" i="3"/>
  <c r="O1070" i="3"/>
  <c r="P1070" i="3"/>
  <c r="Q1070" i="3"/>
  <c r="R1070" i="3"/>
  <c r="S1070" i="3"/>
  <c r="T1070" i="3"/>
  <c r="BA1070" i="3"/>
  <c r="N1071" i="3"/>
  <c r="O1071" i="3"/>
  <c r="P1071" i="3"/>
  <c r="Q1071" i="3"/>
  <c r="R1071" i="3"/>
  <c r="S1071" i="3"/>
  <c r="T1071" i="3"/>
  <c r="BA1071" i="3"/>
  <c r="N1072" i="3"/>
  <c r="O1072" i="3"/>
  <c r="P1072" i="3"/>
  <c r="Q1072" i="3"/>
  <c r="R1072" i="3"/>
  <c r="S1072" i="3"/>
  <c r="T1072" i="3"/>
  <c r="BA1072" i="3"/>
  <c r="N1073" i="3"/>
  <c r="O1073" i="3"/>
  <c r="P1073" i="3"/>
  <c r="Q1073" i="3"/>
  <c r="R1073" i="3"/>
  <c r="S1073" i="3"/>
  <c r="T1073" i="3"/>
  <c r="BA1073" i="3"/>
  <c r="N1074" i="3"/>
  <c r="O1074" i="3"/>
  <c r="P1074" i="3"/>
  <c r="Q1074" i="3"/>
  <c r="R1074" i="3"/>
  <c r="S1074" i="3"/>
  <c r="T1074" i="3"/>
  <c r="BA1074" i="3"/>
  <c r="N1075" i="3"/>
  <c r="O1075" i="3"/>
  <c r="P1075" i="3"/>
  <c r="Q1075" i="3"/>
  <c r="R1075" i="3"/>
  <c r="S1075" i="3"/>
  <c r="T1075" i="3"/>
  <c r="BA1075" i="3"/>
  <c r="N1076" i="3"/>
  <c r="O1076" i="3"/>
  <c r="P1076" i="3"/>
  <c r="Q1076" i="3"/>
  <c r="R1076" i="3"/>
  <c r="S1076" i="3"/>
  <c r="T1076" i="3"/>
  <c r="BA1076" i="3"/>
  <c r="N1077" i="3"/>
  <c r="O1077" i="3"/>
  <c r="P1077" i="3"/>
  <c r="Q1077" i="3"/>
  <c r="R1077" i="3"/>
  <c r="S1077" i="3"/>
  <c r="T1077" i="3"/>
  <c r="BA1077" i="3"/>
  <c r="N1078" i="3"/>
  <c r="O1078" i="3"/>
  <c r="P1078" i="3"/>
  <c r="Q1078" i="3"/>
  <c r="R1078" i="3"/>
  <c r="S1078" i="3"/>
  <c r="T1078" i="3"/>
  <c r="BA1078" i="3"/>
  <c r="N1079" i="3"/>
  <c r="O1079" i="3"/>
  <c r="P1079" i="3"/>
  <c r="Q1079" i="3"/>
  <c r="R1079" i="3"/>
  <c r="S1079" i="3"/>
  <c r="T1079" i="3"/>
  <c r="BA1079" i="3"/>
  <c r="N1080" i="3"/>
  <c r="O1080" i="3"/>
  <c r="P1080" i="3"/>
  <c r="Q1080" i="3"/>
  <c r="R1080" i="3"/>
  <c r="S1080" i="3"/>
  <c r="T1080" i="3"/>
  <c r="BA1080" i="3"/>
  <c r="N1081" i="3"/>
  <c r="O1081" i="3"/>
  <c r="P1081" i="3"/>
  <c r="Q1081" i="3"/>
  <c r="R1081" i="3"/>
  <c r="S1081" i="3"/>
  <c r="T1081" i="3"/>
  <c r="BA1081" i="3"/>
  <c r="N1082" i="3"/>
  <c r="O1082" i="3"/>
  <c r="P1082" i="3"/>
  <c r="Q1082" i="3"/>
  <c r="R1082" i="3"/>
  <c r="S1082" i="3"/>
  <c r="T1082" i="3"/>
  <c r="BA1082" i="3"/>
  <c r="N1083" i="3"/>
  <c r="O1083" i="3"/>
  <c r="P1083" i="3"/>
  <c r="Q1083" i="3"/>
  <c r="R1083" i="3"/>
  <c r="S1083" i="3"/>
  <c r="T1083" i="3"/>
  <c r="BA1083" i="3"/>
  <c r="N1084" i="3"/>
  <c r="O1084" i="3"/>
  <c r="P1084" i="3"/>
  <c r="Q1084" i="3"/>
  <c r="R1084" i="3"/>
  <c r="S1084" i="3"/>
  <c r="T1084" i="3"/>
  <c r="BA1084" i="3"/>
  <c r="N1085" i="3"/>
  <c r="O1085" i="3"/>
  <c r="P1085" i="3"/>
  <c r="Q1085" i="3"/>
  <c r="R1085" i="3"/>
  <c r="S1085" i="3"/>
  <c r="T1085" i="3"/>
  <c r="BA1085" i="3"/>
  <c r="N1086" i="3"/>
  <c r="O1086" i="3"/>
  <c r="P1086" i="3"/>
  <c r="Q1086" i="3"/>
  <c r="R1086" i="3"/>
  <c r="S1086" i="3"/>
  <c r="T1086" i="3"/>
  <c r="BA1086" i="3"/>
  <c r="N1087" i="3"/>
  <c r="O1087" i="3"/>
  <c r="P1087" i="3"/>
  <c r="Q1087" i="3"/>
  <c r="R1087" i="3"/>
  <c r="S1087" i="3"/>
  <c r="T1087" i="3"/>
  <c r="BA1087" i="3"/>
  <c r="N1088" i="3"/>
  <c r="O1088" i="3"/>
  <c r="P1088" i="3"/>
  <c r="Q1088" i="3"/>
  <c r="R1088" i="3"/>
  <c r="S1088" i="3"/>
  <c r="T1088" i="3"/>
  <c r="BA1088" i="3"/>
  <c r="N1089" i="3"/>
  <c r="O1089" i="3"/>
  <c r="P1089" i="3"/>
  <c r="Q1089" i="3"/>
  <c r="R1089" i="3"/>
  <c r="S1089" i="3"/>
  <c r="T1089" i="3"/>
  <c r="BA1089" i="3"/>
  <c r="N1090" i="3"/>
  <c r="O1090" i="3"/>
  <c r="P1090" i="3"/>
  <c r="Q1090" i="3"/>
  <c r="R1090" i="3"/>
  <c r="S1090" i="3"/>
  <c r="T1090" i="3"/>
  <c r="BA1090" i="3"/>
  <c r="N1091" i="3"/>
  <c r="O1091" i="3"/>
  <c r="P1091" i="3"/>
  <c r="Q1091" i="3"/>
  <c r="R1091" i="3"/>
  <c r="S1091" i="3"/>
  <c r="T1091" i="3"/>
  <c r="BA1091" i="3"/>
  <c r="N1092" i="3"/>
  <c r="O1092" i="3"/>
  <c r="P1092" i="3"/>
  <c r="Q1092" i="3"/>
  <c r="R1092" i="3"/>
  <c r="S1092" i="3"/>
  <c r="T1092" i="3"/>
  <c r="BA1092" i="3"/>
  <c r="N1093" i="3"/>
  <c r="O1093" i="3"/>
  <c r="P1093" i="3"/>
  <c r="Q1093" i="3"/>
  <c r="R1093" i="3"/>
  <c r="S1093" i="3"/>
  <c r="T1093" i="3"/>
  <c r="BA1093" i="3"/>
  <c r="N1094" i="3"/>
  <c r="O1094" i="3"/>
  <c r="P1094" i="3"/>
  <c r="Q1094" i="3"/>
  <c r="R1094" i="3"/>
  <c r="S1094" i="3"/>
  <c r="T1094" i="3"/>
  <c r="BA1094" i="3"/>
  <c r="N1095" i="3"/>
  <c r="O1095" i="3"/>
  <c r="P1095" i="3"/>
  <c r="Q1095" i="3"/>
  <c r="R1095" i="3"/>
  <c r="S1095" i="3"/>
  <c r="T1095" i="3"/>
  <c r="BA1095" i="3"/>
  <c r="N1096" i="3"/>
  <c r="O1096" i="3"/>
  <c r="P1096" i="3"/>
  <c r="Q1096" i="3"/>
  <c r="R1096" i="3"/>
  <c r="S1096" i="3"/>
  <c r="T1096" i="3"/>
  <c r="BA1096" i="3"/>
  <c r="N1097" i="3"/>
  <c r="O1097" i="3"/>
  <c r="P1097" i="3"/>
  <c r="Q1097" i="3"/>
  <c r="R1097" i="3"/>
  <c r="S1097" i="3"/>
  <c r="T1097" i="3"/>
  <c r="BA1097" i="3"/>
  <c r="N1098" i="3"/>
  <c r="O1098" i="3"/>
  <c r="P1098" i="3"/>
  <c r="Q1098" i="3"/>
  <c r="R1098" i="3"/>
  <c r="S1098" i="3"/>
  <c r="T1098" i="3"/>
  <c r="BA1098" i="3"/>
  <c r="N1099" i="3"/>
  <c r="O1099" i="3"/>
  <c r="P1099" i="3"/>
  <c r="Q1099" i="3"/>
  <c r="R1099" i="3"/>
  <c r="S1099" i="3"/>
  <c r="T1099" i="3"/>
  <c r="BA1099" i="3"/>
  <c r="N1100" i="3"/>
  <c r="O1100" i="3"/>
  <c r="P1100" i="3"/>
  <c r="Q1100" i="3"/>
  <c r="R1100" i="3"/>
  <c r="S1100" i="3"/>
  <c r="T1100" i="3"/>
  <c r="BA1100" i="3"/>
  <c r="N1101" i="3"/>
  <c r="O1101" i="3"/>
  <c r="P1101" i="3"/>
  <c r="Q1101" i="3"/>
  <c r="R1101" i="3"/>
  <c r="S1101" i="3"/>
  <c r="T1101" i="3"/>
  <c r="BA1101" i="3"/>
  <c r="N1102" i="3"/>
  <c r="O1102" i="3"/>
  <c r="P1102" i="3"/>
  <c r="Q1102" i="3"/>
  <c r="R1102" i="3"/>
  <c r="S1102" i="3"/>
  <c r="T1102" i="3"/>
  <c r="BA1102" i="3"/>
  <c r="N1103" i="3"/>
  <c r="O1103" i="3"/>
  <c r="P1103" i="3"/>
  <c r="Q1103" i="3"/>
  <c r="R1103" i="3"/>
  <c r="S1103" i="3"/>
  <c r="T1103" i="3"/>
  <c r="BA1103" i="3"/>
  <c r="N1104" i="3"/>
  <c r="O1104" i="3"/>
  <c r="P1104" i="3"/>
  <c r="Q1104" i="3"/>
  <c r="R1104" i="3"/>
  <c r="S1104" i="3"/>
  <c r="T1104" i="3"/>
  <c r="BA1104" i="3"/>
  <c r="N1105" i="3"/>
  <c r="O1105" i="3"/>
  <c r="P1105" i="3"/>
  <c r="Q1105" i="3"/>
  <c r="R1105" i="3"/>
  <c r="S1105" i="3"/>
  <c r="T1105" i="3"/>
  <c r="BA1105" i="3"/>
  <c r="N1106" i="3"/>
  <c r="O1106" i="3"/>
  <c r="P1106" i="3"/>
  <c r="Q1106" i="3"/>
  <c r="R1106" i="3"/>
  <c r="S1106" i="3"/>
  <c r="T1106" i="3"/>
  <c r="BA1106" i="3"/>
  <c r="N1107" i="3"/>
  <c r="O1107" i="3"/>
  <c r="P1107" i="3"/>
  <c r="Q1107" i="3"/>
  <c r="R1107" i="3"/>
  <c r="S1107" i="3"/>
  <c r="T1107" i="3"/>
  <c r="BA1107" i="3"/>
  <c r="N1108" i="3"/>
  <c r="O1108" i="3"/>
  <c r="P1108" i="3"/>
  <c r="Q1108" i="3"/>
  <c r="R1108" i="3"/>
  <c r="S1108" i="3"/>
  <c r="T1108" i="3"/>
  <c r="BA1108" i="3"/>
  <c r="N1109" i="3"/>
  <c r="O1109" i="3"/>
  <c r="P1109" i="3"/>
  <c r="Q1109" i="3"/>
  <c r="R1109" i="3"/>
  <c r="S1109" i="3"/>
  <c r="T1109" i="3"/>
  <c r="BA1109" i="3"/>
  <c r="N1110" i="3"/>
  <c r="O1110" i="3"/>
  <c r="P1110" i="3"/>
  <c r="Q1110" i="3"/>
  <c r="R1110" i="3"/>
  <c r="S1110" i="3"/>
  <c r="T1110" i="3"/>
  <c r="BA1110" i="3"/>
  <c r="N1111" i="3"/>
  <c r="O1111" i="3"/>
  <c r="P1111" i="3"/>
  <c r="Q1111" i="3"/>
  <c r="R1111" i="3"/>
  <c r="S1111" i="3"/>
  <c r="T1111" i="3"/>
  <c r="BA1111" i="3"/>
  <c r="N1112" i="3"/>
  <c r="O1112" i="3"/>
  <c r="P1112" i="3"/>
  <c r="Q1112" i="3"/>
  <c r="R1112" i="3"/>
  <c r="S1112" i="3"/>
  <c r="T1112" i="3"/>
  <c r="BA1112" i="3"/>
  <c r="N1113" i="3"/>
  <c r="O1113" i="3"/>
  <c r="P1113" i="3"/>
  <c r="Q1113" i="3"/>
  <c r="R1113" i="3"/>
  <c r="S1113" i="3"/>
  <c r="T1113" i="3"/>
  <c r="BA1113" i="3"/>
  <c r="N1114" i="3"/>
  <c r="O1114" i="3"/>
  <c r="P1114" i="3"/>
  <c r="Q1114" i="3"/>
  <c r="R1114" i="3"/>
  <c r="S1114" i="3"/>
  <c r="T1114" i="3"/>
  <c r="BA1114" i="3"/>
  <c r="N1115" i="3"/>
  <c r="O1115" i="3"/>
  <c r="P1115" i="3"/>
  <c r="Q1115" i="3"/>
  <c r="R1115" i="3"/>
  <c r="S1115" i="3"/>
  <c r="T1115" i="3"/>
  <c r="BA1115" i="3"/>
  <c r="N1116" i="3"/>
  <c r="O1116" i="3"/>
  <c r="P1116" i="3"/>
  <c r="Q1116" i="3"/>
  <c r="R1116" i="3"/>
  <c r="S1116" i="3"/>
  <c r="T1116" i="3"/>
  <c r="BA1116" i="3"/>
  <c r="N1117" i="3"/>
  <c r="O1117" i="3"/>
  <c r="P1117" i="3"/>
  <c r="Q1117" i="3"/>
  <c r="R1117" i="3"/>
  <c r="S1117" i="3"/>
  <c r="T1117" i="3"/>
  <c r="BA1117" i="3"/>
  <c r="N1118" i="3"/>
  <c r="O1118" i="3"/>
  <c r="P1118" i="3"/>
  <c r="Q1118" i="3"/>
  <c r="R1118" i="3"/>
  <c r="S1118" i="3"/>
  <c r="T1118" i="3"/>
  <c r="BA1118" i="3"/>
  <c r="N1119" i="3"/>
  <c r="O1119" i="3"/>
  <c r="P1119" i="3"/>
  <c r="Q1119" i="3"/>
  <c r="R1119" i="3"/>
  <c r="S1119" i="3"/>
  <c r="T1119" i="3"/>
  <c r="BA1119" i="3"/>
  <c r="N1120" i="3"/>
  <c r="O1120" i="3"/>
  <c r="P1120" i="3"/>
  <c r="Q1120" i="3"/>
  <c r="R1120" i="3"/>
  <c r="S1120" i="3"/>
  <c r="T1120" i="3"/>
  <c r="BA1120" i="3"/>
  <c r="N1121" i="3"/>
  <c r="O1121" i="3"/>
  <c r="P1121" i="3"/>
  <c r="Q1121" i="3"/>
  <c r="R1121" i="3"/>
  <c r="S1121" i="3"/>
  <c r="T1121" i="3"/>
  <c r="BA1121" i="3"/>
  <c r="N1122" i="3"/>
  <c r="O1122" i="3"/>
  <c r="P1122" i="3"/>
  <c r="Q1122" i="3"/>
  <c r="R1122" i="3"/>
  <c r="S1122" i="3"/>
  <c r="T1122" i="3"/>
  <c r="BA1122" i="3"/>
  <c r="N1123" i="3"/>
  <c r="O1123" i="3"/>
  <c r="P1123" i="3"/>
  <c r="Q1123" i="3"/>
  <c r="R1123" i="3"/>
  <c r="S1123" i="3"/>
  <c r="T1123" i="3"/>
  <c r="BA1123" i="3"/>
  <c r="N1124" i="3"/>
  <c r="O1124" i="3"/>
  <c r="P1124" i="3"/>
  <c r="Q1124" i="3"/>
  <c r="R1124" i="3"/>
  <c r="S1124" i="3"/>
  <c r="T1124" i="3"/>
  <c r="BA1124" i="3"/>
  <c r="N1125" i="3"/>
  <c r="O1125" i="3"/>
  <c r="P1125" i="3"/>
  <c r="Q1125" i="3"/>
  <c r="R1125" i="3"/>
  <c r="S1125" i="3"/>
  <c r="T1125" i="3"/>
  <c r="BA1125" i="3"/>
  <c r="N1126" i="3"/>
  <c r="O1126" i="3"/>
  <c r="P1126" i="3"/>
  <c r="Q1126" i="3"/>
  <c r="R1126" i="3"/>
  <c r="S1126" i="3"/>
  <c r="T1126" i="3"/>
  <c r="BA1126" i="3"/>
  <c r="N1127" i="3"/>
  <c r="O1127" i="3"/>
  <c r="P1127" i="3"/>
  <c r="Q1127" i="3"/>
  <c r="R1127" i="3"/>
  <c r="S1127" i="3"/>
  <c r="T1127" i="3"/>
  <c r="BA1127" i="3"/>
  <c r="N1128" i="3"/>
  <c r="O1128" i="3"/>
  <c r="P1128" i="3"/>
  <c r="Q1128" i="3"/>
  <c r="R1128" i="3"/>
  <c r="S1128" i="3"/>
  <c r="T1128" i="3"/>
  <c r="BA1128" i="3"/>
  <c r="N1129" i="3"/>
  <c r="O1129" i="3"/>
  <c r="P1129" i="3"/>
  <c r="Q1129" i="3"/>
  <c r="R1129" i="3"/>
  <c r="S1129" i="3"/>
  <c r="T1129" i="3"/>
  <c r="BA1129" i="3"/>
  <c r="N1130" i="3"/>
  <c r="O1130" i="3"/>
  <c r="P1130" i="3"/>
  <c r="Q1130" i="3"/>
  <c r="R1130" i="3"/>
  <c r="S1130" i="3"/>
  <c r="T1130" i="3"/>
  <c r="BA1130" i="3"/>
  <c r="N1131" i="3"/>
  <c r="O1131" i="3"/>
  <c r="P1131" i="3"/>
  <c r="Q1131" i="3"/>
  <c r="R1131" i="3"/>
  <c r="S1131" i="3"/>
  <c r="T1131" i="3"/>
  <c r="BA1131" i="3"/>
  <c r="N1132" i="3"/>
  <c r="O1132" i="3"/>
  <c r="P1132" i="3"/>
  <c r="Q1132" i="3"/>
  <c r="R1132" i="3"/>
  <c r="S1132" i="3"/>
  <c r="T1132" i="3"/>
  <c r="BA1132" i="3"/>
  <c r="N1133" i="3"/>
  <c r="O1133" i="3"/>
  <c r="P1133" i="3"/>
  <c r="Q1133" i="3"/>
  <c r="R1133" i="3"/>
  <c r="S1133" i="3"/>
  <c r="T1133" i="3"/>
  <c r="BA1133" i="3"/>
  <c r="N1134" i="3"/>
  <c r="O1134" i="3"/>
  <c r="P1134" i="3"/>
  <c r="Q1134" i="3"/>
  <c r="R1134" i="3"/>
  <c r="S1134" i="3"/>
  <c r="T1134" i="3"/>
  <c r="BA1134" i="3"/>
  <c r="N1135" i="3"/>
  <c r="O1135" i="3"/>
  <c r="P1135" i="3"/>
  <c r="Q1135" i="3"/>
  <c r="R1135" i="3"/>
  <c r="S1135" i="3"/>
  <c r="T1135" i="3"/>
  <c r="BA1135" i="3"/>
  <c r="N1136" i="3"/>
  <c r="O1136" i="3"/>
  <c r="P1136" i="3"/>
  <c r="Q1136" i="3"/>
  <c r="R1136" i="3"/>
  <c r="S1136" i="3"/>
  <c r="T1136" i="3"/>
  <c r="BA1136" i="3"/>
  <c r="N1137" i="3"/>
  <c r="O1137" i="3"/>
  <c r="P1137" i="3"/>
  <c r="Q1137" i="3"/>
  <c r="R1137" i="3"/>
  <c r="S1137" i="3"/>
  <c r="T1137" i="3"/>
  <c r="BA1137" i="3"/>
  <c r="N1138" i="3"/>
  <c r="O1138" i="3"/>
  <c r="P1138" i="3"/>
  <c r="Q1138" i="3"/>
  <c r="R1138" i="3"/>
  <c r="S1138" i="3"/>
  <c r="T1138" i="3"/>
  <c r="BA1138" i="3"/>
  <c r="N1139" i="3"/>
  <c r="O1139" i="3"/>
  <c r="P1139" i="3"/>
  <c r="Q1139" i="3"/>
  <c r="R1139" i="3"/>
  <c r="S1139" i="3"/>
  <c r="T1139" i="3"/>
  <c r="BA1139" i="3"/>
  <c r="N1140" i="3"/>
  <c r="O1140" i="3"/>
  <c r="P1140" i="3"/>
  <c r="Q1140" i="3"/>
  <c r="R1140" i="3"/>
  <c r="S1140" i="3"/>
  <c r="T1140" i="3"/>
  <c r="BA1140" i="3"/>
  <c r="N1141" i="3"/>
  <c r="O1141" i="3"/>
  <c r="P1141" i="3"/>
  <c r="Q1141" i="3"/>
  <c r="R1141" i="3"/>
  <c r="S1141" i="3"/>
  <c r="T1141" i="3"/>
  <c r="BA1141" i="3"/>
  <c r="N1142" i="3"/>
  <c r="O1142" i="3"/>
  <c r="P1142" i="3"/>
  <c r="Q1142" i="3"/>
  <c r="R1142" i="3"/>
  <c r="S1142" i="3"/>
  <c r="T1142" i="3"/>
  <c r="BA1142" i="3"/>
  <c r="N1143" i="3"/>
  <c r="O1143" i="3"/>
  <c r="P1143" i="3"/>
  <c r="Q1143" i="3"/>
  <c r="R1143" i="3"/>
  <c r="S1143" i="3"/>
  <c r="T1143" i="3"/>
  <c r="BA1143" i="3"/>
  <c r="N1144" i="3"/>
  <c r="O1144" i="3"/>
  <c r="P1144" i="3"/>
  <c r="Q1144" i="3"/>
  <c r="R1144" i="3"/>
  <c r="S1144" i="3"/>
  <c r="T1144" i="3"/>
  <c r="BA1144" i="3"/>
  <c r="N1145" i="3"/>
  <c r="O1145" i="3"/>
  <c r="P1145" i="3"/>
  <c r="Q1145" i="3"/>
  <c r="R1145" i="3"/>
  <c r="S1145" i="3"/>
  <c r="T1145" i="3"/>
  <c r="BA1145" i="3"/>
  <c r="N1146" i="3"/>
  <c r="O1146" i="3"/>
  <c r="P1146" i="3"/>
  <c r="Q1146" i="3"/>
  <c r="R1146" i="3"/>
  <c r="S1146" i="3"/>
  <c r="T1146" i="3"/>
  <c r="BA1146" i="3"/>
  <c r="N1147" i="3"/>
  <c r="O1147" i="3"/>
  <c r="P1147" i="3"/>
  <c r="Q1147" i="3"/>
  <c r="R1147" i="3"/>
  <c r="S1147" i="3"/>
  <c r="T1147" i="3"/>
  <c r="BA1147" i="3"/>
  <c r="N1148" i="3"/>
  <c r="O1148" i="3"/>
  <c r="P1148" i="3"/>
  <c r="Q1148" i="3"/>
  <c r="R1148" i="3"/>
  <c r="S1148" i="3"/>
  <c r="T1148" i="3"/>
  <c r="BA1148" i="3"/>
  <c r="N1149" i="3"/>
  <c r="O1149" i="3"/>
  <c r="P1149" i="3"/>
  <c r="Q1149" i="3"/>
  <c r="R1149" i="3"/>
  <c r="S1149" i="3"/>
  <c r="T1149" i="3"/>
  <c r="BA1149" i="3"/>
  <c r="N1150" i="3"/>
  <c r="O1150" i="3"/>
  <c r="P1150" i="3"/>
  <c r="Q1150" i="3"/>
  <c r="R1150" i="3"/>
  <c r="S1150" i="3"/>
  <c r="T1150" i="3"/>
  <c r="BA1150" i="3"/>
  <c r="N1151" i="3"/>
  <c r="O1151" i="3"/>
  <c r="P1151" i="3"/>
  <c r="Q1151" i="3"/>
  <c r="R1151" i="3"/>
  <c r="S1151" i="3"/>
  <c r="T1151" i="3"/>
  <c r="BA1151" i="3"/>
  <c r="N1152" i="3"/>
  <c r="O1152" i="3"/>
  <c r="P1152" i="3"/>
  <c r="Q1152" i="3"/>
  <c r="R1152" i="3"/>
  <c r="S1152" i="3"/>
  <c r="T1152" i="3"/>
  <c r="BA1152" i="3"/>
  <c r="N1153" i="3"/>
  <c r="O1153" i="3"/>
  <c r="P1153" i="3"/>
  <c r="Q1153" i="3"/>
  <c r="R1153" i="3"/>
  <c r="S1153" i="3"/>
  <c r="T1153" i="3"/>
  <c r="BA1153" i="3"/>
  <c r="N1154" i="3"/>
  <c r="O1154" i="3"/>
  <c r="P1154" i="3"/>
  <c r="Q1154" i="3"/>
  <c r="R1154" i="3"/>
  <c r="S1154" i="3"/>
  <c r="T1154" i="3"/>
  <c r="BA1154" i="3"/>
  <c r="N1155" i="3"/>
  <c r="O1155" i="3"/>
  <c r="P1155" i="3"/>
  <c r="Q1155" i="3"/>
  <c r="R1155" i="3"/>
  <c r="S1155" i="3"/>
  <c r="T1155" i="3"/>
  <c r="BA1155" i="3"/>
  <c r="N1156" i="3"/>
  <c r="O1156" i="3"/>
  <c r="P1156" i="3"/>
  <c r="Q1156" i="3"/>
  <c r="R1156" i="3"/>
  <c r="S1156" i="3"/>
  <c r="T1156" i="3"/>
  <c r="BA1156" i="3"/>
  <c r="N1157" i="3"/>
  <c r="O1157" i="3"/>
  <c r="P1157" i="3"/>
  <c r="Q1157" i="3"/>
  <c r="R1157" i="3"/>
  <c r="S1157" i="3"/>
  <c r="T1157" i="3"/>
  <c r="BA1157" i="3"/>
  <c r="N1158" i="3"/>
  <c r="O1158" i="3"/>
  <c r="P1158" i="3"/>
  <c r="Q1158" i="3"/>
  <c r="R1158" i="3"/>
  <c r="S1158" i="3"/>
  <c r="T1158" i="3"/>
  <c r="BA1158" i="3"/>
  <c r="N1159" i="3"/>
  <c r="O1159" i="3"/>
  <c r="P1159" i="3"/>
  <c r="Q1159" i="3"/>
  <c r="R1159" i="3"/>
  <c r="S1159" i="3"/>
  <c r="T1159" i="3"/>
  <c r="BA1159" i="3"/>
  <c r="N1160" i="3"/>
  <c r="O1160" i="3"/>
  <c r="P1160" i="3"/>
  <c r="Q1160" i="3"/>
  <c r="R1160" i="3"/>
  <c r="S1160" i="3"/>
  <c r="T1160" i="3"/>
  <c r="BA1160" i="3"/>
  <c r="N1161" i="3"/>
  <c r="O1161" i="3"/>
  <c r="P1161" i="3"/>
  <c r="Q1161" i="3"/>
  <c r="R1161" i="3"/>
  <c r="S1161" i="3"/>
  <c r="T1161" i="3"/>
  <c r="BA1161" i="3"/>
  <c r="N1163" i="3"/>
  <c r="O1163" i="3"/>
  <c r="P1163" i="3"/>
  <c r="Q1163" i="3"/>
  <c r="R1163" i="3"/>
  <c r="S1163" i="3"/>
  <c r="T1163" i="3"/>
  <c r="BA1163" i="3"/>
  <c r="N1164" i="3"/>
  <c r="O1164" i="3"/>
  <c r="P1164" i="3"/>
  <c r="Q1164" i="3"/>
  <c r="R1164" i="3"/>
  <c r="S1164" i="3"/>
  <c r="T1164" i="3"/>
  <c r="BA1164" i="3"/>
  <c r="N1165" i="3"/>
  <c r="O1165" i="3"/>
  <c r="P1165" i="3"/>
  <c r="Q1165" i="3"/>
  <c r="R1165" i="3"/>
  <c r="S1165" i="3"/>
  <c r="T1165" i="3"/>
  <c r="BA1165" i="3"/>
  <c r="N1166" i="3"/>
  <c r="O1166" i="3"/>
  <c r="P1166" i="3"/>
  <c r="Q1166" i="3"/>
  <c r="R1166" i="3"/>
  <c r="S1166" i="3"/>
  <c r="T1166" i="3"/>
  <c r="BA1166" i="3"/>
  <c r="N1167" i="3"/>
  <c r="O1167" i="3"/>
  <c r="P1167" i="3"/>
  <c r="Q1167" i="3"/>
  <c r="R1167" i="3"/>
  <c r="S1167" i="3"/>
  <c r="T1167" i="3"/>
  <c r="BA1167" i="3"/>
  <c r="N1168" i="3"/>
  <c r="O1168" i="3"/>
  <c r="P1168" i="3"/>
  <c r="Q1168" i="3"/>
  <c r="R1168" i="3"/>
  <c r="S1168" i="3"/>
  <c r="T1168" i="3"/>
  <c r="BA1168" i="3"/>
  <c r="N1169" i="3"/>
  <c r="O1169" i="3"/>
  <c r="P1169" i="3"/>
  <c r="Q1169" i="3"/>
  <c r="R1169" i="3"/>
  <c r="S1169" i="3"/>
  <c r="T1169" i="3"/>
  <c r="BA1169" i="3"/>
  <c r="N1170" i="3"/>
  <c r="O1170" i="3"/>
  <c r="P1170" i="3"/>
  <c r="Q1170" i="3"/>
  <c r="R1170" i="3"/>
  <c r="S1170" i="3"/>
  <c r="T1170" i="3"/>
  <c r="BA1170" i="3"/>
  <c r="N1171" i="3"/>
  <c r="O1171" i="3"/>
  <c r="P1171" i="3"/>
  <c r="Q1171" i="3"/>
  <c r="R1171" i="3"/>
  <c r="S1171" i="3"/>
  <c r="T1171" i="3"/>
  <c r="BA1171" i="3"/>
  <c r="N1172" i="3"/>
  <c r="O1172" i="3"/>
  <c r="P1172" i="3"/>
  <c r="Q1172" i="3"/>
  <c r="R1172" i="3"/>
  <c r="S1172" i="3"/>
  <c r="T1172" i="3"/>
  <c r="BA1172" i="3"/>
  <c r="N1173" i="3"/>
  <c r="O1173" i="3"/>
  <c r="P1173" i="3"/>
  <c r="Q1173" i="3"/>
  <c r="R1173" i="3"/>
  <c r="S1173" i="3"/>
  <c r="T1173" i="3"/>
  <c r="BA1173" i="3"/>
  <c r="N1174" i="3"/>
  <c r="O1174" i="3"/>
  <c r="P1174" i="3"/>
  <c r="Q1174" i="3"/>
  <c r="R1174" i="3"/>
  <c r="S1174" i="3"/>
  <c r="T1174" i="3"/>
  <c r="BA1174" i="3"/>
  <c r="N1175" i="3"/>
  <c r="O1175" i="3"/>
  <c r="P1175" i="3"/>
  <c r="Q1175" i="3"/>
  <c r="R1175" i="3"/>
  <c r="S1175" i="3"/>
  <c r="T1175" i="3"/>
  <c r="BA1175" i="3"/>
  <c r="N1176" i="3"/>
  <c r="O1176" i="3"/>
  <c r="P1176" i="3"/>
  <c r="Q1176" i="3"/>
  <c r="R1176" i="3"/>
  <c r="S1176" i="3"/>
  <c r="T1176" i="3"/>
  <c r="BA1176" i="3"/>
  <c r="N1177" i="3"/>
  <c r="O1177" i="3"/>
  <c r="P1177" i="3"/>
  <c r="Q1177" i="3"/>
  <c r="R1177" i="3"/>
  <c r="S1177" i="3"/>
  <c r="T1177" i="3"/>
  <c r="BA1177" i="3"/>
  <c r="N1178" i="3"/>
  <c r="O1178" i="3"/>
  <c r="P1178" i="3"/>
  <c r="Q1178" i="3"/>
  <c r="R1178" i="3"/>
  <c r="S1178" i="3"/>
  <c r="T1178" i="3"/>
  <c r="BA1178" i="3"/>
  <c r="N1179" i="3"/>
  <c r="O1179" i="3"/>
  <c r="P1179" i="3"/>
  <c r="Q1179" i="3"/>
  <c r="R1179" i="3"/>
  <c r="S1179" i="3"/>
  <c r="T1179" i="3"/>
  <c r="BA1179" i="3"/>
  <c r="N1180" i="3"/>
  <c r="O1180" i="3"/>
  <c r="P1180" i="3"/>
  <c r="Q1180" i="3"/>
  <c r="R1180" i="3"/>
  <c r="S1180" i="3"/>
  <c r="T1180" i="3"/>
  <c r="BA1180" i="3"/>
  <c r="N1181" i="3"/>
  <c r="O1181" i="3"/>
  <c r="P1181" i="3"/>
  <c r="Q1181" i="3"/>
  <c r="R1181" i="3"/>
  <c r="S1181" i="3"/>
  <c r="T1181" i="3"/>
  <c r="BA1181" i="3"/>
  <c r="N1182" i="3"/>
  <c r="O1182" i="3"/>
  <c r="P1182" i="3"/>
  <c r="Q1182" i="3"/>
  <c r="R1182" i="3"/>
  <c r="S1182" i="3"/>
  <c r="T1182" i="3"/>
  <c r="BA1182" i="3"/>
  <c r="N1183" i="3"/>
  <c r="O1183" i="3"/>
  <c r="P1183" i="3"/>
  <c r="Q1183" i="3"/>
  <c r="R1183" i="3"/>
  <c r="S1183" i="3"/>
  <c r="T1183" i="3"/>
  <c r="BA1183" i="3"/>
  <c r="N1184" i="3"/>
  <c r="O1184" i="3"/>
  <c r="P1184" i="3"/>
  <c r="Q1184" i="3"/>
  <c r="R1184" i="3"/>
  <c r="S1184" i="3"/>
  <c r="T1184" i="3"/>
  <c r="BA1184" i="3"/>
  <c r="N1185" i="3"/>
  <c r="O1185" i="3"/>
  <c r="P1185" i="3"/>
  <c r="Q1185" i="3"/>
  <c r="R1185" i="3"/>
  <c r="S1185" i="3"/>
  <c r="T1185" i="3"/>
  <c r="BA1185" i="3"/>
  <c r="N1186" i="3"/>
  <c r="O1186" i="3"/>
  <c r="P1186" i="3"/>
  <c r="Q1186" i="3"/>
  <c r="R1186" i="3"/>
  <c r="S1186" i="3"/>
  <c r="T1186" i="3"/>
  <c r="BA1186" i="3"/>
  <c r="N1187" i="3"/>
  <c r="O1187" i="3"/>
  <c r="P1187" i="3"/>
  <c r="Q1187" i="3"/>
  <c r="R1187" i="3"/>
  <c r="S1187" i="3"/>
  <c r="T1187" i="3"/>
  <c r="BA1187" i="3"/>
  <c r="N1188" i="3"/>
  <c r="O1188" i="3"/>
  <c r="P1188" i="3"/>
  <c r="Q1188" i="3"/>
  <c r="R1188" i="3"/>
  <c r="S1188" i="3"/>
  <c r="T1188" i="3"/>
  <c r="BA1188" i="3"/>
  <c r="N1189" i="3"/>
  <c r="O1189" i="3"/>
  <c r="P1189" i="3"/>
  <c r="Q1189" i="3"/>
  <c r="R1189" i="3"/>
  <c r="S1189" i="3"/>
  <c r="T1189" i="3"/>
  <c r="BA1189" i="3"/>
  <c r="N1190" i="3"/>
  <c r="O1190" i="3"/>
  <c r="P1190" i="3"/>
  <c r="Q1190" i="3"/>
  <c r="R1190" i="3"/>
  <c r="S1190" i="3"/>
  <c r="T1190" i="3"/>
  <c r="BA1190" i="3"/>
  <c r="N1191" i="3"/>
  <c r="O1191" i="3"/>
  <c r="P1191" i="3"/>
  <c r="Q1191" i="3"/>
  <c r="R1191" i="3"/>
  <c r="S1191" i="3"/>
  <c r="T1191" i="3"/>
  <c r="BA1191" i="3"/>
  <c r="N1192" i="3"/>
  <c r="O1192" i="3"/>
  <c r="P1192" i="3"/>
  <c r="Q1192" i="3"/>
  <c r="R1192" i="3"/>
  <c r="S1192" i="3"/>
  <c r="T1192" i="3"/>
  <c r="BA1192" i="3"/>
  <c r="N1193" i="3"/>
  <c r="O1193" i="3"/>
  <c r="P1193" i="3"/>
  <c r="Q1193" i="3"/>
  <c r="R1193" i="3"/>
  <c r="S1193" i="3"/>
  <c r="T1193" i="3"/>
  <c r="BA1193" i="3"/>
  <c r="N1194" i="3"/>
  <c r="O1194" i="3"/>
  <c r="P1194" i="3"/>
  <c r="Q1194" i="3"/>
  <c r="R1194" i="3"/>
  <c r="S1194" i="3"/>
  <c r="T1194" i="3"/>
  <c r="BA1194" i="3"/>
  <c r="N1195" i="3"/>
  <c r="O1195" i="3"/>
  <c r="P1195" i="3"/>
  <c r="Q1195" i="3"/>
  <c r="R1195" i="3"/>
  <c r="S1195" i="3"/>
  <c r="T1195" i="3"/>
  <c r="BA1195" i="3"/>
  <c r="N1196" i="3"/>
  <c r="O1196" i="3"/>
  <c r="P1196" i="3"/>
  <c r="Q1196" i="3"/>
  <c r="R1196" i="3"/>
  <c r="S1196" i="3"/>
  <c r="T1196" i="3"/>
  <c r="BA1196" i="3"/>
  <c r="N1197" i="3"/>
  <c r="O1197" i="3"/>
  <c r="P1197" i="3"/>
  <c r="Q1197" i="3"/>
  <c r="R1197" i="3"/>
  <c r="S1197" i="3"/>
  <c r="T1197" i="3"/>
  <c r="BA1197" i="3"/>
  <c r="N1198" i="3"/>
  <c r="O1198" i="3"/>
  <c r="P1198" i="3"/>
  <c r="Q1198" i="3"/>
  <c r="R1198" i="3"/>
  <c r="S1198" i="3"/>
  <c r="T1198" i="3"/>
  <c r="BA1198" i="3"/>
  <c r="N1199" i="3"/>
  <c r="O1199" i="3"/>
  <c r="P1199" i="3"/>
  <c r="Q1199" i="3"/>
  <c r="R1199" i="3"/>
  <c r="S1199" i="3"/>
  <c r="T1199" i="3"/>
  <c r="BA1199" i="3"/>
  <c r="N1200" i="3"/>
  <c r="O1200" i="3"/>
  <c r="P1200" i="3"/>
  <c r="Q1200" i="3"/>
  <c r="R1200" i="3"/>
  <c r="S1200" i="3"/>
  <c r="T1200" i="3"/>
  <c r="BA1200" i="3"/>
  <c r="N1201" i="3"/>
  <c r="O1201" i="3"/>
  <c r="P1201" i="3"/>
  <c r="Q1201" i="3"/>
  <c r="R1201" i="3"/>
  <c r="S1201" i="3"/>
  <c r="T1201" i="3"/>
  <c r="BA1201" i="3"/>
  <c r="N1202" i="3"/>
  <c r="O1202" i="3"/>
  <c r="P1202" i="3"/>
  <c r="Q1202" i="3"/>
  <c r="R1202" i="3"/>
  <c r="S1202" i="3"/>
  <c r="T1202" i="3"/>
  <c r="BA1202" i="3"/>
  <c r="N1203" i="3"/>
  <c r="O1203" i="3"/>
  <c r="P1203" i="3"/>
  <c r="Q1203" i="3"/>
  <c r="R1203" i="3"/>
  <c r="S1203" i="3"/>
  <c r="T1203" i="3"/>
  <c r="BA1203" i="3"/>
  <c r="N1204" i="3"/>
  <c r="O1204" i="3"/>
  <c r="P1204" i="3"/>
  <c r="Q1204" i="3"/>
  <c r="R1204" i="3"/>
  <c r="S1204" i="3"/>
  <c r="T1204" i="3"/>
  <c r="BA1204" i="3"/>
  <c r="N1205" i="3"/>
  <c r="O1205" i="3"/>
  <c r="P1205" i="3"/>
  <c r="Q1205" i="3"/>
  <c r="R1205" i="3"/>
  <c r="S1205" i="3"/>
  <c r="T1205" i="3"/>
  <c r="BA1205" i="3"/>
  <c r="N1206" i="3"/>
  <c r="O1206" i="3"/>
  <c r="P1206" i="3"/>
  <c r="Q1206" i="3"/>
  <c r="R1206" i="3"/>
  <c r="S1206" i="3"/>
  <c r="T1206" i="3"/>
  <c r="BA1206" i="3"/>
  <c r="N1207" i="3"/>
  <c r="O1207" i="3"/>
  <c r="P1207" i="3"/>
  <c r="Q1207" i="3"/>
  <c r="R1207" i="3"/>
  <c r="S1207" i="3"/>
  <c r="T1207" i="3"/>
  <c r="BA1207" i="3"/>
  <c r="N1208" i="3"/>
  <c r="O1208" i="3"/>
  <c r="P1208" i="3"/>
  <c r="Q1208" i="3"/>
  <c r="R1208" i="3"/>
  <c r="S1208" i="3"/>
  <c r="T1208" i="3"/>
  <c r="BA1208" i="3"/>
  <c r="N1209" i="3"/>
  <c r="O1209" i="3"/>
  <c r="P1209" i="3"/>
  <c r="Q1209" i="3"/>
  <c r="R1209" i="3"/>
  <c r="S1209" i="3"/>
  <c r="T1209" i="3"/>
  <c r="BA1209" i="3"/>
  <c r="N1210" i="3"/>
  <c r="O1210" i="3"/>
  <c r="P1210" i="3"/>
  <c r="Q1210" i="3"/>
  <c r="R1210" i="3"/>
  <c r="S1210" i="3"/>
  <c r="T1210" i="3"/>
  <c r="BA1210" i="3"/>
  <c r="N1211" i="3"/>
  <c r="O1211" i="3"/>
  <c r="P1211" i="3"/>
  <c r="Q1211" i="3"/>
  <c r="R1211" i="3"/>
  <c r="S1211" i="3"/>
  <c r="T1211" i="3"/>
  <c r="BA1211" i="3"/>
  <c r="N1212" i="3"/>
  <c r="O1212" i="3"/>
  <c r="P1212" i="3"/>
  <c r="Q1212" i="3"/>
  <c r="R1212" i="3"/>
  <c r="S1212" i="3"/>
  <c r="T1212" i="3"/>
  <c r="BA1212" i="3"/>
  <c r="N1213" i="3"/>
  <c r="O1213" i="3"/>
  <c r="P1213" i="3"/>
  <c r="Q1213" i="3"/>
  <c r="R1213" i="3"/>
  <c r="S1213" i="3"/>
  <c r="T1213" i="3"/>
  <c r="BA1213" i="3"/>
  <c r="N1214" i="3"/>
  <c r="O1214" i="3"/>
  <c r="P1214" i="3"/>
  <c r="Q1214" i="3"/>
  <c r="R1214" i="3"/>
  <c r="S1214" i="3"/>
  <c r="T1214" i="3"/>
  <c r="BA1214" i="3"/>
  <c r="N1215" i="3"/>
  <c r="O1215" i="3"/>
  <c r="P1215" i="3"/>
  <c r="Q1215" i="3"/>
  <c r="R1215" i="3"/>
  <c r="S1215" i="3"/>
  <c r="T1215" i="3"/>
  <c r="BA1215" i="3"/>
  <c r="N1216" i="3"/>
  <c r="O1216" i="3"/>
  <c r="P1216" i="3"/>
  <c r="Q1216" i="3"/>
  <c r="R1216" i="3"/>
  <c r="S1216" i="3"/>
  <c r="T1216" i="3"/>
  <c r="BA1216" i="3"/>
  <c r="N1217" i="3"/>
  <c r="O1217" i="3"/>
  <c r="P1217" i="3"/>
  <c r="Q1217" i="3"/>
  <c r="R1217" i="3"/>
  <c r="S1217" i="3"/>
  <c r="T1217" i="3"/>
  <c r="BA1217" i="3"/>
  <c r="N1218" i="3"/>
  <c r="O1218" i="3"/>
  <c r="P1218" i="3"/>
  <c r="Q1218" i="3"/>
  <c r="R1218" i="3"/>
  <c r="S1218" i="3"/>
  <c r="T1218" i="3"/>
  <c r="BA1218" i="3"/>
  <c r="N1219" i="3"/>
  <c r="O1219" i="3"/>
  <c r="P1219" i="3"/>
  <c r="Q1219" i="3"/>
  <c r="R1219" i="3"/>
  <c r="S1219" i="3"/>
  <c r="T1219" i="3"/>
  <c r="BA1219" i="3"/>
  <c r="N1220" i="3"/>
  <c r="O1220" i="3"/>
  <c r="P1220" i="3"/>
  <c r="Q1220" i="3"/>
  <c r="R1220" i="3"/>
  <c r="S1220" i="3"/>
  <c r="T1220" i="3"/>
  <c r="BA1220" i="3"/>
  <c r="N1221" i="3"/>
  <c r="O1221" i="3"/>
  <c r="P1221" i="3"/>
  <c r="Q1221" i="3"/>
  <c r="R1221" i="3"/>
  <c r="S1221" i="3"/>
  <c r="T1221" i="3"/>
  <c r="BA1221" i="3"/>
  <c r="N1222" i="3"/>
  <c r="O1222" i="3"/>
  <c r="P1222" i="3"/>
  <c r="Q1222" i="3"/>
  <c r="R1222" i="3"/>
  <c r="S1222" i="3"/>
  <c r="T1222" i="3"/>
  <c r="BA1222" i="3"/>
  <c r="N1223" i="3"/>
  <c r="O1223" i="3"/>
  <c r="P1223" i="3"/>
  <c r="Q1223" i="3"/>
  <c r="R1223" i="3"/>
  <c r="S1223" i="3"/>
  <c r="T1223" i="3"/>
  <c r="BA1223" i="3"/>
  <c r="N1224" i="3"/>
  <c r="O1224" i="3"/>
  <c r="P1224" i="3"/>
  <c r="Q1224" i="3"/>
  <c r="R1224" i="3"/>
  <c r="S1224" i="3"/>
  <c r="T1224" i="3"/>
  <c r="BA1224" i="3"/>
  <c r="N1225" i="3"/>
  <c r="O1225" i="3"/>
  <c r="P1225" i="3"/>
  <c r="Q1225" i="3"/>
  <c r="R1225" i="3"/>
  <c r="S1225" i="3"/>
  <c r="T1225" i="3"/>
  <c r="BA1225" i="3"/>
  <c r="N1226" i="3"/>
  <c r="O1226" i="3"/>
  <c r="P1226" i="3"/>
  <c r="Q1226" i="3"/>
  <c r="R1226" i="3"/>
  <c r="S1226" i="3"/>
  <c r="T1226" i="3"/>
  <c r="BA1226" i="3"/>
  <c r="N1227" i="3"/>
  <c r="O1227" i="3"/>
  <c r="P1227" i="3"/>
  <c r="Q1227" i="3"/>
  <c r="R1227" i="3"/>
  <c r="S1227" i="3"/>
  <c r="T1227" i="3"/>
  <c r="BA1227" i="3"/>
  <c r="N1229" i="3"/>
  <c r="O1229" i="3"/>
  <c r="P1229" i="3"/>
  <c r="Q1229" i="3"/>
  <c r="R1229" i="3"/>
  <c r="S1229" i="3"/>
  <c r="T1229" i="3"/>
  <c r="BA1229" i="3"/>
  <c r="N1230" i="3"/>
  <c r="O1230" i="3"/>
  <c r="P1230" i="3"/>
  <c r="Q1230" i="3"/>
  <c r="R1230" i="3"/>
  <c r="S1230" i="3"/>
  <c r="T1230" i="3"/>
  <c r="BA1230" i="3"/>
  <c r="N1231" i="3"/>
  <c r="O1231" i="3"/>
  <c r="P1231" i="3"/>
  <c r="Q1231" i="3"/>
  <c r="R1231" i="3"/>
  <c r="S1231" i="3"/>
  <c r="T1231" i="3"/>
  <c r="BA1231" i="3"/>
  <c r="N1232" i="3"/>
  <c r="O1232" i="3"/>
  <c r="P1232" i="3"/>
  <c r="Q1232" i="3"/>
  <c r="R1232" i="3"/>
  <c r="S1232" i="3"/>
  <c r="T1232" i="3"/>
  <c r="BA1232" i="3"/>
  <c r="N1233" i="3"/>
  <c r="O1233" i="3"/>
  <c r="P1233" i="3"/>
  <c r="Q1233" i="3"/>
  <c r="R1233" i="3"/>
  <c r="S1233" i="3"/>
  <c r="T1233" i="3"/>
  <c r="BA1233" i="3"/>
  <c r="N1234" i="3"/>
  <c r="O1234" i="3"/>
  <c r="P1234" i="3"/>
  <c r="Q1234" i="3"/>
  <c r="R1234" i="3"/>
  <c r="S1234" i="3"/>
  <c r="T1234" i="3"/>
  <c r="BA1234" i="3"/>
  <c r="N1235" i="3"/>
  <c r="O1235" i="3"/>
  <c r="P1235" i="3"/>
  <c r="Q1235" i="3"/>
  <c r="R1235" i="3"/>
  <c r="S1235" i="3"/>
  <c r="T1235" i="3"/>
  <c r="BA1235" i="3"/>
  <c r="N1236" i="3"/>
  <c r="O1236" i="3"/>
  <c r="P1236" i="3"/>
  <c r="Q1236" i="3"/>
  <c r="R1236" i="3"/>
  <c r="S1236" i="3"/>
  <c r="T1236" i="3"/>
  <c r="BA1236" i="3"/>
  <c r="N1237" i="3"/>
  <c r="O1237" i="3"/>
  <c r="P1237" i="3"/>
  <c r="Q1237" i="3"/>
  <c r="R1237" i="3"/>
  <c r="S1237" i="3"/>
  <c r="T1237" i="3"/>
  <c r="BA1237" i="3"/>
  <c r="N1238" i="3"/>
  <c r="O1238" i="3"/>
  <c r="P1238" i="3"/>
  <c r="Q1238" i="3"/>
  <c r="R1238" i="3"/>
  <c r="S1238" i="3"/>
  <c r="T1238" i="3"/>
  <c r="BA1238" i="3"/>
  <c r="N1239" i="3"/>
  <c r="O1239" i="3"/>
  <c r="P1239" i="3"/>
  <c r="Q1239" i="3"/>
  <c r="R1239" i="3"/>
  <c r="S1239" i="3"/>
  <c r="T1239" i="3"/>
  <c r="BA1239" i="3"/>
  <c r="N1240" i="3"/>
  <c r="O1240" i="3"/>
  <c r="P1240" i="3"/>
  <c r="Q1240" i="3"/>
  <c r="R1240" i="3"/>
  <c r="S1240" i="3"/>
  <c r="T1240" i="3"/>
  <c r="BA1240" i="3"/>
  <c r="N1241" i="3"/>
  <c r="O1241" i="3"/>
  <c r="P1241" i="3"/>
  <c r="Q1241" i="3"/>
  <c r="R1241" i="3"/>
  <c r="S1241" i="3"/>
  <c r="T1241" i="3"/>
  <c r="BA1241" i="3"/>
  <c r="N1242" i="3"/>
  <c r="O1242" i="3"/>
  <c r="P1242" i="3"/>
  <c r="Q1242" i="3"/>
  <c r="R1242" i="3"/>
  <c r="S1242" i="3"/>
  <c r="T1242" i="3"/>
  <c r="BA1242" i="3"/>
  <c r="N1243" i="3"/>
  <c r="O1243" i="3"/>
  <c r="P1243" i="3"/>
  <c r="Q1243" i="3"/>
  <c r="R1243" i="3"/>
  <c r="S1243" i="3"/>
  <c r="T1243" i="3"/>
  <c r="BA1243" i="3"/>
  <c r="N1244" i="3"/>
  <c r="O1244" i="3"/>
  <c r="P1244" i="3"/>
  <c r="Q1244" i="3"/>
  <c r="R1244" i="3"/>
  <c r="S1244" i="3"/>
  <c r="T1244" i="3"/>
  <c r="BA1244" i="3"/>
  <c r="N1245" i="3"/>
  <c r="O1245" i="3"/>
  <c r="P1245" i="3"/>
  <c r="Q1245" i="3"/>
  <c r="R1245" i="3"/>
  <c r="S1245" i="3"/>
  <c r="T1245" i="3"/>
  <c r="BA1245" i="3"/>
  <c r="N1247" i="3"/>
  <c r="O1247" i="3"/>
  <c r="P1247" i="3"/>
  <c r="Q1247" i="3"/>
  <c r="R1247" i="3"/>
  <c r="S1247" i="3"/>
  <c r="T1247" i="3"/>
  <c r="BA1247" i="3"/>
  <c r="N1248" i="3"/>
  <c r="O1248" i="3"/>
  <c r="P1248" i="3"/>
  <c r="Q1248" i="3"/>
  <c r="R1248" i="3"/>
  <c r="S1248" i="3"/>
  <c r="T1248" i="3"/>
  <c r="BA1248" i="3"/>
  <c r="N1249" i="3"/>
  <c r="O1249" i="3"/>
  <c r="P1249" i="3"/>
  <c r="Q1249" i="3"/>
  <c r="R1249" i="3"/>
  <c r="S1249" i="3"/>
  <c r="T1249" i="3"/>
  <c r="BA1249" i="3"/>
  <c r="N1250" i="3"/>
  <c r="O1250" i="3"/>
  <c r="P1250" i="3"/>
  <c r="Q1250" i="3"/>
  <c r="R1250" i="3"/>
  <c r="S1250" i="3"/>
  <c r="T1250" i="3"/>
  <c r="BA1250" i="3"/>
  <c r="N1251" i="3"/>
  <c r="O1251" i="3"/>
  <c r="P1251" i="3"/>
  <c r="Q1251" i="3"/>
  <c r="R1251" i="3"/>
  <c r="S1251" i="3"/>
  <c r="T1251" i="3"/>
  <c r="BA1251" i="3"/>
  <c r="N1252" i="3"/>
  <c r="O1252" i="3"/>
  <c r="P1252" i="3"/>
  <c r="Q1252" i="3"/>
  <c r="R1252" i="3"/>
  <c r="S1252" i="3"/>
  <c r="T1252" i="3"/>
  <c r="BA1252" i="3"/>
  <c r="N1253" i="3"/>
  <c r="O1253" i="3"/>
  <c r="P1253" i="3"/>
  <c r="Q1253" i="3"/>
  <c r="R1253" i="3"/>
  <c r="S1253" i="3"/>
  <c r="T1253" i="3"/>
  <c r="BA1253" i="3"/>
  <c r="N1254" i="3"/>
  <c r="O1254" i="3"/>
  <c r="P1254" i="3"/>
  <c r="Q1254" i="3"/>
  <c r="R1254" i="3"/>
  <c r="S1254" i="3"/>
  <c r="T1254" i="3"/>
  <c r="BA1254" i="3"/>
  <c r="N1255" i="3"/>
  <c r="O1255" i="3"/>
  <c r="P1255" i="3"/>
  <c r="Q1255" i="3"/>
  <c r="R1255" i="3"/>
  <c r="S1255" i="3"/>
  <c r="T1255" i="3"/>
  <c r="BA1255" i="3"/>
  <c r="N1256" i="3"/>
  <c r="O1256" i="3"/>
  <c r="P1256" i="3"/>
  <c r="Q1256" i="3"/>
  <c r="R1256" i="3"/>
  <c r="S1256" i="3"/>
  <c r="T1256" i="3"/>
  <c r="BA1256" i="3"/>
  <c r="N1257" i="3"/>
  <c r="O1257" i="3"/>
  <c r="P1257" i="3"/>
  <c r="Q1257" i="3"/>
  <c r="R1257" i="3"/>
  <c r="S1257" i="3"/>
  <c r="T1257" i="3"/>
  <c r="BA1257" i="3"/>
  <c r="N1258" i="3"/>
  <c r="O1258" i="3"/>
  <c r="P1258" i="3"/>
  <c r="Q1258" i="3"/>
  <c r="R1258" i="3"/>
  <c r="S1258" i="3"/>
  <c r="T1258" i="3"/>
  <c r="BA1258" i="3"/>
  <c r="N1259" i="3"/>
  <c r="O1259" i="3"/>
  <c r="P1259" i="3"/>
  <c r="Q1259" i="3"/>
  <c r="R1259" i="3"/>
  <c r="S1259" i="3"/>
  <c r="T1259" i="3"/>
  <c r="BA1259" i="3"/>
  <c r="N1260" i="3"/>
  <c r="O1260" i="3"/>
  <c r="P1260" i="3"/>
  <c r="Q1260" i="3"/>
  <c r="R1260" i="3"/>
  <c r="S1260" i="3"/>
  <c r="T1260" i="3"/>
  <c r="BA1260" i="3"/>
  <c r="N1261" i="3"/>
  <c r="O1261" i="3"/>
  <c r="P1261" i="3"/>
  <c r="Q1261" i="3"/>
  <c r="R1261" i="3"/>
  <c r="S1261" i="3"/>
  <c r="T1261" i="3"/>
  <c r="BA1261" i="3"/>
  <c r="N1262" i="3"/>
  <c r="O1262" i="3"/>
  <c r="P1262" i="3"/>
  <c r="Q1262" i="3"/>
  <c r="R1262" i="3"/>
  <c r="S1262" i="3"/>
  <c r="T1262" i="3"/>
  <c r="BA1262" i="3"/>
  <c r="N1263" i="3"/>
  <c r="O1263" i="3"/>
  <c r="P1263" i="3"/>
  <c r="Q1263" i="3"/>
  <c r="R1263" i="3"/>
  <c r="S1263" i="3"/>
  <c r="T1263" i="3"/>
  <c r="BA1263" i="3"/>
  <c r="N1264" i="3"/>
  <c r="O1264" i="3"/>
  <c r="P1264" i="3"/>
  <c r="Q1264" i="3"/>
  <c r="R1264" i="3"/>
  <c r="S1264" i="3"/>
  <c r="T1264" i="3"/>
  <c r="BA1264" i="3"/>
  <c r="N1265" i="3"/>
  <c r="O1265" i="3"/>
  <c r="P1265" i="3"/>
  <c r="Q1265" i="3"/>
  <c r="R1265" i="3"/>
  <c r="S1265" i="3"/>
  <c r="T1265" i="3"/>
  <c r="BA1265" i="3"/>
  <c r="N1266" i="3"/>
  <c r="O1266" i="3"/>
  <c r="P1266" i="3"/>
  <c r="Q1266" i="3"/>
  <c r="R1266" i="3"/>
  <c r="S1266" i="3"/>
  <c r="T1266" i="3"/>
  <c r="BA1266" i="3"/>
  <c r="N1267" i="3"/>
  <c r="O1267" i="3"/>
  <c r="P1267" i="3"/>
  <c r="Q1267" i="3"/>
  <c r="R1267" i="3"/>
  <c r="S1267" i="3"/>
  <c r="T1267" i="3"/>
  <c r="BA1267" i="3"/>
  <c r="N1268" i="3"/>
  <c r="O1268" i="3"/>
  <c r="P1268" i="3"/>
  <c r="Q1268" i="3"/>
  <c r="R1268" i="3"/>
  <c r="S1268" i="3"/>
  <c r="T1268" i="3"/>
  <c r="BA1268" i="3"/>
  <c r="N1269" i="3"/>
  <c r="O1269" i="3"/>
  <c r="P1269" i="3"/>
  <c r="Q1269" i="3"/>
  <c r="R1269" i="3"/>
  <c r="S1269" i="3"/>
  <c r="T1269" i="3"/>
  <c r="BA1269" i="3"/>
  <c r="N1270" i="3"/>
  <c r="O1270" i="3"/>
  <c r="P1270" i="3"/>
  <c r="Q1270" i="3"/>
  <c r="R1270" i="3"/>
  <c r="S1270" i="3"/>
  <c r="T1270" i="3"/>
  <c r="BA1270" i="3"/>
  <c r="N1271" i="3"/>
  <c r="O1271" i="3"/>
  <c r="P1271" i="3"/>
  <c r="Q1271" i="3"/>
  <c r="R1271" i="3"/>
  <c r="S1271" i="3"/>
  <c r="T1271" i="3"/>
  <c r="BA1271" i="3"/>
  <c r="N1273" i="3"/>
  <c r="O1273" i="3"/>
  <c r="P1273" i="3"/>
  <c r="Q1273" i="3"/>
  <c r="R1273" i="3"/>
  <c r="S1273" i="3"/>
  <c r="T1273" i="3"/>
  <c r="N1274" i="3"/>
  <c r="O1274" i="3"/>
  <c r="P1274" i="3"/>
  <c r="Q1274" i="3"/>
  <c r="R1274" i="3"/>
  <c r="S1274" i="3"/>
  <c r="T1274" i="3"/>
  <c r="N1275" i="3"/>
  <c r="O1275" i="3"/>
  <c r="P1275" i="3"/>
  <c r="Q1275" i="3"/>
  <c r="R1275" i="3"/>
  <c r="S1275" i="3"/>
  <c r="T1275" i="3"/>
  <c r="N1276" i="3"/>
  <c r="O1276" i="3"/>
  <c r="P1276" i="3"/>
  <c r="Q1276" i="3"/>
  <c r="R1276" i="3"/>
  <c r="S1276" i="3"/>
  <c r="T1276" i="3"/>
  <c r="N1277" i="3"/>
  <c r="O1277" i="3"/>
  <c r="P1277" i="3"/>
  <c r="Q1277" i="3"/>
  <c r="R1277" i="3"/>
  <c r="S1277" i="3"/>
  <c r="T1277" i="3"/>
  <c r="N1278" i="3"/>
  <c r="O1278" i="3"/>
  <c r="P1278" i="3"/>
  <c r="Q1278" i="3"/>
  <c r="R1278" i="3"/>
  <c r="S1278" i="3"/>
  <c r="T1278" i="3"/>
  <c r="N1279" i="3"/>
  <c r="O1279" i="3"/>
  <c r="P1279" i="3"/>
  <c r="Q1279" i="3"/>
  <c r="R1279" i="3"/>
  <c r="S1279" i="3"/>
  <c r="T1279" i="3"/>
  <c r="N1280" i="3"/>
  <c r="O1280" i="3"/>
  <c r="P1280" i="3"/>
  <c r="Q1280" i="3"/>
  <c r="R1280" i="3"/>
  <c r="S1280" i="3"/>
  <c r="T1280" i="3"/>
  <c r="N1281" i="3"/>
  <c r="O1281" i="3"/>
  <c r="P1281" i="3"/>
  <c r="Q1281" i="3"/>
  <c r="R1281" i="3"/>
  <c r="S1281" i="3"/>
  <c r="T1281" i="3"/>
  <c r="N1282" i="3"/>
  <c r="O1282" i="3"/>
  <c r="P1282" i="3"/>
  <c r="Q1282" i="3"/>
  <c r="R1282" i="3"/>
  <c r="S1282" i="3"/>
  <c r="T1282" i="3"/>
  <c r="N1283" i="3"/>
  <c r="O1283" i="3"/>
  <c r="P1283" i="3"/>
  <c r="Q1283" i="3"/>
  <c r="R1283" i="3"/>
  <c r="S1283" i="3"/>
  <c r="T1283" i="3"/>
  <c r="N1284" i="3"/>
  <c r="O1284" i="3"/>
  <c r="P1284" i="3"/>
  <c r="Q1284" i="3"/>
  <c r="R1284" i="3"/>
  <c r="S1284" i="3"/>
  <c r="T1284" i="3"/>
  <c r="N1285" i="3"/>
  <c r="O1285" i="3"/>
  <c r="P1285" i="3"/>
  <c r="Q1285" i="3"/>
  <c r="R1285" i="3"/>
  <c r="S1285" i="3"/>
  <c r="T1285" i="3"/>
  <c r="N1286" i="3"/>
  <c r="O1286" i="3"/>
  <c r="P1286" i="3"/>
  <c r="Q1286" i="3"/>
  <c r="R1286" i="3"/>
  <c r="S1286" i="3"/>
  <c r="T1286" i="3"/>
  <c r="N1287" i="3"/>
  <c r="O1287" i="3"/>
  <c r="P1287" i="3"/>
  <c r="Q1287" i="3"/>
  <c r="R1287" i="3"/>
  <c r="S1287" i="3"/>
  <c r="T1287" i="3"/>
  <c r="BA1287" i="3"/>
  <c r="N1289" i="3"/>
  <c r="O1289" i="3"/>
  <c r="P1289" i="3"/>
  <c r="Q1289" i="3"/>
  <c r="R1289" i="3"/>
  <c r="S1289" i="3"/>
  <c r="T1289" i="3"/>
  <c r="BA1289" i="3"/>
  <c r="N1290" i="3"/>
  <c r="O1290" i="3"/>
  <c r="P1290" i="3"/>
  <c r="Q1290" i="3"/>
  <c r="R1290" i="3"/>
  <c r="S1290" i="3"/>
  <c r="T1290" i="3"/>
  <c r="BA1290" i="3"/>
  <c r="N1291" i="3"/>
  <c r="O1291" i="3"/>
  <c r="P1291" i="3"/>
  <c r="Q1291" i="3"/>
  <c r="R1291" i="3"/>
  <c r="S1291" i="3"/>
  <c r="T1291" i="3"/>
  <c r="BA1291" i="3"/>
  <c r="N1292" i="3"/>
  <c r="O1292" i="3"/>
  <c r="P1292" i="3"/>
  <c r="Q1292" i="3"/>
  <c r="R1292" i="3"/>
  <c r="S1292" i="3"/>
  <c r="T1292" i="3"/>
  <c r="BA1292" i="3"/>
  <c r="N1293" i="3"/>
  <c r="O1293" i="3"/>
  <c r="P1293" i="3"/>
  <c r="Q1293" i="3"/>
  <c r="R1293" i="3"/>
  <c r="S1293" i="3"/>
  <c r="T1293" i="3"/>
  <c r="BA1293" i="3"/>
  <c r="N1294" i="3"/>
  <c r="O1294" i="3"/>
  <c r="P1294" i="3"/>
  <c r="Q1294" i="3"/>
  <c r="R1294" i="3"/>
  <c r="S1294" i="3"/>
  <c r="T1294" i="3"/>
  <c r="BA1294" i="3"/>
  <c r="N1295" i="3"/>
  <c r="O1295" i="3"/>
  <c r="P1295" i="3"/>
  <c r="Q1295" i="3"/>
  <c r="R1295" i="3"/>
  <c r="S1295" i="3"/>
  <c r="T1295" i="3"/>
  <c r="BA1295" i="3"/>
  <c r="N1296" i="3"/>
  <c r="O1296" i="3"/>
  <c r="P1296" i="3"/>
  <c r="Q1296" i="3"/>
  <c r="R1296" i="3"/>
  <c r="S1296" i="3"/>
  <c r="T1296" i="3"/>
  <c r="BA1296" i="3"/>
  <c r="N1297" i="3"/>
  <c r="O1297" i="3"/>
  <c r="P1297" i="3"/>
  <c r="Q1297" i="3"/>
  <c r="R1297" i="3"/>
  <c r="S1297" i="3"/>
  <c r="T1297" i="3"/>
  <c r="BA1297" i="3"/>
  <c r="N1298" i="3"/>
  <c r="O1298" i="3"/>
  <c r="P1298" i="3"/>
  <c r="Q1298" i="3"/>
  <c r="R1298" i="3"/>
  <c r="S1298" i="3"/>
  <c r="T1298" i="3"/>
  <c r="BA1298" i="3"/>
  <c r="N1299" i="3"/>
  <c r="O1299" i="3"/>
  <c r="P1299" i="3"/>
  <c r="Q1299" i="3"/>
  <c r="R1299" i="3"/>
  <c r="S1299" i="3"/>
  <c r="T1299" i="3"/>
  <c r="BA1299" i="3"/>
  <c r="N1300" i="3"/>
  <c r="O1300" i="3"/>
  <c r="P1300" i="3"/>
  <c r="Q1300" i="3"/>
  <c r="R1300" i="3"/>
  <c r="S1300" i="3"/>
  <c r="T1300" i="3"/>
  <c r="BA1300" i="3"/>
  <c r="N1301" i="3"/>
  <c r="O1301" i="3"/>
  <c r="P1301" i="3"/>
  <c r="Q1301" i="3"/>
  <c r="R1301" i="3"/>
  <c r="S1301" i="3"/>
  <c r="T1301" i="3"/>
  <c r="BA1301" i="3"/>
  <c r="N1302" i="3"/>
  <c r="O1302" i="3"/>
  <c r="P1302" i="3"/>
  <c r="Q1302" i="3"/>
  <c r="R1302" i="3"/>
  <c r="S1302" i="3"/>
  <c r="T1302" i="3"/>
  <c r="BA1302" i="3"/>
  <c r="N1303" i="3"/>
  <c r="O1303" i="3"/>
  <c r="P1303" i="3"/>
  <c r="Q1303" i="3"/>
  <c r="R1303" i="3"/>
  <c r="S1303" i="3"/>
  <c r="T1303" i="3"/>
  <c r="BA1303" i="3"/>
  <c r="N1304" i="3"/>
  <c r="O1304" i="3"/>
  <c r="P1304" i="3"/>
  <c r="Q1304" i="3"/>
  <c r="R1304" i="3"/>
  <c r="S1304" i="3"/>
  <c r="T1304" i="3"/>
  <c r="BA1304" i="3"/>
  <c r="N1305" i="3"/>
  <c r="O1305" i="3"/>
  <c r="P1305" i="3"/>
  <c r="Q1305" i="3"/>
  <c r="R1305" i="3"/>
  <c r="S1305" i="3"/>
  <c r="T1305" i="3"/>
  <c r="BA1305" i="3"/>
  <c r="N1306" i="3"/>
  <c r="O1306" i="3"/>
  <c r="P1306" i="3"/>
  <c r="Q1306" i="3"/>
  <c r="R1306" i="3"/>
  <c r="S1306" i="3"/>
  <c r="T1306" i="3"/>
  <c r="BA1306" i="3"/>
  <c r="N1307" i="3"/>
  <c r="O1307" i="3"/>
  <c r="P1307" i="3"/>
  <c r="Q1307" i="3"/>
  <c r="R1307" i="3"/>
  <c r="S1307" i="3"/>
  <c r="T1307" i="3"/>
  <c r="BA1307" i="3"/>
  <c r="N1308" i="3"/>
  <c r="O1308" i="3"/>
  <c r="P1308" i="3"/>
  <c r="Q1308" i="3"/>
  <c r="R1308" i="3"/>
  <c r="S1308" i="3"/>
  <c r="T1308" i="3"/>
  <c r="BA1308" i="3"/>
  <c r="N1309" i="3"/>
  <c r="O1309" i="3"/>
  <c r="P1309" i="3"/>
  <c r="Q1309" i="3"/>
  <c r="R1309" i="3"/>
  <c r="S1309" i="3"/>
  <c r="T1309" i="3"/>
  <c r="BA1309" i="3"/>
  <c r="N1310" i="3"/>
  <c r="O1310" i="3"/>
  <c r="P1310" i="3"/>
  <c r="Q1310" i="3"/>
  <c r="R1310" i="3"/>
  <c r="S1310" i="3"/>
  <c r="T1310" i="3"/>
  <c r="BA1310" i="3"/>
  <c r="N1311" i="3"/>
  <c r="O1311" i="3"/>
  <c r="P1311" i="3"/>
  <c r="Q1311" i="3"/>
  <c r="R1311" i="3"/>
  <c r="S1311" i="3"/>
  <c r="T1311" i="3"/>
  <c r="BA1311" i="3"/>
  <c r="N1312" i="3"/>
  <c r="O1312" i="3"/>
  <c r="P1312" i="3"/>
  <c r="Q1312" i="3"/>
  <c r="R1312" i="3"/>
  <c r="S1312" i="3"/>
  <c r="T1312" i="3"/>
  <c r="BA1312" i="3"/>
  <c r="N1313" i="3"/>
  <c r="O1313" i="3"/>
  <c r="P1313" i="3"/>
  <c r="Q1313" i="3"/>
  <c r="R1313" i="3"/>
  <c r="S1313" i="3"/>
  <c r="T1313" i="3"/>
  <c r="BA1313" i="3"/>
  <c r="N1314" i="3"/>
  <c r="O1314" i="3"/>
  <c r="P1314" i="3"/>
  <c r="Q1314" i="3"/>
  <c r="R1314" i="3"/>
  <c r="S1314" i="3"/>
  <c r="T1314" i="3"/>
  <c r="BA1314" i="3"/>
  <c r="N1315" i="3"/>
  <c r="O1315" i="3"/>
  <c r="P1315" i="3"/>
  <c r="Q1315" i="3"/>
  <c r="R1315" i="3"/>
  <c r="S1315" i="3"/>
  <c r="T1315" i="3"/>
  <c r="BA1315" i="3"/>
  <c r="N1316" i="3"/>
  <c r="O1316" i="3"/>
  <c r="P1316" i="3"/>
  <c r="Q1316" i="3"/>
  <c r="R1316" i="3"/>
  <c r="S1316" i="3"/>
  <c r="T1316" i="3"/>
  <c r="BA1316" i="3"/>
  <c r="N1317" i="3"/>
  <c r="O1317" i="3"/>
  <c r="P1317" i="3"/>
  <c r="Q1317" i="3"/>
  <c r="R1317" i="3"/>
  <c r="S1317" i="3"/>
  <c r="T1317" i="3"/>
  <c r="BA1317" i="3"/>
  <c r="N1318" i="3"/>
  <c r="O1318" i="3"/>
  <c r="P1318" i="3"/>
  <c r="Q1318" i="3"/>
  <c r="R1318" i="3"/>
  <c r="S1318" i="3"/>
  <c r="T1318" i="3"/>
  <c r="BA1318" i="3"/>
  <c r="N1319" i="3"/>
  <c r="O1319" i="3"/>
  <c r="P1319" i="3"/>
  <c r="Q1319" i="3"/>
  <c r="R1319" i="3"/>
  <c r="S1319" i="3"/>
  <c r="T1319" i="3"/>
  <c r="BA1319" i="3"/>
  <c r="N1320" i="3"/>
  <c r="O1320" i="3"/>
  <c r="P1320" i="3"/>
  <c r="Q1320" i="3"/>
  <c r="R1320" i="3"/>
  <c r="S1320" i="3"/>
  <c r="T1320" i="3"/>
  <c r="BA1320" i="3"/>
  <c r="N1321" i="3"/>
  <c r="O1321" i="3"/>
  <c r="P1321" i="3"/>
  <c r="Q1321" i="3"/>
  <c r="R1321" i="3"/>
  <c r="S1321" i="3"/>
  <c r="T1321" i="3"/>
  <c r="BA1321" i="3"/>
  <c r="N1322" i="3"/>
  <c r="O1322" i="3"/>
  <c r="P1322" i="3"/>
  <c r="Q1322" i="3"/>
  <c r="R1322" i="3"/>
  <c r="S1322" i="3"/>
  <c r="T1322" i="3"/>
  <c r="BA1322" i="3"/>
  <c r="N1323" i="3"/>
  <c r="O1323" i="3"/>
  <c r="P1323" i="3"/>
  <c r="Q1323" i="3"/>
  <c r="R1323" i="3"/>
  <c r="S1323" i="3"/>
  <c r="T1323" i="3"/>
  <c r="BA1323" i="3"/>
  <c r="N1324" i="3"/>
  <c r="O1324" i="3"/>
  <c r="P1324" i="3"/>
  <c r="Q1324" i="3"/>
  <c r="R1324" i="3"/>
  <c r="S1324" i="3"/>
  <c r="T1324" i="3"/>
  <c r="BA1324" i="3"/>
  <c r="N1325" i="3"/>
  <c r="O1325" i="3"/>
  <c r="P1325" i="3"/>
  <c r="Q1325" i="3"/>
  <c r="R1325" i="3"/>
  <c r="S1325" i="3"/>
  <c r="T1325" i="3"/>
  <c r="BA1325" i="3"/>
  <c r="N1326" i="3"/>
  <c r="O1326" i="3"/>
  <c r="P1326" i="3"/>
  <c r="Q1326" i="3"/>
  <c r="R1326" i="3"/>
  <c r="S1326" i="3"/>
  <c r="T1326" i="3"/>
  <c r="BA1326" i="3"/>
  <c r="N1327" i="3"/>
  <c r="O1327" i="3"/>
  <c r="P1327" i="3"/>
  <c r="Q1327" i="3"/>
  <c r="R1327" i="3"/>
  <c r="S1327" i="3"/>
  <c r="T1327" i="3"/>
  <c r="BA1327" i="3"/>
  <c r="N1328" i="3"/>
  <c r="O1328" i="3"/>
  <c r="P1328" i="3"/>
  <c r="Q1328" i="3"/>
  <c r="R1328" i="3"/>
  <c r="S1328" i="3"/>
  <c r="T1328" i="3"/>
  <c r="BA1328" i="3"/>
  <c r="N1329" i="3"/>
  <c r="O1329" i="3"/>
  <c r="P1329" i="3"/>
  <c r="Q1329" i="3"/>
  <c r="R1329" i="3"/>
  <c r="S1329" i="3"/>
  <c r="T1329" i="3"/>
  <c r="BA1329" i="3"/>
  <c r="N1330" i="3"/>
  <c r="O1330" i="3"/>
  <c r="P1330" i="3"/>
  <c r="Q1330" i="3"/>
  <c r="R1330" i="3"/>
  <c r="S1330" i="3"/>
  <c r="T1330" i="3"/>
  <c r="BA1330" i="3"/>
  <c r="N1331" i="3"/>
  <c r="O1331" i="3"/>
  <c r="P1331" i="3"/>
  <c r="Q1331" i="3"/>
  <c r="R1331" i="3"/>
  <c r="S1331" i="3"/>
  <c r="T1331" i="3"/>
  <c r="BA1331" i="3"/>
  <c r="N1332" i="3"/>
  <c r="O1332" i="3"/>
  <c r="P1332" i="3"/>
  <c r="Q1332" i="3"/>
  <c r="R1332" i="3"/>
  <c r="S1332" i="3"/>
  <c r="T1332" i="3"/>
  <c r="BA1332" i="3"/>
  <c r="N1333" i="3"/>
  <c r="O1333" i="3"/>
  <c r="P1333" i="3"/>
  <c r="Q1333" i="3"/>
  <c r="R1333" i="3"/>
  <c r="S1333" i="3"/>
  <c r="T1333" i="3"/>
  <c r="BA1333" i="3"/>
  <c r="N1334" i="3"/>
  <c r="O1334" i="3"/>
  <c r="P1334" i="3"/>
  <c r="Q1334" i="3"/>
  <c r="R1334" i="3"/>
  <c r="S1334" i="3"/>
  <c r="T1334" i="3"/>
  <c r="BA1334" i="3"/>
  <c r="N1335" i="3"/>
  <c r="O1335" i="3"/>
  <c r="P1335" i="3"/>
  <c r="Q1335" i="3"/>
  <c r="R1335" i="3"/>
  <c r="S1335" i="3"/>
  <c r="T1335" i="3"/>
  <c r="BA1335" i="3"/>
  <c r="N1336" i="3"/>
  <c r="O1336" i="3"/>
  <c r="P1336" i="3"/>
  <c r="Q1336" i="3"/>
  <c r="R1336" i="3"/>
  <c r="S1336" i="3"/>
  <c r="T1336" i="3"/>
  <c r="BA1336" i="3"/>
  <c r="N1337" i="3"/>
  <c r="O1337" i="3"/>
  <c r="P1337" i="3"/>
  <c r="Q1337" i="3"/>
  <c r="R1337" i="3"/>
  <c r="S1337" i="3"/>
  <c r="T1337" i="3"/>
  <c r="BA1337" i="3"/>
  <c r="N1338" i="3"/>
  <c r="O1338" i="3"/>
  <c r="P1338" i="3"/>
  <c r="Q1338" i="3"/>
  <c r="R1338" i="3"/>
  <c r="S1338" i="3"/>
  <c r="T1338" i="3"/>
  <c r="BA1338" i="3"/>
  <c r="N1339" i="3"/>
  <c r="O1339" i="3"/>
  <c r="P1339" i="3"/>
  <c r="Q1339" i="3"/>
  <c r="R1339" i="3"/>
  <c r="S1339" i="3"/>
  <c r="T1339" i="3"/>
  <c r="BA1339" i="3"/>
  <c r="N1340" i="3"/>
  <c r="O1340" i="3"/>
  <c r="P1340" i="3"/>
  <c r="Q1340" i="3"/>
  <c r="R1340" i="3"/>
  <c r="S1340" i="3"/>
  <c r="T1340" i="3"/>
  <c r="BA1340" i="3"/>
  <c r="N1341" i="3"/>
  <c r="O1341" i="3"/>
  <c r="P1341" i="3"/>
  <c r="Q1341" i="3"/>
  <c r="R1341" i="3"/>
  <c r="S1341" i="3"/>
  <c r="T1341" i="3"/>
  <c r="BA1341" i="3"/>
  <c r="N1342" i="3"/>
  <c r="O1342" i="3"/>
  <c r="P1342" i="3"/>
  <c r="Q1342" i="3"/>
  <c r="R1342" i="3"/>
  <c r="S1342" i="3"/>
  <c r="T1342" i="3"/>
  <c r="BA1342" i="3"/>
  <c r="N1343" i="3"/>
  <c r="O1343" i="3"/>
  <c r="P1343" i="3"/>
  <c r="Q1343" i="3"/>
  <c r="R1343" i="3"/>
  <c r="S1343" i="3"/>
  <c r="T1343" i="3"/>
  <c r="BA1343" i="3"/>
  <c r="N1344" i="3"/>
  <c r="O1344" i="3"/>
  <c r="P1344" i="3"/>
  <c r="Q1344" i="3"/>
  <c r="R1344" i="3"/>
  <c r="S1344" i="3"/>
  <c r="T1344" i="3"/>
  <c r="BA1344" i="3"/>
  <c r="N1345" i="3"/>
  <c r="O1345" i="3"/>
  <c r="P1345" i="3"/>
  <c r="Q1345" i="3"/>
  <c r="R1345" i="3"/>
  <c r="S1345" i="3"/>
  <c r="T1345" i="3"/>
  <c r="BA1345" i="3"/>
  <c r="N1346" i="3"/>
  <c r="O1346" i="3"/>
  <c r="P1346" i="3"/>
  <c r="Q1346" i="3"/>
  <c r="R1346" i="3"/>
  <c r="S1346" i="3"/>
  <c r="T1346" i="3"/>
  <c r="BA1346" i="3"/>
  <c r="N1347" i="3"/>
  <c r="O1347" i="3"/>
  <c r="P1347" i="3"/>
  <c r="Q1347" i="3"/>
  <c r="R1347" i="3"/>
  <c r="S1347" i="3"/>
  <c r="T1347" i="3"/>
  <c r="BA1347" i="3"/>
  <c r="N1348" i="3"/>
  <c r="O1348" i="3"/>
  <c r="P1348" i="3"/>
  <c r="Q1348" i="3"/>
  <c r="R1348" i="3"/>
  <c r="S1348" i="3"/>
  <c r="T1348" i="3"/>
  <c r="BA1348" i="3"/>
  <c r="N1349" i="3"/>
  <c r="O1349" i="3"/>
  <c r="P1349" i="3"/>
  <c r="Q1349" i="3"/>
  <c r="R1349" i="3"/>
  <c r="S1349" i="3"/>
  <c r="T1349" i="3"/>
  <c r="BA1349" i="3"/>
  <c r="N1350" i="3"/>
  <c r="O1350" i="3"/>
  <c r="P1350" i="3"/>
  <c r="Q1350" i="3"/>
  <c r="R1350" i="3"/>
  <c r="S1350" i="3"/>
  <c r="T1350" i="3"/>
  <c r="BA1350" i="3"/>
  <c r="N1351" i="3"/>
  <c r="O1351" i="3"/>
  <c r="P1351" i="3"/>
  <c r="Q1351" i="3"/>
  <c r="R1351" i="3"/>
  <c r="S1351" i="3"/>
  <c r="T1351" i="3"/>
  <c r="BA1351" i="3"/>
  <c r="N1352" i="3"/>
  <c r="O1352" i="3"/>
  <c r="P1352" i="3"/>
  <c r="Q1352" i="3"/>
  <c r="R1352" i="3"/>
  <c r="S1352" i="3"/>
  <c r="T1352" i="3"/>
  <c r="BA1352" i="3"/>
  <c r="N1353" i="3"/>
  <c r="O1353" i="3"/>
  <c r="P1353" i="3"/>
  <c r="Q1353" i="3"/>
  <c r="R1353" i="3"/>
  <c r="S1353" i="3"/>
  <c r="T1353" i="3"/>
  <c r="BA1353" i="3"/>
  <c r="N1354" i="3"/>
  <c r="O1354" i="3"/>
  <c r="P1354" i="3"/>
  <c r="Q1354" i="3"/>
  <c r="R1354" i="3"/>
  <c r="S1354" i="3"/>
  <c r="T1354" i="3"/>
  <c r="BA1354" i="3"/>
  <c r="N1355" i="3"/>
  <c r="O1355" i="3"/>
  <c r="P1355" i="3"/>
  <c r="Q1355" i="3"/>
  <c r="R1355" i="3"/>
  <c r="S1355" i="3"/>
  <c r="T1355" i="3"/>
  <c r="BA1355" i="3"/>
  <c r="N1356" i="3"/>
  <c r="O1356" i="3"/>
  <c r="P1356" i="3"/>
  <c r="Q1356" i="3"/>
  <c r="R1356" i="3"/>
  <c r="S1356" i="3"/>
  <c r="T1356" i="3"/>
  <c r="BA1356" i="3"/>
  <c r="N1357" i="3"/>
  <c r="O1357" i="3"/>
  <c r="P1357" i="3"/>
  <c r="Q1357" i="3"/>
  <c r="R1357" i="3"/>
  <c r="S1357" i="3"/>
  <c r="T1357" i="3"/>
  <c r="BA1357" i="3"/>
  <c r="N1358" i="3"/>
  <c r="O1358" i="3"/>
  <c r="P1358" i="3"/>
  <c r="Q1358" i="3"/>
  <c r="R1358" i="3"/>
  <c r="S1358" i="3"/>
  <c r="T1358" i="3"/>
  <c r="BA1358" i="3"/>
  <c r="N1359" i="3"/>
  <c r="O1359" i="3"/>
  <c r="P1359" i="3"/>
  <c r="Q1359" i="3"/>
  <c r="R1359" i="3"/>
  <c r="S1359" i="3"/>
  <c r="T1359" i="3"/>
  <c r="BA1359" i="3"/>
  <c r="N1360" i="3"/>
  <c r="O1360" i="3"/>
  <c r="P1360" i="3"/>
  <c r="Q1360" i="3"/>
  <c r="R1360" i="3"/>
  <c r="S1360" i="3"/>
  <c r="T1360" i="3"/>
  <c r="BA1360" i="3"/>
  <c r="N1361" i="3"/>
  <c r="O1361" i="3"/>
  <c r="P1361" i="3"/>
  <c r="Q1361" i="3"/>
  <c r="R1361" i="3"/>
  <c r="S1361" i="3"/>
  <c r="T1361" i="3"/>
  <c r="BA1361" i="3"/>
  <c r="N1362" i="3"/>
  <c r="O1362" i="3"/>
  <c r="P1362" i="3"/>
  <c r="Q1362" i="3"/>
  <c r="R1362" i="3"/>
  <c r="S1362" i="3"/>
  <c r="T1362" i="3"/>
  <c r="BA1362" i="3"/>
  <c r="N1363" i="3"/>
  <c r="O1363" i="3"/>
  <c r="P1363" i="3"/>
  <c r="Q1363" i="3"/>
  <c r="R1363" i="3"/>
  <c r="S1363" i="3"/>
  <c r="T1363" i="3"/>
  <c r="BA1363" i="3"/>
  <c r="N1364" i="3"/>
  <c r="O1364" i="3"/>
  <c r="P1364" i="3"/>
  <c r="Q1364" i="3"/>
  <c r="R1364" i="3"/>
  <c r="S1364" i="3"/>
  <c r="T1364" i="3"/>
  <c r="BA1364" i="3"/>
  <c r="N1365" i="3"/>
  <c r="O1365" i="3"/>
  <c r="P1365" i="3"/>
  <c r="Q1365" i="3"/>
  <c r="R1365" i="3"/>
  <c r="S1365" i="3"/>
  <c r="T1365" i="3"/>
  <c r="BA1365" i="3"/>
  <c r="N1366" i="3"/>
  <c r="O1366" i="3"/>
  <c r="P1366" i="3"/>
  <c r="Q1366" i="3"/>
  <c r="R1366" i="3"/>
  <c r="S1366" i="3"/>
  <c r="T1366" i="3"/>
  <c r="BA1366" i="3"/>
  <c r="N1367" i="3"/>
  <c r="O1367" i="3"/>
  <c r="P1367" i="3"/>
  <c r="Q1367" i="3"/>
  <c r="R1367" i="3"/>
  <c r="S1367" i="3"/>
  <c r="T1367" i="3"/>
  <c r="BA1367" i="3"/>
  <c r="N1368" i="3"/>
  <c r="O1368" i="3"/>
  <c r="P1368" i="3"/>
  <c r="Q1368" i="3"/>
  <c r="R1368" i="3"/>
  <c r="S1368" i="3"/>
  <c r="T1368" i="3"/>
  <c r="BA1368" i="3"/>
  <c r="N1369" i="3"/>
  <c r="O1369" i="3"/>
  <c r="P1369" i="3"/>
  <c r="Q1369" i="3"/>
  <c r="R1369" i="3"/>
  <c r="S1369" i="3"/>
  <c r="T1369" i="3"/>
  <c r="BA1369" i="3"/>
  <c r="N1370" i="3"/>
  <c r="O1370" i="3"/>
  <c r="P1370" i="3"/>
  <c r="Q1370" i="3"/>
  <c r="R1370" i="3"/>
  <c r="S1370" i="3"/>
  <c r="T1370" i="3"/>
  <c r="BA1370" i="3"/>
  <c r="N1371" i="3"/>
  <c r="O1371" i="3"/>
  <c r="P1371" i="3"/>
  <c r="Q1371" i="3"/>
  <c r="R1371" i="3"/>
  <c r="S1371" i="3"/>
  <c r="T1371" i="3"/>
  <c r="BA1371" i="3"/>
  <c r="N1372" i="3"/>
  <c r="O1372" i="3"/>
  <c r="P1372" i="3"/>
  <c r="Q1372" i="3"/>
  <c r="R1372" i="3"/>
  <c r="S1372" i="3"/>
  <c r="T1372" i="3"/>
  <c r="BA1372" i="3"/>
  <c r="N1374" i="3"/>
  <c r="O1374" i="3"/>
  <c r="P1374" i="3"/>
  <c r="Q1374" i="3"/>
  <c r="R1374" i="3"/>
  <c r="S1374" i="3"/>
  <c r="T1374" i="3"/>
  <c r="BA1374" i="3"/>
  <c r="N1375" i="3"/>
  <c r="O1375" i="3"/>
  <c r="P1375" i="3"/>
  <c r="Q1375" i="3"/>
  <c r="R1375" i="3"/>
  <c r="S1375" i="3"/>
  <c r="T1375" i="3"/>
  <c r="BA1375" i="3"/>
  <c r="N1376" i="3"/>
  <c r="O1376" i="3"/>
  <c r="P1376" i="3"/>
  <c r="Q1376" i="3"/>
  <c r="R1376" i="3"/>
  <c r="S1376" i="3"/>
  <c r="T1376" i="3"/>
  <c r="BA1376" i="3"/>
  <c r="N1377" i="3"/>
  <c r="O1377" i="3"/>
  <c r="P1377" i="3"/>
  <c r="Q1377" i="3"/>
  <c r="R1377" i="3"/>
  <c r="S1377" i="3"/>
  <c r="T1377" i="3"/>
  <c r="BA1377" i="3"/>
  <c r="N1378" i="3"/>
  <c r="O1378" i="3"/>
  <c r="P1378" i="3"/>
  <c r="Q1378" i="3"/>
  <c r="R1378" i="3"/>
  <c r="S1378" i="3"/>
  <c r="T1378" i="3"/>
  <c r="BA1378" i="3"/>
  <c r="N1379" i="3"/>
  <c r="O1379" i="3"/>
  <c r="P1379" i="3"/>
  <c r="Q1379" i="3"/>
  <c r="R1379" i="3"/>
  <c r="S1379" i="3"/>
  <c r="T1379" i="3"/>
  <c r="BA1379" i="3"/>
  <c r="N1380" i="3"/>
  <c r="O1380" i="3"/>
  <c r="P1380" i="3"/>
  <c r="Q1380" i="3"/>
  <c r="R1380" i="3"/>
  <c r="S1380" i="3"/>
  <c r="T1380" i="3"/>
  <c r="BA1380" i="3"/>
  <c r="N1381" i="3"/>
  <c r="O1381" i="3"/>
  <c r="P1381" i="3"/>
  <c r="Q1381" i="3"/>
  <c r="R1381" i="3"/>
  <c r="S1381" i="3"/>
  <c r="T1381" i="3"/>
  <c r="BA1381" i="3"/>
  <c r="N1382" i="3"/>
  <c r="O1382" i="3"/>
  <c r="P1382" i="3"/>
  <c r="Q1382" i="3"/>
  <c r="R1382" i="3"/>
  <c r="S1382" i="3"/>
  <c r="T1382" i="3"/>
  <c r="BA1382" i="3"/>
  <c r="N1383" i="3"/>
  <c r="O1383" i="3"/>
  <c r="P1383" i="3"/>
  <c r="Q1383" i="3"/>
  <c r="R1383" i="3"/>
  <c r="S1383" i="3"/>
  <c r="T1383" i="3"/>
  <c r="BA1383" i="3"/>
  <c r="N1384" i="3"/>
  <c r="O1384" i="3"/>
  <c r="P1384" i="3"/>
  <c r="Q1384" i="3"/>
  <c r="R1384" i="3"/>
  <c r="S1384" i="3"/>
  <c r="T1384" i="3"/>
  <c r="BA1384" i="3"/>
  <c r="N1385" i="3"/>
  <c r="O1385" i="3"/>
  <c r="P1385" i="3"/>
  <c r="Q1385" i="3"/>
  <c r="R1385" i="3"/>
  <c r="S1385" i="3"/>
  <c r="T1385" i="3"/>
  <c r="BA1385" i="3"/>
  <c r="N1386" i="3"/>
  <c r="O1386" i="3"/>
  <c r="P1386" i="3"/>
  <c r="Q1386" i="3"/>
  <c r="R1386" i="3"/>
  <c r="S1386" i="3"/>
  <c r="T1386" i="3"/>
  <c r="BA1386" i="3"/>
  <c r="N1387" i="3"/>
  <c r="O1387" i="3"/>
  <c r="P1387" i="3"/>
  <c r="Q1387" i="3"/>
  <c r="R1387" i="3"/>
  <c r="S1387" i="3"/>
  <c r="T1387" i="3"/>
  <c r="BA1387" i="3"/>
  <c r="N1388" i="3"/>
  <c r="O1388" i="3"/>
  <c r="P1388" i="3"/>
  <c r="Q1388" i="3"/>
  <c r="R1388" i="3"/>
  <c r="S1388" i="3"/>
  <c r="T1388" i="3"/>
  <c r="BA1388" i="3"/>
  <c r="N1389" i="3"/>
  <c r="O1389" i="3"/>
  <c r="P1389" i="3"/>
  <c r="Q1389" i="3"/>
  <c r="R1389" i="3"/>
  <c r="S1389" i="3"/>
  <c r="T1389" i="3"/>
  <c r="BA1389" i="3"/>
  <c r="N1390" i="3"/>
  <c r="O1390" i="3"/>
  <c r="P1390" i="3"/>
  <c r="Q1390" i="3"/>
  <c r="R1390" i="3"/>
  <c r="S1390" i="3"/>
  <c r="T1390" i="3"/>
  <c r="BA1390" i="3"/>
  <c r="N1391" i="3"/>
  <c r="O1391" i="3"/>
  <c r="P1391" i="3"/>
  <c r="Q1391" i="3"/>
  <c r="R1391" i="3"/>
  <c r="S1391" i="3"/>
  <c r="T1391" i="3"/>
  <c r="BA1391" i="3"/>
  <c r="N1392" i="3"/>
  <c r="O1392" i="3"/>
  <c r="P1392" i="3"/>
  <c r="Q1392" i="3"/>
  <c r="R1392" i="3"/>
  <c r="S1392" i="3"/>
  <c r="T1392" i="3"/>
  <c r="BA1392" i="3"/>
  <c r="N1393" i="3"/>
  <c r="O1393" i="3"/>
  <c r="P1393" i="3"/>
  <c r="Q1393" i="3"/>
  <c r="R1393" i="3"/>
  <c r="S1393" i="3"/>
  <c r="T1393" i="3"/>
  <c r="BA1393" i="3"/>
  <c r="N1394" i="3"/>
  <c r="O1394" i="3"/>
  <c r="P1394" i="3"/>
  <c r="Q1394" i="3"/>
  <c r="R1394" i="3"/>
  <c r="S1394" i="3"/>
  <c r="T1394" i="3"/>
  <c r="BA1394" i="3"/>
  <c r="N1395" i="3"/>
  <c r="O1395" i="3"/>
  <c r="P1395" i="3"/>
  <c r="Q1395" i="3"/>
  <c r="R1395" i="3"/>
  <c r="S1395" i="3"/>
  <c r="T1395" i="3"/>
  <c r="BA1395" i="3"/>
  <c r="N1396" i="3"/>
  <c r="O1396" i="3"/>
  <c r="P1396" i="3"/>
  <c r="Q1396" i="3"/>
  <c r="R1396" i="3"/>
  <c r="S1396" i="3"/>
  <c r="T1396" i="3"/>
  <c r="BA1396" i="3"/>
  <c r="N1397" i="3"/>
  <c r="O1397" i="3"/>
  <c r="P1397" i="3"/>
  <c r="Q1397" i="3"/>
  <c r="R1397" i="3"/>
  <c r="S1397" i="3"/>
  <c r="T1397" i="3"/>
  <c r="BA1397" i="3"/>
  <c r="N1398" i="3"/>
  <c r="O1398" i="3"/>
  <c r="P1398" i="3"/>
  <c r="Q1398" i="3"/>
  <c r="R1398" i="3"/>
  <c r="S1398" i="3"/>
  <c r="T1398" i="3"/>
  <c r="BA1398" i="3"/>
  <c r="N1399" i="3"/>
  <c r="O1399" i="3"/>
  <c r="P1399" i="3"/>
  <c r="Q1399" i="3"/>
  <c r="R1399" i="3"/>
  <c r="S1399" i="3"/>
  <c r="T1399" i="3"/>
  <c r="BA1399" i="3"/>
  <c r="N1400" i="3"/>
  <c r="O1400" i="3"/>
  <c r="P1400" i="3"/>
  <c r="Q1400" i="3"/>
  <c r="R1400" i="3"/>
  <c r="S1400" i="3"/>
  <c r="T1400" i="3"/>
  <c r="BA1400" i="3"/>
  <c r="N1401" i="3"/>
  <c r="O1401" i="3"/>
  <c r="P1401" i="3"/>
  <c r="Q1401" i="3"/>
  <c r="R1401" i="3"/>
  <c r="S1401" i="3"/>
  <c r="T1401" i="3"/>
  <c r="BA1401" i="3"/>
  <c r="N1402" i="3"/>
  <c r="O1402" i="3"/>
  <c r="P1402" i="3"/>
  <c r="Q1402" i="3"/>
  <c r="R1402" i="3"/>
  <c r="S1402" i="3"/>
  <c r="T1402" i="3"/>
  <c r="BA1402" i="3"/>
  <c r="N1403" i="3"/>
  <c r="O1403" i="3"/>
  <c r="P1403" i="3"/>
  <c r="Q1403" i="3"/>
  <c r="R1403" i="3"/>
  <c r="S1403" i="3"/>
  <c r="T1403" i="3"/>
  <c r="BA1403" i="3"/>
  <c r="N1404" i="3"/>
  <c r="O1404" i="3"/>
  <c r="P1404" i="3"/>
  <c r="Q1404" i="3"/>
  <c r="R1404" i="3"/>
  <c r="S1404" i="3"/>
  <c r="T1404" i="3"/>
  <c r="BA1404" i="3"/>
  <c r="N1405" i="3"/>
  <c r="O1405" i="3"/>
  <c r="P1405" i="3"/>
  <c r="Q1405" i="3"/>
  <c r="R1405" i="3"/>
  <c r="S1405" i="3"/>
  <c r="T1405" i="3"/>
  <c r="BA1405" i="3"/>
  <c r="N1406" i="3"/>
  <c r="O1406" i="3"/>
  <c r="P1406" i="3"/>
  <c r="Q1406" i="3"/>
  <c r="R1406" i="3"/>
  <c r="S1406" i="3"/>
  <c r="T1406" i="3"/>
  <c r="BA1406" i="3"/>
  <c r="N1407" i="3"/>
  <c r="O1407" i="3"/>
  <c r="P1407" i="3"/>
  <c r="Q1407" i="3"/>
  <c r="R1407" i="3"/>
  <c r="S1407" i="3"/>
  <c r="T1407" i="3"/>
  <c r="BA1407" i="3"/>
  <c r="N1408" i="3"/>
  <c r="O1408" i="3"/>
  <c r="P1408" i="3"/>
  <c r="Q1408" i="3"/>
  <c r="R1408" i="3"/>
  <c r="S1408" i="3"/>
  <c r="T1408" i="3"/>
  <c r="BA1408" i="3"/>
  <c r="N1409" i="3"/>
  <c r="O1409" i="3"/>
  <c r="P1409" i="3"/>
  <c r="Q1409" i="3"/>
  <c r="R1409" i="3"/>
  <c r="S1409" i="3"/>
  <c r="T1409" i="3"/>
  <c r="BA1409" i="3"/>
  <c r="N1410" i="3"/>
  <c r="O1410" i="3"/>
  <c r="P1410" i="3"/>
  <c r="Q1410" i="3"/>
  <c r="R1410" i="3"/>
  <c r="S1410" i="3"/>
  <c r="T1410" i="3"/>
  <c r="BA1410" i="3"/>
  <c r="N1411" i="3"/>
  <c r="O1411" i="3"/>
  <c r="P1411" i="3"/>
  <c r="Q1411" i="3"/>
  <c r="R1411" i="3"/>
  <c r="S1411" i="3"/>
  <c r="T1411" i="3"/>
  <c r="BA1411" i="3"/>
  <c r="N1412" i="3"/>
  <c r="O1412" i="3"/>
  <c r="P1412" i="3"/>
  <c r="Q1412" i="3"/>
  <c r="R1412" i="3"/>
  <c r="S1412" i="3"/>
  <c r="T1412" i="3"/>
  <c r="BA1412" i="3"/>
  <c r="N1413" i="3"/>
  <c r="O1413" i="3"/>
  <c r="P1413" i="3"/>
  <c r="Q1413" i="3"/>
  <c r="R1413" i="3"/>
  <c r="S1413" i="3"/>
  <c r="T1413" i="3"/>
  <c r="BA1413" i="3"/>
  <c r="N1414" i="3"/>
  <c r="O1414" i="3"/>
  <c r="P1414" i="3"/>
  <c r="Q1414" i="3"/>
  <c r="R1414" i="3"/>
  <c r="S1414" i="3"/>
  <c r="T1414" i="3"/>
  <c r="BA1414" i="3"/>
  <c r="N1415" i="3"/>
  <c r="O1415" i="3"/>
  <c r="P1415" i="3"/>
  <c r="Q1415" i="3"/>
  <c r="R1415" i="3"/>
  <c r="S1415" i="3"/>
  <c r="T1415" i="3"/>
  <c r="BA1415" i="3"/>
  <c r="N1416" i="3"/>
  <c r="O1416" i="3"/>
  <c r="P1416" i="3"/>
  <c r="Q1416" i="3"/>
  <c r="R1416" i="3"/>
  <c r="S1416" i="3"/>
  <c r="T1416" i="3"/>
  <c r="BA1416" i="3"/>
  <c r="N1417" i="3"/>
  <c r="O1417" i="3"/>
  <c r="P1417" i="3"/>
  <c r="Q1417" i="3"/>
  <c r="R1417" i="3"/>
  <c r="S1417" i="3"/>
  <c r="T1417" i="3"/>
  <c r="BA1417" i="3"/>
  <c r="N1418" i="3"/>
  <c r="O1418" i="3"/>
  <c r="P1418" i="3"/>
  <c r="Q1418" i="3"/>
  <c r="R1418" i="3"/>
  <c r="S1418" i="3"/>
  <c r="T1418" i="3"/>
  <c r="BA1418" i="3"/>
  <c r="N1419" i="3"/>
  <c r="O1419" i="3"/>
  <c r="P1419" i="3"/>
  <c r="Q1419" i="3"/>
  <c r="R1419" i="3"/>
  <c r="S1419" i="3"/>
  <c r="T1419" i="3"/>
  <c r="BA1419" i="3"/>
  <c r="N1420" i="3"/>
  <c r="O1420" i="3"/>
  <c r="P1420" i="3"/>
  <c r="Q1420" i="3"/>
  <c r="R1420" i="3"/>
  <c r="S1420" i="3"/>
  <c r="T1420" i="3"/>
  <c r="BA1420" i="3"/>
  <c r="N1421" i="3"/>
  <c r="O1421" i="3"/>
  <c r="P1421" i="3"/>
  <c r="Q1421" i="3"/>
  <c r="R1421" i="3"/>
  <c r="S1421" i="3"/>
  <c r="T1421" i="3"/>
  <c r="BA1421" i="3"/>
  <c r="N1422" i="3"/>
  <c r="O1422" i="3"/>
  <c r="P1422" i="3"/>
  <c r="Q1422" i="3"/>
  <c r="R1422" i="3"/>
  <c r="S1422" i="3"/>
  <c r="T1422" i="3"/>
  <c r="BA1422" i="3"/>
  <c r="N1423" i="3"/>
  <c r="O1423" i="3"/>
  <c r="P1423" i="3"/>
  <c r="Q1423" i="3"/>
  <c r="R1423" i="3"/>
  <c r="S1423" i="3"/>
  <c r="T1423" i="3"/>
  <c r="BA1423" i="3"/>
  <c r="N1424" i="3"/>
  <c r="O1424" i="3"/>
  <c r="P1424" i="3"/>
  <c r="Q1424" i="3"/>
  <c r="R1424" i="3"/>
  <c r="S1424" i="3"/>
  <c r="T1424" i="3"/>
  <c r="BA1424" i="3"/>
  <c r="N1425" i="3"/>
  <c r="O1425" i="3"/>
  <c r="P1425" i="3"/>
  <c r="Q1425" i="3"/>
  <c r="R1425" i="3"/>
  <c r="S1425" i="3"/>
  <c r="T1425" i="3"/>
  <c r="BA1425" i="3"/>
  <c r="N1426" i="3"/>
  <c r="O1426" i="3"/>
  <c r="P1426" i="3"/>
  <c r="Q1426" i="3"/>
  <c r="R1426" i="3"/>
  <c r="S1426" i="3"/>
  <c r="T1426" i="3"/>
  <c r="BA1426" i="3"/>
  <c r="N1427" i="3"/>
  <c r="O1427" i="3"/>
  <c r="P1427" i="3"/>
  <c r="Q1427" i="3"/>
  <c r="R1427" i="3"/>
  <c r="S1427" i="3"/>
  <c r="T1427" i="3"/>
  <c r="BA1427" i="3"/>
  <c r="N1428" i="3"/>
  <c r="O1428" i="3"/>
  <c r="P1428" i="3"/>
  <c r="Q1428" i="3"/>
  <c r="R1428" i="3"/>
  <c r="S1428" i="3"/>
  <c r="T1428" i="3"/>
  <c r="BA1428" i="3"/>
  <c r="N1429" i="3"/>
  <c r="O1429" i="3"/>
  <c r="P1429" i="3"/>
  <c r="Q1429" i="3"/>
  <c r="R1429" i="3"/>
  <c r="S1429" i="3"/>
  <c r="T1429" i="3"/>
  <c r="BA1429" i="3"/>
  <c r="N1430" i="3"/>
  <c r="O1430" i="3"/>
  <c r="P1430" i="3"/>
  <c r="Q1430" i="3"/>
  <c r="R1430" i="3"/>
  <c r="S1430" i="3"/>
  <c r="T1430" i="3"/>
  <c r="BA1430" i="3"/>
  <c r="N1431" i="3"/>
  <c r="O1431" i="3"/>
  <c r="P1431" i="3"/>
  <c r="Q1431" i="3"/>
  <c r="R1431" i="3"/>
  <c r="S1431" i="3"/>
  <c r="T1431" i="3"/>
  <c r="BA1431" i="3"/>
  <c r="N1432" i="3"/>
  <c r="O1432" i="3"/>
  <c r="P1432" i="3"/>
  <c r="Q1432" i="3"/>
  <c r="R1432" i="3"/>
  <c r="S1432" i="3"/>
  <c r="T1432" i="3"/>
  <c r="BA1432" i="3"/>
  <c r="N1433" i="3"/>
  <c r="O1433" i="3"/>
  <c r="P1433" i="3"/>
  <c r="Q1433" i="3"/>
  <c r="R1433" i="3"/>
  <c r="S1433" i="3"/>
  <c r="T1433" i="3"/>
  <c r="BA1433" i="3"/>
  <c r="N1434" i="3"/>
  <c r="O1434" i="3"/>
  <c r="P1434" i="3"/>
  <c r="Q1434" i="3"/>
  <c r="R1434" i="3"/>
  <c r="S1434" i="3"/>
  <c r="T1434" i="3"/>
  <c r="BA1434" i="3"/>
  <c r="N1435" i="3"/>
  <c r="O1435" i="3"/>
  <c r="P1435" i="3"/>
  <c r="Q1435" i="3"/>
  <c r="R1435" i="3"/>
  <c r="S1435" i="3"/>
  <c r="T1435" i="3"/>
  <c r="BA1435" i="3"/>
  <c r="N1436" i="3"/>
  <c r="O1436" i="3"/>
  <c r="P1436" i="3"/>
  <c r="Q1436" i="3"/>
  <c r="R1436" i="3"/>
  <c r="S1436" i="3"/>
  <c r="T1436" i="3"/>
  <c r="BA1436" i="3"/>
  <c r="N1437" i="3"/>
  <c r="O1437" i="3"/>
  <c r="P1437" i="3"/>
  <c r="Q1437" i="3"/>
  <c r="R1437" i="3"/>
  <c r="S1437" i="3"/>
  <c r="T1437" i="3"/>
  <c r="BA1437" i="3"/>
  <c r="N1438" i="3"/>
  <c r="O1438" i="3"/>
  <c r="P1438" i="3"/>
  <c r="Q1438" i="3"/>
  <c r="R1438" i="3"/>
  <c r="S1438" i="3"/>
  <c r="T1438" i="3"/>
  <c r="BA1438" i="3"/>
  <c r="N1439" i="3"/>
  <c r="O1439" i="3"/>
  <c r="P1439" i="3"/>
  <c r="Q1439" i="3"/>
  <c r="R1439" i="3"/>
  <c r="S1439" i="3"/>
  <c r="T1439" i="3"/>
  <c r="BA1439" i="3"/>
  <c r="N1440" i="3"/>
  <c r="O1440" i="3"/>
  <c r="P1440" i="3"/>
  <c r="Q1440" i="3"/>
  <c r="R1440" i="3"/>
  <c r="S1440" i="3"/>
  <c r="T1440" i="3"/>
  <c r="BA1440" i="3"/>
  <c r="N1441" i="3"/>
  <c r="O1441" i="3"/>
  <c r="P1441" i="3"/>
  <c r="Q1441" i="3"/>
  <c r="R1441" i="3"/>
  <c r="S1441" i="3"/>
  <c r="T1441" i="3"/>
  <c r="BA1441" i="3"/>
  <c r="N1442" i="3"/>
  <c r="O1442" i="3"/>
  <c r="P1442" i="3"/>
  <c r="Q1442" i="3"/>
  <c r="R1442" i="3"/>
  <c r="S1442" i="3"/>
  <c r="T1442" i="3"/>
  <c r="BA1442" i="3"/>
  <c r="N1443" i="3"/>
  <c r="O1443" i="3"/>
  <c r="P1443" i="3"/>
  <c r="Q1443" i="3"/>
  <c r="R1443" i="3"/>
  <c r="S1443" i="3"/>
  <c r="T1443" i="3"/>
  <c r="BA1443" i="3"/>
  <c r="N1444" i="3"/>
  <c r="O1444" i="3"/>
  <c r="P1444" i="3"/>
  <c r="Q1444" i="3"/>
  <c r="R1444" i="3"/>
  <c r="S1444" i="3"/>
  <c r="T1444" i="3"/>
  <c r="BA1444" i="3"/>
  <c r="N1445" i="3"/>
  <c r="O1445" i="3"/>
  <c r="P1445" i="3"/>
  <c r="Q1445" i="3"/>
  <c r="R1445" i="3"/>
  <c r="S1445" i="3"/>
  <c r="T1445" i="3"/>
  <c r="BA1445" i="3"/>
  <c r="N1446" i="3"/>
  <c r="O1446" i="3"/>
  <c r="P1446" i="3"/>
  <c r="Q1446" i="3"/>
  <c r="R1446" i="3"/>
  <c r="S1446" i="3"/>
  <c r="T1446" i="3"/>
  <c r="BA1446" i="3"/>
  <c r="N1447" i="3"/>
  <c r="O1447" i="3"/>
  <c r="P1447" i="3"/>
  <c r="Q1447" i="3"/>
  <c r="R1447" i="3"/>
  <c r="S1447" i="3"/>
  <c r="T1447" i="3"/>
  <c r="BA1447" i="3"/>
  <c r="N1448" i="3"/>
  <c r="O1448" i="3"/>
  <c r="P1448" i="3"/>
  <c r="Q1448" i="3"/>
  <c r="R1448" i="3"/>
  <c r="S1448" i="3"/>
  <c r="T1448" i="3"/>
  <c r="BA1448" i="3"/>
  <c r="N1449" i="3"/>
  <c r="O1449" i="3"/>
  <c r="P1449" i="3"/>
  <c r="Q1449" i="3"/>
  <c r="R1449" i="3"/>
  <c r="S1449" i="3"/>
  <c r="T1449" i="3"/>
  <c r="BA1449" i="3"/>
  <c r="N1450" i="3"/>
  <c r="O1450" i="3"/>
  <c r="P1450" i="3"/>
  <c r="Q1450" i="3"/>
  <c r="R1450" i="3"/>
  <c r="S1450" i="3"/>
  <c r="T1450" i="3"/>
  <c r="BA1450" i="3"/>
  <c r="N1451" i="3"/>
  <c r="O1451" i="3"/>
  <c r="P1451" i="3"/>
  <c r="Q1451" i="3"/>
  <c r="R1451" i="3"/>
  <c r="S1451" i="3"/>
  <c r="T1451" i="3"/>
  <c r="BA1451" i="3"/>
  <c r="N1452" i="3"/>
  <c r="O1452" i="3"/>
  <c r="P1452" i="3"/>
  <c r="Q1452" i="3"/>
  <c r="R1452" i="3"/>
  <c r="S1452" i="3"/>
  <c r="T1452" i="3"/>
  <c r="BA1452" i="3"/>
  <c r="N1453" i="3"/>
  <c r="O1453" i="3"/>
  <c r="P1453" i="3"/>
  <c r="Q1453" i="3"/>
  <c r="R1453" i="3"/>
  <c r="S1453" i="3"/>
  <c r="T1453" i="3"/>
  <c r="BA1453" i="3"/>
  <c r="N1454" i="3"/>
  <c r="O1454" i="3"/>
  <c r="P1454" i="3"/>
  <c r="Q1454" i="3"/>
  <c r="R1454" i="3"/>
  <c r="S1454" i="3"/>
  <c r="T1454" i="3"/>
  <c r="BA1454" i="3"/>
  <c r="N1455" i="3"/>
  <c r="O1455" i="3"/>
  <c r="P1455" i="3"/>
  <c r="Q1455" i="3"/>
  <c r="R1455" i="3"/>
  <c r="S1455" i="3"/>
  <c r="T1455" i="3"/>
  <c r="BA1455" i="3"/>
  <c r="N1456" i="3"/>
  <c r="O1456" i="3"/>
  <c r="P1456" i="3"/>
  <c r="Q1456" i="3"/>
  <c r="R1456" i="3"/>
  <c r="S1456" i="3"/>
  <c r="T1456" i="3"/>
  <c r="BA1456" i="3"/>
  <c r="N1457" i="3"/>
  <c r="O1457" i="3"/>
  <c r="P1457" i="3"/>
  <c r="Q1457" i="3"/>
  <c r="R1457" i="3"/>
  <c r="S1457" i="3"/>
  <c r="T1457" i="3"/>
  <c r="BA1457" i="3"/>
  <c r="N1458" i="3"/>
  <c r="O1458" i="3"/>
  <c r="P1458" i="3"/>
  <c r="Q1458" i="3"/>
  <c r="R1458" i="3"/>
  <c r="S1458" i="3"/>
  <c r="T1458" i="3"/>
  <c r="BA1458" i="3"/>
  <c r="N1459" i="3"/>
  <c r="O1459" i="3"/>
  <c r="P1459" i="3"/>
  <c r="Q1459" i="3"/>
  <c r="R1459" i="3"/>
  <c r="S1459" i="3"/>
  <c r="T1459" i="3"/>
  <c r="BA1459" i="3"/>
  <c r="N1460" i="3"/>
  <c r="O1460" i="3"/>
  <c r="P1460" i="3"/>
  <c r="Q1460" i="3"/>
  <c r="R1460" i="3"/>
  <c r="S1460" i="3"/>
  <c r="T1460" i="3"/>
  <c r="BA1460" i="3"/>
  <c r="N1461" i="3"/>
  <c r="O1461" i="3"/>
  <c r="P1461" i="3"/>
  <c r="Q1461" i="3"/>
  <c r="R1461" i="3"/>
  <c r="S1461" i="3"/>
  <c r="T1461" i="3"/>
  <c r="BA1461" i="3"/>
  <c r="N1463" i="3"/>
  <c r="O1463" i="3"/>
  <c r="P1463" i="3"/>
  <c r="Q1463" i="3"/>
  <c r="R1463" i="3"/>
  <c r="S1463" i="3"/>
  <c r="T1463" i="3"/>
  <c r="BA1463" i="3"/>
  <c r="N1464" i="3"/>
  <c r="O1464" i="3"/>
  <c r="P1464" i="3"/>
  <c r="Q1464" i="3"/>
  <c r="R1464" i="3"/>
  <c r="S1464" i="3"/>
  <c r="T1464" i="3"/>
  <c r="BA1464" i="3"/>
  <c r="N1465" i="3"/>
  <c r="O1465" i="3"/>
  <c r="P1465" i="3"/>
  <c r="Q1465" i="3"/>
  <c r="R1465" i="3"/>
  <c r="S1465" i="3"/>
  <c r="T1465" i="3"/>
  <c r="BA1465" i="3"/>
  <c r="N1466" i="3"/>
  <c r="O1466" i="3"/>
  <c r="P1466" i="3"/>
  <c r="Q1466" i="3"/>
  <c r="R1466" i="3"/>
  <c r="S1466" i="3"/>
  <c r="T1466" i="3"/>
  <c r="BA1466" i="3"/>
  <c r="N1467" i="3"/>
  <c r="O1467" i="3"/>
  <c r="P1467" i="3"/>
  <c r="Q1467" i="3"/>
  <c r="R1467" i="3"/>
  <c r="S1467" i="3"/>
  <c r="T1467" i="3"/>
  <c r="BA1467" i="3"/>
  <c r="N1468" i="3"/>
  <c r="O1468" i="3"/>
  <c r="P1468" i="3"/>
  <c r="Q1468" i="3"/>
  <c r="R1468" i="3"/>
  <c r="S1468" i="3"/>
  <c r="T1468" i="3"/>
  <c r="BA1468" i="3"/>
  <c r="N1469" i="3"/>
  <c r="O1469" i="3"/>
  <c r="P1469" i="3"/>
  <c r="Q1469" i="3"/>
  <c r="R1469" i="3"/>
  <c r="S1469" i="3"/>
  <c r="T1469" i="3"/>
  <c r="BA1469" i="3"/>
  <c r="N1470" i="3"/>
  <c r="O1470" i="3"/>
  <c r="P1470" i="3"/>
  <c r="Q1470" i="3"/>
  <c r="R1470" i="3"/>
  <c r="S1470" i="3"/>
  <c r="T1470" i="3"/>
  <c r="BA1470" i="3"/>
  <c r="N1471" i="3"/>
  <c r="O1471" i="3"/>
  <c r="P1471" i="3"/>
  <c r="Q1471" i="3"/>
  <c r="R1471" i="3"/>
  <c r="S1471" i="3"/>
  <c r="T1471" i="3"/>
  <c r="BA1471" i="3"/>
  <c r="N1472" i="3"/>
  <c r="O1472" i="3"/>
  <c r="P1472" i="3"/>
  <c r="Q1472" i="3"/>
  <c r="R1472" i="3"/>
  <c r="S1472" i="3"/>
  <c r="T1472" i="3"/>
  <c r="BA1472" i="3"/>
  <c r="N1473" i="3"/>
  <c r="O1473" i="3"/>
  <c r="P1473" i="3"/>
  <c r="Q1473" i="3"/>
  <c r="R1473" i="3"/>
  <c r="S1473" i="3"/>
  <c r="T1473" i="3"/>
  <c r="BA1473" i="3"/>
  <c r="N1474" i="3"/>
  <c r="O1474" i="3"/>
  <c r="P1474" i="3"/>
  <c r="Q1474" i="3"/>
  <c r="R1474" i="3"/>
  <c r="S1474" i="3"/>
  <c r="T1474" i="3"/>
  <c r="BA1474" i="3"/>
  <c r="N1475" i="3"/>
  <c r="O1475" i="3"/>
  <c r="P1475" i="3"/>
  <c r="Q1475" i="3"/>
  <c r="R1475" i="3"/>
  <c r="S1475" i="3"/>
  <c r="T1475" i="3"/>
  <c r="BA1475" i="3"/>
  <c r="N1476" i="3"/>
  <c r="O1476" i="3"/>
  <c r="P1476" i="3"/>
  <c r="Q1476" i="3"/>
  <c r="R1476" i="3"/>
  <c r="S1476" i="3"/>
  <c r="T1476" i="3"/>
  <c r="BA1476" i="3"/>
  <c r="N1477" i="3"/>
  <c r="O1477" i="3"/>
  <c r="P1477" i="3"/>
  <c r="Q1477" i="3"/>
  <c r="R1477" i="3"/>
  <c r="S1477" i="3"/>
  <c r="T1477" i="3"/>
  <c r="BA1477" i="3"/>
  <c r="N1478" i="3"/>
  <c r="O1478" i="3"/>
  <c r="P1478" i="3"/>
  <c r="Q1478" i="3"/>
  <c r="R1478" i="3"/>
  <c r="S1478" i="3"/>
  <c r="T1478" i="3"/>
  <c r="BA1478" i="3"/>
  <c r="N1479" i="3"/>
  <c r="O1479" i="3"/>
  <c r="P1479" i="3"/>
  <c r="Q1479" i="3"/>
  <c r="R1479" i="3"/>
  <c r="S1479" i="3"/>
  <c r="T1479" i="3"/>
  <c r="BA1479" i="3"/>
  <c r="N1480" i="3"/>
  <c r="O1480" i="3"/>
  <c r="P1480" i="3"/>
  <c r="Q1480" i="3"/>
  <c r="R1480" i="3"/>
  <c r="S1480" i="3"/>
  <c r="T1480" i="3"/>
  <c r="BA1480" i="3"/>
  <c r="N1481" i="3"/>
  <c r="O1481" i="3"/>
  <c r="P1481" i="3"/>
  <c r="Q1481" i="3"/>
  <c r="R1481" i="3"/>
  <c r="S1481" i="3"/>
  <c r="T1481" i="3"/>
  <c r="BA1481" i="3"/>
  <c r="N1482" i="3"/>
  <c r="O1482" i="3"/>
  <c r="P1482" i="3"/>
  <c r="Q1482" i="3"/>
  <c r="R1482" i="3"/>
  <c r="S1482" i="3"/>
  <c r="T1482" i="3"/>
  <c r="BA1482" i="3"/>
  <c r="N1483" i="3"/>
  <c r="O1483" i="3"/>
  <c r="P1483" i="3"/>
  <c r="Q1483" i="3"/>
  <c r="R1483" i="3"/>
  <c r="S1483" i="3"/>
  <c r="T1483" i="3"/>
  <c r="BA1483" i="3"/>
  <c r="N1484" i="3"/>
  <c r="O1484" i="3"/>
  <c r="P1484" i="3"/>
  <c r="Q1484" i="3"/>
  <c r="R1484" i="3"/>
  <c r="S1484" i="3"/>
  <c r="T1484" i="3"/>
  <c r="BA1484" i="3"/>
  <c r="N1485" i="3"/>
  <c r="O1485" i="3"/>
  <c r="P1485" i="3"/>
  <c r="Q1485" i="3"/>
  <c r="R1485" i="3"/>
  <c r="S1485" i="3"/>
  <c r="T1485" i="3"/>
  <c r="BA1485" i="3"/>
  <c r="N1486" i="3"/>
  <c r="O1486" i="3"/>
  <c r="P1486" i="3"/>
  <c r="Q1486" i="3"/>
  <c r="R1486" i="3"/>
  <c r="S1486" i="3"/>
  <c r="T1486" i="3"/>
  <c r="BA1486" i="3"/>
  <c r="N1487" i="3"/>
  <c r="O1487" i="3"/>
  <c r="P1487" i="3"/>
  <c r="Q1487" i="3"/>
  <c r="R1487" i="3"/>
  <c r="S1487" i="3"/>
  <c r="T1487" i="3"/>
  <c r="BA1487" i="3"/>
  <c r="N1488" i="3"/>
  <c r="O1488" i="3"/>
  <c r="P1488" i="3"/>
  <c r="Q1488" i="3"/>
  <c r="R1488" i="3"/>
  <c r="S1488" i="3"/>
  <c r="T1488" i="3"/>
  <c r="BA1488" i="3"/>
  <c r="N1489" i="3"/>
  <c r="O1489" i="3"/>
  <c r="P1489" i="3"/>
  <c r="Q1489" i="3"/>
  <c r="R1489" i="3"/>
  <c r="S1489" i="3"/>
  <c r="T1489" i="3"/>
  <c r="BA1489" i="3"/>
  <c r="N1490" i="3"/>
  <c r="O1490" i="3"/>
  <c r="P1490" i="3"/>
  <c r="Q1490" i="3"/>
  <c r="R1490" i="3"/>
  <c r="S1490" i="3"/>
  <c r="T1490" i="3"/>
  <c r="BA1490" i="3"/>
  <c r="N1491" i="3"/>
  <c r="O1491" i="3"/>
  <c r="P1491" i="3"/>
  <c r="Q1491" i="3"/>
  <c r="R1491" i="3"/>
  <c r="S1491" i="3"/>
  <c r="T1491" i="3"/>
  <c r="BA1491" i="3"/>
  <c r="N1492" i="3"/>
  <c r="O1492" i="3"/>
  <c r="P1492" i="3"/>
  <c r="Q1492" i="3"/>
  <c r="R1492" i="3"/>
  <c r="S1492" i="3"/>
  <c r="T1492" i="3"/>
  <c r="BA1492" i="3"/>
  <c r="N1493" i="3"/>
  <c r="O1493" i="3"/>
  <c r="P1493" i="3"/>
  <c r="Q1493" i="3"/>
  <c r="R1493" i="3"/>
  <c r="S1493" i="3"/>
  <c r="T1493" i="3"/>
  <c r="BA1493" i="3"/>
  <c r="N1494" i="3"/>
  <c r="O1494" i="3"/>
  <c r="P1494" i="3"/>
  <c r="Q1494" i="3"/>
  <c r="R1494" i="3"/>
  <c r="S1494" i="3"/>
  <c r="T1494" i="3"/>
  <c r="BA1494" i="3"/>
  <c r="N1495" i="3"/>
  <c r="O1495" i="3"/>
  <c r="P1495" i="3"/>
  <c r="Q1495" i="3"/>
  <c r="R1495" i="3"/>
  <c r="S1495" i="3"/>
  <c r="T1495" i="3"/>
  <c r="BA1495" i="3"/>
  <c r="N1496" i="3"/>
  <c r="O1496" i="3"/>
  <c r="P1496" i="3"/>
  <c r="Q1496" i="3"/>
  <c r="R1496" i="3"/>
  <c r="S1496" i="3"/>
  <c r="T1496" i="3"/>
  <c r="BA1496" i="3"/>
  <c r="N1497" i="3"/>
  <c r="O1497" i="3"/>
  <c r="P1497" i="3"/>
  <c r="Q1497" i="3"/>
  <c r="R1497" i="3"/>
  <c r="S1497" i="3"/>
  <c r="T1497" i="3"/>
  <c r="BA1497" i="3"/>
  <c r="N1498" i="3"/>
  <c r="O1498" i="3"/>
  <c r="P1498" i="3"/>
  <c r="Q1498" i="3"/>
  <c r="R1498" i="3"/>
  <c r="S1498" i="3"/>
  <c r="T1498" i="3"/>
  <c r="BA1498" i="3"/>
  <c r="N1499" i="3"/>
  <c r="O1499" i="3"/>
  <c r="P1499" i="3"/>
  <c r="Q1499" i="3"/>
  <c r="R1499" i="3"/>
  <c r="S1499" i="3"/>
  <c r="T1499" i="3"/>
  <c r="BA1499" i="3"/>
  <c r="N1500" i="3"/>
  <c r="O1500" i="3"/>
  <c r="P1500" i="3"/>
  <c r="Q1500" i="3"/>
  <c r="R1500" i="3"/>
  <c r="S1500" i="3"/>
  <c r="T1500" i="3"/>
  <c r="BA1500" i="3"/>
  <c r="N1501" i="3"/>
  <c r="O1501" i="3"/>
  <c r="P1501" i="3"/>
  <c r="Q1501" i="3"/>
  <c r="R1501" i="3"/>
  <c r="S1501" i="3"/>
  <c r="T1501" i="3"/>
  <c r="BA1501" i="3"/>
  <c r="N1502" i="3"/>
  <c r="O1502" i="3"/>
  <c r="P1502" i="3"/>
  <c r="Q1502" i="3"/>
  <c r="R1502" i="3"/>
  <c r="S1502" i="3"/>
  <c r="T1502" i="3"/>
  <c r="BA1502" i="3"/>
  <c r="N1503" i="3"/>
  <c r="O1503" i="3"/>
  <c r="P1503" i="3"/>
  <c r="Q1503" i="3"/>
  <c r="R1503" i="3"/>
  <c r="S1503" i="3"/>
  <c r="T1503" i="3"/>
  <c r="BA1503" i="3"/>
  <c r="N1504" i="3"/>
  <c r="O1504" i="3"/>
  <c r="P1504" i="3"/>
  <c r="Q1504" i="3"/>
  <c r="R1504" i="3"/>
  <c r="S1504" i="3"/>
  <c r="T1504" i="3"/>
  <c r="BA1504" i="3"/>
  <c r="N1505" i="3"/>
  <c r="O1505" i="3"/>
  <c r="P1505" i="3"/>
  <c r="Q1505" i="3"/>
  <c r="R1505" i="3"/>
  <c r="S1505" i="3"/>
  <c r="T1505" i="3"/>
  <c r="BA1505" i="3"/>
  <c r="N1506" i="3"/>
  <c r="O1506" i="3"/>
  <c r="P1506" i="3"/>
  <c r="Q1506" i="3"/>
  <c r="R1506" i="3"/>
  <c r="S1506" i="3"/>
  <c r="T1506" i="3"/>
  <c r="BA1506" i="3"/>
  <c r="N1507" i="3"/>
  <c r="O1507" i="3"/>
  <c r="P1507" i="3"/>
  <c r="Q1507" i="3"/>
  <c r="R1507" i="3"/>
  <c r="S1507" i="3"/>
  <c r="T1507" i="3"/>
  <c r="BA1507" i="3"/>
  <c r="N1508" i="3"/>
  <c r="O1508" i="3"/>
  <c r="P1508" i="3"/>
  <c r="Q1508" i="3"/>
  <c r="R1508" i="3"/>
  <c r="S1508" i="3"/>
  <c r="T1508" i="3"/>
  <c r="BA1508" i="3"/>
  <c r="N1509" i="3"/>
  <c r="O1509" i="3"/>
  <c r="P1509" i="3"/>
  <c r="Q1509" i="3"/>
  <c r="R1509" i="3"/>
  <c r="S1509" i="3"/>
  <c r="T1509" i="3"/>
  <c r="BA1509" i="3"/>
  <c r="N1510" i="3"/>
  <c r="O1510" i="3"/>
  <c r="P1510" i="3"/>
  <c r="Q1510" i="3"/>
  <c r="R1510" i="3"/>
  <c r="S1510" i="3"/>
  <c r="T1510" i="3"/>
  <c r="BA1510" i="3"/>
  <c r="N1511" i="3"/>
  <c r="O1511" i="3"/>
  <c r="P1511" i="3"/>
  <c r="Q1511" i="3"/>
  <c r="R1511" i="3"/>
  <c r="S1511" i="3"/>
  <c r="T1511" i="3"/>
  <c r="BA1511" i="3"/>
  <c r="N1512" i="3"/>
  <c r="O1512" i="3"/>
  <c r="P1512" i="3"/>
  <c r="Q1512" i="3"/>
  <c r="R1512" i="3"/>
  <c r="S1512" i="3"/>
  <c r="T1512" i="3"/>
  <c r="BA1512" i="3"/>
  <c r="N1513" i="3"/>
  <c r="O1513" i="3"/>
  <c r="P1513" i="3"/>
  <c r="Q1513" i="3"/>
  <c r="R1513" i="3"/>
  <c r="S1513" i="3"/>
  <c r="T1513" i="3"/>
  <c r="BA1513" i="3"/>
  <c r="N1514" i="3"/>
  <c r="O1514" i="3"/>
  <c r="P1514" i="3"/>
  <c r="Q1514" i="3"/>
  <c r="R1514" i="3"/>
  <c r="S1514" i="3"/>
  <c r="T1514" i="3"/>
  <c r="BA1514" i="3"/>
  <c r="N1515" i="3"/>
  <c r="O1515" i="3"/>
  <c r="P1515" i="3"/>
  <c r="Q1515" i="3"/>
  <c r="R1515" i="3"/>
  <c r="S1515" i="3"/>
  <c r="T1515" i="3"/>
  <c r="BA1515" i="3"/>
  <c r="N1516" i="3"/>
  <c r="O1516" i="3"/>
  <c r="P1516" i="3"/>
  <c r="Q1516" i="3"/>
  <c r="R1516" i="3"/>
  <c r="S1516" i="3"/>
  <c r="T1516" i="3"/>
  <c r="BA1516" i="3"/>
  <c r="N1517" i="3"/>
  <c r="O1517" i="3"/>
  <c r="P1517" i="3"/>
  <c r="Q1517" i="3"/>
  <c r="R1517" i="3"/>
  <c r="S1517" i="3"/>
  <c r="T1517" i="3"/>
  <c r="BA1517" i="3"/>
  <c r="N1518" i="3"/>
  <c r="O1518" i="3"/>
  <c r="P1518" i="3"/>
  <c r="Q1518" i="3"/>
  <c r="R1518" i="3"/>
  <c r="S1518" i="3"/>
  <c r="T1518" i="3"/>
  <c r="BA1518" i="3"/>
  <c r="N1519" i="3"/>
  <c r="O1519" i="3"/>
  <c r="P1519" i="3"/>
  <c r="Q1519" i="3"/>
  <c r="R1519" i="3"/>
  <c r="S1519" i="3"/>
  <c r="T1519" i="3"/>
  <c r="BA1519" i="3"/>
  <c r="N1520" i="3"/>
  <c r="O1520" i="3"/>
  <c r="P1520" i="3"/>
  <c r="Q1520" i="3"/>
  <c r="R1520" i="3"/>
  <c r="S1520" i="3"/>
  <c r="T1520" i="3"/>
  <c r="BA1520" i="3"/>
  <c r="N1521" i="3"/>
  <c r="O1521" i="3"/>
  <c r="P1521" i="3"/>
  <c r="Q1521" i="3"/>
  <c r="R1521" i="3"/>
  <c r="S1521" i="3"/>
  <c r="T1521" i="3"/>
  <c r="BA1521" i="3"/>
  <c r="N1522" i="3"/>
  <c r="O1522" i="3"/>
  <c r="P1522" i="3"/>
  <c r="Q1522" i="3"/>
  <c r="R1522" i="3"/>
  <c r="S1522" i="3"/>
  <c r="T1522" i="3"/>
  <c r="BA1522" i="3"/>
  <c r="N1523" i="3"/>
  <c r="O1523" i="3"/>
  <c r="P1523" i="3"/>
  <c r="Q1523" i="3"/>
  <c r="R1523" i="3"/>
  <c r="S1523" i="3"/>
  <c r="T1523" i="3"/>
  <c r="BA1523" i="3"/>
  <c r="N1524" i="3"/>
  <c r="O1524" i="3"/>
  <c r="P1524" i="3"/>
  <c r="Q1524" i="3"/>
  <c r="R1524" i="3"/>
  <c r="S1524" i="3"/>
  <c r="T1524" i="3"/>
  <c r="BA1524" i="3"/>
  <c r="N1525" i="3"/>
  <c r="O1525" i="3"/>
  <c r="P1525" i="3"/>
  <c r="Q1525" i="3"/>
  <c r="R1525" i="3"/>
  <c r="S1525" i="3"/>
  <c r="T1525" i="3"/>
  <c r="BA1525" i="3"/>
  <c r="N1526" i="3"/>
  <c r="O1526" i="3"/>
  <c r="P1526" i="3"/>
  <c r="Q1526" i="3"/>
  <c r="R1526" i="3"/>
  <c r="S1526" i="3"/>
  <c r="T1526" i="3"/>
  <c r="BA1526" i="3"/>
  <c r="N1527" i="3"/>
  <c r="O1527" i="3"/>
  <c r="P1527" i="3"/>
  <c r="Q1527" i="3"/>
  <c r="R1527" i="3"/>
  <c r="S1527" i="3"/>
  <c r="T1527" i="3"/>
  <c r="BA1527" i="3"/>
  <c r="N1528" i="3"/>
  <c r="O1528" i="3"/>
  <c r="P1528" i="3"/>
  <c r="Q1528" i="3"/>
  <c r="R1528" i="3"/>
  <c r="S1528" i="3"/>
  <c r="T1528" i="3"/>
  <c r="BA1528" i="3"/>
  <c r="N1529" i="3"/>
  <c r="O1529" i="3"/>
  <c r="P1529" i="3"/>
  <c r="Q1529" i="3"/>
  <c r="R1529" i="3"/>
  <c r="S1529" i="3"/>
  <c r="T1529" i="3"/>
  <c r="BA1529" i="3"/>
  <c r="N1530" i="3"/>
  <c r="O1530" i="3"/>
  <c r="P1530" i="3"/>
  <c r="Q1530" i="3"/>
  <c r="R1530" i="3"/>
  <c r="S1530" i="3"/>
  <c r="T1530" i="3"/>
  <c r="BA1530" i="3"/>
  <c r="N1531" i="3"/>
  <c r="O1531" i="3"/>
  <c r="P1531" i="3"/>
  <c r="Q1531" i="3"/>
  <c r="R1531" i="3"/>
  <c r="S1531" i="3"/>
  <c r="T1531" i="3"/>
  <c r="BA1531" i="3"/>
  <c r="N1532" i="3"/>
  <c r="O1532" i="3"/>
  <c r="P1532" i="3"/>
  <c r="Q1532" i="3"/>
  <c r="R1532" i="3"/>
  <c r="S1532" i="3"/>
  <c r="T1532" i="3"/>
  <c r="BA1532" i="3"/>
  <c r="N1533" i="3"/>
  <c r="O1533" i="3"/>
  <c r="P1533" i="3"/>
  <c r="Q1533" i="3"/>
  <c r="R1533" i="3"/>
  <c r="S1533" i="3"/>
  <c r="T1533" i="3"/>
  <c r="BA1533" i="3"/>
  <c r="N1534" i="3"/>
  <c r="O1534" i="3"/>
  <c r="P1534" i="3"/>
  <c r="Q1534" i="3"/>
  <c r="R1534" i="3"/>
  <c r="S1534" i="3"/>
  <c r="T1534" i="3"/>
  <c r="BA1534" i="3"/>
  <c r="N1535" i="3"/>
  <c r="O1535" i="3"/>
  <c r="P1535" i="3"/>
  <c r="Q1535" i="3"/>
  <c r="R1535" i="3"/>
  <c r="S1535" i="3"/>
  <c r="T1535" i="3"/>
  <c r="BA1535" i="3"/>
  <c r="N1536" i="3"/>
  <c r="O1536" i="3"/>
  <c r="P1536" i="3"/>
  <c r="Q1536" i="3"/>
  <c r="R1536" i="3"/>
  <c r="S1536" i="3"/>
  <c r="T1536" i="3"/>
  <c r="BA1536" i="3"/>
  <c r="N1537" i="3"/>
  <c r="O1537" i="3"/>
  <c r="P1537" i="3"/>
  <c r="Q1537" i="3"/>
  <c r="R1537" i="3"/>
  <c r="S1537" i="3"/>
  <c r="T1537" i="3"/>
  <c r="BA1537" i="3"/>
  <c r="N1538" i="3"/>
  <c r="O1538" i="3"/>
  <c r="P1538" i="3"/>
  <c r="Q1538" i="3"/>
  <c r="R1538" i="3"/>
  <c r="S1538" i="3"/>
  <c r="T1538" i="3"/>
  <c r="BA1538" i="3"/>
  <c r="N1539" i="3"/>
  <c r="O1539" i="3"/>
  <c r="P1539" i="3"/>
  <c r="Q1539" i="3"/>
  <c r="R1539" i="3"/>
  <c r="S1539" i="3"/>
  <c r="T1539" i="3"/>
  <c r="BA1539" i="3"/>
  <c r="N1540" i="3"/>
  <c r="O1540" i="3"/>
  <c r="P1540" i="3"/>
  <c r="Q1540" i="3"/>
  <c r="R1540" i="3"/>
  <c r="S1540" i="3"/>
  <c r="T1540" i="3"/>
  <c r="BA1540" i="3"/>
  <c r="N1541" i="3"/>
  <c r="O1541" i="3"/>
  <c r="P1541" i="3"/>
  <c r="Q1541" i="3"/>
  <c r="R1541" i="3"/>
  <c r="S1541" i="3"/>
  <c r="T1541" i="3"/>
  <c r="BA1541" i="3"/>
  <c r="N1542" i="3"/>
  <c r="O1542" i="3"/>
  <c r="P1542" i="3"/>
  <c r="Q1542" i="3"/>
  <c r="R1542" i="3"/>
  <c r="S1542" i="3"/>
  <c r="T1542" i="3"/>
  <c r="BA1542" i="3"/>
  <c r="N1543" i="3"/>
  <c r="O1543" i="3"/>
  <c r="P1543" i="3"/>
  <c r="Q1543" i="3"/>
  <c r="R1543" i="3"/>
  <c r="S1543" i="3"/>
  <c r="T1543" i="3"/>
  <c r="BA1543" i="3"/>
  <c r="N1544" i="3"/>
  <c r="O1544" i="3"/>
  <c r="P1544" i="3"/>
  <c r="Q1544" i="3"/>
  <c r="R1544" i="3"/>
  <c r="S1544" i="3"/>
  <c r="T1544" i="3"/>
  <c r="BA1544" i="3"/>
  <c r="N1545" i="3"/>
  <c r="O1545" i="3"/>
  <c r="P1545" i="3"/>
  <c r="Q1545" i="3"/>
  <c r="R1545" i="3"/>
  <c r="S1545" i="3"/>
  <c r="T1545" i="3"/>
  <c r="BA1545" i="3"/>
  <c r="N1547" i="3"/>
  <c r="O1547" i="3"/>
  <c r="P1547" i="3"/>
  <c r="Q1547" i="3"/>
  <c r="R1547" i="3"/>
  <c r="S1547" i="3"/>
  <c r="T1547" i="3"/>
  <c r="BA1547" i="3"/>
  <c r="N1548" i="3"/>
  <c r="O1548" i="3"/>
  <c r="P1548" i="3"/>
  <c r="Q1548" i="3"/>
  <c r="R1548" i="3"/>
  <c r="S1548" i="3"/>
  <c r="T1548" i="3"/>
  <c r="BA1548" i="3"/>
  <c r="N1549" i="3"/>
  <c r="O1549" i="3"/>
  <c r="P1549" i="3"/>
  <c r="Q1549" i="3"/>
  <c r="R1549" i="3"/>
  <c r="S1549" i="3"/>
  <c r="T1549" i="3"/>
  <c r="BA1549" i="3"/>
  <c r="N1550" i="3"/>
  <c r="O1550" i="3"/>
  <c r="P1550" i="3"/>
  <c r="Q1550" i="3"/>
  <c r="R1550" i="3"/>
  <c r="S1550" i="3"/>
  <c r="T1550" i="3"/>
  <c r="BA1550" i="3"/>
  <c r="N1551" i="3"/>
  <c r="O1551" i="3"/>
  <c r="P1551" i="3"/>
  <c r="Q1551" i="3"/>
  <c r="R1551" i="3"/>
  <c r="S1551" i="3"/>
  <c r="T1551" i="3"/>
  <c r="BA1551" i="3"/>
  <c r="N1552" i="3"/>
  <c r="O1552" i="3"/>
  <c r="P1552" i="3"/>
  <c r="Q1552" i="3"/>
  <c r="R1552" i="3"/>
  <c r="S1552" i="3"/>
  <c r="T1552" i="3"/>
  <c r="BA1552" i="3"/>
  <c r="N1553" i="3"/>
  <c r="O1553" i="3"/>
  <c r="P1553" i="3"/>
  <c r="Q1553" i="3"/>
  <c r="R1553" i="3"/>
  <c r="S1553" i="3"/>
  <c r="T1553" i="3"/>
  <c r="BA1553" i="3"/>
  <c r="N1554" i="3"/>
  <c r="O1554" i="3"/>
  <c r="P1554" i="3"/>
  <c r="Q1554" i="3"/>
  <c r="R1554" i="3"/>
  <c r="S1554" i="3"/>
  <c r="T1554" i="3"/>
  <c r="BA1554" i="3"/>
  <c r="N1555" i="3"/>
  <c r="O1555" i="3"/>
  <c r="P1555" i="3"/>
  <c r="Q1555" i="3"/>
  <c r="R1555" i="3"/>
  <c r="S1555" i="3"/>
  <c r="T1555" i="3"/>
  <c r="BA1555" i="3"/>
  <c r="N1556" i="3"/>
  <c r="O1556" i="3"/>
  <c r="P1556" i="3"/>
  <c r="Q1556" i="3"/>
  <c r="R1556" i="3"/>
  <c r="S1556" i="3"/>
  <c r="T1556" i="3"/>
  <c r="BA1556" i="3"/>
  <c r="N1557" i="3"/>
  <c r="O1557" i="3"/>
  <c r="P1557" i="3"/>
  <c r="Q1557" i="3"/>
  <c r="R1557" i="3"/>
  <c r="S1557" i="3"/>
  <c r="T1557" i="3"/>
  <c r="BA1557" i="3"/>
  <c r="N1558" i="3"/>
  <c r="O1558" i="3"/>
  <c r="P1558" i="3"/>
  <c r="Q1558" i="3"/>
  <c r="R1558" i="3"/>
  <c r="S1558" i="3"/>
  <c r="T1558" i="3"/>
  <c r="BA1558" i="3"/>
  <c r="N1559" i="3"/>
  <c r="O1559" i="3"/>
  <c r="P1559" i="3"/>
  <c r="Q1559" i="3"/>
  <c r="R1559" i="3"/>
  <c r="S1559" i="3"/>
  <c r="T1559" i="3"/>
  <c r="BA1559" i="3"/>
  <c r="N1560" i="3"/>
  <c r="O1560" i="3"/>
  <c r="P1560" i="3"/>
  <c r="Q1560" i="3"/>
  <c r="R1560" i="3"/>
  <c r="S1560" i="3"/>
  <c r="T1560" i="3"/>
  <c r="BA1560" i="3"/>
  <c r="N1561" i="3"/>
  <c r="O1561" i="3"/>
  <c r="P1561" i="3"/>
  <c r="Q1561" i="3"/>
  <c r="R1561" i="3"/>
  <c r="S1561" i="3"/>
  <c r="T1561" i="3"/>
  <c r="BA1561" i="3"/>
  <c r="N1562" i="3"/>
  <c r="O1562" i="3"/>
  <c r="P1562" i="3"/>
  <c r="Q1562" i="3"/>
  <c r="R1562" i="3"/>
  <c r="S1562" i="3"/>
  <c r="T1562" i="3"/>
  <c r="BA1562" i="3"/>
  <c r="N1563" i="3"/>
  <c r="O1563" i="3"/>
  <c r="P1563" i="3"/>
  <c r="Q1563" i="3"/>
  <c r="R1563" i="3"/>
  <c r="S1563" i="3"/>
  <c r="T1563" i="3"/>
  <c r="BA1563" i="3"/>
  <c r="N1564" i="3"/>
  <c r="O1564" i="3"/>
  <c r="P1564" i="3"/>
  <c r="Q1564" i="3"/>
  <c r="R1564" i="3"/>
  <c r="S1564" i="3"/>
  <c r="T1564" i="3"/>
  <c r="BA1564" i="3"/>
  <c r="N1565" i="3"/>
  <c r="O1565" i="3"/>
  <c r="P1565" i="3"/>
  <c r="Q1565" i="3"/>
  <c r="R1565" i="3"/>
  <c r="S1565" i="3"/>
  <c r="T1565" i="3"/>
  <c r="BA1565" i="3"/>
  <c r="N1566" i="3"/>
  <c r="O1566" i="3"/>
  <c r="P1566" i="3"/>
  <c r="Q1566" i="3"/>
  <c r="R1566" i="3"/>
  <c r="S1566" i="3"/>
  <c r="T1566" i="3"/>
  <c r="BA1566" i="3"/>
  <c r="N1567" i="3"/>
  <c r="O1567" i="3"/>
  <c r="P1567" i="3"/>
  <c r="Q1567" i="3"/>
  <c r="R1567" i="3"/>
  <c r="S1567" i="3"/>
  <c r="T1567" i="3"/>
  <c r="BA1567" i="3"/>
  <c r="N1568" i="3"/>
  <c r="O1568" i="3"/>
  <c r="P1568" i="3"/>
  <c r="Q1568" i="3"/>
  <c r="R1568" i="3"/>
  <c r="S1568" i="3"/>
  <c r="T1568" i="3"/>
  <c r="BA1568" i="3"/>
  <c r="N1569" i="3"/>
  <c r="O1569" i="3"/>
  <c r="P1569" i="3"/>
  <c r="Q1569" i="3"/>
  <c r="R1569" i="3"/>
  <c r="S1569" i="3"/>
  <c r="T1569" i="3"/>
  <c r="BA1569" i="3"/>
  <c r="N1570" i="3"/>
  <c r="O1570" i="3"/>
  <c r="P1570" i="3"/>
  <c r="Q1570" i="3"/>
  <c r="R1570" i="3"/>
  <c r="S1570" i="3"/>
  <c r="T1570" i="3"/>
  <c r="BA1570" i="3"/>
  <c r="N1571" i="3"/>
  <c r="O1571" i="3"/>
  <c r="P1571" i="3"/>
  <c r="Q1571" i="3"/>
  <c r="R1571" i="3"/>
  <c r="S1571" i="3"/>
  <c r="T1571" i="3"/>
  <c r="BA1571" i="3"/>
  <c r="N1572" i="3"/>
  <c r="O1572" i="3"/>
  <c r="P1572" i="3"/>
  <c r="Q1572" i="3"/>
  <c r="R1572" i="3"/>
  <c r="S1572" i="3"/>
  <c r="T1572" i="3"/>
  <c r="BA1572" i="3"/>
  <c r="N1573" i="3"/>
  <c r="O1573" i="3"/>
  <c r="P1573" i="3"/>
  <c r="Q1573" i="3"/>
  <c r="R1573" i="3"/>
  <c r="S1573" i="3"/>
  <c r="T1573" i="3"/>
  <c r="BA1573" i="3"/>
  <c r="N1574" i="3"/>
  <c r="O1574" i="3"/>
  <c r="P1574" i="3"/>
  <c r="Q1574" i="3"/>
  <c r="R1574" i="3"/>
  <c r="S1574" i="3"/>
  <c r="T1574" i="3"/>
  <c r="BA1574" i="3"/>
  <c r="N1575" i="3"/>
  <c r="O1575" i="3"/>
  <c r="P1575" i="3"/>
  <c r="Q1575" i="3"/>
  <c r="R1575" i="3"/>
  <c r="S1575" i="3"/>
  <c r="T1575" i="3"/>
  <c r="BA1575" i="3"/>
  <c r="N1576" i="3"/>
  <c r="O1576" i="3"/>
  <c r="P1576" i="3"/>
  <c r="Q1576" i="3"/>
  <c r="R1576" i="3"/>
  <c r="S1576" i="3"/>
  <c r="T1576" i="3"/>
  <c r="BA1576" i="3"/>
  <c r="N1577" i="3"/>
  <c r="O1577" i="3"/>
  <c r="P1577" i="3"/>
  <c r="Q1577" i="3"/>
  <c r="R1577" i="3"/>
  <c r="S1577" i="3"/>
  <c r="T1577" i="3"/>
  <c r="BA1577" i="3"/>
  <c r="N1578" i="3"/>
  <c r="O1578" i="3"/>
  <c r="P1578" i="3"/>
  <c r="Q1578" i="3"/>
  <c r="R1578" i="3"/>
  <c r="S1578" i="3"/>
  <c r="T1578" i="3"/>
  <c r="BA1578" i="3"/>
  <c r="N1579" i="3"/>
  <c r="O1579" i="3"/>
  <c r="P1579" i="3"/>
  <c r="Q1579" i="3"/>
  <c r="R1579" i="3"/>
  <c r="S1579" i="3"/>
  <c r="T1579" i="3"/>
  <c r="BA1579" i="3"/>
  <c r="N1580" i="3"/>
  <c r="O1580" i="3"/>
  <c r="P1580" i="3"/>
  <c r="Q1580" i="3"/>
  <c r="R1580" i="3"/>
  <c r="S1580" i="3"/>
  <c r="T1580" i="3"/>
  <c r="BA1580" i="3"/>
  <c r="N1581" i="3"/>
  <c r="O1581" i="3"/>
  <c r="P1581" i="3"/>
  <c r="Q1581" i="3"/>
  <c r="R1581" i="3"/>
  <c r="S1581" i="3"/>
  <c r="T1581" i="3"/>
  <c r="BA1581" i="3"/>
  <c r="N1582" i="3"/>
  <c r="O1582" i="3"/>
  <c r="P1582" i="3"/>
  <c r="Q1582" i="3"/>
  <c r="R1582" i="3"/>
  <c r="S1582" i="3"/>
  <c r="T1582" i="3"/>
  <c r="BA1582" i="3"/>
  <c r="N1583" i="3"/>
  <c r="O1583" i="3"/>
  <c r="P1583" i="3"/>
  <c r="Q1583" i="3"/>
  <c r="R1583" i="3"/>
  <c r="S1583" i="3"/>
  <c r="T1583" i="3"/>
  <c r="BA1583" i="3"/>
  <c r="N1584" i="3"/>
  <c r="O1584" i="3"/>
  <c r="P1584" i="3"/>
  <c r="Q1584" i="3"/>
  <c r="R1584" i="3"/>
  <c r="S1584" i="3"/>
  <c r="T1584" i="3"/>
  <c r="BA1584" i="3"/>
  <c r="N1585" i="3"/>
  <c r="O1585" i="3"/>
  <c r="P1585" i="3"/>
  <c r="Q1585" i="3"/>
  <c r="R1585" i="3"/>
  <c r="S1585" i="3"/>
  <c r="T1585" i="3"/>
  <c r="BA1585" i="3"/>
  <c r="N1586" i="3"/>
  <c r="O1586" i="3"/>
  <c r="P1586" i="3"/>
  <c r="Q1586" i="3"/>
  <c r="R1586" i="3"/>
  <c r="S1586" i="3"/>
  <c r="T1586" i="3"/>
  <c r="BA1586" i="3"/>
  <c r="N1587" i="3"/>
  <c r="O1587" i="3"/>
  <c r="P1587" i="3"/>
  <c r="Q1587" i="3"/>
  <c r="R1587" i="3"/>
  <c r="S1587" i="3"/>
  <c r="T1587" i="3"/>
  <c r="BA1587" i="3"/>
  <c r="N1588" i="3"/>
  <c r="O1588" i="3"/>
  <c r="P1588" i="3"/>
  <c r="Q1588" i="3"/>
  <c r="R1588" i="3"/>
  <c r="S1588" i="3"/>
  <c r="T1588" i="3"/>
  <c r="BA1588" i="3"/>
  <c r="N1589" i="3"/>
  <c r="O1589" i="3"/>
  <c r="P1589" i="3"/>
  <c r="Q1589" i="3"/>
  <c r="R1589" i="3"/>
  <c r="S1589" i="3"/>
  <c r="T1589" i="3"/>
  <c r="BA1589" i="3"/>
  <c r="N1590" i="3"/>
  <c r="O1590" i="3"/>
  <c r="P1590" i="3"/>
  <c r="Q1590" i="3"/>
  <c r="R1590" i="3"/>
  <c r="S1590" i="3"/>
  <c r="T1590" i="3"/>
  <c r="BA1590" i="3"/>
  <c r="N1591" i="3"/>
  <c r="O1591" i="3"/>
  <c r="P1591" i="3"/>
  <c r="Q1591" i="3"/>
  <c r="R1591" i="3"/>
  <c r="S1591" i="3"/>
  <c r="T1591" i="3"/>
  <c r="BA1591" i="3"/>
  <c r="N1592" i="3"/>
  <c r="O1592" i="3"/>
  <c r="P1592" i="3"/>
  <c r="Q1592" i="3"/>
  <c r="R1592" i="3"/>
  <c r="S1592" i="3"/>
  <c r="T1592" i="3"/>
  <c r="BA1592" i="3"/>
  <c r="N1593" i="3"/>
  <c r="O1593" i="3"/>
  <c r="P1593" i="3"/>
  <c r="Q1593" i="3"/>
  <c r="R1593" i="3"/>
  <c r="S1593" i="3"/>
  <c r="T1593" i="3"/>
  <c r="BA1593" i="3"/>
  <c r="N1594" i="3"/>
  <c r="O1594" i="3"/>
  <c r="P1594" i="3"/>
  <c r="Q1594" i="3"/>
  <c r="R1594" i="3"/>
  <c r="S1594" i="3"/>
  <c r="T1594" i="3"/>
  <c r="BA1594" i="3"/>
  <c r="N1595" i="3"/>
  <c r="O1595" i="3"/>
  <c r="P1595" i="3"/>
  <c r="Q1595" i="3"/>
  <c r="R1595" i="3"/>
  <c r="S1595" i="3"/>
  <c r="T1595" i="3"/>
  <c r="BA1595" i="3"/>
  <c r="N1596" i="3"/>
  <c r="O1596" i="3"/>
  <c r="P1596" i="3"/>
  <c r="Q1596" i="3"/>
  <c r="R1596" i="3"/>
  <c r="S1596" i="3"/>
  <c r="T1596" i="3"/>
  <c r="BA1596" i="3"/>
  <c r="N1597" i="3"/>
  <c r="O1597" i="3"/>
  <c r="P1597" i="3"/>
  <c r="Q1597" i="3"/>
  <c r="R1597" i="3"/>
  <c r="S1597" i="3"/>
  <c r="T1597" i="3"/>
  <c r="BA1597" i="3"/>
  <c r="N1598" i="3"/>
  <c r="O1598" i="3"/>
  <c r="P1598" i="3"/>
  <c r="Q1598" i="3"/>
  <c r="R1598" i="3"/>
  <c r="S1598" i="3"/>
  <c r="T1598" i="3"/>
  <c r="BA1598" i="3"/>
  <c r="N1599" i="3"/>
  <c r="O1599" i="3"/>
  <c r="P1599" i="3"/>
  <c r="Q1599" i="3"/>
  <c r="R1599" i="3"/>
  <c r="S1599" i="3"/>
  <c r="T1599" i="3"/>
  <c r="BA1599" i="3"/>
  <c r="N1600" i="3"/>
  <c r="O1600" i="3"/>
  <c r="P1600" i="3"/>
  <c r="Q1600" i="3"/>
  <c r="R1600" i="3"/>
  <c r="S1600" i="3"/>
  <c r="T1600" i="3"/>
  <c r="BA1600" i="3"/>
  <c r="N1601" i="3"/>
  <c r="O1601" i="3"/>
  <c r="P1601" i="3"/>
  <c r="Q1601" i="3"/>
  <c r="R1601" i="3"/>
  <c r="S1601" i="3"/>
  <c r="T1601" i="3"/>
  <c r="BA1601" i="3"/>
  <c r="N1602" i="3"/>
  <c r="O1602" i="3"/>
  <c r="P1602" i="3"/>
  <c r="Q1602" i="3"/>
  <c r="R1602" i="3"/>
  <c r="S1602" i="3"/>
  <c r="T1602" i="3"/>
  <c r="BA1602" i="3"/>
  <c r="N1603" i="3"/>
  <c r="O1603" i="3"/>
  <c r="P1603" i="3"/>
  <c r="Q1603" i="3"/>
  <c r="R1603" i="3"/>
  <c r="S1603" i="3"/>
  <c r="T1603" i="3"/>
  <c r="BA1603" i="3"/>
  <c r="N1604" i="3"/>
  <c r="O1604" i="3"/>
  <c r="P1604" i="3"/>
  <c r="Q1604" i="3"/>
  <c r="R1604" i="3"/>
  <c r="S1604" i="3"/>
  <c r="T1604" i="3"/>
  <c r="BA1604" i="3"/>
  <c r="N1605" i="3"/>
  <c r="O1605" i="3"/>
  <c r="P1605" i="3"/>
  <c r="Q1605" i="3"/>
  <c r="R1605" i="3"/>
  <c r="S1605" i="3"/>
  <c r="T1605" i="3"/>
  <c r="BA1605" i="3"/>
  <c r="N1606" i="3"/>
  <c r="O1606" i="3"/>
  <c r="P1606" i="3"/>
  <c r="Q1606" i="3"/>
  <c r="R1606" i="3"/>
  <c r="S1606" i="3"/>
  <c r="T1606" i="3"/>
  <c r="BA1606" i="3"/>
  <c r="N1607" i="3"/>
  <c r="O1607" i="3"/>
  <c r="P1607" i="3"/>
  <c r="Q1607" i="3"/>
  <c r="R1607" i="3"/>
  <c r="S1607" i="3"/>
  <c r="T1607" i="3"/>
  <c r="BA1607" i="3"/>
  <c r="N1608" i="3"/>
  <c r="O1608" i="3"/>
  <c r="P1608" i="3"/>
  <c r="Q1608" i="3"/>
  <c r="R1608" i="3"/>
  <c r="S1608" i="3"/>
  <c r="T1608" i="3"/>
  <c r="BA1608" i="3"/>
  <c r="N1609" i="3"/>
  <c r="O1609" i="3"/>
  <c r="P1609" i="3"/>
  <c r="Q1609" i="3"/>
  <c r="R1609" i="3"/>
  <c r="S1609" i="3"/>
  <c r="T1609" i="3"/>
  <c r="BA1609" i="3"/>
  <c r="N1610" i="3"/>
  <c r="O1610" i="3"/>
  <c r="P1610" i="3"/>
  <c r="Q1610" i="3"/>
  <c r="R1610" i="3"/>
  <c r="S1610" i="3"/>
  <c r="T1610" i="3"/>
  <c r="BA1610" i="3"/>
  <c r="N1611" i="3"/>
  <c r="O1611" i="3"/>
  <c r="P1611" i="3"/>
  <c r="Q1611" i="3"/>
  <c r="R1611" i="3"/>
  <c r="S1611" i="3"/>
  <c r="T1611" i="3"/>
  <c r="BA1611" i="3"/>
  <c r="N1612" i="3"/>
  <c r="O1612" i="3"/>
  <c r="P1612" i="3"/>
  <c r="Q1612" i="3"/>
  <c r="R1612" i="3"/>
  <c r="S1612" i="3"/>
  <c r="T1612" i="3"/>
  <c r="BA1612" i="3"/>
  <c r="N1613" i="3"/>
  <c r="O1613" i="3"/>
  <c r="P1613" i="3"/>
  <c r="Q1613" i="3"/>
  <c r="R1613" i="3"/>
  <c r="S1613" i="3"/>
  <c r="T1613" i="3"/>
  <c r="BA1613" i="3"/>
  <c r="N1614" i="3"/>
  <c r="O1614" i="3"/>
  <c r="P1614" i="3"/>
  <c r="Q1614" i="3"/>
  <c r="R1614" i="3"/>
  <c r="S1614" i="3"/>
  <c r="T1614" i="3"/>
  <c r="BA1614" i="3"/>
  <c r="N1615" i="3"/>
  <c r="O1615" i="3"/>
  <c r="P1615" i="3"/>
  <c r="Q1615" i="3"/>
  <c r="R1615" i="3"/>
  <c r="S1615" i="3"/>
  <c r="T1615" i="3"/>
  <c r="BA1615" i="3"/>
  <c r="N1616" i="3"/>
  <c r="O1616" i="3"/>
  <c r="P1616" i="3"/>
  <c r="Q1616" i="3"/>
  <c r="R1616" i="3"/>
  <c r="S1616" i="3"/>
  <c r="T1616" i="3"/>
  <c r="BA1616" i="3"/>
  <c r="N1617" i="3"/>
  <c r="O1617" i="3"/>
  <c r="P1617" i="3"/>
  <c r="Q1617" i="3"/>
  <c r="R1617" i="3"/>
  <c r="S1617" i="3"/>
  <c r="T1617" i="3"/>
  <c r="BA1617" i="3"/>
  <c r="N1618" i="3"/>
  <c r="O1618" i="3"/>
  <c r="P1618" i="3"/>
  <c r="Q1618" i="3"/>
  <c r="R1618" i="3"/>
  <c r="S1618" i="3"/>
  <c r="T1618" i="3"/>
  <c r="BA1618" i="3"/>
  <c r="N1619" i="3"/>
  <c r="O1619" i="3"/>
  <c r="P1619" i="3"/>
  <c r="Q1619" i="3"/>
  <c r="R1619" i="3"/>
  <c r="S1619" i="3"/>
  <c r="T1619" i="3"/>
  <c r="BA1619" i="3"/>
  <c r="N1620" i="3"/>
  <c r="O1620" i="3"/>
  <c r="P1620" i="3"/>
  <c r="Q1620" i="3"/>
  <c r="R1620" i="3"/>
  <c r="S1620" i="3"/>
  <c r="T1620" i="3"/>
  <c r="BA1620" i="3"/>
  <c r="N1621" i="3"/>
  <c r="O1621" i="3"/>
  <c r="P1621" i="3"/>
  <c r="Q1621" i="3"/>
  <c r="R1621" i="3"/>
  <c r="S1621" i="3"/>
  <c r="T1621" i="3"/>
  <c r="BA1621" i="3"/>
  <c r="N1622" i="3"/>
  <c r="O1622" i="3"/>
  <c r="P1622" i="3"/>
  <c r="Q1622" i="3"/>
  <c r="R1622" i="3"/>
  <c r="S1622" i="3"/>
  <c r="T1622" i="3"/>
  <c r="BA1622" i="3"/>
  <c r="N1623" i="3"/>
  <c r="O1623" i="3"/>
  <c r="P1623" i="3"/>
  <c r="Q1623" i="3"/>
  <c r="R1623" i="3"/>
  <c r="S1623" i="3"/>
  <c r="T1623" i="3"/>
  <c r="BA1623" i="3"/>
  <c r="N1624" i="3"/>
  <c r="O1624" i="3"/>
  <c r="P1624" i="3"/>
  <c r="Q1624" i="3"/>
  <c r="R1624" i="3"/>
  <c r="S1624" i="3"/>
  <c r="T1624" i="3"/>
  <c r="BA1624" i="3"/>
  <c r="N1625" i="3"/>
  <c r="O1625" i="3"/>
  <c r="P1625" i="3"/>
  <c r="Q1625" i="3"/>
  <c r="R1625" i="3"/>
  <c r="S1625" i="3"/>
  <c r="T1625" i="3"/>
  <c r="BA1625" i="3"/>
  <c r="N1626" i="3"/>
  <c r="O1626" i="3"/>
  <c r="P1626" i="3"/>
  <c r="Q1626" i="3"/>
  <c r="R1626" i="3"/>
  <c r="S1626" i="3"/>
  <c r="T1626" i="3"/>
  <c r="BA1626" i="3"/>
  <c r="N1627" i="3"/>
  <c r="O1627" i="3"/>
  <c r="P1627" i="3"/>
  <c r="Q1627" i="3"/>
  <c r="R1627" i="3"/>
  <c r="S1627" i="3"/>
  <c r="T1627" i="3"/>
  <c r="BA1627" i="3"/>
  <c r="N1628" i="3"/>
  <c r="O1628" i="3"/>
  <c r="P1628" i="3"/>
  <c r="Q1628" i="3"/>
  <c r="R1628" i="3"/>
  <c r="S1628" i="3"/>
  <c r="T1628" i="3"/>
  <c r="BA1628" i="3"/>
  <c r="N1629" i="3"/>
  <c r="O1629" i="3"/>
  <c r="P1629" i="3"/>
  <c r="Q1629" i="3"/>
  <c r="R1629" i="3"/>
  <c r="S1629" i="3"/>
  <c r="T1629" i="3"/>
  <c r="BA1629" i="3"/>
  <c r="N1630" i="3"/>
  <c r="O1630" i="3"/>
  <c r="P1630" i="3"/>
  <c r="Q1630" i="3"/>
  <c r="R1630" i="3"/>
  <c r="S1630" i="3"/>
  <c r="T1630" i="3"/>
  <c r="BA1630" i="3"/>
  <c r="N1631" i="3"/>
  <c r="O1631" i="3"/>
  <c r="P1631" i="3"/>
  <c r="Q1631" i="3"/>
  <c r="R1631" i="3"/>
  <c r="S1631" i="3"/>
  <c r="T1631" i="3"/>
  <c r="BA1631" i="3"/>
  <c r="N1632" i="3"/>
  <c r="O1632" i="3"/>
  <c r="P1632" i="3"/>
  <c r="Q1632" i="3"/>
  <c r="R1632" i="3"/>
  <c r="S1632" i="3"/>
  <c r="T1632" i="3"/>
  <c r="BA1632" i="3"/>
  <c r="N1633" i="3"/>
  <c r="O1633" i="3"/>
  <c r="P1633" i="3"/>
  <c r="Q1633" i="3"/>
  <c r="R1633" i="3"/>
  <c r="S1633" i="3"/>
  <c r="T1633" i="3"/>
  <c r="BA1633" i="3"/>
  <c r="N1634" i="3"/>
  <c r="O1634" i="3"/>
  <c r="P1634" i="3"/>
  <c r="Q1634" i="3"/>
  <c r="R1634" i="3"/>
  <c r="S1634" i="3"/>
  <c r="T1634" i="3"/>
  <c r="BA1634" i="3"/>
  <c r="N1635" i="3"/>
  <c r="O1635" i="3"/>
  <c r="P1635" i="3"/>
  <c r="Q1635" i="3"/>
  <c r="R1635" i="3"/>
  <c r="S1635" i="3"/>
  <c r="T1635" i="3"/>
  <c r="BA1635" i="3"/>
  <c r="N1636" i="3"/>
  <c r="O1636" i="3"/>
  <c r="P1636" i="3"/>
  <c r="Q1636" i="3"/>
  <c r="R1636" i="3"/>
  <c r="S1636" i="3"/>
  <c r="T1636" i="3"/>
  <c r="BA1636" i="3"/>
  <c r="N1637" i="3"/>
  <c r="O1637" i="3"/>
  <c r="P1637" i="3"/>
  <c r="Q1637" i="3"/>
  <c r="R1637" i="3"/>
  <c r="S1637" i="3"/>
  <c r="T1637" i="3"/>
  <c r="BA1637" i="3"/>
  <c r="N1638" i="3"/>
  <c r="O1638" i="3"/>
  <c r="P1638" i="3"/>
  <c r="Q1638" i="3"/>
  <c r="R1638" i="3"/>
  <c r="S1638" i="3"/>
  <c r="T1638" i="3"/>
  <c r="BA1638" i="3"/>
  <c r="N1639" i="3"/>
  <c r="O1639" i="3"/>
  <c r="P1639" i="3"/>
  <c r="Q1639" i="3"/>
  <c r="R1639" i="3"/>
  <c r="S1639" i="3"/>
  <c r="T1639" i="3"/>
  <c r="BA1639" i="3"/>
  <c r="N1640" i="3"/>
  <c r="O1640" i="3"/>
  <c r="P1640" i="3"/>
  <c r="Q1640" i="3"/>
  <c r="R1640" i="3"/>
  <c r="S1640" i="3"/>
  <c r="T1640" i="3"/>
  <c r="BA1640" i="3"/>
  <c r="N1642" i="3"/>
  <c r="O1642" i="3"/>
  <c r="P1642" i="3"/>
  <c r="Q1642" i="3"/>
  <c r="R1642" i="3"/>
  <c r="S1642" i="3"/>
  <c r="T1642" i="3"/>
  <c r="BA1642" i="3"/>
  <c r="N1641" i="3"/>
  <c r="O1641" i="3"/>
  <c r="P1641" i="3"/>
  <c r="Q1641" i="3"/>
  <c r="R1641" i="3"/>
  <c r="S1641" i="3"/>
  <c r="T1641" i="3"/>
  <c r="BA1641" i="3"/>
  <c r="N1643" i="3"/>
  <c r="O1643" i="3"/>
  <c r="P1643" i="3"/>
  <c r="Q1643" i="3"/>
  <c r="R1643" i="3"/>
  <c r="S1643" i="3"/>
  <c r="T1643" i="3"/>
  <c r="BA1643" i="3"/>
  <c r="N1644" i="3"/>
  <c r="O1644" i="3"/>
  <c r="P1644" i="3"/>
  <c r="Q1644" i="3"/>
  <c r="R1644" i="3"/>
  <c r="S1644" i="3"/>
  <c r="T1644" i="3"/>
  <c r="BA1644" i="3"/>
  <c r="N1645" i="3"/>
  <c r="O1645" i="3"/>
  <c r="P1645" i="3"/>
  <c r="Q1645" i="3"/>
  <c r="R1645" i="3"/>
  <c r="S1645" i="3"/>
  <c r="T1645" i="3"/>
  <c r="BA1645" i="3"/>
  <c r="N1646" i="3"/>
  <c r="O1646" i="3"/>
  <c r="P1646" i="3"/>
  <c r="Q1646" i="3"/>
  <c r="R1646" i="3"/>
  <c r="S1646" i="3"/>
  <c r="T1646" i="3"/>
  <c r="BA1646" i="3"/>
  <c r="N1647" i="3"/>
  <c r="O1647" i="3"/>
  <c r="P1647" i="3"/>
  <c r="Q1647" i="3"/>
  <c r="R1647" i="3"/>
  <c r="S1647" i="3"/>
  <c r="T1647" i="3"/>
  <c r="BA1647" i="3"/>
  <c r="N1648" i="3"/>
  <c r="O1648" i="3"/>
  <c r="P1648" i="3"/>
  <c r="Q1648" i="3"/>
  <c r="R1648" i="3"/>
  <c r="S1648" i="3"/>
  <c r="T1648" i="3"/>
  <c r="BA1648" i="3"/>
  <c r="N1649" i="3"/>
  <c r="O1649" i="3"/>
  <c r="P1649" i="3"/>
  <c r="Q1649" i="3"/>
  <c r="R1649" i="3"/>
  <c r="S1649" i="3"/>
  <c r="T1649" i="3"/>
  <c r="BA1649" i="3"/>
  <c r="N1650" i="3"/>
  <c r="O1650" i="3"/>
  <c r="P1650" i="3"/>
  <c r="Q1650" i="3"/>
  <c r="R1650" i="3"/>
  <c r="S1650" i="3"/>
  <c r="T1650" i="3"/>
  <c r="BA1650" i="3"/>
  <c r="N1651" i="3"/>
  <c r="O1651" i="3"/>
  <c r="P1651" i="3"/>
  <c r="Q1651" i="3"/>
  <c r="R1651" i="3"/>
  <c r="S1651" i="3"/>
  <c r="T1651" i="3"/>
  <c r="BA1651" i="3"/>
  <c r="N1652" i="3"/>
  <c r="O1652" i="3"/>
  <c r="P1652" i="3"/>
  <c r="Q1652" i="3"/>
  <c r="R1652" i="3"/>
  <c r="S1652" i="3"/>
  <c r="T1652" i="3"/>
  <c r="BA1652" i="3"/>
  <c r="N1653" i="3"/>
  <c r="O1653" i="3"/>
  <c r="P1653" i="3"/>
  <c r="Q1653" i="3"/>
  <c r="R1653" i="3"/>
  <c r="S1653" i="3"/>
  <c r="T1653" i="3"/>
  <c r="BA1653" i="3"/>
  <c r="N1654" i="3"/>
  <c r="O1654" i="3"/>
  <c r="P1654" i="3"/>
  <c r="Q1654" i="3"/>
  <c r="R1654" i="3"/>
  <c r="S1654" i="3"/>
  <c r="T1654" i="3"/>
  <c r="BA1654" i="3"/>
  <c r="N1655" i="3"/>
  <c r="O1655" i="3"/>
  <c r="P1655" i="3"/>
  <c r="Q1655" i="3"/>
  <c r="R1655" i="3"/>
  <c r="S1655" i="3"/>
  <c r="T1655" i="3"/>
  <c r="BA1655" i="3"/>
  <c r="N1656" i="3"/>
  <c r="O1656" i="3"/>
  <c r="P1656" i="3"/>
  <c r="Q1656" i="3"/>
  <c r="R1656" i="3"/>
  <c r="S1656" i="3"/>
  <c r="T1656" i="3"/>
  <c r="BA1656" i="3"/>
  <c r="N1657" i="3"/>
  <c r="O1657" i="3"/>
  <c r="P1657" i="3"/>
  <c r="Q1657" i="3"/>
  <c r="R1657" i="3"/>
  <c r="S1657" i="3"/>
  <c r="T1657" i="3"/>
  <c r="BA1657" i="3"/>
  <c r="N1658" i="3"/>
  <c r="O1658" i="3"/>
  <c r="P1658" i="3"/>
  <c r="Q1658" i="3"/>
  <c r="R1658" i="3"/>
  <c r="S1658" i="3"/>
  <c r="T1658" i="3"/>
  <c r="BA1658" i="3"/>
  <c r="N1659" i="3"/>
  <c r="O1659" i="3"/>
  <c r="P1659" i="3"/>
  <c r="Q1659" i="3"/>
  <c r="R1659" i="3"/>
  <c r="S1659" i="3"/>
  <c r="T1659" i="3"/>
  <c r="BA1659" i="3"/>
  <c r="N1660" i="3"/>
  <c r="O1660" i="3"/>
  <c r="P1660" i="3"/>
  <c r="Q1660" i="3"/>
  <c r="R1660" i="3"/>
  <c r="S1660" i="3"/>
  <c r="T1660" i="3"/>
  <c r="BA1660" i="3"/>
  <c r="N1661" i="3"/>
  <c r="O1661" i="3"/>
  <c r="P1661" i="3"/>
  <c r="Q1661" i="3"/>
  <c r="R1661" i="3"/>
  <c r="S1661" i="3"/>
  <c r="T1661" i="3"/>
  <c r="BA1661" i="3"/>
  <c r="N1662" i="3"/>
  <c r="O1662" i="3"/>
  <c r="P1662" i="3"/>
  <c r="Q1662" i="3"/>
  <c r="R1662" i="3"/>
  <c r="S1662" i="3"/>
  <c r="T1662" i="3"/>
  <c r="BA1662" i="3"/>
  <c r="N1664" i="3"/>
  <c r="O1664" i="3"/>
  <c r="P1664" i="3"/>
  <c r="Q1664" i="3"/>
  <c r="R1664" i="3"/>
  <c r="S1664" i="3"/>
  <c r="T1664" i="3"/>
  <c r="BA1664" i="3"/>
  <c r="N1665" i="3"/>
  <c r="O1665" i="3"/>
  <c r="P1665" i="3"/>
  <c r="Q1665" i="3"/>
  <c r="R1665" i="3"/>
  <c r="S1665" i="3"/>
  <c r="T1665" i="3"/>
  <c r="BA1665" i="3"/>
  <c r="N1666" i="3"/>
  <c r="O1666" i="3"/>
  <c r="P1666" i="3"/>
  <c r="Q1666" i="3"/>
  <c r="R1666" i="3"/>
  <c r="S1666" i="3"/>
  <c r="T1666" i="3"/>
  <c r="BA1666" i="3"/>
  <c r="N1667" i="3"/>
  <c r="O1667" i="3"/>
  <c r="P1667" i="3"/>
  <c r="Q1667" i="3"/>
  <c r="R1667" i="3"/>
  <c r="S1667" i="3"/>
  <c r="T1667" i="3"/>
  <c r="BA1667" i="3"/>
  <c r="N1668" i="3"/>
  <c r="O1668" i="3"/>
  <c r="P1668" i="3"/>
  <c r="Q1668" i="3"/>
  <c r="R1668" i="3"/>
  <c r="S1668" i="3"/>
  <c r="T1668" i="3"/>
  <c r="BA1668" i="3"/>
  <c r="N1669" i="3"/>
  <c r="O1669" i="3"/>
  <c r="P1669" i="3"/>
  <c r="Q1669" i="3"/>
  <c r="R1669" i="3"/>
  <c r="S1669" i="3"/>
  <c r="T1669" i="3"/>
  <c r="BA1669" i="3"/>
  <c r="N1670" i="3"/>
  <c r="O1670" i="3"/>
  <c r="P1670" i="3"/>
  <c r="Q1670" i="3"/>
  <c r="R1670" i="3"/>
  <c r="S1670" i="3"/>
  <c r="T1670" i="3"/>
  <c r="BA1670" i="3"/>
  <c r="N1671" i="3"/>
  <c r="O1671" i="3"/>
  <c r="P1671" i="3"/>
  <c r="Q1671" i="3"/>
  <c r="R1671" i="3"/>
  <c r="S1671" i="3"/>
  <c r="T1671" i="3"/>
  <c r="BA1671" i="3"/>
  <c r="N1672" i="3"/>
  <c r="O1672" i="3"/>
  <c r="P1672" i="3"/>
  <c r="Q1672" i="3"/>
  <c r="R1672" i="3"/>
  <c r="S1672" i="3"/>
  <c r="T1672" i="3"/>
  <c r="BA1672" i="3"/>
  <c r="N1673" i="3"/>
  <c r="O1673" i="3"/>
  <c r="P1673" i="3"/>
  <c r="Q1673" i="3"/>
  <c r="R1673" i="3"/>
  <c r="S1673" i="3"/>
  <c r="T1673" i="3"/>
  <c r="BA1673" i="3"/>
  <c r="N1674" i="3"/>
  <c r="O1674" i="3"/>
  <c r="P1674" i="3"/>
  <c r="Q1674" i="3"/>
  <c r="R1674" i="3"/>
  <c r="S1674" i="3"/>
  <c r="T1674" i="3"/>
  <c r="BA1674" i="3"/>
  <c r="N1675" i="3"/>
  <c r="O1675" i="3"/>
  <c r="P1675" i="3"/>
  <c r="Q1675" i="3"/>
  <c r="R1675" i="3"/>
  <c r="S1675" i="3"/>
  <c r="T1675" i="3"/>
  <c r="BA1675" i="3"/>
  <c r="N1676" i="3"/>
  <c r="O1676" i="3"/>
  <c r="P1676" i="3"/>
  <c r="Q1676" i="3"/>
  <c r="R1676" i="3"/>
  <c r="S1676" i="3"/>
  <c r="T1676" i="3"/>
  <c r="BA1676" i="3"/>
  <c r="N1677" i="3"/>
  <c r="O1677" i="3"/>
  <c r="P1677" i="3"/>
  <c r="Q1677" i="3"/>
  <c r="R1677" i="3"/>
  <c r="S1677" i="3"/>
  <c r="T1677" i="3"/>
  <c r="BA1677" i="3"/>
  <c r="N1678" i="3"/>
  <c r="O1678" i="3"/>
  <c r="P1678" i="3"/>
  <c r="Q1678" i="3"/>
  <c r="R1678" i="3"/>
  <c r="S1678" i="3"/>
  <c r="T1678" i="3"/>
  <c r="BA1678" i="3"/>
  <c r="N1679" i="3"/>
  <c r="O1679" i="3"/>
  <c r="P1679" i="3"/>
  <c r="Q1679" i="3"/>
  <c r="R1679" i="3"/>
  <c r="S1679" i="3"/>
  <c r="T1679" i="3"/>
  <c r="BA1679" i="3"/>
  <c r="N1680" i="3"/>
  <c r="O1680" i="3"/>
  <c r="P1680" i="3"/>
  <c r="Q1680" i="3"/>
  <c r="R1680" i="3"/>
  <c r="S1680" i="3"/>
  <c r="T1680" i="3"/>
  <c r="BA1680" i="3"/>
  <c r="N1681" i="3"/>
  <c r="O1681" i="3"/>
  <c r="P1681" i="3"/>
  <c r="Q1681" i="3"/>
  <c r="R1681" i="3"/>
  <c r="S1681" i="3"/>
  <c r="T1681" i="3"/>
  <c r="BA1681" i="3"/>
  <c r="N1682" i="3"/>
  <c r="O1682" i="3"/>
  <c r="P1682" i="3"/>
  <c r="Q1682" i="3"/>
  <c r="R1682" i="3"/>
  <c r="S1682" i="3"/>
  <c r="T1682" i="3"/>
  <c r="BA1682" i="3"/>
  <c r="N1683" i="3"/>
  <c r="O1683" i="3"/>
  <c r="P1683" i="3"/>
  <c r="Q1683" i="3"/>
  <c r="R1683" i="3"/>
  <c r="S1683" i="3"/>
  <c r="T1683" i="3"/>
  <c r="BA1683" i="3"/>
  <c r="N1684" i="3"/>
  <c r="O1684" i="3"/>
  <c r="P1684" i="3"/>
  <c r="Q1684" i="3"/>
  <c r="R1684" i="3"/>
  <c r="S1684" i="3"/>
  <c r="T1684" i="3"/>
  <c r="BA1684" i="3"/>
  <c r="N1685" i="3"/>
  <c r="O1685" i="3"/>
  <c r="P1685" i="3"/>
  <c r="Q1685" i="3"/>
  <c r="R1685" i="3"/>
  <c r="S1685" i="3"/>
  <c r="T1685" i="3"/>
  <c r="BA1685" i="3"/>
  <c r="N1686" i="3"/>
  <c r="O1686" i="3"/>
  <c r="P1686" i="3"/>
  <c r="Q1686" i="3"/>
  <c r="R1686" i="3"/>
  <c r="S1686" i="3"/>
  <c r="T1686" i="3"/>
  <c r="BA1686" i="3"/>
  <c r="N1687" i="3"/>
  <c r="O1687" i="3"/>
  <c r="P1687" i="3"/>
  <c r="Q1687" i="3"/>
  <c r="R1687" i="3"/>
  <c r="S1687" i="3"/>
  <c r="T1687" i="3"/>
  <c r="BA1687" i="3"/>
  <c r="N1688" i="3"/>
  <c r="O1688" i="3"/>
  <c r="P1688" i="3"/>
  <c r="Q1688" i="3"/>
  <c r="R1688" i="3"/>
  <c r="S1688" i="3"/>
  <c r="T1688" i="3"/>
  <c r="BA1688" i="3"/>
  <c r="N1689" i="3"/>
  <c r="O1689" i="3"/>
  <c r="P1689" i="3"/>
  <c r="Q1689" i="3"/>
  <c r="R1689" i="3"/>
  <c r="S1689" i="3"/>
  <c r="T1689" i="3"/>
  <c r="BA1689" i="3"/>
  <c r="N1690" i="3"/>
  <c r="O1690" i="3"/>
  <c r="P1690" i="3"/>
  <c r="Q1690" i="3"/>
  <c r="R1690" i="3"/>
  <c r="S1690" i="3"/>
  <c r="T1690" i="3"/>
  <c r="BA1690" i="3"/>
  <c r="N1691" i="3"/>
  <c r="O1691" i="3"/>
  <c r="P1691" i="3"/>
  <c r="Q1691" i="3"/>
  <c r="R1691" i="3"/>
  <c r="S1691" i="3"/>
  <c r="T1691" i="3"/>
  <c r="BA1691" i="3"/>
  <c r="N1692" i="3"/>
  <c r="O1692" i="3"/>
  <c r="P1692" i="3"/>
  <c r="Q1692" i="3"/>
  <c r="R1692" i="3"/>
  <c r="S1692" i="3"/>
  <c r="T1692" i="3"/>
  <c r="BA1692" i="3"/>
  <c r="N1693" i="3"/>
  <c r="O1693" i="3"/>
  <c r="P1693" i="3"/>
  <c r="Q1693" i="3"/>
  <c r="R1693" i="3"/>
  <c r="S1693" i="3"/>
  <c r="T1693" i="3"/>
  <c r="BA1693" i="3"/>
  <c r="N1694" i="3"/>
  <c r="O1694" i="3"/>
  <c r="P1694" i="3"/>
  <c r="Q1694" i="3"/>
  <c r="R1694" i="3"/>
  <c r="S1694" i="3"/>
  <c r="T1694" i="3"/>
  <c r="BA1694" i="3"/>
  <c r="N1695" i="3"/>
  <c r="O1695" i="3"/>
  <c r="P1695" i="3"/>
  <c r="Q1695" i="3"/>
  <c r="R1695" i="3"/>
  <c r="S1695" i="3"/>
  <c r="T1695" i="3"/>
  <c r="BA1695" i="3"/>
  <c r="N1696" i="3"/>
  <c r="O1696" i="3"/>
  <c r="P1696" i="3"/>
  <c r="Q1696" i="3"/>
  <c r="R1696" i="3"/>
  <c r="S1696" i="3"/>
  <c r="T1696" i="3"/>
  <c r="BA1696" i="3"/>
  <c r="N1697" i="3"/>
  <c r="O1697" i="3"/>
  <c r="P1697" i="3"/>
  <c r="Q1697" i="3"/>
  <c r="R1697" i="3"/>
  <c r="S1697" i="3"/>
  <c r="T1697" i="3"/>
  <c r="BA1697" i="3"/>
  <c r="N1698" i="3"/>
  <c r="O1698" i="3"/>
  <c r="P1698" i="3"/>
  <c r="Q1698" i="3"/>
  <c r="R1698" i="3"/>
  <c r="S1698" i="3"/>
  <c r="T1698" i="3"/>
  <c r="BA1698" i="3"/>
  <c r="N1699" i="3"/>
  <c r="O1699" i="3"/>
  <c r="P1699" i="3"/>
  <c r="Q1699" i="3"/>
  <c r="R1699" i="3"/>
  <c r="S1699" i="3"/>
  <c r="T1699" i="3"/>
  <c r="BA1699" i="3"/>
  <c r="N1700" i="3"/>
  <c r="O1700" i="3"/>
  <c r="P1700" i="3"/>
  <c r="Q1700" i="3"/>
  <c r="R1700" i="3"/>
  <c r="S1700" i="3"/>
  <c r="T1700" i="3"/>
  <c r="BA1700" i="3"/>
  <c r="N1701" i="3"/>
  <c r="O1701" i="3"/>
  <c r="P1701" i="3"/>
  <c r="Q1701" i="3"/>
  <c r="R1701" i="3"/>
  <c r="S1701" i="3"/>
  <c r="T1701" i="3"/>
  <c r="BA1701" i="3"/>
  <c r="N1702" i="3"/>
  <c r="O1702" i="3"/>
  <c r="P1702" i="3"/>
  <c r="Q1702" i="3"/>
  <c r="R1702" i="3"/>
  <c r="S1702" i="3"/>
  <c r="T1702" i="3"/>
  <c r="BA1702" i="3"/>
  <c r="N1703" i="3"/>
  <c r="O1703" i="3"/>
  <c r="P1703" i="3"/>
  <c r="Q1703" i="3"/>
  <c r="R1703" i="3"/>
  <c r="S1703" i="3"/>
  <c r="T1703" i="3"/>
  <c r="BA1703" i="3"/>
  <c r="N1704" i="3"/>
  <c r="O1704" i="3"/>
  <c r="P1704" i="3"/>
  <c r="Q1704" i="3"/>
  <c r="R1704" i="3"/>
  <c r="S1704" i="3"/>
  <c r="T1704" i="3"/>
  <c r="BA1704" i="3"/>
  <c r="N1705" i="3"/>
  <c r="O1705" i="3"/>
  <c r="P1705" i="3"/>
  <c r="Q1705" i="3"/>
  <c r="R1705" i="3"/>
  <c r="S1705" i="3"/>
  <c r="T1705" i="3"/>
  <c r="BA1705" i="3"/>
  <c r="N1706" i="3"/>
  <c r="O1706" i="3"/>
  <c r="P1706" i="3"/>
  <c r="Q1706" i="3"/>
  <c r="R1706" i="3"/>
  <c r="S1706" i="3"/>
  <c r="T1706" i="3"/>
  <c r="BA1706" i="3"/>
  <c r="N1707" i="3"/>
  <c r="O1707" i="3"/>
  <c r="P1707" i="3"/>
  <c r="Q1707" i="3"/>
  <c r="R1707" i="3"/>
  <c r="S1707" i="3"/>
  <c r="T1707" i="3"/>
  <c r="BA1707" i="3"/>
  <c r="N1708" i="3"/>
  <c r="O1708" i="3"/>
  <c r="P1708" i="3"/>
  <c r="Q1708" i="3"/>
  <c r="R1708" i="3"/>
  <c r="S1708" i="3"/>
  <c r="T1708" i="3"/>
  <c r="BA1708" i="3"/>
  <c r="N1709" i="3"/>
  <c r="O1709" i="3"/>
  <c r="P1709" i="3"/>
  <c r="Q1709" i="3"/>
  <c r="R1709" i="3"/>
  <c r="S1709" i="3"/>
  <c r="T1709" i="3"/>
  <c r="BA1709" i="3"/>
  <c r="N1710" i="3"/>
  <c r="O1710" i="3"/>
  <c r="P1710" i="3"/>
  <c r="Q1710" i="3"/>
  <c r="R1710" i="3"/>
  <c r="S1710" i="3"/>
  <c r="T1710" i="3"/>
  <c r="BA1710" i="3"/>
  <c r="N1711" i="3"/>
  <c r="O1711" i="3"/>
  <c r="P1711" i="3"/>
  <c r="Q1711" i="3"/>
  <c r="R1711" i="3"/>
  <c r="S1711" i="3"/>
  <c r="T1711" i="3"/>
  <c r="BA1711" i="3"/>
  <c r="N1712" i="3"/>
  <c r="O1712" i="3"/>
  <c r="P1712" i="3"/>
  <c r="Q1712" i="3"/>
  <c r="R1712" i="3"/>
  <c r="S1712" i="3"/>
  <c r="T1712" i="3"/>
  <c r="BA1712" i="3"/>
  <c r="N1713" i="3"/>
  <c r="O1713" i="3"/>
  <c r="P1713" i="3"/>
  <c r="Q1713" i="3"/>
  <c r="R1713" i="3"/>
  <c r="S1713" i="3"/>
  <c r="T1713" i="3"/>
  <c r="BA1713" i="3"/>
  <c r="N1714" i="3"/>
  <c r="O1714" i="3"/>
  <c r="P1714" i="3"/>
  <c r="Q1714" i="3"/>
  <c r="R1714" i="3"/>
  <c r="S1714" i="3"/>
  <c r="T1714" i="3"/>
  <c r="BA1714" i="3"/>
  <c r="N1715" i="3"/>
  <c r="O1715" i="3"/>
  <c r="P1715" i="3"/>
  <c r="Q1715" i="3"/>
  <c r="R1715" i="3"/>
  <c r="S1715" i="3"/>
  <c r="T1715" i="3"/>
  <c r="BA1715" i="3"/>
  <c r="N1716" i="3"/>
  <c r="O1716" i="3"/>
  <c r="P1716" i="3"/>
  <c r="Q1716" i="3"/>
  <c r="R1716" i="3"/>
  <c r="S1716" i="3"/>
  <c r="T1716" i="3"/>
  <c r="BA1716" i="3"/>
  <c r="N1717" i="3"/>
  <c r="O1717" i="3"/>
  <c r="P1717" i="3"/>
  <c r="Q1717" i="3"/>
  <c r="R1717" i="3"/>
  <c r="S1717" i="3"/>
  <c r="T1717" i="3"/>
  <c r="BA1717" i="3"/>
  <c r="N1718" i="3"/>
  <c r="O1718" i="3"/>
  <c r="P1718" i="3"/>
  <c r="Q1718" i="3"/>
  <c r="R1718" i="3"/>
  <c r="S1718" i="3"/>
  <c r="T1718" i="3"/>
  <c r="BA1718" i="3"/>
  <c r="N1719" i="3"/>
  <c r="O1719" i="3"/>
  <c r="P1719" i="3"/>
  <c r="Q1719" i="3"/>
  <c r="R1719" i="3"/>
  <c r="S1719" i="3"/>
  <c r="T1719" i="3"/>
  <c r="BA1719" i="3"/>
  <c r="N1720" i="3"/>
  <c r="O1720" i="3"/>
  <c r="P1720" i="3"/>
  <c r="Q1720" i="3"/>
  <c r="R1720" i="3"/>
  <c r="S1720" i="3"/>
  <c r="T1720" i="3"/>
  <c r="BA1720" i="3"/>
  <c r="N1722" i="3"/>
  <c r="O1722" i="3"/>
  <c r="P1722" i="3"/>
  <c r="Q1722" i="3"/>
  <c r="R1722" i="3"/>
  <c r="S1722" i="3"/>
  <c r="T1722" i="3"/>
  <c r="BA1722" i="3"/>
  <c r="N1723" i="3"/>
  <c r="O1723" i="3"/>
  <c r="P1723" i="3"/>
  <c r="Q1723" i="3"/>
  <c r="R1723" i="3"/>
  <c r="S1723" i="3"/>
  <c r="T1723" i="3"/>
  <c r="BA1723" i="3"/>
  <c r="N1724" i="3"/>
  <c r="O1724" i="3"/>
  <c r="P1724" i="3"/>
  <c r="Q1724" i="3"/>
  <c r="R1724" i="3"/>
  <c r="S1724" i="3"/>
  <c r="T1724" i="3"/>
  <c r="BA1724" i="3"/>
  <c r="N1725" i="3"/>
  <c r="O1725" i="3"/>
  <c r="P1725" i="3"/>
  <c r="Q1725" i="3"/>
  <c r="R1725" i="3"/>
  <c r="S1725" i="3"/>
  <c r="T1725" i="3"/>
  <c r="BA1725" i="3"/>
  <c r="N1726" i="3"/>
  <c r="O1726" i="3"/>
  <c r="P1726" i="3"/>
  <c r="Q1726" i="3"/>
  <c r="R1726" i="3"/>
  <c r="S1726" i="3"/>
  <c r="T1726" i="3"/>
  <c r="BA1726" i="3"/>
  <c r="N1727" i="3"/>
  <c r="O1727" i="3"/>
  <c r="P1727" i="3"/>
  <c r="Q1727" i="3"/>
  <c r="R1727" i="3"/>
  <c r="S1727" i="3"/>
  <c r="T1727" i="3"/>
  <c r="BA1727" i="3"/>
  <c r="N1728" i="3"/>
  <c r="O1728" i="3"/>
  <c r="P1728" i="3"/>
  <c r="Q1728" i="3"/>
  <c r="R1728" i="3"/>
  <c r="S1728" i="3"/>
  <c r="T1728" i="3"/>
  <c r="BA1728" i="3"/>
  <c r="N1729" i="3"/>
  <c r="O1729" i="3"/>
  <c r="P1729" i="3"/>
  <c r="Q1729" i="3"/>
  <c r="R1729" i="3"/>
  <c r="S1729" i="3"/>
  <c r="T1729" i="3"/>
  <c r="BA1729" i="3"/>
  <c r="N1730" i="3"/>
  <c r="O1730" i="3"/>
  <c r="P1730" i="3"/>
  <c r="Q1730" i="3"/>
  <c r="R1730" i="3"/>
  <c r="S1730" i="3"/>
  <c r="T1730" i="3"/>
  <c r="BA1730" i="3"/>
  <c r="N1731" i="3"/>
  <c r="O1731" i="3"/>
  <c r="P1731" i="3"/>
  <c r="Q1731" i="3"/>
  <c r="R1731" i="3"/>
  <c r="S1731" i="3"/>
  <c r="T1731" i="3"/>
  <c r="BA1731" i="3"/>
  <c r="N1732" i="3"/>
  <c r="O1732" i="3"/>
  <c r="P1732" i="3"/>
  <c r="Q1732" i="3"/>
  <c r="R1732" i="3"/>
  <c r="S1732" i="3"/>
  <c r="T1732" i="3"/>
  <c r="BA1732" i="3"/>
  <c r="N1733" i="3"/>
  <c r="O1733" i="3"/>
  <c r="P1733" i="3"/>
  <c r="Q1733" i="3"/>
  <c r="R1733" i="3"/>
  <c r="S1733" i="3"/>
  <c r="T1733" i="3"/>
  <c r="BA1733" i="3"/>
  <c r="N1734" i="3"/>
  <c r="O1734" i="3"/>
  <c r="P1734" i="3"/>
  <c r="Q1734" i="3"/>
  <c r="R1734" i="3"/>
  <c r="S1734" i="3"/>
  <c r="T1734" i="3"/>
  <c r="BA1734" i="3"/>
  <c r="N1735" i="3"/>
  <c r="O1735" i="3"/>
  <c r="P1735" i="3"/>
  <c r="Q1735" i="3"/>
  <c r="R1735" i="3"/>
  <c r="S1735" i="3"/>
  <c r="T1735" i="3"/>
  <c r="BA1735" i="3"/>
  <c r="N1736" i="3"/>
  <c r="O1736" i="3"/>
  <c r="P1736" i="3"/>
  <c r="Q1736" i="3"/>
  <c r="R1736" i="3"/>
  <c r="S1736" i="3"/>
  <c r="T1736" i="3"/>
  <c r="BA1736" i="3"/>
  <c r="N1737" i="3"/>
  <c r="O1737" i="3"/>
  <c r="P1737" i="3"/>
  <c r="Q1737" i="3"/>
  <c r="R1737" i="3"/>
  <c r="S1737" i="3"/>
  <c r="T1737" i="3"/>
  <c r="BA1737" i="3"/>
  <c r="N1738" i="3"/>
  <c r="O1738" i="3"/>
  <c r="P1738" i="3"/>
  <c r="Q1738" i="3"/>
  <c r="R1738" i="3"/>
  <c r="S1738" i="3"/>
  <c r="T1738" i="3"/>
  <c r="BA1738" i="3"/>
  <c r="N1739" i="3"/>
  <c r="O1739" i="3"/>
  <c r="P1739" i="3"/>
  <c r="Q1739" i="3"/>
  <c r="R1739" i="3"/>
  <c r="S1739" i="3"/>
  <c r="T1739" i="3"/>
  <c r="BA1739" i="3"/>
  <c r="N1740" i="3"/>
  <c r="O1740" i="3"/>
  <c r="P1740" i="3"/>
  <c r="Q1740" i="3"/>
  <c r="R1740" i="3"/>
  <c r="S1740" i="3"/>
  <c r="T1740" i="3"/>
  <c r="BA1740" i="3"/>
  <c r="N1741" i="3"/>
  <c r="O1741" i="3"/>
  <c r="P1741" i="3"/>
  <c r="Q1741" i="3"/>
  <c r="R1741" i="3"/>
  <c r="S1741" i="3"/>
  <c r="T1741" i="3"/>
  <c r="BA1741" i="3"/>
  <c r="N1742" i="3"/>
  <c r="O1742" i="3"/>
  <c r="P1742" i="3"/>
  <c r="Q1742" i="3"/>
  <c r="R1742" i="3"/>
  <c r="S1742" i="3"/>
  <c r="T1742" i="3"/>
  <c r="BA1742" i="3"/>
  <c r="N1743" i="3"/>
  <c r="O1743" i="3"/>
  <c r="P1743" i="3"/>
  <c r="Q1743" i="3"/>
  <c r="R1743" i="3"/>
  <c r="S1743" i="3"/>
  <c r="T1743" i="3"/>
  <c r="BA1743" i="3"/>
  <c r="N1744" i="3"/>
  <c r="O1744" i="3"/>
  <c r="P1744" i="3"/>
  <c r="Q1744" i="3"/>
  <c r="R1744" i="3"/>
  <c r="S1744" i="3"/>
  <c r="T1744" i="3"/>
  <c r="BA1744" i="3"/>
  <c r="N1745" i="3"/>
  <c r="O1745" i="3"/>
  <c r="P1745" i="3"/>
  <c r="Q1745" i="3"/>
  <c r="R1745" i="3"/>
  <c r="S1745" i="3"/>
  <c r="T1745" i="3"/>
  <c r="BA1745" i="3"/>
  <c r="N1746" i="3"/>
  <c r="O1746" i="3"/>
  <c r="P1746" i="3"/>
  <c r="Q1746" i="3"/>
  <c r="R1746" i="3"/>
  <c r="S1746" i="3"/>
  <c r="T1746" i="3"/>
  <c r="BA1746" i="3"/>
  <c r="N1747" i="3"/>
  <c r="O1747" i="3"/>
  <c r="P1747" i="3"/>
  <c r="Q1747" i="3"/>
  <c r="R1747" i="3"/>
  <c r="S1747" i="3"/>
  <c r="T1747" i="3"/>
  <c r="BA1747" i="3"/>
  <c r="N1748" i="3"/>
  <c r="O1748" i="3"/>
  <c r="P1748" i="3"/>
  <c r="Q1748" i="3"/>
  <c r="R1748" i="3"/>
  <c r="S1748" i="3"/>
  <c r="T1748" i="3"/>
  <c r="BA1748" i="3"/>
  <c r="N1749" i="3"/>
  <c r="O1749" i="3"/>
  <c r="P1749" i="3"/>
  <c r="Q1749" i="3"/>
  <c r="R1749" i="3"/>
  <c r="S1749" i="3"/>
  <c r="T1749" i="3"/>
  <c r="BA1749" i="3"/>
  <c r="N1750" i="3"/>
  <c r="O1750" i="3"/>
  <c r="P1750" i="3"/>
  <c r="Q1750" i="3"/>
  <c r="R1750" i="3"/>
  <c r="S1750" i="3"/>
  <c r="T1750" i="3"/>
  <c r="BA1750" i="3"/>
  <c r="N1751" i="3"/>
  <c r="O1751" i="3"/>
  <c r="P1751" i="3"/>
  <c r="Q1751" i="3"/>
  <c r="R1751" i="3"/>
  <c r="S1751" i="3"/>
  <c r="T1751" i="3"/>
  <c r="BA1751" i="3"/>
  <c r="N1752" i="3"/>
  <c r="O1752" i="3"/>
  <c r="P1752" i="3"/>
  <c r="Q1752" i="3"/>
  <c r="R1752" i="3"/>
  <c r="S1752" i="3"/>
  <c r="T1752" i="3"/>
  <c r="BA1752" i="3"/>
  <c r="N1753" i="3"/>
  <c r="O1753" i="3"/>
  <c r="P1753" i="3"/>
  <c r="Q1753" i="3"/>
  <c r="R1753" i="3"/>
  <c r="S1753" i="3"/>
  <c r="T1753" i="3"/>
  <c r="BA1753" i="3"/>
  <c r="N1754" i="3"/>
  <c r="O1754" i="3"/>
  <c r="P1754" i="3"/>
  <c r="Q1754" i="3"/>
  <c r="R1754" i="3"/>
  <c r="S1754" i="3"/>
  <c r="T1754" i="3"/>
  <c r="BA1754" i="3"/>
  <c r="N1755" i="3"/>
  <c r="O1755" i="3"/>
  <c r="P1755" i="3"/>
  <c r="Q1755" i="3"/>
  <c r="R1755" i="3"/>
  <c r="S1755" i="3"/>
  <c r="T1755" i="3"/>
  <c r="BA1755" i="3"/>
  <c r="N1756" i="3"/>
  <c r="O1756" i="3"/>
  <c r="P1756" i="3"/>
  <c r="Q1756" i="3"/>
  <c r="R1756" i="3"/>
  <c r="S1756" i="3"/>
  <c r="T1756" i="3"/>
  <c r="BA1756" i="3"/>
  <c r="N1757" i="3"/>
  <c r="O1757" i="3"/>
  <c r="P1757" i="3"/>
  <c r="Q1757" i="3"/>
  <c r="R1757" i="3"/>
  <c r="S1757" i="3"/>
  <c r="T1757" i="3"/>
  <c r="BA1757" i="3"/>
  <c r="N1758" i="3"/>
  <c r="O1758" i="3"/>
  <c r="P1758" i="3"/>
  <c r="Q1758" i="3"/>
  <c r="R1758" i="3"/>
  <c r="S1758" i="3"/>
  <c r="T1758" i="3"/>
  <c r="BA1758" i="3"/>
  <c r="N1759" i="3"/>
  <c r="O1759" i="3"/>
  <c r="P1759" i="3"/>
  <c r="Q1759" i="3"/>
  <c r="R1759" i="3"/>
  <c r="S1759" i="3"/>
  <c r="T1759" i="3"/>
  <c r="BA1759" i="3"/>
  <c r="N1760" i="3"/>
  <c r="O1760" i="3"/>
  <c r="P1760" i="3"/>
  <c r="Q1760" i="3"/>
  <c r="R1760" i="3"/>
  <c r="S1760" i="3"/>
  <c r="T1760" i="3"/>
  <c r="BA1760" i="3"/>
  <c r="N1761" i="3"/>
  <c r="O1761" i="3"/>
  <c r="P1761" i="3"/>
  <c r="Q1761" i="3"/>
  <c r="R1761" i="3"/>
  <c r="S1761" i="3"/>
  <c r="T1761" i="3"/>
  <c r="BA1761" i="3"/>
  <c r="N1762" i="3"/>
  <c r="O1762" i="3"/>
  <c r="P1762" i="3"/>
  <c r="Q1762" i="3"/>
  <c r="R1762" i="3"/>
  <c r="S1762" i="3"/>
  <c r="T1762" i="3"/>
  <c r="BA1762" i="3"/>
  <c r="N1763" i="3"/>
  <c r="O1763" i="3"/>
  <c r="P1763" i="3"/>
  <c r="Q1763" i="3"/>
  <c r="R1763" i="3"/>
  <c r="S1763" i="3"/>
  <c r="T1763" i="3"/>
  <c r="BA1763" i="3"/>
  <c r="N1764" i="3"/>
  <c r="O1764" i="3"/>
  <c r="P1764" i="3"/>
  <c r="Q1764" i="3"/>
  <c r="R1764" i="3"/>
  <c r="S1764" i="3"/>
  <c r="T1764" i="3"/>
  <c r="BA1764" i="3"/>
  <c r="N1765" i="3"/>
  <c r="O1765" i="3"/>
  <c r="P1765" i="3"/>
  <c r="Q1765" i="3"/>
  <c r="R1765" i="3"/>
  <c r="S1765" i="3"/>
  <c r="T1765" i="3"/>
  <c r="BA1765" i="3"/>
  <c r="N1766" i="3"/>
  <c r="O1766" i="3"/>
  <c r="P1766" i="3"/>
  <c r="Q1766" i="3"/>
  <c r="R1766" i="3"/>
  <c r="S1766" i="3"/>
  <c r="T1766" i="3"/>
  <c r="BA1766" i="3"/>
  <c r="N1767" i="3"/>
  <c r="O1767" i="3"/>
  <c r="P1767" i="3"/>
  <c r="Q1767" i="3"/>
  <c r="R1767" i="3"/>
  <c r="S1767" i="3"/>
  <c r="T1767" i="3"/>
  <c r="BA1767" i="3"/>
  <c r="N1768" i="3"/>
  <c r="O1768" i="3"/>
  <c r="P1768" i="3"/>
  <c r="Q1768" i="3"/>
  <c r="R1768" i="3"/>
  <c r="S1768" i="3"/>
  <c r="T1768" i="3"/>
  <c r="BA1768" i="3"/>
  <c r="N1769" i="3"/>
  <c r="O1769" i="3"/>
  <c r="P1769" i="3"/>
  <c r="Q1769" i="3"/>
  <c r="R1769" i="3"/>
  <c r="S1769" i="3"/>
  <c r="T1769" i="3"/>
  <c r="BA1769" i="3"/>
  <c r="N1770" i="3"/>
  <c r="O1770" i="3"/>
  <c r="P1770" i="3"/>
  <c r="Q1770" i="3"/>
  <c r="R1770" i="3"/>
  <c r="S1770" i="3"/>
  <c r="T1770" i="3"/>
  <c r="BA1770" i="3"/>
  <c r="N1771" i="3"/>
  <c r="O1771" i="3"/>
  <c r="P1771" i="3"/>
  <c r="Q1771" i="3"/>
  <c r="R1771" i="3"/>
  <c r="S1771" i="3"/>
  <c r="T1771" i="3"/>
  <c r="BA1771" i="3"/>
  <c r="N1772" i="3"/>
  <c r="O1772" i="3"/>
  <c r="P1772" i="3"/>
  <c r="Q1772" i="3"/>
  <c r="R1772" i="3"/>
  <c r="S1772" i="3"/>
  <c r="T1772" i="3"/>
  <c r="BA1772" i="3"/>
  <c r="N1773" i="3"/>
  <c r="O1773" i="3"/>
  <c r="P1773" i="3"/>
  <c r="Q1773" i="3"/>
  <c r="R1773" i="3"/>
  <c r="S1773" i="3"/>
  <c r="T1773" i="3"/>
  <c r="BA1773" i="3"/>
  <c r="N1774" i="3"/>
  <c r="O1774" i="3"/>
  <c r="P1774" i="3"/>
  <c r="Q1774" i="3"/>
  <c r="R1774" i="3"/>
  <c r="S1774" i="3"/>
  <c r="T1774" i="3"/>
  <c r="BA1774" i="3"/>
  <c r="N1775" i="3"/>
  <c r="O1775" i="3"/>
  <c r="P1775" i="3"/>
  <c r="Q1775" i="3"/>
  <c r="R1775" i="3"/>
  <c r="S1775" i="3"/>
  <c r="T1775" i="3"/>
  <c r="BA1775" i="3"/>
  <c r="N1776" i="3"/>
  <c r="O1776" i="3"/>
  <c r="P1776" i="3"/>
  <c r="Q1776" i="3"/>
  <c r="R1776" i="3"/>
  <c r="S1776" i="3"/>
  <c r="T1776" i="3"/>
  <c r="BA1776" i="3"/>
  <c r="N1777" i="3"/>
  <c r="O1777" i="3"/>
  <c r="P1777" i="3"/>
  <c r="Q1777" i="3"/>
  <c r="R1777" i="3"/>
  <c r="S1777" i="3"/>
  <c r="T1777" i="3"/>
  <c r="BA1777" i="3"/>
  <c r="N1778" i="3"/>
  <c r="O1778" i="3"/>
  <c r="P1778" i="3"/>
  <c r="Q1778" i="3"/>
  <c r="R1778" i="3"/>
  <c r="S1778" i="3"/>
  <c r="T1778" i="3"/>
  <c r="BA1778" i="3"/>
  <c r="N1779" i="3"/>
  <c r="O1779" i="3"/>
  <c r="P1779" i="3"/>
  <c r="Q1779" i="3"/>
  <c r="R1779" i="3"/>
  <c r="S1779" i="3"/>
  <c r="T1779" i="3"/>
  <c r="BA1779" i="3"/>
  <c r="N1780" i="3"/>
  <c r="O1780" i="3"/>
  <c r="P1780" i="3"/>
  <c r="Q1780" i="3"/>
  <c r="R1780" i="3"/>
  <c r="S1780" i="3"/>
  <c r="T1780" i="3"/>
  <c r="BA1780" i="3"/>
  <c r="N1781" i="3"/>
  <c r="O1781" i="3"/>
  <c r="P1781" i="3"/>
  <c r="Q1781" i="3"/>
  <c r="R1781" i="3"/>
  <c r="S1781" i="3"/>
  <c r="T1781" i="3"/>
  <c r="BA1781" i="3"/>
  <c r="N1782" i="3"/>
  <c r="O1782" i="3"/>
  <c r="P1782" i="3"/>
  <c r="Q1782" i="3"/>
  <c r="R1782" i="3"/>
  <c r="S1782" i="3"/>
  <c r="T1782" i="3"/>
  <c r="BA1782" i="3"/>
  <c r="N1783" i="3"/>
  <c r="O1783" i="3"/>
  <c r="P1783" i="3"/>
  <c r="Q1783" i="3"/>
  <c r="R1783" i="3"/>
  <c r="S1783" i="3"/>
  <c r="T1783" i="3"/>
  <c r="BA1783" i="3"/>
  <c r="N1784" i="3"/>
  <c r="O1784" i="3"/>
  <c r="P1784" i="3"/>
  <c r="Q1784" i="3"/>
  <c r="R1784" i="3"/>
  <c r="S1784" i="3"/>
  <c r="T1784" i="3"/>
  <c r="BA1784" i="3"/>
  <c r="N1785" i="3"/>
  <c r="O1785" i="3"/>
  <c r="P1785" i="3"/>
  <c r="Q1785" i="3"/>
  <c r="R1785" i="3"/>
  <c r="S1785" i="3"/>
  <c r="T1785" i="3"/>
  <c r="BA1785" i="3"/>
  <c r="N1786" i="3"/>
  <c r="O1786" i="3"/>
  <c r="P1786" i="3"/>
  <c r="Q1786" i="3"/>
  <c r="R1786" i="3"/>
  <c r="S1786" i="3"/>
  <c r="T1786" i="3"/>
  <c r="BA1786" i="3"/>
  <c r="N1787" i="3"/>
  <c r="O1787" i="3"/>
  <c r="P1787" i="3"/>
  <c r="Q1787" i="3"/>
  <c r="R1787" i="3"/>
  <c r="S1787" i="3"/>
  <c r="T1787" i="3"/>
  <c r="BA1787" i="3"/>
  <c r="N1788" i="3"/>
  <c r="O1788" i="3"/>
  <c r="P1788" i="3"/>
  <c r="Q1788" i="3"/>
  <c r="R1788" i="3"/>
  <c r="S1788" i="3"/>
  <c r="T1788" i="3"/>
  <c r="BA1788" i="3"/>
  <c r="N1789" i="3"/>
  <c r="O1789" i="3"/>
  <c r="P1789" i="3"/>
  <c r="Q1789" i="3"/>
  <c r="R1789" i="3"/>
  <c r="S1789" i="3"/>
  <c r="T1789" i="3"/>
  <c r="BA1789" i="3"/>
  <c r="N1790" i="3"/>
  <c r="O1790" i="3"/>
  <c r="P1790" i="3"/>
  <c r="Q1790" i="3"/>
  <c r="R1790" i="3"/>
  <c r="S1790" i="3"/>
  <c r="T1790" i="3"/>
  <c r="BA1790" i="3"/>
  <c r="N1791" i="3"/>
  <c r="O1791" i="3"/>
  <c r="P1791" i="3"/>
  <c r="Q1791" i="3"/>
  <c r="R1791" i="3"/>
  <c r="S1791" i="3"/>
  <c r="T1791" i="3"/>
  <c r="BA1791" i="3"/>
  <c r="N1792" i="3"/>
  <c r="O1792" i="3"/>
  <c r="P1792" i="3"/>
  <c r="Q1792" i="3"/>
  <c r="R1792" i="3"/>
  <c r="S1792" i="3"/>
  <c r="T1792" i="3"/>
  <c r="BA1792" i="3"/>
  <c r="N1793" i="3"/>
  <c r="O1793" i="3"/>
  <c r="P1793" i="3"/>
  <c r="Q1793" i="3"/>
  <c r="R1793" i="3"/>
  <c r="S1793" i="3"/>
  <c r="T1793" i="3"/>
  <c r="BA1793" i="3"/>
  <c r="N1794" i="3"/>
  <c r="O1794" i="3"/>
  <c r="P1794" i="3"/>
  <c r="Q1794" i="3"/>
  <c r="R1794" i="3"/>
  <c r="S1794" i="3"/>
  <c r="T1794" i="3"/>
  <c r="BA1794" i="3"/>
  <c r="N1795" i="3"/>
  <c r="O1795" i="3"/>
  <c r="P1795" i="3"/>
  <c r="Q1795" i="3"/>
  <c r="R1795" i="3"/>
  <c r="S1795" i="3"/>
  <c r="T1795" i="3"/>
  <c r="BA1795" i="3"/>
  <c r="N1796" i="3"/>
  <c r="O1796" i="3"/>
  <c r="P1796" i="3"/>
  <c r="Q1796" i="3"/>
  <c r="R1796" i="3"/>
  <c r="S1796" i="3"/>
  <c r="T1796" i="3"/>
  <c r="BA1796" i="3"/>
  <c r="N1797" i="3"/>
  <c r="O1797" i="3"/>
  <c r="P1797" i="3"/>
  <c r="Q1797" i="3"/>
  <c r="R1797" i="3"/>
  <c r="S1797" i="3"/>
  <c r="T1797" i="3"/>
  <c r="BA1797" i="3"/>
  <c r="N1798" i="3"/>
  <c r="O1798" i="3"/>
  <c r="P1798" i="3"/>
  <c r="Q1798" i="3"/>
  <c r="R1798" i="3"/>
  <c r="S1798" i="3"/>
  <c r="T1798" i="3"/>
  <c r="BA1798" i="3"/>
  <c r="N1799" i="3"/>
  <c r="O1799" i="3"/>
  <c r="P1799" i="3"/>
  <c r="Q1799" i="3"/>
  <c r="R1799" i="3"/>
  <c r="S1799" i="3"/>
  <c r="T1799" i="3"/>
  <c r="BA1799" i="3"/>
  <c r="N1800" i="3"/>
  <c r="O1800" i="3"/>
  <c r="P1800" i="3"/>
  <c r="Q1800" i="3"/>
  <c r="R1800" i="3"/>
  <c r="S1800" i="3"/>
  <c r="T1800" i="3"/>
  <c r="BA1800" i="3"/>
  <c r="N1801" i="3"/>
  <c r="O1801" i="3"/>
  <c r="P1801" i="3"/>
  <c r="Q1801" i="3"/>
  <c r="R1801" i="3"/>
  <c r="S1801" i="3"/>
  <c r="T1801" i="3"/>
  <c r="BA1801" i="3"/>
  <c r="N1802" i="3"/>
  <c r="O1802" i="3"/>
  <c r="P1802" i="3"/>
  <c r="Q1802" i="3"/>
  <c r="R1802" i="3"/>
  <c r="S1802" i="3"/>
  <c r="T1802" i="3"/>
  <c r="BA1802" i="3"/>
  <c r="N1803" i="3"/>
  <c r="O1803" i="3"/>
  <c r="P1803" i="3"/>
  <c r="Q1803" i="3"/>
  <c r="R1803" i="3"/>
  <c r="S1803" i="3"/>
  <c r="T1803" i="3"/>
  <c r="BA1803" i="3"/>
  <c r="N1804" i="3"/>
  <c r="O1804" i="3"/>
  <c r="P1804" i="3"/>
  <c r="Q1804" i="3"/>
  <c r="R1804" i="3"/>
  <c r="S1804" i="3"/>
  <c r="T1804" i="3"/>
  <c r="BA1804" i="3"/>
  <c r="N1805" i="3"/>
  <c r="O1805" i="3"/>
  <c r="P1805" i="3"/>
  <c r="Q1805" i="3"/>
  <c r="R1805" i="3"/>
  <c r="S1805" i="3"/>
  <c r="T1805" i="3"/>
  <c r="BA1805" i="3"/>
  <c r="N1806" i="3"/>
  <c r="O1806" i="3"/>
  <c r="P1806" i="3"/>
  <c r="Q1806" i="3"/>
  <c r="R1806" i="3"/>
  <c r="S1806" i="3"/>
  <c r="T1806" i="3"/>
  <c r="BA1806" i="3"/>
  <c r="N1807" i="3"/>
  <c r="O1807" i="3"/>
  <c r="P1807" i="3"/>
  <c r="Q1807" i="3"/>
  <c r="R1807" i="3"/>
  <c r="S1807" i="3"/>
  <c r="T1807" i="3"/>
  <c r="BA1807" i="3"/>
  <c r="N1808" i="3"/>
  <c r="O1808" i="3"/>
  <c r="P1808" i="3"/>
  <c r="Q1808" i="3"/>
  <c r="R1808" i="3"/>
  <c r="S1808" i="3"/>
  <c r="T1808" i="3"/>
  <c r="BA1808" i="3"/>
  <c r="N1809" i="3"/>
  <c r="O1809" i="3"/>
  <c r="P1809" i="3"/>
  <c r="Q1809" i="3"/>
  <c r="R1809" i="3"/>
  <c r="S1809" i="3"/>
  <c r="T1809" i="3"/>
  <c r="BA1809" i="3"/>
  <c r="N1810" i="3"/>
  <c r="O1810" i="3"/>
  <c r="P1810" i="3"/>
  <c r="Q1810" i="3"/>
  <c r="R1810" i="3"/>
  <c r="S1810" i="3"/>
  <c r="T1810" i="3"/>
  <c r="BA1810" i="3"/>
  <c r="N1811" i="3"/>
  <c r="O1811" i="3"/>
  <c r="P1811" i="3"/>
  <c r="Q1811" i="3"/>
  <c r="R1811" i="3"/>
  <c r="S1811" i="3"/>
  <c r="T1811" i="3"/>
  <c r="BA1811" i="3"/>
  <c r="N1812" i="3"/>
  <c r="O1812" i="3"/>
  <c r="P1812" i="3"/>
  <c r="Q1812" i="3"/>
  <c r="R1812" i="3"/>
  <c r="S1812" i="3"/>
  <c r="T1812" i="3"/>
  <c r="BA1812" i="3"/>
  <c r="N1813" i="3"/>
  <c r="O1813" i="3"/>
  <c r="P1813" i="3"/>
  <c r="Q1813" i="3"/>
  <c r="R1813" i="3"/>
  <c r="S1813" i="3"/>
  <c r="T1813" i="3"/>
  <c r="BA1813" i="3"/>
  <c r="N1814" i="3"/>
  <c r="O1814" i="3"/>
  <c r="P1814" i="3"/>
  <c r="Q1814" i="3"/>
  <c r="R1814" i="3"/>
  <c r="S1814" i="3"/>
  <c r="T1814" i="3"/>
  <c r="BA1814" i="3"/>
  <c r="N1815" i="3"/>
  <c r="O1815" i="3"/>
  <c r="P1815" i="3"/>
  <c r="Q1815" i="3"/>
  <c r="R1815" i="3"/>
  <c r="S1815" i="3"/>
  <c r="T1815" i="3"/>
  <c r="BA1815" i="3"/>
  <c r="BM1815" i="3"/>
  <c r="BO1815" i="3"/>
  <c r="BP1815" i="3"/>
  <c r="N1817" i="3"/>
  <c r="O1817" i="3"/>
  <c r="P1817" i="3"/>
  <c r="Q1817" i="3"/>
  <c r="R1817" i="3"/>
  <c r="S1817" i="3"/>
  <c r="T1817" i="3"/>
  <c r="BA1817" i="3"/>
  <c r="N1818" i="3"/>
  <c r="O1818" i="3"/>
  <c r="P1818" i="3"/>
  <c r="Q1818" i="3"/>
  <c r="R1818" i="3"/>
  <c r="S1818" i="3"/>
  <c r="T1818" i="3"/>
  <c r="BA1818" i="3"/>
  <c r="N1819" i="3"/>
  <c r="O1819" i="3"/>
  <c r="P1819" i="3"/>
  <c r="Q1819" i="3"/>
  <c r="R1819" i="3"/>
  <c r="S1819" i="3"/>
  <c r="T1819" i="3"/>
  <c r="BA1819" i="3"/>
  <c r="N1820" i="3"/>
  <c r="O1820" i="3"/>
  <c r="P1820" i="3"/>
  <c r="Q1820" i="3"/>
  <c r="R1820" i="3"/>
  <c r="S1820" i="3"/>
  <c r="T1820" i="3"/>
  <c r="BA1820" i="3"/>
  <c r="N1821" i="3"/>
  <c r="O1821" i="3"/>
  <c r="P1821" i="3"/>
  <c r="Q1821" i="3"/>
  <c r="R1821" i="3"/>
  <c r="S1821" i="3"/>
  <c r="T1821" i="3"/>
  <c r="BA1821" i="3"/>
  <c r="N1822" i="3"/>
  <c r="O1822" i="3"/>
  <c r="P1822" i="3"/>
  <c r="Q1822" i="3"/>
  <c r="R1822" i="3"/>
  <c r="S1822" i="3"/>
  <c r="T1822" i="3"/>
  <c r="BA1822" i="3"/>
  <c r="N1823" i="3"/>
  <c r="O1823" i="3"/>
  <c r="P1823" i="3"/>
  <c r="Q1823" i="3"/>
  <c r="R1823" i="3"/>
  <c r="S1823" i="3"/>
  <c r="T1823" i="3"/>
  <c r="BA1823" i="3"/>
  <c r="N1824" i="3"/>
  <c r="O1824" i="3"/>
  <c r="P1824" i="3"/>
  <c r="Q1824" i="3"/>
  <c r="R1824" i="3"/>
  <c r="S1824" i="3"/>
  <c r="T1824" i="3"/>
  <c r="BA1824" i="3"/>
  <c r="N1825" i="3"/>
  <c r="O1825" i="3"/>
  <c r="P1825" i="3"/>
  <c r="Q1825" i="3"/>
  <c r="R1825" i="3"/>
  <c r="S1825" i="3"/>
  <c r="T1825" i="3"/>
  <c r="BA1825" i="3"/>
  <c r="N1826" i="3"/>
  <c r="O1826" i="3"/>
  <c r="P1826" i="3"/>
  <c r="Q1826" i="3"/>
  <c r="R1826" i="3"/>
  <c r="S1826" i="3"/>
  <c r="T1826" i="3"/>
  <c r="BA1826" i="3"/>
  <c r="N1827" i="3"/>
  <c r="O1827" i="3"/>
  <c r="P1827" i="3"/>
  <c r="Q1827" i="3"/>
  <c r="R1827" i="3"/>
  <c r="S1827" i="3"/>
  <c r="T1827" i="3"/>
  <c r="BA1827" i="3"/>
  <c r="N1828" i="3"/>
  <c r="O1828" i="3"/>
  <c r="P1828" i="3"/>
  <c r="Q1828" i="3"/>
  <c r="R1828" i="3"/>
  <c r="S1828" i="3"/>
  <c r="T1828" i="3"/>
  <c r="BA1828" i="3"/>
  <c r="N1829" i="3"/>
  <c r="O1829" i="3"/>
  <c r="P1829" i="3"/>
  <c r="Q1829" i="3"/>
  <c r="R1829" i="3"/>
  <c r="S1829" i="3"/>
  <c r="T1829" i="3"/>
  <c r="BA1829" i="3"/>
  <c r="N1830" i="3"/>
  <c r="O1830" i="3"/>
  <c r="P1830" i="3"/>
  <c r="Q1830" i="3"/>
  <c r="R1830" i="3"/>
  <c r="S1830" i="3"/>
  <c r="T1830" i="3"/>
  <c r="BA1830" i="3"/>
  <c r="N1831" i="3"/>
  <c r="O1831" i="3"/>
  <c r="P1831" i="3"/>
  <c r="Q1831" i="3"/>
  <c r="R1831" i="3"/>
  <c r="S1831" i="3"/>
  <c r="T1831" i="3"/>
  <c r="BA1831" i="3"/>
  <c r="N1832" i="3"/>
  <c r="O1832" i="3"/>
  <c r="P1832" i="3"/>
  <c r="Q1832" i="3"/>
  <c r="R1832" i="3"/>
  <c r="S1832" i="3"/>
  <c r="T1832" i="3"/>
  <c r="BA1832" i="3"/>
  <c r="N1833" i="3"/>
  <c r="O1833" i="3"/>
  <c r="P1833" i="3"/>
  <c r="Q1833" i="3"/>
  <c r="R1833" i="3"/>
  <c r="S1833" i="3"/>
  <c r="T1833" i="3"/>
  <c r="BA1833" i="3"/>
  <c r="N1834" i="3"/>
  <c r="O1834" i="3"/>
  <c r="P1834" i="3"/>
  <c r="Q1834" i="3"/>
  <c r="R1834" i="3"/>
  <c r="S1834" i="3"/>
  <c r="T1834" i="3"/>
  <c r="BA1834" i="3"/>
  <c r="N1836" i="3"/>
  <c r="O1836" i="3"/>
  <c r="P1836" i="3"/>
  <c r="Q1836" i="3"/>
  <c r="R1836" i="3"/>
  <c r="S1836" i="3"/>
  <c r="T1836" i="3"/>
  <c r="N1837" i="3"/>
  <c r="O1837" i="3"/>
  <c r="P1837" i="3"/>
  <c r="Q1837" i="3"/>
  <c r="R1837" i="3"/>
  <c r="S1837" i="3"/>
  <c r="T1837" i="3"/>
  <c r="N1838" i="3"/>
  <c r="O1838" i="3"/>
  <c r="P1838" i="3"/>
  <c r="Q1838" i="3"/>
  <c r="R1838" i="3"/>
  <c r="S1838" i="3"/>
  <c r="T1838" i="3"/>
  <c r="N1839" i="3"/>
  <c r="O1839" i="3"/>
  <c r="P1839" i="3"/>
  <c r="Q1839" i="3"/>
  <c r="R1839" i="3"/>
  <c r="S1839" i="3"/>
  <c r="T1839" i="3"/>
  <c r="N1840" i="3"/>
  <c r="O1840" i="3"/>
  <c r="P1840" i="3"/>
  <c r="Q1840" i="3"/>
  <c r="R1840" i="3"/>
  <c r="S1840" i="3"/>
  <c r="T1840" i="3"/>
  <c r="N1841" i="3"/>
  <c r="O1841" i="3"/>
  <c r="P1841" i="3"/>
  <c r="Q1841" i="3"/>
  <c r="R1841" i="3"/>
  <c r="S1841" i="3"/>
  <c r="T1841" i="3"/>
  <c r="N1842" i="3"/>
  <c r="O1842" i="3"/>
  <c r="P1842" i="3"/>
  <c r="Q1842" i="3"/>
  <c r="R1842" i="3"/>
  <c r="S1842" i="3"/>
  <c r="T1842" i="3"/>
  <c r="N1843" i="3"/>
  <c r="O1843" i="3"/>
  <c r="P1843" i="3"/>
  <c r="Q1843" i="3"/>
  <c r="R1843" i="3"/>
  <c r="S1843" i="3"/>
  <c r="T1843" i="3"/>
  <c r="N1844" i="3"/>
  <c r="O1844" i="3"/>
  <c r="P1844" i="3"/>
  <c r="Q1844" i="3"/>
  <c r="R1844" i="3"/>
  <c r="S1844" i="3"/>
  <c r="T1844" i="3"/>
  <c r="N1845" i="3"/>
  <c r="O1845" i="3"/>
  <c r="P1845" i="3"/>
  <c r="Q1845" i="3"/>
  <c r="R1845" i="3"/>
  <c r="S1845" i="3"/>
  <c r="T1845" i="3"/>
  <c r="N1846" i="3"/>
  <c r="O1846" i="3"/>
  <c r="P1846" i="3"/>
  <c r="Q1846" i="3"/>
  <c r="R1846" i="3"/>
  <c r="S1846" i="3"/>
  <c r="T1846" i="3"/>
  <c r="BA1846" i="3"/>
  <c r="N1848" i="3"/>
  <c r="O1848" i="3"/>
  <c r="P1848" i="3"/>
  <c r="Q1848" i="3"/>
  <c r="R1848" i="3"/>
  <c r="S1848" i="3"/>
  <c r="T1848" i="3"/>
  <c r="BA1848" i="3"/>
  <c r="N1849" i="3"/>
  <c r="O1849" i="3"/>
  <c r="P1849" i="3"/>
  <c r="Q1849" i="3"/>
  <c r="R1849" i="3"/>
  <c r="S1849" i="3"/>
  <c r="T1849" i="3"/>
  <c r="BA1849" i="3"/>
  <c r="N1850" i="3"/>
  <c r="O1850" i="3"/>
  <c r="P1850" i="3"/>
  <c r="Q1850" i="3"/>
  <c r="R1850" i="3"/>
  <c r="S1850" i="3"/>
  <c r="T1850" i="3"/>
  <c r="BA1850" i="3"/>
  <c r="N1851" i="3"/>
  <c r="O1851" i="3"/>
  <c r="P1851" i="3"/>
  <c r="Q1851" i="3"/>
  <c r="R1851" i="3"/>
  <c r="S1851" i="3"/>
  <c r="T1851" i="3"/>
  <c r="BA1851" i="3"/>
  <c r="N1852" i="3"/>
  <c r="O1852" i="3"/>
  <c r="P1852" i="3"/>
  <c r="Q1852" i="3"/>
  <c r="R1852" i="3"/>
  <c r="S1852" i="3"/>
  <c r="T1852" i="3"/>
  <c r="BA1852" i="3"/>
  <c r="N1853" i="3"/>
  <c r="O1853" i="3"/>
  <c r="P1853" i="3"/>
  <c r="Q1853" i="3"/>
  <c r="R1853" i="3"/>
  <c r="S1853" i="3"/>
  <c r="T1853" i="3"/>
  <c r="BA1853" i="3"/>
  <c r="N1854" i="3"/>
  <c r="O1854" i="3"/>
  <c r="P1854" i="3"/>
  <c r="Q1854" i="3"/>
  <c r="R1854" i="3"/>
  <c r="S1854" i="3"/>
  <c r="T1854" i="3"/>
  <c r="BA1854" i="3"/>
  <c r="N1855" i="3"/>
  <c r="O1855" i="3"/>
  <c r="P1855" i="3"/>
  <c r="Q1855" i="3"/>
  <c r="R1855" i="3"/>
  <c r="S1855" i="3"/>
  <c r="T1855" i="3"/>
  <c r="BA1855" i="3"/>
  <c r="N1856" i="3"/>
  <c r="O1856" i="3"/>
  <c r="P1856" i="3"/>
  <c r="Q1856" i="3"/>
  <c r="R1856" i="3"/>
  <c r="S1856" i="3"/>
  <c r="T1856" i="3"/>
  <c r="BA1856" i="3"/>
  <c r="N1857" i="3"/>
  <c r="O1857" i="3"/>
  <c r="P1857" i="3"/>
  <c r="Q1857" i="3"/>
  <c r="R1857" i="3"/>
  <c r="S1857" i="3"/>
  <c r="T1857" i="3"/>
  <c r="BA1857" i="3"/>
  <c r="N1858" i="3"/>
  <c r="O1858" i="3"/>
  <c r="P1858" i="3"/>
  <c r="Q1858" i="3"/>
  <c r="R1858" i="3"/>
  <c r="S1858" i="3"/>
  <c r="T1858" i="3"/>
  <c r="BA1858" i="3"/>
  <c r="N1859" i="3"/>
  <c r="O1859" i="3"/>
  <c r="P1859" i="3"/>
  <c r="Q1859" i="3"/>
  <c r="R1859" i="3"/>
  <c r="S1859" i="3"/>
  <c r="T1859" i="3"/>
  <c r="BA1859" i="3"/>
  <c r="N1860" i="3"/>
  <c r="O1860" i="3"/>
  <c r="P1860" i="3"/>
  <c r="Q1860" i="3"/>
  <c r="R1860" i="3"/>
  <c r="S1860" i="3"/>
  <c r="T1860" i="3"/>
  <c r="BA1860" i="3"/>
  <c r="N1861" i="3"/>
  <c r="O1861" i="3"/>
  <c r="P1861" i="3"/>
  <c r="Q1861" i="3"/>
  <c r="R1861" i="3"/>
  <c r="S1861" i="3"/>
  <c r="T1861" i="3"/>
  <c r="BA1861" i="3"/>
  <c r="N1862" i="3"/>
  <c r="O1862" i="3"/>
  <c r="P1862" i="3"/>
  <c r="Q1862" i="3"/>
  <c r="R1862" i="3"/>
  <c r="S1862" i="3"/>
  <c r="T1862" i="3"/>
  <c r="BA1862" i="3"/>
  <c r="N1863" i="3"/>
  <c r="O1863" i="3"/>
  <c r="P1863" i="3"/>
  <c r="Q1863" i="3"/>
  <c r="R1863" i="3"/>
  <c r="S1863" i="3"/>
  <c r="T1863" i="3"/>
  <c r="BA1863" i="3"/>
  <c r="N1864" i="3"/>
  <c r="O1864" i="3"/>
  <c r="P1864" i="3"/>
  <c r="Q1864" i="3"/>
  <c r="R1864" i="3"/>
  <c r="S1864" i="3"/>
  <c r="T1864" i="3"/>
  <c r="BA1864" i="3"/>
  <c r="N1865" i="3"/>
  <c r="O1865" i="3"/>
  <c r="P1865" i="3"/>
  <c r="Q1865" i="3"/>
  <c r="R1865" i="3"/>
  <c r="S1865" i="3"/>
  <c r="T1865" i="3"/>
  <c r="BA1865" i="3"/>
  <c r="N1866" i="3"/>
  <c r="O1866" i="3"/>
  <c r="P1866" i="3"/>
  <c r="Q1866" i="3"/>
  <c r="R1866" i="3"/>
  <c r="S1866" i="3"/>
  <c r="T1866" i="3"/>
  <c r="BA1866" i="3"/>
  <c r="N1867" i="3"/>
  <c r="O1867" i="3"/>
  <c r="P1867" i="3"/>
  <c r="Q1867" i="3"/>
  <c r="R1867" i="3"/>
  <c r="S1867" i="3"/>
  <c r="T1867" i="3"/>
  <c r="BA1867" i="3"/>
  <c r="N1868" i="3"/>
  <c r="O1868" i="3"/>
  <c r="P1868" i="3"/>
  <c r="Q1868" i="3"/>
  <c r="R1868" i="3"/>
  <c r="S1868" i="3"/>
  <c r="T1868" i="3"/>
  <c r="BA1868" i="3"/>
  <c r="N1869" i="3"/>
  <c r="O1869" i="3"/>
  <c r="P1869" i="3"/>
  <c r="Q1869" i="3"/>
  <c r="R1869" i="3"/>
  <c r="S1869" i="3"/>
  <c r="T1869" i="3"/>
  <c r="BA1869" i="3"/>
  <c r="N1871" i="3"/>
  <c r="O1871" i="3"/>
  <c r="P1871" i="3"/>
  <c r="Q1871" i="3"/>
  <c r="R1871" i="3"/>
  <c r="S1871" i="3"/>
  <c r="T1871" i="3"/>
  <c r="BA1871" i="3"/>
  <c r="N1872" i="3"/>
  <c r="O1872" i="3"/>
  <c r="P1872" i="3"/>
  <c r="Q1872" i="3"/>
  <c r="R1872" i="3"/>
  <c r="S1872" i="3"/>
  <c r="T1872" i="3"/>
  <c r="BA1872" i="3"/>
  <c r="N1873" i="3"/>
  <c r="O1873" i="3"/>
  <c r="P1873" i="3"/>
  <c r="Q1873" i="3"/>
  <c r="R1873" i="3"/>
  <c r="S1873" i="3"/>
  <c r="T1873" i="3"/>
  <c r="BA1873" i="3"/>
  <c r="N1874" i="3"/>
  <c r="O1874" i="3"/>
  <c r="P1874" i="3"/>
  <c r="Q1874" i="3"/>
  <c r="R1874" i="3"/>
  <c r="S1874" i="3"/>
  <c r="T1874" i="3"/>
  <c r="BA1874" i="3"/>
  <c r="N1875" i="3"/>
  <c r="O1875" i="3"/>
  <c r="P1875" i="3"/>
  <c r="Q1875" i="3"/>
  <c r="R1875" i="3"/>
  <c r="S1875" i="3"/>
  <c r="T1875" i="3"/>
  <c r="BA1875" i="3"/>
  <c r="N1876" i="3"/>
  <c r="O1876" i="3"/>
  <c r="P1876" i="3"/>
  <c r="Q1876" i="3"/>
  <c r="R1876" i="3"/>
  <c r="S1876" i="3"/>
  <c r="T1876" i="3"/>
  <c r="BA1876" i="3"/>
  <c r="N1877" i="3"/>
  <c r="O1877" i="3"/>
  <c r="P1877" i="3"/>
  <c r="Q1877" i="3"/>
  <c r="R1877" i="3"/>
  <c r="S1877" i="3"/>
  <c r="T1877" i="3"/>
  <c r="BA1877" i="3"/>
  <c r="N1878" i="3"/>
  <c r="O1878" i="3"/>
  <c r="P1878" i="3"/>
  <c r="Q1878" i="3"/>
  <c r="R1878" i="3"/>
  <c r="S1878" i="3"/>
  <c r="T1878" i="3"/>
  <c r="BA1878" i="3"/>
  <c r="N1879" i="3"/>
  <c r="O1879" i="3"/>
  <c r="P1879" i="3"/>
  <c r="Q1879" i="3"/>
  <c r="R1879" i="3"/>
  <c r="S1879" i="3"/>
  <c r="T1879" i="3"/>
  <c r="BA1879" i="3"/>
  <c r="N1880" i="3"/>
  <c r="O1880" i="3"/>
  <c r="P1880" i="3"/>
  <c r="Q1880" i="3"/>
  <c r="R1880" i="3"/>
  <c r="S1880" i="3"/>
  <c r="T1880" i="3"/>
  <c r="BA1880" i="3"/>
  <c r="N1881" i="3"/>
  <c r="O1881" i="3"/>
  <c r="P1881" i="3"/>
  <c r="Q1881" i="3"/>
  <c r="R1881" i="3"/>
  <c r="S1881" i="3"/>
  <c r="T1881" i="3"/>
  <c r="BA1881" i="3"/>
  <c r="N1882" i="3"/>
  <c r="O1882" i="3"/>
  <c r="P1882" i="3"/>
  <c r="Q1882" i="3"/>
  <c r="R1882" i="3"/>
  <c r="S1882" i="3"/>
  <c r="T1882" i="3"/>
  <c r="BA1882" i="3"/>
  <c r="N1883" i="3"/>
  <c r="O1883" i="3"/>
  <c r="P1883" i="3"/>
  <c r="Q1883" i="3"/>
  <c r="R1883" i="3"/>
  <c r="S1883" i="3"/>
  <c r="T1883" i="3"/>
  <c r="BA1883" i="3"/>
  <c r="N1884" i="3"/>
  <c r="O1884" i="3"/>
  <c r="P1884" i="3"/>
  <c r="Q1884" i="3"/>
  <c r="R1884" i="3"/>
  <c r="S1884" i="3"/>
  <c r="T1884" i="3"/>
  <c r="BA1884" i="3"/>
  <c r="N1885" i="3"/>
  <c r="O1885" i="3"/>
  <c r="P1885" i="3"/>
  <c r="Q1885" i="3"/>
  <c r="R1885" i="3"/>
  <c r="S1885" i="3"/>
  <c r="T1885" i="3"/>
  <c r="BA1885" i="3"/>
  <c r="N1886" i="3"/>
  <c r="O1886" i="3"/>
  <c r="P1886" i="3"/>
  <c r="Q1886" i="3"/>
  <c r="R1886" i="3"/>
  <c r="S1886" i="3"/>
  <c r="T1886" i="3"/>
  <c r="BA1886" i="3"/>
  <c r="N1887" i="3"/>
  <c r="O1887" i="3"/>
  <c r="P1887" i="3"/>
  <c r="Q1887" i="3"/>
  <c r="R1887" i="3"/>
  <c r="S1887" i="3"/>
  <c r="T1887" i="3"/>
  <c r="BA1887" i="3"/>
  <c r="N1888" i="3"/>
  <c r="O1888" i="3"/>
  <c r="P1888" i="3"/>
  <c r="Q1888" i="3"/>
  <c r="R1888" i="3"/>
  <c r="S1888" i="3"/>
  <c r="T1888" i="3"/>
  <c r="BA1888" i="3"/>
  <c r="N1889" i="3"/>
  <c r="O1889" i="3"/>
  <c r="P1889" i="3"/>
  <c r="Q1889" i="3"/>
  <c r="R1889" i="3"/>
  <c r="S1889" i="3"/>
  <c r="T1889" i="3"/>
  <c r="BA1889" i="3"/>
  <c r="N1890" i="3"/>
  <c r="O1890" i="3"/>
  <c r="P1890" i="3"/>
  <c r="Q1890" i="3"/>
  <c r="R1890" i="3"/>
  <c r="S1890" i="3"/>
  <c r="T1890" i="3"/>
  <c r="BA1890" i="3"/>
  <c r="N1891" i="3"/>
  <c r="O1891" i="3"/>
  <c r="P1891" i="3"/>
  <c r="Q1891" i="3"/>
  <c r="R1891" i="3"/>
  <c r="S1891" i="3"/>
  <c r="T1891" i="3"/>
  <c r="BA1891" i="3"/>
  <c r="N1892" i="3"/>
  <c r="O1892" i="3"/>
  <c r="P1892" i="3"/>
  <c r="Q1892" i="3"/>
  <c r="R1892" i="3"/>
  <c r="S1892" i="3"/>
  <c r="T1892" i="3"/>
  <c r="BA1892" i="3"/>
  <c r="N1893" i="3"/>
  <c r="O1893" i="3"/>
  <c r="P1893" i="3"/>
  <c r="Q1893" i="3"/>
  <c r="R1893" i="3"/>
  <c r="S1893" i="3"/>
  <c r="T1893" i="3"/>
  <c r="BA1893" i="3"/>
  <c r="N1894" i="3"/>
  <c r="O1894" i="3"/>
  <c r="P1894" i="3"/>
  <c r="Q1894" i="3"/>
  <c r="R1894" i="3"/>
  <c r="S1894" i="3"/>
  <c r="T1894" i="3"/>
  <c r="BA1894" i="3"/>
  <c r="N1895" i="3"/>
  <c r="O1895" i="3"/>
  <c r="P1895" i="3"/>
  <c r="Q1895" i="3"/>
  <c r="R1895" i="3"/>
  <c r="S1895" i="3"/>
  <c r="T1895" i="3"/>
  <c r="BA1895" i="3"/>
  <c r="N1896" i="3"/>
  <c r="O1896" i="3"/>
  <c r="P1896" i="3"/>
  <c r="Q1896" i="3"/>
  <c r="R1896" i="3"/>
  <c r="S1896" i="3"/>
  <c r="T1896" i="3"/>
  <c r="BA1896" i="3"/>
  <c r="N1897" i="3"/>
  <c r="O1897" i="3"/>
  <c r="P1897" i="3"/>
  <c r="Q1897" i="3"/>
  <c r="R1897" i="3"/>
  <c r="S1897" i="3"/>
  <c r="T1897" i="3"/>
  <c r="BA1897" i="3"/>
  <c r="N1898" i="3"/>
  <c r="O1898" i="3"/>
  <c r="P1898" i="3"/>
  <c r="Q1898" i="3"/>
  <c r="R1898" i="3"/>
  <c r="S1898" i="3"/>
  <c r="T1898" i="3"/>
  <c r="BA1898" i="3"/>
  <c r="N1899" i="3"/>
  <c r="O1899" i="3"/>
  <c r="P1899" i="3"/>
  <c r="Q1899" i="3"/>
  <c r="R1899" i="3"/>
  <c r="S1899" i="3"/>
  <c r="T1899" i="3"/>
  <c r="BA1899" i="3"/>
  <c r="N1900" i="3"/>
  <c r="O1900" i="3"/>
  <c r="P1900" i="3"/>
  <c r="Q1900" i="3"/>
  <c r="R1900" i="3"/>
  <c r="S1900" i="3"/>
  <c r="T1900" i="3"/>
  <c r="BA1900" i="3"/>
  <c r="N1901" i="3"/>
  <c r="O1901" i="3"/>
  <c r="P1901" i="3"/>
  <c r="Q1901" i="3"/>
  <c r="R1901" i="3"/>
  <c r="S1901" i="3"/>
  <c r="T1901" i="3"/>
  <c r="BA1901" i="3"/>
  <c r="N1902" i="3"/>
  <c r="O1902" i="3"/>
  <c r="P1902" i="3"/>
  <c r="Q1902" i="3"/>
  <c r="R1902" i="3"/>
  <c r="S1902" i="3"/>
  <c r="T1902" i="3"/>
  <c r="BA1902" i="3"/>
  <c r="N1903" i="3"/>
  <c r="O1903" i="3"/>
  <c r="P1903" i="3"/>
  <c r="Q1903" i="3"/>
  <c r="R1903" i="3"/>
  <c r="S1903" i="3"/>
  <c r="T1903" i="3"/>
  <c r="BA1903" i="3"/>
  <c r="N1904" i="3"/>
  <c r="O1904" i="3"/>
  <c r="P1904" i="3"/>
  <c r="Q1904" i="3"/>
  <c r="R1904" i="3"/>
  <c r="S1904" i="3"/>
  <c r="T1904" i="3"/>
  <c r="BA1904" i="3"/>
  <c r="N1906" i="3"/>
  <c r="O1906" i="3"/>
  <c r="P1906" i="3"/>
  <c r="Q1906" i="3"/>
  <c r="R1906" i="3"/>
  <c r="S1906" i="3"/>
  <c r="T1906" i="3"/>
  <c r="BA1906" i="3"/>
  <c r="N1907" i="3"/>
  <c r="O1907" i="3"/>
  <c r="P1907" i="3"/>
  <c r="Q1907" i="3"/>
  <c r="R1907" i="3"/>
  <c r="S1907" i="3"/>
  <c r="T1907" i="3"/>
  <c r="BA1907" i="3"/>
  <c r="N1908" i="3"/>
  <c r="O1908" i="3"/>
  <c r="P1908" i="3"/>
  <c r="Q1908" i="3"/>
  <c r="R1908" i="3"/>
  <c r="S1908" i="3"/>
  <c r="T1908" i="3"/>
  <c r="BA1908" i="3"/>
  <c r="N1909" i="3"/>
  <c r="O1909" i="3"/>
  <c r="P1909" i="3"/>
  <c r="Q1909" i="3"/>
  <c r="R1909" i="3"/>
  <c r="S1909" i="3"/>
  <c r="T1909" i="3"/>
  <c r="BA1909" i="3"/>
  <c r="N1910" i="3"/>
  <c r="O1910" i="3"/>
  <c r="P1910" i="3"/>
  <c r="Q1910" i="3"/>
  <c r="R1910" i="3"/>
  <c r="S1910" i="3"/>
  <c r="T1910" i="3"/>
  <c r="BA1910" i="3"/>
  <c r="N1911" i="3"/>
  <c r="O1911" i="3"/>
  <c r="P1911" i="3"/>
  <c r="Q1911" i="3"/>
  <c r="R1911" i="3"/>
  <c r="S1911" i="3"/>
  <c r="T1911" i="3"/>
  <c r="BA1911" i="3"/>
  <c r="N1912" i="3"/>
  <c r="O1912" i="3"/>
  <c r="P1912" i="3"/>
  <c r="Q1912" i="3"/>
  <c r="R1912" i="3"/>
  <c r="S1912" i="3"/>
  <c r="T1912" i="3"/>
  <c r="BA1912" i="3"/>
  <c r="N1913" i="3"/>
  <c r="O1913" i="3"/>
  <c r="P1913" i="3"/>
  <c r="Q1913" i="3"/>
  <c r="R1913" i="3"/>
  <c r="S1913" i="3"/>
  <c r="T1913" i="3"/>
  <c r="BA1913" i="3"/>
  <c r="N1914" i="3"/>
  <c r="O1914" i="3"/>
  <c r="P1914" i="3"/>
  <c r="Q1914" i="3"/>
  <c r="R1914" i="3"/>
  <c r="S1914" i="3"/>
  <c r="T1914" i="3"/>
  <c r="BA1914" i="3"/>
  <c r="N1915" i="3"/>
  <c r="O1915" i="3"/>
  <c r="P1915" i="3"/>
  <c r="Q1915" i="3"/>
  <c r="R1915" i="3"/>
  <c r="S1915" i="3"/>
  <c r="T1915" i="3"/>
  <c r="BA1915" i="3"/>
  <c r="N1916" i="3"/>
  <c r="O1916" i="3"/>
  <c r="P1916" i="3"/>
  <c r="Q1916" i="3"/>
  <c r="R1916" i="3"/>
  <c r="S1916" i="3"/>
  <c r="T1916" i="3"/>
  <c r="BA1916" i="3"/>
  <c r="N1917" i="3"/>
  <c r="O1917" i="3"/>
  <c r="P1917" i="3"/>
  <c r="Q1917" i="3"/>
  <c r="R1917" i="3"/>
  <c r="S1917" i="3"/>
  <c r="T1917" i="3"/>
  <c r="BA1917" i="3"/>
  <c r="N1918" i="3"/>
  <c r="O1918" i="3"/>
  <c r="P1918" i="3"/>
  <c r="Q1918" i="3"/>
  <c r="R1918" i="3"/>
  <c r="S1918" i="3"/>
  <c r="T1918" i="3"/>
  <c r="BA1918" i="3"/>
  <c r="N1919" i="3"/>
  <c r="O1919" i="3"/>
  <c r="P1919" i="3"/>
  <c r="Q1919" i="3"/>
  <c r="R1919" i="3"/>
  <c r="S1919" i="3"/>
  <c r="T1919" i="3"/>
  <c r="BA1919" i="3"/>
  <c r="N1920" i="3"/>
  <c r="O1920" i="3"/>
  <c r="P1920" i="3"/>
  <c r="Q1920" i="3"/>
  <c r="R1920" i="3"/>
  <c r="S1920" i="3"/>
  <c r="T1920" i="3"/>
  <c r="BA1920" i="3"/>
  <c r="N1921" i="3"/>
  <c r="O1921" i="3"/>
  <c r="P1921" i="3"/>
  <c r="Q1921" i="3"/>
  <c r="R1921" i="3"/>
  <c r="S1921" i="3"/>
  <c r="T1921" i="3"/>
  <c r="BA1921" i="3"/>
  <c r="N1922" i="3"/>
  <c r="O1922" i="3"/>
  <c r="P1922" i="3"/>
  <c r="Q1922" i="3"/>
  <c r="R1922" i="3"/>
  <c r="S1922" i="3"/>
  <c r="T1922" i="3"/>
  <c r="BA1922" i="3"/>
  <c r="N1923" i="3"/>
  <c r="O1923" i="3"/>
  <c r="P1923" i="3"/>
  <c r="Q1923" i="3"/>
  <c r="R1923" i="3"/>
  <c r="S1923" i="3"/>
  <c r="T1923" i="3"/>
  <c r="BA1923" i="3"/>
  <c r="N1924" i="3"/>
  <c r="O1924" i="3"/>
  <c r="P1924" i="3"/>
  <c r="Q1924" i="3"/>
  <c r="R1924" i="3"/>
  <c r="S1924" i="3"/>
  <c r="T1924" i="3"/>
  <c r="BA1924" i="3"/>
  <c r="N1925" i="3"/>
  <c r="O1925" i="3"/>
  <c r="P1925" i="3"/>
  <c r="Q1925" i="3"/>
  <c r="R1925" i="3"/>
  <c r="S1925" i="3"/>
  <c r="T1925" i="3"/>
  <c r="BA1925" i="3"/>
  <c r="N1926" i="3"/>
  <c r="O1926" i="3"/>
  <c r="P1926" i="3"/>
  <c r="Q1926" i="3"/>
  <c r="R1926" i="3"/>
  <c r="S1926" i="3"/>
  <c r="T1926" i="3"/>
  <c r="BA1926" i="3"/>
  <c r="N1927" i="3"/>
  <c r="O1927" i="3"/>
  <c r="P1927" i="3"/>
  <c r="Q1927" i="3"/>
  <c r="R1927" i="3"/>
  <c r="S1927" i="3"/>
  <c r="T1927" i="3"/>
  <c r="BA1927" i="3"/>
  <c r="N1928" i="3"/>
  <c r="O1928" i="3"/>
  <c r="P1928" i="3"/>
  <c r="Q1928" i="3"/>
  <c r="R1928" i="3"/>
  <c r="S1928" i="3"/>
  <c r="T1928" i="3"/>
  <c r="BA1928" i="3"/>
  <c r="N1929" i="3"/>
  <c r="O1929" i="3"/>
  <c r="P1929" i="3"/>
  <c r="Q1929" i="3"/>
  <c r="R1929" i="3"/>
  <c r="S1929" i="3"/>
  <c r="T1929" i="3"/>
  <c r="BA1929" i="3"/>
  <c r="N1930" i="3"/>
  <c r="O1930" i="3"/>
  <c r="P1930" i="3"/>
  <c r="Q1930" i="3"/>
  <c r="R1930" i="3"/>
  <c r="S1930" i="3"/>
  <c r="T1930" i="3"/>
  <c r="BA1930" i="3"/>
  <c r="N1931" i="3"/>
  <c r="O1931" i="3"/>
  <c r="P1931" i="3"/>
  <c r="Q1931" i="3"/>
  <c r="R1931" i="3"/>
  <c r="S1931" i="3"/>
  <c r="T1931" i="3"/>
  <c r="BA1931" i="3"/>
  <c r="N1932" i="3"/>
  <c r="O1932" i="3"/>
  <c r="P1932" i="3"/>
  <c r="Q1932" i="3"/>
  <c r="R1932" i="3"/>
  <c r="S1932" i="3"/>
  <c r="T1932" i="3"/>
  <c r="BA1932" i="3"/>
  <c r="N1933" i="3"/>
  <c r="O1933" i="3"/>
  <c r="P1933" i="3"/>
  <c r="Q1933" i="3"/>
  <c r="R1933" i="3"/>
  <c r="S1933" i="3"/>
  <c r="T1933" i="3"/>
  <c r="BA1933" i="3"/>
  <c r="N1934" i="3"/>
  <c r="O1934" i="3"/>
  <c r="P1934" i="3"/>
  <c r="Q1934" i="3"/>
  <c r="R1934" i="3"/>
  <c r="S1934" i="3"/>
  <c r="T1934" i="3"/>
  <c r="BA1934" i="3"/>
  <c r="N1935" i="3"/>
  <c r="O1935" i="3"/>
  <c r="P1935" i="3"/>
  <c r="Q1935" i="3"/>
  <c r="R1935" i="3"/>
  <c r="S1935" i="3"/>
  <c r="T1935" i="3"/>
  <c r="BA1935" i="3"/>
  <c r="N1936" i="3"/>
  <c r="O1936" i="3"/>
  <c r="P1936" i="3"/>
  <c r="Q1936" i="3"/>
  <c r="R1936" i="3"/>
  <c r="S1936" i="3"/>
  <c r="T1936" i="3"/>
  <c r="BA1936" i="3"/>
  <c r="N1937" i="3"/>
  <c r="O1937" i="3"/>
  <c r="P1937" i="3"/>
  <c r="Q1937" i="3"/>
  <c r="R1937" i="3"/>
  <c r="S1937" i="3"/>
  <c r="T1937" i="3"/>
  <c r="BA1937" i="3"/>
  <c r="N1938" i="3"/>
  <c r="O1938" i="3"/>
  <c r="P1938" i="3"/>
  <c r="Q1938" i="3"/>
  <c r="R1938" i="3"/>
  <c r="S1938" i="3"/>
  <c r="T1938" i="3"/>
  <c r="BA1938" i="3"/>
  <c r="N1939" i="3"/>
  <c r="O1939" i="3"/>
  <c r="P1939" i="3"/>
  <c r="Q1939" i="3"/>
  <c r="R1939" i="3"/>
  <c r="S1939" i="3"/>
  <c r="T1939" i="3"/>
  <c r="BA1939" i="3"/>
  <c r="N1940" i="3"/>
  <c r="O1940" i="3"/>
  <c r="P1940" i="3"/>
  <c r="Q1940" i="3"/>
  <c r="R1940" i="3"/>
  <c r="S1940" i="3"/>
  <c r="T1940" i="3"/>
  <c r="BA1940" i="3"/>
  <c r="N1941" i="3"/>
  <c r="O1941" i="3"/>
  <c r="P1941" i="3"/>
  <c r="Q1941" i="3"/>
  <c r="R1941" i="3"/>
  <c r="S1941" i="3"/>
  <c r="T1941" i="3"/>
  <c r="BA1941" i="3"/>
  <c r="N1942" i="3"/>
  <c r="O1942" i="3"/>
  <c r="P1942" i="3"/>
  <c r="Q1942" i="3"/>
  <c r="R1942" i="3"/>
  <c r="S1942" i="3"/>
  <c r="T1942" i="3"/>
  <c r="BA1942" i="3"/>
  <c r="N1943" i="3"/>
  <c r="O1943" i="3"/>
  <c r="P1943" i="3"/>
  <c r="Q1943" i="3"/>
  <c r="R1943" i="3"/>
  <c r="S1943" i="3"/>
  <c r="T1943" i="3"/>
  <c r="BA1943" i="3"/>
  <c r="N1944" i="3"/>
  <c r="O1944" i="3"/>
  <c r="P1944" i="3"/>
  <c r="Q1944" i="3"/>
  <c r="R1944" i="3"/>
  <c r="S1944" i="3"/>
  <c r="T1944" i="3"/>
  <c r="BA1944" i="3"/>
  <c r="N1945" i="3"/>
  <c r="O1945" i="3"/>
  <c r="P1945" i="3"/>
  <c r="Q1945" i="3"/>
  <c r="R1945" i="3"/>
  <c r="S1945" i="3"/>
  <c r="T1945" i="3"/>
  <c r="BA1945" i="3"/>
  <c r="N1946" i="3"/>
  <c r="O1946" i="3"/>
  <c r="P1946" i="3"/>
  <c r="Q1946" i="3"/>
  <c r="R1946" i="3"/>
  <c r="S1946" i="3"/>
  <c r="T1946" i="3"/>
  <c r="BA1946" i="3"/>
  <c r="N1947" i="3"/>
  <c r="O1947" i="3"/>
  <c r="P1947" i="3"/>
  <c r="Q1947" i="3"/>
  <c r="R1947" i="3"/>
  <c r="S1947" i="3"/>
  <c r="T1947" i="3"/>
  <c r="BA1947" i="3"/>
  <c r="N1948" i="3"/>
  <c r="O1948" i="3"/>
  <c r="P1948" i="3"/>
  <c r="Q1948" i="3"/>
  <c r="R1948" i="3"/>
  <c r="S1948" i="3"/>
  <c r="T1948" i="3"/>
  <c r="BA1948" i="3"/>
  <c r="N1949" i="3"/>
  <c r="O1949" i="3"/>
  <c r="P1949" i="3"/>
  <c r="Q1949" i="3"/>
  <c r="R1949" i="3"/>
  <c r="S1949" i="3"/>
  <c r="T1949" i="3"/>
  <c r="BA1949" i="3"/>
  <c r="N1950" i="3"/>
  <c r="O1950" i="3"/>
  <c r="P1950" i="3"/>
  <c r="Q1950" i="3"/>
  <c r="R1950" i="3"/>
  <c r="S1950" i="3"/>
  <c r="T1950" i="3"/>
  <c r="BA1950" i="3"/>
  <c r="N1951" i="3"/>
  <c r="O1951" i="3"/>
  <c r="P1951" i="3"/>
  <c r="Q1951" i="3"/>
  <c r="R1951" i="3"/>
  <c r="S1951" i="3"/>
  <c r="T1951" i="3"/>
  <c r="BA1951" i="3"/>
  <c r="N1952" i="3"/>
  <c r="O1952" i="3"/>
  <c r="P1952" i="3"/>
  <c r="Q1952" i="3"/>
  <c r="R1952" i="3"/>
  <c r="S1952" i="3"/>
  <c r="T1952" i="3"/>
  <c r="BA1952" i="3"/>
  <c r="N1953" i="3"/>
  <c r="O1953" i="3"/>
  <c r="P1953" i="3"/>
  <c r="Q1953" i="3"/>
  <c r="R1953" i="3"/>
  <c r="S1953" i="3"/>
  <c r="T1953" i="3"/>
  <c r="BA1953" i="3"/>
  <c r="N1954" i="3"/>
  <c r="O1954" i="3"/>
  <c r="P1954" i="3"/>
  <c r="Q1954" i="3"/>
  <c r="R1954" i="3"/>
  <c r="S1954" i="3"/>
  <c r="T1954" i="3"/>
  <c r="BA1954" i="3"/>
  <c r="N1955" i="3"/>
  <c r="O1955" i="3"/>
  <c r="P1955" i="3"/>
  <c r="Q1955" i="3"/>
  <c r="R1955" i="3"/>
  <c r="S1955" i="3"/>
  <c r="T1955" i="3"/>
  <c r="BA1955" i="3"/>
  <c r="N1956" i="3"/>
  <c r="O1956" i="3"/>
  <c r="P1956" i="3"/>
  <c r="Q1956" i="3"/>
  <c r="R1956" i="3"/>
  <c r="S1956" i="3"/>
  <c r="T1956" i="3"/>
  <c r="BA1956" i="3"/>
  <c r="N1957" i="3"/>
  <c r="O1957" i="3"/>
  <c r="P1957" i="3"/>
  <c r="Q1957" i="3"/>
  <c r="R1957" i="3"/>
  <c r="S1957" i="3"/>
  <c r="T1957" i="3"/>
  <c r="BA1957" i="3"/>
  <c r="N1958" i="3"/>
  <c r="O1958" i="3"/>
  <c r="P1958" i="3"/>
  <c r="Q1958" i="3"/>
  <c r="R1958" i="3"/>
  <c r="S1958" i="3"/>
  <c r="T1958" i="3"/>
  <c r="BA1958" i="3"/>
  <c r="N1959" i="3"/>
  <c r="O1959" i="3"/>
  <c r="P1959" i="3"/>
  <c r="Q1959" i="3"/>
  <c r="R1959" i="3"/>
  <c r="S1959" i="3"/>
  <c r="T1959" i="3"/>
  <c r="BA1959" i="3"/>
  <c r="N1960" i="3"/>
  <c r="O1960" i="3"/>
  <c r="P1960" i="3"/>
  <c r="Q1960" i="3"/>
  <c r="R1960" i="3"/>
  <c r="S1960" i="3"/>
  <c r="T1960" i="3"/>
  <c r="BA1960" i="3"/>
  <c r="N1961" i="3"/>
  <c r="O1961" i="3"/>
  <c r="P1961" i="3"/>
  <c r="Q1961" i="3"/>
  <c r="R1961" i="3"/>
  <c r="S1961" i="3"/>
  <c r="T1961" i="3"/>
  <c r="BA1961" i="3"/>
  <c r="N1962" i="3"/>
  <c r="O1962" i="3"/>
  <c r="P1962" i="3"/>
  <c r="Q1962" i="3"/>
  <c r="R1962" i="3"/>
  <c r="S1962" i="3"/>
  <c r="T1962" i="3"/>
  <c r="BA1962" i="3"/>
  <c r="N1963" i="3"/>
  <c r="O1963" i="3"/>
  <c r="P1963" i="3"/>
  <c r="Q1963" i="3"/>
  <c r="R1963" i="3"/>
  <c r="S1963" i="3"/>
  <c r="T1963" i="3"/>
  <c r="BA1963" i="3"/>
  <c r="N1964" i="3"/>
  <c r="O1964" i="3"/>
  <c r="P1964" i="3"/>
  <c r="Q1964" i="3"/>
  <c r="R1964" i="3"/>
  <c r="S1964" i="3"/>
  <c r="T1964" i="3"/>
  <c r="BA1964" i="3"/>
  <c r="N1965" i="3"/>
  <c r="O1965" i="3"/>
  <c r="P1965" i="3"/>
  <c r="Q1965" i="3"/>
  <c r="R1965" i="3"/>
  <c r="S1965" i="3"/>
  <c r="T1965" i="3"/>
  <c r="BA1965" i="3"/>
  <c r="N1966" i="3"/>
  <c r="O1966" i="3"/>
  <c r="P1966" i="3"/>
  <c r="Q1966" i="3"/>
  <c r="R1966" i="3"/>
  <c r="S1966" i="3"/>
  <c r="T1966" i="3"/>
  <c r="BA1966" i="3"/>
  <c r="N1967" i="3"/>
  <c r="O1967" i="3"/>
  <c r="P1967" i="3"/>
  <c r="Q1967" i="3"/>
  <c r="R1967" i="3"/>
  <c r="S1967" i="3"/>
  <c r="T1967" i="3"/>
  <c r="BA1967" i="3"/>
  <c r="N1968" i="3"/>
  <c r="O1968" i="3"/>
  <c r="P1968" i="3"/>
  <c r="Q1968" i="3"/>
  <c r="R1968" i="3"/>
  <c r="S1968" i="3"/>
  <c r="T1968" i="3"/>
  <c r="BA1968" i="3"/>
  <c r="N1970" i="3"/>
  <c r="O1970" i="3"/>
  <c r="P1970" i="3"/>
  <c r="Q1970" i="3"/>
  <c r="R1970" i="3"/>
  <c r="S1970" i="3"/>
  <c r="T1970" i="3"/>
  <c r="BA1970" i="3"/>
  <c r="N1971" i="3"/>
  <c r="O1971" i="3"/>
  <c r="P1971" i="3"/>
  <c r="Q1971" i="3"/>
  <c r="R1971" i="3"/>
  <c r="S1971" i="3"/>
  <c r="T1971" i="3"/>
  <c r="BA1971" i="3"/>
  <c r="N1972" i="3"/>
  <c r="O1972" i="3"/>
  <c r="P1972" i="3"/>
  <c r="Q1972" i="3"/>
  <c r="R1972" i="3"/>
  <c r="S1972" i="3"/>
  <c r="T1972" i="3"/>
  <c r="BA1972" i="3"/>
  <c r="N1973" i="3"/>
  <c r="O1973" i="3"/>
  <c r="P1973" i="3"/>
  <c r="Q1973" i="3"/>
  <c r="R1973" i="3"/>
  <c r="S1973" i="3"/>
  <c r="T1973" i="3"/>
  <c r="BA1973" i="3"/>
  <c r="N1974" i="3"/>
  <c r="O1974" i="3"/>
  <c r="P1974" i="3"/>
  <c r="Q1974" i="3"/>
  <c r="R1974" i="3"/>
  <c r="S1974" i="3"/>
  <c r="T1974" i="3"/>
  <c r="BA1974" i="3"/>
  <c r="N1975" i="3"/>
  <c r="O1975" i="3"/>
  <c r="P1975" i="3"/>
  <c r="Q1975" i="3"/>
  <c r="R1975" i="3"/>
  <c r="S1975" i="3"/>
  <c r="T1975" i="3"/>
  <c r="BA1975" i="3"/>
  <c r="N1976" i="3"/>
  <c r="O1976" i="3"/>
  <c r="P1976" i="3"/>
  <c r="Q1976" i="3"/>
  <c r="R1976" i="3"/>
  <c r="S1976" i="3"/>
  <c r="T1976" i="3"/>
  <c r="BA1976" i="3"/>
  <c r="N1977" i="3"/>
  <c r="O1977" i="3"/>
  <c r="P1977" i="3"/>
  <c r="Q1977" i="3"/>
  <c r="R1977" i="3"/>
  <c r="S1977" i="3"/>
  <c r="T1977" i="3"/>
  <c r="BA1977" i="3"/>
  <c r="N1978" i="3"/>
  <c r="O1978" i="3"/>
  <c r="P1978" i="3"/>
  <c r="Q1978" i="3"/>
  <c r="R1978" i="3"/>
  <c r="S1978" i="3"/>
  <c r="T1978" i="3"/>
  <c r="BA1978" i="3"/>
  <c r="N1979" i="3"/>
  <c r="O1979" i="3"/>
  <c r="P1979" i="3"/>
  <c r="Q1979" i="3"/>
  <c r="R1979" i="3"/>
  <c r="S1979" i="3"/>
  <c r="T1979" i="3"/>
  <c r="BA1979" i="3"/>
  <c r="N1980" i="3"/>
  <c r="O1980" i="3"/>
  <c r="P1980" i="3"/>
  <c r="Q1980" i="3"/>
  <c r="R1980" i="3"/>
  <c r="S1980" i="3"/>
  <c r="T1980" i="3"/>
  <c r="BA1980" i="3"/>
  <c r="N1981" i="3"/>
  <c r="O1981" i="3"/>
  <c r="P1981" i="3"/>
  <c r="Q1981" i="3"/>
  <c r="R1981" i="3"/>
  <c r="S1981" i="3"/>
  <c r="T1981" i="3"/>
  <c r="BA1981" i="3"/>
  <c r="N1982" i="3"/>
  <c r="O1982" i="3"/>
  <c r="P1982" i="3"/>
  <c r="Q1982" i="3"/>
  <c r="R1982" i="3"/>
  <c r="S1982" i="3"/>
  <c r="T1982" i="3"/>
  <c r="BA1982" i="3"/>
  <c r="N1983" i="3"/>
  <c r="O1983" i="3"/>
  <c r="P1983" i="3"/>
  <c r="Q1983" i="3"/>
  <c r="R1983" i="3"/>
  <c r="S1983" i="3"/>
  <c r="T1983" i="3"/>
  <c r="BA1983" i="3"/>
  <c r="N1984" i="3"/>
  <c r="O1984" i="3"/>
  <c r="P1984" i="3"/>
  <c r="Q1984" i="3"/>
  <c r="R1984" i="3"/>
  <c r="S1984" i="3"/>
  <c r="T1984" i="3"/>
  <c r="BA1984" i="3"/>
  <c r="N1985" i="3"/>
  <c r="O1985" i="3"/>
  <c r="P1985" i="3"/>
  <c r="Q1985" i="3"/>
  <c r="R1985" i="3"/>
  <c r="S1985" i="3"/>
  <c r="T1985" i="3"/>
  <c r="BA1985" i="3"/>
  <c r="N1986" i="3"/>
  <c r="O1986" i="3"/>
  <c r="P1986" i="3"/>
  <c r="Q1986" i="3"/>
  <c r="R1986" i="3"/>
  <c r="S1986" i="3"/>
  <c r="T1986" i="3"/>
  <c r="BA1986" i="3"/>
  <c r="N1987" i="3"/>
  <c r="O1987" i="3"/>
  <c r="P1987" i="3"/>
  <c r="Q1987" i="3"/>
  <c r="R1987" i="3"/>
  <c r="S1987" i="3"/>
  <c r="T1987" i="3"/>
  <c r="BA1987" i="3"/>
  <c r="N1988" i="3"/>
  <c r="O1988" i="3"/>
  <c r="P1988" i="3"/>
  <c r="Q1988" i="3"/>
  <c r="R1988" i="3"/>
  <c r="S1988" i="3"/>
  <c r="T1988" i="3"/>
  <c r="BA1988" i="3"/>
  <c r="N1989" i="3"/>
  <c r="O1989" i="3"/>
  <c r="P1989" i="3"/>
  <c r="Q1989" i="3"/>
  <c r="R1989" i="3"/>
  <c r="S1989" i="3"/>
  <c r="T1989" i="3"/>
  <c r="BA1989" i="3"/>
  <c r="N1990" i="3"/>
  <c r="O1990" i="3"/>
  <c r="P1990" i="3"/>
  <c r="Q1990" i="3"/>
  <c r="R1990" i="3"/>
  <c r="S1990" i="3"/>
  <c r="T1990" i="3"/>
  <c r="BA1990" i="3"/>
  <c r="N1991" i="3"/>
  <c r="O1991" i="3"/>
  <c r="P1991" i="3"/>
  <c r="Q1991" i="3"/>
  <c r="R1991" i="3"/>
  <c r="S1991" i="3"/>
  <c r="T1991" i="3"/>
  <c r="BA1991" i="3"/>
  <c r="N1992" i="3"/>
  <c r="O1992" i="3"/>
  <c r="P1992" i="3"/>
  <c r="Q1992" i="3"/>
  <c r="R1992" i="3"/>
  <c r="S1992" i="3"/>
  <c r="T1992" i="3"/>
  <c r="BA1992" i="3"/>
  <c r="N1993" i="3"/>
  <c r="O1993" i="3"/>
  <c r="P1993" i="3"/>
  <c r="Q1993" i="3"/>
  <c r="R1993" i="3"/>
  <c r="S1993" i="3"/>
  <c r="T1993" i="3"/>
  <c r="BA1993" i="3"/>
  <c r="N1994" i="3"/>
  <c r="O1994" i="3"/>
  <c r="P1994" i="3"/>
  <c r="Q1994" i="3"/>
  <c r="R1994" i="3"/>
  <c r="S1994" i="3"/>
  <c r="T1994" i="3"/>
  <c r="BA1994" i="3"/>
  <c r="N1995" i="3"/>
  <c r="O1995" i="3"/>
  <c r="P1995" i="3"/>
  <c r="Q1995" i="3"/>
  <c r="R1995" i="3"/>
  <c r="S1995" i="3"/>
  <c r="T1995" i="3"/>
  <c r="BA1995" i="3"/>
  <c r="N1996" i="3"/>
  <c r="O1996" i="3"/>
  <c r="P1996" i="3"/>
  <c r="Q1996" i="3"/>
  <c r="R1996" i="3"/>
  <c r="S1996" i="3"/>
  <c r="T1996" i="3"/>
  <c r="BA1996" i="3"/>
  <c r="N1997" i="3"/>
  <c r="O1997" i="3"/>
  <c r="P1997" i="3"/>
  <c r="Q1997" i="3"/>
  <c r="R1997" i="3"/>
  <c r="S1997" i="3"/>
  <c r="T1997" i="3"/>
  <c r="BA1997" i="3"/>
  <c r="N1998" i="3"/>
  <c r="O1998" i="3"/>
  <c r="P1998" i="3"/>
  <c r="Q1998" i="3"/>
  <c r="R1998" i="3"/>
  <c r="S1998" i="3"/>
  <c r="T1998" i="3"/>
  <c r="BA1998" i="3"/>
  <c r="N1999" i="3"/>
  <c r="O1999" i="3"/>
  <c r="P1999" i="3"/>
  <c r="Q1999" i="3"/>
  <c r="R1999" i="3"/>
  <c r="S1999" i="3"/>
  <c r="T1999" i="3"/>
  <c r="BA1999" i="3"/>
  <c r="N2000" i="3"/>
  <c r="O2000" i="3"/>
  <c r="P2000" i="3"/>
  <c r="Q2000" i="3"/>
  <c r="R2000" i="3"/>
  <c r="S2000" i="3"/>
  <c r="T2000" i="3"/>
  <c r="BA2000" i="3"/>
  <c r="N2001" i="3"/>
  <c r="O2001" i="3"/>
  <c r="P2001" i="3"/>
  <c r="Q2001" i="3"/>
  <c r="R2001" i="3"/>
  <c r="S2001" i="3"/>
  <c r="T2001" i="3"/>
  <c r="BA2001" i="3"/>
  <c r="N2002" i="3"/>
  <c r="O2002" i="3"/>
  <c r="P2002" i="3"/>
  <c r="Q2002" i="3"/>
  <c r="R2002" i="3"/>
  <c r="S2002" i="3"/>
  <c r="T2002" i="3"/>
  <c r="BA2002" i="3"/>
  <c r="N2003" i="3"/>
  <c r="O2003" i="3"/>
  <c r="P2003" i="3"/>
  <c r="Q2003" i="3"/>
  <c r="R2003" i="3"/>
  <c r="S2003" i="3"/>
  <c r="T2003" i="3"/>
  <c r="BA2003" i="3"/>
  <c r="N2004" i="3"/>
  <c r="O2004" i="3"/>
  <c r="P2004" i="3"/>
  <c r="Q2004" i="3"/>
  <c r="R2004" i="3"/>
  <c r="S2004" i="3"/>
  <c r="T2004" i="3"/>
  <c r="BA2004" i="3"/>
  <c r="N2005" i="3"/>
  <c r="O2005" i="3"/>
  <c r="P2005" i="3"/>
  <c r="Q2005" i="3"/>
  <c r="R2005" i="3"/>
  <c r="S2005" i="3"/>
  <c r="T2005" i="3"/>
  <c r="BA2005" i="3"/>
  <c r="N2006" i="3"/>
  <c r="O2006" i="3"/>
  <c r="P2006" i="3"/>
  <c r="Q2006" i="3"/>
  <c r="R2006" i="3"/>
  <c r="S2006" i="3"/>
  <c r="T2006" i="3"/>
  <c r="BA2006" i="3"/>
  <c r="N2007" i="3"/>
  <c r="O2007" i="3"/>
  <c r="P2007" i="3"/>
  <c r="Q2007" i="3"/>
  <c r="R2007" i="3"/>
  <c r="S2007" i="3"/>
  <c r="T2007" i="3"/>
  <c r="BA2007" i="3"/>
  <c r="N2008" i="3"/>
  <c r="O2008" i="3"/>
  <c r="P2008" i="3"/>
  <c r="Q2008" i="3"/>
  <c r="R2008" i="3"/>
  <c r="S2008" i="3"/>
  <c r="T2008" i="3"/>
  <c r="BA2008" i="3"/>
  <c r="N2009" i="3"/>
  <c r="O2009" i="3"/>
  <c r="P2009" i="3"/>
  <c r="Q2009" i="3"/>
  <c r="R2009" i="3"/>
  <c r="S2009" i="3"/>
  <c r="T2009" i="3"/>
  <c r="BA2009" i="3"/>
  <c r="N2010" i="3"/>
  <c r="O2010" i="3"/>
  <c r="P2010" i="3"/>
  <c r="Q2010" i="3"/>
  <c r="R2010" i="3"/>
  <c r="S2010" i="3"/>
  <c r="T2010" i="3"/>
  <c r="BA2010" i="3"/>
  <c r="N2011" i="3"/>
  <c r="O2011" i="3"/>
  <c r="P2011" i="3"/>
  <c r="Q2011" i="3"/>
  <c r="R2011" i="3"/>
  <c r="S2011" i="3"/>
  <c r="T2011" i="3"/>
  <c r="BA2011" i="3"/>
  <c r="N2012" i="3"/>
  <c r="O2012" i="3"/>
  <c r="P2012" i="3"/>
  <c r="Q2012" i="3"/>
  <c r="R2012" i="3"/>
  <c r="S2012" i="3"/>
  <c r="T2012" i="3"/>
  <c r="BA2012" i="3"/>
  <c r="N2013" i="3"/>
  <c r="O2013" i="3"/>
  <c r="P2013" i="3"/>
  <c r="Q2013" i="3"/>
  <c r="R2013" i="3"/>
  <c r="S2013" i="3"/>
  <c r="T2013" i="3"/>
  <c r="BA2013" i="3"/>
  <c r="N2014" i="3"/>
  <c r="O2014" i="3"/>
  <c r="P2014" i="3"/>
  <c r="Q2014" i="3"/>
  <c r="R2014" i="3"/>
  <c r="S2014" i="3"/>
  <c r="T2014" i="3"/>
  <c r="BA2014" i="3"/>
  <c r="N2015" i="3"/>
  <c r="O2015" i="3"/>
  <c r="P2015" i="3"/>
  <c r="Q2015" i="3"/>
  <c r="R2015" i="3"/>
  <c r="S2015" i="3"/>
  <c r="T2015" i="3"/>
  <c r="BA2015" i="3"/>
  <c r="N2016" i="3"/>
  <c r="O2016" i="3"/>
  <c r="P2016" i="3"/>
  <c r="Q2016" i="3"/>
  <c r="R2016" i="3"/>
  <c r="S2016" i="3"/>
  <c r="T2016" i="3"/>
  <c r="BA2016" i="3"/>
  <c r="N2017" i="3"/>
  <c r="O2017" i="3"/>
  <c r="P2017" i="3"/>
  <c r="Q2017" i="3"/>
  <c r="R2017" i="3"/>
  <c r="S2017" i="3"/>
  <c r="T2017" i="3"/>
  <c r="BA2017" i="3"/>
  <c r="N2018" i="3"/>
  <c r="O2018" i="3"/>
  <c r="P2018" i="3"/>
  <c r="Q2018" i="3"/>
  <c r="R2018" i="3"/>
  <c r="S2018" i="3"/>
  <c r="T2018" i="3"/>
  <c r="BA2018" i="3"/>
  <c r="N2019" i="3"/>
  <c r="O2019" i="3"/>
  <c r="P2019" i="3"/>
  <c r="Q2019" i="3"/>
  <c r="R2019" i="3"/>
  <c r="S2019" i="3"/>
  <c r="T2019" i="3"/>
  <c r="BA2019" i="3"/>
  <c r="N2020" i="3"/>
  <c r="O2020" i="3"/>
  <c r="P2020" i="3"/>
  <c r="Q2020" i="3"/>
  <c r="R2020" i="3"/>
  <c r="S2020" i="3"/>
  <c r="T2020" i="3"/>
  <c r="BA2020" i="3"/>
  <c r="N2021" i="3"/>
  <c r="O2021" i="3"/>
  <c r="P2021" i="3"/>
  <c r="Q2021" i="3"/>
  <c r="R2021" i="3"/>
  <c r="S2021" i="3"/>
  <c r="T2021" i="3"/>
  <c r="BA2021" i="3"/>
  <c r="N2022" i="3"/>
  <c r="O2022" i="3"/>
  <c r="P2022" i="3"/>
  <c r="Q2022" i="3"/>
  <c r="R2022" i="3"/>
  <c r="S2022" i="3"/>
  <c r="T2022" i="3"/>
  <c r="BA2022" i="3"/>
  <c r="N2023" i="3"/>
  <c r="O2023" i="3"/>
  <c r="P2023" i="3"/>
  <c r="Q2023" i="3"/>
  <c r="R2023" i="3"/>
  <c r="S2023" i="3"/>
  <c r="T2023" i="3"/>
  <c r="BA2023" i="3"/>
  <c r="N2024" i="3"/>
  <c r="O2024" i="3"/>
  <c r="P2024" i="3"/>
  <c r="Q2024" i="3"/>
  <c r="R2024" i="3"/>
  <c r="S2024" i="3"/>
  <c r="T2024" i="3"/>
  <c r="BA2024" i="3"/>
  <c r="N2025" i="3"/>
  <c r="O2025" i="3"/>
  <c r="P2025" i="3"/>
  <c r="Q2025" i="3"/>
  <c r="R2025" i="3"/>
  <c r="S2025" i="3"/>
  <c r="T2025" i="3"/>
  <c r="BA2025" i="3"/>
  <c r="N2026" i="3"/>
  <c r="O2026" i="3"/>
  <c r="P2026" i="3"/>
  <c r="Q2026" i="3"/>
  <c r="R2026" i="3"/>
  <c r="S2026" i="3"/>
  <c r="T2026" i="3"/>
  <c r="BA2026" i="3"/>
  <c r="N2027" i="3"/>
  <c r="O2027" i="3"/>
  <c r="P2027" i="3"/>
  <c r="Q2027" i="3"/>
  <c r="R2027" i="3"/>
  <c r="S2027" i="3"/>
  <c r="T2027" i="3"/>
  <c r="BA2027" i="3"/>
  <c r="N2028" i="3"/>
  <c r="O2028" i="3"/>
  <c r="P2028" i="3"/>
  <c r="Q2028" i="3"/>
  <c r="R2028" i="3"/>
  <c r="S2028" i="3"/>
  <c r="T2028" i="3"/>
  <c r="BA2028" i="3"/>
  <c r="N2029" i="3"/>
  <c r="O2029" i="3"/>
  <c r="P2029" i="3"/>
  <c r="Q2029" i="3"/>
  <c r="R2029" i="3"/>
  <c r="S2029" i="3"/>
  <c r="T2029" i="3"/>
  <c r="BA2029" i="3"/>
  <c r="N2030" i="3"/>
  <c r="O2030" i="3"/>
  <c r="P2030" i="3"/>
  <c r="Q2030" i="3"/>
  <c r="R2030" i="3"/>
  <c r="S2030" i="3"/>
  <c r="T2030" i="3"/>
  <c r="BA2030" i="3"/>
  <c r="N2031" i="3"/>
  <c r="O2031" i="3"/>
  <c r="P2031" i="3"/>
  <c r="Q2031" i="3"/>
  <c r="R2031" i="3"/>
  <c r="S2031" i="3"/>
  <c r="T2031" i="3"/>
  <c r="BA2031" i="3"/>
  <c r="N2032" i="3"/>
  <c r="O2032" i="3"/>
  <c r="P2032" i="3"/>
  <c r="Q2032" i="3"/>
  <c r="R2032" i="3"/>
  <c r="S2032" i="3"/>
  <c r="T2032" i="3"/>
  <c r="BA2032" i="3"/>
  <c r="N2033" i="3"/>
  <c r="O2033" i="3"/>
  <c r="P2033" i="3"/>
  <c r="Q2033" i="3"/>
  <c r="R2033" i="3"/>
  <c r="S2033" i="3"/>
  <c r="T2033" i="3"/>
  <c r="BA2033" i="3"/>
  <c r="N2034" i="3"/>
  <c r="O2034" i="3"/>
  <c r="P2034" i="3"/>
  <c r="Q2034" i="3"/>
  <c r="R2034" i="3"/>
  <c r="S2034" i="3"/>
  <c r="T2034" i="3"/>
  <c r="BA2034" i="3"/>
  <c r="N2035" i="3"/>
  <c r="O2035" i="3"/>
  <c r="P2035" i="3"/>
  <c r="Q2035" i="3"/>
  <c r="R2035" i="3"/>
  <c r="S2035" i="3"/>
  <c r="T2035" i="3"/>
  <c r="BA2035" i="3"/>
  <c r="N2036" i="3"/>
  <c r="O2036" i="3"/>
  <c r="P2036" i="3"/>
  <c r="Q2036" i="3"/>
  <c r="R2036" i="3"/>
  <c r="S2036" i="3"/>
  <c r="T2036" i="3"/>
  <c r="BA2036" i="3"/>
  <c r="N2037" i="3"/>
  <c r="O2037" i="3"/>
  <c r="P2037" i="3"/>
  <c r="Q2037" i="3"/>
  <c r="R2037" i="3"/>
  <c r="S2037" i="3"/>
  <c r="T2037" i="3"/>
  <c r="BA2037" i="3"/>
  <c r="N2038" i="3"/>
  <c r="O2038" i="3"/>
  <c r="P2038" i="3"/>
  <c r="Q2038" i="3"/>
  <c r="R2038" i="3"/>
  <c r="S2038" i="3"/>
  <c r="T2038" i="3"/>
  <c r="BA2038" i="3"/>
  <c r="N2039" i="3"/>
  <c r="O2039" i="3"/>
  <c r="P2039" i="3"/>
  <c r="Q2039" i="3"/>
  <c r="R2039" i="3"/>
  <c r="S2039" i="3"/>
  <c r="T2039" i="3"/>
  <c r="BA2039" i="3"/>
  <c r="N2040" i="3"/>
  <c r="O2040" i="3"/>
  <c r="P2040" i="3"/>
  <c r="Q2040" i="3"/>
  <c r="R2040" i="3"/>
  <c r="S2040" i="3"/>
  <c r="T2040" i="3"/>
  <c r="BA2040" i="3"/>
  <c r="N2041" i="3"/>
  <c r="O2041" i="3"/>
  <c r="P2041" i="3"/>
  <c r="Q2041" i="3"/>
  <c r="R2041" i="3"/>
  <c r="S2041" i="3"/>
  <c r="T2041" i="3"/>
  <c r="BA2041" i="3"/>
  <c r="N2042" i="3"/>
  <c r="O2042" i="3"/>
  <c r="P2042" i="3"/>
  <c r="Q2042" i="3"/>
  <c r="R2042" i="3"/>
  <c r="S2042" i="3"/>
  <c r="T2042" i="3"/>
  <c r="BA2042" i="3"/>
  <c r="N2043" i="3"/>
  <c r="O2043" i="3"/>
  <c r="P2043" i="3"/>
  <c r="Q2043" i="3"/>
  <c r="R2043" i="3"/>
  <c r="S2043" i="3"/>
  <c r="T2043" i="3"/>
  <c r="BA2043" i="3"/>
  <c r="N2044" i="3"/>
  <c r="O2044" i="3"/>
  <c r="P2044" i="3"/>
  <c r="Q2044" i="3"/>
  <c r="R2044" i="3"/>
  <c r="S2044" i="3"/>
  <c r="T2044" i="3"/>
  <c r="BA2044" i="3"/>
  <c r="N2045" i="3"/>
  <c r="O2045" i="3"/>
  <c r="P2045" i="3"/>
  <c r="Q2045" i="3"/>
  <c r="R2045" i="3"/>
  <c r="S2045" i="3"/>
  <c r="T2045" i="3"/>
  <c r="BA2045" i="3"/>
  <c r="N2046" i="3"/>
  <c r="O2046" i="3"/>
  <c r="P2046" i="3"/>
  <c r="Q2046" i="3"/>
  <c r="R2046" i="3"/>
  <c r="S2046" i="3"/>
  <c r="T2046" i="3"/>
  <c r="BA2046" i="3"/>
  <c r="N2047" i="3"/>
  <c r="O2047" i="3"/>
  <c r="P2047" i="3"/>
  <c r="Q2047" i="3"/>
  <c r="R2047" i="3"/>
  <c r="S2047" i="3"/>
  <c r="T2047" i="3"/>
  <c r="BA2047" i="3"/>
  <c r="N2048" i="3"/>
  <c r="O2048" i="3"/>
  <c r="P2048" i="3"/>
  <c r="Q2048" i="3"/>
  <c r="R2048" i="3"/>
  <c r="S2048" i="3"/>
  <c r="T2048" i="3"/>
  <c r="BA2048" i="3"/>
  <c r="N2049" i="3"/>
  <c r="O2049" i="3"/>
  <c r="P2049" i="3"/>
  <c r="Q2049" i="3"/>
  <c r="R2049" i="3"/>
  <c r="S2049" i="3"/>
  <c r="T2049" i="3"/>
  <c r="BA2049" i="3"/>
  <c r="N2050" i="3"/>
  <c r="O2050" i="3"/>
  <c r="P2050" i="3"/>
  <c r="Q2050" i="3"/>
  <c r="R2050" i="3"/>
  <c r="S2050" i="3"/>
  <c r="T2050" i="3"/>
  <c r="BA2050" i="3"/>
  <c r="N2051" i="3"/>
  <c r="O2051" i="3"/>
  <c r="P2051" i="3"/>
  <c r="Q2051" i="3"/>
  <c r="R2051" i="3"/>
  <c r="S2051" i="3"/>
  <c r="T2051" i="3"/>
  <c r="BA2051" i="3"/>
  <c r="N2052" i="3"/>
  <c r="O2052" i="3"/>
  <c r="P2052" i="3"/>
  <c r="Q2052" i="3"/>
  <c r="R2052" i="3"/>
  <c r="S2052" i="3"/>
  <c r="T2052" i="3"/>
  <c r="BA2052" i="3"/>
  <c r="N2053" i="3"/>
  <c r="O2053" i="3"/>
  <c r="P2053" i="3"/>
  <c r="Q2053" i="3"/>
  <c r="R2053" i="3"/>
  <c r="S2053" i="3"/>
  <c r="T2053" i="3"/>
  <c r="BA2053" i="3"/>
  <c r="N2054" i="3"/>
  <c r="O2054" i="3"/>
  <c r="P2054" i="3"/>
  <c r="Q2054" i="3"/>
  <c r="R2054" i="3"/>
  <c r="S2054" i="3"/>
  <c r="T2054" i="3"/>
  <c r="BA2054" i="3"/>
  <c r="N2055" i="3"/>
  <c r="O2055" i="3"/>
  <c r="P2055" i="3"/>
  <c r="Q2055" i="3"/>
  <c r="R2055" i="3"/>
  <c r="S2055" i="3"/>
  <c r="T2055" i="3"/>
  <c r="BA2055" i="3"/>
  <c r="N2056" i="3"/>
  <c r="O2056" i="3"/>
  <c r="P2056" i="3"/>
  <c r="Q2056" i="3"/>
  <c r="R2056" i="3"/>
  <c r="S2056" i="3"/>
  <c r="T2056" i="3"/>
  <c r="BA2056" i="3"/>
  <c r="N2057" i="3"/>
  <c r="O2057" i="3"/>
  <c r="P2057" i="3"/>
  <c r="Q2057" i="3"/>
  <c r="R2057" i="3"/>
  <c r="S2057" i="3"/>
  <c r="T2057" i="3"/>
  <c r="BA2057" i="3"/>
  <c r="N2058" i="3"/>
  <c r="O2058" i="3"/>
  <c r="P2058" i="3"/>
  <c r="Q2058" i="3"/>
  <c r="R2058" i="3"/>
  <c r="S2058" i="3"/>
  <c r="T2058" i="3"/>
  <c r="BA2058" i="3"/>
  <c r="N2059" i="3"/>
  <c r="O2059" i="3"/>
  <c r="P2059" i="3"/>
  <c r="Q2059" i="3"/>
  <c r="R2059" i="3"/>
  <c r="S2059" i="3"/>
  <c r="T2059" i="3"/>
  <c r="BA2059" i="3"/>
  <c r="N2060" i="3"/>
  <c r="O2060" i="3"/>
  <c r="P2060" i="3"/>
  <c r="Q2060" i="3"/>
  <c r="R2060" i="3"/>
  <c r="S2060" i="3"/>
  <c r="T2060" i="3"/>
  <c r="BA2060" i="3"/>
  <c r="N2061" i="3"/>
  <c r="O2061" i="3"/>
  <c r="P2061" i="3"/>
  <c r="Q2061" i="3"/>
  <c r="R2061" i="3"/>
  <c r="S2061" i="3"/>
  <c r="T2061" i="3"/>
  <c r="BA2061" i="3"/>
  <c r="N2062" i="3"/>
  <c r="O2062" i="3"/>
  <c r="P2062" i="3"/>
  <c r="Q2062" i="3"/>
  <c r="R2062" i="3"/>
  <c r="S2062" i="3"/>
  <c r="T2062" i="3"/>
  <c r="BA2062" i="3"/>
  <c r="N2063" i="3"/>
  <c r="O2063" i="3"/>
  <c r="P2063" i="3"/>
  <c r="Q2063" i="3"/>
  <c r="R2063" i="3"/>
  <c r="S2063" i="3"/>
  <c r="T2063" i="3"/>
  <c r="BA2063" i="3"/>
  <c r="N2064" i="3"/>
  <c r="O2064" i="3"/>
  <c r="P2064" i="3"/>
  <c r="Q2064" i="3"/>
  <c r="R2064" i="3"/>
  <c r="S2064" i="3"/>
  <c r="T2064" i="3"/>
  <c r="BA2064" i="3"/>
  <c r="N2065" i="3"/>
  <c r="O2065" i="3"/>
  <c r="P2065" i="3"/>
  <c r="Q2065" i="3"/>
  <c r="R2065" i="3"/>
  <c r="S2065" i="3"/>
  <c r="T2065" i="3"/>
  <c r="BA2065" i="3"/>
  <c r="N2066" i="3"/>
  <c r="O2066" i="3"/>
  <c r="P2066" i="3"/>
  <c r="Q2066" i="3"/>
  <c r="R2066" i="3"/>
  <c r="S2066" i="3"/>
  <c r="T2066" i="3"/>
  <c r="BA2066" i="3"/>
  <c r="N2067" i="3"/>
  <c r="O2067" i="3"/>
  <c r="P2067" i="3"/>
  <c r="Q2067" i="3"/>
  <c r="R2067" i="3"/>
  <c r="S2067" i="3"/>
  <c r="T2067" i="3"/>
  <c r="BA2067" i="3"/>
  <c r="N2068" i="3"/>
  <c r="O2068" i="3"/>
  <c r="P2068" i="3"/>
  <c r="Q2068" i="3"/>
  <c r="R2068" i="3"/>
  <c r="S2068" i="3"/>
  <c r="T2068" i="3"/>
  <c r="BA2068" i="3"/>
  <c r="N2069" i="3"/>
  <c r="O2069" i="3"/>
  <c r="P2069" i="3"/>
  <c r="Q2069" i="3"/>
  <c r="R2069" i="3"/>
  <c r="S2069" i="3"/>
  <c r="T2069" i="3"/>
  <c r="BA2069" i="3"/>
  <c r="N2070" i="3"/>
  <c r="O2070" i="3"/>
  <c r="P2070" i="3"/>
  <c r="Q2070" i="3"/>
  <c r="R2070" i="3"/>
  <c r="S2070" i="3"/>
  <c r="T2070" i="3"/>
  <c r="BA2070" i="3"/>
  <c r="N2072" i="3"/>
  <c r="O2072" i="3"/>
  <c r="P2072" i="3"/>
  <c r="Q2072" i="3"/>
  <c r="R2072" i="3"/>
  <c r="S2072" i="3"/>
  <c r="T2072" i="3"/>
  <c r="BA2072" i="3"/>
  <c r="N2073" i="3"/>
  <c r="O2073" i="3"/>
  <c r="P2073" i="3"/>
  <c r="Q2073" i="3"/>
  <c r="R2073" i="3"/>
  <c r="S2073" i="3"/>
  <c r="T2073" i="3"/>
  <c r="BA2073" i="3"/>
  <c r="N2074" i="3"/>
  <c r="O2074" i="3"/>
  <c r="P2074" i="3"/>
  <c r="Q2074" i="3"/>
  <c r="R2074" i="3"/>
  <c r="S2074" i="3"/>
  <c r="T2074" i="3"/>
  <c r="BA2074" i="3"/>
  <c r="N2075" i="3"/>
  <c r="O2075" i="3"/>
  <c r="P2075" i="3"/>
  <c r="Q2075" i="3"/>
  <c r="R2075" i="3"/>
  <c r="S2075" i="3"/>
  <c r="T2075" i="3"/>
  <c r="BA2075" i="3"/>
  <c r="N2076" i="3"/>
  <c r="O2076" i="3"/>
  <c r="P2076" i="3"/>
  <c r="Q2076" i="3"/>
  <c r="R2076" i="3"/>
  <c r="S2076" i="3"/>
  <c r="T2076" i="3"/>
  <c r="BA2076" i="3"/>
  <c r="N2077" i="3"/>
  <c r="O2077" i="3"/>
  <c r="P2077" i="3"/>
  <c r="Q2077" i="3"/>
  <c r="R2077" i="3"/>
  <c r="S2077" i="3"/>
  <c r="T2077" i="3"/>
  <c r="BA2077" i="3"/>
  <c r="N2078" i="3"/>
  <c r="O2078" i="3"/>
  <c r="P2078" i="3"/>
  <c r="Q2078" i="3"/>
  <c r="R2078" i="3"/>
  <c r="S2078" i="3"/>
  <c r="T2078" i="3"/>
  <c r="BA2078" i="3"/>
  <c r="N2079" i="3"/>
  <c r="O2079" i="3"/>
  <c r="P2079" i="3"/>
  <c r="Q2079" i="3"/>
  <c r="R2079" i="3"/>
  <c r="S2079" i="3"/>
  <c r="T2079" i="3"/>
  <c r="BA2079" i="3"/>
  <c r="N2080" i="3"/>
  <c r="O2080" i="3"/>
  <c r="P2080" i="3"/>
  <c r="Q2080" i="3"/>
  <c r="R2080" i="3"/>
  <c r="S2080" i="3"/>
  <c r="T2080" i="3"/>
  <c r="BA2080" i="3"/>
  <c r="N2081" i="3"/>
  <c r="O2081" i="3"/>
  <c r="P2081" i="3"/>
  <c r="Q2081" i="3"/>
  <c r="R2081" i="3"/>
  <c r="S2081" i="3"/>
  <c r="T2081" i="3"/>
  <c r="BA2081" i="3"/>
  <c r="N2082" i="3"/>
  <c r="O2082" i="3"/>
  <c r="P2082" i="3"/>
  <c r="Q2082" i="3"/>
  <c r="R2082" i="3"/>
  <c r="S2082" i="3"/>
  <c r="T2082" i="3"/>
  <c r="BA2082" i="3"/>
  <c r="N2083" i="3"/>
  <c r="O2083" i="3"/>
  <c r="P2083" i="3"/>
  <c r="Q2083" i="3"/>
  <c r="R2083" i="3"/>
  <c r="S2083" i="3"/>
  <c r="T2083" i="3"/>
  <c r="BA2083" i="3"/>
  <c r="N2084" i="3"/>
  <c r="O2084" i="3"/>
  <c r="P2084" i="3"/>
  <c r="Q2084" i="3"/>
  <c r="R2084" i="3"/>
  <c r="S2084" i="3"/>
  <c r="T2084" i="3"/>
  <c r="BA2084" i="3"/>
  <c r="N2085" i="3"/>
  <c r="O2085" i="3"/>
  <c r="P2085" i="3"/>
  <c r="Q2085" i="3"/>
  <c r="R2085" i="3"/>
  <c r="S2085" i="3"/>
  <c r="T2085" i="3"/>
  <c r="BA2085" i="3"/>
  <c r="N2086" i="3"/>
  <c r="O2086" i="3"/>
  <c r="P2086" i="3"/>
  <c r="Q2086" i="3"/>
  <c r="R2086" i="3"/>
  <c r="S2086" i="3"/>
  <c r="T2086" i="3"/>
  <c r="BA2086" i="3"/>
  <c r="N2087" i="3"/>
  <c r="O2087" i="3"/>
  <c r="P2087" i="3"/>
  <c r="Q2087" i="3"/>
  <c r="R2087" i="3"/>
  <c r="S2087" i="3"/>
  <c r="T2087" i="3"/>
  <c r="BA2087" i="3"/>
  <c r="N2088" i="3"/>
  <c r="O2088" i="3"/>
  <c r="P2088" i="3"/>
  <c r="Q2088" i="3"/>
  <c r="R2088" i="3"/>
  <c r="S2088" i="3"/>
  <c r="T2088" i="3"/>
  <c r="BA2088" i="3"/>
  <c r="N2089" i="3"/>
  <c r="O2089" i="3"/>
  <c r="P2089" i="3"/>
  <c r="Q2089" i="3"/>
  <c r="R2089" i="3"/>
  <c r="S2089" i="3"/>
  <c r="T2089" i="3"/>
  <c r="BA2089" i="3"/>
  <c r="N2090" i="3"/>
  <c r="O2090" i="3"/>
  <c r="P2090" i="3"/>
  <c r="Q2090" i="3"/>
  <c r="R2090" i="3"/>
  <c r="S2090" i="3"/>
  <c r="T2090" i="3"/>
  <c r="BA2090" i="3"/>
  <c r="N2091" i="3"/>
  <c r="O2091" i="3"/>
  <c r="P2091" i="3"/>
  <c r="Q2091" i="3"/>
  <c r="R2091" i="3"/>
  <c r="S2091" i="3"/>
  <c r="T2091" i="3"/>
  <c r="BA2091" i="3"/>
  <c r="N2092" i="3"/>
  <c r="O2092" i="3"/>
  <c r="P2092" i="3"/>
  <c r="Q2092" i="3"/>
  <c r="R2092" i="3"/>
  <c r="S2092" i="3"/>
  <c r="T2092" i="3"/>
  <c r="BA2092" i="3"/>
  <c r="N2093" i="3"/>
  <c r="O2093" i="3"/>
  <c r="P2093" i="3"/>
  <c r="Q2093" i="3"/>
  <c r="R2093" i="3"/>
  <c r="S2093" i="3"/>
  <c r="T2093" i="3"/>
  <c r="BA2093" i="3"/>
  <c r="N2094" i="3"/>
  <c r="O2094" i="3"/>
  <c r="P2094" i="3"/>
  <c r="Q2094" i="3"/>
  <c r="R2094" i="3"/>
  <c r="S2094" i="3"/>
  <c r="T2094" i="3"/>
  <c r="BA2094" i="3"/>
  <c r="N2095" i="3"/>
  <c r="O2095" i="3"/>
  <c r="P2095" i="3"/>
  <c r="Q2095" i="3"/>
  <c r="R2095" i="3"/>
  <c r="S2095" i="3"/>
  <c r="T2095" i="3"/>
  <c r="BA2095" i="3"/>
  <c r="N2096" i="3"/>
  <c r="O2096" i="3"/>
  <c r="P2096" i="3"/>
  <c r="Q2096" i="3"/>
  <c r="R2096" i="3"/>
  <c r="S2096" i="3"/>
  <c r="T2096" i="3"/>
  <c r="BA2096" i="3"/>
  <c r="N2097" i="3"/>
  <c r="O2097" i="3"/>
  <c r="P2097" i="3"/>
  <c r="Q2097" i="3"/>
  <c r="R2097" i="3"/>
  <c r="S2097" i="3"/>
  <c r="T2097" i="3"/>
  <c r="BA2097" i="3"/>
  <c r="N2098" i="3"/>
  <c r="O2098" i="3"/>
  <c r="P2098" i="3"/>
  <c r="Q2098" i="3"/>
  <c r="R2098" i="3"/>
  <c r="S2098" i="3"/>
  <c r="T2098" i="3"/>
  <c r="BA2098" i="3"/>
  <c r="N2099" i="3"/>
  <c r="O2099" i="3"/>
  <c r="P2099" i="3"/>
  <c r="Q2099" i="3"/>
  <c r="R2099" i="3"/>
  <c r="S2099" i="3"/>
  <c r="T2099" i="3"/>
  <c r="BA2099" i="3"/>
  <c r="N2100" i="3"/>
  <c r="O2100" i="3"/>
  <c r="P2100" i="3"/>
  <c r="Q2100" i="3"/>
  <c r="R2100" i="3"/>
  <c r="S2100" i="3"/>
  <c r="T2100" i="3"/>
  <c r="BA2100" i="3"/>
  <c r="N2101" i="3"/>
  <c r="O2101" i="3"/>
  <c r="P2101" i="3"/>
  <c r="Q2101" i="3"/>
  <c r="R2101" i="3"/>
  <c r="S2101" i="3"/>
  <c r="T2101" i="3"/>
  <c r="BA2101" i="3"/>
  <c r="N2102" i="3"/>
  <c r="O2102" i="3"/>
  <c r="P2102" i="3"/>
  <c r="Q2102" i="3"/>
  <c r="R2102" i="3"/>
  <c r="S2102" i="3"/>
  <c r="T2102" i="3"/>
  <c r="BA2102" i="3"/>
  <c r="N2103" i="3"/>
  <c r="O2103" i="3"/>
  <c r="P2103" i="3"/>
  <c r="Q2103" i="3"/>
  <c r="R2103" i="3"/>
  <c r="S2103" i="3"/>
  <c r="T2103" i="3"/>
  <c r="BA2103" i="3"/>
  <c r="N2104" i="3"/>
  <c r="O2104" i="3"/>
  <c r="P2104" i="3"/>
  <c r="Q2104" i="3"/>
  <c r="R2104" i="3"/>
  <c r="S2104" i="3"/>
  <c r="T2104" i="3"/>
  <c r="BA2104" i="3"/>
  <c r="N2105" i="3"/>
  <c r="O2105" i="3"/>
  <c r="P2105" i="3"/>
  <c r="Q2105" i="3"/>
  <c r="R2105" i="3"/>
  <c r="S2105" i="3"/>
  <c r="T2105" i="3"/>
  <c r="BA2105" i="3"/>
  <c r="N2106" i="3"/>
  <c r="O2106" i="3"/>
  <c r="P2106" i="3"/>
  <c r="Q2106" i="3"/>
  <c r="R2106" i="3"/>
  <c r="S2106" i="3"/>
  <c r="T2106" i="3"/>
  <c r="BA2106" i="3"/>
  <c r="N2107" i="3"/>
  <c r="O2107" i="3"/>
  <c r="P2107" i="3"/>
  <c r="Q2107" i="3"/>
  <c r="R2107" i="3"/>
  <c r="S2107" i="3"/>
  <c r="T2107" i="3"/>
  <c r="BA2107" i="3"/>
  <c r="N2108" i="3"/>
  <c r="O2108" i="3"/>
  <c r="P2108" i="3"/>
  <c r="Q2108" i="3"/>
  <c r="R2108" i="3"/>
  <c r="S2108" i="3"/>
  <c r="T2108" i="3"/>
  <c r="BA2108" i="3"/>
  <c r="N2109" i="3"/>
  <c r="O2109" i="3"/>
  <c r="P2109" i="3"/>
  <c r="Q2109" i="3"/>
  <c r="R2109" i="3"/>
  <c r="S2109" i="3"/>
  <c r="T2109" i="3"/>
  <c r="BA2109" i="3"/>
  <c r="N2110" i="3"/>
  <c r="O2110" i="3"/>
  <c r="P2110" i="3"/>
  <c r="Q2110" i="3"/>
  <c r="R2110" i="3"/>
  <c r="S2110" i="3"/>
  <c r="T2110" i="3"/>
  <c r="BA2110" i="3"/>
  <c r="N2111" i="3"/>
  <c r="O2111" i="3"/>
  <c r="P2111" i="3"/>
  <c r="Q2111" i="3"/>
  <c r="R2111" i="3"/>
  <c r="S2111" i="3"/>
  <c r="T2111" i="3"/>
  <c r="BA2111" i="3"/>
  <c r="N2112" i="3"/>
  <c r="O2112" i="3"/>
  <c r="P2112" i="3"/>
  <c r="Q2112" i="3"/>
  <c r="R2112" i="3"/>
  <c r="S2112" i="3"/>
  <c r="T2112" i="3"/>
  <c r="BA2112" i="3"/>
  <c r="N2113" i="3"/>
  <c r="O2113" i="3"/>
  <c r="P2113" i="3"/>
  <c r="Q2113" i="3"/>
  <c r="R2113" i="3"/>
  <c r="S2113" i="3"/>
  <c r="T2113" i="3"/>
  <c r="BA2113" i="3"/>
  <c r="N2114" i="3"/>
  <c r="O2114" i="3"/>
  <c r="P2114" i="3"/>
  <c r="Q2114" i="3"/>
  <c r="R2114" i="3"/>
  <c r="S2114" i="3"/>
  <c r="T2114" i="3"/>
  <c r="BA2114" i="3"/>
  <c r="N2115" i="3"/>
  <c r="O2115" i="3"/>
  <c r="P2115" i="3"/>
  <c r="Q2115" i="3"/>
  <c r="R2115" i="3"/>
  <c r="S2115" i="3"/>
  <c r="T2115" i="3"/>
  <c r="BA2115" i="3"/>
  <c r="N2116" i="3"/>
  <c r="O2116" i="3"/>
  <c r="P2116" i="3"/>
  <c r="Q2116" i="3"/>
  <c r="R2116" i="3"/>
  <c r="S2116" i="3"/>
  <c r="T2116" i="3"/>
  <c r="BA2116" i="3"/>
  <c r="N2117" i="3"/>
  <c r="O2117" i="3"/>
  <c r="P2117" i="3"/>
  <c r="Q2117" i="3"/>
  <c r="R2117" i="3"/>
  <c r="S2117" i="3"/>
  <c r="T2117" i="3"/>
  <c r="BA2117" i="3"/>
  <c r="N2118" i="3"/>
  <c r="O2118" i="3"/>
  <c r="P2118" i="3"/>
  <c r="Q2118" i="3"/>
  <c r="R2118" i="3"/>
  <c r="S2118" i="3"/>
  <c r="T2118" i="3"/>
  <c r="BA2118" i="3"/>
  <c r="N2119" i="3"/>
  <c r="O2119" i="3"/>
  <c r="P2119" i="3"/>
  <c r="Q2119" i="3"/>
  <c r="R2119" i="3"/>
  <c r="S2119" i="3"/>
  <c r="T2119" i="3"/>
  <c r="BA2119" i="3"/>
  <c r="N2120" i="3"/>
  <c r="O2120" i="3"/>
  <c r="P2120" i="3"/>
  <c r="Q2120" i="3"/>
  <c r="R2120" i="3"/>
  <c r="S2120" i="3"/>
  <c r="T2120" i="3"/>
  <c r="BA2120" i="3"/>
  <c r="N2121" i="3"/>
  <c r="O2121" i="3"/>
  <c r="P2121" i="3"/>
  <c r="Q2121" i="3"/>
  <c r="R2121" i="3"/>
  <c r="S2121" i="3"/>
  <c r="T2121" i="3"/>
  <c r="BA2121" i="3"/>
  <c r="N2122" i="3"/>
  <c r="O2122" i="3"/>
  <c r="P2122" i="3"/>
  <c r="Q2122" i="3"/>
  <c r="R2122" i="3"/>
  <c r="S2122" i="3"/>
  <c r="T2122" i="3"/>
  <c r="BA2122" i="3"/>
  <c r="N2123" i="3"/>
  <c r="O2123" i="3"/>
  <c r="P2123" i="3"/>
  <c r="Q2123" i="3"/>
  <c r="R2123" i="3"/>
  <c r="S2123" i="3"/>
  <c r="T2123" i="3"/>
  <c r="BA2123" i="3"/>
  <c r="N2124" i="3"/>
  <c r="O2124" i="3"/>
  <c r="P2124" i="3"/>
  <c r="Q2124" i="3"/>
  <c r="R2124" i="3"/>
  <c r="S2124" i="3"/>
  <c r="T2124" i="3"/>
  <c r="BA2124" i="3"/>
  <c r="N2125" i="3"/>
  <c r="O2125" i="3"/>
  <c r="P2125" i="3"/>
  <c r="Q2125" i="3"/>
  <c r="R2125" i="3"/>
  <c r="S2125" i="3"/>
  <c r="T2125" i="3"/>
  <c r="BA2125" i="3"/>
  <c r="N2127" i="3"/>
  <c r="O2127" i="3"/>
  <c r="P2127" i="3"/>
  <c r="Q2127" i="3"/>
  <c r="R2127" i="3"/>
  <c r="S2127" i="3"/>
  <c r="T2127" i="3"/>
  <c r="BA2127" i="3"/>
  <c r="N2128" i="3"/>
  <c r="O2128" i="3"/>
  <c r="P2128" i="3"/>
  <c r="Q2128" i="3"/>
  <c r="R2128" i="3"/>
  <c r="S2128" i="3"/>
  <c r="T2128" i="3"/>
  <c r="BA2128" i="3"/>
  <c r="N2129" i="3"/>
  <c r="O2129" i="3"/>
  <c r="P2129" i="3"/>
  <c r="Q2129" i="3"/>
  <c r="R2129" i="3"/>
  <c r="S2129" i="3"/>
  <c r="T2129" i="3"/>
  <c r="BA2129" i="3"/>
  <c r="N2130" i="3"/>
  <c r="O2130" i="3"/>
  <c r="P2130" i="3"/>
  <c r="Q2130" i="3"/>
  <c r="R2130" i="3"/>
  <c r="S2130" i="3"/>
  <c r="T2130" i="3"/>
  <c r="BA2130" i="3"/>
  <c r="N2131" i="3"/>
  <c r="O2131" i="3"/>
  <c r="P2131" i="3"/>
  <c r="Q2131" i="3"/>
  <c r="R2131" i="3"/>
  <c r="S2131" i="3"/>
  <c r="T2131" i="3"/>
  <c r="BA2131" i="3"/>
  <c r="N2132" i="3"/>
  <c r="O2132" i="3"/>
  <c r="P2132" i="3"/>
  <c r="Q2132" i="3"/>
  <c r="R2132" i="3"/>
  <c r="S2132" i="3"/>
  <c r="T2132" i="3"/>
  <c r="BA2132" i="3"/>
  <c r="N2133" i="3"/>
  <c r="O2133" i="3"/>
  <c r="P2133" i="3"/>
  <c r="Q2133" i="3"/>
  <c r="R2133" i="3"/>
  <c r="S2133" i="3"/>
  <c r="T2133" i="3"/>
  <c r="BA2133" i="3"/>
  <c r="N2134" i="3"/>
  <c r="O2134" i="3"/>
  <c r="P2134" i="3"/>
  <c r="Q2134" i="3"/>
  <c r="R2134" i="3"/>
  <c r="S2134" i="3"/>
  <c r="T2134" i="3"/>
  <c r="BA2134" i="3"/>
  <c r="N2135" i="3"/>
  <c r="O2135" i="3"/>
  <c r="P2135" i="3"/>
  <c r="Q2135" i="3"/>
  <c r="R2135" i="3"/>
  <c r="S2135" i="3"/>
  <c r="T2135" i="3"/>
  <c r="BA2135" i="3"/>
  <c r="N2136" i="3"/>
  <c r="O2136" i="3"/>
  <c r="P2136" i="3"/>
  <c r="Q2136" i="3"/>
  <c r="R2136" i="3"/>
  <c r="S2136" i="3"/>
  <c r="T2136" i="3"/>
  <c r="BA2136" i="3"/>
  <c r="N2137" i="3"/>
  <c r="O2137" i="3"/>
  <c r="P2137" i="3"/>
  <c r="Q2137" i="3"/>
  <c r="R2137" i="3"/>
  <c r="S2137" i="3"/>
  <c r="T2137" i="3"/>
  <c r="BA2137" i="3"/>
  <c r="N2138" i="3"/>
  <c r="O2138" i="3"/>
  <c r="P2138" i="3"/>
  <c r="Q2138" i="3"/>
  <c r="R2138" i="3"/>
  <c r="S2138" i="3"/>
  <c r="T2138" i="3"/>
  <c r="BA2138" i="3"/>
  <c r="N2139" i="3"/>
  <c r="O2139" i="3"/>
  <c r="P2139" i="3"/>
  <c r="Q2139" i="3"/>
  <c r="R2139" i="3"/>
  <c r="S2139" i="3"/>
  <c r="T2139" i="3"/>
  <c r="BA2139" i="3"/>
  <c r="N2140" i="3"/>
  <c r="O2140" i="3"/>
  <c r="P2140" i="3"/>
  <c r="Q2140" i="3"/>
  <c r="R2140" i="3"/>
  <c r="S2140" i="3"/>
  <c r="T2140" i="3"/>
  <c r="BA2140" i="3"/>
  <c r="N2141" i="3"/>
  <c r="O2141" i="3"/>
  <c r="P2141" i="3"/>
  <c r="Q2141" i="3"/>
  <c r="R2141" i="3"/>
  <c r="S2141" i="3"/>
  <c r="T2141" i="3"/>
  <c r="BA2141" i="3"/>
  <c r="N2142" i="3"/>
  <c r="O2142" i="3"/>
  <c r="P2142" i="3"/>
  <c r="Q2142" i="3"/>
  <c r="R2142" i="3"/>
  <c r="S2142" i="3"/>
  <c r="T2142" i="3"/>
  <c r="BA2142" i="3"/>
  <c r="N2143" i="3"/>
  <c r="O2143" i="3"/>
  <c r="P2143" i="3"/>
  <c r="Q2143" i="3"/>
  <c r="R2143" i="3"/>
  <c r="S2143" i="3"/>
  <c r="T2143" i="3"/>
  <c r="BA2143" i="3"/>
  <c r="N2144" i="3"/>
  <c r="O2144" i="3"/>
  <c r="P2144" i="3"/>
  <c r="Q2144" i="3"/>
  <c r="R2144" i="3"/>
  <c r="S2144" i="3"/>
  <c r="T2144" i="3"/>
  <c r="BA2144" i="3"/>
  <c r="N2145" i="3"/>
  <c r="O2145" i="3"/>
  <c r="P2145" i="3"/>
  <c r="Q2145" i="3"/>
  <c r="R2145" i="3"/>
  <c r="S2145" i="3"/>
  <c r="T2145" i="3"/>
  <c r="BA2145" i="3"/>
  <c r="N2146" i="3"/>
  <c r="O2146" i="3"/>
  <c r="P2146" i="3"/>
  <c r="Q2146" i="3"/>
  <c r="R2146" i="3"/>
  <c r="S2146" i="3"/>
  <c r="T2146" i="3"/>
  <c r="BA2146" i="3"/>
  <c r="N2147" i="3"/>
  <c r="O2147" i="3"/>
  <c r="P2147" i="3"/>
  <c r="Q2147" i="3"/>
  <c r="R2147" i="3"/>
  <c r="S2147" i="3"/>
  <c r="T2147" i="3"/>
  <c r="BA2147" i="3"/>
  <c r="N2148" i="3"/>
  <c r="O2148" i="3"/>
  <c r="P2148" i="3"/>
  <c r="Q2148" i="3"/>
  <c r="R2148" i="3"/>
  <c r="S2148" i="3"/>
  <c r="T2148" i="3"/>
  <c r="BA2148" i="3"/>
  <c r="N2149" i="3"/>
  <c r="O2149" i="3"/>
  <c r="P2149" i="3"/>
  <c r="Q2149" i="3"/>
  <c r="R2149" i="3"/>
  <c r="S2149" i="3"/>
  <c r="T2149" i="3"/>
  <c r="BA2149" i="3"/>
  <c r="N2150" i="3"/>
  <c r="O2150" i="3"/>
  <c r="P2150" i="3"/>
  <c r="Q2150" i="3"/>
  <c r="R2150" i="3"/>
  <c r="S2150" i="3"/>
  <c r="T2150" i="3"/>
  <c r="BA2150" i="3"/>
  <c r="N2151" i="3"/>
  <c r="O2151" i="3"/>
  <c r="P2151" i="3"/>
  <c r="Q2151" i="3"/>
  <c r="R2151" i="3"/>
  <c r="S2151" i="3"/>
  <c r="T2151" i="3"/>
  <c r="BA2151" i="3"/>
  <c r="N2152" i="3"/>
  <c r="O2152" i="3"/>
  <c r="P2152" i="3"/>
  <c r="Q2152" i="3"/>
  <c r="R2152" i="3"/>
  <c r="S2152" i="3"/>
  <c r="T2152" i="3"/>
  <c r="BA2152" i="3"/>
  <c r="N2153" i="3"/>
  <c r="O2153" i="3"/>
  <c r="P2153" i="3"/>
  <c r="Q2153" i="3"/>
  <c r="R2153" i="3"/>
  <c r="S2153" i="3"/>
  <c r="T2153" i="3"/>
  <c r="BA2153" i="3"/>
  <c r="N2154" i="3"/>
  <c r="O2154" i="3"/>
  <c r="P2154" i="3"/>
  <c r="Q2154" i="3"/>
  <c r="R2154" i="3"/>
  <c r="S2154" i="3"/>
  <c r="T2154" i="3"/>
  <c r="BA2154" i="3"/>
  <c r="N2155" i="3"/>
  <c r="O2155" i="3"/>
  <c r="P2155" i="3"/>
  <c r="Q2155" i="3"/>
  <c r="R2155" i="3"/>
  <c r="S2155" i="3"/>
  <c r="T2155" i="3"/>
  <c r="BA2155" i="3"/>
  <c r="N2156" i="3"/>
  <c r="O2156" i="3"/>
  <c r="P2156" i="3"/>
  <c r="Q2156" i="3"/>
  <c r="R2156" i="3"/>
  <c r="S2156" i="3"/>
  <c r="T2156" i="3"/>
  <c r="BA2156" i="3"/>
  <c r="N2157" i="3"/>
  <c r="O2157" i="3"/>
  <c r="P2157" i="3"/>
  <c r="Q2157" i="3"/>
  <c r="R2157" i="3"/>
  <c r="S2157" i="3"/>
  <c r="T2157" i="3"/>
  <c r="BA2157" i="3"/>
  <c r="N2158" i="3"/>
  <c r="O2158" i="3"/>
  <c r="P2158" i="3"/>
  <c r="Q2158" i="3"/>
  <c r="R2158" i="3"/>
  <c r="S2158" i="3"/>
  <c r="T2158" i="3"/>
  <c r="BA2158" i="3"/>
  <c r="N2159" i="3"/>
  <c r="O2159" i="3"/>
  <c r="P2159" i="3"/>
  <c r="Q2159" i="3"/>
  <c r="R2159" i="3"/>
  <c r="S2159" i="3"/>
  <c r="T2159" i="3"/>
  <c r="BA2159" i="3"/>
  <c r="N2160" i="3"/>
  <c r="O2160" i="3"/>
  <c r="P2160" i="3"/>
  <c r="Q2160" i="3"/>
  <c r="R2160" i="3"/>
  <c r="S2160" i="3"/>
  <c r="T2160" i="3"/>
  <c r="BA2160" i="3"/>
  <c r="N2161" i="3"/>
  <c r="O2161" i="3"/>
  <c r="P2161" i="3"/>
  <c r="Q2161" i="3"/>
  <c r="R2161" i="3"/>
  <c r="S2161" i="3"/>
  <c r="T2161" i="3"/>
  <c r="BA2161" i="3"/>
  <c r="N2162" i="3"/>
  <c r="O2162" i="3"/>
  <c r="P2162" i="3"/>
  <c r="Q2162" i="3"/>
  <c r="R2162" i="3"/>
  <c r="S2162" i="3"/>
  <c r="T2162" i="3"/>
  <c r="BA2162" i="3"/>
  <c r="N2163" i="3"/>
  <c r="O2163" i="3"/>
  <c r="P2163" i="3"/>
  <c r="Q2163" i="3"/>
  <c r="R2163" i="3"/>
  <c r="S2163" i="3"/>
  <c r="T2163" i="3"/>
  <c r="BA2163" i="3"/>
  <c r="N2164" i="3"/>
  <c r="O2164" i="3"/>
  <c r="P2164" i="3"/>
  <c r="Q2164" i="3"/>
  <c r="R2164" i="3"/>
  <c r="S2164" i="3"/>
  <c r="T2164" i="3"/>
  <c r="BA2164" i="3"/>
  <c r="N2165" i="3"/>
  <c r="O2165" i="3"/>
  <c r="P2165" i="3"/>
  <c r="Q2165" i="3"/>
  <c r="R2165" i="3"/>
  <c r="S2165" i="3"/>
  <c r="T2165" i="3"/>
  <c r="BA2165" i="3"/>
  <c r="N2166" i="3"/>
  <c r="O2166" i="3"/>
  <c r="P2166" i="3"/>
  <c r="Q2166" i="3"/>
  <c r="R2166" i="3"/>
  <c r="S2166" i="3"/>
  <c r="T2166" i="3"/>
  <c r="BA2166" i="3"/>
  <c r="N2167" i="3"/>
  <c r="O2167" i="3"/>
  <c r="P2167" i="3"/>
  <c r="Q2167" i="3"/>
  <c r="R2167" i="3"/>
  <c r="S2167" i="3"/>
  <c r="T2167" i="3"/>
  <c r="BA2167" i="3"/>
  <c r="N2168" i="3"/>
  <c r="O2168" i="3"/>
  <c r="P2168" i="3"/>
  <c r="Q2168" i="3"/>
  <c r="R2168" i="3"/>
  <c r="S2168" i="3"/>
  <c r="T2168" i="3"/>
  <c r="BA2168" i="3"/>
  <c r="N2169" i="3"/>
  <c r="O2169" i="3"/>
  <c r="P2169" i="3"/>
  <c r="Q2169" i="3"/>
  <c r="R2169" i="3"/>
  <c r="S2169" i="3"/>
  <c r="T2169" i="3"/>
  <c r="BA2169" i="3"/>
  <c r="N2170" i="3"/>
  <c r="O2170" i="3"/>
  <c r="P2170" i="3"/>
  <c r="Q2170" i="3"/>
  <c r="R2170" i="3"/>
  <c r="S2170" i="3"/>
  <c r="T2170" i="3"/>
  <c r="BA2170" i="3"/>
  <c r="N2171" i="3"/>
  <c r="O2171" i="3"/>
  <c r="P2171" i="3"/>
  <c r="Q2171" i="3"/>
  <c r="R2171" i="3"/>
  <c r="S2171" i="3"/>
  <c r="T2171" i="3"/>
  <c r="BA2171" i="3"/>
  <c r="N2172" i="3"/>
  <c r="O2172" i="3"/>
  <c r="P2172" i="3"/>
  <c r="Q2172" i="3"/>
  <c r="R2172" i="3"/>
  <c r="S2172" i="3"/>
  <c r="T2172" i="3"/>
  <c r="BA2172" i="3"/>
  <c r="N2173" i="3"/>
  <c r="O2173" i="3"/>
  <c r="P2173" i="3"/>
  <c r="Q2173" i="3"/>
  <c r="R2173" i="3"/>
  <c r="S2173" i="3"/>
  <c r="T2173" i="3"/>
  <c r="BA2173" i="3"/>
  <c r="N2174" i="3"/>
  <c r="O2174" i="3"/>
  <c r="P2174" i="3"/>
  <c r="Q2174" i="3"/>
  <c r="R2174" i="3"/>
  <c r="S2174" i="3"/>
  <c r="T2174" i="3"/>
  <c r="BA2174" i="3"/>
  <c r="N2175" i="3"/>
  <c r="O2175" i="3"/>
  <c r="P2175" i="3"/>
  <c r="Q2175" i="3"/>
  <c r="R2175" i="3"/>
  <c r="S2175" i="3"/>
  <c r="T2175" i="3"/>
  <c r="BA2175" i="3"/>
  <c r="N2176" i="3"/>
  <c r="O2176" i="3"/>
  <c r="P2176" i="3"/>
  <c r="Q2176" i="3"/>
  <c r="R2176" i="3"/>
  <c r="S2176" i="3"/>
  <c r="T2176" i="3"/>
  <c r="BA2176" i="3"/>
  <c r="N2177" i="3"/>
  <c r="O2177" i="3"/>
  <c r="P2177" i="3"/>
  <c r="Q2177" i="3"/>
  <c r="R2177" i="3"/>
  <c r="S2177" i="3"/>
  <c r="T2177" i="3"/>
  <c r="BA2177" i="3"/>
  <c r="N2178" i="3"/>
  <c r="O2178" i="3"/>
  <c r="P2178" i="3"/>
  <c r="Q2178" i="3"/>
  <c r="R2178" i="3"/>
  <c r="S2178" i="3"/>
  <c r="T2178" i="3"/>
  <c r="BA2178" i="3"/>
  <c r="N2179" i="3"/>
  <c r="O2179" i="3"/>
  <c r="P2179" i="3"/>
  <c r="Q2179" i="3"/>
  <c r="R2179" i="3"/>
  <c r="S2179" i="3"/>
  <c r="T2179" i="3"/>
  <c r="BA2179" i="3"/>
  <c r="N2180" i="3"/>
  <c r="O2180" i="3"/>
  <c r="P2180" i="3"/>
  <c r="Q2180" i="3"/>
  <c r="R2180" i="3"/>
  <c r="S2180" i="3"/>
  <c r="T2180" i="3"/>
  <c r="BA2180" i="3"/>
  <c r="N2181" i="3"/>
  <c r="O2181" i="3"/>
  <c r="P2181" i="3"/>
  <c r="Q2181" i="3"/>
  <c r="R2181" i="3"/>
  <c r="S2181" i="3"/>
  <c r="T2181" i="3"/>
  <c r="BA2181" i="3"/>
  <c r="N2182" i="3"/>
  <c r="O2182" i="3"/>
  <c r="P2182" i="3"/>
  <c r="Q2182" i="3"/>
  <c r="R2182" i="3"/>
  <c r="S2182" i="3"/>
  <c r="T2182" i="3"/>
  <c r="BA2182" i="3"/>
  <c r="N2183" i="3"/>
  <c r="O2183" i="3"/>
  <c r="P2183" i="3"/>
  <c r="Q2183" i="3"/>
  <c r="R2183" i="3"/>
  <c r="S2183" i="3"/>
  <c r="T2183" i="3"/>
  <c r="BA2183" i="3"/>
  <c r="N2184" i="3"/>
  <c r="O2184" i="3"/>
  <c r="P2184" i="3"/>
  <c r="Q2184" i="3"/>
  <c r="R2184" i="3"/>
  <c r="S2184" i="3"/>
  <c r="T2184" i="3"/>
  <c r="BA2184" i="3"/>
  <c r="N2185" i="3"/>
  <c r="O2185" i="3"/>
  <c r="P2185" i="3"/>
  <c r="Q2185" i="3"/>
  <c r="R2185" i="3"/>
  <c r="S2185" i="3"/>
  <c r="T2185" i="3"/>
  <c r="BA2185" i="3"/>
  <c r="N2186" i="3"/>
  <c r="O2186" i="3"/>
  <c r="P2186" i="3"/>
  <c r="Q2186" i="3"/>
  <c r="R2186" i="3"/>
  <c r="S2186" i="3"/>
  <c r="T2186" i="3"/>
  <c r="BA2186" i="3"/>
  <c r="N2187" i="3"/>
  <c r="O2187" i="3"/>
  <c r="P2187" i="3"/>
  <c r="Q2187" i="3"/>
  <c r="R2187" i="3"/>
  <c r="S2187" i="3"/>
  <c r="T2187" i="3"/>
  <c r="BA2187" i="3"/>
  <c r="N2188" i="3"/>
  <c r="O2188" i="3"/>
  <c r="P2188" i="3"/>
  <c r="Q2188" i="3"/>
  <c r="R2188" i="3"/>
  <c r="S2188" i="3"/>
  <c r="T2188" i="3"/>
  <c r="BA2188" i="3"/>
  <c r="N2189" i="3"/>
  <c r="O2189" i="3"/>
  <c r="P2189" i="3"/>
  <c r="Q2189" i="3"/>
  <c r="R2189" i="3"/>
  <c r="S2189" i="3"/>
  <c r="T2189" i="3"/>
  <c r="BA2189" i="3"/>
  <c r="N2190" i="3"/>
  <c r="O2190" i="3"/>
  <c r="P2190" i="3"/>
  <c r="Q2190" i="3"/>
  <c r="R2190" i="3"/>
  <c r="S2190" i="3"/>
  <c r="T2190" i="3"/>
  <c r="BA2190" i="3"/>
  <c r="N2191" i="3"/>
  <c r="O2191" i="3"/>
  <c r="P2191" i="3"/>
  <c r="Q2191" i="3"/>
  <c r="R2191" i="3"/>
  <c r="S2191" i="3"/>
  <c r="T2191" i="3"/>
  <c r="BA2191" i="3"/>
  <c r="N2192" i="3"/>
  <c r="O2192" i="3"/>
  <c r="P2192" i="3"/>
  <c r="Q2192" i="3"/>
  <c r="R2192" i="3"/>
  <c r="S2192" i="3"/>
  <c r="T2192" i="3"/>
  <c r="BA2192" i="3"/>
  <c r="N2193" i="3"/>
  <c r="O2193" i="3"/>
  <c r="P2193" i="3"/>
  <c r="Q2193" i="3"/>
  <c r="R2193" i="3"/>
  <c r="S2193" i="3"/>
  <c r="T2193" i="3"/>
  <c r="BA2193" i="3"/>
  <c r="N2194" i="3"/>
  <c r="O2194" i="3"/>
  <c r="P2194" i="3"/>
  <c r="Q2194" i="3"/>
  <c r="R2194" i="3"/>
  <c r="S2194" i="3"/>
  <c r="T2194" i="3"/>
  <c r="BA2194" i="3"/>
  <c r="N2195" i="3"/>
  <c r="O2195" i="3"/>
  <c r="P2195" i="3"/>
  <c r="Q2195" i="3"/>
  <c r="R2195" i="3"/>
  <c r="S2195" i="3"/>
  <c r="T2195" i="3"/>
  <c r="BA2195" i="3"/>
  <c r="N2196" i="3"/>
  <c r="O2196" i="3"/>
  <c r="P2196" i="3"/>
  <c r="Q2196" i="3"/>
  <c r="R2196" i="3"/>
  <c r="S2196" i="3"/>
  <c r="T2196" i="3"/>
  <c r="BA2196" i="3"/>
  <c r="N2197" i="3"/>
  <c r="O2197" i="3"/>
  <c r="P2197" i="3"/>
  <c r="Q2197" i="3"/>
  <c r="R2197" i="3"/>
  <c r="S2197" i="3"/>
  <c r="T2197" i="3"/>
  <c r="BA2197" i="3"/>
  <c r="N2198" i="3"/>
  <c r="O2198" i="3"/>
  <c r="P2198" i="3"/>
  <c r="Q2198" i="3"/>
  <c r="R2198" i="3"/>
  <c r="S2198" i="3"/>
  <c r="T2198" i="3"/>
  <c r="BA2198" i="3"/>
  <c r="N2199" i="3"/>
  <c r="O2199" i="3"/>
  <c r="P2199" i="3"/>
  <c r="Q2199" i="3"/>
  <c r="R2199" i="3"/>
  <c r="S2199" i="3"/>
  <c r="T2199" i="3"/>
  <c r="BA2199" i="3"/>
  <c r="N2200" i="3"/>
  <c r="O2200" i="3"/>
  <c r="P2200" i="3"/>
  <c r="Q2200" i="3"/>
  <c r="R2200" i="3"/>
  <c r="S2200" i="3"/>
  <c r="T2200" i="3"/>
  <c r="BA2200" i="3"/>
  <c r="N2201" i="3"/>
  <c r="O2201" i="3"/>
  <c r="P2201" i="3"/>
  <c r="Q2201" i="3"/>
  <c r="R2201" i="3"/>
  <c r="S2201" i="3"/>
  <c r="T2201" i="3"/>
  <c r="BA2201" i="3"/>
  <c r="N2202" i="3"/>
  <c r="O2202" i="3"/>
  <c r="P2202" i="3"/>
  <c r="Q2202" i="3"/>
  <c r="R2202" i="3"/>
  <c r="S2202" i="3"/>
  <c r="T2202" i="3"/>
  <c r="BA2202" i="3"/>
  <c r="N2203" i="3"/>
  <c r="O2203" i="3"/>
  <c r="P2203" i="3"/>
  <c r="Q2203" i="3"/>
  <c r="R2203" i="3"/>
  <c r="S2203" i="3"/>
  <c r="T2203" i="3"/>
  <c r="BA2203" i="3"/>
  <c r="N2204" i="3"/>
  <c r="O2204" i="3"/>
  <c r="P2204" i="3"/>
  <c r="Q2204" i="3"/>
  <c r="R2204" i="3"/>
  <c r="S2204" i="3"/>
  <c r="T2204" i="3"/>
  <c r="BA2204" i="3"/>
  <c r="N2205" i="3"/>
  <c r="O2205" i="3"/>
  <c r="P2205" i="3"/>
  <c r="Q2205" i="3"/>
  <c r="R2205" i="3"/>
  <c r="S2205" i="3"/>
  <c r="T2205" i="3"/>
  <c r="BA2205" i="3"/>
  <c r="N2206" i="3"/>
  <c r="O2206" i="3"/>
  <c r="P2206" i="3"/>
  <c r="Q2206" i="3"/>
  <c r="R2206" i="3"/>
  <c r="S2206" i="3"/>
  <c r="T2206" i="3"/>
  <c r="BA2206" i="3"/>
  <c r="N2207" i="3"/>
  <c r="O2207" i="3"/>
  <c r="P2207" i="3"/>
  <c r="Q2207" i="3"/>
  <c r="R2207" i="3"/>
  <c r="S2207" i="3"/>
  <c r="T2207" i="3"/>
  <c r="BA2207" i="3"/>
  <c r="N2208" i="3"/>
  <c r="O2208" i="3"/>
  <c r="P2208" i="3"/>
  <c r="Q2208" i="3"/>
  <c r="R2208" i="3"/>
  <c r="S2208" i="3"/>
  <c r="T2208" i="3"/>
  <c r="BA2208" i="3"/>
  <c r="N2209" i="3"/>
  <c r="O2209" i="3"/>
  <c r="P2209" i="3"/>
  <c r="Q2209" i="3"/>
  <c r="R2209" i="3"/>
  <c r="S2209" i="3"/>
  <c r="T2209" i="3"/>
  <c r="BA2209" i="3"/>
  <c r="N2210" i="3"/>
  <c r="O2210" i="3"/>
  <c r="P2210" i="3"/>
  <c r="Q2210" i="3"/>
  <c r="R2210" i="3"/>
  <c r="S2210" i="3"/>
  <c r="T2210" i="3"/>
  <c r="BA2210" i="3"/>
  <c r="N2211" i="3"/>
  <c r="O2211" i="3"/>
  <c r="P2211" i="3"/>
  <c r="Q2211" i="3"/>
  <c r="R2211" i="3"/>
  <c r="S2211" i="3"/>
  <c r="T2211" i="3"/>
  <c r="BA2211" i="3"/>
  <c r="N2212" i="3"/>
  <c r="O2212" i="3"/>
  <c r="P2212" i="3"/>
  <c r="Q2212" i="3"/>
  <c r="R2212" i="3"/>
  <c r="S2212" i="3"/>
  <c r="T2212" i="3"/>
  <c r="BA2212" i="3"/>
  <c r="N2213" i="3"/>
  <c r="O2213" i="3"/>
  <c r="P2213" i="3"/>
  <c r="Q2213" i="3"/>
  <c r="R2213" i="3"/>
  <c r="S2213" i="3"/>
  <c r="T2213" i="3"/>
  <c r="BA2213" i="3"/>
  <c r="N2214" i="3"/>
  <c r="O2214" i="3"/>
  <c r="P2214" i="3"/>
  <c r="Q2214" i="3"/>
  <c r="R2214" i="3"/>
  <c r="S2214" i="3"/>
  <c r="T2214" i="3"/>
  <c r="BA2214" i="3"/>
  <c r="N2215" i="3"/>
  <c r="O2215" i="3"/>
  <c r="P2215" i="3"/>
  <c r="Q2215" i="3"/>
  <c r="R2215" i="3"/>
  <c r="S2215" i="3"/>
  <c r="T2215" i="3"/>
  <c r="BA2215" i="3"/>
  <c r="N2217" i="3"/>
  <c r="O2217" i="3"/>
  <c r="P2217" i="3"/>
  <c r="Q2217" i="3"/>
  <c r="R2217" i="3"/>
  <c r="S2217" i="3"/>
  <c r="T2217" i="3"/>
  <c r="BA2217" i="3"/>
  <c r="N2218" i="3"/>
  <c r="O2218" i="3"/>
  <c r="P2218" i="3"/>
  <c r="Q2218" i="3"/>
  <c r="R2218" i="3"/>
  <c r="S2218" i="3"/>
  <c r="T2218" i="3"/>
  <c r="BA2218" i="3"/>
  <c r="N2219" i="3"/>
  <c r="O2219" i="3"/>
  <c r="P2219" i="3"/>
  <c r="Q2219" i="3"/>
  <c r="R2219" i="3"/>
  <c r="S2219" i="3"/>
  <c r="T2219" i="3"/>
  <c r="BA2219" i="3"/>
  <c r="N2220" i="3"/>
  <c r="O2220" i="3"/>
  <c r="P2220" i="3"/>
  <c r="Q2220" i="3"/>
  <c r="R2220" i="3"/>
  <c r="S2220" i="3"/>
  <c r="T2220" i="3"/>
  <c r="BA2220" i="3"/>
  <c r="N2221" i="3"/>
  <c r="O2221" i="3"/>
  <c r="P2221" i="3"/>
  <c r="Q2221" i="3"/>
  <c r="R2221" i="3"/>
  <c r="S2221" i="3"/>
  <c r="T2221" i="3"/>
  <c r="BA2221" i="3"/>
  <c r="N2222" i="3"/>
  <c r="O2222" i="3"/>
  <c r="P2222" i="3"/>
  <c r="Q2222" i="3"/>
  <c r="R2222" i="3"/>
  <c r="S2222" i="3"/>
  <c r="T2222" i="3"/>
  <c r="BA2222" i="3"/>
  <c r="N2223" i="3"/>
  <c r="O2223" i="3"/>
  <c r="P2223" i="3"/>
  <c r="Q2223" i="3"/>
  <c r="R2223" i="3"/>
  <c r="S2223" i="3"/>
  <c r="T2223" i="3"/>
  <c r="BA2223" i="3"/>
  <c r="N2224" i="3"/>
  <c r="O2224" i="3"/>
  <c r="P2224" i="3"/>
  <c r="Q2224" i="3"/>
  <c r="R2224" i="3"/>
  <c r="S2224" i="3"/>
  <c r="T2224" i="3"/>
  <c r="BA2224" i="3"/>
  <c r="N2225" i="3"/>
  <c r="O2225" i="3"/>
  <c r="P2225" i="3"/>
  <c r="Q2225" i="3"/>
  <c r="R2225" i="3"/>
  <c r="S2225" i="3"/>
  <c r="T2225" i="3"/>
  <c r="BA2225" i="3"/>
  <c r="N2226" i="3"/>
  <c r="O2226" i="3"/>
  <c r="P2226" i="3"/>
  <c r="Q2226" i="3"/>
  <c r="R2226" i="3"/>
  <c r="S2226" i="3"/>
  <c r="T2226" i="3"/>
  <c r="BA2226" i="3"/>
  <c r="N2227" i="3"/>
  <c r="O2227" i="3"/>
  <c r="P2227" i="3"/>
  <c r="Q2227" i="3"/>
  <c r="R2227" i="3"/>
  <c r="S2227" i="3"/>
  <c r="T2227" i="3"/>
  <c r="BA2227" i="3"/>
  <c r="N2228" i="3"/>
  <c r="O2228" i="3"/>
  <c r="P2228" i="3"/>
  <c r="Q2228" i="3"/>
  <c r="R2228" i="3"/>
  <c r="S2228" i="3"/>
  <c r="T2228" i="3"/>
  <c r="BA2228" i="3"/>
  <c r="N2229" i="3"/>
  <c r="O2229" i="3"/>
  <c r="P2229" i="3"/>
  <c r="Q2229" i="3"/>
  <c r="R2229" i="3"/>
  <c r="S2229" i="3"/>
  <c r="T2229" i="3"/>
  <c r="BA2229" i="3"/>
  <c r="N2230" i="3"/>
  <c r="O2230" i="3"/>
  <c r="P2230" i="3"/>
  <c r="Q2230" i="3"/>
  <c r="R2230" i="3"/>
  <c r="S2230" i="3"/>
  <c r="T2230" i="3"/>
  <c r="BA2230" i="3"/>
  <c r="N2231" i="3"/>
  <c r="O2231" i="3"/>
  <c r="P2231" i="3"/>
  <c r="Q2231" i="3"/>
  <c r="R2231" i="3"/>
  <c r="S2231" i="3"/>
  <c r="T2231" i="3"/>
  <c r="BA2231" i="3"/>
  <c r="N2232" i="3"/>
  <c r="O2232" i="3"/>
  <c r="P2232" i="3"/>
  <c r="Q2232" i="3"/>
  <c r="R2232" i="3"/>
  <c r="S2232" i="3"/>
  <c r="T2232" i="3"/>
  <c r="BA2232" i="3"/>
  <c r="N2233" i="3"/>
  <c r="O2233" i="3"/>
  <c r="P2233" i="3"/>
  <c r="Q2233" i="3"/>
  <c r="R2233" i="3"/>
  <c r="S2233" i="3"/>
  <c r="T2233" i="3"/>
  <c r="BA2233" i="3"/>
  <c r="N2234" i="3"/>
  <c r="O2234" i="3"/>
  <c r="P2234" i="3"/>
  <c r="Q2234" i="3"/>
  <c r="R2234" i="3"/>
  <c r="S2234" i="3"/>
  <c r="T2234" i="3"/>
  <c r="BA2234" i="3"/>
  <c r="N2235" i="3"/>
  <c r="O2235" i="3"/>
  <c r="P2235" i="3"/>
  <c r="Q2235" i="3"/>
  <c r="R2235" i="3"/>
  <c r="S2235" i="3"/>
  <c r="T2235" i="3"/>
  <c r="BA2235" i="3"/>
  <c r="N2236" i="3"/>
  <c r="O2236" i="3"/>
  <c r="P2236" i="3"/>
  <c r="Q2236" i="3"/>
  <c r="R2236" i="3"/>
  <c r="S2236" i="3"/>
  <c r="T2236" i="3"/>
  <c r="BA2236" i="3"/>
  <c r="N2237" i="3"/>
  <c r="O2237" i="3"/>
  <c r="P2237" i="3"/>
  <c r="Q2237" i="3"/>
  <c r="R2237" i="3"/>
  <c r="S2237" i="3"/>
  <c r="T2237" i="3"/>
  <c r="BA2237" i="3"/>
  <c r="N2238" i="3"/>
  <c r="O2238" i="3"/>
  <c r="P2238" i="3"/>
  <c r="Q2238" i="3"/>
  <c r="R2238" i="3"/>
  <c r="S2238" i="3"/>
  <c r="T2238" i="3"/>
  <c r="BA2238" i="3"/>
  <c r="N2239" i="3"/>
  <c r="O2239" i="3"/>
  <c r="P2239" i="3"/>
  <c r="Q2239" i="3"/>
  <c r="R2239" i="3"/>
  <c r="S2239" i="3"/>
  <c r="T2239" i="3"/>
  <c r="BA2239" i="3"/>
  <c r="N2240" i="3"/>
  <c r="O2240" i="3"/>
  <c r="P2240" i="3"/>
  <c r="Q2240" i="3"/>
  <c r="R2240" i="3"/>
  <c r="S2240" i="3"/>
  <c r="T2240" i="3"/>
  <c r="BA2240" i="3"/>
  <c r="N2241" i="3"/>
  <c r="O2241" i="3"/>
  <c r="P2241" i="3"/>
  <c r="Q2241" i="3"/>
  <c r="R2241" i="3"/>
  <c r="S2241" i="3"/>
  <c r="T2241" i="3"/>
  <c r="BA2241" i="3"/>
  <c r="N2242" i="3"/>
  <c r="O2242" i="3"/>
  <c r="P2242" i="3"/>
  <c r="Q2242" i="3"/>
  <c r="R2242" i="3"/>
  <c r="S2242" i="3"/>
  <c r="T2242" i="3"/>
  <c r="BA2242" i="3"/>
  <c r="N2243" i="3"/>
  <c r="O2243" i="3"/>
  <c r="P2243" i="3"/>
  <c r="Q2243" i="3"/>
  <c r="R2243" i="3"/>
  <c r="S2243" i="3"/>
  <c r="T2243" i="3"/>
  <c r="BA2243" i="3"/>
  <c r="N2244" i="3"/>
  <c r="O2244" i="3"/>
  <c r="P2244" i="3"/>
  <c r="Q2244" i="3"/>
  <c r="R2244" i="3"/>
  <c r="S2244" i="3"/>
  <c r="T2244" i="3"/>
  <c r="BA2244" i="3"/>
  <c r="N2245" i="3"/>
  <c r="O2245" i="3"/>
  <c r="P2245" i="3"/>
  <c r="Q2245" i="3"/>
  <c r="R2245" i="3"/>
  <c r="S2245" i="3"/>
  <c r="T2245" i="3"/>
  <c r="BA2245" i="3"/>
  <c r="N2246" i="3"/>
  <c r="O2246" i="3"/>
  <c r="P2246" i="3"/>
  <c r="Q2246" i="3"/>
  <c r="R2246" i="3"/>
  <c r="S2246" i="3"/>
  <c r="T2246" i="3"/>
  <c r="BA2246" i="3"/>
  <c r="N2247" i="3"/>
  <c r="O2247" i="3"/>
  <c r="P2247" i="3"/>
  <c r="Q2247" i="3"/>
  <c r="R2247" i="3"/>
  <c r="S2247" i="3"/>
  <c r="T2247" i="3"/>
  <c r="BA2247" i="3"/>
  <c r="N2248" i="3"/>
  <c r="O2248" i="3"/>
  <c r="P2248" i="3"/>
  <c r="Q2248" i="3"/>
  <c r="R2248" i="3"/>
  <c r="S2248" i="3"/>
  <c r="T2248" i="3"/>
  <c r="BA2248" i="3"/>
  <c r="N2249" i="3"/>
  <c r="O2249" i="3"/>
  <c r="P2249" i="3"/>
  <c r="Q2249" i="3"/>
  <c r="R2249" i="3"/>
  <c r="S2249" i="3"/>
  <c r="T2249" i="3"/>
  <c r="BA2249" i="3"/>
  <c r="N2250" i="3"/>
  <c r="O2250" i="3"/>
  <c r="P2250" i="3"/>
  <c r="Q2250" i="3"/>
  <c r="R2250" i="3"/>
  <c r="S2250" i="3"/>
  <c r="T2250" i="3"/>
  <c r="BA2250" i="3"/>
  <c r="N2251" i="3"/>
  <c r="O2251" i="3"/>
  <c r="P2251" i="3"/>
  <c r="Q2251" i="3"/>
  <c r="R2251" i="3"/>
  <c r="S2251" i="3"/>
  <c r="T2251" i="3"/>
  <c r="BA2251" i="3"/>
  <c r="N2252" i="3"/>
  <c r="O2252" i="3"/>
  <c r="P2252" i="3"/>
  <c r="Q2252" i="3"/>
  <c r="R2252" i="3"/>
  <c r="S2252" i="3"/>
  <c r="T2252" i="3"/>
  <c r="BA2252" i="3"/>
  <c r="N2253" i="3"/>
  <c r="O2253" i="3"/>
  <c r="P2253" i="3"/>
  <c r="Q2253" i="3"/>
  <c r="R2253" i="3"/>
  <c r="S2253" i="3"/>
  <c r="T2253" i="3"/>
  <c r="BA2253" i="3"/>
  <c r="N2254" i="3"/>
  <c r="O2254" i="3"/>
  <c r="P2254" i="3"/>
  <c r="Q2254" i="3"/>
  <c r="R2254" i="3"/>
  <c r="S2254" i="3"/>
  <c r="T2254" i="3"/>
  <c r="BA2254" i="3"/>
  <c r="N2255" i="3"/>
  <c r="O2255" i="3"/>
  <c r="P2255" i="3"/>
  <c r="Q2255" i="3"/>
  <c r="R2255" i="3"/>
  <c r="S2255" i="3"/>
  <c r="T2255" i="3"/>
  <c r="BA2255" i="3"/>
  <c r="N2256" i="3"/>
  <c r="O2256" i="3"/>
  <c r="P2256" i="3"/>
  <c r="Q2256" i="3"/>
  <c r="R2256" i="3"/>
  <c r="S2256" i="3"/>
  <c r="T2256" i="3"/>
  <c r="BA2256" i="3"/>
  <c r="N2257" i="3"/>
  <c r="O2257" i="3"/>
  <c r="P2257" i="3"/>
  <c r="Q2257" i="3"/>
  <c r="R2257" i="3"/>
  <c r="S2257" i="3"/>
  <c r="T2257" i="3"/>
  <c r="BA2257" i="3"/>
  <c r="N2258" i="3"/>
  <c r="O2258" i="3"/>
  <c r="P2258" i="3"/>
  <c r="Q2258" i="3"/>
  <c r="R2258" i="3"/>
  <c r="S2258" i="3"/>
  <c r="T2258" i="3"/>
  <c r="BA2258" i="3"/>
  <c r="N2259" i="3"/>
  <c r="O2259" i="3"/>
  <c r="P2259" i="3"/>
  <c r="Q2259" i="3"/>
  <c r="R2259" i="3"/>
  <c r="S2259" i="3"/>
  <c r="T2259" i="3"/>
  <c r="BA2259" i="3"/>
  <c r="N2260" i="3"/>
  <c r="O2260" i="3"/>
  <c r="P2260" i="3"/>
  <c r="Q2260" i="3"/>
  <c r="R2260" i="3"/>
  <c r="S2260" i="3"/>
  <c r="T2260" i="3"/>
  <c r="BA2260" i="3"/>
  <c r="N2261" i="3"/>
  <c r="O2261" i="3"/>
  <c r="P2261" i="3"/>
  <c r="Q2261" i="3"/>
  <c r="R2261" i="3"/>
  <c r="S2261" i="3"/>
  <c r="T2261" i="3"/>
  <c r="BA2261" i="3"/>
  <c r="N2262" i="3"/>
  <c r="O2262" i="3"/>
  <c r="P2262" i="3"/>
  <c r="Q2262" i="3"/>
  <c r="R2262" i="3"/>
  <c r="S2262" i="3"/>
  <c r="T2262" i="3"/>
  <c r="BA2262" i="3"/>
  <c r="N2263" i="3"/>
  <c r="O2263" i="3"/>
  <c r="P2263" i="3"/>
  <c r="Q2263" i="3"/>
  <c r="R2263" i="3"/>
  <c r="S2263" i="3"/>
  <c r="T2263" i="3"/>
  <c r="BA2263" i="3"/>
  <c r="N2264" i="3"/>
  <c r="O2264" i="3"/>
  <c r="P2264" i="3"/>
  <c r="Q2264" i="3"/>
  <c r="R2264" i="3"/>
  <c r="S2264" i="3"/>
  <c r="T2264" i="3"/>
  <c r="BA2264" i="3"/>
  <c r="N2265" i="3"/>
  <c r="O2265" i="3"/>
  <c r="P2265" i="3"/>
  <c r="Q2265" i="3"/>
  <c r="R2265" i="3"/>
  <c r="S2265" i="3"/>
  <c r="T2265" i="3"/>
  <c r="BA2265" i="3"/>
  <c r="N2266" i="3"/>
  <c r="O2266" i="3"/>
  <c r="P2266" i="3"/>
  <c r="Q2266" i="3"/>
  <c r="R2266" i="3"/>
  <c r="S2266" i="3"/>
  <c r="T2266" i="3"/>
  <c r="BA2266" i="3"/>
  <c r="N2267" i="3"/>
  <c r="O2267" i="3"/>
  <c r="P2267" i="3"/>
  <c r="Q2267" i="3"/>
  <c r="R2267" i="3"/>
  <c r="S2267" i="3"/>
  <c r="T2267" i="3"/>
  <c r="BA2267" i="3"/>
  <c r="N2268" i="3"/>
  <c r="O2268" i="3"/>
  <c r="P2268" i="3"/>
  <c r="Q2268" i="3"/>
  <c r="R2268" i="3"/>
  <c r="S2268" i="3"/>
  <c r="T2268" i="3"/>
  <c r="BA2268" i="3"/>
  <c r="N2269" i="3"/>
  <c r="O2269" i="3"/>
  <c r="P2269" i="3"/>
  <c r="Q2269" i="3"/>
  <c r="R2269" i="3"/>
  <c r="S2269" i="3"/>
  <c r="T2269" i="3"/>
  <c r="BA2269" i="3"/>
  <c r="N2270" i="3"/>
  <c r="O2270" i="3"/>
  <c r="P2270" i="3"/>
  <c r="Q2270" i="3"/>
  <c r="R2270" i="3"/>
  <c r="S2270" i="3"/>
  <c r="T2270" i="3"/>
  <c r="BA2270" i="3"/>
  <c r="N2271" i="3"/>
  <c r="O2271" i="3"/>
  <c r="P2271" i="3"/>
  <c r="Q2271" i="3"/>
  <c r="R2271" i="3"/>
  <c r="S2271" i="3"/>
  <c r="T2271" i="3"/>
  <c r="BA2271" i="3"/>
  <c r="N2272" i="3"/>
  <c r="O2272" i="3"/>
  <c r="P2272" i="3"/>
  <c r="Q2272" i="3"/>
  <c r="R2272" i="3"/>
  <c r="S2272" i="3"/>
  <c r="T2272" i="3"/>
  <c r="BA2272" i="3"/>
  <c r="N2273" i="3"/>
  <c r="O2273" i="3"/>
  <c r="P2273" i="3"/>
  <c r="Q2273" i="3"/>
  <c r="R2273" i="3"/>
  <c r="S2273" i="3"/>
  <c r="T2273" i="3"/>
  <c r="BA2273" i="3"/>
  <c r="N2274" i="3"/>
  <c r="O2274" i="3"/>
  <c r="P2274" i="3"/>
  <c r="Q2274" i="3"/>
  <c r="R2274" i="3"/>
  <c r="S2274" i="3"/>
  <c r="T2274" i="3"/>
  <c r="BA2274" i="3"/>
  <c r="N2275" i="3"/>
  <c r="O2275" i="3"/>
  <c r="P2275" i="3"/>
  <c r="Q2275" i="3"/>
  <c r="R2275" i="3"/>
  <c r="S2275" i="3"/>
  <c r="T2275" i="3"/>
  <c r="BA2275" i="3"/>
  <c r="N2276" i="3"/>
  <c r="O2276" i="3"/>
  <c r="P2276" i="3"/>
  <c r="Q2276" i="3"/>
  <c r="R2276" i="3"/>
  <c r="S2276" i="3"/>
  <c r="T2276" i="3"/>
  <c r="BA2276" i="3"/>
  <c r="N2277" i="3"/>
  <c r="O2277" i="3"/>
  <c r="P2277" i="3"/>
  <c r="Q2277" i="3"/>
  <c r="R2277" i="3"/>
  <c r="S2277" i="3"/>
  <c r="T2277" i="3"/>
  <c r="BA2277" i="3"/>
  <c r="N2278" i="3"/>
  <c r="O2278" i="3"/>
  <c r="P2278" i="3"/>
  <c r="Q2278" i="3"/>
  <c r="R2278" i="3"/>
  <c r="S2278" i="3"/>
  <c r="T2278" i="3"/>
  <c r="BA2278" i="3"/>
  <c r="N2279" i="3"/>
  <c r="O2279" i="3"/>
  <c r="P2279" i="3"/>
  <c r="Q2279" i="3"/>
  <c r="R2279" i="3"/>
  <c r="S2279" i="3"/>
  <c r="T2279" i="3"/>
  <c r="BA2279" i="3"/>
  <c r="N2280" i="3"/>
  <c r="O2280" i="3"/>
  <c r="P2280" i="3"/>
  <c r="Q2280" i="3"/>
  <c r="R2280" i="3"/>
  <c r="S2280" i="3"/>
  <c r="T2280" i="3"/>
  <c r="BA2280" i="3"/>
  <c r="N2281" i="3"/>
  <c r="O2281" i="3"/>
  <c r="P2281" i="3"/>
  <c r="Q2281" i="3"/>
  <c r="R2281" i="3"/>
  <c r="S2281" i="3"/>
  <c r="T2281" i="3"/>
  <c r="BA2281" i="3"/>
  <c r="N2282" i="3"/>
  <c r="O2282" i="3"/>
  <c r="P2282" i="3"/>
  <c r="Q2282" i="3"/>
  <c r="R2282" i="3"/>
  <c r="S2282" i="3"/>
  <c r="T2282" i="3"/>
  <c r="BA2282" i="3"/>
  <c r="N2283" i="3"/>
  <c r="O2283" i="3"/>
  <c r="P2283" i="3"/>
  <c r="Q2283" i="3"/>
  <c r="R2283" i="3"/>
  <c r="S2283" i="3"/>
  <c r="T2283" i="3"/>
  <c r="BA2283" i="3"/>
  <c r="N2284" i="3"/>
  <c r="O2284" i="3"/>
  <c r="P2284" i="3"/>
  <c r="Q2284" i="3"/>
  <c r="R2284" i="3"/>
  <c r="S2284" i="3"/>
  <c r="T2284" i="3"/>
  <c r="BA2284" i="3"/>
  <c r="N2285" i="3"/>
  <c r="O2285" i="3"/>
  <c r="P2285" i="3"/>
  <c r="Q2285" i="3"/>
  <c r="R2285" i="3"/>
  <c r="S2285" i="3"/>
  <c r="T2285" i="3"/>
  <c r="BA2285" i="3"/>
  <c r="N2286" i="3"/>
  <c r="O2286" i="3"/>
  <c r="P2286" i="3"/>
  <c r="Q2286" i="3"/>
  <c r="R2286" i="3"/>
  <c r="S2286" i="3"/>
  <c r="T2286" i="3"/>
  <c r="BA2286" i="3"/>
  <c r="N2287" i="3"/>
  <c r="O2287" i="3"/>
  <c r="P2287" i="3"/>
  <c r="Q2287" i="3"/>
  <c r="R2287" i="3"/>
  <c r="S2287" i="3"/>
  <c r="T2287" i="3"/>
  <c r="BA2287" i="3"/>
  <c r="N2288" i="3"/>
  <c r="O2288" i="3"/>
  <c r="P2288" i="3"/>
  <c r="Q2288" i="3"/>
  <c r="R2288" i="3"/>
  <c r="S2288" i="3"/>
  <c r="T2288" i="3"/>
  <c r="BA2288" i="3"/>
  <c r="N2289" i="3"/>
  <c r="O2289" i="3"/>
  <c r="P2289" i="3"/>
  <c r="Q2289" i="3"/>
  <c r="R2289" i="3"/>
  <c r="S2289" i="3"/>
  <c r="T2289" i="3"/>
  <c r="BA2289" i="3"/>
  <c r="N2290" i="3"/>
  <c r="O2290" i="3"/>
  <c r="P2290" i="3"/>
  <c r="Q2290" i="3"/>
  <c r="R2290" i="3"/>
  <c r="S2290" i="3"/>
  <c r="T2290" i="3"/>
  <c r="BA2290" i="3"/>
  <c r="N2291" i="3"/>
  <c r="O2291" i="3"/>
  <c r="P2291" i="3"/>
  <c r="Q2291" i="3"/>
  <c r="R2291" i="3"/>
  <c r="S2291" i="3"/>
  <c r="T2291" i="3"/>
  <c r="BA2291" i="3"/>
  <c r="N2292" i="3"/>
  <c r="O2292" i="3"/>
  <c r="P2292" i="3"/>
  <c r="Q2292" i="3"/>
  <c r="R2292" i="3"/>
  <c r="S2292" i="3"/>
  <c r="T2292" i="3"/>
  <c r="BA2292" i="3"/>
  <c r="N2293" i="3"/>
  <c r="O2293" i="3"/>
  <c r="P2293" i="3"/>
  <c r="Q2293" i="3"/>
  <c r="R2293" i="3"/>
  <c r="S2293" i="3"/>
  <c r="T2293" i="3"/>
  <c r="BA2293" i="3"/>
  <c r="N2294" i="3"/>
  <c r="O2294" i="3"/>
  <c r="P2294" i="3"/>
  <c r="Q2294" i="3"/>
  <c r="R2294" i="3"/>
  <c r="S2294" i="3"/>
  <c r="T2294" i="3"/>
  <c r="BA2294" i="3"/>
  <c r="N2296" i="3"/>
  <c r="O2296" i="3"/>
  <c r="P2296" i="3"/>
  <c r="Q2296" i="3"/>
  <c r="R2296" i="3"/>
  <c r="S2296" i="3"/>
  <c r="T2296" i="3"/>
  <c r="BA2296" i="3"/>
  <c r="N2297" i="3"/>
  <c r="O2297" i="3"/>
  <c r="P2297" i="3"/>
  <c r="Q2297" i="3"/>
  <c r="R2297" i="3"/>
  <c r="S2297" i="3"/>
  <c r="T2297" i="3"/>
  <c r="BA2297" i="3"/>
  <c r="N2298" i="3"/>
  <c r="O2298" i="3"/>
  <c r="P2298" i="3"/>
  <c r="Q2298" i="3"/>
  <c r="R2298" i="3"/>
  <c r="S2298" i="3"/>
  <c r="T2298" i="3"/>
  <c r="BA2298" i="3"/>
  <c r="N2299" i="3"/>
  <c r="O2299" i="3"/>
  <c r="P2299" i="3"/>
  <c r="Q2299" i="3"/>
  <c r="R2299" i="3"/>
  <c r="S2299" i="3"/>
  <c r="T2299" i="3"/>
  <c r="BA2299" i="3"/>
  <c r="N2300" i="3"/>
  <c r="O2300" i="3"/>
  <c r="P2300" i="3"/>
  <c r="Q2300" i="3"/>
  <c r="R2300" i="3"/>
  <c r="S2300" i="3"/>
  <c r="T2300" i="3"/>
  <c r="BA2300" i="3"/>
  <c r="N2301" i="3"/>
  <c r="O2301" i="3"/>
  <c r="P2301" i="3"/>
  <c r="Q2301" i="3"/>
  <c r="R2301" i="3"/>
  <c r="S2301" i="3"/>
  <c r="T2301" i="3"/>
  <c r="BA2301" i="3"/>
  <c r="N2302" i="3"/>
  <c r="O2302" i="3"/>
  <c r="P2302" i="3"/>
  <c r="Q2302" i="3"/>
  <c r="R2302" i="3"/>
  <c r="S2302" i="3"/>
  <c r="T2302" i="3"/>
  <c r="BA2302" i="3"/>
  <c r="N2303" i="3"/>
  <c r="O2303" i="3"/>
  <c r="P2303" i="3"/>
  <c r="Q2303" i="3"/>
  <c r="R2303" i="3"/>
  <c r="S2303" i="3"/>
  <c r="T2303" i="3"/>
  <c r="BA2303" i="3"/>
  <c r="N2304" i="3"/>
  <c r="O2304" i="3"/>
  <c r="P2304" i="3"/>
  <c r="Q2304" i="3"/>
  <c r="R2304" i="3"/>
  <c r="S2304" i="3"/>
  <c r="T2304" i="3"/>
  <c r="BA2304" i="3"/>
  <c r="N2305" i="3"/>
  <c r="O2305" i="3"/>
  <c r="P2305" i="3"/>
  <c r="Q2305" i="3"/>
  <c r="R2305" i="3"/>
  <c r="S2305" i="3"/>
  <c r="T2305" i="3"/>
  <c r="BA2305" i="3"/>
  <c r="N2306" i="3"/>
  <c r="O2306" i="3"/>
  <c r="P2306" i="3"/>
  <c r="Q2306" i="3"/>
  <c r="R2306" i="3"/>
  <c r="S2306" i="3"/>
  <c r="T2306" i="3"/>
  <c r="BA2306" i="3"/>
  <c r="N2307" i="3"/>
  <c r="O2307" i="3"/>
  <c r="P2307" i="3"/>
  <c r="Q2307" i="3"/>
  <c r="R2307" i="3"/>
  <c r="S2307" i="3"/>
  <c r="T2307" i="3"/>
  <c r="BA2307" i="3"/>
  <c r="N2308" i="3"/>
  <c r="O2308" i="3"/>
  <c r="P2308" i="3"/>
  <c r="Q2308" i="3"/>
  <c r="R2308" i="3"/>
  <c r="S2308" i="3"/>
  <c r="T2308" i="3"/>
  <c r="BA2308" i="3"/>
  <c r="N2309" i="3"/>
  <c r="O2309" i="3"/>
  <c r="P2309" i="3"/>
  <c r="Q2309" i="3"/>
  <c r="R2309" i="3"/>
  <c r="S2309" i="3"/>
  <c r="T2309" i="3"/>
  <c r="BA2309" i="3"/>
  <c r="N2310" i="3"/>
  <c r="O2310" i="3"/>
  <c r="P2310" i="3"/>
  <c r="Q2310" i="3"/>
  <c r="R2310" i="3"/>
  <c r="S2310" i="3"/>
  <c r="T2310" i="3"/>
  <c r="BA2310" i="3"/>
  <c r="N2311" i="3"/>
  <c r="O2311" i="3"/>
  <c r="P2311" i="3"/>
  <c r="Q2311" i="3"/>
  <c r="R2311" i="3"/>
  <c r="S2311" i="3"/>
  <c r="T2311" i="3"/>
  <c r="BA2311" i="3"/>
  <c r="N2312" i="3"/>
  <c r="O2312" i="3"/>
  <c r="P2312" i="3"/>
  <c r="Q2312" i="3"/>
  <c r="R2312" i="3"/>
  <c r="S2312" i="3"/>
  <c r="T2312" i="3"/>
  <c r="BA2312" i="3"/>
  <c r="N2313" i="3"/>
  <c r="O2313" i="3"/>
  <c r="P2313" i="3"/>
  <c r="Q2313" i="3"/>
  <c r="R2313" i="3"/>
  <c r="S2313" i="3"/>
  <c r="T2313" i="3"/>
  <c r="BA2313" i="3"/>
  <c r="N2314" i="3"/>
  <c r="O2314" i="3"/>
  <c r="P2314" i="3"/>
  <c r="Q2314" i="3"/>
  <c r="R2314" i="3"/>
  <c r="S2314" i="3"/>
  <c r="T2314" i="3"/>
  <c r="BA2314" i="3"/>
  <c r="N2315" i="3"/>
  <c r="O2315" i="3"/>
  <c r="P2315" i="3"/>
  <c r="Q2315" i="3"/>
  <c r="R2315" i="3"/>
  <c r="S2315" i="3"/>
  <c r="T2315" i="3"/>
  <c r="BA2315" i="3"/>
  <c r="N2316" i="3"/>
  <c r="O2316" i="3"/>
  <c r="P2316" i="3"/>
  <c r="Q2316" i="3"/>
  <c r="R2316" i="3"/>
  <c r="S2316" i="3"/>
  <c r="T2316" i="3"/>
  <c r="BA2316" i="3"/>
  <c r="N2317" i="3"/>
  <c r="O2317" i="3"/>
  <c r="P2317" i="3"/>
  <c r="Q2317" i="3"/>
  <c r="R2317" i="3"/>
  <c r="S2317" i="3"/>
  <c r="T2317" i="3"/>
  <c r="BA2317" i="3"/>
  <c r="N2318" i="3"/>
  <c r="O2318" i="3"/>
  <c r="P2318" i="3"/>
  <c r="Q2318" i="3"/>
  <c r="R2318" i="3"/>
  <c r="S2318" i="3"/>
  <c r="T2318" i="3"/>
  <c r="BA2318" i="3"/>
  <c r="N2319" i="3"/>
  <c r="O2319" i="3"/>
  <c r="P2319" i="3"/>
  <c r="Q2319" i="3"/>
  <c r="R2319" i="3"/>
  <c r="S2319" i="3"/>
  <c r="T2319" i="3"/>
  <c r="BA2319" i="3"/>
  <c r="N2320" i="3"/>
  <c r="O2320" i="3"/>
  <c r="P2320" i="3"/>
  <c r="Q2320" i="3"/>
  <c r="R2320" i="3"/>
  <c r="S2320" i="3"/>
  <c r="T2320" i="3"/>
  <c r="BA2320" i="3"/>
  <c r="N2321" i="3"/>
  <c r="O2321" i="3"/>
  <c r="P2321" i="3"/>
  <c r="Q2321" i="3"/>
  <c r="R2321" i="3"/>
  <c r="S2321" i="3"/>
  <c r="T2321" i="3"/>
  <c r="BA2321" i="3"/>
  <c r="N2322" i="3"/>
  <c r="O2322" i="3"/>
  <c r="P2322" i="3"/>
  <c r="Q2322" i="3"/>
  <c r="R2322" i="3"/>
  <c r="S2322" i="3"/>
  <c r="T2322" i="3"/>
  <c r="BA2322" i="3"/>
  <c r="N2323" i="3"/>
  <c r="O2323" i="3"/>
  <c r="P2323" i="3"/>
  <c r="Q2323" i="3"/>
  <c r="R2323" i="3"/>
  <c r="S2323" i="3"/>
  <c r="T2323" i="3"/>
  <c r="BA2323" i="3"/>
  <c r="N2324" i="3"/>
  <c r="O2324" i="3"/>
  <c r="P2324" i="3"/>
  <c r="Q2324" i="3"/>
  <c r="R2324" i="3"/>
  <c r="S2324" i="3"/>
  <c r="T2324" i="3"/>
  <c r="BA2324" i="3"/>
  <c r="N2325" i="3"/>
  <c r="O2325" i="3"/>
  <c r="P2325" i="3"/>
  <c r="Q2325" i="3"/>
  <c r="R2325" i="3"/>
  <c r="S2325" i="3"/>
  <c r="T2325" i="3"/>
  <c r="BA2325" i="3"/>
  <c r="N2326" i="3"/>
  <c r="O2326" i="3"/>
  <c r="P2326" i="3"/>
  <c r="Q2326" i="3"/>
  <c r="R2326" i="3"/>
  <c r="S2326" i="3"/>
  <c r="T2326" i="3"/>
  <c r="BA2326" i="3"/>
  <c r="N2327" i="3"/>
  <c r="O2327" i="3"/>
  <c r="P2327" i="3"/>
  <c r="Q2327" i="3"/>
  <c r="R2327" i="3"/>
  <c r="S2327" i="3"/>
  <c r="T2327" i="3"/>
  <c r="BA2327" i="3"/>
  <c r="N2328" i="3"/>
  <c r="O2328" i="3"/>
  <c r="P2328" i="3"/>
  <c r="Q2328" i="3"/>
  <c r="R2328" i="3"/>
  <c r="S2328" i="3"/>
  <c r="T2328" i="3"/>
  <c r="BA2328" i="3"/>
  <c r="N2329" i="3"/>
  <c r="O2329" i="3"/>
  <c r="P2329" i="3"/>
  <c r="Q2329" i="3"/>
  <c r="R2329" i="3"/>
  <c r="S2329" i="3"/>
  <c r="T2329" i="3"/>
  <c r="BA2329" i="3"/>
  <c r="N2330" i="3"/>
  <c r="O2330" i="3"/>
  <c r="P2330" i="3"/>
  <c r="Q2330" i="3"/>
  <c r="R2330" i="3"/>
  <c r="S2330" i="3"/>
  <c r="T2330" i="3"/>
  <c r="BA2330" i="3"/>
  <c r="N2331" i="3"/>
  <c r="O2331" i="3"/>
  <c r="P2331" i="3"/>
  <c r="Q2331" i="3"/>
  <c r="R2331" i="3"/>
  <c r="S2331" i="3"/>
  <c r="T2331" i="3"/>
  <c r="BA2331" i="3"/>
  <c r="N2332" i="3"/>
  <c r="O2332" i="3"/>
  <c r="P2332" i="3"/>
  <c r="Q2332" i="3"/>
  <c r="R2332" i="3"/>
  <c r="S2332" i="3"/>
  <c r="T2332" i="3"/>
  <c r="BA2332" i="3"/>
  <c r="N2334" i="3"/>
  <c r="O2334" i="3"/>
  <c r="P2334" i="3"/>
  <c r="Q2334" i="3"/>
  <c r="R2334" i="3"/>
  <c r="S2334" i="3"/>
  <c r="T2334" i="3"/>
  <c r="BA2334" i="3"/>
  <c r="N2335" i="3"/>
  <c r="O2335" i="3"/>
  <c r="P2335" i="3"/>
  <c r="Q2335" i="3"/>
  <c r="R2335" i="3"/>
  <c r="S2335" i="3"/>
  <c r="T2335" i="3"/>
  <c r="BA2335" i="3"/>
  <c r="N2336" i="3"/>
  <c r="O2336" i="3"/>
  <c r="P2336" i="3"/>
  <c r="Q2336" i="3"/>
  <c r="R2336" i="3"/>
  <c r="S2336" i="3"/>
  <c r="T2336" i="3"/>
  <c r="BA2336" i="3"/>
  <c r="N2337" i="3"/>
  <c r="O2337" i="3"/>
  <c r="P2337" i="3"/>
  <c r="Q2337" i="3"/>
  <c r="R2337" i="3"/>
  <c r="S2337" i="3"/>
  <c r="T2337" i="3"/>
  <c r="BA2337" i="3"/>
  <c r="N2338" i="3"/>
  <c r="O2338" i="3"/>
  <c r="P2338" i="3"/>
  <c r="Q2338" i="3"/>
  <c r="R2338" i="3"/>
  <c r="S2338" i="3"/>
  <c r="T2338" i="3"/>
  <c r="BA2338" i="3"/>
  <c r="N2339" i="3"/>
  <c r="O2339" i="3"/>
  <c r="P2339" i="3"/>
  <c r="Q2339" i="3"/>
  <c r="R2339" i="3"/>
  <c r="S2339" i="3"/>
  <c r="T2339" i="3"/>
  <c r="BA2339" i="3"/>
  <c r="N2340" i="3"/>
  <c r="O2340" i="3"/>
  <c r="P2340" i="3"/>
  <c r="Q2340" i="3"/>
  <c r="R2340" i="3"/>
  <c r="S2340" i="3"/>
  <c r="T2340" i="3"/>
  <c r="BA2340" i="3"/>
  <c r="N2341" i="3"/>
  <c r="O2341" i="3"/>
  <c r="P2341" i="3"/>
  <c r="Q2341" i="3"/>
  <c r="R2341" i="3"/>
  <c r="S2341" i="3"/>
  <c r="T2341" i="3"/>
  <c r="BA2341" i="3"/>
  <c r="N2342" i="3"/>
  <c r="O2342" i="3"/>
  <c r="P2342" i="3"/>
  <c r="Q2342" i="3"/>
  <c r="R2342" i="3"/>
  <c r="S2342" i="3"/>
  <c r="T2342" i="3"/>
  <c r="BA2342" i="3"/>
  <c r="N2343" i="3"/>
  <c r="O2343" i="3"/>
  <c r="P2343" i="3"/>
  <c r="Q2343" i="3"/>
  <c r="R2343" i="3"/>
  <c r="S2343" i="3"/>
  <c r="T2343" i="3"/>
  <c r="BA2343" i="3"/>
  <c r="N2344" i="3"/>
  <c r="O2344" i="3"/>
  <c r="P2344" i="3"/>
  <c r="Q2344" i="3"/>
  <c r="R2344" i="3"/>
  <c r="S2344" i="3"/>
  <c r="T2344" i="3"/>
  <c r="BA2344" i="3"/>
  <c r="N2345" i="3"/>
  <c r="O2345" i="3"/>
  <c r="P2345" i="3"/>
  <c r="Q2345" i="3"/>
  <c r="R2345" i="3"/>
  <c r="S2345" i="3"/>
  <c r="T2345" i="3"/>
  <c r="BA2345" i="3"/>
  <c r="N2346" i="3"/>
  <c r="O2346" i="3"/>
  <c r="P2346" i="3"/>
  <c r="Q2346" i="3"/>
  <c r="R2346" i="3"/>
  <c r="S2346" i="3"/>
  <c r="T2346" i="3"/>
  <c r="BA2346" i="3"/>
  <c r="N2347" i="3"/>
  <c r="O2347" i="3"/>
  <c r="P2347" i="3"/>
  <c r="Q2347" i="3"/>
  <c r="R2347" i="3"/>
  <c r="S2347" i="3"/>
  <c r="T2347" i="3"/>
  <c r="BA2347" i="3"/>
  <c r="N2348" i="3"/>
  <c r="O2348" i="3"/>
  <c r="P2348" i="3"/>
  <c r="Q2348" i="3"/>
  <c r="R2348" i="3"/>
  <c r="S2348" i="3"/>
  <c r="T2348" i="3"/>
  <c r="BA2348" i="3"/>
  <c r="N2349" i="3"/>
  <c r="O2349" i="3"/>
  <c r="P2349" i="3"/>
  <c r="Q2349" i="3"/>
  <c r="R2349" i="3"/>
  <c r="S2349" i="3"/>
  <c r="T2349" i="3"/>
  <c r="BA2349" i="3"/>
  <c r="N2350" i="3"/>
  <c r="O2350" i="3"/>
  <c r="P2350" i="3"/>
  <c r="Q2350" i="3"/>
  <c r="R2350" i="3"/>
  <c r="S2350" i="3"/>
  <c r="T2350" i="3"/>
  <c r="BA2350" i="3"/>
  <c r="N2351" i="3"/>
  <c r="O2351" i="3"/>
  <c r="P2351" i="3"/>
  <c r="Q2351" i="3"/>
  <c r="R2351" i="3"/>
  <c r="S2351" i="3"/>
  <c r="T2351" i="3"/>
  <c r="BA2351" i="3"/>
  <c r="N2352" i="3"/>
  <c r="O2352" i="3"/>
  <c r="P2352" i="3"/>
  <c r="Q2352" i="3"/>
  <c r="R2352" i="3"/>
  <c r="S2352" i="3"/>
  <c r="T2352" i="3"/>
  <c r="BA2352" i="3"/>
  <c r="N2353" i="3"/>
  <c r="O2353" i="3"/>
  <c r="P2353" i="3"/>
  <c r="Q2353" i="3"/>
  <c r="R2353" i="3"/>
  <c r="S2353" i="3"/>
  <c r="T2353" i="3"/>
  <c r="BA2353" i="3"/>
  <c r="N2354" i="3"/>
  <c r="O2354" i="3"/>
  <c r="P2354" i="3"/>
  <c r="Q2354" i="3"/>
  <c r="R2354" i="3"/>
  <c r="S2354" i="3"/>
  <c r="T2354" i="3"/>
  <c r="BA2354" i="3"/>
  <c r="N2355" i="3"/>
  <c r="O2355" i="3"/>
  <c r="P2355" i="3"/>
  <c r="Q2355" i="3"/>
  <c r="R2355" i="3"/>
  <c r="S2355" i="3"/>
  <c r="T2355" i="3"/>
  <c r="BA2355" i="3"/>
  <c r="N2356" i="3"/>
  <c r="O2356" i="3"/>
  <c r="P2356" i="3"/>
  <c r="Q2356" i="3"/>
  <c r="R2356" i="3"/>
  <c r="S2356" i="3"/>
  <c r="T2356" i="3"/>
  <c r="BA2356" i="3"/>
  <c r="N2357" i="3"/>
  <c r="O2357" i="3"/>
  <c r="P2357" i="3"/>
  <c r="Q2357" i="3"/>
  <c r="R2357" i="3"/>
  <c r="S2357" i="3"/>
  <c r="T2357" i="3"/>
  <c r="BA2357" i="3"/>
  <c r="N2358" i="3"/>
  <c r="O2358" i="3"/>
  <c r="P2358" i="3"/>
  <c r="Q2358" i="3"/>
  <c r="R2358" i="3"/>
  <c r="S2358" i="3"/>
  <c r="T2358" i="3"/>
  <c r="BA2358" i="3"/>
  <c r="N2359" i="3"/>
  <c r="O2359" i="3"/>
  <c r="P2359" i="3"/>
  <c r="Q2359" i="3"/>
  <c r="R2359" i="3"/>
  <c r="S2359" i="3"/>
  <c r="T2359" i="3"/>
  <c r="BA2359" i="3"/>
  <c r="N2360" i="3"/>
  <c r="O2360" i="3"/>
  <c r="P2360" i="3"/>
  <c r="Q2360" i="3"/>
  <c r="R2360" i="3"/>
  <c r="S2360" i="3"/>
  <c r="T2360" i="3"/>
  <c r="BA2360" i="3"/>
  <c r="N2361" i="3"/>
  <c r="O2361" i="3"/>
  <c r="P2361" i="3"/>
  <c r="Q2361" i="3"/>
  <c r="R2361" i="3"/>
  <c r="S2361" i="3"/>
  <c r="T2361" i="3"/>
  <c r="BA2361" i="3"/>
  <c r="N2362" i="3"/>
  <c r="O2362" i="3"/>
  <c r="P2362" i="3"/>
  <c r="Q2362" i="3"/>
  <c r="R2362" i="3"/>
  <c r="S2362" i="3"/>
  <c r="T2362" i="3"/>
  <c r="BA2362" i="3"/>
  <c r="N2363" i="3"/>
  <c r="O2363" i="3"/>
  <c r="P2363" i="3"/>
  <c r="Q2363" i="3"/>
  <c r="R2363" i="3"/>
  <c r="S2363" i="3"/>
  <c r="T2363" i="3"/>
  <c r="BA2363" i="3"/>
  <c r="N2364" i="3"/>
  <c r="O2364" i="3"/>
  <c r="P2364" i="3"/>
  <c r="Q2364" i="3"/>
  <c r="R2364" i="3"/>
  <c r="S2364" i="3"/>
  <c r="T2364" i="3"/>
  <c r="BA2364" i="3"/>
  <c r="N2365" i="3"/>
  <c r="O2365" i="3"/>
  <c r="P2365" i="3"/>
  <c r="Q2365" i="3"/>
  <c r="R2365" i="3"/>
  <c r="S2365" i="3"/>
  <c r="T2365" i="3"/>
  <c r="BA2365" i="3"/>
  <c r="N2366" i="3"/>
  <c r="O2366" i="3"/>
  <c r="P2366" i="3"/>
  <c r="Q2366" i="3"/>
  <c r="R2366" i="3"/>
  <c r="S2366" i="3"/>
  <c r="T2366" i="3"/>
  <c r="BA2366" i="3"/>
  <c r="N2367" i="3"/>
  <c r="O2367" i="3"/>
  <c r="P2367" i="3"/>
  <c r="Q2367" i="3"/>
  <c r="R2367" i="3"/>
  <c r="S2367" i="3"/>
  <c r="T2367" i="3"/>
  <c r="BA2367" i="3"/>
  <c r="N2368" i="3"/>
  <c r="O2368" i="3"/>
  <c r="P2368" i="3"/>
  <c r="Q2368" i="3"/>
  <c r="R2368" i="3"/>
  <c r="S2368" i="3"/>
  <c r="T2368" i="3"/>
  <c r="BA2368" i="3"/>
  <c r="N2369" i="3"/>
  <c r="O2369" i="3"/>
  <c r="P2369" i="3"/>
  <c r="Q2369" i="3"/>
  <c r="R2369" i="3"/>
  <c r="S2369" i="3"/>
  <c r="T2369" i="3"/>
  <c r="BA2369" i="3"/>
  <c r="N2370" i="3"/>
  <c r="O2370" i="3"/>
  <c r="P2370" i="3"/>
  <c r="Q2370" i="3"/>
  <c r="R2370" i="3"/>
  <c r="S2370" i="3"/>
  <c r="T2370" i="3"/>
  <c r="BA2370" i="3"/>
  <c r="N2371" i="3"/>
  <c r="O2371" i="3"/>
  <c r="P2371" i="3"/>
  <c r="Q2371" i="3"/>
  <c r="R2371" i="3"/>
  <c r="S2371" i="3"/>
  <c r="T2371" i="3"/>
  <c r="BA2371" i="3"/>
  <c r="N2372" i="3"/>
  <c r="O2372" i="3"/>
  <c r="P2372" i="3"/>
  <c r="Q2372" i="3"/>
  <c r="R2372" i="3"/>
  <c r="S2372" i="3"/>
  <c r="T2372" i="3"/>
  <c r="BA2372" i="3"/>
  <c r="N2373" i="3"/>
  <c r="O2373" i="3"/>
  <c r="P2373" i="3"/>
  <c r="Q2373" i="3"/>
  <c r="R2373" i="3"/>
  <c r="S2373" i="3"/>
  <c r="T2373" i="3"/>
  <c r="BA2373" i="3"/>
  <c r="N2374" i="3"/>
  <c r="O2374" i="3"/>
  <c r="P2374" i="3"/>
  <c r="Q2374" i="3"/>
  <c r="R2374" i="3"/>
  <c r="S2374" i="3"/>
  <c r="T2374" i="3"/>
  <c r="BA2374" i="3"/>
  <c r="N2375" i="3"/>
  <c r="O2375" i="3"/>
  <c r="P2375" i="3"/>
  <c r="Q2375" i="3"/>
  <c r="R2375" i="3"/>
  <c r="S2375" i="3"/>
  <c r="T2375" i="3"/>
  <c r="BA2375" i="3"/>
  <c r="N2376" i="3"/>
  <c r="O2376" i="3"/>
  <c r="P2376" i="3"/>
  <c r="Q2376" i="3"/>
  <c r="R2376" i="3"/>
  <c r="S2376" i="3"/>
  <c r="T2376" i="3"/>
  <c r="BA2376" i="3"/>
  <c r="N2377" i="3"/>
  <c r="O2377" i="3"/>
  <c r="P2377" i="3"/>
  <c r="Q2377" i="3"/>
  <c r="R2377" i="3"/>
  <c r="S2377" i="3"/>
  <c r="T2377" i="3"/>
  <c r="BA2377" i="3"/>
  <c r="N2378" i="3"/>
  <c r="O2378" i="3"/>
  <c r="P2378" i="3"/>
  <c r="Q2378" i="3"/>
  <c r="R2378" i="3"/>
  <c r="S2378" i="3"/>
  <c r="T2378" i="3"/>
  <c r="BA2378" i="3"/>
  <c r="N2379" i="3"/>
  <c r="O2379" i="3"/>
  <c r="P2379" i="3"/>
  <c r="Q2379" i="3"/>
  <c r="R2379" i="3"/>
  <c r="S2379" i="3"/>
  <c r="T2379" i="3"/>
  <c r="BA2379" i="3"/>
  <c r="N2380" i="3"/>
  <c r="O2380" i="3"/>
  <c r="P2380" i="3"/>
  <c r="Q2380" i="3"/>
  <c r="R2380" i="3"/>
  <c r="S2380" i="3"/>
  <c r="T2380" i="3"/>
  <c r="BA2380" i="3"/>
  <c r="N2381" i="3"/>
  <c r="O2381" i="3"/>
  <c r="P2381" i="3"/>
  <c r="Q2381" i="3"/>
  <c r="R2381" i="3"/>
  <c r="S2381" i="3"/>
  <c r="T2381" i="3"/>
  <c r="BA2381" i="3"/>
  <c r="N2382" i="3"/>
  <c r="O2382" i="3"/>
  <c r="P2382" i="3"/>
  <c r="Q2382" i="3"/>
  <c r="R2382" i="3"/>
  <c r="S2382" i="3"/>
  <c r="T2382" i="3"/>
  <c r="BA2382" i="3"/>
  <c r="N2383" i="3"/>
  <c r="O2383" i="3"/>
  <c r="P2383" i="3"/>
  <c r="Q2383" i="3"/>
  <c r="R2383" i="3"/>
  <c r="S2383" i="3"/>
  <c r="T2383" i="3"/>
  <c r="BA2383" i="3"/>
  <c r="N2384" i="3"/>
  <c r="O2384" i="3"/>
  <c r="P2384" i="3"/>
  <c r="Q2384" i="3"/>
  <c r="R2384" i="3"/>
  <c r="S2384" i="3"/>
  <c r="T2384" i="3"/>
  <c r="BA2384" i="3"/>
  <c r="N2385" i="3"/>
  <c r="O2385" i="3"/>
  <c r="P2385" i="3"/>
  <c r="Q2385" i="3"/>
  <c r="R2385" i="3"/>
  <c r="S2385" i="3"/>
  <c r="T2385" i="3"/>
  <c r="BA2385" i="3"/>
  <c r="N2386" i="3"/>
  <c r="O2386" i="3"/>
  <c r="P2386" i="3"/>
  <c r="Q2386" i="3"/>
  <c r="R2386" i="3"/>
  <c r="S2386" i="3"/>
  <c r="T2386" i="3"/>
  <c r="BA2386" i="3"/>
  <c r="N2387" i="3"/>
  <c r="O2387" i="3"/>
  <c r="P2387" i="3"/>
  <c r="Q2387" i="3"/>
  <c r="R2387" i="3"/>
  <c r="S2387" i="3"/>
  <c r="T2387" i="3"/>
  <c r="BA2387" i="3"/>
  <c r="N2388" i="3"/>
  <c r="O2388" i="3"/>
  <c r="P2388" i="3"/>
  <c r="Q2388" i="3"/>
  <c r="R2388" i="3"/>
  <c r="S2388" i="3"/>
  <c r="T2388" i="3"/>
  <c r="BA2388" i="3"/>
  <c r="N2389" i="3"/>
  <c r="O2389" i="3"/>
  <c r="P2389" i="3"/>
  <c r="Q2389" i="3"/>
  <c r="R2389" i="3"/>
  <c r="S2389" i="3"/>
  <c r="T2389" i="3"/>
  <c r="BA2389" i="3"/>
  <c r="N2390" i="3"/>
  <c r="O2390" i="3"/>
  <c r="P2390" i="3"/>
  <c r="Q2390" i="3"/>
  <c r="R2390" i="3"/>
  <c r="S2390" i="3"/>
  <c r="T2390" i="3"/>
  <c r="BA2390" i="3"/>
  <c r="N2391" i="3"/>
  <c r="O2391" i="3"/>
  <c r="P2391" i="3"/>
  <c r="Q2391" i="3"/>
  <c r="R2391" i="3"/>
  <c r="S2391" i="3"/>
  <c r="T2391" i="3"/>
  <c r="BA2391" i="3"/>
  <c r="N2392" i="3"/>
  <c r="O2392" i="3"/>
  <c r="P2392" i="3"/>
  <c r="Q2392" i="3"/>
  <c r="R2392" i="3"/>
  <c r="S2392" i="3"/>
  <c r="T2392" i="3"/>
  <c r="BA2392" i="3"/>
  <c r="N2393" i="3"/>
  <c r="O2393" i="3"/>
  <c r="P2393" i="3"/>
  <c r="Q2393" i="3"/>
  <c r="R2393" i="3"/>
  <c r="S2393" i="3"/>
  <c r="T2393" i="3"/>
  <c r="BA2393" i="3"/>
  <c r="N2394" i="3"/>
  <c r="O2394" i="3"/>
  <c r="P2394" i="3"/>
  <c r="Q2394" i="3"/>
  <c r="R2394" i="3"/>
  <c r="S2394" i="3"/>
  <c r="T2394" i="3"/>
  <c r="BA2394" i="3"/>
  <c r="N2395" i="3"/>
  <c r="O2395" i="3"/>
  <c r="P2395" i="3"/>
  <c r="Q2395" i="3"/>
  <c r="R2395" i="3"/>
  <c r="S2395" i="3"/>
  <c r="T2395" i="3"/>
  <c r="BA2395" i="3"/>
  <c r="N2396" i="3"/>
  <c r="O2396" i="3"/>
  <c r="P2396" i="3"/>
  <c r="Q2396" i="3"/>
  <c r="R2396" i="3"/>
  <c r="S2396" i="3"/>
  <c r="T2396" i="3"/>
  <c r="BA2396" i="3"/>
  <c r="N2397" i="3"/>
  <c r="O2397" i="3"/>
  <c r="P2397" i="3"/>
  <c r="Q2397" i="3"/>
  <c r="R2397" i="3"/>
  <c r="S2397" i="3"/>
  <c r="T2397" i="3"/>
  <c r="BA2397" i="3"/>
  <c r="N2398" i="3"/>
  <c r="O2398" i="3"/>
  <c r="P2398" i="3"/>
  <c r="Q2398" i="3"/>
  <c r="R2398" i="3"/>
  <c r="S2398" i="3"/>
  <c r="T2398" i="3"/>
  <c r="BA2398" i="3"/>
  <c r="N2399" i="3"/>
  <c r="O2399" i="3"/>
  <c r="P2399" i="3"/>
  <c r="Q2399" i="3"/>
  <c r="R2399" i="3"/>
  <c r="S2399" i="3"/>
  <c r="T2399" i="3"/>
  <c r="BA2399" i="3"/>
  <c r="N2400" i="3"/>
  <c r="O2400" i="3"/>
  <c r="P2400" i="3"/>
  <c r="Q2400" i="3"/>
  <c r="R2400" i="3"/>
  <c r="S2400" i="3"/>
  <c r="T2400" i="3"/>
  <c r="BA2400" i="3"/>
  <c r="N2401" i="3"/>
  <c r="O2401" i="3"/>
  <c r="P2401" i="3"/>
  <c r="Q2401" i="3"/>
  <c r="R2401" i="3"/>
  <c r="S2401" i="3"/>
  <c r="T2401" i="3"/>
  <c r="BA2401" i="3"/>
  <c r="N2403" i="3"/>
  <c r="O2403" i="3"/>
  <c r="P2403" i="3"/>
  <c r="Q2403" i="3"/>
  <c r="R2403" i="3"/>
  <c r="S2403" i="3"/>
  <c r="T2403" i="3"/>
  <c r="N2404" i="3"/>
  <c r="O2404" i="3"/>
  <c r="P2404" i="3"/>
  <c r="Q2404" i="3"/>
  <c r="R2404" i="3"/>
  <c r="S2404" i="3"/>
  <c r="T2404" i="3"/>
  <c r="N2405" i="3"/>
  <c r="O2405" i="3"/>
  <c r="P2405" i="3"/>
  <c r="Q2405" i="3"/>
  <c r="R2405" i="3"/>
  <c r="S2405" i="3"/>
  <c r="T2405" i="3"/>
  <c r="N2406" i="3"/>
  <c r="O2406" i="3"/>
  <c r="P2406" i="3"/>
  <c r="Q2406" i="3"/>
  <c r="R2406" i="3"/>
  <c r="S2406" i="3"/>
  <c r="T2406" i="3"/>
  <c r="N2407" i="3"/>
  <c r="O2407" i="3"/>
  <c r="P2407" i="3"/>
  <c r="Q2407" i="3"/>
  <c r="R2407" i="3"/>
  <c r="S2407" i="3"/>
  <c r="T2407" i="3"/>
  <c r="N2408" i="3"/>
  <c r="O2408" i="3"/>
  <c r="P2408" i="3"/>
  <c r="Q2408" i="3"/>
  <c r="R2408" i="3"/>
  <c r="S2408" i="3"/>
  <c r="T2408" i="3"/>
  <c r="BA2408" i="3"/>
  <c r="N2410" i="3"/>
  <c r="O2410" i="3"/>
  <c r="P2410" i="3"/>
  <c r="Q2410" i="3"/>
  <c r="R2410" i="3"/>
  <c r="S2410" i="3"/>
  <c r="T2410" i="3"/>
  <c r="BA2410" i="3"/>
  <c r="N2411" i="3"/>
  <c r="O2411" i="3"/>
  <c r="P2411" i="3"/>
  <c r="Q2411" i="3"/>
  <c r="R2411" i="3"/>
  <c r="S2411" i="3"/>
  <c r="T2411" i="3"/>
  <c r="BA2411" i="3"/>
  <c r="N2412" i="3"/>
  <c r="O2412" i="3"/>
  <c r="P2412" i="3"/>
  <c r="Q2412" i="3"/>
  <c r="R2412" i="3"/>
  <c r="S2412" i="3"/>
  <c r="T2412" i="3"/>
  <c r="BA2412" i="3"/>
  <c r="N2413" i="3"/>
  <c r="O2413" i="3"/>
  <c r="P2413" i="3"/>
  <c r="Q2413" i="3"/>
  <c r="R2413" i="3"/>
  <c r="S2413" i="3"/>
  <c r="T2413" i="3"/>
  <c r="BA2413" i="3"/>
  <c r="N2414" i="3"/>
  <c r="O2414" i="3"/>
  <c r="P2414" i="3"/>
  <c r="Q2414" i="3"/>
  <c r="R2414" i="3"/>
  <c r="S2414" i="3"/>
  <c r="T2414" i="3"/>
  <c r="BA2414" i="3"/>
  <c r="N2415" i="3"/>
  <c r="O2415" i="3"/>
  <c r="P2415" i="3"/>
  <c r="Q2415" i="3"/>
  <c r="R2415" i="3"/>
  <c r="S2415" i="3"/>
  <c r="T2415" i="3"/>
  <c r="BA2415" i="3"/>
  <c r="N2416" i="3"/>
  <c r="O2416" i="3"/>
  <c r="P2416" i="3"/>
  <c r="Q2416" i="3"/>
  <c r="R2416" i="3"/>
  <c r="S2416" i="3"/>
  <c r="T2416" i="3"/>
  <c r="BA2416" i="3"/>
  <c r="N2417" i="3"/>
  <c r="O2417" i="3"/>
  <c r="P2417" i="3"/>
  <c r="Q2417" i="3"/>
  <c r="R2417" i="3"/>
  <c r="S2417" i="3"/>
  <c r="T2417" i="3"/>
  <c r="BA2417" i="3"/>
  <c r="N2418" i="3"/>
  <c r="O2418" i="3"/>
  <c r="P2418" i="3"/>
  <c r="Q2418" i="3"/>
  <c r="R2418" i="3"/>
  <c r="S2418" i="3"/>
  <c r="T2418" i="3"/>
  <c r="BA2418" i="3"/>
  <c r="N2419" i="3"/>
  <c r="O2419" i="3"/>
  <c r="P2419" i="3"/>
  <c r="Q2419" i="3"/>
  <c r="R2419" i="3"/>
  <c r="S2419" i="3"/>
  <c r="T2419" i="3"/>
  <c r="BA2419" i="3"/>
  <c r="N2420" i="3"/>
  <c r="O2420" i="3"/>
  <c r="P2420" i="3"/>
  <c r="Q2420" i="3"/>
  <c r="R2420" i="3"/>
  <c r="S2420" i="3"/>
  <c r="T2420" i="3"/>
  <c r="BA2420" i="3"/>
  <c r="N2421" i="3"/>
  <c r="O2421" i="3"/>
  <c r="P2421" i="3"/>
  <c r="Q2421" i="3"/>
  <c r="R2421" i="3"/>
  <c r="S2421" i="3"/>
  <c r="T2421" i="3"/>
  <c r="BA2421" i="3"/>
  <c r="N2422" i="3"/>
  <c r="O2422" i="3"/>
  <c r="P2422" i="3"/>
  <c r="Q2422" i="3"/>
  <c r="R2422" i="3"/>
  <c r="S2422" i="3"/>
  <c r="T2422" i="3"/>
  <c r="BA2422" i="3"/>
  <c r="N2423" i="3"/>
  <c r="O2423" i="3"/>
  <c r="P2423" i="3"/>
  <c r="Q2423" i="3"/>
  <c r="R2423" i="3"/>
  <c r="S2423" i="3"/>
  <c r="T2423" i="3"/>
  <c r="BA2423" i="3"/>
  <c r="N2424" i="3"/>
  <c r="O2424" i="3"/>
  <c r="P2424" i="3"/>
  <c r="Q2424" i="3"/>
  <c r="R2424" i="3"/>
  <c r="S2424" i="3"/>
  <c r="T2424" i="3"/>
  <c r="BA2424" i="3"/>
  <c r="N2425" i="3"/>
  <c r="O2425" i="3"/>
  <c r="P2425" i="3"/>
  <c r="Q2425" i="3"/>
  <c r="R2425" i="3"/>
  <c r="S2425" i="3"/>
  <c r="T2425" i="3"/>
  <c r="BA2425" i="3"/>
  <c r="N2426" i="3"/>
  <c r="O2426" i="3"/>
  <c r="P2426" i="3"/>
  <c r="Q2426" i="3"/>
  <c r="R2426" i="3"/>
  <c r="S2426" i="3"/>
  <c r="T2426" i="3"/>
  <c r="BA2426" i="3"/>
  <c r="N2427" i="3"/>
  <c r="O2427" i="3"/>
  <c r="P2427" i="3"/>
  <c r="Q2427" i="3"/>
  <c r="R2427" i="3"/>
  <c r="S2427" i="3"/>
  <c r="T2427" i="3"/>
  <c r="BA2427" i="3"/>
  <c r="N2428" i="3"/>
  <c r="O2428" i="3"/>
  <c r="P2428" i="3"/>
  <c r="Q2428" i="3"/>
  <c r="R2428" i="3"/>
  <c r="S2428" i="3"/>
  <c r="T2428" i="3"/>
  <c r="BA2428" i="3"/>
  <c r="N2429" i="3"/>
  <c r="O2429" i="3"/>
  <c r="P2429" i="3"/>
  <c r="Q2429" i="3"/>
  <c r="R2429" i="3"/>
  <c r="S2429" i="3"/>
  <c r="T2429" i="3"/>
  <c r="BA2429" i="3"/>
  <c r="N2430" i="3"/>
  <c r="O2430" i="3"/>
  <c r="P2430" i="3"/>
  <c r="Q2430" i="3"/>
  <c r="R2430" i="3"/>
  <c r="S2430" i="3"/>
  <c r="T2430" i="3"/>
  <c r="BA2430" i="3"/>
  <c r="N2431" i="3"/>
  <c r="O2431" i="3"/>
  <c r="P2431" i="3"/>
  <c r="Q2431" i="3"/>
  <c r="R2431" i="3"/>
  <c r="S2431" i="3"/>
  <c r="T2431" i="3"/>
  <c r="BA2431" i="3"/>
  <c r="N2432" i="3"/>
  <c r="O2432" i="3"/>
  <c r="P2432" i="3"/>
  <c r="Q2432" i="3"/>
  <c r="R2432" i="3"/>
  <c r="S2432" i="3"/>
  <c r="T2432" i="3"/>
  <c r="BA2432" i="3"/>
  <c r="N2433" i="3"/>
  <c r="O2433" i="3"/>
  <c r="P2433" i="3"/>
  <c r="Q2433" i="3"/>
  <c r="R2433" i="3"/>
  <c r="S2433" i="3"/>
  <c r="T2433" i="3"/>
  <c r="BA2433" i="3"/>
  <c r="N2434" i="3"/>
  <c r="O2434" i="3"/>
  <c r="P2434" i="3"/>
  <c r="Q2434" i="3"/>
  <c r="R2434" i="3"/>
  <c r="S2434" i="3"/>
  <c r="T2434" i="3"/>
  <c r="BA2434" i="3"/>
  <c r="N2435" i="3"/>
  <c r="O2435" i="3"/>
  <c r="P2435" i="3"/>
  <c r="Q2435" i="3"/>
  <c r="R2435" i="3"/>
  <c r="S2435" i="3"/>
  <c r="T2435" i="3"/>
  <c r="BA2435" i="3"/>
  <c r="N2436" i="3"/>
  <c r="O2436" i="3"/>
  <c r="P2436" i="3"/>
  <c r="Q2436" i="3"/>
  <c r="R2436" i="3"/>
  <c r="S2436" i="3"/>
  <c r="T2436" i="3"/>
  <c r="BA2436" i="3"/>
  <c r="N2437" i="3"/>
  <c r="O2437" i="3"/>
  <c r="P2437" i="3"/>
  <c r="Q2437" i="3"/>
  <c r="R2437" i="3"/>
  <c r="S2437" i="3"/>
  <c r="T2437" i="3"/>
  <c r="BA2437" i="3"/>
  <c r="N2438" i="3"/>
  <c r="O2438" i="3"/>
  <c r="P2438" i="3"/>
  <c r="Q2438" i="3"/>
  <c r="R2438" i="3"/>
  <c r="S2438" i="3"/>
  <c r="T2438" i="3"/>
  <c r="BA2438" i="3"/>
  <c r="N2439" i="3"/>
  <c r="O2439" i="3"/>
  <c r="P2439" i="3"/>
  <c r="Q2439" i="3"/>
  <c r="R2439" i="3"/>
  <c r="S2439" i="3"/>
  <c r="T2439" i="3"/>
  <c r="BA2439" i="3"/>
  <c r="N2440" i="3"/>
  <c r="O2440" i="3"/>
  <c r="P2440" i="3"/>
  <c r="Q2440" i="3"/>
  <c r="R2440" i="3"/>
  <c r="S2440" i="3"/>
  <c r="T2440" i="3"/>
  <c r="BA2440" i="3"/>
  <c r="N2441" i="3"/>
  <c r="O2441" i="3"/>
  <c r="P2441" i="3"/>
  <c r="Q2441" i="3"/>
  <c r="R2441" i="3"/>
  <c r="S2441" i="3"/>
  <c r="T2441" i="3"/>
  <c r="BA2441" i="3"/>
  <c r="N2442" i="3"/>
  <c r="O2442" i="3"/>
  <c r="P2442" i="3"/>
  <c r="Q2442" i="3"/>
  <c r="R2442" i="3"/>
  <c r="S2442" i="3"/>
  <c r="T2442" i="3"/>
  <c r="BA2442" i="3"/>
  <c r="N2443" i="3"/>
  <c r="O2443" i="3"/>
  <c r="P2443" i="3"/>
  <c r="Q2443" i="3"/>
  <c r="R2443" i="3"/>
  <c r="S2443" i="3"/>
  <c r="T2443" i="3"/>
  <c r="BA2443" i="3"/>
  <c r="N2444" i="3"/>
  <c r="O2444" i="3"/>
  <c r="P2444" i="3"/>
  <c r="Q2444" i="3"/>
  <c r="R2444" i="3"/>
  <c r="S2444" i="3"/>
  <c r="T2444" i="3"/>
  <c r="BA2444" i="3"/>
  <c r="N2445" i="3"/>
  <c r="O2445" i="3"/>
  <c r="P2445" i="3"/>
  <c r="Q2445" i="3"/>
  <c r="R2445" i="3"/>
  <c r="S2445" i="3"/>
  <c r="T2445" i="3"/>
  <c r="BA2445" i="3"/>
  <c r="N2446" i="3"/>
  <c r="O2446" i="3"/>
  <c r="P2446" i="3"/>
  <c r="Q2446" i="3"/>
  <c r="R2446" i="3"/>
  <c r="S2446" i="3"/>
  <c r="T2446" i="3"/>
  <c r="BA2446" i="3"/>
  <c r="N2447" i="3"/>
  <c r="O2447" i="3"/>
  <c r="P2447" i="3"/>
  <c r="Q2447" i="3"/>
  <c r="R2447" i="3"/>
  <c r="S2447" i="3"/>
  <c r="T2447" i="3"/>
  <c r="BA2447" i="3"/>
  <c r="N2448" i="3"/>
  <c r="O2448" i="3"/>
  <c r="P2448" i="3"/>
  <c r="Q2448" i="3"/>
  <c r="R2448" i="3"/>
  <c r="S2448" i="3"/>
  <c r="T2448" i="3"/>
  <c r="BA2448" i="3"/>
  <c r="N2449" i="3"/>
  <c r="O2449" i="3"/>
  <c r="P2449" i="3"/>
  <c r="Q2449" i="3"/>
  <c r="R2449" i="3"/>
  <c r="S2449" i="3"/>
  <c r="T2449" i="3"/>
  <c r="BA2449" i="3"/>
  <c r="N2450" i="3"/>
  <c r="O2450" i="3"/>
  <c r="P2450" i="3"/>
  <c r="Q2450" i="3"/>
  <c r="R2450" i="3"/>
  <c r="S2450" i="3"/>
  <c r="T2450" i="3"/>
  <c r="BA2450" i="3"/>
  <c r="N2451" i="3"/>
  <c r="O2451" i="3"/>
  <c r="P2451" i="3"/>
  <c r="Q2451" i="3"/>
  <c r="R2451" i="3"/>
  <c r="S2451" i="3"/>
  <c r="T2451" i="3"/>
  <c r="BA2451" i="3"/>
  <c r="N2452" i="3"/>
  <c r="O2452" i="3"/>
  <c r="P2452" i="3"/>
  <c r="Q2452" i="3"/>
  <c r="R2452" i="3"/>
  <c r="S2452" i="3"/>
  <c r="T2452" i="3"/>
  <c r="BA2452" i="3"/>
  <c r="N2453" i="3"/>
  <c r="O2453" i="3"/>
  <c r="P2453" i="3"/>
  <c r="Q2453" i="3"/>
  <c r="R2453" i="3"/>
  <c r="S2453" i="3"/>
  <c r="T2453" i="3"/>
  <c r="BA2453" i="3"/>
  <c r="N2454" i="3"/>
  <c r="O2454" i="3"/>
  <c r="P2454" i="3"/>
  <c r="Q2454" i="3"/>
  <c r="R2454" i="3"/>
  <c r="S2454" i="3"/>
  <c r="T2454" i="3"/>
  <c r="BA2454" i="3"/>
  <c r="N2455" i="3"/>
  <c r="O2455" i="3"/>
  <c r="P2455" i="3"/>
  <c r="Q2455" i="3"/>
  <c r="R2455" i="3"/>
  <c r="S2455" i="3"/>
  <c r="T2455" i="3"/>
  <c r="BA2455" i="3"/>
  <c r="N2456" i="3"/>
  <c r="O2456" i="3"/>
  <c r="P2456" i="3"/>
  <c r="Q2456" i="3"/>
  <c r="R2456" i="3"/>
  <c r="S2456" i="3"/>
  <c r="T2456" i="3"/>
  <c r="BA2456" i="3"/>
  <c r="N2458" i="3"/>
  <c r="O2458" i="3"/>
  <c r="P2458" i="3"/>
  <c r="Q2458" i="3"/>
  <c r="R2458" i="3"/>
  <c r="S2458" i="3"/>
  <c r="T2458" i="3"/>
  <c r="BA2458" i="3"/>
  <c r="BJ2458" i="3"/>
  <c r="N2459" i="3"/>
  <c r="O2459" i="3"/>
  <c r="P2459" i="3"/>
  <c r="Q2459" i="3"/>
  <c r="R2459" i="3"/>
  <c r="S2459" i="3"/>
  <c r="T2459" i="3"/>
  <c r="BA2459" i="3"/>
  <c r="BJ2459" i="3"/>
  <c r="N2460" i="3"/>
  <c r="O2460" i="3"/>
  <c r="P2460" i="3"/>
  <c r="Q2460" i="3"/>
  <c r="R2460" i="3"/>
  <c r="S2460" i="3"/>
  <c r="T2460" i="3"/>
  <c r="BA2460" i="3"/>
  <c r="BJ2460" i="3"/>
  <c r="N2461" i="3"/>
  <c r="O2461" i="3"/>
  <c r="P2461" i="3"/>
  <c r="Q2461" i="3"/>
  <c r="R2461" i="3"/>
  <c r="S2461" i="3"/>
  <c r="T2461" i="3"/>
  <c r="BA2461" i="3"/>
  <c r="BJ2461" i="3"/>
  <c r="N2462" i="3"/>
  <c r="O2462" i="3"/>
  <c r="P2462" i="3"/>
  <c r="Q2462" i="3"/>
  <c r="R2462" i="3"/>
  <c r="S2462" i="3"/>
  <c r="T2462" i="3"/>
  <c r="BA2462" i="3"/>
  <c r="BJ2462" i="3"/>
  <c r="N2463" i="3"/>
  <c r="O2463" i="3"/>
  <c r="P2463" i="3"/>
  <c r="Q2463" i="3"/>
  <c r="R2463" i="3"/>
  <c r="S2463" i="3"/>
  <c r="T2463" i="3"/>
  <c r="BA2463" i="3"/>
  <c r="BJ2463" i="3"/>
  <c r="N2464" i="3"/>
  <c r="O2464" i="3"/>
  <c r="P2464" i="3"/>
  <c r="Q2464" i="3"/>
  <c r="R2464" i="3"/>
  <c r="S2464" i="3"/>
  <c r="T2464" i="3"/>
  <c r="BA2464" i="3"/>
  <c r="BJ2464" i="3"/>
  <c r="N2465" i="3"/>
  <c r="O2465" i="3"/>
  <c r="P2465" i="3"/>
  <c r="Q2465" i="3"/>
  <c r="R2465" i="3"/>
  <c r="S2465" i="3"/>
  <c r="T2465" i="3"/>
  <c r="BA2465" i="3"/>
  <c r="BJ2465" i="3"/>
  <c r="N2466" i="3"/>
  <c r="O2466" i="3"/>
  <c r="P2466" i="3"/>
  <c r="Q2466" i="3"/>
  <c r="R2466" i="3"/>
  <c r="S2466" i="3"/>
  <c r="T2466" i="3"/>
  <c r="BA2466" i="3"/>
  <c r="BJ2466" i="3"/>
  <c r="N2467" i="3"/>
  <c r="O2467" i="3"/>
  <c r="P2467" i="3"/>
  <c r="Q2467" i="3"/>
  <c r="R2467" i="3"/>
  <c r="S2467" i="3"/>
  <c r="T2467" i="3"/>
  <c r="BA2467" i="3"/>
  <c r="BJ2467" i="3"/>
  <c r="N2468" i="3"/>
  <c r="O2468" i="3"/>
  <c r="P2468" i="3"/>
  <c r="Q2468" i="3"/>
  <c r="R2468" i="3"/>
  <c r="S2468" i="3"/>
  <c r="T2468" i="3"/>
  <c r="BA2468" i="3"/>
  <c r="BJ2468" i="3"/>
  <c r="N2469" i="3"/>
  <c r="O2469" i="3"/>
  <c r="P2469" i="3"/>
  <c r="Q2469" i="3"/>
  <c r="R2469" i="3"/>
  <c r="S2469" i="3"/>
  <c r="T2469" i="3"/>
  <c r="BA2469" i="3"/>
  <c r="BJ2469" i="3"/>
  <c r="N2470" i="3"/>
  <c r="O2470" i="3"/>
  <c r="P2470" i="3"/>
  <c r="Q2470" i="3"/>
  <c r="R2470" i="3"/>
  <c r="S2470" i="3"/>
  <c r="T2470" i="3"/>
  <c r="BA2470" i="3"/>
  <c r="BJ2470" i="3"/>
  <c r="N2471" i="3"/>
  <c r="O2471" i="3"/>
  <c r="P2471" i="3"/>
  <c r="Q2471" i="3"/>
  <c r="R2471" i="3"/>
  <c r="S2471" i="3"/>
  <c r="T2471" i="3"/>
  <c r="BA2471" i="3"/>
  <c r="BJ2471" i="3"/>
  <c r="N2472" i="3"/>
  <c r="O2472" i="3"/>
  <c r="P2472" i="3"/>
  <c r="Q2472" i="3"/>
  <c r="R2472" i="3"/>
  <c r="S2472" i="3"/>
  <c r="T2472" i="3"/>
  <c r="BA2472" i="3"/>
  <c r="BJ2472" i="3"/>
  <c r="N2473" i="3"/>
  <c r="O2473" i="3"/>
  <c r="P2473" i="3"/>
  <c r="Q2473" i="3"/>
  <c r="R2473" i="3"/>
  <c r="S2473" i="3"/>
  <c r="T2473" i="3"/>
  <c r="BA2473" i="3"/>
  <c r="BJ2473" i="3"/>
  <c r="N2474" i="3"/>
  <c r="O2474" i="3"/>
  <c r="P2474" i="3"/>
  <c r="Q2474" i="3"/>
  <c r="R2474" i="3"/>
  <c r="S2474" i="3"/>
  <c r="T2474" i="3"/>
  <c r="BA2474" i="3"/>
  <c r="BJ2474" i="3"/>
  <c r="N2475" i="3"/>
  <c r="O2475" i="3"/>
  <c r="P2475" i="3"/>
  <c r="Q2475" i="3"/>
  <c r="R2475" i="3"/>
  <c r="S2475" i="3"/>
  <c r="T2475" i="3"/>
  <c r="BA2475" i="3"/>
  <c r="BJ2475" i="3"/>
  <c r="N2476" i="3"/>
  <c r="O2476" i="3"/>
  <c r="P2476" i="3"/>
  <c r="Q2476" i="3"/>
  <c r="R2476" i="3"/>
  <c r="S2476" i="3"/>
  <c r="T2476" i="3"/>
  <c r="BA2476" i="3"/>
  <c r="BJ2476" i="3"/>
  <c r="N2477" i="3"/>
  <c r="O2477" i="3"/>
  <c r="P2477" i="3"/>
  <c r="Q2477" i="3"/>
  <c r="R2477" i="3"/>
  <c r="S2477" i="3"/>
  <c r="T2477" i="3"/>
  <c r="BA2477" i="3"/>
  <c r="BJ2477" i="3"/>
  <c r="N2478" i="3"/>
  <c r="O2478" i="3"/>
  <c r="P2478" i="3"/>
  <c r="Q2478" i="3"/>
  <c r="R2478" i="3"/>
  <c r="S2478" i="3"/>
  <c r="T2478" i="3"/>
  <c r="BA2478" i="3"/>
  <c r="BJ2478" i="3"/>
  <c r="N2479" i="3"/>
  <c r="O2479" i="3"/>
  <c r="P2479" i="3"/>
  <c r="Q2479" i="3"/>
  <c r="R2479" i="3"/>
  <c r="S2479" i="3"/>
  <c r="T2479" i="3"/>
  <c r="BA2479" i="3"/>
  <c r="BJ2479" i="3"/>
  <c r="N2480" i="3"/>
  <c r="O2480" i="3"/>
  <c r="P2480" i="3"/>
  <c r="Q2480" i="3"/>
  <c r="R2480" i="3"/>
  <c r="S2480" i="3"/>
  <c r="T2480" i="3"/>
  <c r="BA2480" i="3"/>
  <c r="BJ2480" i="3"/>
  <c r="N2481" i="3"/>
  <c r="O2481" i="3"/>
  <c r="P2481" i="3"/>
  <c r="Q2481" i="3"/>
  <c r="R2481" i="3"/>
  <c r="S2481" i="3"/>
  <c r="T2481" i="3"/>
  <c r="BA2481" i="3"/>
  <c r="BJ2481" i="3"/>
  <c r="N2482" i="3"/>
  <c r="O2482" i="3"/>
  <c r="P2482" i="3"/>
  <c r="Q2482" i="3"/>
  <c r="R2482" i="3"/>
  <c r="S2482" i="3"/>
  <c r="T2482" i="3"/>
  <c r="BA2482" i="3"/>
  <c r="BJ2482" i="3"/>
  <c r="N2483" i="3"/>
  <c r="O2483" i="3"/>
  <c r="P2483" i="3"/>
  <c r="Q2483" i="3"/>
  <c r="R2483" i="3"/>
  <c r="S2483" i="3"/>
  <c r="T2483" i="3"/>
  <c r="BA2483" i="3"/>
  <c r="BJ2483" i="3"/>
  <c r="N2484" i="3"/>
  <c r="O2484" i="3"/>
  <c r="P2484" i="3"/>
  <c r="Q2484" i="3"/>
  <c r="R2484" i="3"/>
  <c r="S2484" i="3"/>
  <c r="T2484" i="3"/>
  <c r="BA2484" i="3"/>
  <c r="BJ2484" i="3"/>
  <c r="N2485" i="3"/>
  <c r="O2485" i="3"/>
  <c r="P2485" i="3"/>
  <c r="Q2485" i="3"/>
  <c r="R2485" i="3"/>
  <c r="S2485" i="3"/>
  <c r="T2485" i="3"/>
  <c r="BA2485" i="3"/>
  <c r="BJ2485" i="3"/>
  <c r="N2486" i="3"/>
  <c r="O2486" i="3"/>
  <c r="P2486" i="3"/>
  <c r="Q2486" i="3"/>
  <c r="R2486" i="3"/>
  <c r="S2486" i="3"/>
  <c r="T2486" i="3"/>
  <c r="BA2486" i="3"/>
  <c r="BJ2486" i="3"/>
  <c r="N2487" i="3"/>
  <c r="O2487" i="3"/>
  <c r="P2487" i="3"/>
  <c r="Q2487" i="3"/>
  <c r="R2487" i="3"/>
  <c r="S2487" i="3"/>
  <c r="T2487" i="3"/>
  <c r="BA2487" i="3"/>
  <c r="BJ2487" i="3"/>
  <c r="N2488" i="3"/>
  <c r="O2488" i="3"/>
  <c r="P2488" i="3"/>
  <c r="Q2488" i="3"/>
  <c r="R2488" i="3"/>
  <c r="S2488" i="3"/>
  <c r="T2488" i="3"/>
  <c r="BA2488" i="3"/>
  <c r="BJ2488" i="3"/>
  <c r="N2489" i="3"/>
  <c r="O2489" i="3"/>
  <c r="P2489" i="3"/>
  <c r="Q2489" i="3"/>
  <c r="R2489" i="3"/>
  <c r="S2489" i="3"/>
  <c r="T2489" i="3"/>
  <c r="BA2489" i="3"/>
  <c r="BJ2489" i="3"/>
  <c r="N2490" i="3"/>
  <c r="O2490" i="3"/>
  <c r="P2490" i="3"/>
  <c r="Q2490" i="3"/>
  <c r="R2490" i="3"/>
  <c r="S2490" i="3"/>
  <c r="T2490" i="3"/>
  <c r="BA2490" i="3"/>
  <c r="BJ2490" i="3"/>
  <c r="N2491" i="3"/>
  <c r="O2491" i="3"/>
  <c r="P2491" i="3"/>
  <c r="Q2491" i="3"/>
  <c r="R2491" i="3"/>
  <c r="S2491" i="3"/>
  <c r="T2491" i="3"/>
  <c r="BA2491" i="3"/>
  <c r="BJ2491" i="3"/>
  <c r="N2492" i="3"/>
  <c r="O2492" i="3"/>
  <c r="P2492" i="3"/>
  <c r="Q2492" i="3"/>
  <c r="R2492" i="3"/>
  <c r="S2492" i="3"/>
  <c r="T2492" i="3"/>
  <c r="BA2492" i="3"/>
  <c r="BJ2492" i="3"/>
  <c r="N2493" i="3"/>
  <c r="O2493" i="3"/>
  <c r="P2493" i="3"/>
  <c r="Q2493" i="3"/>
  <c r="R2493" i="3"/>
  <c r="S2493" i="3"/>
  <c r="T2493" i="3"/>
  <c r="BA2493" i="3"/>
  <c r="BJ2493" i="3"/>
  <c r="N2494" i="3"/>
  <c r="O2494" i="3"/>
  <c r="P2494" i="3"/>
  <c r="Q2494" i="3"/>
  <c r="R2494" i="3"/>
  <c r="S2494" i="3"/>
  <c r="T2494" i="3"/>
  <c r="BA2494" i="3"/>
  <c r="BJ2494" i="3"/>
  <c r="N2495" i="3"/>
  <c r="O2495" i="3"/>
  <c r="P2495" i="3"/>
  <c r="Q2495" i="3"/>
  <c r="R2495" i="3"/>
  <c r="S2495" i="3"/>
  <c r="T2495" i="3"/>
  <c r="BA2495" i="3"/>
  <c r="BJ2495" i="3"/>
  <c r="N2496" i="3"/>
  <c r="O2496" i="3"/>
  <c r="P2496" i="3"/>
  <c r="Q2496" i="3"/>
  <c r="R2496" i="3"/>
  <c r="S2496" i="3"/>
  <c r="T2496" i="3"/>
  <c r="BA2496" i="3"/>
  <c r="BJ2496" i="3"/>
  <c r="N2497" i="3"/>
  <c r="O2497" i="3"/>
  <c r="P2497" i="3"/>
  <c r="Q2497" i="3"/>
  <c r="R2497" i="3"/>
  <c r="S2497" i="3"/>
  <c r="T2497" i="3"/>
  <c r="BA2497" i="3"/>
  <c r="BJ2497" i="3"/>
  <c r="N2498" i="3"/>
  <c r="O2498" i="3"/>
  <c r="P2498" i="3"/>
  <c r="Q2498" i="3"/>
  <c r="R2498" i="3"/>
  <c r="S2498" i="3"/>
  <c r="T2498" i="3"/>
  <c r="BA2498" i="3"/>
  <c r="BJ2498" i="3"/>
  <c r="N2499" i="3"/>
  <c r="O2499" i="3"/>
  <c r="P2499" i="3"/>
  <c r="Q2499" i="3"/>
  <c r="R2499" i="3"/>
  <c r="S2499" i="3"/>
  <c r="T2499" i="3"/>
  <c r="BA2499" i="3"/>
  <c r="BJ2499" i="3"/>
  <c r="N2500" i="3"/>
  <c r="O2500" i="3"/>
  <c r="P2500" i="3"/>
  <c r="Q2500" i="3"/>
  <c r="R2500" i="3"/>
  <c r="S2500" i="3"/>
  <c r="T2500" i="3"/>
  <c r="BA2500" i="3"/>
  <c r="BJ2500" i="3"/>
  <c r="N2501" i="3"/>
  <c r="O2501" i="3"/>
  <c r="P2501" i="3"/>
  <c r="Q2501" i="3"/>
  <c r="R2501" i="3"/>
  <c r="S2501" i="3"/>
  <c r="T2501" i="3"/>
  <c r="BA2501" i="3"/>
  <c r="BJ2501" i="3"/>
  <c r="N2502" i="3"/>
  <c r="O2502" i="3"/>
  <c r="P2502" i="3"/>
  <c r="Q2502" i="3"/>
  <c r="R2502" i="3"/>
  <c r="S2502" i="3"/>
  <c r="T2502" i="3"/>
  <c r="BA2502" i="3"/>
  <c r="BJ2502" i="3"/>
  <c r="N2503" i="3"/>
  <c r="O2503" i="3"/>
  <c r="P2503" i="3"/>
  <c r="Q2503" i="3"/>
  <c r="R2503" i="3"/>
  <c r="S2503" i="3"/>
  <c r="T2503" i="3"/>
  <c r="BA2503" i="3"/>
  <c r="BJ2503" i="3"/>
  <c r="N2504" i="3"/>
  <c r="O2504" i="3"/>
  <c r="P2504" i="3"/>
  <c r="Q2504" i="3"/>
  <c r="R2504" i="3"/>
  <c r="S2504" i="3"/>
  <c r="T2504" i="3"/>
  <c r="BA2504" i="3"/>
  <c r="BJ2504" i="3"/>
  <c r="N2505" i="3"/>
  <c r="O2505" i="3"/>
  <c r="P2505" i="3"/>
  <c r="Q2505" i="3"/>
  <c r="R2505" i="3"/>
  <c r="S2505" i="3"/>
  <c r="T2505" i="3"/>
  <c r="BA2505" i="3"/>
  <c r="BJ2505" i="3"/>
  <c r="N2506" i="3"/>
  <c r="O2506" i="3"/>
  <c r="P2506" i="3"/>
  <c r="Q2506" i="3"/>
  <c r="R2506" i="3"/>
  <c r="S2506" i="3"/>
  <c r="T2506" i="3"/>
  <c r="BA2506" i="3"/>
  <c r="BJ2506" i="3"/>
  <c r="N2507" i="3"/>
  <c r="O2507" i="3"/>
  <c r="P2507" i="3"/>
  <c r="Q2507" i="3"/>
  <c r="R2507" i="3"/>
  <c r="S2507" i="3"/>
  <c r="T2507" i="3"/>
  <c r="BA2507" i="3"/>
  <c r="BJ2507" i="3"/>
  <c r="N2508" i="3"/>
  <c r="O2508" i="3"/>
  <c r="P2508" i="3"/>
  <c r="Q2508" i="3"/>
  <c r="R2508" i="3"/>
  <c r="S2508" i="3"/>
  <c r="T2508" i="3"/>
  <c r="BA2508" i="3"/>
  <c r="BJ2508" i="3"/>
  <c r="N2509" i="3"/>
  <c r="O2509" i="3"/>
  <c r="P2509" i="3"/>
  <c r="Q2509" i="3"/>
  <c r="R2509" i="3"/>
  <c r="S2509" i="3"/>
  <c r="T2509" i="3"/>
  <c r="BA2509" i="3"/>
  <c r="BJ2509" i="3"/>
  <c r="N2510" i="3"/>
  <c r="O2510" i="3"/>
  <c r="P2510" i="3"/>
  <c r="Q2510" i="3"/>
  <c r="R2510" i="3"/>
  <c r="S2510" i="3"/>
  <c r="T2510" i="3"/>
  <c r="BA2510" i="3"/>
  <c r="BJ2510" i="3"/>
  <c r="N2511" i="3"/>
  <c r="O2511" i="3"/>
  <c r="P2511" i="3"/>
  <c r="Q2511" i="3"/>
  <c r="R2511" i="3"/>
  <c r="S2511" i="3"/>
  <c r="T2511" i="3"/>
  <c r="BA2511" i="3"/>
  <c r="BJ2511" i="3"/>
  <c r="N2512" i="3"/>
  <c r="O2512" i="3"/>
  <c r="P2512" i="3"/>
  <c r="Q2512" i="3"/>
  <c r="R2512" i="3"/>
  <c r="S2512" i="3"/>
  <c r="T2512" i="3"/>
  <c r="BA2512" i="3"/>
  <c r="BJ2512" i="3"/>
  <c r="N2513" i="3"/>
  <c r="O2513" i="3"/>
  <c r="P2513" i="3"/>
  <c r="Q2513" i="3"/>
  <c r="R2513" i="3"/>
  <c r="S2513" i="3"/>
  <c r="T2513" i="3"/>
  <c r="BA2513" i="3"/>
  <c r="BJ2513" i="3"/>
  <c r="N2514" i="3"/>
  <c r="O2514" i="3"/>
  <c r="P2514" i="3"/>
  <c r="Q2514" i="3"/>
  <c r="R2514" i="3"/>
  <c r="S2514" i="3"/>
  <c r="T2514" i="3"/>
  <c r="BA2514" i="3"/>
  <c r="BJ2514" i="3"/>
  <c r="N2515" i="3"/>
  <c r="O2515" i="3"/>
  <c r="P2515" i="3"/>
  <c r="Q2515" i="3"/>
  <c r="R2515" i="3"/>
  <c r="S2515" i="3"/>
  <c r="T2515" i="3"/>
  <c r="BA2515" i="3"/>
  <c r="BJ2515" i="3"/>
  <c r="N2516" i="3"/>
  <c r="O2516" i="3"/>
  <c r="P2516" i="3"/>
  <c r="Q2516" i="3"/>
  <c r="R2516" i="3"/>
  <c r="S2516" i="3"/>
  <c r="T2516" i="3"/>
  <c r="BA2516" i="3"/>
  <c r="BJ2516" i="3"/>
  <c r="N2517" i="3"/>
  <c r="O2517" i="3"/>
  <c r="P2517" i="3"/>
  <c r="Q2517" i="3"/>
  <c r="R2517" i="3"/>
  <c r="S2517" i="3"/>
  <c r="T2517" i="3"/>
  <c r="BA2517" i="3"/>
  <c r="BJ2517" i="3"/>
  <c r="N2518" i="3"/>
  <c r="O2518" i="3"/>
  <c r="P2518" i="3"/>
  <c r="Q2518" i="3"/>
  <c r="R2518" i="3"/>
  <c r="S2518" i="3"/>
  <c r="T2518" i="3"/>
  <c r="BA2518" i="3"/>
  <c r="BJ2518" i="3"/>
  <c r="N2519" i="3"/>
  <c r="O2519" i="3"/>
  <c r="P2519" i="3"/>
  <c r="Q2519" i="3"/>
  <c r="R2519" i="3"/>
  <c r="S2519" i="3"/>
  <c r="T2519" i="3"/>
  <c r="BA2519" i="3"/>
  <c r="BJ2519" i="3"/>
  <c r="N2520" i="3"/>
  <c r="O2520" i="3"/>
  <c r="P2520" i="3"/>
  <c r="Q2520" i="3"/>
  <c r="R2520" i="3"/>
  <c r="S2520" i="3"/>
  <c r="T2520" i="3"/>
  <c r="BA2520" i="3"/>
  <c r="BJ2520" i="3"/>
  <c r="N2521" i="3"/>
  <c r="O2521" i="3"/>
  <c r="P2521" i="3"/>
  <c r="Q2521" i="3"/>
  <c r="R2521" i="3"/>
  <c r="S2521" i="3"/>
  <c r="T2521" i="3"/>
  <c r="BA2521" i="3"/>
  <c r="BJ2521" i="3"/>
  <c r="N2522" i="3"/>
  <c r="O2522" i="3"/>
  <c r="P2522" i="3"/>
  <c r="Q2522" i="3"/>
  <c r="R2522" i="3"/>
  <c r="S2522" i="3"/>
  <c r="T2522" i="3"/>
  <c r="BA2522" i="3"/>
  <c r="BJ2522" i="3"/>
  <c r="N2523" i="3"/>
  <c r="O2523" i="3"/>
  <c r="P2523" i="3"/>
  <c r="Q2523" i="3"/>
  <c r="R2523" i="3"/>
  <c r="S2523" i="3"/>
  <c r="T2523" i="3"/>
  <c r="BA2523" i="3"/>
  <c r="BJ2523" i="3"/>
  <c r="N2524" i="3"/>
  <c r="O2524" i="3"/>
  <c r="P2524" i="3"/>
  <c r="Q2524" i="3"/>
  <c r="R2524" i="3"/>
  <c r="S2524" i="3"/>
  <c r="T2524" i="3"/>
  <c r="BA2524" i="3"/>
  <c r="BH2524" i="3"/>
  <c r="BI2524" i="3"/>
  <c r="BJ2524" i="3"/>
  <c r="N2526" i="3"/>
  <c r="O2526" i="3"/>
  <c r="P2526" i="3"/>
  <c r="Q2526" i="3"/>
  <c r="R2526" i="3"/>
  <c r="S2526" i="3"/>
  <c r="T2526" i="3"/>
  <c r="BA2526" i="3"/>
  <c r="N2527" i="3"/>
  <c r="O2527" i="3"/>
  <c r="P2527" i="3"/>
  <c r="Q2527" i="3"/>
  <c r="R2527" i="3"/>
  <c r="S2527" i="3"/>
  <c r="T2527" i="3"/>
  <c r="BA2527" i="3"/>
  <c r="N2528" i="3"/>
  <c r="O2528" i="3"/>
  <c r="P2528" i="3"/>
  <c r="Q2528" i="3"/>
  <c r="R2528" i="3"/>
  <c r="S2528" i="3"/>
  <c r="T2528" i="3"/>
  <c r="BA2528" i="3"/>
  <c r="N2529" i="3"/>
  <c r="O2529" i="3"/>
  <c r="P2529" i="3"/>
  <c r="Q2529" i="3"/>
  <c r="R2529" i="3"/>
  <c r="S2529" i="3"/>
  <c r="T2529" i="3"/>
  <c r="BA2529" i="3"/>
  <c r="N2530" i="3"/>
  <c r="O2530" i="3"/>
  <c r="P2530" i="3"/>
  <c r="Q2530" i="3"/>
  <c r="R2530" i="3"/>
  <c r="S2530" i="3"/>
  <c r="T2530" i="3"/>
  <c r="BA2530" i="3"/>
  <c r="N2531" i="3"/>
  <c r="O2531" i="3"/>
  <c r="P2531" i="3"/>
  <c r="Q2531" i="3"/>
  <c r="R2531" i="3"/>
  <c r="S2531" i="3"/>
  <c r="T2531" i="3"/>
  <c r="BA2531" i="3"/>
  <c r="N2532" i="3"/>
  <c r="O2532" i="3"/>
  <c r="P2532" i="3"/>
  <c r="Q2532" i="3"/>
  <c r="R2532" i="3"/>
  <c r="S2532" i="3"/>
  <c r="T2532" i="3"/>
  <c r="BA2532" i="3"/>
  <c r="N2533" i="3"/>
  <c r="O2533" i="3"/>
  <c r="P2533" i="3"/>
  <c r="Q2533" i="3"/>
  <c r="R2533" i="3"/>
  <c r="S2533" i="3"/>
  <c r="T2533" i="3"/>
  <c r="BA2533" i="3"/>
  <c r="N2534" i="3"/>
  <c r="O2534" i="3"/>
  <c r="P2534" i="3"/>
  <c r="Q2534" i="3"/>
  <c r="R2534" i="3"/>
  <c r="S2534" i="3"/>
  <c r="T2534" i="3"/>
  <c r="BA2534" i="3"/>
  <c r="N2535" i="3"/>
  <c r="O2535" i="3"/>
  <c r="P2535" i="3"/>
  <c r="Q2535" i="3"/>
  <c r="R2535" i="3"/>
  <c r="S2535" i="3"/>
  <c r="T2535" i="3"/>
  <c r="BA2535" i="3"/>
  <c r="N2536" i="3"/>
  <c r="O2536" i="3"/>
  <c r="P2536" i="3"/>
  <c r="Q2536" i="3"/>
  <c r="R2536" i="3"/>
  <c r="S2536" i="3"/>
  <c r="T2536" i="3"/>
  <c r="BA2536" i="3"/>
  <c r="N2537" i="3"/>
  <c r="O2537" i="3"/>
  <c r="P2537" i="3"/>
  <c r="Q2537" i="3"/>
  <c r="R2537" i="3"/>
  <c r="S2537" i="3"/>
  <c r="T2537" i="3"/>
  <c r="BA2537" i="3"/>
  <c r="N2538" i="3"/>
  <c r="O2538" i="3"/>
  <c r="P2538" i="3"/>
  <c r="Q2538" i="3"/>
  <c r="R2538" i="3"/>
  <c r="S2538" i="3"/>
  <c r="T2538" i="3"/>
  <c r="BA2538" i="3"/>
  <c r="N2539" i="3"/>
  <c r="O2539" i="3"/>
  <c r="P2539" i="3"/>
  <c r="Q2539" i="3"/>
  <c r="R2539" i="3"/>
  <c r="S2539" i="3"/>
  <c r="T2539" i="3"/>
  <c r="BA2539" i="3"/>
  <c r="N2540" i="3"/>
  <c r="O2540" i="3"/>
  <c r="P2540" i="3"/>
  <c r="Q2540" i="3"/>
  <c r="R2540" i="3"/>
  <c r="S2540" i="3"/>
  <c r="T2540" i="3"/>
  <c r="BA2540" i="3"/>
  <c r="N2541" i="3"/>
  <c r="O2541" i="3"/>
  <c r="P2541" i="3"/>
  <c r="Q2541" i="3"/>
  <c r="R2541" i="3"/>
  <c r="S2541" i="3"/>
  <c r="T2541" i="3"/>
  <c r="BA2541" i="3"/>
  <c r="N2542" i="3"/>
  <c r="O2542" i="3"/>
  <c r="P2542" i="3"/>
  <c r="Q2542" i="3"/>
  <c r="R2542" i="3"/>
  <c r="S2542" i="3"/>
  <c r="T2542" i="3"/>
  <c r="BA2542" i="3"/>
  <c r="N2543" i="3"/>
  <c r="O2543" i="3"/>
  <c r="P2543" i="3"/>
  <c r="Q2543" i="3"/>
  <c r="R2543" i="3"/>
  <c r="S2543" i="3"/>
  <c r="T2543" i="3"/>
  <c r="BA2543" i="3"/>
  <c r="N2544" i="3"/>
  <c r="O2544" i="3"/>
  <c r="P2544" i="3"/>
  <c r="Q2544" i="3"/>
  <c r="R2544" i="3"/>
  <c r="S2544" i="3"/>
  <c r="T2544" i="3"/>
  <c r="BA2544" i="3"/>
  <c r="N2545" i="3"/>
  <c r="O2545" i="3"/>
  <c r="P2545" i="3"/>
  <c r="Q2545" i="3"/>
  <c r="R2545" i="3"/>
  <c r="S2545" i="3"/>
  <c r="T2545" i="3"/>
  <c r="BA2545" i="3"/>
  <c r="N2546" i="3"/>
  <c r="O2546" i="3"/>
  <c r="P2546" i="3"/>
  <c r="Q2546" i="3"/>
  <c r="R2546" i="3"/>
  <c r="S2546" i="3"/>
  <c r="T2546" i="3"/>
  <c r="BA2546" i="3"/>
  <c r="N2547" i="3"/>
  <c r="O2547" i="3"/>
  <c r="P2547" i="3"/>
  <c r="Q2547" i="3"/>
  <c r="R2547" i="3"/>
  <c r="S2547" i="3"/>
  <c r="T2547" i="3"/>
  <c r="BA2547" i="3"/>
  <c r="N2548" i="3"/>
  <c r="O2548" i="3"/>
  <c r="P2548" i="3"/>
  <c r="Q2548" i="3"/>
  <c r="R2548" i="3"/>
  <c r="S2548" i="3"/>
  <c r="T2548" i="3"/>
  <c r="BA2548" i="3"/>
  <c r="N2549" i="3"/>
  <c r="O2549" i="3"/>
  <c r="P2549" i="3"/>
  <c r="Q2549" i="3"/>
  <c r="R2549" i="3"/>
  <c r="S2549" i="3"/>
  <c r="T2549" i="3"/>
  <c r="BA2549" i="3"/>
  <c r="N2550" i="3"/>
  <c r="O2550" i="3"/>
  <c r="P2550" i="3"/>
  <c r="Q2550" i="3"/>
  <c r="R2550" i="3"/>
  <c r="S2550" i="3"/>
  <c r="T2550" i="3"/>
  <c r="BA2550" i="3"/>
  <c r="N2551" i="3"/>
  <c r="O2551" i="3"/>
  <c r="P2551" i="3"/>
  <c r="Q2551" i="3"/>
  <c r="R2551" i="3"/>
  <c r="S2551" i="3"/>
  <c r="T2551" i="3"/>
  <c r="BA2551" i="3"/>
  <c r="N2552" i="3"/>
  <c r="O2552" i="3"/>
  <c r="P2552" i="3"/>
  <c r="Q2552" i="3"/>
  <c r="R2552" i="3"/>
  <c r="S2552" i="3"/>
  <c r="T2552" i="3"/>
  <c r="BA2552" i="3"/>
  <c r="N2553" i="3"/>
  <c r="O2553" i="3"/>
  <c r="P2553" i="3"/>
  <c r="Q2553" i="3"/>
  <c r="R2553" i="3"/>
  <c r="S2553" i="3"/>
  <c r="T2553" i="3"/>
  <c r="BA2553" i="3"/>
  <c r="N2554" i="3"/>
  <c r="O2554" i="3"/>
  <c r="P2554" i="3"/>
  <c r="Q2554" i="3"/>
  <c r="R2554" i="3"/>
  <c r="S2554" i="3"/>
  <c r="T2554" i="3"/>
  <c r="BA2554" i="3"/>
  <c r="N2555" i="3"/>
  <c r="O2555" i="3"/>
  <c r="P2555" i="3"/>
  <c r="Q2555" i="3"/>
  <c r="R2555" i="3"/>
  <c r="S2555" i="3"/>
  <c r="T2555" i="3"/>
  <c r="BA2555" i="3"/>
  <c r="N2556" i="3"/>
  <c r="O2556" i="3"/>
  <c r="P2556" i="3"/>
  <c r="Q2556" i="3"/>
  <c r="R2556" i="3"/>
  <c r="S2556" i="3"/>
  <c r="T2556" i="3"/>
  <c r="BA2556" i="3"/>
  <c r="N2557" i="3"/>
  <c r="O2557" i="3"/>
  <c r="P2557" i="3"/>
  <c r="Q2557" i="3"/>
  <c r="R2557" i="3"/>
  <c r="S2557" i="3"/>
  <c r="T2557" i="3"/>
  <c r="BA2557" i="3"/>
  <c r="N2558" i="3"/>
  <c r="O2558" i="3"/>
  <c r="P2558" i="3"/>
  <c r="Q2558" i="3"/>
  <c r="R2558" i="3"/>
  <c r="S2558" i="3"/>
  <c r="T2558" i="3"/>
  <c r="BA2558" i="3"/>
  <c r="N2559" i="3"/>
  <c r="O2559" i="3"/>
  <c r="P2559" i="3"/>
  <c r="Q2559" i="3"/>
  <c r="R2559" i="3"/>
  <c r="S2559" i="3"/>
  <c r="T2559" i="3"/>
  <c r="BA2559" i="3"/>
  <c r="N2560" i="3"/>
  <c r="O2560" i="3"/>
  <c r="P2560" i="3"/>
  <c r="Q2560" i="3"/>
  <c r="R2560" i="3"/>
  <c r="S2560" i="3"/>
  <c r="T2560" i="3"/>
  <c r="BA2560" i="3"/>
  <c r="N2561" i="3"/>
  <c r="O2561" i="3"/>
  <c r="P2561" i="3"/>
  <c r="Q2561" i="3"/>
  <c r="R2561" i="3"/>
  <c r="S2561" i="3"/>
  <c r="T2561" i="3"/>
  <c r="BA2561" i="3"/>
  <c r="N2562" i="3"/>
  <c r="O2562" i="3"/>
  <c r="P2562" i="3"/>
  <c r="Q2562" i="3"/>
  <c r="R2562" i="3"/>
  <c r="S2562" i="3"/>
  <c r="T2562" i="3"/>
  <c r="BA2562" i="3"/>
  <c r="N2563" i="3"/>
  <c r="O2563" i="3"/>
  <c r="P2563" i="3"/>
  <c r="Q2563" i="3"/>
  <c r="R2563" i="3"/>
  <c r="S2563" i="3"/>
  <c r="T2563" i="3"/>
  <c r="BA2563" i="3"/>
  <c r="N2564" i="3"/>
  <c r="O2564" i="3"/>
  <c r="P2564" i="3"/>
  <c r="Q2564" i="3"/>
  <c r="R2564" i="3"/>
  <c r="S2564" i="3"/>
  <c r="T2564" i="3"/>
  <c r="BA2564" i="3"/>
  <c r="N2565" i="3"/>
  <c r="O2565" i="3"/>
  <c r="P2565" i="3"/>
  <c r="Q2565" i="3"/>
  <c r="R2565" i="3"/>
  <c r="S2565" i="3"/>
  <c r="T2565" i="3"/>
  <c r="BA2565" i="3"/>
  <c r="N2566" i="3"/>
  <c r="O2566" i="3"/>
  <c r="P2566" i="3"/>
  <c r="Q2566" i="3"/>
  <c r="R2566" i="3"/>
  <c r="S2566" i="3"/>
  <c r="T2566" i="3"/>
  <c r="BA2566" i="3"/>
  <c r="N2567" i="3"/>
  <c r="O2567" i="3"/>
  <c r="P2567" i="3"/>
  <c r="Q2567" i="3"/>
  <c r="R2567" i="3"/>
  <c r="S2567" i="3"/>
  <c r="T2567" i="3"/>
  <c r="BA2567" i="3"/>
  <c r="N2568" i="3"/>
  <c r="O2568" i="3"/>
  <c r="P2568" i="3"/>
  <c r="Q2568" i="3"/>
  <c r="R2568" i="3"/>
  <c r="S2568" i="3"/>
  <c r="T2568" i="3"/>
  <c r="BA2568" i="3"/>
  <c r="N2569" i="3"/>
  <c r="O2569" i="3"/>
  <c r="P2569" i="3"/>
  <c r="Q2569" i="3"/>
  <c r="R2569" i="3"/>
  <c r="S2569" i="3"/>
  <c r="T2569" i="3"/>
  <c r="BA2569" i="3"/>
  <c r="N2570" i="3"/>
  <c r="O2570" i="3"/>
  <c r="P2570" i="3"/>
  <c r="Q2570" i="3"/>
  <c r="R2570" i="3"/>
  <c r="S2570" i="3"/>
  <c r="T2570" i="3"/>
  <c r="BA2570" i="3"/>
  <c r="N2571" i="3"/>
  <c r="O2571" i="3"/>
  <c r="P2571" i="3"/>
  <c r="Q2571" i="3"/>
  <c r="R2571" i="3"/>
  <c r="S2571" i="3"/>
  <c r="T2571" i="3"/>
  <c r="BA2571" i="3"/>
  <c r="N2572" i="3"/>
  <c r="O2572" i="3"/>
  <c r="P2572" i="3"/>
  <c r="Q2572" i="3"/>
  <c r="R2572" i="3"/>
  <c r="S2572" i="3"/>
  <c r="T2572" i="3"/>
  <c r="BA2572" i="3"/>
  <c r="N2573" i="3"/>
  <c r="O2573" i="3"/>
  <c r="P2573" i="3"/>
  <c r="Q2573" i="3"/>
  <c r="R2573" i="3"/>
  <c r="S2573" i="3"/>
  <c r="T2573" i="3"/>
  <c r="BA2573" i="3"/>
  <c r="N2574" i="3"/>
  <c r="O2574" i="3"/>
  <c r="P2574" i="3"/>
  <c r="Q2574" i="3"/>
  <c r="R2574" i="3"/>
  <c r="S2574" i="3"/>
  <c r="T2574" i="3"/>
  <c r="BA2574" i="3"/>
  <c r="N2575" i="3"/>
  <c r="O2575" i="3"/>
  <c r="P2575" i="3"/>
  <c r="Q2575" i="3"/>
  <c r="R2575" i="3"/>
  <c r="S2575" i="3"/>
  <c r="T2575" i="3"/>
  <c r="BA2575" i="3"/>
  <c r="N2576" i="3"/>
  <c r="O2576" i="3"/>
  <c r="P2576" i="3"/>
  <c r="Q2576" i="3"/>
  <c r="R2576" i="3"/>
  <c r="S2576" i="3"/>
  <c r="T2576" i="3"/>
  <c r="BA2576" i="3"/>
  <c r="N2577" i="3"/>
  <c r="O2577" i="3"/>
  <c r="P2577" i="3"/>
  <c r="Q2577" i="3"/>
  <c r="R2577" i="3"/>
  <c r="S2577" i="3"/>
  <c r="T2577" i="3"/>
  <c r="BA2577" i="3"/>
  <c r="N2578" i="3"/>
  <c r="O2578" i="3"/>
  <c r="P2578" i="3"/>
  <c r="Q2578" i="3"/>
  <c r="R2578" i="3"/>
  <c r="S2578" i="3"/>
  <c r="T2578" i="3"/>
  <c r="BA2578" i="3"/>
  <c r="N2579" i="3"/>
  <c r="O2579" i="3"/>
  <c r="P2579" i="3"/>
  <c r="Q2579" i="3"/>
  <c r="R2579" i="3"/>
  <c r="S2579" i="3"/>
  <c r="T2579" i="3"/>
  <c r="BA2579" i="3"/>
  <c r="N2580" i="3"/>
  <c r="O2580" i="3"/>
  <c r="P2580" i="3"/>
  <c r="Q2580" i="3"/>
  <c r="R2580" i="3"/>
  <c r="S2580" i="3"/>
  <c r="T2580" i="3"/>
  <c r="BA2580" i="3"/>
  <c r="N2581" i="3"/>
  <c r="O2581" i="3"/>
  <c r="P2581" i="3"/>
  <c r="Q2581" i="3"/>
  <c r="R2581" i="3"/>
  <c r="S2581" i="3"/>
  <c r="T2581" i="3"/>
  <c r="BA2581" i="3"/>
  <c r="N2582" i="3"/>
  <c r="O2582" i="3"/>
  <c r="P2582" i="3"/>
  <c r="Q2582" i="3"/>
  <c r="R2582" i="3"/>
  <c r="S2582" i="3"/>
  <c r="T2582" i="3"/>
  <c r="BA2582" i="3"/>
  <c r="N2583" i="3"/>
  <c r="O2583" i="3"/>
  <c r="P2583" i="3"/>
  <c r="Q2583" i="3"/>
  <c r="R2583" i="3"/>
  <c r="S2583" i="3"/>
  <c r="T2583" i="3"/>
  <c r="BA2583" i="3"/>
  <c r="N2584" i="3"/>
  <c r="O2584" i="3"/>
  <c r="P2584" i="3"/>
  <c r="Q2584" i="3"/>
  <c r="R2584" i="3"/>
  <c r="S2584" i="3"/>
  <c r="T2584" i="3"/>
  <c r="BA2584" i="3"/>
  <c r="N2585" i="3"/>
  <c r="O2585" i="3"/>
  <c r="P2585" i="3"/>
  <c r="Q2585" i="3"/>
  <c r="R2585" i="3"/>
  <c r="S2585" i="3"/>
  <c r="T2585" i="3"/>
  <c r="BA2585" i="3"/>
  <c r="N2586" i="3"/>
  <c r="O2586" i="3"/>
  <c r="P2586" i="3"/>
  <c r="Q2586" i="3"/>
  <c r="R2586" i="3"/>
  <c r="S2586" i="3"/>
  <c r="T2586" i="3"/>
  <c r="BA2586" i="3"/>
  <c r="N2587" i="3"/>
  <c r="O2587" i="3"/>
  <c r="P2587" i="3"/>
  <c r="Q2587" i="3"/>
  <c r="R2587" i="3"/>
  <c r="S2587" i="3"/>
  <c r="T2587" i="3"/>
  <c r="BA2587" i="3"/>
  <c r="N2588" i="3"/>
  <c r="O2588" i="3"/>
  <c r="P2588" i="3"/>
  <c r="Q2588" i="3"/>
  <c r="R2588" i="3"/>
  <c r="S2588" i="3"/>
  <c r="T2588" i="3"/>
  <c r="BA2588" i="3"/>
  <c r="N2589" i="3"/>
  <c r="O2589" i="3"/>
  <c r="P2589" i="3"/>
  <c r="Q2589" i="3"/>
  <c r="R2589" i="3"/>
  <c r="S2589" i="3"/>
  <c r="T2589" i="3"/>
  <c r="BA2589" i="3"/>
  <c r="N2590" i="3"/>
  <c r="O2590" i="3"/>
  <c r="P2590" i="3"/>
  <c r="Q2590" i="3"/>
  <c r="R2590" i="3"/>
  <c r="S2590" i="3"/>
  <c r="T2590" i="3"/>
  <c r="BA2590" i="3"/>
  <c r="N2591" i="3"/>
  <c r="O2591" i="3"/>
  <c r="P2591" i="3"/>
  <c r="Q2591" i="3"/>
  <c r="R2591" i="3"/>
  <c r="S2591" i="3"/>
  <c r="T2591" i="3"/>
  <c r="BA2591" i="3"/>
  <c r="N2592" i="3"/>
  <c r="O2592" i="3"/>
  <c r="P2592" i="3"/>
  <c r="Q2592" i="3"/>
  <c r="R2592" i="3"/>
  <c r="S2592" i="3"/>
  <c r="T2592" i="3"/>
  <c r="BA2592" i="3"/>
  <c r="N2593" i="3"/>
  <c r="O2593" i="3"/>
  <c r="P2593" i="3"/>
  <c r="Q2593" i="3"/>
  <c r="R2593" i="3"/>
  <c r="S2593" i="3"/>
  <c r="T2593" i="3"/>
  <c r="BA2593" i="3"/>
  <c r="N2594" i="3"/>
  <c r="O2594" i="3"/>
  <c r="P2594" i="3"/>
  <c r="Q2594" i="3"/>
  <c r="R2594" i="3"/>
  <c r="S2594" i="3"/>
  <c r="T2594" i="3"/>
  <c r="BA2594" i="3"/>
  <c r="N2595" i="3"/>
  <c r="O2595" i="3"/>
  <c r="P2595" i="3"/>
  <c r="Q2595" i="3"/>
  <c r="R2595" i="3"/>
  <c r="S2595" i="3"/>
  <c r="T2595" i="3"/>
  <c r="BA2595" i="3"/>
  <c r="N2596" i="3"/>
  <c r="O2596" i="3"/>
  <c r="P2596" i="3"/>
  <c r="Q2596" i="3"/>
  <c r="R2596" i="3"/>
  <c r="S2596" i="3"/>
  <c r="T2596" i="3"/>
  <c r="BA2596" i="3"/>
  <c r="N2597" i="3"/>
  <c r="O2597" i="3"/>
  <c r="P2597" i="3"/>
  <c r="Q2597" i="3"/>
  <c r="R2597" i="3"/>
  <c r="S2597" i="3"/>
  <c r="T2597" i="3"/>
  <c r="BA2597" i="3"/>
  <c r="N2598" i="3"/>
  <c r="O2598" i="3"/>
  <c r="P2598" i="3"/>
  <c r="Q2598" i="3"/>
  <c r="R2598" i="3"/>
  <c r="S2598" i="3"/>
  <c r="T2598" i="3"/>
  <c r="BA2598" i="3"/>
  <c r="N2599" i="3"/>
  <c r="O2599" i="3"/>
  <c r="P2599" i="3"/>
  <c r="Q2599" i="3"/>
  <c r="R2599" i="3"/>
  <c r="S2599" i="3"/>
  <c r="T2599" i="3"/>
  <c r="BA2599" i="3"/>
  <c r="N2600" i="3"/>
  <c r="O2600" i="3"/>
  <c r="P2600" i="3"/>
  <c r="Q2600" i="3"/>
  <c r="R2600" i="3"/>
  <c r="S2600" i="3"/>
  <c r="T2600" i="3"/>
  <c r="BA2600" i="3"/>
  <c r="N2601" i="3"/>
  <c r="O2601" i="3"/>
  <c r="P2601" i="3"/>
  <c r="Q2601" i="3"/>
  <c r="R2601" i="3"/>
  <c r="S2601" i="3"/>
  <c r="T2601" i="3"/>
  <c r="BA2601" i="3"/>
  <c r="N2602" i="3"/>
  <c r="O2602" i="3"/>
  <c r="P2602" i="3"/>
  <c r="Q2602" i="3"/>
  <c r="R2602" i="3"/>
  <c r="S2602" i="3"/>
  <c r="T2602" i="3"/>
  <c r="BA2602" i="3"/>
  <c r="N2603" i="3"/>
  <c r="O2603" i="3"/>
  <c r="P2603" i="3"/>
  <c r="Q2603" i="3"/>
  <c r="R2603" i="3"/>
  <c r="S2603" i="3"/>
  <c r="T2603" i="3"/>
  <c r="BA2603" i="3"/>
  <c r="N2604" i="3"/>
  <c r="O2604" i="3"/>
  <c r="P2604" i="3"/>
  <c r="Q2604" i="3"/>
  <c r="R2604" i="3"/>
  <c r="S2604" i="3"/>
  <c r="T2604" i="3"/>
  <c r="BA2604" i="3"/>
  <c r="N2605" i="3"/>
  <c r="O2605" i="3"/>
  <c r="P2605" i="3"/>
  <c r="Q2605" i="3"/>
  <c r="R2605" i="3"/>
  <c r="S2605" i="3"/>
  <c r="T2605" i="3"/>
  <c r="BA2605" i="3"/>
  <c r="N2606" i="3"/>
  <c r="O2606" i="3"/>
  <c r="P2606" i="3"/>
  <c r="Q2606" i="3"/>
  <c r="R2606" i="3"/>
  <c r="S2606" i="3"/>
  <c r="T2606" i="3"/>
  <c r="BA2606" i="3"/>
  <c r="N2607" i="3"/>
  <c r="O2607" i="3"/>
  <c r="P2607" i="3"/>
  <c r="Q2607" i="3"/>
  <c r="R2607" i="3"/>
  <c r="S2607" i="3"/>
  <c r="T2607" i="3"/>
  <c r="BA2607" i="3"/>
  <c r="N2608" i="3"/>
  <c r="O2608" i="3"/>
  <c r="P2608" i="3"/>
  <c r="Q2608" i="3"/>
  <c r="R2608" i="3"/>
  <c r="S2608" i="3"/>
  <c r="T2608" i="3"/>
  <c r="BA2608" i="3"/>
  <c r="N2609" i="3"/>
  <c r="O2609" i="3"/>
  <c r="P2609" i="3"/>
  <c r="Q2609" i="3"/>
  <c r="R2609" i="3"/>
  <c r="S2609" i="3"/>
  <c r="T2609" i="3"/>
  <c r="BA2609" i="3"/>
  <c r="N2610" i="3"/>
  <c r="O2610" i="3"/>
  <c r="P2610" i="3"/>
  <c r="Q2610" i="3"/>
  <c r="R2610" i="3"/>
  <c r="S2610" i="3"/>
  <c r="T2610" i="3"/>
  <c r="BA2610" i="3"/>
  <c r="N2611" i="3"/>
  <c r="O2611" i="3"/>
  <c r="P2611" i="3"/>
  <c r="Q2611" i="3"/>
  <c r="R2611" i="3"/>
  <c r="S2611" i="3"/>
  <c r="T2611" i="3"/>
  <c r="BA2611" i="3"/>
  <c r="N2612" i="3"/>
  <c r="O2612" i="3"/>
  <c r="P2612" i="3"/>
  <c r="Q2612" i="3"/>
  <c r="R2612" i="3"/>
  <c r="S2612" i="3"/>
  <c r="T2612" i="3"/>
  <c r="BA2612" i="3"/>
  <c r="N2613" i="3"/>
  <c r="O2613" i="3"/>
  <c r="P2613" i="3"/>
  <c r="Q2613" i="3"/>
  <c r="R2613" i="3"/>
  <c r="S2613" i="3"/>
  <c r="T2613" i="3"/>
  <c r="BA2613" i="3"/>
  <c r="N2614" i="3"/>
  <c r="O2614" i="3"/>
  <c r="P2614" i="3"/>
  <c r="Q2614" i="3"/>
  <c r="R2614" i="3"/>
  <c r="S2614" i="3"/>
  <c r="T2614" i="3"/>
  <c r="BA2614" i="3"/>
  <c r="N2615" i="3"/>
  <c r="O2615" i="3"/>
  <c r="P2615" i="3"/>
  <c r="Q2615" i="3"/>
  <c r="R2615" i="3"/>
  <c r="S2615" i="3"/>
  <c r="T2615" i="3"/>
  <c r="BA2615" i="3"/>
  <c r="N2616" i="3"/>
  <c r="O2616" i="3"/>
  <c r="P2616" i="3"/>
  <c r="Q2616" i="3"/>
  <c r="R2616" i="3"/>
  <c r="S2616" i="3"/>
  <c r="T2616" i="3"/>
  <c r="BA2616" i="3"/>
  <c r="N2617" i="3"/>
  <c r="O2617" i="3"/>
  <c r="P2617" i="3"/>
  <c r="Q2617" i="3"/>
  <c r="R2617" i="3"/>
  <c r="S2617" i="3"/>
  <c r="T2617" i="3"/>
  <c r="BA2617" i="3"/>
  <c r="N2618" i="3"/>
  <c r="O2618" i="3"/>
  <c r="P2618" i="3"/>
  <c r="Q2618" i="3"/>
  <c r="R2618" i="3"/>
  <c r="S2618" i="3"/>
  <c r="T2618" i="3"/>
  <c r="BA2618" i="3"/>
  <c r="N2619" i="3"/>
  <c r="O2619" i="3"/>
  <c r="P2619" i="3"/>
  <c r="Q2619" i="3"/>
  <c r="R2619" i="3"/>
  <c r="S2619" i="3"/>
  <c r="T2619" i="3"/>
  <c r="BA2619" i="3"/>
  <c r="N2620" i="3"/>
  <c r="O2620" i="3"/>
  <c r="P2620" i="3"/>
  <c r="Q2620" i="3"/>
  <c r="R2620" i="3"/>
  <c r="S2620" i="3"/>
  <c r="T2620" i="3"/>
  <c r="BA2620" i="3"/>
  <c r="N2621" i="3"/>
  <c r="O2621" i="3"/>
  <c r="P2621" i="3"/>
  <c r="Q2621" i="3"/>
  <c r="R2621" i="3"/>
  <c r="S2621" i="3"/>
  <c r="T2621" i="3"/>
  <c r="BA2621" i="3"/>
  <c r="N2623" i="3"/>
  <c r="O2623" i="3"/>
  <c r="P2623" i="3"/>
  <c r="Q2623" i="3"/>
  <c r="R2623" i="3"/>
  <c r="S2623" i="3"/>
  <c r="T2623" i="3"/>
  <c r="BA2623" i="3"/>
  <c r="BJ2623" i="3"/>
  <c r="N2624" i="3"/>
  <c r="O2624" i="3"/>
  <c r="P2624" i="3"/>
  <c r="Q2624" i="3"/>
  <c r="R2624" i="3"/>
  <c r="S2624" i="3"/>
  <c r="T2624" i="3"/>
  <c r="BA2624" i="3"/>
  <c r="BJ2624" i="3"/>
  <c r="N2625" i="3"/>
  <c r="O2625" i="3"/>
  <c r="P2625" i="3"/>
  <c r="Q2625" i="3"/>
  <c r="R2625" i="3"/>
  <c r="S2625" i="3"/>
  <c r="T2625" i="3"/>
  <c r="BA2625" i="3"/>
  <c r="BJ2625" i="3"/>
  <c r="N2626" i="3"/>
  <c r="O2626" i="3"/>
  <c r="P2626" i="3"/>
  <c r="Q2626" i="3"/>
  <c r="R2626" i="3"/>
  <c r="S2626" i="3"/>
  <c r="T2626" i="3"/>
  <c r="BA2626" i="3"/>
  <c r="BJ2626" i="3"/>
  <c r="N2627" i="3"/>
  <c r="O2627" i="3"/>
  <c r="P2627" i="3"/>
  <c r="Q2627" i="3"/>
  <c r="R2627" i="3"/>
  <c r="S2627" i="3"/>
  <c r="T2627" i="3"/>
  <c r="BA2627" i="3"/>
  <c r="BJ2627" i="3"/>
  <c r="N2628" i="3"/>
  <c r="O2628" i="3"/>
  <c r="P2628" i="3"/>
  <c r="Q2628" i="3"/>
  <c r="R2628" i="3"/>
  <c r="S2628" i="3"/>
  <c r="T2628" i="3"/>
  <c r="BA2628" i="3"/>
  <c r="BJ2628" i="3"/>
  <c r="N2629" i="3"/>
  <c r="O2629" i="3"/>
  <c r="P2629" i="3"/>
  <c r="Q2629" i="3"/>
  <c r="R2629" i="3"/>
  <c r="S2629" i="3"/>
  <c r="T2629" i="3"/>
  <c r="BA2629" i="3"/>
  <c r="BJ2629" i="3"/>
  <c r="N2630" i="3"/>
  <c r="O2630" i="3"/>
  <c r="P2630" i="3"/>
  <c r="Q2630" i="3"/>
  <c r="R2630" i="3"/>
  <c r="S2630" i="3"/>
  <c r="T2630" i="3"/>
  <c r="BA2630" i="3"/>
  <c r="BJ2630" i="3"/>
  <c r="N2631" i="3"/>
  <c r="O2631" i="3"/>
  <c r="P2631" i="3"/>
  <c r="Q2631" i="3"/>
  <c r="R2631" i="3"/>
  <c r="S2631" i="3"/>
  <c r="T2631" i="3"/>
  <c r="BA2631" i="3"/>
  <c r="BJ2631" i="3"/>
  <c r="N2632" i="3"/>
  <c r="O2632" i="3"/>
  <c r="P2632" i="3"/>
  <c r="Q2632" i="3"/>
  <c r="R2632" i="3"/>
  <c r="S2632" i="3"/>
  <c r="T2632" i="3"/>
  <c r="BA2632" i="3"/>
  <c r="BJ2632" i="3"/>
  <c r="N2633" i="3"/>
  <c r="O2633" i="3"/>
  <c r="P2633" i="3"/>
  <c r="Q2633" i="3"/>
  <c r="R2633" i="3"/>
  <c r="S2633" i="3"/>
  <c r="T2633" i="3"/>
  <c r="BA2633" i="3"/>
  <c r="BJ2633" i="3"/>
  <c r="N2634" i="3"/>
  <c r="O2634" i="3"/>
  <c r="P2634" i="3"/>
  <c r="Q2634" i="3"/>
  <c r="R2634" i="3"/>
  <c r="S2634" i="3"/>
  <c r="T2634" i="3"/>
  <c r="BA2634" i="3"/>
  <c r="BJ2634" i="3"/>
  <c r="N2635" i="3"/>
  <c r="O2635" i="3"/>
  <c r="P2635" i="3"/>
  <c r="Q2635" i="3"/>
  <c r="R2635" i="3"/>
  <c r="S2635" i="3"/>
  <c r="T2635" i="3"/>
  <c r="BA2635" i="3"/>
  <c r="BJ2635" i="3"/>
  <c r="N2636" i="3"/>
  <c r="O2636" i="3"/>
  <c r="P2636" i="3"/>
  <c r="Q2636" i="3"/>
  <c r="R2636" i="3"/>
  <c r="S2636" i="3"/>
  <c r="T2636" i="3"/>
  <c r="BA2636" i="3"/>
  <c r="BJ2636" i="3"/>
  <c r="N2637" i="3"/>
  <c r="O2637" i="3"/>
  <c r="P2637" i="3"/>
  <c r="Q2637" i="3"/>
  <c r="R2637" i="3"/>
  <c r="S2637" i="3"/>
  <c r="T2637" i="3"/>
  <c r="BA2637" i="3"/>
  <c r="BJ2637" i="3"/>
  <c r="N2638" i="3"/>
  <c r="O2638" i="3"/>
  <c r="P2638" i="3"/>
  <c r="Q2638" i="3"/>
  <c r="R2638" i="3"/>
  <c r="S2638" i="3"/>
  <c r="T2638" i="3"/>
  <c r="BA2638" i="3"/>
  <c r="BJ2638" i="3"/>
  <c r="N2639" i="3"/>
  <c r="O2639" i="3"/>
  <c r="P2639" i="3"/>
  <c r="Q2639" i="3"/>
  <c r="R2639" i="3"/>
  <c r="S2639" i="3"/>
  <c r="T2639" i="3"/>
  <c r="BA2639" i="3"/>
  <c r="BJ2639" i="3"/>
  <c r="N2640" i="3"/>
  <c r="O2640" i="3"/>
  <c r="P2640" i="3"/>
  <c r="Q2640" i="3"/>
  <c r="R2640" i="3"/>
  <c r="S2640" i="3"/>
  <c r="T2640" i="3"/>
  <c r="BA2640" i="3"/>
  <c r="BJ2640" i="3"/>
  <c r="N2641" i="3"/>
  <c r="O2641" i="3"/>
  <c r="P2641" i="3"/>
  <c r="Q2641" i="3"/>
  <c r="R2641" i="3"/>
  <c r="S2641" i="3"/>
  <c r="T2641" i="3"/>
  <c r="BA2641" i="3"/>
  <c r="BJ2641" i="3"/>
  <c r="N2642" i="3"/>
  <c r="O2642" i="3"/>
  <c r="P2642" i="3"/>
  <c r="Q2642" i="3"/>
  <c r="R2642" i="3"/>
  <c r="S2642" i="3"/>
  <c r="T2642" i="3"/>
  <c r="BA2642" i="3"/>
  <c r="BJ2642" i="3"/>
  <c r="N2643" i="3"/>
  <c r="O2643" i="3"/>
  <c r="P2643" i="3"/>
  <c r="Q2643" i="3"/>
  <c r="R2643" i="3"/>
  <c r="S2643" i="3"/>
  <c r="T2643" i="3"/>
  <c r="BA2643" i="3"/>
  <c r="BJ2643" i="3"/>
  <c r="N2644" i="3"/>
  <c r="O2644" i="3"/>
  <c r="P2644" i="3"/>
  <c r="Q2644" i="3"/>
  <c r="R2644" i="3"/>
  <c r="S2644" i="3"/>
  <c r="T2644" i="3"/>
  <c r="BA2644" i="3"/>
  <c r="BJ2644" i="3"/>
  <c r="N2645" i="3"/>
  <c r="O2645" i="3"/>
  <c r="P2645" i="3"/>
  <c r="Q2645" i="3"/>
  <c r="R2645" i="3"/>
  <c r="S2645" i="3"/>
  <c r="T2645" i="3"/>
  <c r="BA2645" i="3"/>
  <c r="BJ2645" i="3"/>
  <c r="N2646" i="3"/>
  <c r="O2646" i="3"/>
  <c r="P2646" i="3"/>
  <c r="Q2646" i="3"/>
  <c r="R2646" i="3"/>
  <c r="S2646" i="3"/>
  <c r="T2646" i="3"/>
  <c r="BA2646" i="3"/>
  <c r="BJ2646" i="3"/>
  <c r="N2647" i="3"/>
  <c r="O2647" i="3"/>
  <c r="P2647" i="3"/>
  <c r="Q2647" i="3"/>
  <c r="R2647" i="3"/>
  <c r="S2647" i="3"/>
  <c r="T2647" i="3"/>
  <c r="BA2647" i="3"/>
  <c r="BJ2647" i="3"/>
  <c r="N2648" i="3"/>
  <c r="O2648" i="3"/>
  <c r="P2648" i="3"/>
  <c r="Q2648" i="3"/>
  <c r="R2648" i="3"/>
  <c r="S2648" i="3"/>
  <c r="T2648" i="3"/>
  <c r="BA2648" i="3"/>
  <c r="BJ2648" i="3"/>
  <c r="N2649" i="3"/>
  <c r="O2649" i="3"/>
  <c r="P2649" i="3"/>
  <c r="Q2649" i="3"/>
  <c r="R2649" i="3"/>
  <c r="S2649" i="3"/>
  <c r="T2649" i="3"/>
  <c r="BA2649" i="3"/>
  <c r="BJ2649" i="3"/>
  <c r="N2650" i="3"/>
  <c r="O2650" i="3"/>
  <c r="P2650" i="3"/>
  <c r="Q2650" i="3"/>
  <c r="R2650" i="3"/>
  <c r="S2650" i="3"/>
  <c r="T2650" i="3"/>
  <c r="BA2650" i="3"/>
  <c r="BJ2650" i="3"/>
  <c r="N2651" i="3"/>
  <c r="O2651" i="3"/>
  <c r="P2651" i="3"/>
  <c r="Q2651" i="3"/>
  <c r="R2651" i="3"/>
  <c r="S2651" i="3"/>
  <c r="T2651" i="3"/>
  <c r="BA2651" i="3"/>
  <c r="BJ2651" i="3"/>
  <c r="N2652" i="3"/>
  <c r="O2652" i="3"/>
  <c r="P2652" i="3"/>
  <c r="Q2652" i="3"/>
  <c r="R2652" i="3"/>
  <c r="S2652" i="3"/>
  <c r="T2652" i="3"/>
  <c r="BA2652" i="3"/>
  <c r="BJ2652" i="3"/>
  <c r="N2653" i="3"/>
  <c r="O2653" i="3"/>
  <c r="P2653" i="3"/>
  <c r="Q2653" i="3"/>
  <c r="R2653" i="3"/>
  <c r="S2653" i="3"/>
  <c r="T2653" i="3"/>
  <c r="BA2653" i="3"/>
  <c r="BJ2653" i="3"/>
  <c r="N2654" i="3"/>
  <c r="O2654" i="3"/>
  <c r="P2654" i="3"/>
  <c r="Q2654" i="3"/>
  <c r="R2654" i="3"/>
  <c r="S2654" i="3"/>
  <c r="T2654" i="3"/>
  <c r="BA2654" i="3"/>
  <c r="BJ2654" i="3"/>
  <c r="N2655" i="3"/>
  <c r="O2655" i="3"/>
  <c r="P2655" i="3"/>
  <c r="Q2655" i="3"/>
  <c r="R2655" i="3"/>
  <c r="S2655" i="3"/>
  <c r="T2655" i="3"/>
  <c r="BA2655" i="3"/>
  <c r="BJ2655" i="3"/>
  <c r="N2656" i="3"/>
  <c r="O2656" i="3"/>
  <c r="P2656" i="3"/>
  <c r="Q2656" i="3"/>
  <c r="R2656" i="3"/>
  <c r="S2656" i="3"/>
  <c r="T2656" i="3"/>
  <c r="BA2656" i="3"/>
  <c r="BJ2656" i="3"/>
  <c r="N2657" i="3"/>
  <c r="O2657" i="3"/>
  <c r="P2657" i="3"/>
  <c r="Q2657" i="3"/>
  <c r="R2657" i="3"/>
  <c r="S2657" i="3"/>
  <c r="T2657" i="3"/>
  <c r="BA2657" i="3"/>
  <c r="BJ2657" i="3"/>
  <c r="N2658" i="3"/>
  <c r="O2658" i="3"/>
  <c r="P2658" i="3"/>
  <c r="Q2658" i="3"/>
  <c r="R2658" i="3"/>
  <c r="S2658" i="3"/>
  <c r="T2658" i="3"/>
  <c r="BA2658" i="3"/>
  <c r="BJ2658" i="3"/>
  <c r="N2659" i="3"/>
  <c r="O2659" i="3"/>
  <c r="P2659" i="3"/>
  <c r="Q2659" i="3"/>
  <c r="R2659" i="3"/>
  <c r="S2659" i="3"/>
  <c r="T2659" i="3"/>
  <c r="BA2659" i="3"/>
  <c r="BJ2659" i="3"/>
  <c r="N2660" i="3"/>
  <c r="O2660" i="3"/>
  <c r="P2660" i="3"/>
  <c r="Q2660" i="3"/>
  <c r="R2660" i="3"/>
  <c r="S2660" i="3"/>
  <c r="T2660" i="3"/>
  <c r="BA2660" i="3"/>
  <c r="BJ2660" i="3"/>
  <c r="N2661" i="3"/>
  <c r="O2661" i="3"/>
  <c r="P2661" i="3"/>
  <c r="Q2661" i="3"/>
  <c r="R2661" i="3"/>
  <c r="S2661" i="3"/>
  <c r="T2661" i="3"/>
  <c r="BA2661" i="3"/>
  <c r="BJ2661" i="3"/>
  <c r="N2662" i="3"/>
  <c r="O2662" i="3"/>
  <c r="P2662" i="3"/>
  <c r="Q2662" i="3"/>
  <c r="R2662" i="3"/>
  <c r="S2662" i="3"/>
  <c r="T2662" i="3"/>
  <c r="BA2662" i="3"/>
  <c r="BJ2662" i="3"/>
  <c r="N2663" i="3"/>
  <c r="O2663" i="3"/>
  <c r="P2663" i="3"/>
  <c r="Q2663" i="3"/>
  <c r="R2663" i="3"/>
  <c r="S2663" i="3"/>
  <c r="T2663" i="3"/>
  <c r="BA2663" i="3"/>
  <c r="BJ2663" i="3"/>
  <c r="N2664" i="3"/>
  <c r="O2664" i="3"/>
  <c r="P2664" i="3"/>
  <c r="Q2664" i="3"/>
  <c r="R2664" i="3"/>
  <c r="S2664" i="3"/>
  <c r="T2664" i="3"/>
  <c r="BA2664" i="3"/>
  <c r="BJ2664" i="3"/>
  <c r="N2665" i="3"/>
  <c r="O2665" i="3"/>
  <c r="P2665" i="3"/>
  <c r="Q2665" i="3"/>
  <c r="R2665" i="3"/>
  <c r="S2665" i="3"/>
  <c r="T2665" i="3"/>
  <c r="BA2665" i="3"/>
  <c r="BJ2665" i="3"/>
  <c r="N2666" i="3"/>
  <c r="O2666" i="3"/>
  <c r="P2666" i="3"/>
  <c r="Q2666" i="3"/>
  <c r="R2666" i="3"/>
  <c r="S2666" i="3"/>
  <c r="T2666" i="3"/>
  <c r="BA2666" i="3"/>
  <c r="BJ2666" i="3"/>
  <c r="N2667" i="3"/>
  <c r="O2667" i="3"/>
  <c r="P2667" i="3"/>
  <c r="Q2667" i="3"/>
  <c r="R2667" i="3"/>
  <c r="S2667" i="3"/>
  <c r="T2667" i="3"/>
  <c r="BA2667" i="3"/>
  <c r="BJ2667" i="3"/>
  <c r="N2668" i="3"/>
  <c r="O2668" i="3"/>
  <c r="P2668" i="3"/>
  <c r="Q2668" i="3"/>
  <c r="R2668" i="3"/>
  <c r="S2668" i="3"/>
  <c r="T2668" i="3"/>
  <c r="BA2668" i="3"/>
  <c r="BJ2668" i="3"/>
  <c r="N2669" i="3"/>
  <c r="O2669" i="3"/>
  <c r="P2669" i="3"/>
  <c r="Q2669" i="3"/>
  <c r="R2669" i="3"/>
  <c r="S2669" i="3"/>
  <c r="T2669" i="3"/>
  <c r="BA2669" i="3"/>
  <c r="BJ2669" i="3"/>
  <c r="N2670" i="3"/>
  <c r="O2670" i="3"/>
  <c r="P2670" i="3"/>
  <c r="Q2670" i="3"/>
  <c r="R2670" i="3"/>
  <c r="S2670" i="3"/>
  <c r="T2670" i="3"/>
  <c r="BA2670" i="3"/>
  <c r="BJ2670" i="3"/>
  <c r="N2671" i="3"/>
  <c r="O2671" i="3"/>
  <c r="P2671" i="3"/>
  <c r="Q2671" i="3"/>
  <c r="R2671" i="3"/>
  <c r="S2671" i="3"/>
  <c r="T2671" i="3"/>
  <c r="BA2671" i="3"/>
  <c r="BJ2671" i="3"/>
  <c r="N2672" i="3"/>
  <c r="O2672" i="3"/>
  <c r="P2672" i="3"/>
  <c r="Q2672" i="3"/>
  <c r="R2672" i="3"/>
  <c r="S2672" i="3"/>
  <c r="T2672" i="3"/>
  <c r="BA2672" i="3"/>
  <c r="BJ2672" i="3"/>
  <c r="N2673" i="3"/>
  <c r="O2673" i="3"/>
  <c r="P2673" i="3"/>
  <c r="Q2673" i="3"/>
  <c r="R2673" i="3"/>
  <c r="S2673" i="3"/>
  <c r="T2673" i="3"/>
  <c r="BA2673" i="3"/>
  <c r="BJ2673" i="3"/>
  <c r="N2674" i="3"/>
  <c r="O2674" i="3"/>
  <c r="P2674" i="3"/>
  <c r="Q2674" i="3"/>
  <c r="R2674" i="3"/>
  <c r="S2674" i="3"/>
  <c r="T2674" i="3"/>
  <c r="BA2674" i="3"/>
  <c r="BJ2674" i="3"/>
  <c r="N2675" i="3"/>
  <c r="O2675" i="3"/>
  <c r="P2675" i="3"/>
  <c r="Q2675" i="3"/>
  <c r="R2675" i="3"/>
  <c r="S2675" i="3"/>
  <c r="T2675" i="3"/>
  <c r="BA2675" i="3"/>
  <c r="BJ2675" i="3"/>
  <c r="N2676" i="3"/>
  <c r="O2676" i="3"/>
  <c r="P2676" i="3"/>
  <c r="Q2676" i="3"/>
  <c r="R2676" i="3"/>
  <c r="S2676" i="3"/>
  <c r="T2676" i="3"/>
  <c r="BA2676" i="3"/>
  <c r="BJ2676" i="3"/>
  <c r="N2677" i="3"/>
  <c r="O2677" i="3"/>
  <c r="P2677" i="3"/>
  <c r="Q2677" i="3"/>
  <c r="R2677" i="3"/>
  <c r="S2677" i="3"/>
  <c r="T2677" i="3"/>
  <c r="BA2677" i="3"/>
  <c r="BJ2677" i="3"/>
  <c r="N2678" i="3"/>
  <c r="O2678" i="3"/>
  <c r="P2678" i="3"/>
  <c r="Q2678" i="3"/>
  <c r="R2678" i="3"/>
  <c r="S2678" i="3"/>
  <c r="T2678" i="3"/>
  <c r="BA2678" i="3"/>
  <c r="BJ2678" i="3"/>
  <c r="N2679" i="3"/>
  <c r="O2679" i="3"/>
  <c r="P2679" i="3"/>
  <c r="Q2679" i="3"/>
  <c r="R2679" i="3"/>
  <c r="S2679" i="3"/>
  <c r="T2679" i="3"/>
  <c r="BA2679" i="3"/>
  <c r="BJ2679" i="3"/>
  <c r="N2680" i="3"/>
  <c r="O2680" i="3"/>
  <c r="P2680" i="3"/>
  <c r="Q2680" i="3"/>
  <c r="R2680" i="3"/>
  <c r="S2680" i="3"/>
  <c r="T2680" i="3"/>
  <c r="BA2680" i="3"/>
  <c r="BJ2680" i="3"/>
  <c r="N2681" i="3"/>
  <c r="O2681" i="3"/>
  <c r="P2681" i="3"/>
  <c r="Q2681" i="3"/>
  <c r="R2681" i="3"/>
  <c r="S2681" i="3"/>
  <c r="T2681" i="3"/>
  <c r="BA2681" i="3"/>
  <c r="BJ2681" i="3"/>
  <c r="N2682" i="3"/>
  <c r="O2682" i="3"/>
  <c r="P2682" i="3"/>
  <c r="Q2682" i="3"/>
  <c r="R2682" i="3"/>
  <c r="S2682" i="3"/>
  <c r="T2682" i="3"/>
  <c r="BA2682" i="3"/>
  <c r="BJ2682" i="3"/>
  <c r="N2683" i="3"/>
  <c r="O2683" i="3"/>
  <c r="P2683" i="3"/>
  <c r="Q2683" i="3"/>
  <c r="R2683" i="3"/>
  <c r="S2683" i="3"/>
  <c r="T2683" i="3"/>
  <c r="BA2683" i="3"/>
  <c r="BJ2683" i="3"/>
  <c r="N2684" i="3"/>
  <c r="O2684" i="3"/>
  <c r="P2684" i="3"/>
  <c r="Q2684" i="3"/>
  <c r="R2684" i="3"/>
  <c r="S2684" i="3"/>
  <c r="T2684" i="3"/>
  <c r="BA2684" i="3"/>
  <c r="BJ2684" i="3"/>
  <c r="N2685" i="3"/>
  <c r="O2685" i="3"/>
  <c r="P2685" i="3"/>
  <c r="Q2685" i="3"/>
  <c r="R2685" i="3"/>
  <c r="S2685" i="3"/>
  <c r="T2685" i="3"/>
  <c r="BA2685" i="3"/>
  <c r="BJ2685" i="3"/>
  <c r="N2686" i="3"/>
  <c r="O2686" i="3"/>
  <c r="P2686" i="3"/>
  <c r="Q2686" i="3"/>
  <c r="R2686" i="3"/>
  <c r="S2686" i="3"/>
  <c r="T2686" i="3"/>
  <c r="BA2686" i="3"/>
  <c r="BJ2686" i="3"/>
  <c r="N2687" i="3"/>
  <c r="O2687" i="3"/>
  <c r="P2687" i="3"/>
  <c r="Q2687" i="3"/>
  <c r="R2687" i="3"/>
  <c r="S2687" i="3"/>
  <c r="T2687" i="3"/>
  <c r="BA2687" i="3"/>
  <c r="BJ2687" i="3"/>
  <c r="N2688" i="3"/>
  <c r="O2688" i="3"/>
  <c r="P2688" i="3"/>
  <c r="Q2688" i="3"/>
  <c r="R2688" i="3"/>
  <c r="S2688" i="3"/>
  <c r="T2688" i="3"/>
  <c r="BA2688" i="3"/>
  <c r="BJ2688" i="3"/>
  <c r="N2689" i="3"/>
  <c r="O2689" i="3"/>
  <c r="P2689" i="3"/>
  <c r="Q2689" i="3"/>
  <c r="R2689" i="3"/>
  <c r="S2689" i="3"/>
  <c r="T2689" i="3"/>
  <c r="BA2689" i="3"/>
  <c r="BJ2689" i="3"/>
  <c r="N2690" i="3"/>
  <c r="O2690" i="3"/>
  <c r="P2690" i="3"/>
  <c r="Q2690" i="3"/>
  <c r="R2690" i="3"/>
  <c r="S2690" i="3"/>
  <c r="T2690" i="3"/>
  <c r="BA2690" i="3"/>
  <c r="BJ2690" i="3"/>
  <c r="N2691" i="3"/>
  <c r="O2691" i="3"/>
  <c r="P2691" i="3"/>
  <c r="Q2691" i="3"/>
  <c r="R2691" i="3"/>
  <c r="S2691" i="3"/>
  <c r="T2691" i="3"/>
  <c r="BA2691" i="3"/>
  <c r="BJ2691" i="3"/>
  <c r="N2692" i="3"/>
  <c r="O2692" i="3"/>
  <c r="P2692" i="3"/>
  <c r="Q2692" i="3"/>
  <c r="R2692" i="3"/>
  <c r="S2692" i="3"/>
  <c r="T2692" i="3"/>
  <c r="BA2692" i="3"/>
  <c r="BJ2692" i="3"/>
  <c r="N2693" i="3"/>
  <c r="O2693" i="3"/>
  <c r="P2693" i="3"/>
  <c r="Q2693" i="3"/>
  <c r="R2693" i="3"/>
  <c r="S2693" i="3"/>
  <c r="T2693" i="3"/>
  <c r="BA2693" i="3"/>
  <c r="BJ2693" i="3"/>
  <c r="N2694" i="3"/>
  <c r="O2694" i="3"/>
  <c r="P2694" i="3"/>
  <c r="Q2694" i="3"/>
  <c r="R2694" i="3"/>
  <c r="S2694" i="3"/>
  <c r="T2694" i="3"/>
  <c r="BA2694" i="3"/>
  <c r="BJ2694" i="3"/>
  <c r="N2695" i="3"/>
  <c r="O2695" i="3"/>
  <c r="P2695" i="3"/>
  <c r="Q2695" i="3"/>
  <c r="R2695" i="3"/>
  <c r="S2695" i="3"/>
  <c r="T2695" i="3"/>
  <c r="BA2695" i="3"/>
  <c r="BJ2695" i="3"/>
  <c r="N2696" i="3"/>
  <c r="O2696" i="3"/>
  <c r="P2696" i="3"/>
  <c r="Q2696" i="3"/>
  <c r="R2696" i="3"/>
  <c r="S2696" i="3"/>
  <c r="T2696" i="3"/>
  <c r="BA2696" i="3"/>
  <c r="BJ2696" i="3"/>
  <c r="N2697" i="3"/>
  <c r="O2697" i="3"/>
  <c r="P2697" i="3"/>
  <c r="Q2697" i="3"/>
  <c r="R2697" i="3"/>
  <c r="S2697" i="3"/>
  <c r="T2697" i="3"/>
  <c r="BA2697" i="3"/>
  <c r="BJ2697" i="3"/>
  <c r="N2698" i="3"/>
  <c r="O2698" i="3"/>
  <c r="P2698" i="3"/>
  <c r="Q2698" i="3"/>
  <c r="R2698" i="3"/>
  <c r="S2698" i="3"/>
  <c r="T2698" i="3"/>
  <c r="BA2698" i="3"/>
  <c r="BJ2698" i="3"/>
  <c r="N2699" i="3"/>
  <c r="O2699" i="3"/>
  <c r="P2699" i="3"/>
  <c r="Q2699" i="3"/>
  <c r="R2699" i="3"/>
  <c r="S2699" i="3"/>
  <c r="T2699" i="3"/>
  <c r="BA2699" i="3"/>
  <c r="BJ2699" i="3"/>
  <c r="N2700" i="3"/>
  <c r="O2700" i="3"/>
  <c r="P2700" i="3"/>
  <c r="Q2700" i="3"/>
  <c r="R2700" i="3"/>
  <c r="S2700" i="3"/>
  <c r="T2700" i="3"/>
  <c r="BA2700" i="3"/>
  <c r="BJ2700" i="3"/>
  <c r="N2701" i="3"/>
  <c r="O2701" i="3"/>
  <c r="P2701" i="3"/>
  <c r="Q2701" i="3"/>
  <c r="R2701" i="3"/>
  <c r="S2701" i="3"/>
  <c r="T2701" i="3"/>
  <c r="BA2701" i="3"/>
  <c r="BJ2701" i="3"/>
  <c r="N2702" i="3"/>
  <c r="O2702" i="3"/>
  <c r="P2702" i="3"/>
  <c r="Q2702" i="3"/>
  <c r="R2702" i="3"/>
  <c r="S2702" i="3"/>
  <c r="T2702" i="3"/>
  <c r="BA2702" i="3"/>
  <c r="BJ2702" i="3"/>
  <c r="N2703" i="3"/>
  <c r="O2703" i="3"/>
  <c r="P2703" i="3"/>
  <c r="Q2703" i="3"/>
  <c r="R2703" i="3"/>
  <c r="S2703" i="3"/>
  <c r="T2703" i="3"/>
  <c r="BA2703" i="3"/>
  <c r="BJ2703" i="3"/>
  <c r="N2704" i="3"/>
  <c r="O2704" i="3"/>
  <c r="P2704" i="3"/>
  <c r="Q2704" i="3"/>
  <c r="R2704" i="3"/>
  <c r="S2704" i="3"/>
  <c r="T2704" i="3"/>
  <c r="BA2704" i="3"/>
  <c r="BJ2704" i="3"/>
  <c r="N2705" i="3"/>
  <c r="O2705" i="3"/>
  <c r="P2705" i="3"/>
  <c r="Q2705" i="3"/>
  <c r="R2705" i="3"/>
  <c r="S2705" i="3"/>
  <c r="T2705" i="3"/>
  <c r="BA2705" i="3"/>
  <c r="BJ2705" i="3"/>
  <c r="N2706" i="3"/>
  <c r="O2706" i="3"/>
  <c r="P2706" i="3"/>
  <c r="Q2706" i="3"/>
  <c r="R2706" i="3"/>
  <c r="S2706" i="3"/>
  <c r="T2706" i="3"/>
  <c r="BA2706" i="3"/>
  <c r="BJ2706" i="3"/>
  <c r="N2707" i="3"/>
  <c r="O2707" i="3"/>
  <c r="P2707" i="3"/>
  <c r="Q2707" i="3"/>
  <c r="R2707" i="3"/>
  <c r="S2707" i="3"/>
  <c r="T2707" i="3"/>
  <c r="BA2707" i="3"/>
  <c r="BJ2707" i="3"/>
  <c r="N2708" i="3"/>
  <c r="O2708" i="3"/>
  <c r="P2708" i="3"/>
  <c r="Q2708" i="3"/>
  <c r="R2708" i="3"/>
  <c r="S2708" i="3"/>
  <c r="T2708" i="3"/>
  <c r="BA2708" i="3"/>
  <c r="BJ2708" i="3"/>
  <c r="N2709" i="3"/>
  <c r="O2709" i="3"/>
  <c r="P2709" i="3"/>
  <c r="Q2709" i="3"/>
  <c r="R2709" i="3"/>
  <c r="S2709" i="3"/>
  <c r="T2709" i="3"/>
  <c r="BA2709" i="3"/>
  <c r="BJ2709" i="3"/>
  <c r="N2710" i="3"/>
  <c r="O2710" i="3"/>
  <c r="P2710" i="3"/>
  <c r="Q2710" i="3"/>
  <c r="R2710" i="3"/>
  <c r="S2710" i="3"/>
  <c r="T2710" i="3"/>
  <c r="BA2710" i="3"/>
  <c r="BJ2710" i="3"/>
  <c r="N2711" i="3"/>
  <c r="O2711" i="3"/>
  <c r="P2711" i="3"/>
  <c r="Q2711" i="3"/>
  <c r="R2711" i="3"/>
  <c r="S2711" i="3"/>
  <c r="T2711" i="3"/>
  <c r="BA2711" i="3"/>
  <c r="BJ2711" i="3"/>
  <c r="N2712" i="3"/>
  <c r="O2712" i="3"/>
  <c r="P2712" i="3"/>
  <c r="Q2712" i="3"/>
  <c r="R2712" i="3"/>
  <c r="S2712" i="3"/>
  <c r="T2712" i="3"/>
  <c r="BA2712" i="3"/>
  <c r="BJ2712" i="3"/>
  <c r="N2713" i="3"/>
  <c r="O2713" i="3"/>
  <c r="P2713" i="3"/>
  <c r="Q2713" i="3"/>
  <c r="R2713" i="3"/>
  <c r="S2713" i="3"/>
  <c r="T2713" i="3"/>
  <c r="BA2713" i="3"/>
  <c r="BJ2713" i="3"/>
  <c r="N2714" i="3"/>
  <c r="O2714" i="3"/>
  <c r="P2714" i="3"/>
  <c r="Q2714" i="3"/>
  <c r="R2714" i="3"/>
  <c r="S2714" i="3"/>
  <c r="T2714" i="3"/>
  <c r="BA2714" i="3"/>
  <c r="BJ2714" i="3"/>
  <c r="N2715" i="3"/>
  <c r="O2715" i="3"/>
  <c r="P2715" i="3"/>
  <c r="Q2715" i="3"/>
  <c r="R2715" i="3"/>
  <c r="S2715" i="3"/>
  <c r="T2715" i="3"/>
  <c r="BA2715" i="3"/>
  <c r="BJ2715" i="3"/>
  <c r="N2716" i="3"/>
  <c r="O2716" i="3"/>
  <c r="P2716" i="3"/>
  <c r="Q2716" i="3"/>
  <c r="R2716" i="3"/>
  <c r="S2716" i="3"/>
  <c r="T2716" i="3"/>
  <c r="BA2716" i="3"/>
  <c r="BJ2716" i="3"/>
  <c r="N2717" i="3"/>
  <c r="O2717" i="3"/>
  <c r="P2717" i="3"/>
  <c r="Q2717" i="3"/>
  <c r="R2717" i="3"/>
  <c r="S2717" i="3"/>
  <c r="T2717" i="3"/>
  <c r="BA2717" i="3"/>
  <c r="BJ2717" i="3"/>
  <c r="N2718" i="3"/>
  <c r="O2718" i="3"/>
  <c r="P2718" i="3"/>
  <c r="Q2718" i="3"/>
  <c r="R2718" i="3"/>
  <c r="S2718" i="3"/>
  <c r="T2718" i="3"/>
  <c r="BA2718" i="3"/>
  <c r="BJ2718" i="3"/>
  <c r="N2719" i="3"/>
  <c r="O2719" i="3"/>
  <c r="P2719" i="3"/>
  <c r="Q2719" i="3"/>
  <c r="R2719" i="3"/>
  <c r="S2719" i="3"/>
  <c r="T2719" i="3"/>
  <c r="BA2719" i="3"/>
  <c r="BJ2719" i="3"/>
  <c r="N2720" i="3"/>
  <c r="O2720" i="3"/>
  <c r="P2720" i="3"/>
  <c r="Q2720" i="3"/>
  <c r="R2720" i="3"/>
  <c r="S2720" i="3"/>
  <c r="T2720" i="3"/>
  <c r="BA2720" i="3"/>
  <c r="BJ2720" i="3"/>
  <c r="N2721" i="3"/>
  <c r="O2721" i="3"/>
  <c r="P2721" i="3"/>
  <c r="Q2721" i="3"/>
  <c r="R2721" i="3"/>
  <c r="S2721" i="3"/>
  <c r="T2721" i="3"/>
  <c r="BA2721" i="3"/>
  <c r="BJ2721" i="3"/>
  <c r="N2722" i="3"/>
  <c r="O2722" i="3"/>
  <c r="P2722" i="3"/>
  <c r="Q2722" i="3"/>
  <c r="R2722" i="3"/>
  <c r="S2722" i="3"/>
  <c r="T2722" i="3"/>
  <c r="BA2722" i="3"/>
  <c r="BJ2722" i="3"/>
  <c r="N2723" i="3"/>
  <c r="O2723" i="3"/>
  <c r="P2723" i="3"/>
  <c r="Q2723" i="3"/>
  <c r="R2723" i="3"/>
  <c r="S2723" i="3"/>
  <c r="T2723" i="3"/>
  <c r="BA2723" i="3"/>
  <c r="BJ2723" i="3"/>
  <c r="N2724" i="3"/>
  <c r="O2724" i="3"/>
  <c r="P2724" i="3"/>
  <c r="Q2724" i="3"/>
  <c r="R2724" i="3"/>
  <c r="S2724" i="3"/>
  <c r="T2724" i="3"/>
  <c r="BA2724" i="3"/>
  <c r="BJ2724" i="3"/>
  <c r="N2725" i="3"/>
  <c r="O2725" i="3"/>
  <c r="P2725" i="3"/>
  <c r="Q2725" i="3"/>
  <c r="R2725" i="3"/>
  <c r="S2725" i="3"/>
  <c r="T2725" i="3"/>
  <c r="BA2725" i="3"/>
  <c r="BJ2725" i="3"/>
  <c r="N2726" i="3"/>
  <c r="O2726" i="3"/>
  <c r="P2726" i="3"/>
  <c r="Q2726" i="3"/>
  <c r="R2726" i="3"/>
  <c r="S2726" i="3"/>
  <c r="T2726" i="3"/>
  <c r="BA2726" i="3"/>
  <c r="BJ2726" i="3"/>
  <c r="N2727" i="3"/>
  <c r="O2727" i="3"/>
  <c r="P2727" i="3"/>
  <c r="Q2727" i="3"/>
  <c r="R2727" i="3"/>
  <c r="S2727" i="3"/>
  <c r="T2727" i="3"/>
  <c r="BA2727" i="3"/>
  <c r="BJ2727" i="3"/>
  <c r="N2728" i="3"/>
  <c r="O2728" i="3"/>
  <c r="P2728" i="3"/>
  <c r="Q2728" i="3"/>
  <c r="R2728" i="3"/>
  <c r="S2728" i="3"/>
  <c r="T2728" i="3"/>
  <c r="BA2728" i="3"/>
  <c r="BJ2728" i="3"/>
  <c r="N2729" i="3"/>
  <c r="O2729" i="3"/>
  <c r="P2729" i="3"/>
  <c r="Q2729" i="3"/>
  <c r="R2729" i="3"/>
  <c r="S2729" i="3"/>
  <c r="T2729" i="3"/>
  <c r="BA2729" i="3"/>
  <c r="BJ2729" i="3"/>
  <c r="N2730" i="3"/>
  <c r="O2730" i="3"/>
  <c r="P2730" i="3"/>
  <c r="Q2730" i="3"/>
  <c r="R2730" i="3"/>
  <c r="S2730" i="3"/>
  <c r="T2730" i="3"/>
  <c r="BA2730" i="3"/>
  <c r="BJ2730" i="3"/>
  <c r="N2731" i="3"/>
  <c r="O2731" i="3"/>
  <c r="P2731" i="3"/>
  <c r="Q2731" i="3"/>
  <c r="R2731" i="3"/>
  <c r="S2731" i="3"/>
  <c r="T2731" i="3"/>
  <c r="BA2731" i="3"/>
  <c r="BJ2731" i="3"/>
  <c r="N2732" i="3"/>
  <c r="O2732" i="3"/>
  <c r="P2732" i="3"/>
  <c r="Q2732" i="3"/>
  <c r="R2732" i="3"/>
  <c r="S2732" i="3"/>
  <c r="T2732" i="3"/>
  <c r="BA2732" i="3"/>
  <c r="BJ2732" i="3"/>
  <c r="N2733" i="3"/>
  <c r="O2733" i="3"/>
  <c r="P2733" i="3"/>
  <c r="Q2733" i="3"/>
  <c r="R2733" i="3"/>
  <c r="S2733" i="3"/>
  <c r="T2733" i="3"/>
  <c r="BA2733" i="3"/>
  <c r="BJ2733" i="3"/>
  <c r="N2734" i="3"/>
  <c r="O2734" i="3"/>
  <c r="P2734" i="3"/>
  <c r="Q2734" i="3"/>
  <c r="R2734" i="3"/>
  <c r="S2734" i="3"/>
  <c r="T2734" i="3"/>
  <c r="BA2734" i="3"/>
  <c r="BJ2734" i="3"/>
  <c r="N2735" i="3"/>
  <c r="O2735" i="3"/>
  <c r="P2735" i="3"/>
  <c r="Q2735" i="3"/>
  <c r="R2735" i="3"/>
  <c r="S2735" i="3"/>
  <c r="T2735" i="3"/>
  <c r="BA2735" i="3"/>
  <c r="BJ2735" i="3"/>
  <c r="N2736" i="3"/>
  <c r="O2736" i="3"/>
  <c r="P2736" i="3"/>
  <c r="Q2736" i="3"/>
  <c r="R2736" i="3"/>
  <c r="S2736" i="3"/>
  <c r="T2736" i="3"/>
  <c r="BA2736" i="3"/>
  <c r="BJ2736" i="3"/>
  <c r="N2737" i="3"/>
  <c r="O2737" i="3"/>
  <c r="P2737" i="3"/>
  <c r="Q2737" i="3"/>
  <c r="R2737" i="3"/>
  <c r="S2737" i="3"/>
  <c r="T2737" i="3"/>
  <c r="BA2737" i="3"/>
  <c r="BJ2737" i="3"/>
  <c r="N2738" i="3"/>
  <c r="O2738" i="3"/>
  <c r="P2738" i="3"/>
  <c r="Q2738" i="3"/>
  <c r="R2738" i="3"/>
  <c r="S2738" i="3"/>
  <c r="T2738" i="3"/>
  <c r="BA2738" i="3"/>
  <c r="BJ2738" i="3"/>
  <c r="N2739" i="3"/>
  <c r="O2739" i="3"/>
  <c r="P2739" i="3"/>
  <c r="Q2739" i="3"/>
  <c r="R2739" i="3"/>
  <c r="S2739" i="3"/>
  <c r="T2739" i="3"/>
  <c r="BA2739" i="3"/>
  <c r="BJ2739" i="3"/>
  <c r="N2740" i="3"/>
  <c r="O2740" i="3"/>
  <c r="P2740" i="3"/>
  <c r="Q2740" i="3"/>
  <c r="R2740" i="3"/>
  <c r="S2740" i="3"/>
  <c r="T2740" i="3"/>
  <c r="BA2740" i="3"/>
  <c r="BJ2740" i="3"/>
  <c r="N2741" i="3"/>
  <c r="O2741" i="3"/>
  <c r="P2741" i="3"/>
  <c r="Q2741" i="3"/>
  <c r="R2741" i="3"/>
  <c r="S2741" i="3"/>
  <c r="T2741" i="3"/>
  <c r="BA2741" i="3"/>
  <c r="BJ2741" i="3"/>
  <c r="N2742" i="3"/>
  <c r="O2742" i="3"/>
  <c r="P2742" i="3"/>
  <c r="Q2742" i="3"/>
  <c r="R2742" i="3"/>
  <c r="S2742" i="3"/>
  <c r="T2742" i="3"/>
  <c r="BA2742" i="3"/>
  <c r="BJ2742" i="3"/>
  <c r="N2743" i="3"/>
  <c r="O2743" i="3"/>
  <c r="P2743" i="3"/>
  <c r="Q2743" i="3"/>
  <c r="R2743" i="3"/>
  <c r="S2743" i="3"/>
  <c r="T2743" i="3"/>
  <c r="BA2743" i="3"/>
  <c r="BJ2743" i="3"/>
  <c r="N2744" i="3"/>
  <c r="O2744" i="3"/>
  <c r="P2744" i="3"/>
  <c r="Q2744" i="3"/>
  <c r="R2744" i="3"/>
  <c r="S2744" i="3"/>
  <c r="T2744" i="3"/>
  <c r="BA2744" i="3"/>
  <c r="BJ2744" i="3"/>
  <c r="N2745" i="3"/>
  <c r="O2745" i="3"/>
  <c r="P2745" i="3"/>
  <c r="Q2745" i="3"/>
  <c r="R2745" i="3"/>
  <c r="S2745" i="3"/>
  <c r="T2745" i="3"/>
  <c r="BA2745" i="3"/>
  <c r="BJ2745" i="3"/>
  <c r="N2746" i="3"/>
  <c r="O2746" i="3"/>
  <c r="P2746" i="3"/>
  <c r="Q2746" i="3"/>
  <c r="R2746" i="3"/>
  <c r="S2746" i="3"/>
  <c r="T2746" i="3"/>
  <c r="BA2746" i="3"/>
  <c r="BJ2746" i="3"/>
  <c r="N2747" i="3"/>
  <c r="O2747" i="3"/>
  <c r="P2747" i="3"/>
  <c r="Q2747" i="3"/>
  <c r="R2747" i="3"/>
  <c r="S2747" i="3"/>
  <c r="T2747" i="3"/>
  <c r="BA2747" i="3"/>
  <c r="BJ2747" i="3"/>
  <c r="N2748" i="3"/>
  <c r="O2748" i="3"/>
  <c r="P2748" i="3"/>
  <c r="Q2748" i="3"/>
  <c r="R2748" i="3"/>
  <c r="S2748" i="3"/>
  <c r="T2748" i="3"/>
  <c r="BA2748" i="3"/>
  <c r="BJ2748" i="3"/>
  <c r="N2749" i="3"/>
  <c r="O2749" i="3"/>
  <c r="P2749" i="3"/>
  <c r="Q2749" i="3"/>
  <c r="R2749" i="3"/>
  <c r="S2749" i="3"/>
  <c r="T2749" i="3"/>
  <c r="BA2749" i="3"/>
  <c r="BJ2749" i="3"/>
  <c r="N2750" i="3"/>
  <c r="O2750" i="3"/>
  <c r="P2750" i="3"/>
  <c r="Q2750" i="3"/>
  <c r="R2750" i="3"/>
  <c r="S2750" i="3"/>
  <c r="T2750" i="3"/>
  <c r="BA2750" i="3"/>
  <c r="BJ2750" i="3"/>
  <c r="N2751" i="3"/>
  <c r="O2751" i="3"/>
  <c r="P2751" i="3"/>
  <c r="Q2751" i="3"/>
  <c r="R2751" i="3"/>
  <c r="S2751" i="3"/>
  <c r="T2751" i="3"/>
  <c r="BA2751" i="3"/>
  <c r="BJ2751" i="3"/>
  <c r="N2752" i="3"/>
  <c r="O2752" i="3"/>
  <c r="P2752" i="3"/>
  <c r="Q2752" i="3"/>
  <c r="R2752" i="3"/>
  <c r="S2752" i="3"/>
  <c r="T2752" i="3"/>
  <c r="BA2752" i="3"/>
  <c r="BJ2752" i="3"/>
  <c r="N2753" i="3"/>
  <c r="O2753" i="3"/>
  <c r="P2753" i="3"/>
  <c r="Q2753" i="3"/>
  <c r="R2753" i="3"/>
  <c r="S2753" i="3"/>
  <c r="T2753" i="3"/>
  <c r="BA2753" i="3"/>
  <c r="BJ2753" i="3"/>
  <c r="N2754" i="3"/>
  <c r="O2754" i="3"/>
  <c r="P2754" i="3"/>
  <c r="Q2754" i="3"/>
  <c r="R2754" i="3"/>
  <c r="S2754" i="3"/>
  <c r="T2754" i="3"/>
  <c r="BA2754" i="3"/>
  <c r="BJ2754" i="3"/>
  <c r="N2755" i="3"/>
  <c r="O2755" i="3"/>
  <c r="P2755" i="3"/>
  <c r="Q2755" i="3"/>
  <c r="R2755" i="3"/>
  <c r="S2755" i="3"/>
  <c r="T2755" i="3"/>
  <c r="BA2755" i="3"/>
  <c r="BJ2755" i="3"/>
  <c r="N2756" i="3"/>
  <c r="O2756" i="3"/>
  <c r="P2756" i="3"/>
  <c r="Q2756" i="3"/>
  <c r="R2756" i="3"/>
  <c r="S2756" i="3"/>
  <c r="T2756" i="3"/>
  <c r="BA2756" i="3"/>
  <c r="BJ2756" i="3"/>
  <c r="N2757" i="3"/>
  <c r="O2757" i="3"/>
  <c r="P2757" i="3"/>
  <c r="Q2757" i="3"/>
  <c r="R2757" i="3"/>
  <c r="S2757" i="3"/>
  <c r="T2757" i="3"/>
  <c r="BA2757" i="3"/>
  <c r="BJ2757" i="3"/>
  <c r="N2758" i="3"/>
  <c r="O2758" i="3"/>
  <c r="P2758" i="3"/>
  <c r="Q2758" i="3"/>
  <c r="R2758" i="3"/>
  <c r="S2758" i="3"/>
  <c r="T2758" i="3"/>
  <c r="BA2758" i="3"/>
  <c r="BJ2758" i="3"/>
  <c r="N2759" i="3"/>
  <c r="O2759" i="3"/>
  <c r="P2759" i="3"/>
  <c r="Q2759" i="3"/>
  <c r="R2759" i="3"/>
  <c r="S2759" i="3"/>
  <c r="T2759" i="3"/>
  <c r="BA2759" i="3"/>
  <c r="BJ2759" i="3"/>
  <c r="N2760" i="3"/>
  <c r="O2760" i="3"/>
  <c r="P2760" i="3"/>
  <c r="Q2760" i="3"/>
  <c r="R2760" i="3"/>
  <c r="S2760" i="3"/>
  <c r="T2760" i="3"/>
  <c r="BA2760" i="3"/>
  <c r="BJ2760" i="3"/>
  <c r="N2761" i="3"/>
  <c r="O2761" i="3"/>
  <c r="P2761" i="3"/>
  <c r="Q2761" i="3"/>
  <c r="R2761" i="3"/>
  <c r="S2761" i="3"/>
  <c r="T2761" i="3"/>
  <c r="BA2761" i="3"/>
  <c r="BJ2761" i="3"/>
  <c r="N2762" i="3"/>
  <c r="O2762" i="3"/>
  <c r="P2762" i="3"/>
  <c r="Q2762" i="3"/>
  <c r="R2762" i="3"/>
  <c r="S2762" i="3"/>
  <c r="T2762" i="3"/>
  <c r="BA2762" i="3"/>
  <c r="BJ2762" i="3"/>
  <c r="N2763" i="3"/>
  <c r="O2763" i="3"/>
  <c r="P2763" i="3"/>
  <c r="Q2763" i="3"/>
  <c r="R2763" i="3"/>
  <c r="S2763" i="3"/>
  <c r="T2763" i="3"/>
  <c r="BA2763" i="3"/>
  <c r="BJ2763" i="3"/>
  <c r="N2764" i="3"/>
  <c r="O2764" i="3"/>
  <c r="P2764" i="3"/>
  <c r="Q2764" i="3"/>
  <c r="R2764" i="3"/>
  <c r="S2764" i="3"/>
  <c r="T2764" i="3"/>
  <c r="BA2764" i="3"/>
  <c r="BJ2764" i="3"/>
  <c r="N2765" i="3"/>
  <c r="O2765" i="3"/>
  <c r="P2765" i="3"/>
  <c r="Q2765" i="3"/>
  <c r="R2765" i="3"/>
  <c r="S2765" i="3"/>
  <c r="T2765" i="3"/>
  <c r="BA2765" i="3"/>
  <c r="BJ2765" i="3"/>
  <c r="N2766" i="3"/>
  <c r="O2766" i="3"/>
  <c r="P2766" i="3"/>
  <c r="Q2766" i="3"/>
  <c r="R2766" i="3"/>
  <c r="S2766" i="3"/>
  <c r="T2766" i="3"/>
  <c r="BA2766" i="3"/>
  <c r="BJ2766" i="3"/>
  <c r="N2767" i="3"/>
  <c r="O2767" i="3"/>
  <c r="P2767" i="3"/>
  <c r="Q2767" i="3"/>
  <c r="R2767" i="3"/>
  <c r="S2767" i="3"/>
  <c r="T2767" i="3"/>
  <c r="BA2767" i="3"/>
  <c r="BJ2767" i="3"/>
  <c r="N2768" i="3"/>
  <c r="O2768" i="3"/>
  <c r="P2768" i="3"/>
  <c r="Q2768" i="3"/>
  <c r="R2768" i="3"/>
  <c r="S2768" i="3"/>
  <c r="T2768" i="3"/>
  <c r="BA2768" i="3"/>
  <c r="BJ2768" i="3"/>
  <c r="N2769" i="3"/>
  <c r="O2769" i="3"/>
  <c r="P2769" i="3"/>
  <c r="Q2769" i="3"/>
  <c r="R2769" i="3"/>
  <c r="S2769" i="3"/>
  <c r="T2769" i="3"/>
  <c r="BA2769" i="3"/>
  <c r="BJ2769" i="3"/>
  <c r="N2770" i="3"/>
  <c r="O2770" i="3"/>
  <c r="P2770" i="3"/>
  <c r="Q2770" i="3"/>
  <c r="R2770" i="3"/>
  <c r="S2770" i="3"/>
  <c r="T2770" i="3"/>
  <c r="BA2770" i="3"/>
  <c r="BJ2770" i="3"/>
  <c r="N2771" i="3"/>
  <c r="O2771" i="3"/>
  <c r="P2771" i="3"/>
  <c r="Q2771" i="3"/>
  <c r="R2771" i="3"/>
  <c r="S2771" i="3"/>
  <c r="T2771" i="3"/>
  <c r="BA2771" i="3"/>
  <c r="BJ2771" i="3"/>
  <c r="N2772" i="3"/>
  <c r="O2772" i="3"/>
  <c r="P2772" i="3"/>
  <c r="Q2772" i="3"/>
  <c r="R2772" i="3"/>
  <c r="S2772" i="3"/>
  <c r="T2772" i="3"/>
  <c r="BA2772" i="3"/>
  <c r="BJ2772" i="3"/>
  <c r="N2773" i="3"/>
  <c r="O2773" i="3"/>
  <c r="P2773" i="3"/>
  <c r="Q2773" i="3"/>
  <c r="R2773" i="3"/>
  <c r="S2773" i="3"/>
  <c r="T2773" i="3"/>
  <c r="BA2773" i="3"/>
  <c r="BJ2773" i="3"/>
  <c r="N2774" i="3"/>
  <c r="O2774" i="3"/>
  <c r="P2774" i="3"/>
  <c r="Q2774" i="3"/>
  <c r="R2774" i="3"/>
  <c r="S2774" i="3"/>
  <c r="T2774" i="3"/>
  <c r="BA2774" i="3"/>
  <c r="BJ2774" i="3"/>
  <c r="N2775" i="3"/>
  <c r="O2775" i="3"/>
  <c r="P2775" i="3"/>
  <c r="Q2775" i="3"/>
  <c r="R2775" i="3"/>
  <c r="S2775" i="3"/>
  <c r="T2775" i="3"/>
  <c r="BA2775" i="3"/>
  <c r="BJ2775" i="3"/>
  <c r="N2776" i="3"/>
  <c r="O2776" i="3"/>
  <c r="P2776" i="3"/>
  <c r="Q2776" i="3"/>
  <c r="R2776" i="3"/>
  <c r="S2776" i="3"/>
  <c r="T2776" i="3"/>
  <c r="BA2776" i="3"/>
  <c r="BJ2776" i="3"/>
  <c r="N2777" i="3"/>
  <c r="O2777" i="3"/>
  <c r="P2777" i="3"/>
  <c r="Q2777" i="3"/>
  <c r="R2777" i="3"/>
  <c r="S2777" i="3"/>
  <c r="T2777" i="3"/>
  <c r="BA2777" i="3"/>
  <c r="BJ2777" i="3"/>
  <c r="N2778" i="3"/>
  <c r="O2778" i="3"/>
  <c r="P2778" i="3"/>
  <c r="Q2778" i="3"/>
  <c r="R2778" i="3"/>
  <c r="S2778" i="3"/>
  <c r="T2778" i="3"/>
  <c r="BA2778" i="3"/>
  <c r="BJ2778" i="3"/>
  <c r="N2779" i="3"/>
  <c r="O2779" i="3"/>
  <c r="P2779" i="3"/>
  <c r="Q2779" i="3"/>
  <c r="R2779" i="3"/>
  <c r="S2779" i="3"/>
  <c r="T2779" i="3"/>
  <c r="BA2779" i="3"/>
  <c r="BJ2779" i="3"/>
  <c r="N2780" i="3"/>
  <c r="O2780" i="3"/>
  <c r="P2780" i="3"/>
  <c r="Q2780" i="3"/>
  <c r="R2780" i="3"/>
  <c r="S2780" i="3"/>
  <c r="T2780" i="3"/>
  <c r="BA2780" i="3"/>
  <c r="BJ2780" i="3"/>
  <c r="N2781" i="3"/>
  <c r="O2781" i="3"/>
  <c r="P2781" i="3"/>
  <c r="Q2781" i="3"/>
  <c r="R2781" i="3"/>
  <c r="S2781" i="3"/>
  <c r="T2781" i="3"/>
  <c r="BA2781" i="3"/>
  <c r="BJ2781" i="3"/>
  <c r="N2782" i="3"/>
  <c r="O2782" i="3"/>
  <c r="P2782" i="3"/>
  <c r="Q2782" i="3"/>
  <c r="R2782" i="3"/>
  <c r="S2782" i="3"/>
  <c r="T2782" i="3"/>
  <c r="BA2782" i="3"/>
  <c r="BJ2782" i="3"/>
  <c r="N2783" i="3"/>
  <c r="O2783" i="3"/>
  <c r="P2783" i="3"/>
  <c r="Q2783" i="3"/>
  <c r="R2783" i="3"/>
  <c r="S2783" i="3"/>
  <c r="T2783" i="3"/>
  <c r="BA2783" i="3"/>
  <c r="BJ2783" i="3"/>
  <c r="N2784" i="3"/>
  <c r="O2784" i="3"/>
  <c r="P2784" i="3"/>
  <c r="Q2784" i="3"/>
  <c r="R2784" i="3"/>
  <c r="S2784" i="3"/>
  <c r="T2784" i="3"/>
  <c r="BA2784" i="3"/>
  <c r="BJ2784" i="3"/>
  <c r="N2785" i="3"/>
  <c r="O2785" i="3"/>
  <c r="P2785" i="3"/>
  <c r="Q2785" i="3"/>
  <c r="R2785" i="3"/>
  <c r="S2785" i="3"/>
  <c r="T2785" i="3"/>
  <c r="BA2785" i="3"/>
  <c r="BJ2785" i="3"/>
  <c r="N2786" i="3"/>
  <c r="O2786" i="3"/>
  <c r="P2786" i="3"/>
  <c r="Q2786" i="3"/>
  <c r="R2786" i="3"/>
  <c r="S2786" i="3"/>
  <c r="T2786" i="3"/>
  <c r="BA2786" i="3"/>
  <c r="BJ2786" i="3"/>
  <c r="N2787" i="3"/>
  <c r="O2787" i="3"/>
  <c r="P2787" i="3"/>
  <c r="Q2787" i="3"/>
  <c r="R2787" i="3"/>
  <c r="S2787" i="3"/>
  <c r="T2787" i="3"/>
  <c r="BA2787" i="3"/>
  <c r="BJ2787" i="3"/>
  <c r="N2788" i="3"/>
  <c r="O2788" i="3"/>
  <c r="P2788" i="3"/>
  <c r="Q2788" i="3"/>
  <c r="R2788" i="3"/>
  <c r="S2788" i="3"/>
  <c r="T2788" i="3"/>
  <c r="BA2788" i="3"/>
  <c r="BJ2788" i="3"/>
  <c r="N2789" i="3"/>
  <c r="O2789" i="3"/>
  <c r="P2789" i="3"/>
  <c r="Q2789" i="3"/>
  <c r="R2789" i="3"/>
  <c r="S2789" i="3"/>
  <c r="T2789" i="3"/>
  <c r="BA2789" i="3"/>
  <c r="BJ2789" i="3"/>
  <c r="N2790" i="3"/>
  <c r="O2790" i="3"/>
  <c r="P2790" i="3"/>
  <c r="Q2790" i="3"/>
  <c r="R2790" i="3"/>
  <c r="S2790" i="3"/>
  <c r="T2790" i="3"/>
  <c r="BA2790" i="3"/>
  <c r="BJ2790" i="3"/>
  <c r="N2791" i="3"/>
  <c r="O2791" i="3"/>
  <c r="P2791" i="3"/>
  <c r="Q2791" i="3"/>
  <c r="R2791" i="3"/>
  <c r="S2791" i="3"/>
  <c r="T2791" i="3"/>
  <c r="BA2791" i="3"/>
  <c r="BJ2791" i="3"/>
  <c r="N2792" i="3"/>
  <c r="O2792" i="3"/>
  <c r="P2792" i="3"/>
  <c r="Q2792" i="3"/>
  <c r="R2792" i="3"/>
  <c r="S2792" i="3"/>
  <c r="T2792" i="3"/>
  <c r="BA2792" i="3"/>
  <c r="BJ2792" i="3"/>
  <c r="N2793" i="3"/>
  <c r="O2793" i="3"/>
  <c r="P2793" i="3"/>
  <c r="Q2793" i="3"/>
  <c r="R2793" i="3"/>
  <c r="S2793" i="3"/>
  <c r="T2793" i="3"/>
  <c r="BA2793" i="3"/>
  <c r="BJ2793" i="3"/>
  <c r="N2794" i="3"/>
  <c r="O2794" i="3"/>
  <c r="P2794" i="3"/>
  <c r="Q2794" i="3"/>
  <c r="R2794" i="3"/>
  <c r="S2794" i="3"/>
  <c r="T2794" i="3"/>
  <c r="BA2794" i="3"/>
  <c r="BJ2794" i="3"/>
  <c r="N2795" i="3"/>
  <c r="O2795" i="3"/>
  <c r="P2795" i="3"/>
  <c r="Q2795" i="3"/>
  <c r="R2795" i="3"/>
  <c r="S2795" i="3"/>
  <c r="T2795" i="3"/>
  <c r="BA2795" i="3"/>
  <c r="BJ2795" i="3"/>
  <c r="N2796" i="3"/>
  <c r="O2796" i="3"/>
  <c r="P2796" i="3"/>
  <c r="Q2796" i="3"/>
  <c r="R2796" i="3"/>
  <c r="S2796" i="3"/>
  <c r="T2796" i="3"/>
  <c r="BA2796" i="3"/>
  <c r="BJ2796" i="3"/>
  <c r="N2797" i="3"/>
  <c r="O2797" i="3"/>
  <c r="P2797" i="3"/>
  <c r="Q2797" i="3"/>
  <c r="R2797" i="3"/>
  <c r="S2797" i="3"/>
  <c r="T2797" i="3"/>
  <c r="BA2797" i="3"/>
  <c r="BJ2797" i="3"/>
  <c r="N2798" i="3"/>
  <c r="O2798" i="3"/>
  <c r="P2798" i="3"/>
  <c r="Q2798" i="3"/>
  <c r="R2798" i="3"/>
  <c r="S2798" i="3"/>
  <c r="T2798" i="3"/>
  <c r="BA2798" i="3"/>
  <c r="BJ2798" i="3"/>
  <c r="N2799" i="3"/>
  <c r="O2799" i="3"/>
  <c r="P2799" i="3"/>
  <c r="Q2799" i="3"/>
  <c r="R2799" i="3"/>
  <c r="S2799" i="3"/>
  <c r="T2799" i="3"/>
  <c r="BA2799" i="3"/>
  <c r="BJ2799" i="3"/>
  <c r="N2800" i="3"/>
  <c r="O2800" i="3"/>
  <c r="P2800" i="3"/>
  <c r="Q2800" i="3"/>
  <c r="R2800" i="3"/>
  <c r="S2800" i="3"/>
  <c r="T2800" i="3"/>
  <c r="BA2800" i="3"/>
  <c r="BJ2800" i="3"/>
  <c r="N2801" i="3"/>
  <c r="O2801" i="3"/>
  <c r="P2801" i="3"/>
  <c r="Q2801" i="3"/>
  <c r="R2801" i="3"/>
  <c r="S2801" i="3"/>
  <c r="T2801" i="3"/>
  <c r="BA2801" i="3"/>
  <c r="BJ2801" i="3"/>
  <c r="N2802" i="3"/>
  <c r="O2802" i="3"/>
  <c r="P2802" i="3"/>
  <c r="Q2802" i="3"/>
  <c r="R2802" i="3"/>
  <c r="S2802" i="3"/>
  <c r="T2802" i="3"/>
  <c r="BA2802" i="3"/>
  <c r="BJ2802" i="3"/>
  <c r="N2803" i="3"/>
  <c r="O2803" i="3"/>
  <c r="P2803" i="3"/>
  <c r="Q2803" i="3"/>
  <c r="R2803" i="3"/>
  <c r="S2803" i="3"/>
  <c r="T2803" i="3"/>
  <c r="BA2803" i="3"/>
  <c r="BJ2803" i="3"/>
  <c r="N2804" i="3"/>
  <c r="O2804" i="3"/>
  <c r="P2804" i="3"/>
  <c r="Q2804" i="3"/>
  <c r="R2804" i="3"/>
  <c r="S2804" i="3"/>
  <c r="T2804" i="3"/>
  <c r="BA2804" i="3"/>
  <c r="BJ2804" i="3"/>
  <c r="N2805" i="3"/>
  <c r="O2805" i="3"/>
  <c r="P2805" i="3"/>
  <c r="Q2805" i="3"/>
  <c r="R2805" i="3"/>
  <c r="S2805" i="3"/>
  <c r="T2805" i="3"/>
  <c r="BA2805" i="3"/>
  <c r="BJ2805" i="3"/>
  <c r="N2806" i="3"/>
  <c r="O2806" i="3"/>
  <c r="P2806" i="3"/>
  <c r="Q2806" i="3"/>
  <c r="R2806" i="3"/>
  <c r="S2806" i="3"/>
  <c r="T2806" i="3"/>
  <c r="BA2806" i="3"/>
  <c r="BJ2806" i="3"/>
  <c r="N2807" i="3"/>
  <c r="O2807" i="3"/>
  <c r="P2807" i="3"/>
  <c r="Q2807" i="3"/>
  <c r="R2807" i="3"/>
  <c r="S2807" i="3"/>
  <c r="T2807" i="3"/>
  <c r="BA2807" i="3"/>
  <c r="BJ2807" i="3"/>
  <c r="N2808" i="3"/>
  <c r="O2808" i="3"/>
  <c r="P2808" i="3"/>
  <c r="Q2808" i="3"/>
  <c r="R2808" i="3"/>
  <c r="S2808" i="3"/>
  <c r="T2808" i="3"/>
  <c r="BA2808" i="3"/>
  <c r="BJ2808" i="3"/>
  <c r="N2809" i="3"/>
  <c r="O2809" i="3"/>
  <c r="P2809" i="3"/>
  <c r="Q2809" i="3"/>
  <c r="R2809" i="3"/>
  <c r="S2809" i="3"/>
  <c r="T2809" i="3"/>
  <c r="BA2809" i="3"/>
  <c r="BJ2809" i="3"/>
  <c r="N2810" i="3"/>
  <c r="O2810" i="3"/>
  <c r="P2810" i="3"/>
  <c r="Q2810" i="3"/>
  <c r="R2810" i="3"/>
  <c r="S2810" i="3"/>
  <c r="T2810" i="3"/>
  <c r="BA2810" i="3"/>
  <c r="BJ2810" i="3"/>
  <c r="N2811" i="3"/>
  <c r="O2811" i="3"/>
  <c r="P2811" i="3"/>
  <c r="Q2811" i="3"/>
  <c r="R2811" i="3"/>
  <c r="S2811" i="3"/>
  <c r="T2811" i="3"/>
  <c r="BA2811" i="3"/>
  <c r="BJ2811" i="3"/>
  <c r="N2812" i="3"/>
  <c r="O2812" i="3"/>
  <c r="P2812" i="3"/>
  <c r="Q2812" i="3"/>
  <c r="R2812" i="3"/>
  <c r="S2812" i="3"/>
  <c r="T2812" i="3"/>
  <c r="BA2812" i="3"/>
  <c r="BJ2812" i="3"/>
  <c r="N2813" i="3"/>
  <c r="O2813" i="3"/>
  <c r="P2813" i="3"/>
  <c r="Q2813" i="3"/>
  <c r="R2813" i="3"/>
  <c r="S2813" i="3"/>
  <c r="T2813" i="3"/>
  <c r="BA2813" i="3"/>
  <c r="BJ2813" i="3"/>
  <c r="N2814" i="3"/>
  <c r="O2814" i="3"/>
  <c r="P2814" i="3"/>
  <c r="Q2814" i="3"/>
  <c r="R2814" i="3"/>
  <c r="S2814" i="3"/>
  <c r="T2814" i="3"/>
  <c r="BA2814" i="3"/>
  <c r="BJ2814" i="3"/>
  <c r="N2815" i="3"/>
  <c r="O2815" i="3"/>
  <c r="P2815" i="3"/>
  <c r="Q2815" i="3"/>
  <c r="R2815" i="3"/>
  <c r="S2815" i="3"/>
  <c r="T2815" i="3"/>
  <c r="BA2815" i="3"/>
  <c r="BJ2815" i="3"/>
  <c r="N2816" i="3"/>
  <c r="O2816" i="3"/>
  <c r="P2816" i="3"/>
  <c r="Q2816" i="3"/>
  <c r="R2816" i="3"/>
  <c r="S2816" i="3"/>
  <c r="T2816" i="3"/>
  <c r="BA2816" i="3"/>
  <c r="BJ2816" i="3"/>
  <c r="N2817" i="3"/>
  <c r="O2817" i="3"/>
  <c r="P2817" i="3"/>
  <c r="Q2817" i="3"/>
  <c r="R2817" i="3"/>
  <c r="S2817" i="3"/>
  <c r="T2817" i="3"/>
  <c r="BA2817" i="3"/>
  <c r="BJ2817" i="3"/>
  <c r="N2818" i="3"/>
  <c r="O2818" i="3"/>
  <c r="P2818" i="3"/>
  <c r="Q2818" i="3"/>
  <c r="R2818" i="3"/>
  <c r="S2818" i="3"/>
  <c r="T2818" i="3"/>
  <c r="BA2818" i="3"/>
  <c r="BJ2818" i="3"/>
  <c r="N2819" i="3"/>
  <c r="O2819" i="3"/>
  <c r="P2819" i="3"/>
  <c r="Q2819" i="3"/>
  <c r="R2819" i="3"/>
  <c r="S2819" i="3"/>
  <c r="T2819" i="3"/>
  <c r="BA2819" i="3"/>
  <c r="BJ2819" i="3"/>
  <c r="N2820" i="3"/>
  <c r="O2820" i="3"/>
  <c r="P2820" i="3"/>
  <c r="Q2820" i="3"/>
  <c r="R2820" i="3"/>
  <c r="S2820" i="3"/>
  <c r="T2820" i="3"/>
  <c r="BA2820" i="3"/>
  <c r="BJ2820" i="3"/>
  <c r="N2821" i="3"/>
  <c r="O2821" i="3"/>
  <c r="P2821" i="3"/>
  <c r="Q2821" i="3"/>
  <c r="R2821" i="3"/>
  <c r="S2821" i="3"/>
  <c r="T2821" i="3"/>
  <c r="BA2821" i="3"/>
  <c r="BJ2821" i="3"/>
  <c r="N2822" i="3"/>
  <c r="O2822" i="3"/>
  <c r="P2822" i="3"/>
  <c r="Q2822" i="3"/>
  <c r="R2822" i="3"/>
  <c r="S2822" i="3"/>
  <c r="T2822" i="3"/>
  <c r="BA2822" i="3"/>
  <c r="BJ2822" i="3"/>
  <c r="N2823" i="3"/>
  <c r="O2823" i="3"/>
  <c r="P2823" i="3"/>
  <c r="Q2823" i="3"/>
  <c r="R2823" i="3"/>
  <c r="S2823" i="3"/>
  <c r="T2823" i="3"/>
  <c r="BA2823" i="3"/>
  <c r="BJ2823" i="3"/>
  <c r="N2824" i="3"/>
  <c r="O2824" i="3"/>
  <c r="P2824" i="3"/>
  <c r="Q2824" i="3"/>
  <c r="R2824" i="3"/>
  <c r="S2824" i="3"/>
  <c r="T2824" i="3"/>
  <c r="BA2824" i="3"/>
  <c r="BJ2824" i="3"/>
  <c r="N2825" i="3"/>
  <c r="O2825" i="3"/>
  <c r="P2825" i="3"/>
  <c r="Q2825" i="3"/>
  <c r="R2825" i="3"/>
  <c r="S2825" i="3"/>
  <c r="T2825" i="3"/>
  <c r="BA2825" i="3"/>
  <c r="BJ2825" i="3"/>
  <c r="N2826" i="3"/>
  <c r="O2826" i="3"/>
  <c r="P2826" i="3"/>
  <c r="Q2826" i="3"/>
  <c r="R2826" i="3"/>
  <c r="S2826" i="3"/>
  <c r="T2826" i="3"/>
  <c r="BA2826" i="3"/>
  <c r="BJ2826" i="3"/>
  <c r="N2827" i="3"/>
  <c r="O2827" i="3"/>
  <c r="P2827" i="3"/>
  <c r="Q2827" i="3"/>
  <c r="R2827" i="3"/>
  <c r="S2827" i="3"/>
  <c r="T2827" i="3"/>
  <c r="BA2827" i="3"/>
  <c r="BJ2827" i="3"/>
  <c r="N2828" i="3"/>
  <c r="O2828" i="3"/>
  <c r="P2828" i="3"/>
  <c r="Q2828" i="3"/>
  <c r="R2828" i="3"/>
  <c r="S2828" i="3"/>
  <c r="T2828" i="3"/>
  <c r="BA2828" i="3"/>
  <c r="BJ2828" i="3"/>
  <c r="N2829" i="3"/>
  <c r="O2829" i="3"/>
  <c r="P2829" i="3"/>
  <c r="Q2829" i="3"/>
  <c r="R2829" i="3"/>
  <c r="S2829" i="3"/>
  <c r="T2829" i="3"/>
  <c r="BA2829" i="3"/>
  <c r="BJ2829" i="3"/>
  <c r="N2830" i="3"/>
  <c r="O2830" i="3"/>
  <c r="P2830" i="3"/>
  <c r="Q2830" i="3"/>
  <c r="R2830" i="3"/>
  <c r="S2830" i="3"/>
  <c r="T2830" i="3"/>
  <c r="BA2830" i="3"/>
  <c r="BJ2830" i="3"/>
  <c r="N2831" i="3"/>
  <c r="O2831" i="3"/>
  <c r="P2831" i="3"/>
  <c r="Q2831" i="3"/>
  <c r="R2831" i="3"/>
  <c r="S2831" i="3"/>
  <c r="T2831" i="3"/>
  <c r="BA2831" i="3"/>
  <c r="BJ2831" i="3"/>
  <c r="N2832" i="3"/>
  <c r="O2832" i="3"/>
  <c r="P2832" i="3"/>
  <c r="Q2832" i="3"/>
  <c r="R2832" i="3"/>
  <c r="S2832" i="3"/>
  <c r="T2832" i="3"/>
  <c r="BA2832" i="3"/>
  <c r="BJ2832" i="3"/>
  <c r="N2833" i="3"/>
  <c r="O2833" i="3"/>
  <c r="P2833" i="3"/>
  <c r="Q2833" i="3"/>
  <c r="R2833" i="3"/>
  <c r="S2833" i="3"/>
  <c r="T2833" i="3"/>
  <c r="BA2833" i="3"/>
  <c r="BJ2833" i="3"/>
  <c r="N2834" i="3"/>
  <c r="O2834" i="3"/>
  <c r="P2834" i="3"/>
  <c r="Q2834" i="3"/>
  <c r="R2834" i="3"/>
  <c r="S2834" i="3"/>
  <c r="T2834" i="3"/>
  <c r="BA2834" i="3"/>
  <c r="BJ2834" i="3"/>
  <c r="N2835" i="3"/>
  <c r="O2835" i="3"/>
  <c r="P2835" i="3"/>
  <c r="Q2835" i="3"/>
  <c r="R2835" i="3"/>
  <c r="S2835" i="3"/>
  <c r="T2835" i="3"/>
  <c r="BA2835" i="3"/>
  <c r="BJ2835" i="3"/>
  <c r="N2836" i="3"/>
  <c r="O2836" i="3"/>
  <c r="P2836" i="3"/>
  <c r="Q2836" i="3"/>
  <c r="R2836" i="3"/>
  <c r="S2836" i="3"/>
  <c r="T2836" i="3"/>
  <c r="BA2836" i="3"/>
  <c r="BJ2836" i="3"/>
  <c r="N2837" i="3"/>
  <c r="O2837" i="3"/>
  <c r="P2837" i="3"/>
  <c r="Q2837" i="3"/>
  <c r="R2837" i="3"/>
  <c r="S2837" i="3"/>
  <c r="T2837" i="3"/>
  <c r="BA2837" i="3"/>
  <c r="BJ2837" i="3"/>
  <c r="N2838" i="3"/>
  <c r="O2838" i="3"/>
  <c r="P2838" i="3"/>
  <c r="Q2838" i="3"/>
  <c r="R2838" i="3"/>
  <c r="S2838" i="3"/>
  <c r="T2838" i="3"/>
  <c r="BA2838" i="3"/>
  <c r="BJ2838" i="3"/>
  <c r="N2839" i="3"/>
  <c r="O2839" i="3"/>
  <c r="P2839" i="3"/>
  <c r="Q2839" i="3"/>
  <c r="R2839" i="3"/>
  <c r="S2839" i="3"/>
  <c r="T2839" i="3"/>
  <c r="BA2839" i="3"/>
  <c r="BJ2839" i="3"/>
  <c r="N2840" i="3"/>
  <c r="O2840" i="3"/>
  <c r="P2840" i="3"/>
  <c r="Q2840" i="3"/>
  <c r="R2840" i="3"/>
  <c r="S2840" i="3"/>
  <c r="T2840" i="3"/>
  <c r="BA2840" i="3"/>
  <c r="BJ2840" i="3"/>
  <c r="N2841" i="3"/>
  <c r="O2841" i="3"/>
  <c r="P2841" i="3"/>
  <c r="Q2841" i="3"/>
  <c r="R2841" i="3"/>
  <c r="S2841" i="3"/>
  <c r="T2841" i="3"/>
  <c r="BA2841" i="3"/>
  <c r="BJ2841" i="3"/>
  <c r="N2842" i="3"/>
  <c r="O2842" i="3"/>
  <c r="P2842" i="3"/>
  <c r="Q2842" i="3"/>
  <c r="R2842" i="3"/>
  <c r="S2842" i="3"/>
  <c r="T2842" i="3"/>
  <c r="BA2842" i="3"/>
  <c r="BJ2842" i="3"/>
  <c r="N2843" i="3"/>
  <c r="O2843" i="3"/>
  <c r="P2843" i="3"/>
  <c r="Q2843" i="3"/>
  <c r="R2843" i="3"/>
  <c r="S2843" i="3"/>
  <c r="T2843" i="3"/>
  <c r="BA2843" i="3"/>
  <c r="BJ2843" i="3"/>
  <c r="N2844" i="3"/>
  <c r="O2844" i="3"/>
  <c r="P2844" i="3"/>
  <c r="Q2844" i="3"/>
  <c r="R2844" i="3"/>
  <c r="S2844" i="3"/>
  <c r="T2844" i="3"/>
  <c r="BA2844" i="3"/>
  <c r="BJ2844" i="3"/>
  <c r="N2845" i="3"/>
  <c r="O2845" i="3"/>
  <c r="P2845" i="3"/>
  <c r="Q2845" i="3"/>
  <c r="R2845" i="3"/>
  <c r="S2845" i="3"/>
  <c r="T2845" i="3"/>
  <c r="BA2845" i="3"/>
  <c r="BJ2845" i="3"/>
  <c r="N2846" i="3"/>
  <c r="O2846" i="3"/>
  <c r="P2846" i="3"/>
  <c r="Q2846" i="3"/>
  <c r="R2846" i="3"/>
  <c r="S2846" i="3"/>
  <c r="T2846" i="3"/>
  <c r="BA2846" i="3"/>
  <c r="BJ2846" i="3"/>
  <c r="N2847" i="3"/>
  <c r="O2847" i="3"/>
  <c r="P2847" i="3"/>
  <c r="Q2847" i="3"/>
  <c r="R2847" i="3"/>
  <c r="S2847" i="3"/>
  <c r="T2847" i="3"/>
  <c r="BA2847" i="3"/>
  <c r="BJ2847" i="3"/>
  <c r="N2848" i="3"/>
  <c r="O2848" i="3"/>
  <c r="P2848" i="3"/>
  <c r="Q2848" i="3"/>
  <c r="R2848" i="3"/>
  <c r="S2848" i="3"/>
  <c r="T2848" i="3"/>
  <c r="BA2848" i="3"/>
  <c r="BJ2848" i="3"/>
  <c r="N2849" i="3"/>
  <c r="O2849" i="3"/>
  <c r="P2849" i="3"/>
  <c r="Q2849" i="3"/>
  <c r="R2849" i="3"/>
  <c r="S2849" i="3"/>
  <c r="T2849" i="3"/>
  <c r="BA2849" i="3"/>
  <c r="BJ2849" i="3"/>
  <c r="N2850" i="3"/>
  <c r="O2850" i="3"/>
  <c r="P2850" i="3"/>
  <c r="Q2850" i="3"/>
  <c r="R2850" i="3"/>
  <c r="S2850" i="3"/>
  <c r="T2850" i="3"/>
  <c r="BA2850" i="3"/>
  <c r="BJ2850" i="3"/>
  <c r="N2851" i="3"/>
  <c r="O2851" i="3"/>
  <c r="P2851" i="3"/>
  <c r="Q2851" i="3"/>
  <c r="R2851" i="3"/>
  <c r="S2851" i="3"/>
  <c r="T2851" i="3"/>
  <c r="BA2851" i="3"/>
  <c r="BJ2851" i="3"/>
  <c r="N2852" i="3"/>
  <c r="O2852" i="3"/>
  <c r="P2852" i="3"/>
  <c r="Q2852" i="3"/>
  <c r="R2852" i="3"/>
  <c r="S2852" i="3"/>
  <c r="T2852" i="3"/>
  <c r="BA2852" i="3"/>
  <c r="BJ2852" i="3"/>
  <c r="N2853" i="3"/>
  <c r="O2853" i="3"/>
  <c r="P2853" i="3"/>
  <c r="Q2853" i="3"/>
  <c r="R2853" i="3"/>
  <c r="S2853" i="3"/>
  <c r="T2853" i="3"/>
  <c r="BA2853" i="3"/>
  <c r="BJ2853" i="3"/>
  <c r="N2854" i="3"/>
  <c r="O2854" i="3"/>
  <c r="P2854" i="3"/>
  <c r="Q2854" i="3"/>
  <c r="R2854" i="3"/>
  <c r="S2854" i="3"/>
  <c r="T2854" i="3"/>
  <c r="BA2854" i="3"/>
  <c r="BJ2854" i="3"/>
  <c r="N2855" i="3"/>
  <c r="O2855" i="3"/>
  <c r="P2855" i="3"/>
  <c r="Q2855" i="3"/>
  <c r="R2855" i="3"/>
  <c r="S2855" i="3"/>
  <c r="T2855" i="3"/>
  <c r="BA2855" i="3"/>
  <c r="BJ2855" i="3"/>
  <c r="N2856" i="3"/>
  <c r="O2856" i="3"/>
  <c r="P2856" i="3"/>
  <c r="Q2856" i="3"/>
  <c r="R2856" i="3"/>
  <c r="S2856" i="3"/>
  <c r="T2856" i="3"/>
  <c r="BA2856" i="3"/>
  <c r="BJ2856" i="3"/>
  <c r="N2857" i="3"/>
  <c r="O2857" i="3"/>
  <c r="P2857" i="3"/>
  <c r="Q2857" i="3"/>
  <c r="R2857" i="3"/>
  <c r="S2857" i="3"/>
  <c r="T2857" i="3"/>
  <c r="BA2857" i="3"/>
  <c r="BJ2857" i="3"/>
  <c r="N2858" i="3"/>
  <c r="O2858" i="3"/>
  <c r="P2858" i="3"/>
  <c r="Q2858" i="3"/>
  <c r="R2858" i="3"/>
  <c r="S2858" i="3"/>
  <c r="T2858" i="3"/>
  <c r="BA2858" i="3"/>
  <c r="BJ2858" i="3"/>
  <c r="N2859" i="3"/>
  <c r="O2859" i="3"/>
  <c r="P2859" i="3"/>
  <c r="Q2859" i="3"/>
  <c r="R2859" i="3"/>
  <c r="S2859" i="3"/>
  <c r="T2859" i="3"/>
  <c r="BA2859" i="3"/>
  <c r="BJ2859" i="3"/>
  <c r="N2860" i="3"/>
  <c r="O2860" i="3"/>
  <c r="P2860" i="3"/>
  <c r="Q2860" i="3"/>
  <c r="R2860" i="3"/>
  <c r="S2860" i="3"/>
  <c r="T2860" i="3"/>
  <c r="BA2860" i="3"/>
  <c r="BJ2860" i="3"/>
  <c r="N2861" i="3"/>
  <c r="O2861" i="3"/>
  <c r="P2861" i="3"/>
  <c r="Q2861" i="3"/>
  <c r="R2861" i="3"/>
  <c r="S2861" i="3"/>
  <c r="T2861" i="3"/>
  <c r="BA2861" i="3"/>
  <c r="BJ2861" i="3"/>
  <c r="N2862" i="3"/>
  <c r="O2862" i="3"/>
  <c r="P2862" i="3"/>
  <c r="Q2862" i="3"/>
  <c r="R2862" i="3"/>
  <c r="S2862" i="3"/>
  <c r="T2862" i="3"/>
  <c r="BA2862" i="3"/>
  <c r="BJ2862" i="3"/>
  <c r="N2863" i="3"/>
  <c r="O2863" i="3"/>
  <c r="P2863" i="3"/>
  <c r="Q2863" i="3"/>
  <c r="R2863" i="3"/>
  <c r="S2863" i="3"/>
  <c r="T2863" i="3"/>
  <c r="BA2863" i="3"/>
  <c r="BJ2863" i="3"/>
  <c r="N2864" i="3"/>
  <c r="O2864" i="3"/>
  <c r="P2864" i="3"/>
  <c r="Q2864" i="3"/>
  <c r="R2864" i="3"/>
  <c r="S2864" i="3"/>
  <c r="T2864" i="3"/>
  <c r="BA2864" i="3"/>
  <c r="BJ2864" i="3"/>
  <c r="N2865" i="3"/>
  <c r="O2865" i="3"/>
  <c r="P2865" i="3"/>
  <c r="Q2865" i="3"/>
  <c r="R2865" i="3"/>
  <c r="S2865" i="3"/>
  <c r="T2865" i="3"/>
  <c r="BA2865" i="3"/>
  <c r="BJ2865" i="3"/>
  <c r="N2866" i="3"/>
  <c r="O2866" i="3"/>
  <c r="P2866" i="3"/>
  <c r="Q2866" i="3"/>
  <c r="R2866" i="3"/>
  <c r="S2866" i="3"/>
  <c r="T2866" i="3"/>
  <c r="BA2866" i="3"/>
  <c r="BJ2866" i="3"/>
  <c r="N2867" i="3"/>
  <c r="O2867" i="3"/>
  <c r="P2867" i="3"/>
  <c r="Q2867" i="3"/>
  <c r="R2867" i="3"/>
  <c r="S2867" i="3"/>
  <c r="T2867" i="3"/>
  <c r="BA2867" i="3"/>
  <c r="BJ2867" i="3"/>
  <c r="N2868" i="3"/>
  <c r="O2868" i="3"/>
  <c r="P2868" i="3"/>
  <c r="Q2868" i="3"/>
  <c r="R2868" i="3"/>
  <c r="S2868" i="3"/>
  <c r="T2868" i="3"/>
  <c r="BA2868" i="3"/>
  <c r="BJ2868" i="3"/>
  <c r="N2869" i="3"/>
  <c r="O2869" i="3"/>
  <c r="P2869" i="3"/>
  <c r="Q2869" i="3"/>
  <c r="R2869" i="3"/>
  <c r="S2869" i="3"/>
  <c r="T2869" i="3"/>
  <c r="BA2869" i="3"/>
  <c r="BJ2869" i="3"/>
  <c r="N2870" i="3"/>
  <c r="O2870" i="3"/>
  <c r="P2870" i="3"/>
  <c r="Q2870" i="3"/>
  <c r="R2870" i="3"/>
  <c r="S2870" i="3"/>
  <c r="T2870" i="3"/>
  <c r="BA2870" i="3"/>
  <c r="BJ2870" i="3"/>
  <c r="N2871" i="3"/>
  <c r="O2871" i="3"/>
  <c r="P2871" i="3"/>
  <c r="Q2871" i="3"/>
  <c r="R2871" i="3"/>
  <c r="S2871" i="3"/>
  <c r="T2871" i="3"/>
  <c r="BA2871" i="3"/>
  <c r="BJ2871" i="3"/>
  <c r="N2872" i="3"/>
  <c r="O2872" i="3"/>
  <c r="P2872" i="3"/>
  <c r="Q2872" i="3"/>
  <c r="R2872" i="3"/>
  <c r="S2872" i="3"/>
  <c r="T2872" i="3"/>
  <c r="BA2872" i="3"/>
  <c r="BJ2872" i="3"/>
  <c r="N2873" i="3"/>
  <c r="O2873" i="3"/>
  <c r="P2873" i="3"/>
  <c r="Q2873" i="3"/>
  <c r="R2873" i="3"/>
  <c r="S2873" i="3"/>
  <c r="T2873" i="3"/>
  <c r="BA2873" i="3"/>
  <c r="BJ2873" i="3"/>
  <c r="N2874" i="3"/>
  <c r="O2874" i="3"/>
  <c r="P2874" i="3"/>
  <c r="Q2874" i="3"/>
  <c r="R2874" i="3"/>
  <c r="S2874" i="3"/>
  <c r="T2874" i="3"/>
  <c r="BA2874" i="3"/>
  <c r="BJ2874" i="3"/>
  <c r="N2875" i="3"/>
  <c r="O2875" i="3"/>
  <c r="P2875" i="3"/>
  <c r="Q2875" i="3"/>
  <c r="R2875" i="3"/>
  <c r="S2875" i="3"/>
  <c r="T2875" i="3"/>
  <c r="BA2875" i="3"/>
  <c r="BJ2875" i="3"/>
  <c r="N2876" i="3"/>
  <c r="O2876" i="3"/>
  <c r="P2876" i="3"/>
  <c r="Q2876" i="3"/>
  <c r="R2876" i="3"/>
  <c r="S2876" i="3"/>
  <c r="T2876" i="3"/>
  <c r="BA2876" i="3"/>
  <c r="BJ2876" i="3"/>
  <c r="N2877" i="3"/>
  <c r="O2877" i="3"/>
  <c r="P2877" i="3"/>
  <c r="Q2877" i="3"/>
  <c r="R2877" i="3"/>
  <c r="S2877" i="3"/>
  <c r="T2877" i="3"/>
  <c r="BA2877" i="3"/>
  <c r="BH2877" i="3"/>
  <c r="BI2877" i="3"/>
  <c r="BJ2877" i="3"/>
  <c r="N2879" i="3"/>
  <c r="O2879" i="3"/>
  <c r="P2879" i="3"/>
  <c r="Q2879" i="3"/>
  <c r="R2879" i="3"/>
  <c r="S2879" i="3"/>
  <c r="T2879" i="3"/>
  <c r="BA2879" i="3"/>
  <c r="N2880" i="3"/>
  <c r="O2880" i="3"/>
  <c r="P2880" i="3"/>
  <c r="Q2880" i="3"/>
  <c r="R2880" i="3"/>
  <c r="S2880" i="3"/>
  <c r="T2880" i="3"/>
  <c r="BA2880" i="3"/>
  <c r="N2881" i="3"/>
  <c r="O2881" i="3"/>
  <c r="P2881" i="3"/>
  <c r="Q2881" i="3"/>
  <c r="R2881" i="3"/>
  <c r="S2881" i="3"/>
  <c r="T2881" i="3"/>
  <c r="BA2881" i="3"/>
  <c r="N2882" i="3"/>
  <c r="O2882" i="3"/>
  <c r="P2882" i="3"/>
  <c r="Q2882" i="3"/>
  <c r="R2882" i="3"/>
  <c r="S2882" i="3"/>
  <c r="T2882" i="3"/>
  <c r="BA2882" i="3"/>
  <c r="N2883" i="3"/>
  <c r="O2883" i="3"/>
  <c r="P2883" i="3"/>
  <c r="Q2883" i="3"/>
  <c r="R2883" i="3"/>
  <c r="S2883" i="3"/>
  <c r="T2883" i="3"/>
  <c r="BA2883" i="3"/>
  <c r="N2884" i="3"/>
  <c r="O2884" i="3"/>
  <c r="P2884" i="3"/>
  <c r="Q2884" i="3"/>
  <c r="R2884" i="3"/>
  <c r="S2884" i="3"/>
  <c r="T2884" i="3"/>
  <c r="BA2884" i="3"/>
  <c r="N2885" i="3"/>
  <c r="O2885" i="3"/>
  <c r="P2885" i="3"/>
  <c r="Q2885" i="3"/>
  <c r="R2885" i="3"/>
  <c r="S2885" i="3"/>
  <c r="T2885" i="3"/>
  <c r="BA2885" i="3"/>
  <c r="N2886" i="3"/>
  <c r="O2886" i="3"/>
  <c r="P2886" i="3"/>
  <c r="Q2886" i="3"/>
  <c r="R2886" i="3"/>
  <c r="S2886" i="3"/>
  <c r="T2886" i="3"/>
  <c r="BA2886" i="3"/>
  <c r="N2887" i="3"/>
  <c r="O2887" i="3"/>
  <c r="P2887" i="3"/>
  <c r="Q2887" i="3"/>
  <c r="R2887" i="3"/>
  <c r="S2887" i="3"/>
  <c r="T2887" i="3"/>
  <c r="BA2887" i="3"/>
  <c r="N2888" i="3"/>
  <c r="O2888" i="3"/>
  <c r="P2888" i="3"/>
  <c r="Q2888" i="3"/>
  <c r="R2888" i="3"/>
  <c r="S2888" i="3"/>
  <c r="T2888" i="3"/>
  <c r="BA2888" i="3"/>
  <c r="N2889" i="3"/>
  <c r="O2889" i="3"/>
  <c r="P2889" i="3"/>
  <c r="Q2889" i="3"/>
  <c r="R2889" i="3"/>
  <c r="S2889" i="3"/>
  <c r="T2889" i="3"/>
  <c r="BA2889" i="3"/>
  <c r="N2890" i="3"/>
  <c r="O2890" i="3"/>
  <c r="P2890" i="3"/>
  <c r="Q2890" i="3"/>
  <c r="R2890" i="3"/>
  <c r="S2890" i="3"/>
  <c r="T2890" i="3"/>
  <c r="BA2890" i="3"/>
  <c r="N2891" i="3"/>
  <c r="O2891" i="3"/>
  <c r="P2891" i="3"/>
  <c r="Q2891" i="3"/>
  <c r="R2891" i="3"/>
  <c r="S2891" i="3"/>
  <c r="T2891" i="3"/>
  <c r="BA2891" i="3"/>
  <c r="N2892" i="3"/>
  <c r="O2892" i="3"/>
  <c r="P2892" i="3"/>
  <c r="Q2892" i="3"/>
  <c r="R2892" i="3"/>
  <c r="S2892" i="3"/>
  <c r="T2892" i="3"/>
  <c r="BA2892" i="3"/>
  <c r="N2893" i="3"/>
  <c r="O2893" i="3"/>
  <c r="P2893" i="3"/>
  <c r="Q2893" i="3"/>
  <c r="R2893" i="3"/>
  <c r="S2893" i="3"/>
  <c r="T2893" i="3"/>
  <c r="BA2893" i="3"/>
  <c r="N2894" i="3"/>
  <c r="O2894" i="3"/>
  <c r="P2894" i="3"/>
  <c r="Q2894" i="3"/>
  <c r="R2894" i="3"/>
  <c r="S2894" i="3"/>
  <c r="T2894" i="3"/>
  <c r="BA2894" i="3"/>
  <c r="N2895" i="3"/>
  <c r="O2895" i="3"/>
  <c r="P2895" i="3"/>
  <c r="Q2895" i="3"/>
  <c r="R2895" i="3"/>
  <c r="S2895" i="3"/>
  <c r="T2895" i="3"/>
  <c r="BA2895" i="3"/>
  <c r="N2896" i="3"/>
  <c r="O2896" i="3"/>
  <c r="P2896" i="3"/>
  <c r="Q2896" i="3"/>
  <c r="R2896" i="3"/>
  <c r="S2896" i="3"/>
  <c r="T2896" i="3"/>
  <c r="BA2896" i="3"/>
  <c r="N2897" i="3"/>
  <c r="O2897" i="3"/>
  <c r="P2897" i="3"/>
  <c r="Q2897" i="3"/>
  <c r="R2897" i="3"/>
  <c r="S2897" i="3"/>
  <c r="T2897" i="3"/>
  <c r="BA2897" i="3"/>
  <c r="N2898" i="3"/>
  <c r="O2898" i="3"/>
  <c r="P2898" i="3"/>
  <c r="Q2898" i="3"/>
  <c r="R2898" i="3"/>
  <c r="S2898" i="3"/>
  <c r="T2898" i="3"/>
  <c r="BA2898" i="3"/>
  <c r="N2899" i="3"/>
  <c r="O2899" i="3"/>
  <c r="P2899" i="3"/>
  <c r="Q2899" i="3"/>
  <c r="R2899" i="3"/>
  <c r="S2899" i="3"/>
  <c r="T2899" i="3"/>
  <c r="BA2899" i="3"/>
  <c r="N2900" i="3"/>
  <c r="O2900" i="3"/>
  <c r="P2900" i="3"/>
  <c r="Q2900" i="3"/>
  <c r="R2900" i="3"/>
  <c r="S2900" i="3"/>
  <c r="T2900" i="3"/>
  <c r="BA2900" i="3"/>
  <c r="N2901" i="3"/>
  <c r="O2901" i="3"/>
  <c r="P2901" i="3"/>
  <c r="Q2901" i="3"/>
  <c r="R2901" i="3"/>
  <c r="S2901" i="3"/>
  <c r="T2901" i="3"/>
  <c r="BA2901" i="3"/>
  <c r="N2902" i="3"/>
  <c r="O2902" i="3"/>
  <c r="P2902" i="3"/>
  <c r="Q2902" i="3"/>
  <c r="R2902" i="3"/>
  <c r="S2902" i="3"/>
  <c r="T2902" i="3"/>
  <c r="BA2902" i="3"/>
  <c r="N2903" i="3"/>
  <c r="O2903" i="3"/>
  <c r="P2903" i="3"/>
  <c r="Q2903" i="3"/>
  <c r="R2903" i="3"/>
  <c r="S2903" i="3"/>
  <c r="T2903" i="3"/>
  <c r="BA2903" i="3"/>
  <c r="N2904" i="3"/>
  <c r="O2904" i="3"/>
  <c r="P2904" i="3"/>
  <c r="Q2904" i="3"/>
  <c r="R2904" i="3"/>
  <c r="S2904" i="3"/>
  <c r="T2904" i="3"/>
  <c r="BA2904" i="3"/>
  <c r="N2905" i="3"/>
  <c r="O2905" i="3"/>
  <c r="P2905" i="3"/>
  <c r="Q2905" i="3"/>
  <c r="R2905" i="3"/>
  <c r="S2905" i="3"/>
  <c r="T2905" i="3"/>
  <c r="BA2905" i="3"/>
  <c r="N2906" i="3"/>
  <c r="O2906" i="3"/>
  <c r="P2906" i="3"/>
  <c r="Q2906" i="3"/>
  <c r="R2906" i="3"/>
  <c r="S2906" i="3"/>
  <c r="T2906" i="3"/>
  <c r="BA2906" i="3"/>
  <c r="N2907" i="3"/>
  <c r="O2907" i="3"/>
  <c r="P2907" i="3"/>
  <c r="Q2907" i="3"/>
  <c r="R2907" i="3"/>
  <c r="S2907" i="3"/>
  <c r="T2907" i="3"/>
  <c r="BA2907" i="3"/>
  <c r="N2908" i="3"/>
  <c r="O2908" i="3"/>
  <c r="P2908" i="3"/>
  <c r="Q2908" i="3"/>
  <c r="R2908" i="3"/>
  <c r="S2908" i="3"/>
  <c r="T2908" i="3"/>
  <c r="BA2908" i="3"/>
  <c r="N2910" i="3"/>
  <c r="O2910" i="3"/>
  <c r="P2910" i="3"/>
  <c r="Q2910" i="3"/>
  <c r="R2910" i="3"/>
  <c r="S2910" i="3"/>
  <c r="T2910" i="3"/>
  <c r="N2911" i="3"/>
  <c r="O2911" i="3"/>
  <c r="P2911" i="3"/>
  <c r="Q2911" i="3"/>
  <c r="R2911" i="3"/>
  <c r="S2911" i="3"/>
  <c r="T2911" i="3"/>
  <c r="N2912" i="3"/>
  <c r="O2912" i="3"/>
  <c r="P2912" i="3"/>
  <c r="Q2912" i="3"/>
  <c r="R2912" i="3"/>
  <c r="S2912" i="3"/>
  <c r="T2912" i="3"/>
  <c r="N2913" i="3"/>
  <c r="O2913" i="3"/>
  <c r="P2913" i="3"/>
  <c r="Q2913" i="3"/>
  <c r="R2913" i="3"/>
  <c r="S2913" i="3"/>
  <c r="T2913" i="3"/>
  <c r="N2914" i="3"/>
  <c r="O2914" i="3"/>
  <c r="P2914" i="3"/>
  <c r="Q2914" i="3"/>
  <c r="R2914" i="3"/>
  <c r="S2914" i="3"/>
  <c r="T2914" i="3"/>
  <c r="N2915" i="3"/>
  <c r="O2915" i="3"/>
  <c r="P2915" i="3"/>
  <c r="Q2915" i="3"/>
  <c r="R2915" i="3"/>
  <c r="S2915" i="3"/>
  <c r="T2915" i="3"/>
  <c r="N2916" i="3"/>
  <c r="O2916" i="3"/>
  <c r="P2916" i="3"/>
  <c r="Q2916" i="3"/>
  <c r="R2916" i="3"/>
  <c r="S2916" i="3"/>
  <c r="T2916" i="3"/>
  <c r="N2917" i="3"/>
  <c r="O2917" i="3"/>
  <c r="P2917" i="3"/>
  <c r="Q2917" i="3"/>
  <c r="R2917" i="3"/>
  <c r="S2917" i="3"/>
  <c r="T2917" i="3"/>
  <c r="N2918" i="3"/>
  <c r="O2918" i="3"/>
  <c r="P2918" i="3"/>
  <c r="Q2918" i="3"/>
  <c r="R2918" i="3"/>
  <c r="S2918" i="3"/>
  <c r="T2918" i="3"/>
  <c r="N2919" i="3"/>
  <c r="O2919" i="3"/>
  <c r="P2919" i="3"/>
  <c r="Q2919" i="3"/>
  <c r="R2919" i="3"/>
  <c r="S2919" i="3"/>
  <c r="T2919" i="3"/>
  <c r="N2920" i="3"/>
  <c r="O2920" i="3"/>
  <c r="P2920" i="3"/>
  <c r="Q2920" i="3"/>
  <c r="R2920" i="3"/>
  <c r="S2920" i="3"/>
  <c r="T2920" i="3"/>
  <c r="N2921" i="3"/>
  <c r="O2921" i="3"/>
  <c r="P2921" i="3"/>
  <c r="Q2921" i="3"/>
  <c r="R2921" i="3"/>
  <c r="S2921" i="3"/>
  <c r="T2921" i="3"/>
  <c r="N2922" i="3"/>
  <c r="O2922" i="3"/>
  <c r="P2922" i="3"/>
  <c r="Q2922" i="3"/>
  <c r="R2922" i="3"/>
  <c r="S2922" i="3"/>
  <c r="T2922" i="3"/>
  <c r="N2923" i="3"/>
  <c r="O2923" i="3"/>
  <c r="P2923" i="3"/>
  <c r="Q2923" i="3"/>
  <c r="R2923" i="3"/>
  <c r="S2923" i="3"/>
  <c r="T2923" i="3"/>
  <c r="N2924" i="3"/>
  <c r="O2924" i="3"/>
  <c r="P2924" i="3"/>
  <c r="Q2924" i="3"/>
  <c r="R2924" i="3"/>
  <c r="S2924" i="3"/>
  <c r="T2924" i="3"/>
  <c r="BA2924" i="3"/>
  <c r="N2926" i="3"/>
  <c r="O2926" i="3"/>
  <c r="P2926" i="3"/>
  <c r="Q2926" i="3"/>
  <c r="R2926" i="3"/>
  <c r="S2926" i="3"/>
  <c r="T2926" i="3"/>
  <c r="BA2926" i="3"/>
  <c r="BJ2926" i="3"/>
  <c r="N2927" i="3"/>
  <c r="O2927" i="3"/>
  <c r="P2927" i="3"/>
  <c r="Q2927" i="3"/>
  <c r="R2927" i="3"/>
  <c r="S2927" i="3"/>
  <c r="T2927" i="3"/>
  <c r="BA2927" i="3"/>
  <c r="BJ2927" i="3"/>
  <c r="N2928" i="3"/>
  <c r="O2928" i="3"/>
  <c r="P2928" i="3"/>
  <c r="Q2928" i="3"/>
  <c r="R2928" i="3"/>
  <c r="S2928" i="3"/>
  <c r="T2928" i="3"/>
  <c r="BA2928" i="3"/>
  <c r="BJ2928" i="3"/>
  <c r="N2929" i="3"/>
  <c r="O2929" i="3"/>
  <c r="P2929" i="3"/>
  <c r="Q2929" i="3"/>
  <c r="R2929" i="3"/>
  <c r="S2929" i="3"/>
  <c r="T2929" i="3"/>
  <c r="BA2929" i="3"/>
  <c r="BJ2929" i="3"/>
  <c r="N2930" i="3"/>
  <c r="O2930" i="3"/>
  <c r="P2930" i="3"/>
  <c r="Q2930" i="3"/>
  <c r="R2930" i="3"/>
  <c r="S2930" i="3"/>
  <c r="T2930" i="3"/>
  <c r="BA2930" i="3"/>
  <c r="BJ2930" i="3"/>
  <c r="N2931" i="3"/>
  <c r="O2931" i="3"/>
  <c r="P2931" i="3"/>
  <c r="Q2931" i="3"/>
  <c r="R2931" i="3"/>
  <c r="S2931" i="3"/>
  <c r="T2931" i="3"/>
  <c r="BA2931" i="3"/>
  <c r="BJ2931" i="3"/>
  <c r="N2932" i="3"/>
  <c r="O2932" i="3"/>
  <c r="P2932" i="3"/>
  <c r="Q2932" i="3"/>
  <c r="R2932" i="3"/>
  <c r="S2932" i="3"/>
  <c r="T2932" i="3"/>
  <c r="BA2932" i="3"/>
  <c r="BJ2932" i="3"/>
  <c r="N2933" i="3"/>
  <c r="O2933" i="3"/>
  <c r="P2933" i="3"/>
  <c r="Q2933" i="3"/>
  <c r="R2933" i="3"/>
  <c r="S2933" i="3"/>
  <c r="T2933" i="3"/>
  <c r="BA2933" i="3"/>
  <c r="BJ2933" i="3"/>
  <c r="N2934" i="3"/>
  <c r="O2934" i="3"/>
  <c r="P2934" i="3"/>
  <c r="Q2934" i="3"/>
  <c r="R2934" i="3"/>
  <c r="S2934" i="3"/>
  <c r="T2934" i="3"/>
  <c r="BA2934" i="3"/>
  <c r="BJ2934" i="3"/>
  <c r="N2935" i="3"/>
  <c r="O2935" i="3"/>
  <c r="P2935" i="3"/>
  <c r="Q2935" i="3"/>
  <c r="R2935" i="3"/>
  <c r="S2935" i="3"/>
  <c r="T2935" i="3"/>
  <c r="BA2935" i="3"/>
  <c r="BJ2935" i="3"/>
  <c r="N2936" i="3"/>
  <c r="O2936" i="3"/>
  <c r="P2936" i="3"/>
  <c r="Q2936" i="3"/>
  <c r="R2936" i="3"/>
  <c r="S2936" i="3"/>
  <c r="T2936" i="3"/>
  <c r="BA2936" i="3"/>
  <c r="BJ2936" i="3"/>
  <c r="N2937" i="3"/>
  <c r="O2937" i="3"/>
  <c r="P2937" i="3"/>
  <c r="Q2937" i="3"/>
  <c r="R2937" i="3"/>
  <c r="S2937" i="3"/>
  <c r="T2937" i="3"/>
  <c r="BA2937" i="3"/>
  <c r="BJ2937" i="3"/>
  <c r="N2938" i="3"/>
  <c r="O2938" i="3"/>
  <c r="P2938" i="3"/>
  <c r="Q2938" i="3"/>
  <c r="R2938" i="3"/>
  <c r="S2938" i="3"/>
  <c r="T2938" i="3"/>
  <c r="BA2938" i="3"/>
  <c r="BJ2938" i="3"/>
  <c r="N2939" i="3"/>
  <c r="O2939" i="3"/>
  <c r="P2939" i="3"/>
  <c r="Q2939" i="3"/>
  <c r="R2939" i="3"/>
  <c r="S2939" i="3"/>
  <c r="T2939" i="3"/>
  <c r="BA2939" i="3"/>
  <c r="BJ2939" i="3"/>
  <c r="N2940" i="3"/>
  <c r="O2940" i="3"/>
  <c r="P2940" i="3"/>
  <c r="Q2940" i="3"/>
  <c r="R2940" i="3"/>
  <c r="S2940" i="3"/>
  <c r="T2940" i="3"/>
  <c r="BA2940" i="3"/>
  <c r="BJ2940" i="3"/>
  <c r="N2941" i="3"/>
  <c r="O2941" i="3"/>
  <c r="P2941" i="3"/>
  <c r="Q2941" i="3"/>
  <c r="R2941" i="3"/>
  <c r="S2941" i="3"/>
  <c r="T2941" i="3"/>
  <c r="BA2941" i="3"/>
  <c r="BJ2941" i="3"/>
  <c r="N2942" i="3"/>
  <c r="O2942" i="3"/>
  <c r="P2942" i="3"/>
  <c r="Q2942" i="3"/>
  <c r="R2942" i="3"/>
  <c r="S2942" i="3"/>
  <c r="T2942" i="3"/>
  <c r="BA2942" i="3"/>
  <c r="BJ2942" i="3"/>
  <c r="N2943" i="3"/>
  <c r="O2943" i="3"/>
  <c r="P2943" i="3"/>
  <c r="Q2943" i="3"/>
  <c r="R2943" i="3"/>
  <c r="S2943" i="3"/>
  <c r="T2943" i="3"/>
  <c r="BA2943" i="3"/>
  <c r="BJ2943" i="3"/>
  <c r="N2944" i="3"/>
  <c r="O2944" i="3"/>
  <c r="P2944" i="3"/>
  <c r="Q2944" i="3"/>
  <c r="R2944" i="3"/>
  <c r="S2944" i="3"/>
  <c r="T2944" i="3"/>
  <c r="BA2944" i="3"/>
  <c r="BJ2944" i="3"/>
  <c r="N2945" i="3"/>
  <c r="O2945" i="3"/>
  <c r="P2945" i="3"/>
  <c r="Q2945" i="3"/>
  <c r="R2945" i="3"/>
  <c r="S2945" i="3"/>
  <c r="T2945" i="3"/>
  <c r="BA2945" i="3"/>
  <c r="BJ2945" i="3"/>
  <c r="N2946" i="3"/>
  <c r="O2946" i="3"/>
  <c r="P2946" i="3"/>
  <c r="Q2946" i="3"/>
  <c r="R2946" i="3"/>
  <c r="S2946" i="3"/>
  <c r="T2946" i="3"/>
  <c r="BA2946" i="3"/>
  <c r="BJ2946" i="3"/>
  <c r="N2947" i="3"/>
  <c r="O2947" i="3"/>
  <c r="P2947" i="3"/>
  <c r="Q2947" i="3"/>
  <c r="R2947" i="3"/>
  <c r="S2947" i="3"/>
  <c r="T2947" i="3"/>
  <c r="BA2947" i="3"/>
  <c r="BJ2947" i="3"/>
  <c r="N2948" i="3"/>
  <c r="O2948" i="3"/>
  <c r="P2948" i="3"/>
  <c r="Q2948" i="3"/>
  <c r="R2948" i="3"/>
  <c r="S2948" i="3"/>
  <c r="T2948" i="3"/>
  <c r="BA2948" i="3"/>
  <c r="BJ2948" i="3"/>
  <c r="N2949" i="3"/>
  <c r="O2949" i="3"/>
  <c r="P2949" i="3"/>
  <c r="Q2949" i="3"/>
  <c r="R2949" i="3"/>
  <c r="S2949" i="3"/>
  <c r="T2949" i="3"/>
  <c r="BA2949" i="3"/>
  <c r="BJ2949" i="3"/>
  <c r="N2950" i="3"/>
  <c r="O2950" i="3"/>
  <c r="P2950" i="3"/>
  <c r="Q2950" i="3"/>
  <c r="R2950" i="3"/>
  <c r="S2950" i="3"/>
  <c r="T2950" i="3"/>
  <c r="BA2950" i="3"/>
  <c r="BJ2950" i="3"/>
  <c r="N2951" i="3"/>
  <c r="O2951" i="3"/>
  <c r="P2951" i="3"/>
  <c r="Q2951" i="3"/>
  <c r="R2951" i="3"/>
  <c r="S2951" i="3"/>
  <c r="T2951" i="3"/>
  <c r="BA2951" i="3"/>
  <c r="BJ2951" i="3"/>
  <c r="N2952" i="3"/>
  <c r="O2952" i="3"/>
  <c r="P2952" i="3"/>
  <c r="Q2952" i="3"/>
  <c r="R2952" i="3"/>
  <c r="S2952" i="3"/>
  <c r="T2952" i="3"/>
  <c r="BA2952" i="3"/>
  <c r="BJ2952" i="3"/>
  <c r="N2953" i="3"/>
  <c r="O2953" i="3"/>
  <c r="P2953" i="3"/>
  <c r="Q2953" i="3"/>
  <c r="R2953" i="3"/>
  <c r="S2953" i="3"/>
  <c r="T2953" i="3"/>
  <c r="BA2953" i="3"/>
  <c r="BJ2953" i="3"/>
  <c r="N2954" i="3"/>
  <c r="O2954" i="3"/>
  <c r="P2954" i="3"/>
  <c r="Q2954" i="3"/>
  <c r="R2954" i="3"/>
  <c r="S2954" i="3"/>
  <c r="T2954" i="3"/>
  <c r="BA2954" i="3"/>
  <c r="BJ2954" i="3"/>
  <c r="N2955" i="3"/>
  <c r="O2955" i="3"/>
  <c r="P2955" i="3"/>
  <c r="Q2955" i="3"/>
  <c r="R2955" i="3"/>
  <c r="S2955" i="3"/>
  <c r="T2955" i="3"/>
  <c r="BA2955" i="3"/>
  <c r="BJ2955" i="3"/>
  <c r="N2956" i="3"/>
  <c r="O2956" i="3"/>
  <c r="P2956" i="3"/>
  <c r="Q2956" i="3"/>
  <c r="R2956" i="3"/>
  <c r="S2956" i="3"/>
  <c r="T2956" i="3"/>
  <c r="BA2956" i="3"/>
  <c r="BJ2956" i="3"/>
  <c r="N2957" i="3"/>
  <c r="O2957" i="3"/>
  <c r="P2957" i="3"/>
  <c r="Q2957" i="3"/>
  <c r="R2957" i="3"/>
  <c r="S2957" i="3"/>
  <c r="T2957" i="3"/>
  <c r="BA2957" i="3"/>
  <c r="BJ2957" i="3"/>
  <c r="N2958" i="3"/>
  <c r="O2958" i="3"/>
  <c r="P2958" i="3"/>
  <c r="Q2958" i="3"/>
  <c r="R2958" i="3"/>
  <c r="S2958" i="3"/>
  <c r="T2958" i="3"/>
  <c r="BA2958" i="3"/>
  <c r="BJ2958" i="3"/>
  <c r="N2959" i="3"/>
  <c r="O2959" i="3"/>
  <c r="P2959" i="3"/>
  <c r="Q2959" i="3"/>
  <c r="R2959" i="3"/>
  <c r="S2959" i="3"/>
  <c r="T2959" i="3"/>
  <c r="BA2959" i="3"/>
  <c r="BJ2959" i="3"/>
  <c r="N2960" i="3"/>
  <c r="O2960" i="3"/>
  <c r="P2960" i="3"/>
  <c r="Q2960" i="3"/>
  <c r="R2960" i="3"/>
  <c r="S2960" i="3"/>
  <c r="T2960" i="3"/>
  <c r="BA2960" i="3"/>
  <c r="BJ2960" i="3"/>
  <c r="N2961" i="3"/>
  <c r="O2961" i="3"/>
  <c r="P2961" i="3"/>
  <c r="Q2961" i="3"/>
  <c r="R2961" i="3"/>
  <c r="S2961" i="3"/>
  <c r="T2961" i="3"/>
  <c r="BA2961" i="3"/>
  <c r="BJ2961" i="3"/>
  <c r="N2962" i="3"/>
  <c r="O2962" i="3"/>
  <c r="P2962" i="3"/>
  <c r="Q2962" i="3"/>
  <c r="R2962" i="3"/>
  <c r="S2962" i="3"/>
  <c r="T2962" i="3"/>
  <c r="BA2962" i="3"/>
  <c r="BJ2962" i="3"/>
  <c r="N2963" i="3"/>
  <c r="O2963" i="3"/>
  <c r="P2963" i="3"/>
  <c r="Q2963" i="3"/>
  <c r="R2963" i="3"/>
  <c r="S2963" i="3"/>
  <c r="T2963" i="3"/>
  <c r="BA2963" i="3"/>
  <c r="BJ2963" i="3"/>
  <c r="N2964" i="3"/>
  <c r="O2964" i="3"/>
  <c r="P2964" i="3"/>
  <c r="Q2964" i="3"/>
  <c r="R2964" i="3"/>
  <c r="S2964" i="3"/>
  <c r="T2964" i="3"/>
  <c r="BA2964" i="3"/>
  <c r="BJ2964" i="3"/>
  <c r="N2965" i="3"/>
  <c r="O2965" i="3"/>
  <c r="P2965" i="3"/>
  <c r="Q2965" i="3"/>
  <c r="R2965" i="3"/>
  <c r="S2965" i="3"/>
  <c r="T2965" i="3"/>
  <c r="BA2965" i="3"/>
  <c r="BJ2965" i="3"/>
  <c r="N2966" i="3"/>
  <c r="O2966" i="3"/>
  <c r="P2966" i="3"/>
  <c r="Q2966" i="3"/>
  <c r="R2966" i="3"/>
  <c r="S2966" i="3"/>
  <c r="T2966" i="3"/>
  <c r="BA2966" i="3"/>
  <c r="BJ2966" i="3"/>
  <c r="N2967" i="3"/>
  <c r="O2967" i="3"/>
  <c r="P2967" i="3"/>
  <c r="Q2967" i="3"/>
  <c r="R2967" i="3"/>
  <c r="S2967" i="3"/>
  <c r="T2967" i="3"/>
  <c r="BA2967" i="3"/>
  <c r="BJ2967" i="3"/>
  <c r="N2968" i="3"/>
  <c r="O2968" i="3"/>
  <c r="P2968" i="3"/>
  <c r="Q2968" i="3"/>
  <c r="R2968" i="3"/>
  <c r="S2968" i="3"/>
  <c r="T2968" i="3"/>
  <c r="BA2968" i="3"/>
  <c r="BJ2968" i="3"/>
  <c r="N2969" i="3"/>
  <c r="O2969" i="3"/>
  <c r="P2969" i="3"/>
  <c r="Q2969" i="3"/>
  <c r="R2969" i="3"/>
  <c r="S2969" i="3"/>
  <c r="T2969" i="3"/>
  <c r="BA2969" i="3"/>
  <c r="BJ2969" i="3"/>
  <c r="N2970" i="3"/>
  <c r="O2970" i="3"/>
  <c r="P2970" i="3"/>
  <c r="Q2970" i="3"/>
  <c r="R2970" i="3"/>
  <c r="S2970" i="3"/>
  <c r="T2970" i="3"/>
  <c r="BA2970" i="3"/>
  <c r="BJ2970" i="3"/>
  <c r="N2971" i="3"/>
  <c r="O2971" i="3"/>
  <c r="P2971" i="3"/>
  <c r="Q2971" i="3"/>
  <c r="R2971" i="3"/>
  <c r="S2971" i="3"/>
  <c r="T2971" i="3"/>
  <c r="BA2971" i="3"/>
  <c r="BJ2971" i="3"/>
  <c r="N2972" i="3"/>
  <c r="O2972" i="3"/>
  <c r="P2972" i="3"/>
  <c r="Q2972" i="3"/>
  <c r="R2972" i="3"/>
  <c r="S2972" i="3"/>
  <c r="T2972" i="3"/>
  <c r="BA2972" i="3"/>
  <c r="BJ2972" i="3"/>
  <c r="N2973" i="3"/>
  <c r="O2973" i="3"/>
  <c r="P2973" i="3"/>
  <c r="Q2973" i="3"/>
  <c r="R2973" i="3"/>
  <c r="S2973" i="3"/>
  <c r="T2973" i="3"/>
  <c r="BA2973" i="3"/>
  <c r="BJ2973" i="3"/>
  <c r="N2974" i="3"/>
  <c r="O2974" i="3"/>
  <c r="P2974" i="3"/>
  <c r="Q2974" i="3"/>
  <c r="R2974" i="3"/>
  <c r="S2974" i="3"/>
  <c r="T2974" i="3"/>
  <c r="BA2974" i="3"/>
  <c r="BJ2974" i="3"/>
  <c r="N2975" i="3"/>
  <c r="O2975" i="3"/>
  <c r="P2975" i="3"/>
  <c r="Q2975" i="3"/>
  <c r="R2975" i="3"/>
  <c r="S2975" i="3"/>
  <c r="T2975" i="3"/>
  <c r="BA2975" i="3"/>
  <c r="BJ2975" i="3"/>
  <c r="N2976" i="3"/>
  <c r="O2976" i="3"/>
  <c r="P2976" i="3"/>
  <c r="Q2976" i="3"/>
  <c r="R2976" i="3"/>
  <c r="S2976" i="3"/>
  <c r="T2976" i="3"/>
  <c r="BA2976" i="3"/>
  <c r="BJ2976" i="3"/>
  <c r="N2977" i="3"/>
  <c r="O2977" i="3"/>
  <c r="P2977" i="3"/>
  <c r="Q2977" i="3"/>
  <c r="R2977" i="3"/>
  <c r="S2977" i="3"/>
  <c r="T2977" i="3"/>
  <c r="BA2977" i="3"/>
  <c r="BJ2977" i="3"/>
  <c r="N2978" i="3"/>
  <c r="O2978" i="3"/>
  <c r="P2978" i="3"/>
  <c r="Q2978" i="3"/>
  <c r="R2978" i="3"/>
  <c r="S2978" i="3"/>
  <c r="T2978" i="3"/>
  <c r="BA2978" i="3"/>
  <c r="BJ2978" i="3"/>
  <c r="N2979" i="3"/>
  <c r="O2979" i="3"/>
  <c r="P2979" i="3"/>
  <c r="Q2979" i="3"/>
  <c r="R2979" i="3"/>
  <c r="S2979" i="3"/>
  <c r="T2979" i="3"/>
  <c r="BA2979" i="3"/>
  <c r="BJ2979" i="3"/>
  <c r="N2980" i="3"/>
  <c r="O2980" i="3"/>
  <c r="P2980" i="3"/>
  <c r="Q2980" i="3"/>
  <c r="R2980" i="3"/>
  <c r="S2980" i="3"/>
  <c r="T2980" i="3"/>
  <c r="BA2980" i="3"/>
  <c r="BJ2980" i="3"/>
  <c r="N2981" i="3"/>
  <c r="O2981" i="3"/>
  <c r="P2981" i="3"/>
  <c r="Q2981" i="3"/>
  <c r="R2981" i="3"/>
  <c r="S2981" i="3"/>
  <c r="T2981" i="3"/>
  <c r="BA2981" i="3"/>
  <c r="BJ2981" i="3"/>
  <c r="N2982" i="3"/>
  <c r="O2982" i="3"/>
  <c r="P2982" i="3"/>
  <c r="Q2982" i="3"/>
  <c r="R2982" i="3"/>
  <c r="S2982" i="3"/>
  <c r="T2982" i="3"/>
  <c r="BA2982" i="3"/>
  <c r="BJ2982" i="3"/>
  <c r="N2983" i="3"/>
  <c r="O2983" i="3"/>
  <c r="P2983" i="3"/>
  <c r="Q2983" i="3"/>
  <c r="R2983" i="3"/>
  <c r="S2983" i="3"/>
  <c r="T2983" i="3"/>
  <c r="BA2983" i="3"/>
  <c r="BJ2983" i="3"/>
  <c r="N2984" i="3"/>
  <c r="O2984" i="3"/>
  <c r="P2984" i="3"/>
  <c r="Q2984" i="3"/>
  <c r="R2984" i="3"/>
  <c r="S2984" i="3"/>
  <c r="T2984" i="3"/>
  <c r="BA2984" i="3"/>
  <c r="BJ2984" i="3"/>
  <c r="N2985" i="3"/>
  <c r="O2985" i="3"/>
  <c r="P2985" i="3"/>
  <c r="Q2985" i="3"/>
  <c r="R2985" i="3"/>
  <c r="S2985" i="3"/>
  <c r="T2985" i="3"/>
  <c r="BA2985" i="3"/>
  <c r="BJ2985" i="3"/>
  <c r="N2986" i="3"/>
  <c r="O2986" i="3"/>
  <c r="P2986" i="3"/>
  <c r="Q2986" i="3"/>
  <c r="R2986" i="3"/>
  <c r="S2986" i="3"/>
  <c r="T2986" i="3"/>
  <c r="BA2986" i="3"/>
  <c r="BJ2986" i="3"/>
  <c r="N2987" i="3"/>
  <c r="O2987" i="3"/>
  <c r="P2987" i="3"/>
  <c r="Q2987" i="3"/>
  <c r="R2987" i="3"/>
  <c r="S2987" i="3"/>
  <c r="T2987" i="3"/>
  <c r="BA2987" i="3"/>
  <c r="BJ2987" i="3"/>
  <c r="N2988" i="3"/>
  <c r="O2988" i="3"/>
  <c r="P2988" i="3"/>
  <c r="Q2988" i="3"/>
  <c r="R2988" i="3"/>
  <c r="S2988" i="3"/>
  <c r="T2988" i="3"/>
  <c r="BA2988" i="3"/>
  <c r="BJ2988" i="3"/>
  <c r="N2989" i="3"/>
  <c r="O2989" i="3"/>
  <c r="P2989" i="3"/>
  <c r="Q2989" i="3"/>
  <c r="R2989" i="3"/>
  <c r="S2989" i="3"/>
  <c r="T2989" i="3"/>
  <c r="BA2989" i="3"/>
  <c r="BJ2989" i="3"/>
  <c r="N2990" i="3"/>
  <c r="O2990" i="3"/>
  <c r="P2990" i="3"/>
  <c r="Q2990" i="3"/>
  <c r="R2990" i="3"/>
  <c r="S2990" i="3"/>
  <c r="T2990" i="3"/>
  <c r="BA2990" i="3"/>
  <c r="BJ2990" i="3"/>
  <c r="N2991" i="3"/>
  <c r="O2991" i="3"/>
  <c r="P2991" i="3"/>
  <c r="Q2991" i="3"/>
  <c r="R2991" i="3"/>
  <c r="S2991" i="3"/>
  <c r="T2991" i="3"/>
  <c r="BA2991" i="3"/>
  <c r="BJ2991" i="3"/>
  <c r="N2992" i="3"/>
  <c r="O2992" i="3"/>
  <c r="P2992" i="3"/>
  <c r="Q2992" i="3"/>
  <c r="R2992" i="3"/>
  <c r="S2992" i="3"/>
  <c r="T2992" i="3"/>
  <c r="BA2992" i="3"/>
  <c r="BJ2992" i="3"/>
  <c r="N2993" i="3"/>
  <c r="O2993" i="3"/>
  <c r="P2993" i="3"/>
  <c r="Q2993" i="3"/>
  <c r="R2993" i="3"/>
  <c r="S2993" i="3"/>
  <c r="T2993" i="3"/>
  <c r="BA2993" i="3"/>
  <c r="BJ2993" i="3"/>
  <c r="N2994" i="3"/>
  <c r="O2994" i="3"/>
  <c r="P2994" i="3"/>
  <c r="Q2994" i="3"/>
  <c r="R2994" i="3"/>
  <c r="S2994" i="3"/>
  <c r="T2994" i="3"/>
  <c r="BA2994" i="3"/>
  <c r="BJ2994" i="3"/>
  <c r="N2995" i="3"/>
  <c r="O2995" i="3"/>
  <c r="P2995" i="3"/>
  <c r="Q2995" i="3"/>
  <c r="R2995" i="3"/>
  <c r="S2995" i="3"/>
  <c r="T2995" i="3"/>
  <c r="BA2995" i="3"/>
  <c r="BJ2995" i="3"/>
  <c r="N2996" i="3"/>
  <c r="O2996" i="3"/>
  <c r="P2996" i="3"/>
  <c r="Q2996" i="3"/>
  <c r="R2996" i="3"/>
  <c r="S2996" i="3"/>
  <c r="T2996" i="3"/>
  <c r="BA2996" i="3"/>
  <c r="BJ2996" i="3"/>
  <c r="N2997" i="3"/>
  <c r="O2997" i="3"/>
  <c r="P2997" i="3"/>
  <c r="Q2997" i="3"/>
  <c r="R2997" i="3"/>
  <c r="S2997" i="3"/>
  <c r="T2997" i="3"/>
  <c r="BA2997" i="3"/>
  <c r="BJ2997" i="3"/>
  <c r="N2998" i="3"/>
  <c r="O2998" i="3"/>
  <c r="P2998" i="3"/>
  <c r="Q2998" i="3"/>
  <c r="R2998" i="3"/>
  <c r="S2998" i="3"/>
  <c r="T2998" i="3"/>
  <c r="BA2998" i="3"/>
  <c r="BJ2998" i="3"/>
  <c r="N2999" i="3"/>
  <c r="O2999" i="3"/>
  <c r="P2999" i="3"/>
  <c r="Q2999" i="3"/>
  <c r="R2999" i="3"/>
  <c r="S2999" i="3"/>
  <c r="T2999" i="3"/>
  <c r="BA2999" i="3"/>
  <c r="BJ2999" i="3"/>
  <c r="N3000" i="3"/>
  <c r="O3000" i="3"/>
  <c r="P3000" i="3"/>
  <c r="Q3000" i="3"/>
  <c r="R3000" i="3"/>
  <c r="S3000" i="3"/>
  <c r="T3000" i="3"/>
  <c r="BA3000" i="3"/>
  <c r="BJ3000" i="3"/>
  <c r="N3001" i="3"/>
  <c r="O3001" i="3"/>
  <c r="P3001" i="3"/>
  <c r="Q3001" i="3"/>
  <c r="R3001" i="3"/>
  <c r="S3001" i="3"/>
  <c r="T3001" i="3"/>
  <c r="BA3001" i="3"/>
  <c r="BJ3001" i="3"/>
  <c r="N3002" i="3"/>
  <c r="O3002" i="3"/>
  <c r="P3002" i="3"/>
  <c r="Q3002" i="3"/>
  <c r="R3002" i="3"/>
  <c r="S3002" i="3"/>
  <c r="T3002" i="3"/>
  <c r="BA3002" i="3"/>
  <c r="BJ3002" i="3"/>
  <c r="N3003" i="3"/>
  <c r="O3003" i="3"/>
  <c r="P3003" i="3"/>
  <c r="Q3003" i="3"/>
  <c r="R3003" i="3"/>
  <c r="S3003" i="3"/>
  <c r="T3003" i="3"/>
  <c r="BA3003" i="3"/>
  <c r="BJ3003" i="3"/>
  <c r="N3004" i="3"/>
  <c r="O3004" i="3"/>
  <c r="P3004" i="3"/>
  <c r="Q3004" i="3"/>
  <c r="R3004" i="3"/>
  <c r="S3004" i="3"/>
  <c r="T3004" i="3"/>
  <c r="BA3004" i="3"/>
  <c r="BJ3004" i="3"/>
  <c r="N3005" i="3"/>
  <c r="O3005" i="3"/>
  <c r="P3005" i="3"/>
  <c r="Q3005" i="3"/>
  <c r="R3005" i="3"/>
  <c r="S3005" i="3"/>
  <c r="T3005" i="3"/>
  <c r="BA3005" i="3"/>
  <c r="BJ3005" i="3"/>
  <c r="N3006" i="3"/>
  <c r="O3006" i="3"/>
  <c r="P3006" i="3"/>
  <c r="Q3006" i="3"/>
  <c r="R3006" i="3"/>
  <c r="S3006" i="3"/>
  <c r="T3006" i="3"/>
  <c r="BA3006" i="3"/>
  <c r="BJ3006" i="3"/>
  <c r="N3007" i="3"/>
  <c r="O3007" i="3"/>
  <c r="P3007" i="3"/>
  <c r="Q3007" i="3"/>
  <c r="R3007" i="3"/>
  <c r="S3007" i="3"/>
  <c r="T3007" i="3"/>
  <c r="BA3007" i="3"/>
  <c r="BJ3007" i="3"/>
  <c r="N3008" i="3"/>
  <c r="O3008" i="3"/>
  <c r="P3008" i="3"/>
  <c r="Q3008" i="3"/>
  <c r="R3008" i="3"/>
  <c r="S3008" i="3"/>
  <c r="T3008" i="3"/>
  <c r="BA3008" i="3"/>
  <c r="BJ3008" i="3"/>
  <c r="N3009" i="3"/>
  <c r="O3009" i="3"/>
  <c r="P3009" i="3"/>
  <c r="Q3009" i="3"/>
  <c r="R3009" i="3"/>
  <c r="S3009" i="3"/>
  <c r="T3009" i="3"/>
  <c r="BA3009" i="3"/>
  <c r="BJ3009" i="3"/>
  <c r="N3010" i="3"/>
  <c r="O3010" i="3"/>
  <c r="P3010" i="3"/>
  <c r="Q3010" i="3"/>
  <c r="R3010" i="3"/>
  <c r="S3010" i="3"/>
  <c r="T3010" i="3"/>
  <c r="BA3010" i="3"/>
  <c r="BJ3010" i="3"/>
  <c r="N3011" i="3"/>
  <c r="O3011" i="3"/>
  <c r="P3011" i="3"/>
  <c r="Q3011" i="3"/>
  <c r="R3011" i="3"/>
  <c r="S3011" i="3"/>
  <c r="T3011" i="3"/>
  <c r="BA3011" i="3"/>
  <c r="BJ3011" i="3"/>
  <c r="N3012" i="3"/>
  <c r="O3012" i="3"/>
  <c r="P3012" i="3"/>
  <c r="Q3012" i="3"/>
  <c r="R3012" i="3"/>
  <c r="S3012" i="3"/>
  <c r="T3012" i="3"/>
  <c r="BA3012" i="3"/>
  <c r="BJ3012" i="3"/>
  <c r="N3013" i="3"/>
  <c r="O3013" i="3"/>
  <c r="P3013" i="3"/>
  <c r="Q3013" i="3"/>
  <c r="R3013" i="3"/>
  <c r="S3013" i="3"/>
  <c r="T3013" i="3"/>
  <c r="BA3013" i="3"/>
  <c r="BJ3013" i="3"/>
  <c r="N3014" i="3"/>
  <c r="O3014" i="3"/>
  <c r="P3014" i="3"/>
  <c r="Q3014" i="3"/>
  <c r="R3014" i="3"/>
  <c r="S3014" i="3"/>
  <c r="T3014" i="3"/>
  <c r="BA3014" i="3"/>
  <c r="BJ3014" i="3"/>
  <c r="N3015" i="3"/>
  <c r="O3015" i="3"/>
  <c r="P3015" i="3"/>
  <c r="Q3015" i="3"/>
  <c r="R3015" i="3"/>
  <c r="S3015" i="3"/>
  <c r="T3015" i="3"/>
  <c r="BA3015" i="3"/>
  <c r="BJ3015" i="3"/>
  <c r="N3016" i="3"/>
  <c r="O3016" i="3"/>
  <c r="P3016" i="3"/>
  <c r="Q3016" i="3"/>
  <c r="R3016" i="3"/>
  <c r="S3016" i="3"/>
  <c r="T3016" i="3"/>
  <c r="BA3016" i="3"/>
  <c r="BJ3016" i="3"/>
  <c r="N3017" i="3"/>
  <c r="O3017" i="3"/>
  <c r="P3017" i="3"/>
  <c r="Q3017" i="3"/>
  <c r="R3017" i="3"/>
  <c r="S3017" i="3"/>
  <c r="T3017" i="3"/>
  <c r="BA3017" i="3"/>
  <c r="BJ3017" i="3"/>
  <c r="N3018" i="3"/>
  <c r="O3018" i="3"/>
  <c r="P3018" i="3"/>
  <c r="Q3018" i="3"/>
  <c r="R3018" i="3"/>
  <c r="S3018" i="3"/>
  <c r="T3018" i="3"/>
  <c r="BA3018" i="3"/>
  <c r="BJ3018" i="3"/>
  <c r="N3019" i="3"/>
  <c r="O3019" i="3"/>
  <c r="P3019" i="3"/>
  <c r="Q3019" i="3"/>
  <c r="R3019" i="3"/>
  <c r="S3019" i="3"/>
  <c r="T3019" i="3"/>
  <c r="BA3019" i="3"/>
  <c r="BJ3019" i="3"/>
  <c r="N3020" i="3"/>
  <c r="O3020" i="3"/>
  <c r="P3020" i="3"/>
  <c r="Q3020" i="3"/>
  <c r="R3020" i="3"/>
  <c r="S3020" i="3"/>
  <c r="T3020" i="3"/>
  <c r="BA3020" i="3"/>
  <c r="BJ3020" i="3"/>
  <c r="N3021" i="3"/>
  <c r="O3021" i="3"/>
  <c r="P3021" i="3"/>
  <c r="Q3021" i="3"/>
  <c r="R3021" i="3"/>
  <c r="S3021" i="3"/>
  <c r="T3021" i="3"/>
  <c r="BA3021" i="3"/>
  <c r="BJ3021" i="3"/>
  <c r="N3022" i="3"/>
  <c r="O3022" i="3"/>
  <c r="P3022" i="3"/>
  <c r="Q3022" i="3"/>
  <c r="R3022" i="3"/>
  <c r="S3022" i="3"/>
  <c r="T3022" i="3"/>
  <c r="BA3022" i="3"/>
  <c r="BJ3022" i="3"/>
  <c r="N3023" i="3"/>
  <c r="O3023" i="3"/>
  <c r="P3023" i="3"/>
  <c r="Q3023" i="3"/>
  <c r="R3023" i="3"/>
  <c r="S3023" i="3"/>
  <c r="T3023" i="3"/>
  <c r="BA3023" i="3"/>
  <c r="BJ3023" i="3"/>
  <c r="N3024" i="3"/>
  <c r="O3024" i="3"/>
  <c r="P3024" i="3"/>
  <c r="Q3024" i="3"/>
  <c r="R3024" i="3"/>
  <c r="S3024" i="3"/>
  <c r="T3024" i="3"/>
  <c r="BA3024" i="3"/>
  <c r="BJ3024" i="3"/>
  <c r="N3025" i="3"/>
  <c r="O3025" i="3"/>
  <c r="P3025" i="3"/>
  <c r="Q3025" i="3"/>
  <c r="R3025" i="3"/>
  <c r="S3025" i="3"/>
  <c r="T3025" i="3"/>
  <c r="BA3025" i="3"/>
  <c r="BJ3025" i="3"/>
  <c r="N3026" i="3"/>
  <c r="O3026" i="3"/>
  <c r="P3026" i="3"/>
  <c r="Q3026" i="3"/>
  <c r="R3026" i="3"/>
  <c r="S3026" i="3"/>
  <c r="T3026" i="3"/>
  <c r="BA3026" i="3"/>
  <c r="BJ3026" i="3"/>
  <c r="N3027" i="3"/>
  <c r="O3027" i="3"/>
  <c r="P3027" i="3"/>
  <c r="Q3027" i="3"/>
  <c r="R3027" i="3"/>
  <c r="S3027" i="3"/>
  <c r="T3027" i="3"/>
  <c r="BA3027" i="3"/>
  <c r="BJ3027" i="3"/>
  <c r="N3028" i="3"/>
  <c r="O3028" i="3"/>
  <c r="P3028" i="3"/>
  <c r="Q3028" i="3"/>
  <c r="R3028" i="3"/>
  <c r="S3028" i="3"/>
  <c r="T3028" i="3"/>
  <c r="BA3028" i="3"/>
  <c r="BJ3028" i="3"/>
  <c r="N3029" i="3"/>
  <c r="O3029" i="3"/>
  <c r="P3029" i="3"/>
  <c r="Q3029" i="3"/>
  <c r="R3029" i="3"/>
  <c r="S3029" i="3"/>
  <c r="T3029" i="3"/>
  <c r="BA3029" i="3"/>
  <c r="BJ3029" i="3"/>
  <c r="N3030" i="3"/>
  <c r="O3030" i="3"/>
  <c r="P3030" i="3"/>
  <c r="Q3030" i="3"/>
  <c r="R3030" i="3"/>
  <c r="S3030" i="3"/>
  <c r="T3030" i="3"/>
  <c r="BA3030" i="3"/>
  <c r="BJ3030" i="3"/>
  <c r="N3031" i="3"/>
  <c r="O3031" i="3"/>
  <c r="P3031" i="3"/>
  <c r="Q3031" i="3"/>
  <c r="R3031" i="3"/>
  <c r="S3031" i="3"/>
  <c r="T3031" i="3"/>
  <c r="BA3031" i="3"/>
  <c r="BJ3031" i="3"/>
  <c r="N3032" i="3"/>
  <c r="O3032" i="3"/>
  <c r="P3032" i="3"/>
  <c r="Q3032" i="3"/>
  <c r="R3032" i="3"/>
  <c r="S3032" i="3"/>
  <c r="T3032" i="3"/>
  <c r="BA3032" i="3"/>
  <c r="BJ3032" i="3"/>
  <c r="N3033" i="3"/>
  <c r="O3033" i="3"/>
  <c r="P3033" i="3"/>
  <c r="Q3033" i="3"/>
  <c r="R3033" i="3"/>
  <c r="S3033" i="3"/>
  <c r="T3033" i="3"/>
  <c r="BA3033" i="3"/>
  <c r="BJ3033" i="3"/>
  <c r="N3034" i="3"/>
  <c r="O3034" i="3"/>
  <c r="P3034" i="3"/>
  <c r="Q3034" i="3"/>
  <c r="R3034" i="3"/>
  <c r="S3034" i="3"/>
  <c r="T3034" i="3"/>
  <c r="BA3034" i="3"/>
  <c r="BJ3034" i="3"/>
  <c r="N3035" i="3"/>
  <c r="O3035" i="3"/>
  <c r="P3035" i="3"/>
  <c r="Q3035" i="3"/>
  <c r="R3035" i="3"/>
  <c r="S3035" i="3"/>
  <c r="T3035" i="3"/>
  <c r="BA3035" i="3"/>
  <c r="BJ3035" i="3"/>
  <c r="N3036" i="3"/>
  <c r="O3036" i="3"/>
  <c r="P3036" i="3"/>
  <c r="Q3036" i="3"/>
  <c r="R3036" i="3"/>
  <c r="S3036" i="3"/>
  <c r="T3036" i="3"/>
  <c r="BA3036" i="3"/>
  <c r="BJ3036" i="3"/>
  <c r="N3037" i="3"/>
  <c r="O3037" i="3"/>
  <c r="P3037" i="3"/>
  <c r="Q3037" i="3"/>
  <c r="R3037" i="3"/>
  <c r="S3037" i="3"/>
  <c r="T3037" i="3"/>
  <c r="BA3037" i="3"/>
  <c r="BJ3037" i="3"/>
  <c r="N3038" i="3"/>
  <c r="O3038" i="3"/>
  <c r="P3038" i="3"/>
  <c r="Q3038" i="3"/>
  <c r="R3038" i="3"/>
  <c r="S3038" i="3"/>
  <c r="T3038" i="3"/>
  <c r="BA3038" i="3"/>
  <c r="BJ3038" i="3"/>
  <c r="N3039" i="3"/>
  <c r="O3039" i="3"/>
  <c r="P3039" i="3"/>
  <c r="Q3039" i="3"/>
  <c r="R3039" i="3"/>
  <c r="S3039" i="3"/>
  <c r="T3039" i="3"/>
  <c r="BA3039" i="3"/>
  <c r="BJ3039" i="3"/>
  <c r="N3040" i="3"/>
  <c r="O3040" i="3"/>
  <c r="P3040" i="3"/>
  <c r="Q3040" i="3"/>
  <c r="R3040" i="3"/>
  <c r="S3040" i="3"/>
  <c r="T3040" i="3"/>
  <c r="BA3040" i="3"/>
  <c r="BJ3040" i="3"/>
  <c r="N3041" i="3"/>
  <c r="O3041" i="3"/>
  <c r="P3041" i="3"/>
  <c r="Q3041" i="3"/>
  <c r="R3041" i="3"/>
  <c r="S3041" i="3"/>
  <c r="T3041" i="3"/>
  <c r="BA3041" i="3"/>
  <c r="BJ3041" i="3"/>
  <c r="N3042" i="3"/>
  <c r="O3042" i="3"/>
  <c r="P3042" i="3"/>
  <c r="Q3042" i="3"/>
  <c r="R3042" i="3"/>
  <c r="S3042" i="3"/>
  <c r="T3042" i="3"/>
  <c r="BA3042" i="3"/>
  <c r="BJ3042" i="3"/>
  <c r="N3043" i="3"/>
  <c r="O3043" i="3"/>
  <c r="P3043" i="3"/>
  <c r="Q3043" i="3"/>
  <c r="R3043" i="3"/>
  <c r="S3043" i="3"/>
  <c r="T3043" i="3"/>
  <c r="BA3043" i="3"/>
  <c r="BJ3043" i="3"/>
  <c r="N3044" i="3"/>
  <c r="O3044" i="3"/>
  <c r="P3044" i="3"/>
  <c r="Q3044" i="3"/>
  <c r="R3044" i="3"/>
  <c r="S3044" i="3"/>
  <c r="T3044" i="3"/>
  <c r="BA3044" i="3"/>
  <c r="BJ3044" i="3"/>
  <c r="N3045" i="3"/>
  <c r="O3045" i="3"/>
  <c r="P3045" i="3"/>
  <c r="Q3045" i="3"/>
  <c r="R3045" i="3"/>
  <c r="S3045" i="3"/>
  <c r="T3045" i="3"/>
  <c r="BA3045" i="3"/>
  <c r="BJ3045" i="3"/>
  <c r="N3046" i="3"/>
  <c r="O3046" i="3"/>
  <c r="P3046" i="3"/>
  <c r="Q3046" i="3"/>
  <c r="R3046" i="3"/>
  <c r="S3046" i="3"/>
  <c r="T3046" i="3"/>
  <c r="BA3046" i="3"/>
  <c r="BJ3046" i="3"/>
  <c r="N3047" i="3"/>
  <c r="O3047" i="3"/>
  <c r="P3047" i="3"/>
  <c r="Q3047" i="3"/>
  <c r="R3047" i="3"/>
  <c r="S3047" i="3"/>
  <c r="T3047" i="3"/>
  <c r="BA3047" i="3"/>
  <c r="BJ3047" i="3"/>
  <c r="N3048" i="3"/>
  <c r="O3048" i="3"/>
  <c r="P3048" i="3"/>
  <c r="Q3048" i="3"/>
  <c r="R3048" i="3"/>
  <c r="S3048" i="3"/>
  <c r="T3048" i="3"/>
  <c r="BA3048" i="3"/>
  <c r="BJ3048" i="3"/>
  <c r="N3049" i="3"/>
  <c r="O3049" i="3"/>
  <c r="P3049" i="3"/>
  <c r="Q3049" i="3"/>
  <c r="R3049" i="3"/>
  <c r="S3049" i="3"/>
  <c r="T3049" i="3"/>
  <c r="BA3049" i="3"/>
  <c r="BJ3049" i="3"/>
  <c r="N3050" i="3"/>
  <c r="O3050" i="3"/>
  <c r="P3050" i="3"/>
  <c r="Q3050" i="3"/>
  <c r="R3050" i="3"/>
  <c r="S3050" i="3"/>
  <c r="T3050" i="3"/>
  <c r="BA3050" i="3"/>
  <c r="BJ3050" i="3"/>
  <c r="N3051" i="3"/>
  <c r="O3051" i="3"/>
  <c r="P3051" i="3"/>
  <c r="Q3051" i="3"/>
  <c r="R3051" i="3"/>
  <c r="S3051" i="3"/>
  <c r="T3051" i="3"/>
  <c r="BA3051" i="3"/>
  <c r="BJ3051" i="3"/>
  <c r="N3052" i="3"/>
  <c r="O3052" i="3"/>
  <c r="P3052" i="3"/>
  <c r="Q3052" i="3"/>
  <c r="R3052" i="3"/>
  <c r="S3052" i="3"/>
  <c r="T3052" i="3"/>
  <c r="BA3052" i="3"/>
  <c r="BJ3052" i="3"/>
  <c r="N3053" i="3"/>
  <c r="O3053" i="3"/>
  <c r="P3053" i="3"/>
  <c r="Q3053" i="3"/>
  <c r="R3053" i="3"/>
  <c r="S3053" i="3"/>
  <c r="T3053" i="3"/>
  <c r="BA3053" i="3"/>
  <c r="BJ3053" i="3"/>
  <c r="N3054" i="3"/>
  <c r="O3054" i="3"/>
  <c r="P3054" i="3"/>
  <c r="Q3054" i="3"/>
  <c r="R3054" i="3"/>
  <c r="S3054" i="3"/>
  <c r="T3054" i="3"/>
  <c r="BA3054" i="3"/>
  <c r="BJ3054" i="3"/>
  <c r="N3055" i="3"/>
  <c r="O3055" i="3"/>
  <c r="P3055" i="3"/>
  <c r="Q3055" i="3"/>
  <c r="R3055" i="3"/>
  <c r="S3055" i="3"/>
  <c r="T3055" i="3"/>
  <c r="BA3055" i="3"/>
  <c r="BJ3055" i="3"/>
  <c r="N3056" i="3"/>
  <c r="O3056" i="3"/>
  <c r="P3056" i="3"/>
  <c r="Q3056" i="3"/>
  <c r="R3056" i="3"/>
  <c r="S3056" i="3"/>
  <c r="T3056" i="3"/>
  <c r="BA3056" i="3"/>
  <c r="BJ3056" i="3"/>
  <c r="N3057" i="3"/>
  <c r="O3057" i="3"/>
  <c r="P3057" i="3"/>
  <c r="Q3057" i="3"/>
  <c r="R3057" i="3"/>
  <c r="S3057" i="3"/>
  <c r="T3057" i="3"/>
  <c r="BA3057" i="3"/>
  <c r="BJ3057" i="3"/>
  <c r="N3058" i="3"/>
  <c r="O3058" i="3"/>
  <c r="P3058" i="3"/>
  <c r="Q3058" i="3"/>
  <c r="R3058" i="3"/>
  <c r="S3058" i="3"/>
  <c r="T3058" i="3"/>
  <c r="BA3058" i="3"/>
  <c r="BJ3058" i="3"/>
  <c r="N3059" i="3"/>
  <c r="O3059" i="3"/>
  <c r="P3059" i="3"/>
  <c r="Q3059" i="3"/>
  <c r="R3059" i="3"/>
  <c r="S3059" i="3"/>
  <c r="T3059" i="3"/>
  <c r="BA3059" i="3"/>
  <c r="BJ3059" i="3"/>
  <c r="N3060" i="3"/>
  <c r="O3060" i="3"/>
  <c r="P3060" i="3"/>
  <c r="Q3060" i="3"/>
  <c r="R3060" i="3"/>
  <c r="S3060" i="3"/>
  <c r="T3060" i="3"/>
  <c r="BA3060" i="3"/>
  <c r="N3062" i="3"/>
  <c r="O3062" i="3"/>
  <c r="P3062" i="3"/>
  <c r="Q3062" i="3"/>
  <c r="R3062" i="3"/>
  <c r="S3062" i="3"/>
  <c r="T3062" i="3"/>
  <c r="BA3062" i="3"/>
  <c r="N3063" i="3"/>
  <c r="O3063" i="3"/>
  <c r="P3063" i="3"/>
  <c r="Q3063" i="3"/>
  <c r="R3063" i="3"/>
  <c r="S3063" i="3"/>
  <c r="T3063" i="3"/>
  <c r="BA3063" i="3"/>
  <c r="N3064" i="3"/>
  <c r="O3064" i="3"/>
  <c r="P3064" i="3"/>
  <c r="Q3064" i="3"/>
  <c r="R3064" i="3"/>
  <c r="S3064" i="3"/>
  <c r="T3064" i="3"/>
  <c r="BA3064" i="3"/>
  <c r="N3065" i="3"/>
  <c r="O3065" i="3"/>
  <c r="P3065" i="3"/>
  <c r="Q3065" i="3"/>
  <c r="R3065" i="3"/>
  <c r="S3065" i="3"/>
  <c r="T3065" i="3"/>
  <c r="BA3065" i="3"/>
  <c r="N3066" i="3"/>
  <c r="O3066" i="3"/>
  <c r="P3066" i="3"/>
  <c r="Q3066" i="3"/>
  <c r="R3066" i="3"/>
  <c r="S3066" i="3"/>
  <c r="T3066" i="3"/>
  <c r="BA3066" i="3"/>
  <c r="N3067" i="3"/>
  <c r="O3067" i="3"/>
  <c r="P3067" i="3"/>
  <c r="Q3067" i="3"/>
  <c r="R3067" i="3"/>
  <c r="S3067" i="3"/>
  <c r="T3067" i="3"/>
  <c r="BA3067" i="3"/>
  <c r="N3068" i="3"/>
  <c r="O3068" i="3"/>
  <c r="P3068" i="3"/>
  <c r="Q3068" i="3"/>
  <c r="R3068" i="3"/>
  <c r="S3068" i="3"/>
  <c r="T3068" i="3"/>
  <c r="BA3068" i="3"/>
  <c r="N3069" i="3"/>
  <c r="O3069" i="3"/>
  <c r="P3069" i="3"/>
  <c r="Q3069" i="3"/>
  <c r="R3069" i="3"/>
  <c r="S3069" i="3"/>
  <c r="T3069" i="3"/>
  <c r="BA3069" i="3"/>
  <c r="N3070" i="3"/>
  <c r="O3070" i="3"/>
  <c r="P3070" i="3"/>
  <c r="Q3070" i="3"/>
  <c r="R3070" i="3"/>
  <c r="S3070" i="3"/>
  <c r="T3070" i="3"/>
  <c r="BA3070" i="3"/>
  <c r="N3071" i="3"/>
  <c r="O3071" i="3"/>
  <c r="P3071" i="3"/>
  <c r="Q3071" i="3"/>
  <c r="R3071" i="3"/>
  <c r="S3071" i="3"/>
  <c r="T3071" i="3"/>
  <c r="BA3071" i="3"/>
  <c r="N3072" i="3"/>
  <c r="O3072" i="3"/>
  <c r="P3072" i="3"/>
  <c r="Q3072" i="3"/>
  <c r="R3072" i="3"/>
  <c r="S3072" i="3"/>
  <c r="T3072" i="3"/>
  <c r="BA3072" i="3"/>
  <c r="N3073" i="3"/>
  <c r="O3073" i="3"/>
  <c r="P3073" i="3"/>
  <c r="Q3073" i="3"/>
  <c r="R3073" i="3"/>
  <c r="S3073" i="3"/>
  <c r="T3073" i="3"/>
  <c r="BA3073" i="3"/>
  <c r="N3074" i="3"/>
  <c r="O3074" i="3"/>
  <c r="P3074" i="3"/>
  <c r="Q3074" i="3"/>
  <c r="R3074" i="3"/>
  <c r="S3074" i="3"/>
  <c r="T3074" i="3"/>
  <c r="BA3074" i="3"/>
  <c r="N3075" i="3"/>
  <c r="O3075" i="3"/>
  <c r="P3075" i="3"/>
  <c r="Q3075" i="3"/>
  <c r="R3075" i="3"/>
  <c r="S3075" i="3"/>
  <c r="T3075" i="3"/>
  <c r="BA3075" i="3"/>
  <c r="N3076" i="3"/>
  <c r="O3076" i="3"/>
  <c r="P3076" i="3"/>
  <c r="Q3076" i="3"/>
  <c r="R3076" i="3"/>
  <c r="S3076" i="3"/>
  <c r="T3076" i="3"/>
  <c r="BA3076" i="3"/>
  <c r="N3077" i="3"/>
  <c r="O3077" i="3"/>
  <c r="P3077" i="3"/>
  <c r="Q3077" i="3"/>
  <c r="R3077" i="3"/>
  <c r="S3077" i="3"/>
  <c r="T3077" i="3"/>
  <c r="BA3077" i="3"/>
  <c r="N3078" i="3"/>
  <c r="O3078" i="3"/>
  <c r="P3078" i="3"/>
  <c r="Q3078" i="3"/>
  <c r="R3078" i="3"/>
  <c r="S3078" i="3"/>
  <c r="T3078" i="3"/>
  <c r="BA3078" i="3"/>
  <c r="N3079" i="3"/>
  <c r="O3079" i="3"/>
  <c r="P3079" i="3"/>
  <c r="Q3079" i="3"/>
  <c r="R3079" i="3"/>
  <c r="S3079" i="3"/>
  <c r="T3079" i="3"/>
  <c r="BA3079" i="3"/>
  <c r="N3080" i="3"/>
  <c r="O3080" i="3"/>
  <c r="P3080" i="3"/>
  <c r="Q3080" i="3"/>
  <c r="R3080" i="3"/>
  <c r="S3080" i="3"/>
  <c r="T3080" i="3"/>
  <c r="BA3080" i="3"/>
  <c r="N3081" i="3"/>
  <c r="O3081" i="3"/>
  <c r="P3081" i="3"/>
  <c r="Q3081" i="3"/>
  <c r="R3081" i="3"/>
  <c r="S3081" i="3"/>
  <c r="T3081" i="3"/>
  <c r="BA3081" i="3"/>
  <c r="N3082" i="3"/>
  <c r="O3082" i="3"/>
  <c r="P3082" i="3"/>
  <c r="Q3082" i="3"/>
  <c r="R3082" i="3"/>
  <c r="S3082" i="3"/>
  <c r="T3082" i="3"/>
  <c r="BA3082" i="3"/>
  <c r="N3083" i="3"/>
  <c r="O3083" i="3"/>
  <c r="P3083" i="3"/>
  <c r="Q3083" i="3"/>
  <c r="R3083" i="3"/>
  <c r="S3083" i="3"/>
  <c r="T3083" i="3"/>
  <c r="BA3083" i="3"/>
  <c r="N3084" i="3"/>
  <c r="O3084" i="3"/>
  <c r="P3084" i="3"/>
  <c r="Q3084" i="3"/>
  <c r="R3084" i="3"/>
  <c r="S3084" i="3"/>
  <c r="T3084" i="3"/>
  <c r="BA3084" i="3"/>
  <c r="N3085" i="3"/>
  <c r="O3085" i="3"/>
  <c r="P3085" i="3"/>
  <c r="Q3085" i="3"/>
  <c r="R3085" i="3"/>
  <c r="S3085" i="3"/>
  <c r="T3085" i="3"/>
  <c r="BA3085" i="3"/>
  <c r="N3086" i="3"/>
  <c r="O3086" i="3"/>
  <c r="P3086" i="3"/>
  <c r="Q3086" i="3"/>
  <c r="R3086" i="3"/>
  <c r="S3086" i="3"/>
  <c r="T3086" i="3"/>
  <c r="BA3086" i="3"/>
  <c r="N3087" i="3"/>
  <c r="O3087" i="3"/>
  <c r="P3087" i="3"/>
  <c r="Q3087" i="3"/>
  <c r="R3087" i="3"/>
  <c r="S3087" i="3"/>
  <c r="T3087" i="3"/>
  <c r="BA3087" i="3"/>
  <c r="N3088" i="3"/>
  <c r="O3088" i="3"/>
  <c r="P3088" i="3"/>
  <c r="Q3088" i="3"/>
  <c r="R3088" i="3"/>
  <c r="S3088" i="3"/>
  <c r="T3088" i="3"/>
  <c r="BA3088" i="3"/>
  <c r="N3089" i="3"/>
  <c r="O3089" i="3"/>
  <c r="P3089" i="3"/>
  <c r="Q3089" i="3"/>
  <c r="R3089" i="3"/>
  <c r="S3089" i="3"/>
  <c r="T3089" i="3"/>
  <c r="BA3089" i="3"/>
  <c r="N3090" i="3"/>
  <c r="O3090" i="3"/>
  <c r="P3090" i="3"/>
  <c r="Q3090" i="3"/>
  <c r="R3090" i="3"/>
  <c r="S3090" i="3"/>
  <c r="T3090" i="3"/>
  <c r="BA3090" i="3"/>
  <c r="N3091" i="3"/>
  <c r="O3091" i="3"/>
  <c r="P3091" i="3"/>
  <c r="Q3091" i="3"/>
  <c r="R3091" i="3"/>
  <c r="S3091" i="3"/>
  <c r="T3091" i="3"/>
  <c r="BA3091" i="3"/>
  <c r="N3092" i="3"/>
  <c r="O3092" i="3"/>
  <c r="P3092" i="3"/>
  <c r="Q3092" i="3"/>
  <c r="R3092" i="3"/>
  <c r="S3092" i="3"/>
  <c r="T3092" i="3"/>
  <c r="BA3092" i="3"/>
  <c r="N3093" i="3"/>
  <c r="O3093" i="3"/>
  <c r="P3093" i="3"/>
  <c r="Q3093" i="3"/>
  <c r="R3093" i="3"/>
  <c r="S3093" i="3"/>
  <c r="T3093" i="3"/>
  <c r="BA3093" i="3"/>
  <c r="N3094" i="3"/>
  <c r="O3094" i="3"/>
  <c r="P3094" i="3"/>
  <c r="Q3094" i="3"/>
  <c r="R3094" i="3"/>
  <c r="S3094" i="3"/>
  <c r="T3094" i="3"/>
  <c r="BA3094" i="3"/>
  <c r="N3095" i="3"/>
  <c r="O3095" i="3"/>
  <c r="P3095" i="3"/>
  <c r="Q3095" i="3"/>
  <c r="R3095" i="3"/>
  <c r="S3095" i="3"/>
  <c r="T3095" i="3"/>
  <c r="BA3095" i="3"/>
  <c r="N3096" i="3"/>
  <c r="O3096" i="3"/>
  <c r="P3096" i="3"/>
  <c r="Q3096" i="3"/>
  <c r="R3096" i="3"/>
  <c r="S3096" i="3"/>
  <c r="T3096" i="3"/>
  <c r="BA3096" i="3"/>
  <c r="N3097" i="3"/>
  <c r="O3097" i="3"/>
  <c r="P3097" i="3"/>
  <c r="Q3097" i="3"/>
  <c r="R3097" i="3"/>
  <c r="S3097" i="3"/>
  <c r="T3097" i="3"/>
  <c r="BA3097" i="3"/>
  <c r="N3098" i="3"/>
  <c r="O3098" i="3"/>
  <c r="P3098" i="3"/>
  <c r="Q3098" i="3"/>
  <c r="R3098" i="3"/>
  <c r="S3098" i="3"/>
  <c r="T3098" i="3"/>
  <c r="BA3098" i="3"/>
  <c r="N3099" i="3"/>
  <c r="O3099" i="3"/>
  <c r="P3099" i="3"/>
  <c r="Q3099" i="3"/>
  <c r="R3099" i="3"/>
  <c r="S3099" i="3"/>
  <c r="T3099" i="3"/>
  <c r="BA3099" i="3"/>
  <c r="N3100" i="3"/>
  <c r="O3100" i="3"/>
  <c r="P3100" i="3"/>
  <c r="Q3100" i="3"/>
  <c r="R3100" i="3"/>
  <c r="S3100" i="3"/>
  <c r="T3100" i="3"/>
  <c r="BA3100" i="3"/>
  <c r="N3101" i="3"/>
  <c r="O3101" i="3"/>
  <c r="P3101" i="3"/>
  <c r="Q3101" i="3"/>
  <c r="R3101" i="3"/>
  <c r="S3101" i="3"/>
  <c r="T3101" i="3"/>
  <c r="BA3101" i="3"/>
  <c r="N3103" i="3"/>
  <c r="O3103" i="3"/>
  <c r="P3103" i="3"/>
  <c r="Q3103" i="3"/>
  <c r="R3103" i="3"/>
  <c r="S3103" i="3"/>
  <c r="T3103" i="3"/>
  <c r="BA3103" i="3"/>
  <c r="N3104" i="3"/>
  <c r="O3104" i="3"/>
  <c r="P3104" i="3"/>
  <c r="Q3104" i="3"/>
  <c r="R3104" i="3"/>
  <c r="S3104" i="3"/>
  <c r="T3104" i="3"/>
  <c r="BA3104" i="3"/>
  <c r="N3105" i="3"/>
  <c r="O3105" i="3"/>
  <c r="P3105" i="3"/>
  <c r="Q3105" i="3"/>
  <c r="R3105" i="3"/>
  <c r="S3105" i="3"/>
  <c r="T3105" i="3"/>
  <c r="BA3105" i="3"/>
  <c r="N3106" i="3"/>
  <c r="O3106" i="3"/>
  <c r="P3106" i="3"/>
  <c r="Q3106" i="3"/>
  <c r="R3106" i="3"/>
  <c r="S3106" i="3"/>
  <c r="T3106" i="3"/>
  <c r="BA3106" i="3"/>
  <c r="N3107" i="3"/>
  <c r="O3107" i="3"/>
  <c r="P3107" i="3"/>
  <c r="Q3107" i="3"/>
  <c r="R3107" i="3"/>
  <c r="S3107" i="3"/>
  <c r="T3107" i="3"/>
  <c r="BA3107" i="3"/>
  <c r="N3108" i="3"/>
  <c r="O3108" i="3"/>
  <c r="P3108" i="3"/>
  <c r="Q3108" i="3"/>
  <c r="R3108" i="3"/>
  <c r="S3108" i="3"/>
  <c r="T3108" i="3"/>
  <c r="BA3108" i="3"/>
  <c r="N3109" i="3"/>
  <c r="O3109" i="3"/>
  <c r="P3109" i="3"/>
  <c r="Q3109" i="3"/>
  <c r="R3109" i="3"/>
  <c r="S3109" i="3"/>
  <c r="T3109" i="3"/>
  <c r="BA3109" i="3"/>
  <c r="N3110" i="3"/>
  <c r="O3110" i="3"/>
  <c r="P3110" i="3"/>
  <c r="Q3110" i="3"/>
  <c r="R3110" i="3"/>
  <c r="S3110" i="3"/>
  <c r="T3110" i="3"/>
  <c r="BA3110" i="3"/>
  <c r="N3111" i="3"/>
  <c r="O3111" i="3"/>
  <c r="P3111" i="3"/>
  <c r="Q3111" i="3"/>
  <c r="R3111" i="3"/>
  <c r="S3111" i="3"/>
  <c r="T3111" i="3"/>
  <c r="BA3111" i="3"/>
  <c r="N3112" i="3"/>
  <c r="O3112" i="3"/>
  <c r="P3112" i="3"/>
  <c r="Q3112" i="3"/>
  <c r="R3112" i="3"/>
  <c r="S3112" i="3"/>
  <c r="T3112" i="3"/>
  <c r="BA3112" i="3"/>
  <c r="N3113" i="3"/>
  <c r="O3113" i="3"/>
  <c r="P3113" i="3"/>
  <c r="Q3113" i="3"/>
  <c r="R3113" i="3"/>
  <c r="S3113" i="3"/>
  <c r="T3113" i="3"/>
  <c r="BA3113" i="3"/>
  <c r="N3114" i="3"/>
  <c r="O3114" i="3"/>
  <c r="P3114" i="3"/>
  <c r="Q3114" i="3"/>
  <c r="R3114" i="3"/>
  <c r="S3114" i="3"/>
  <c r="T3114" i="3"/>
  <c r="BA3114" i="3"/>
  <c r="N3115" i="3"/>
  <c r="O3115" i="3"/>
  <c r="P3115" i="3"/>
  <c r="Q3115" i="3"/>
  <c r="R3115" i="3"/>
  <c r="S3115" i="3"/>
  <c r="T3115" i="3"/>
  <c r="BA3115" i="3"/>
  <c r="N3116" i="3"/>
  <c r="O3116" i="3"/>
  <c r="P3116" i="3"/>
  <c r="Q3116" i="3"/>
  <c r="R3116" i="3"/>
  <c r="S3116" i="3"/>
  <c r="T3116" i="3"/>
  <c r="BA3116" i="3"/>
  <c r="N3117" i="3"/>
  <c r="O3117" i="3"/>
  <c r="P3117" i="3"/>
  <c r="Q3117" i="3"/>
  <c r="R3117" i="3"/>
  <c r="S3117" i="3"/>
  <c r="T3117" i="3"/>
  <c r="BA3117" i="3"/>
  <c r="N3118" i="3"/>
  <c r="O3118" i="3"/>
  <c r="P3118" i="3"/>
  <c r="Q3118" i="3"/>
  <c r="R3118" i="3"/>
  <c r="S3118" i="3"/>
  <c r="T3118" i="3"/>
  <c r="BA3118" i="3"/>
  <c r="N3119" i="3"/>
  <c r="O3119" i="3"/>
  <c r="P3119" i="3"/>
  <c r="Q3119" i="3"/>
  <c r="R3119" i="3"/>
  <c r="S3119" i="3"/>
  <c r="T3119" i="3"/>
  <c r="BA3119" i="3"/>
  <c r="N3120" i="3"/>
  <c r="O3120" i="3"/>
  <c r="P3120" i="3"/>
  <c r="Q3120" i="3"/>
  <c r="R3120" i="3"/>
  <c r="S3120" i="3"/>
  <c r="T3120" i="3"/>
  <c r="BA3120" i="3"/>
  <c r="N3121" i="3"/>
  <c r="O3121" i="3"/>
  <c r="P3121" i="3"/>
  <c r="Q3121" i="3"/>
  <c r="R3121" i="3"/>
  <c r="S3121" i="3"/>
  <c r="T3121" i="3"/>
  <c r="BA3121" i="3"/>
  <c r="N3122" i="3"/>
  <c r="O3122" i="3"/>
  <c r="P3122" i="3"/>
  <c r="Q3122" i="3"/>
  <c r="R3122" i="3"/>
  <c r="S3122" i="3"/>
  <c r="T3122" i="3"/>
  <c r="BA3122" i="3"/>
  <c r="N3123" i="3"/>
  <c r="O3123" i="3"/>
  <c r="P3123" i="3"/>
  <c r="Q3123" i="3"/>
  <c r="R3123" i="3"/>
  <c r="S3123" i="3"/>
  <c r="T3123" i="3"/>
  <c r="BA3123" i="3"/>
  <c r="N3124" i="3"/>
  <c r="O3124" i="3"/>
  <c r="P3124" i="3"/>
  <c r="Q3124" i="3"/>
  <c r="R3124" i="3"/>
  <c r="S3124" i="3"/>
  <c r="T3124" i="3"/>
  <c r="BA3124" i="3"/>
  <c r="N3125" i="3"/>
  <c r="O3125" i="3"/>
  <c r="P3125" i="3"/>
  <c r="Q3125" i="3"/>
  <c r="R3125" i="3"/>
  <c r="S3125" i="3"/>
  <c r="T3125" i="3"/>
  <c r="BA3125" i="3"/>
  <c r="N3126" i="3"/>
  <c r="O3126" i="3"/>
  <c r="P3126" i="3"/>
  <c r="Q3126" i="3"/>
  <c r="R3126" i="3"/>
  <c r="S3126" i="3"/>
  <c r="T3126" i="3"/>
  <c r="BA3126" i="3"/>
  <c r="N3127" i="3"/>
  <c r="O3127" i="3"/>
  <c r="P3127" i="3"/>
  <c r="Q3127" i="3"/>
  <c r="R3127" i="3"/>
  <c r="S3127" i="3"/>
  <c r="T3127" i="3"/>
  <c r="BA3127" i="3"/>
  <c r="N3128" i="3"/>
  <c r="O3128" i="3"/>
  <c r="P3128" i="3"/>
  <c r="Q3128" i="3"/>
  <c r="R3128" i="3"/>
  <c r="S3128" i="3"/>
  <c r="T3128" i="3"/>
  <c r="BA3128" i="3"/>
  <c r="N3129" i="3"/>
  <c r="O3129" i="3"/>
  <c r="P3129" i="3"/>
  <c r="Q3129" i="3"/>
  <c r="R3129" i="3"/>
  <c r="S3129" i="3"/>
  <c r="T3129" i="3"/>
  <c r="BA3129" i="3"/>
  <c r="N3130" i="3"/>
  <c r="O3130" i="3"/>
  <c r="P3130" i="3"/>
  <c r="Q3130" i="3"/>
  <c r="R3130" i="3"/>
  <c r="S3130" i="3"/>
  <c r="T3130" i="3"/>
  <c r="BA3130" i="3"/>
  <c r="N3131" i="3"/>
  <c r="O3131" i="3"/>
  <c r="P3131" i="3"/>
  <c r="Q3131" i="3"/>
  <c r="R3131" i="3"/>
  <c r="S3131" i="3"/>
  <c r="T3131" i="3"/>
  <c r="BA3131" i="3"/>
  <c r="N3132" i="3"/>
  <c r="O3132" i="3"/>
  <c r="P3132" i="3"/>
  <c r="Q3132" i="3"/>
  <c r="R3132" i="3"/>
  <c r="S3132" i="3"/>
  <c r="T3132" i="3"/>
  <c r="BA3132" i="3"/>
  <c r="N3133" i="3"/>
  <c r="O3133" i="3"/>
  <c r="P3133" i="3"/>
  <c r="Q3133" i="3"/>
  <c r="R3133" i="3"/>
  <c r="S3133" i="3"/>
  <c r="T3133" i="3"/>
  <c r="BA3133" i="3"/>
  <c r="N3134" i="3"/>
  <c r="O3134" i="3"/>
  <c r="P3134" i="3"/>
  <c r="Q3134" i="3"/>
  <c r="R3134" i="3"/>
  <c r="S3134" i="3"/>
  <c r="T3134" i="3"/>
  <c r="BA3134" i="3"/>
  <c r="N3135" i="3"/>
  <c r="O3135" i="3"/>
  <c r="P3135" i="3"/>
  <c r="Q3135" i="3"/>
  <c r="R3135" i="3"/>
  <c r="S3135" i="3"/>
  <c r="T3135" i="3"/>
  <c r="BA3135" i="3"/>
  <c r="N3136" i="3"/>
  <c r="O3136" i="3"/>
  <c r="P3136" i="3"/>
  <c r="Q3136" i="3"/>
  <c r="R3136" i="3"/>
  <c r="S3136" i="3"/>
  <c r="T3136" i="3"/>
  <c r="BA3136" i="3"/>
  <c r="N3137" i="3"/>
  <c r="O3137" i="3"/>
  <c r="P3137" i="3"/>
  <c r="Q3137" i="3"/>
  <c r="R3137" i="3"/>
  <c r="S3137" i="3"/>
  <c r="T3137" i="3"/>
  <c r="BA3137" i="3"/>
  <c r="N3138" i="3"/>
  <c r="O3138" i="3"/>
  <c r="P3138" i="3"/>
  <c r="Q3138" i="3"/>
  <c r="R3138" i="3"/>
  <c r="S3138" i="3"/>
  <c r="T3138" i="3"/>
  <c r="BA3138" i="3"/>
  <c r="N3139" i="3"/>
  <c r="O3139" i="3"/>
  <c r="P3139" i="3"/>
  <c r="Q3139" i="3"/>
  <c r="R3139" i="3"/>
  <c r="S3139" i="3"/>
  <c r="T3139" i="3"/>
  <c r="BA3139" i="3"/>
  <c r="N3140" i="3"/>
  <c r="O3140" i="3"/>
  <c r="P3140" i="3"/>
  <c r="Q3140" i="3"/>
  <c r="R3140" i="3"/>
  <c r="S3140" i="3"/>
  <c r="T3140" i="3"/>
  <c r="BA3140" i="3"/>
  <c r="N3141" i="3"/>
  <c r="O3141" i="3"/>
  <c r="P3141" i="3"/>
  <c r="Q3141" i="3"/>
  <c r="R3141" i="3"/>
  <c r="S3141" i="3"/>
  <c r="T3141" i="3"/>
  <c r="BA3141" i="3"/>
  <c r="N3142" i="3"/>
  <c r="O3142" i="3"/>
  <c r="P3142" i="3"/>
  <c r="Q3142" i="3"/>
  <c r="R3142" i="3"/>
  <c r="S3142" i="3"/>
  <c r="T3142" i="3"/>
  <c r="BA3142" i="3"/>
  <c r="N3143" i="3"/>
  <c r="O3143" i="3"/>
  <c r="P3143" i="3"/>
  <c r="Q3143" i="3"/>
  <c r="R3143" i="3"/>
  <c r="S3143" i="3"/>
  <c r="T3143" i="3"/>
  <c r="BA3143" i="3"/>
  <c r="N3144" i="3"/>
  <c r="O3144" i="3"/>
  <c r="P3144" i="3"/>
  <c r="Q3144" i="3"/>
  <c r="R3144" i="3"/>
  <c r="S3144" i="3"/>
  <c r="T3144" i="3"/>
  <c r="BA3144" i="3"/>
  <c r="N3145" i="3"/>
  <c r="O3145" i="3"/>
  <c r="P3145" i="3"/>
  <c r="Q3145" i="3"/>
  <c r="R3145" i="3"/>
  <c r="S3145" i="3"/>
  <c r="T3145" i="3"/>
  <c r="BA3145" i="3"/>
  <c r="N3146" i="3"/>
  <c r="O3146" i="3"/>
  <c r="P3146" i="3"/>
  <c r="Q3146" i="3"/>
  <c r="R3146" i="3"/>
  <c r="S3146" i="3"/>
  <c r="T3146" i="3"/>
  <c r="BA3146" i="3"/>
  <c r="N3147" i="3"/>
  <c r="O3147" i="3"/>
  <c r="P3147" i="3"/>
  <c r="Q3147" i="3"/>
  <c r="R3147" i="3"/>
  <c r="S3147" i="3"/>
  <c r="T3147" i="3"/>
  <c r="BA3147" i="3"/>
  <c r="N3148" i="3"/>
  <c r="O3148" i="3"/>
  <c r="P3148" i="3"/>
  <c r="Q3148" i="3"/>
  <c r="R3148" i="3"/>
  <c r="S3148" i="3"/>
  <c r="T3148" i="3"/>
  <c r="BA3148" i="3"/>
  <c r="N3149" i="3"/>
  <c r="O3149" i="3"/>
  <c r="P3149" i="3"/>
  <c r="Q3149" i="3"/>
  <c r="R3149" i="3"/>
  <c r="S3149" i="3"/>
  <c r="T3149" i="3"/>
  <c r="BA3149" i="3"/>
  <c r="N3150" i="3"/>
  <c r="O3150" i="3"/>
  <c r="P3150" i="3"/>
  <c r="Q3150" i="3"/>
  <c r="R3150" i="3"/>
  <c r="S3150" i="3"/>
  <c r="T3150" i="3"/>
  <c r="BA3150" i="3"/>
  <c r="N3151" i="3"/>
  <c r="O3151" i="3"/>
  <c r="P3151" i="3"/>
  <c r="Q3151" i="3"/>
  <c r="R3151" i="3"/>
  <c r="S3151" i="3"/>
  <c r="T3151" i="3"/>
  <c r="BA3151" i="3"/>
  <c r="N3152" i="3"/>
  <c r="O3152" i="3"/>
  <c r="P3152" i="3"/>
  <c r="Q3152" i="3"/>
  <c r="R3152" i="3"/>
  <c r="S3152" i="3"/>
  <c r="T3152" i="3"/>
  <c r="BA3152" i="3"/>
  <c r="N3153" i="3"/>
  <c r="O3153" i="3"/>
  <c r="P3153" i="3"/>
  <c r="Q3153" i="3"/>
  <c r="R3153" i="3"/>
  <c r="S3153" i="3"/>
  <c r="T3153" i="3"/>
  <c r="BA3153" i="3"/>
  <c r="N3154" i="3"/>
  <c r="O3154" i="3"/>
  <c r="P3154" i="3"/>
  <c r="Q3154" i="3"/>
  <c r="R3154" i="3"/>
  <c r="S3154" i="3"/>
  <c r="T3154" i="3"/>
  <c r="BA3154" i="3"/>
  <c r="N3155" i="3"/>
  <c r="O3155" i="3"/>
  <c r="P3155" i="3"/>
  <c r="Q3155" i="3"/>
  <c r="R3155" i="3"/>
  <c r="S3155" i="3"/>
  <c r="T3155" i="3"/>
  <c r="BA3155" i="3"/>
  <c r="N3156" i="3"/>
  <c r="O3156" i="3"/>
  <c r="P3156" i="3"/>
  <c r="Q3156" i="3"/>
  <c r="R3156" i="3"/>
  <c r="S3156" i="3"/>
  <c r="T3156" i="3"/>
  <c r="BA3156" i="3"/>
  <c r="N3157" i="3"/>
  <c r="O3157" i="3"/>
  <c r="P3157" i="3"/>
  <c r="Q3157" i="3"/>
  <c r="R3157" i="3"/>
  <c r="S3157" i="3"/>
  <c r="T3157" i="3"/>
  <c r="BA3157" i="3"/>
  <c r="AN3158" i="3"/>
  <c r="N3158" i="3"/>
  <c r="O3158" i="3"/>
  <c r="P3158" i="3"/>
  <c r="Q3158" i="3"/>
  <c r="R3158" i="3"/>
  <c r="S3158" i="3"/>
  <c r="T3158" i="3"/>
  <c r="BA3158" i="3"/>
  <c r="N3160" i="3"/>
  <c r="O3160" i="3"/>
  <c r="P3160" i="3"/>
  <c r="Q3160" i="3"/>
  <c r="R3160" i="3"/>
  <c r="S3160" i="3"/>
  <c r="T3160" i="3"/>
  <c r="BA3160" i="3"/>
  <c r="N3161" i="3"/>
  <c r="O3161" i="3"/>
  <c r="P3161" i="3"/>
  <c r="Q3161" i="3"/>
  <c r="R3161" i="3"/>
  <c r="S3161" i="3"/>
  <c r="T3161" i="3"/>
  <c r="BA3161" i="3"/>
  <c r="N3162" i="3"/>
  <c r="O3162" i="3"/>
  <c r="P3162" i="3"/>
  <c r="Q3162" i="3"/>
  <c r="R3162" i="3"/>
  <c r="S3162" i="3"/>
  <c r="T3162" i="3"/>
  <c r="BA3162" i="3"/>
  <c r="N3163" i="3"/>
  <c r="O3163" i="3"/>
  <c r="P3163" i="3"/>
  <c r="Q3163" i="3"/>
  <c r="R3163" i="3"/>
  <c r="S3163" i="3"/>
  <c r="T3163" i="3"/>
  <c r="BA3163" i="3"/>
  <c r="N3164" i="3"/>
  <c r="O3164" i="3"/>
  <c r="P3164" i="3"/>
  <c r="Q3164" i="3"/>
  <c r="R3164" i="3"/>
  <c r="S3164" i="3"/>
  <c r="T3164" i="3"/>
  <c r="BA3164" i="3"/>
  <c r="N3165" i="3"/>
  <c r="O3165" i="3"/>
  <c r="P3165" i="3"/>
  <c r="Q3165" i="3"/>
  <c r="R3165" i="3"/>
  <c r="S3165" i="3"/>
  <c r="T3165" i="3"/>
  <c r="BA3165" i="3"/>
  <c r="N3166" i="3"/>
  <c r="O3166" i="3"/>
  <c r="P3166" i="3"/>
  <c r="Q3166" i="3"/>
  <c r="R3166" i="3"/>
  <c r="S3166" i="3"/>
  <c r="T3166" i="3"/>
  <c r="BA3166" i="3"/>
  <c r="N3167" i="3"/>
  <c r="O3167" i="3"/>
  <c r="P3167" i="3"/>
  <c r="Q3167" i="3"/>
  <c r="R3167" i="3"/>
  <c r="S3167" i="3"/>
  <c r="T3167" i="3"/>
  <c r="BA3167" i="3"/>
  <c r="N3168" i="3"/>
  <c r="O3168" i="3"/>
  <c r="P3168" i="3"/>
  <c r="Q3168" i="3"/>
  <c r="R3168" i="3"/>
  <c r="S3168" i="3"/>
  <c r="T3168" i="3"/>
  <c r="BA3168" i="3"/>
  <c r="N3169" i="3"/>
  <c r="O3169" i="3"/>
  <c r="P3169" i="3"/>
  <c r="Q3169" i="3"/>
  <c r="R3169" i="3"/>
  <c r="S3169" i="3"/>
  <c r="T3169" i="3"/>
  <c r="BA3169" i="3"/>
  <c r="N3170" i="3"/>
  <c r="O3170" i="3"/>
  <c r="P3170" i="3"/>
  <c r="Q3170" i="3"/>
  <c r="R3170" i="3"/>
  <c r="S3170" i="3"/>
  <c r="T3170" i="3"/>
  <c r="BA3170" i="3"/>
  <c r="N3171" i="3"/>
  <c r="O3171" i="3"/>
  <c r="P3171" i="3"/>
  <c r="Q3171" i="3"/>
  <c r="R3171" i="3"/>
  <c r="S3171" i="3"/>
  <c r="T3171" i="3"/>
  <c r="BA3171" i="3"/>
  <c r="N3172" i="3"/>
  <c r="O3172" i="3"/>
  <c r="P3172" i="3"/>
  <c r="Q3172" i="3"/>
  <c r="R3172" i="3"/>
  <c r="S3172" i="3"/>
  <c r="T3172" i="3"/>
  <c r="BA3172" i="3"/>
  <c r="N3173" i="3"/>
  <c r="O3173" i="3"/>
  <c r="P3173" i="3"/>
  <c r="Q3173" i="3"/>
  <c r="R3173" i="3"/>
  <c r="S3173" i="3"/>
  <c r="T3173" i="3"/>
  <c r="BA3173" i="3"/>
  <c r="N3174" i="3"/>
  <c r="O3174" i="3"/>
  <c r="P3174" i="3"/>
  <c r="Q3174" i="3"/>
  <c r="R3174" i="3"/>
  <c r="S3174" i="3"/>
  <c r="T3174" i="3"/>
  <c r="BA3174" i="3"/>
  <c r="N3175" i="3"/>
  <c r="O3175" i="3"/>
  <c r="P3175" i="3"/>
  <c r="Q3175" i="3"/>
  <c r="R3175" i="3"/>
  <c r="S3175" i="3"/>
  <c r="T3175" i="3"/>
  <c r="BA3175" i="3"/>
  <c r="N3176" i="3"/>
  <c r="O3176" i="3"/>
  <c r="P3176" i="3"/>
  <c r="Q3176" i="3"/>
  <c r="R3176" i="3"/>
  <c r="S3176" i="3"/>
  <c r="T3176" i="3"/>
  <c r="BA3176" i="3"/>
  <c r="N3177" i="3"/>
  <c r="O3177" i="3"/>
  <c r="P3177" i="3"/>
  <c r="Q3177" i="3"/>
  <c r="R3177" i="3"/>
  <c r="S3177" i="3"/>
  <c r="T3177" i="3"/>
  <c r="BA3177" i="3"/>
  <c r="N3178" i="3"/>
  <c r="O3178" i="3"/>
  <c r="P3178" i="3"/>
  <c r="Q3178" i="3"/>
  <c r="R3178" i="3"/>
  <c r="S3178" i="3"/>
  <c r="T3178" i="3"/>
  <c r="BA3178" i="3"/>
  <c r="N3179" i="3"/>
  <c r="O3179" i="3"/>
  <c r="P3179" i="3"/>
  <c r="Q3179" i="3"/>
  <c r="R3179" i="3"/>
  <c r="S3179" i="3"/>
  <c r="T3179" i="3"/>
  <c r="BA3179" i="3"/>
  <c r="N3180" i="3"/>
  <c r="O3180" i="3"/>
  <c r="P3180" i="3"/>
  <c r="Q3180" i="3"/>
  <c r="R3180" i="3"/>
  <c r="S3180" i="3"/>
  <c r="T3180" i="3"/>
  <c r="BA3180" i="3"/>
  <c r="N3181" i="3"/>
  <c r="O3181" i="3"/>
  <c r="P3181" i="3"/>
  <c r="Q3181" i="3"/>
  <c r="R3181" i="3"/>
  <c r="S3181" i="3"/>
  <c r="T3181" i="3"/>
  <c r="BA3181" i="3"/>
  <c r="N3182" i="3"/>
  <c r="O3182" i="3"/>
  <c r="P3182" i="3"/>
  <c r="Q3182" i="3"/>
  <c r="R3182" i="3"/>
  <c r="S3182" i="3"/>
  <c r="T3182" i="3"/>
  <c r="BA3182" i="3"/>
  <c r="N3183" i="3"/>
  <c r="O3183" i="3"/>
  <c r="P3183" i="3"/>
  <c r="Q3183" i="3"/>
  <c r="R3183" i="3"/>
  <c r="S3183" i="3"/>
  <c r="T3183" i="3"/>
  <c r="BA3183" i="3"/>
  <c r="N3184" i="3"/>
  <c r="O3184" i="3"/>
  <c r="P3184" i="3"/>
  <c r="Q3184" i="3"/>
  <c r="R3184" i="3"/>
  <c r="S3184" i="3"/>
  <c r="T3184" i="3"/>
  <c r="BA3184" i="3"/>
  <c r="N3185" i="3"/>
  <c r="O3185" i="3"/>
  <c r="P3185" i="3"/>
  <c r="Q3185" i="3"/>
  <c r="R3185" i="3"/>
  <c r="S3185" i="3"/>
  <c r="T3185" i="3"/>
  <c r="BA3185" i="3"/>
  <c r="N3186" i="3"/>
  <c r="O3186" i="3"/>
  <c r="P3186" i="3"/>
  <c r="Q3186" i="3"/>
  <c r="R3186" i="3"/>
  <c r="S3186" i="3"/>
  <c r="T3186" i="3"/>
  <c r="BA3186" i="3"/>
  <c r="N3187" i="3"/>
  <c r="O3187" i="3"/>
  <c r="P3187" i="3"/>
  <c r="Q3187" i="3"/>
  <c r="R3187" i="3"/>
  <c r="S3187" i="3"/>
  <c r="T3187" i="3"/>
  <c r="BA3187" i="3"/>
  <c r="N3188" i="3"/>
  <c r="O3188" i="3"/>
  <c r="P3188" i="3"/>
  <c r="Q3188" i="3"/>
  <c r="R3188" i="3"/>
  <c r="S3188" i="3"/>
  <c r="T3188" i="3"/>
  <c r="BA3188" i="3"/>
  <c r="N3189" i="3"/>
  <c r="O3189" i="3"/>
  <c r="P3189" i="3"/>
  <c r="Q3189" i="3"/>
  <c r="R3189" i="3"/>
  <c r="S3189" i="3"/>
  <c r="T3189" i="3"/>
  <c r="BA3189" i="3"/>
  <c r="N3190" i="3"/>
  <c r="O3190" i="3"/>
  <c r="P3190" i="3"/>
  <c r="Q3190" i="3"/>
  <c r="R3190" i="3"/>
  <c r="S3190" i="3"/>
  <c r="T3190" i="3"/>
  <c r="BA3190" i="3"/>
  <c r="N3191" i="3"/>
  <c r="O3191" i="3"/>
  <c r="P3191" i="3"/>
  <c r="Q3191" i="3"/>
  <c r="R3191" i="3"/>
  <c r="S3191" i="3"/>
  <c r="T3191" i="3"/>
  <c r="BA3191" i="3"/>
  <c r="N3192" i="3"/>
  <c r="O3192" i="3"/>
  <c r="P3192" i="3"/>
  <c r="Q3192" i="3"/>
  <c r="R3192" i="3"/>
  <c r="S3192" i="3"/>
  <c r="T3192" i="3"/>
  <c r="BA3192" i="3"/>
  <c r="N3193" i="3"/>
  <c r="O3193" i="3"/>
  <c r="P3193" i="3"/>
  <c r="Q3193" i="3"/>
  <c r="R3193" i="3"/>
  <c r="S3193" i="3"/>
  <c r="T3193" i="3"/>
  <c r="BA3193" i="3"/>
  <c r="N3194" i="3"/>
  <c r="O3194" i="3"/>
  <c r="P3194" i="3"/>
  <c r="Q3194" i="3"/>
  <c r="R3194" i="3"/>
  <c r="S3194" i="3"/>
  <c r="T3194" i="3"/>
  <c r="BA3194" i="3"/>
  <c r="N3195" i="3"/>
  <c r="O3195" i="3"/>
  <c r="P3195" i="3"/>
  <c r="Q3195" i="3"/>
  <c r="R3195" i="3"/>
  <c r="S3195" i="3"/>
  <c r="T3195" i="3"/>
  <c r="BA3195" i="3"/>
  <c r="N3196" i="3"/>
  <c r="O3196" i="3"/>
  <c r="P3196" i="3"/>
  <c r="Q3196" i="3"/>
  <c r="R3196" i="3"/>
  <c r="S3196" i="3"/>
  <c r="T3196" i="3"/>
  <c r="BA3196" i="3"/>
  <c r="N3197" i="3"/>
  <c r="O3197" i="3"/>
  <c r="P3197" i="3"/>
  <c r="Q3197" i="3"/>
  <c r="R3197" i="3"/>
  <c r="S3197" i="3"/>
  <c r="T3197" i="3"/>
  <c r="BA3197" i="3"/>
  <c r="N3198" i="3"/>
  <c r="O3198" i="3"/>
  <c r="P3198" i="3"/>
  <c r="Q3198" i="3"/>
  <c r="R3198" i="3"/>
  <c r="S3198" i="3"/>
  <c r="T3198" i="3"/>
  <c r="BA3198" i="3"/>
  <c r="N3199" i="3"/>
  <c r="O3199" i="3"/>
  <c r="P3199" i="3"/>
  <c r="Q3199" i="3"/>
  <c r="R3199" i="3"/>
  <c r="S3199" i="3"/>
  <c r="T3199" i="3"/>
  <c r="BA3199" i="3"/>
  <c r="N3200" i="3"/>
  <c r="O3200" i="3"/>
  <c r="P3200" i="3"/>
  <c r="Q3200" i="3"/>
  <c r="R3200" i="3"/>
  <c r="S3200" i="3"/>
  <c r="T3200" i="3"/>
  <c r="BA3200" i="3"/>
  <c r="N3201" i="3"/>
  <c r="O3201" i="3"/>
  <c r="P3201" i="3"/>
  <c r="Q3201" i="3"/>
  <c r="R3201" i="3"/>
  <c r="S3201" i="3"/>
  <c r="T3201" i="3"/>
  <c r="BA3201" i="3"/>
  <c r="N3202" i="3"/>
  <c r="O3202" i="3"/>
  <c r="P3202" i="3"/>
  <c r="Q3202" i="3"/>
  <c r="R3202" i="3"/>
  <c r="S3202" i="3"/>
  <c r="T3202" i="3"/>
  <c r="BA3202" i="3"/>
  <c r="N3203" i="3"/>
  <c r="O3203" i="3"/>
  <c r="P3203" i="3"/>
  <c r="Q3203" i="3"/>
  <c r="R3203" i="3"/>
  <c r="S3203" i="3"/>
  <c r="T3203" i="3"/>
  <c r="BA3203" i="3"/>
  <c r="N3204" i="3"/>
  <c r="O3204" i="3"/>
  <c r="P3204" i="3"/>
  <c r="Q3204" i="3"/>
  <c r="R3204" i="3"/>
  <c r="S3204" i="3"/>
  <c r="T3204" i="3"/>
  <c r="BA3204" i="3"/>
  <c r="N3205" i="3"/>
  <c r="O3205" i="3"/>
  <c r="P3205" i="3"/>
  <c r="Q3205" i="3"/>
  <c r="R3205" i="3"/>
  <c r="S3205" i="3"/>
  <c r="T3205" i="3"/>
  <c r="BA3205" i="3"/>
  <c r="N3206" i="3"/>
  <c r="O3206" i="3"/>
  <c r="P3206" i="3"/>
  <c r="Q3206" i="3"/>
  <c r="R3206" i="3"/>
  <c r="S3206" i="3"/>
  <c r="T3206" i="3"/>
  <c r="BA3206" i="3"/>
  <c r="N3207" i="3"/>
  <c r="O3207" i="3"/>
  <c r="P3207" i="3"/>
  <c r="Q3207" i="3"/>
  <c r="R3207" i="3"/>
  <c r="S3207" i="3"/>
  <c r="T3207" i="3"/>
  <c r="BA3207" i="3"/>
  <c r="N3208" i="3"/>
  <c r="O3208" i="3"/>
  <c r="P3208" i="3"/>
  <c r="Q3208" i="3"/>
  <c r="R3208" i="3"/>
  <c r="S3208" i="3"/>
  <c r="T3208" i="3"/>
  <c r="BA3208" i="3"/>
  <c r="N3209" i="3"/>
  <c r="O3209" i="3"/>
  <c r="P3209" i="3"/>
  <c r="Q3209" i="3"/>
  <c r="R3209" i="3"/>
  <c r="S3209" i="3"/>
  <c r="T3209" i="3"/>
  <c r="BA3209" i="3"/>
  <c r="N3210" i="3"/>
  <c r="O3210" i="3"/>
  <c r="P3210" i="3"/>
  <c r="Q3210" i="3"/>
  <c r="R3210" i="3"/>
  <c r="S3210" i="3"/>
  <c r="T3210" i="3"/>
  <c r="BA3210" i="3"/>
  <c r="N3211" i="3"/>
  <c r="O3211" i="3"/>
  <c r="P3211" i="3"/>
  <c r="Q3211" i="3"/>
  <c r="R3211" i="3"/>
  <c r="S3211" i="3"/>
  <c r="T3211" i="3"/>
  <c r="BA3211" i="3"/>
  <c r="N3212" i="3"/>
  <c r="O3212" i="3"/>
  <c r="P3212" i="3"/>
  <c r="Q3212" i="3"/>
  <c r="R3212" i="3"/>
  <c r="S3212" i="3"/>
  <c r="T3212" i="3"/>
  <c r="BA3212" i="3"/>
  <c r="N3213" i="3"/>
  <c r="O3213" i="3"/>
  <c r="P3213" i="3"/>
  <c r="Q3213" i="3"/>
  <c r="R3213" i="3"/>
  <c r="S3213" i="3"/>
  <c r="T3213" i="3"/>
  <c r="BA3213" i="3"/>
  <c r="N3214" i="3"/>
  <c r="O3214" i="3"/>
  <c r="P3214" i="3"/>
  <c r="Q3214" i="3"/>
  <c r="R3214" i="3"/>
  <c r="S3214" i="3"/>
  <c r="T3214" i="3"/>
  <c r="BA3214" i="3"/>
  <c r="N3215" i="3"/>
  <c r="O3215" i="3"/>
  <c r="P3215" i="3"/>
  <c r="Q3215" i="3"/>
  <c r="R3215" i="3"/>
  <c r="S3215" i="3"/>
  <c r="T3215" i="3"/>
  <c r="BA3215" i="3"/>
  <c r="N3216" i="3"/>
  <c r="O3216" i="3"/>
  <c r="P3216" i="3"/>
  <c r="Q3216" i="3"/>
  <c r="R3216" i="3"/>
  <c r="S3216" i="3"/>
  <c r="T3216" i="3"/>
  <c r="BA3216" i="3"/>
  <c r="N3217" i="3"/>
  <c r="O3217" i="3"/>
  <c r="P3217" i="3"/>
  <c r="Q3217" i="3"/>
  <c r="R3217" i="3"/>
  <c r="S3217" i="3"/>
  <c r="T3217" i="3"/>
  <c r="BA3217" i="3"/>
  <c r="N3218" i="3"/>
  <c r="O3218" i="3"/>
  <c r="P3218" i="3"/>
  <c r="Q3218" i="3"/>
  <c r="R3218" i="3"/>
  <c r="S3218" i="3"/>
  <c r="T3218" i="3"/>
  <c r="BA3218" i="3"/>
  <c r="N3219" i="3"/>
  <c r="O3219" i="3"/>
  <c r="P3219" i="3"/>
  <c r="Q3219" i="3"/>
  <c r="R3219" i="3"/>
  <c r="S3219" i="3"/>
  <c r="T3219" i="3"/>
  <c r="BA3219" i="3"/>
  <c r="N3220" i="3"/>
  <c r="O3220" i="3"/>
  <c r="P3220" i="3"/>
  <c r="Q3220" i="3"/>
  <c r="R3220" i="3"/>
  <c r="S3220" i="3"/>
  <c r="T3220" i="3"/>
  <c r="BA3220" i="3"/>
  <c r="N3221" i="3"/>
  <c r="O3221" i="3"/>
  <c r="P3221" i="3"/>
  <c r="Q3221" i="3"/>
  <c r="R3221" i="3"/>
  <c r="S3221" i="3"/>
  <c r="T3221" i="3"/>
  <c r="BA3221" i="3"/>
  <c r="N3222" i="3"/>
  <c r="O3222" i="3"/>
  <c r="P3222" i="3"/>
  <c r="Q3222" i="3"/>
  <c r="R3222" i="3"/>
  <c r="S3222" i="3"/>
  <c r="T3222" i="3"/>
  <c r="BA3222" i="3"/>
  <c r="N3223" i="3"/>
  <c r="O3223" i="3"/>
  <c r="P3223" i="3"/>
  <c r="Q3223" i="3"/>
  <c r="R3223" i="3"/>
  <c r="S3223" i="3"/>
  <c r="T3223" i="3"/>
  <c r="BA3223" i="3"/>
  <c r="N3224" i="3"/>
  <c r="O3224" i="3"/>
  <c r="P3224" i="3"/>
  <c r="Q3224" i="3"/>
  <c r="R3224" i="3"/>
  <c r="S3224" i="3"/>
  <c r="T3224" i="3"/>
  <c r="BA3224" i="3"/>
  <c r="N3225" i="3"/>
  <c r="O3225" i="3"/>
  <c r="P3225" i="3"/>
  <c r="Q3225" i="3"/>
  <c r="R3225" i="3"/>
  <c r="S3225" i="3"/>
  <c r="T3225" i="3"/>
  <c r="BA3225" i="3"/>
  <c r="N3226" i="3"/>
  <c r="O3226" i="3"/>
  <c r="P3226" i="3"/>
  <c r="Q3226" i="3"/>
  <c r="R3226" i="3"/>
  <c r="S3226" i="3"/>
  <c r="T3226" i="3"/>
  <c r="BA3226" i="3"/>
  <c r="N3227" i="3"/>
  <c r="O3227" i="3"/>
  <c r="P3227" i="3"/>
  <c r="Q3227" i="3"/>
  <c r="R3227" i="3"/>
  <c r="S3227" i="3"/>
  <c r="T3227" i="3"/>
  <c r="BA3227" i="3"/>
  <c r="N3228" i="3"/>
  <c r="O3228" i="3"/>
  <c r="P3228" i="3"/>
  <c r="Q3228" i="3"/>
  <c r="R3228" i="3"/>
  <c r="S3228" i="3"/>
  <c r="T3228" i="3"/>
  <c r="BA3228" i="3"/>
  <c r="N3229" i="3"/>
  <c r="O3229" i="3"/>
  <c r="P3229" i="3"/>
  <c r="Q3229" i="3"/>
  <c r="R3229" i="3"/>
  <c r="S3229" i="3"/>
  <c r="T3229" i="3"/>
  <c r="BA3229" i="3"/>
  <c r="N3230" i="3"/>
  <c r="O3230" i="3"/>
  <c r="P3230" i="3"/>
  <c r="Q3230" i="3"/>
  <c r="R3230" i="3"/>
  <c r="S3230" i="3"/>
  <c r="T3230" i="3"/>
  <c r="BA3230" i="3"/>
  <c r="N3231" i="3"/>
  <c r="O3231" i="3"/>
  <c r="P3231" i="3"/>
  <c r="Q3231" i="3"/>
  <c r="R3231" i="3"/>
  <c r="S3231" i="3"/>
  <c r="T3231" i="3"/>
  <c r="BA3231" i="3"/>
  <c r="N3232" i="3"/>
  <c r="O3232" i="3"/>
  <c r="P3232" i="3"/>
  <c r="Q3232" i="3"/>
  <c r="R3232" i="3"/>
  <c r="S3232" i="3"/>
  <c r="T3232" i="3"/>
  <c r="BA3232" i="3"/>
  <c r="N3234" i="3"/>
  <c r="O3234" i="3"/>
  <c r="P3234" i="3"/>
  <c r="Q3234" i="3"/>
  <c r="R3234" i="3"/>
  <c r="S3234" i="3"/>
  <c r="T3234" i="3"/>
  <c r="BA3234" i="3"/>
  <c r="N3235" i="3"/>
  <c r="O3235" i="3"/>
  <c r="P3235" i="3"/>
  <c r="Q3235" i="3"/>
  <c r="R3235" i="3"/>
  <c r="S3235" i="3"/>
  <c r="T3235" i="3"/>
  <c r="BA3235" i="3"/>
  <c r="N3236" i="3"/>
  <c r="O3236" i="3"/>
  <c r="P3236" i="3"/>
  <c r="Q3236" i="3"/>
  <c r="R3236" i="3"/>
  <c r="S3236" i="3"/>
  <c r="T3236" i="3"/>
  <c r="BA3236" i="3"/>
  <c r="N3237" i="3"/>
  <c r="O3237" i="3"/>
  <c r="P3237" i="3"/>
  <c r="Q3237" i="3"/>
  <c r="R3237" i="3"/>
  <c r="S3237" i="3"/>
  <c r="T3237" i="3"/>
  <c r="BA3237" i="3"/>
  <c r="N3238" i="3"/>
  <c r="O3238" i="3"/>
  <c r="P3238" i="3"/>
  <c r="Q3238" i="3"/>
  <c r="R3238" i="3"/>
  <c r="S3238" i="3"/>
  <c r="T3238" i="3"/>
  <c r="BA3238" i="3"/>
  <c r="N3239" i="3"/>
  <c r="O3239" i="3"/>
  <c r="P3239" i="3"/>
  <c r="Q3239" i="3"/>
  <c r="R3239" i="3"/>
  <c r="S3239" i="3"/>
  <c r="T3239" i="3"/>
  <c r="BA3239" i="3"/>
  <c r="N3240" i="3"/>
  <c r="O3240" i="3"/>
  <c r="P3240" i="3"/>
  <c r="Q3240" i="3"/>
  <c r="R3240" i="3"/>
  <c r="S3240" i="3"/>
  <c r="T3240" i="3"/>
  <c r="BA3240" i="3"/>
  <c r="N3241" i="3"/>
  <c r="O3241" i="3"/>
  <c r="P3241" i="3"/>
  <c r="Q3241" i="3"/>
  <c r="R3241" i="3"/>
  <c r="S3241" i="3"/>
  <c r="T3241" i="3"/>
  <c r="BA3241" i="3"/>
  <c r="N3242" i="3"/>
  <c r="O3242" i="3"/>
  <c r="P3242" i="3"/>
  <c r="Q3242" i="3"/>
  <c r="R3242" i="3"/>
  <c r="S3242" i="3"/>
  <c r="T3242" i="3"/>
  <c r="BA3242" i="3"/>
  <c r="N3243" i="3"/>
  <c r="O3243" i="3"/>
  <c r="P3243" i="3"/>
  <c r="Q3243" i="3"/>
  <c r="R3243" i="3"/>
  <c r="S3243" i="3"/>
  <c r="T3243" i="3"/>
  <c r="BA3243" i="3"/>
  <c r="N3244" i="3"/>
  <c r="O3244" i="3"/>
  <c r="P3244" i="3"/>
  <c r="Q3244" i="3"/>
  <c r="R3244" i="3"/>
  <c r="S3244" i="3"/>
  <c r="T3244" i="3"/>
  <c r="BA3244" i="3"/>
  <c r="N3245" i="3"/>
  <c r="O3245" i="3"/>
  <c r="P3245" i="3"/>
  <c r="Q3245" i="3"/>
  <c r="R3245" i="3"/>
  <c r="S3245" i="3"/>
  <c r="T3245" i="3"/>
  <c r="BA3245" i="3"/>
  <c r="N3246" i="3"/>
  <c r="O3246" i="3"/>
  <c r="P3246" i="3"/>
  <c r="Q3246" i="3"/>
  <c r="R3246" i="3"/>
  <c r="S3246" i="3"/>
  <c r="T3246" i="3"/>
  <c r="BA3246" i="3"/>
  <c r="N3247" i="3"/>
  <c r="O3247" i="3"/>
  <c r="P3247" i="3"/>
  <c r="Q3247" i="3"/>
  <c r="R3247" i="3"/>
  <c r="S3247" i="3"/>
  <c r="T3247" i="3"/>
  <c r="BA3247" i="3"/>
  <c r="N3248" i="3"/>
  <c r="O3248" i="3"/>
  <c r="P3248" i="3"/>
  <c r="Q3248" i="3"/>
  <c r="R3248" i="3"/>
  <c r="S3248" i="3"/>
  <c r="T3248" i="3"/>
  <c r="BA3248" i="3"/>
  <c r="N3249" i="3"/>
  <c r="O3249" i="3"/>
  <c r="P3249" i="3"/>
  <c r="Q3249" i="3"/>
  <c r="R3249" i="3"/>
  <c r="S3249" i="3"/>
  <c r="T3249" i="3"/>
  <c r="BA3249" i="3"/>
  <c r="N3250" i="3"/>
  <c r="O3250" i="3"/>
  <c r="P3250" i="3"/>
  <c r="Q3250" i="3"/>
  <c r="R3250" i="3"/>
  <c r="S3250" i="3"/>
  <c r="T3250" i="3"/>
  <c r="BA3250" i="3"/>
  <c r="N3251" i="3"/>
  <c r="O3251" i="3"/>
  <c r="P3251" i="3"/>
  <c r="Q3251" i="3"/>
  <c r="R3251" i="3"/>
  <c r="S3251" i="3"/>
  <c r="T3251" i="3"/>
  <c r="BA3251" i="3"/>
  <c r="N3252" i="3"/>
  <c r="O3252" i="3"/>
  <c r="P3252" i="3"/>
  <c r="Q3252" i="3"/>
  <c r="R3252" i="3"/>
  <c r="S3252" i="3"/>
  <c r="T3252" i="3"/>
  <c r="BA3252" i="3"/>
  <c r="N3253" i="3"/>
  <c r="O3253" i="3"/>
  <c r="P3253" i="3"/>
  <c r="Q3253" i="3"/>
  <c r="R3253" i="3"/>
  <c r="S3253" i="3"/>
  <c r="T3253" i="3"/>
  <c r="BA3253" i="3"/>
  <c r="N3254" i="3"/>
  <c r="O3254" i="3"/>
  <c r="P3254" i="3"/>
  <c r="Q3254" i="3"/>
  <c r="R3254" i="3"/>
  <c r="S3254" i="3"/>
  <c r="T3254" i="3"/>
  <c r="BA3254" i="3"/>
  <c r="N3255" i="3"/>
  <c r="O3255" i="3"/>
  <c r="P3255" i="3"/>
  <c r="Q3255" i="3"/>
  <c r="R3255" i="3"/>
  <c r="S3255" i="3"/>
  <c r="T3255" i="3"/>
  <c r="BA3255" i="3"/>
  <c r="N3256" i="3"/>
  <c r="O3256" i="3"/>
  <c r="P3256" i="3"/>
  <c r="Q3256" i="3"/>
  <c r="R3256" i="3"/>
  <c r="S3256" i="3"/>
  <c r="T3256" i="3"/>
  <c r="BA3256" i="3"/>
  <c r="N3257" i="3"/>
  <c r="O3257" i="3"/>
  <c r="P3257" i="3"/>
  <c r="Q3257" i="3"/>
  <c r="R3257" i="3"/>
  <c r="S3257" i="3"/>
  <c r="T3257" i="3"/>
  <c r="BA3257" i="3"/>
  <c r="L1" i="4"/>
  <c r="M1" i="4"/>
  <c r="N1" i="4"/>
  <c r="O1" i="4"/>
  <c r="P1" i="4"/>
  <c r="Q1"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E174" i="4"/>
  <c r="K174" i="4"/>
  <c r="E175" i="4"/>
  <c r="K175" i="4"/>
  <c r="E176" i="4"/>
  <c r="K176" i="4"/>
  <c r="E177" i="4"/>
  <c r="K177" i="4"/>
  <c r="E178" i="4"/>
  <c r="K178" i="4"/>
  <c r="E179" i="4"/>
  <c r="K179" i="4"/>
  <c r="E180" i="4"/>
  <c r="K180" i="4"/>
  <c r="E181" i="4"/>
  <c r="K181" i="4"/>
  <c r="E182" i="4"/>
  <c r="K182" i="4"/>
  <c r="E183" i="4"/>
  <c r="K183" i="4"/>
  <c r="E184" i="4"/>
  <c r="K184" i="4"/>
  <c r="E185" i="4"/>
  <c r="K185" i="4"/>
  <c r="E186" i="4"/>
  <c r="K186" i="4"/>
  <c r="E187" i="4"/>
  <c r="K187" i="4"/>
  <c r="E188" i="4"/>
  <c r="K188" i="4"/>
  <c r="E189" i="4"/>
  <c r="K189" i="4"/>
  <c r="E190" i="4"/>
  <c r="K190" i="4"/>
  <c r="E191" i="4"/>
  <c r="K191" i="4"/>
  <c r="E192" i="4"/>
  <c r="K192" i="4"/>
  <c r="E193" i="4"/>
  <c r="K193" i="4"/>
  <c r="E194" i="4"/>
  <c r="K194" i="4"/>
  <c r="E195" i="4"/>
  <c r="K195" i="4"/>
  <c r="E196" i="4"/>
  <c r="K196" i="4"/>
  <c r="E197" i="4"/>
  <c r="K197" i="4"/>
  <c r="E198" i="4"/>
  <c r="K198" i="4"/>
  <c r="E199" i="4"/>
  <c r="K199" i="4"/>
  <c r="E200" i="4"/>
  <c r="K200" i="4"/>
  <c r="E201" i="4"/>
  <c r="K201" i="4"/>
  <c r="E202" i="4"/>
  <c r="K202" i="4"/>
  <c r="E203" i="4"/>
  <c r="K203" i="4"/>
  <c r="E204" i="4"/>
  <c r="K204" i="4"/>
  <c r="E205" i="4"/>
  <c r="K205" i="4"/>
  <c r="E206" i="4"/>
  <c r="K206" i="4"/>
  <c r="E207" i="4"/>
  <c r="K207" i="4"/>
  <c r="E208" i="4"/>
  <c r="K208" i="4"/>
  <c r="E209" i="4"/>
  <c r="K209" i="4"/>
  <c r="E210" i="4"/>
  <c r="K210" i="4"/>
  <c r="E211" i="4"/>
  <c r="K211" i="4"/>
  <c r="E212" i="4"/>
  <c r="K212" i="4"/>
  <c r="E213" i="4"/>
  <c r="K213" i="4"/>
  <c r="E214" i="4"/>
  <c r="K214" i="4"/>
  <c r="E215" i="4"/>
  <c r="K215" i="4"/>
  <c r="E216" i="4"/>
  <c r="K216" i="4"/>
  <c r="E217" i="4"/>
  <c r="K217" i="4"/>
  <c r="E218" i="4"/>
  <c r="K218" i="4"/>
  <c r="E219" i="4"/>
  <c r="K219" i="4"/>
  <c r="E220" i="4"/>
  <c r="K220" i="4"/>
  <c r="E221" i="4"/>
  <c r="K221" i="4"/>
  <c r="E222" i="4"/>
  <c r="K222" i="4"/>
  <c r="E223" i="4"/>
  <c r="K223" i="4"/>
  <c r="E224" i="4"/>
  <c r="K224" i="4"/>
  <c r="E225" i="4"/>
  <c r="K225" i="4"/>
  <c r="E226" i="4"/>
  <c r="K226" i="4"/>
  <c r="E227" i="4"/>
  <c r="K227" i="4"/>
  <c r="E228" i="4"/>
  <c r="K228" i="4"/>
  <c r="E229" i="4"/>
  <c r="K229" i="4"/>
  <c r="E230" i="4"/>
  <c r="K230" i="4"/>
  <c r="E231" i="4"/>
  <c r="K231" i="4"/>
  <c r="E232" i="4"/>
  <c r="K232" i="4"/>
  <c r="E233" i="4"/>
  <c r="K233" i="4"/>
  <c r="E234" i="4"/>
  <c r="K234" i="4"/>
  <c r="E235" i="4"/>
  <c r="K235" i="4"/>
  <c r="E236" i="4"/>
  <c r="K236" i="4"/>
  <c r="E237" i="4"/>
  <c r="K237" i="4"/>
  <c r="E238" i="4"/>
  <c r="K238" i="4"/>
  <c r="E239" i="4"/>
  <c r="K239" i="4"/>
  <c r="E240" i="4"/>
  <c r="K240" i="4"/>
  <c r="E241" i="4"/>
  <c r="K241" i="4"/>
  <c r="E242" i="4"/>
  <c r="K242" i="4"/>
  <c r="E243" i="4"/>
  <c r="K243" i="4"/>
  <c r="E244" i="4"/>
  <c r="K244" i="4"/>
  <c r="E245" i="4"/>
  <c r="K245" i="4"/>
  <c r="E246" i="4"/>
  <c r="K246" i="4"/>
  <c r="E247" i="4"/>
  <c r="K247" i="4"/>
  <c r="E248" i="4"/>
  <c r="K248" i="4"/>
  <c r="E249" i="4"/>
  <c r="K249" i="4"/>
  <c r="E250" i="4"/>
  <c r="K250" i="4"/>
  <c r="E251" i="4"/>
  <c r="K251" i="4"/>
  <c r="E252" i="4"/>
  <c r="K252" i="4"/>
  <c r="E253" i="4"/>
  <c r="K253" i="4"/>
  <c r="E254" i="4"/>
  <c r="K254" i="4"/>
  <c r="E255" i="4"/>
  <c r="K255" i="4"/>
  <c r="E256" i="4"/>
  <c r="K256" i="4"/>
  <c r="E257" i="4"/>
  <c r="K257" i="4"/>
  <c r="E258" i="4"/>
  <c r="K258" i="4"/>
  <c r="E259" i="4"/>
  <c r="K259" i="4"/>
  <c r="E260" i="4"/>
  <c r="K260" i="4"/>
  <c r="E261" i="4"/>
  <c r="K261" i="4"/>
  <c r="E262" i="4"/>
  <c r="K262" i="4"/>
  <c r="E263" i="4"/>
  <c r="K263" i="4"/>
  <c r="E264" i="4"/>
  <c r="K264" i="4"/>
  <c r="E265" i="4"/>
  <c r="K265" i="4"/>
  <c r="E266" i="4"/>
  <c r="K266" i="4"/>
  <c r="E267" i="4"/>
  <c r="K267" i="4"/>
  <c r="E268" i="4"/>
  <c r="K268" i="4"/>
  <c r="E269" i="4"/>
  <c r="K269" i="4"/>
  <c r="E270" i="4"/>
  <c r="K270" i="4"/>
  <c r="E271" i="4"/>
  <c r="K271" i="4"/>
  <c r="E272" i="4"/>
  <c r="K272" i="4"/>
  <c r="E273" i="4"/>
  <c r="K273" i="4"/>
  <c r="E274" i="4"/>
  <c r="K274" i="4"/>
  <c r="E275" i="4"/>
  <c r="K275" i="4"/>
  <c r="E276" i="4"/>
  <c r="K276" i="4"/>
  <c r="E277" i="4"/>
  <c r="K277" i="4"/>
  <c r="E278" i="4"/>
  <c r="K278" i="4"/>
  <c r="E279" i="4"/>
  <c r="K279" i="4"/>
  <c r="E280" i="4"/>
  <c r="K280" i="4"/>
  <c r="E281" i="4"/>
  <c r="K281" i="4"/>
  <c r="E282" i="4"/>
  <c r="K282" i="4"/>
  <c r="E283" i="4"/>
  <c r="K283" i="4"/>
  <c r="E284" i="4"/>
  <c r="K284" i="4"/>
  <c r="E285" i="4"/>
  <c r="K285" i="4"/>
  <c r="E286" i="4"/>
  <c r="K286" i="4"/>
  <c r="E287" i="4"/>
  <c r="K287" i="4"/>
  <c r="E288" i="4"/>
  <c r="K288" i="4"/>
  <c r="E289" i="4"/>
  <c r="K289" i="4"/>
  <c r="E290" i="4"/>
  <c r="K290" i="4"/>
  <c r="E291" i="4"/>
  <c r="K291" i="4"/>
  <c r="E292" i="4"/>
  <c r="K292" i="4"/>
  <c r="E293" i="4"/>
  <c r="K293" i="4"/>
  <c r="E294" i="4"/>
  <c r="K294" i="4"/>
  <c r="E295" i="4"/>
  <c r="K295" i="4"/>
  <c r="E296" i="4"/>
  <c r="K296" i="4"/>
  <c r="E297" i="4"/>
  <c r="K297" i="4"/>
  <c r="E298" i="4"/>
  <c r="K298" i="4"/>
  <c r="E299" i="4"/>
  <c r="K299" i="4"/>
  <c r="E300" i="4"/>
  <c r="K300" i="4"/>
  <c r="E301" i="4"/>
  <c r="K301" i="4"/>
  <c r="E302" i="4"/>
  <c r="K302" i="4"/>
  <c r="E303" i="4"/>
  <c r="K303" i="4"/>
  <c r="E304" i="4"/>
  <c r="K304" i="4"/>
  <c r="E305" i="4"/>
  <c r="K305" i="4"/>
  <c r="E306" i="4"/>
  <c r="K306" i="4"/>
  <c r="E307" i="4"/>
  <c r="K307" i="4"/>
  <c r="E308" i="4"/>
  <c r="K308" i="4"/>
  <c r="E309" i="4"/>
  <c r="K309" i="4"/>
  <c r="E310" i="4"/>
  <c r="K310" i="4"/>
  <c r="E311" i="4"/>
  <c r="K311" i="4"/>
  <c r="E312" i="4"/>
  <c r="K312" i="4"/>
  <c r="E313" i="4"/>
  <c r="K313" i="4"/>
  <c r="E314" i="4"/>
  <c r="K314" i="4"/>
  <c r="E315" i="4"/>
  <c r="K315" i="4"/>
  <c r="E316" i="4"/>
  <c r="K316" i="4"/>
  <c r="E317" i="4"/>
  <c r="K317" i="4"/>
  <c r="E318" i="4"/>
  <c r="K318" i="4"/>
  <c r="E319" i="4"/>
  <c r="K319" i="4"/>
  <c r="E320" i="4"/>
  <c r="K320" i="4"/>
  <c r="E321" i="4"/>
  <c r="K321" i="4"/>
  <c r="E322" i="4"/>
  <c r="K322" i="4"/>
  <c r="E323" i="4"/>
  <c r="K323" i="4"/>
  <c r="E324" i="4"/>
  <c r="K324" i="4"/>
  <c r="E325" i="4"/>
  <c r="K325" i="4"/>
  <c r="E326" i="4"/>
  <c r="K326" i="4"/>
  <c r="E327" i="4"/>
  <c r="K327" i="4"/>
  <c r="E328" i="4"/>
  <c r="K328" i="4"/>
  <c r="E329" i="4"/>
  <c r="K329" i="4"/>
  <c r="E330" i="4"/>
  <c r="K330" i="4"/>
  <c r="E331" i="4"/>
  <c r="K331" i="4"/>
  <c r="E332" i="4"/>
  <c r="K332" i="4"/>
  <c r="E333" i="4"/>
  <c r="K333" i="4"/>
  <c r="E334" i="4"/>
  <c r="K334" i="4"/>
  <c r="E335" i="4"/>
  <c r="K335" i="4"/>
  <c r="E336" i="4"/>
  <c r="K336" i="4"/>
  <c r="E337" i="4"/>
  <c r="K337" i="4"/>
  <c r="E338" i="4"/>
  <c r="K338" i="4"/>
  <c r="E339" i="4"/>
  <c r="K339" i="4"/>
  <c r="E340" i="4"/>
  <c r="K340" i="4"/>
  <c r="E341" i="4"/>
  <c r="K341" i="4"/>
  <c r="E342" i="4"/>
  <c r="K342" i="4"/>
  <c r="E343" i="4"/>
  <c r="K343" i="4"/>
  <c r="E344" i="4"/>
  <c r="K344" i="4"/>
  <c r="E345" i="4"/>
  <c r="K345" i="4"/>
  <c r="E346" i="4"/>
  <c r="K346" i="4"/>
  <c r="E347" i="4"/>
  <c r="K347" i="4"/>
  <c r="E348" i="4"/>
  <c r="K348" i="4"/>
  <c r="E349" i="4"/>
  <c r="K349" i="4"/>
  <c r="E350" i="4"/>
  <c r="K350" i="4"/>
  <c r="E351" i="4"/>
  <c r="K351" i="4"/>
  <c r="E352" i="4"/>
  <c r="K352" i="4"/>
  <c r="E353" i="4"/>
  <c r="K353" i="4"/>
  <c r="E354" i="4"/>
  <c r="K354" i="4"/>
  <c r="E355" i="4"/>
  <c r="K355" i="4"/>
  <c r="E356" i="4"/>
  <c r="K356" i="4"/>
  <c r="E357" i="4"/>
  <c r="K357" i="4"/>
  <c r="E358" i="4"/>
  <c r="K358" i="4"/>
  <c r="E359" i="4"/>
  <c r="K359" i="4"/>
  <c r="E360" i="4"/>
  <c r="K360" i="4"/>
  <c r="E361" i="4"/>
  <c r="K361" i="4"/>
  <c r="E362" i="4"/>
  <c r="K362" i="4"/>
  <c r="E363" i="4"/>
  <c r="K363" i="4"/>
  <c r="E364" i="4"/>
  <c r="K364" i="4"/>
  <c r="E365" i="4"/>
  <c r="K365" i="4"/>
  <c r="E366" i="4"/>
  <c r="K366" i="4"/>
  <c r="E367" i="4"/>
  <c r="K367" i="4"/>
  <c r="E368" i="4"/>
  <c r="K368" i="4"/>
  <c r="E369" i="4"/>
  <c r="K369" i="4"/>
  <c r="E370" i="4"/>
  <c r="K370" i="4"/>
  <c r="E371" i="4"/>
  <c r="K371" i="4"/>
  <c r="E372" i="4"/>
  <c r="K372" i="4"/>
  <c r="E373" i="4"/>
  <c r="K373" i="4"/>
  <c r="E374" i="4"/>
  <c r="K374" i="4"/>
  <c r="E375" i="4"/>
  <c r="K375" i="4"/>
  <c r="E376" i="4"/>
  <c r="K376" i="4"/>
  <c r="E377" i="4"/>
  <c r="K377" i="4"/>
  <c r="E378" i="4"/>
  <c r="K378" i="4"/>
  <c r="E379" i="4"/>
  <c r="K379" i="4"/>
  <c r="E380" i="4"/>
  <c r="K380" i="4"/>
  <c r="E381" i="4"/>
  <c r="K381" i="4"/>
  <c r="E382" i="4"/>
  <c r="K382" i="4"/>
  <c r="E383" i="4"/>
  <c r="K383" i="4"/>
  <c r="E384" i="4"/>
  <c r="K384" i="4"/>
  <c r="E385" i="4"/>
  <c r="K385" i="4"/>
  <c r="E386" i="4"/>
  <c r="K386" i="4"/>
  <c r="E387" i="4"/>
  <c r="K387" i="4"/>
  <c r="E388" i="4"/>
  <c r="K388" i="4"/>
  <c r="E389" i="4"/>
  <c r="K389" i="4"/>
  <c r="E390" i="4"/>
  <c r="K390" i="4"/>
  <c r="E391" i="4"/>
  <c r="K391" i="4"/>
  <c r="E392" i="4"/>
  <c r="K392" i="4"/>
  <c r="E393" i="4"/>
  <c r="K393" i="4"/>
  <c r="E394" i="4"/>
  <c r="K394" i="4"/>
  <c r="E395" i="4"/>
  <c r="K395" i="4"/>
  <c r="E396" i="4"/>
  <c r="K396" i="4"/>
  <c r="E397" i="4"/>
  <c r="K397" i="4"/>
  <c r="E398" i="4"/>
  <c r="K398" i="4"/>
  <c r="E399" i="4"/>
  <c r="K399" i="4"/>
  <c r="E400" i="4"/>
  <c r="K400" i="4"/>
  <c r="E401" i="4"/>
  <c r="K401" i="4"/>
  <c r="E402" i="4"/>
  <c r="K402" i="4"/>
  <c r="E403" i="4"/>
  <c r="K403" i="4"/>
  <c r="E404" i="4"/>
  <c r="K404" i="4"/>
  <c r="E405" i="4"/>
  <c r="K405" i="4"/>
  <c r="E406" i="4"/>
  <c r="K406" i="4"/>
  <c r="E407" i="4"/>
  <c r="K407" i="4"/>
  <c r="E408" i="4"/>
  <c r="K408" i="4"/>
  <c r="E409" i="4"/>
  <c r="K409" i="4"/>
  <c r="E410" i="4"/>
  <c r="K410" i="4"/>
  <c r="E411" i="4"/>
  <c r="K411" i="4"/>
  <c r="E412" i="4"/>
  <c r="K412" i="4"/>
  <c r="E413" i="4"/>
  <c r="K413" i="4"/>
  <c r="E414" i="4"/>
  <c r="K414" i="4"/>
  <c r="E415" i="4"/>
  <c r="K415" i="4"/>
  <c r="E416" i="4"/>
  <c r="K416" i="4"/>
  <c r="E417" i="4"/>
  <c r="K417" i="4"/>
  <c r="E418" i="4"/>
  <c r="K418" i="4"/>
  <c r="E419" i="4"/>
  <c r="K419" i="4"/>
  <c r="E420" i="4"/>
  <c r="K420" i="4"/>
  <c r="E421" i="4"/>
  <c r="K421" i="4"/>
  <c r="E422" i="4"/>
  <c r="K422" i="4"/>
  <c r="E423" i="4"/>
  <c r="K423" i="4"/>
  <c r="E424" i="4"/>
  <c r="K424" i="4"/>
  <c r="E425" i="4"/>
  <c r="K425" i="4"/>
  <c r="E426" i="4"/>
  <c r="K426" i="4"/>
  <c r="E427" i="4"/>
  <c r="K427" i="4"/>
  <c r="E428" i="4"/>
  <c r="K428" i="4"/>
  <c r="E429" i="4"/>
  <c r="K429" i="4"/>
  <c r="E430" i="4"/>
  <c r="K430" i="4"/>
  <c r="E431" i="4"/>
  <c r="K431" i="4"/>
  <c r="E432" i="4"/>
  <c r="K432" i="4"/>
  <c r="E433" i="4"/>
  <c r="K433" i="4"/>
  <c r="E434" i="4"/>
  <c r="K434" i="4"/>
  <c r="E435" i="4"/>
  <c r="K435" i="4"/>
  <c r="E436" i="4"/>
  <c r="K436" i="4"/>
  <c r="E437" i="4"/>
  <c r="K437" i="4"/>
  <c r="E438" i="4"/>
  <c r="K438" i="4"/>
  <c r="E439" i="4"/>
  <c r="K439" i="4"/>
  <c r="E440" i="4"/>
  <c r="K440" i="4"/>
  <c r="E441" i="4"/>
  <c r="K441" i="4"/>
  <c r="E442" i="4"/>
  <c r="K442" i="4"/>
  <c r="E443" i="4"/>
  <c r="K443" i="4"/>
  <c r="E444" i="4"/>
  <c r="K444" i="4"/>
  <c r="E445" i="4"/>
  <c r="K445" i="4"/>
  <c r="E446" i="4"/>
  <c r="K446" i="4"/>
  <c r="E447" i="4"/>
  <c r="K447" i="4"/>
  <c r="E448" i="4"/>
  <c r="K448" i="4"/>
  <c r="E449" i="4"/>
  <c r="K449" i="4"/>
  <c r="E450" i="4"/>
  <c r="K450" i="4"/>
  <c r="E451" i="4"/>
  <c r="K451" i="4"/>
  <c r="E452" i="4"/>
  <c r="K452" i="4"/>
  <c r="E453" i="4"/>
  <c r="K453" i="4"/>
  <c r="E454" i="4"/>
  <c r="K454" i="4"/>
  <c r="E455" i="4"/>
  <c r="K455" i="4"/>
  <c r="E456" i="4"/>
  <c r="K456" i="4"/>
  <c r="E457" i="4"/>
  <c r="K457" i="4"/>
  <c r="E458" i="4"/>
  <c r="K458" i="4"/>
  <c r="E459" i="4"/>
  <c r="K459" i="4"/>
  <c r="E460" i="4"/>
  <c r="K460" i="4"/>
  <c r="E461" i="4"/>
  <c r="K461" i="4"/>
  <c r="E462" i="4"/>
  <c r="K462" i="4"/>
  <c r="E463" i="4"/>
  <c r="K463" i="4"/>
  <c r="E464" i="4"/>
  <c r="K464" i="4"/>
  <c r="E465" i="4"/>
  <c r="K465" i="4"/>
  <c r="E466" i="4"/>
  <c r="K466" i="4"/>
  <c r="E467" i="4"/>
  <c r="K467" i="4"/>
  <c r="E468" i="4"/>
  <c r="K468" i="4"/>
  <c r="E469" i="4"/>
  <c r="K469" i="4"/>
  <c r="E470" i="4"/>
  <c r="K470" i="4"/>
  <c r="E471" i="4"/>
  <c r="K471" i="4"/>
  <c r="E472" i="4"/>
  <c r="K472" i="4"/>
  <c r="E473" i="4"/>
  <c r="K473" i="4"/>
  <c r="E474" i="4"/>
  <c r="K474" i="4"/>
  <c r="E475" i="4"/>
  <c r="K475" i="4"/>
  <c r="E476" i="4"/>
  <c r="K476" i="4"/>
  <c r="E477" i="4"/>
  <c r="K477" i="4"/>
  <c r="E478" i="4"/>
  <c r="K478" i="4"/>
  <c r="E479" i="4"/>
  <c r="K479" i="4"/>
  <c r="E480" i="4"/>
  <c r="K480" i="4"/>
  <c r="E481" i="4"/>
  <c r="K481" i="4"/>
  <c r="E482" i="4"/>
  <c r="K482" i="4"/>
  <c r="E483" i="4"/>
  <c r="K483" i="4"/>
  <c r="E484" i="4"/>
  <c r="K484" i="4"/>
  <c r="E485" i="4"/>
  <c r="K485" i="4"/>
  <c r="E486" i="4"/>
  <c r="K486" i="4"/>
  <c r="E487" i="4"/>
  <c r="K487" i="4"/>
  <c r="E488" i="4"/>
  <c r="K488" i="4"/>
  <c r="E489" i="4"/>
  <c r="K489" i="4"/>
  <c r="E490" i="4"/>
  <c r="K490" i="4"/>
  <c r="E491" i="4"/>
  <c r="K491" i="4"/>
  <c r="E492" i="4"/>
  <c r="K492" i="4"/>
  <c r="E493" i="4"/>
  <c r="K493" i="4"/>
  <c r="E494" i="4"/>
  <c r="K494" i="4"/>
  <c r="E495" i="4"/>
  <c r="K495" i="4"/>
  <c r="E496" i="4"/>
  <c r="K496" i="4"/>
  <c r="E497" i="4"/>
  <c r="K497" i="4"/>
  <c r="E498" i="4"/>
  <c r="K498" i="4"/>
  <c r="E499" i="4"/>
  <c r="K499" i="4"/>
  <c r="E500" i="4"/>
  <c r="K500" i="4"/>
  <c r="E501" i="4"/>
  <c r="K501" i="4"/>
  <c r="E502" i="4"/>
  <c r="K502" i="4"/>
  <c r="E503" i="4"/>
  <c r="K503" i="4"/>
  <c r="E504" i="4"/>
  <c r="K504" i="4"/>
  <c r="E505" i="4"/>
  <c r="K505" i="4"/>
  <c r="E506" i="4"/>
  <c r="K506" i="4"/>
  <c r="E507" i="4"/>
  <c r="K507" i="4"/>
  <c r="E508" i="4"/>
  <c r="K508" i="4"/>
  <c r="E509" i="4"/>
  <c r="K509" i="4"/>
  <c r="E510" i="4"/>
  <c r="K510" i="4"/>
  <c r="E511" i="4"/>
  <c r="K511" i="4"/>
  <c r="E512" i="4"/>
  <c r="K512" i="4"/>
  <c r="E513" i="4"/>
  <c r="K513" i="4"/>
  <c r="E514" i="4"/>
  <c r="K514" i="4"/>
  <c r="E515" i="4"/>
  <c r="K515" i="4"/>
  <c r="E516" i="4"/>
  <c r="K516" i="4"/>
  <c r="E517" i="4"/>
  <c r="K517" i="4"/>
  <c r="E518" i="4"/>
  <c r="K518" i="4"/>
  <c r="E519" i="4"/>
  <c r="K519" i="4"/>
  <c r="E520" i="4"/>
  <c r="K520" i="4"/>
  <c r="E521" i="4"/>
  <c r="K521" i="4"/>
  <c r="E522" i="4"/>
  <c r="K522" i="4"/>
  <c r="E523" i="4"/>
  <c r="K523" i="4"/>
  <c r="E524" i="4"/>
  <c r="K524" i="4"/>
  <c r="E525" i="4"/>
  <c r="K525" i="4"/>
  <c r="E526" i="4"/>
  <c r="K526" i="4"/>
  <c r="E527" i="4"/>
  <c r="K527" i="4"/>
  <c r="E528" i="4"/>
  <c r="K528" i="4"/>
  <c r="E529" i="4"/>
  <c r="K529" i="4"/>
  <c r="E530" i="4"/>
  <c r="K530" i="4"/>
  <c r="E531" i="4"/>
  <c r="K531" i="4"/>
  <c r="E532" i="4"/>
  <c r="K532" i="4"/>
  <c r="E533" i="4"/>
  <c r="K533" i="4"/>
  <c r="E534" i="4"/>
  <c r="K534" i="4"/>
  <c r="E535" i="4"/>
  <c r="K535" i="4"/>
  <c r="E536" i="4"/>
  <c r="K536" i="4"/>
  <c r="E537" i="4"/>
  <c r="K537" i="4"/>
  <c r="E538" i="4"/>
  <c r="K538" i="4"/>
  <c r="E539" i="4"/>
  <c r="K539" i="4"/>
  <c r="E540" i="4"/>
  <c r="K540" i="4"/>
  <c r="E541" i="4"/>
  <c r="K541" i="4"/>
  <c r="E542" i="4"/>
  <c r="K542" i="4"/>
  <c r="E543" i="4"/>
  <c r="K543" i="4"/>
  <c r="E544" i="4"/>
  <c r="K544" i="4"/>
  <c r="E545" i="4"/>
  <c r="K545" i="4"/>
  <c r="E546" i="4"/>
  <c r="K546" i="4"/>
  <c r="E547" i="4"/>
  <c r="K547" i="4"/>
  <c r="E548" i="4"/>
  <c r="K548" i="4"/>
  <c r="E549" i="4"/>
  <c r="K549" i="4"/>
  <c r="E550" i="4"/>
  <c r="K550" i="4"/>
  <c r="E551" i="4"/>
  <c r="K551" i="4"/>
  <c r="E552" i="4"/>
  <c r="K552" i="4"/>
  <c r="E553" i="4"/>
  <c r="K553" i="4"/>
  <c r="E554" i="4"/>
  <c r="K554" i="4"/>
  <c r="E555" i="4"/>
  <c r="K555" i="4"/>
  <c r="E556" i="4"/>
  <c r="K556" i="4"/>
  <c r="E557" i="4"/>
  <c r="K557" i="4"/>
  <c r="E558" i="4"/>
  <c r="K558" i="4"/>
  <c r="E559" i="4"/>
  <c r="K559" i="4"/>
  <c r="E560" i="4"/>
  <c r="K560" i="4"/>
  <c r="E561" i="4"/>
  <c r="K561" i="4"/>
  <c r="E562" i="4"/>
  <c r="K562" i="4"/>
  <c r="E563" i="4"/>
  <c r="K563" i="4"/>
  <c r="E564" i="4"/>
  <c r="K564" i="4"/>
  <c r="E565" i="4"/>
  <c r="K565" i="4"/>
  <c r="E566" i="4"/>
  <c r="K566" i="4"/>
  <c r="E567" i="4"/>
  <c r="K567" i="4"/>
  <c r="E568" i="4"/>
  <c r="K568" i="4"/>
  <c r="E569" i="4"/>
  <c r="K569" i="4"/>
  <c r="E570" i="4"/>
  <c r="K570" i="4"/>
  <c r="E571" i="4"/>
  <c r="K571" i="4"/>
  <c r="E572" i="4"/>
  <c r="K572" i="4"/>
  <c r="E573" i="4"/>
  <c r="K573" i="4"/>
  <c r="E574" i="4"/>
  <c r="K574" i="4"/>
  <c r="E575" i="4"/>
  <c r="K575" i="4"/>
  <c r="E576" i="4"/>
  <c r="K576" i="4"/>
  <c r="E577" i="4"/>
  <c r="K577" i="4"/>
  <c r="E578" i="4"/>
  <c r="K578" i="4"/>
  <c r="E579" i="4"/>
  <c r="K579" i="4"/>
  <c r="E580" i="4"/>
  <c r="K580" i="4"/>
  <c r="E581" i="4"/>
  <c r="K581" i="4"/>
  <c r="E582" i="4"/>
  <c r="K582" i="4"/>
  <c r="E583" i="4"/>
  <c r="K583" i="4"/>
  <c r="E584" i="4"/>
  <c r="K584" i="4"/>
  <c r="E585" i="4"/>
  <c r="K585" i="4"/>
  <c r="E586" i="4"/>
  <c r="K586" i="4"/>
  <c r="E587" i="4"/>
  <c r="K587" i="4"/>
  <c r="E588" i="4"/>
  <c r="K588" i="4"/>
  <c r="E589" i="4"/>
  <c r="K589" i="4"/>
  <c r="E590" i="4"/>
  <c r="K590" i="4"/>
  <c r="E591" i="4"/>
  <c r="K591" i="4"/>
  <c r="E592" i="4"/>
  <c r="K592" i="4"/>
  <c r="E593" i="4"/>
  <c r="K593" i="4"/>
  <c r="E594" i="4"/>
  <c r="K594" i="4"/>
  <c r="E595" i="4"/>
  <c r="K595" i="4"/>
  <c r="E596" i="4"/>
  <c r="K596" i="4"/>
  <c r="E597" i="4"/>
  <c r="K597" i="4"/>
  <c r="E598" i="4"/>
  <c r="K598" i="4"/>
  <c r="E599" i="4"/>
  <c r="K599" i="4"/>
  <c r="E600" i="4"/>
  <c r="K600" i="4"/>
  <c r="E601" i="4"/>
  <c r="K601" i="4"/>
  <c r="E602" i="4"/>
  <c r="K602" i="4"/>
  <c r="E603" i="4"/>
  <c r="K603" i="4"/>
  <c r="E604" i="4"/>
  <c r="K604" i="4"/>
  <c r="E605" i="4"/>
  <c r="K605" i="4"/>
  <c r="E606" i="4"/>
  <c r="K606" i="4"/>
  <c r="E607" i="4"/>
  <c r="K607" i="4"/>
  <c r="E608" i="4"/>
  <c r="K608" i="4"/>
  <c r="E609" i="4"/>
  <c r="K609" i="4"/>
  <c r="E610" i="4"/>
  <c r="K610" i="4"/>
  <c r="E611" i="4"/>
  <c r="K611" i="4"/>
  <c r="E612" i="4"/>
  <c r="K612" i="4"/>
  <c r="E613" i="4"/>
  <c r="K613" i="4"/>
  <c r="E614" i="4"/>
  <c r="K614" i="4"/>
  <c r="E615" i="4"/>
  <c r="K615" i="4"/>
  <c r="E616" i="4"/>
  <c r="K616" i="4"/>
  <c r="E617" i="4"/>
  <c r="K617" i="4"/>
  <c r="E618" i="4"/>
  <c r="K618" i="4"/>
  <c r="E619" i="4"/>
  <c r="K619" i="4"/>
  <c r="E620" i="4"/>
  <c r="K620" i="4"/>
  <c r="E621" i="4"/>
  <c r="K621" i="4"/>
  <c r="E622" i="4"/>
  <c r="K622" i="4"/>
  <c r="E623" i="4"/>
  <c r="K623" i="4"/>
  <c r="E624" i="4"/>
  <c r="K624" i="4"/>
  <c r="E625" i="4"/>
  <c r="K625" i="4"/>
  <c r="E626" i="4"/>
  <c r="K626" i="4"/>
  <c r="E627" i="4"/>
  <c r="K627" i="4"/>
  <c r="E628" i="4"/>
  <c r="K628" i="4"/>
  <c r="E629" i="4"/>
  <c r="K629" i="4"/>
  <c r="E630" i="4"/>
  <c r="K630" i="4"/>
  <c r="E631" i="4"/>
  <c r="K631" i="4"/>
  <c r="E632" i="4"/>
  <c r="K632" i="4"/>
  <c r="E633" i="4"/>
  <c r="K633" i="4"/>
  <c r="E634" i="4"/>
  <c r="K634" i="4"/>
  <c r="E635" i="4"/>
  <c r="K635" i="4"/>
  <c r="E636" i="4"/>
  <c r="K636" i="4"/>
  <c r="E637" i="4"/>
  <c r="K637" i="4"/>
  <c r="E638" i="4"/>
  <c r="K638" i="4"/>
  <c r="E639" i="4"/>
  <c r="K639" i="4"/>
  <c r="E640" i="4"/>
  <c r="K640" i="4"/>
  <c r="E641" i="4"/>
  <c r="K641" i="4"/>
  <c r="E642" i="4"/>
  <c r="K642" i="4"/>
  <c r="E643" i="4"/>
  <c r="K643" i="4"/>
  <c r="E644" i="4"/>
  <c r="K644" i="4"/>
  <c r="E645" i="4"/>
  <c r="K645" i="4"/>
  <c r="E646" i="4"/>
  <c r="K646" i="4"/>
  <c r="E647" i="4"/>
  <c r="K647" i="4"/>
  <c r="E648" i="4"/>
  <c r="K648" i="4"/>
  <c r="E649" i="4"/>
  <c r="K649" i="4"/>
  <c r="E650" i="4"/>
  <c r="K650" i="4"/>
  <c r="E651" i="4"/>
  <c r="K651" i="4"/>
  <c r="E652" i="4"/>
  <c r="K652" i="4"/>
  <c r="E653" i="4"/>
  <c r="K653" i="4"/>
  <c r="E654" i="4"/>
  <c r="K654" i="4"/>
  <c r="E655" i="4"/>
  <c r="K655" i="4"/>
  <c r="E656" i="4"/>
  <c r="K656" i="4"/>
  <c r="E657" i="4"/>
  <c r="K657" i="4"/>
  <c r="E658" i="4"/>
  <c r="K658" i="4"/>
  <c r="E659" i="4"/>
  <c r="K659" i="4"/>
  <c r="E660" i="4"/>
  <c r="K660" i="4"/>
  <c r="E661" i="4"/>
  <c r="K661" i="4"/>
  <c r="E662" i="4"/>
  <c r="K662" i="4"/>
  <c r="E663" i="4"/>
  <c r="K663" i="4"/>
  <c r="E664" i="4"/>
  <c r="K664" i="4"/>
  <c r="E666" i="4"/>
  <c r="K666" i="4"/>
  <c r="E667" i="4"/>
  <c r="K667" i="4"/>
  <c r="E668" i="4"/>
  <c r="K668" i="4"/>
  <c r="E669" i="4"/>
  <c r="K669" i="4"/>
  <c r="E670" i="4"/>
  <c r="K670" i="4"/>
  <c r="E671" i="4"/>
  <c r="K671" i="4"/>
  <c r="E672" i="4"/>
  <c r="K672" i="4"/>
  <c r="E673" i="4"/>
  <c r="K673" i="4"/>
  <c r="E674" i="4"/>
  <c r="K674" i="4"/>
  <c r="E675" i="4"/>
  <c r="K675" i="4"/>
  <c r="E676" i="4"/>
  <c r="K676" i="4"/>
  <c r="E677" i="4"/>
  <c r="K677" i="4"/>
  <c r="E678" i="4"/>
  <c r="K678" i="4"/>
  <c r="E679" i="4"/>
  <c r="K679" i="4"/>
  <c r="E680" i="4"/>
  <c r="K680" i="4"/>
  <c r="E681" i="4"/>
  <c r="K681" i="4"/>
  <c r="E682" i="4"/>
  <c r="K682" i="4"/>
  <c r="E683" i="4"/>
  <c r="K683" i="4"/>
  <c r="E684" i="4"/>
  <c r="K684" i="4"/>
  <c r="E685" i="4"/>
  <c r="K685" i="4"/>
  <c r="E686" i="4"/>
  <c r="K686" i="4"/>
  <c r="E687" i="4"/>
  <c r="K687" i="4"/>
  <c r="E688" i="4"/>
  <c r="K688" i="4"/>
  <c r="E689" i="4"/>
  <c r="K689" i="4"/>
  <c r="E690" i="4"/>
  <c r="K690" i="4"/>
  <c r="E691" i="4"/>
  <c r="K691" i="4"/>
  <c r="E692" i="4"/>
  <c r="G692" i="4"/>
  <c r="K692"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E1288" i="4"/>
  <c r="K1288"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K1414" i="4"/>
  <c r="K1415" i="4"/>
  <c r="K1416" i="4"/>
  <c r="K1417" i="4"/>
  <c r="K1418" i="4"/>
  <c r="K1419" i="4"/>
  <c r="K1420" i="4"/>
  <c r="K1421" i="4"/>
  <c r="K1422" i="4"/>
  <c r="K1423" i="4"/>
  <c r="K1424" i="4"/>
  <c r="K1425" i="4"/>
  <c r="K1426" i="4"/>
  <c r="K1427" i="4"/>
  <c r="K1428" i="4"/>
  <c r="K1429" i="4"/>
  <c r="K1430" i="4"/>
  <c r="K1431" i="4"/>
  <c r="K1432" i="4"/>
  <c r="K1433" i="4"/>
  <c r="K1434" i="4"/>
  <c r="K1435" i="4"/>
  <c r="K1436" i="4"/>
  <c r="K1437" i="4"/>
  <c r="K1438" i="4"/>
  <c r="K1439" i="4"/>
  <c r="K1440" i="4"/>
  <c r="K1441" i="4"/>
  <c r="K1442" i="4"/>
  <c r="K1443" i="4"/>
  <c r="K1444" i="4"/>
  <c r="K1445" i="4"/>
  <c r="K1446" i="4"/>
  <c r="K1447" i="4"/>
  <c r="K1448" i="4"/>
  <c r="K1449" i="4"/>
  <c r="K1450" i="4"/>
  <c r="K1451" i="4"/>
  <c r="K1452" i="4"/>
  <c r="K1453" i="4"/>
  <c r="K1454" i="4"/>
  <c r="K1455" i="4"/>
  <c r="K1456" i="4"/>
  <c r="K1457" i="4"/>
  <c r="K1458" i="4"/>
  <c r="K1459" i="4"/>
  <c r="K1460" i="4"/>
  <c r="K1461" i="4"/>
  <c r="K1462" i="4"/>
  <c r="K1463" i="4"/>
  <c r="K1464" i="4"/>
  <c r="K1465" i="4"/>
  <c r="K1466" i="4"/>
  <c r="K1467" i="4"/>
  <c r="K1468" i="4"/>
  <c r="K1469" i="4"/>
  <c r="K1470" i="4"/>
  <c r="K1471" i="4"/>
  <c r="K1472" i="4"/>
  <c r="K1473" i="4"/>
  <c r="K1474" i="4"/>
  <c r="K1475" i="4"/>
  <c r="K1476" i="4"/>
  <c r="K1477" i="4"/>
  <c r="K1478" i="4"/>
  <c r="K1479" i="4"/>
  <c r="K1480" i="4"/>
  <c r="K1481" i="4"/>
  <c r="K1482" i="4"/>
  <c r="K1483" i="4"/>
  <c r="K1484" i="4"/>
  <c r="K1485" i="4"/>
  <c r="K1486" i="4"/>
  <c r="K1487" i="4"/>
  <c r="K1488" i="4"/>
  <c r="K1489" i="4"/>
  <c r="K1490" i="4"/>
  <c r="K1491" i="4"/>
  <c r="K1492" i="4"/>
  <c r="K1493" i="4"/>
  <c r="K1494" i="4"/>
  <c r="K1495" i="4"/>
  <c r="K1496" i="4"/>
  <c r="K1497" i="4"/>
  <c r="K1498" i="4"/>
  <c r="K1499" i="4"/>
  <c r="K1500" i="4"/>
  <c r="K1501" i="4"/>
  <c r="K1502" i="4"/>
  <c r="K1503" i="4"/>
  <c r="K1504" i="4"/>
  <c r="K1505" i="4"/>
  <c r="K1506" i="4"/>
  <c r="K1507" i="4"/>
  <c r="K1508" i="4"/>
  <c r="K1509" i="4"/>
  <c r="K1510" i="4"/>
  <c r="K1511" i="4"/>
  <c r="K1512" i="4"/>
  <c r="K1513" i="4"/>
  <c r="K1514" i="4"/>
  <c r="K1515" i="4"/>
  <c r="K1516" i="4"/>
  <c r="K1517" i="4"/>
  <c r="K1518" i="4"/>
  <c r="K1519" i="4"/>
  <c r="K1520" i="4"/>
  <c r="K1521" i="4"/>
  <c r="K1522" i="4"/>
  <c r="K1523" i="4"/>
  <c r="K1524" i="4"/>
  <c r="K1525" i="4"/>
  <c r="K1526" i="4"/>
  <c r="K1527" i="4"/>
  <c r="K1528" i="4"/>
  <c r="K1529" i="4"/>
  <c r="K1530" i="4"/>
  <c r="K1531" i="4"/>
  <c r="K1532" i="4"/>
  <c r="K1533" i="4"/>
  <c r="K1534" i="4"/>
  <c r="K1535" i="4"/>
  <c r="K1536" i="4"/>
  <c r="K1537" i="4"/>
  <c r="K1538" i="4"/>
  <c r="K1539" i="4"/>
  <c r="K1540" i="4"/>
  <c r="K1541" i="4"/>
  <c r="K1542" i="4"/>
  <c r="K1543" i="4"/>
  <c r="K1544" i="4"/>
  <c r="K1545" i="4"/>
  <c r="K1546" i="4"/>
  <c r="K1547" i="4"/>
  <c r="K1548" i="4"/>
  <c r="K1549" i="4"/>
  <c r="K1550" i="4"/>
  <c r="K1551" i="4"/>
  <c r="K1552" i="4"/>
  <c r="K1553" i="4"/>
  <c r="K1554" i="4"/>
  <c r="K1555" i="4"/>
  <c r="K1556" i="4"/>
  <c r="K1557" i="4"/>
  <c r="K1558" i="4"/>
  <c r="K1559" i="4"/>
  <c r="K1560" i="4"/>
  <c r="K1561" i="4"/>
  <c r="K1562" i="4"/>
  <c r="K1563" i="4"/>
  <c r="K1564" i="4"/>
  <c r="K1565" i="4"/>
  <c r="K1566" i="4"/>
  <c r="K1567" i="4"/>
  <c r="K1568" i="4"/>
  <c r="K1569" i="4"/>
  <c r="K1570" i="4"/>
  <c r="K1571" i="4"/>
  <c r="K1572" i="4"/>
  <c r="K1573" i="4"/>
  <c r="K1574" i="4"/>
  <c r="K1575" i="4"/>
  <c r="K1576" i="4"/>
  <c r="K1577" i="4"/>
</calcChain>
</file>

<file path=xl/comments1.xml><?xml version="1.0" encoding="utf-8"?>
<comments xmlns="http://schemas.openxmlformats.org/spreadsheetml/2006/main">
  <authors>
    <author>Dave Leip</author>
  </authors>
  <commentList>
    <comment ref="B1" authorId="0">
      <text>
        <r>
          <rPr>
            <b/>
            <sz val="9"/>
            <color indexed="81"/>
            <rFont val="Geneva"/>
          </rPr>
          <t>Dave Leip:</t>
        </r>
        <r>
          <rPr>
            <sz val="9"/>
            <color indexed="81"/>
            <rFont val="Geneva"/>
          </rPr>
          <t xml:space="preserve">
Source: US Census Bureau "County Intercensal Estimates (2000-2010)" July 1, 2002</t>
        </r>
      </text>
    </comment>
    <comment ref="C1" authorId="0">
      <text>
        <r>
          <rPr>
            <b/>
            <sz val="9"/>
            <color indexed="81"/>
            <rFont val="Geneva"/>
          </rPr>
          <t>Dave Leip:</t>
        </r>
        <r>
          <rPr>
            <sz val="9"/>
            <color indexed="81"/>
            <rFont val="Geneva"/>
          </rPr>
          <t xml:space="preserve">
From Census P-20 "Reported Voting and Registration of the Citizen Voting-Age Population, for States: November 2002"</t>
        </r>
      </text>
    </comment>
    <comment ref="D1" authorId="0">
      <text>
        <r>
          <rPr>
            <b/>
            <sz val="9"/>
            <color indexed="81"/>
            <rFont val="Geneva"/>
          </rPr>
          <t>Dave Leip:</t>
        </r>
        <r>
          <rPr>
            <sz val="9"/>
            <color indexed="81"/>
            <rFont val="Geneva"/>
          </rPr>
          <t xml:space="preserve">
From Census P-20 "Reported Voting and Registration of the Citizen Voting-Age Population, for States: November 2002"</t>
        </r>
      </text>
    </comment>
  </commentList>
</comments>
</file>

<file path=xl/comments2.xml><?xml version="1.0" encoding="utf-8"?>
<comments xmlns="http://schemas.openxmlformats.org/spreadsheetml/2006/main">
  <authors>
    <author>Dave Leip</author>
    <author>David Leip</author>
  </authors>
  <commentList>
    <comment ref="C1" authorId="0">
      <text>
        <r>
          <rPr>
            <b/>
            <sz val="9"/>
            <color indexed="81"/>
            <rFont val="Geneva"/>
          </rPr>
          <t>Dave Leip:</t>
        </r>
        <r>
          <rPr>
            <sz val="9"/>
            <color indexed="81"/>
            <rFont val="Geneva"/>
          </rPr>
          <t xml:space="preserve">
Source: US Census Bureau "County Intercensal Estimates (2000-2010)" July 1, 2002</t>
        </r>
      </text>
    </comment>
    <comment ref="D1" authorId="0">
      <text>
        <r>
          <rPr>
            <b/>
            <sz val="9"/>
            <color indexed="81"/>
            <rFont val="Geneva"/>
          </rPr>
          <t>Dave Leip:</t>
        </r>
        <r>
          <rPr>
            <sz val="9"/>
            <color indexed="81"/>
            <rFont val="Geneva"/>
          </rPr>
          <t xml:space="preserve">
From Census P-20 "Reported Voting and Registration of the Citizen Voting-Age Population, for States: November 2002"</t>
        </r>
      </text>
    </comment>
    <comment ref="E1" authorId="0">
      <text>
        <r>
          <rPr>
            <b/>
            <sz val="9"/>
            <color indexed="81"/>
            <rFont val="Geneva"/>
          </rPr>
          <t>Dave Leip:</t>
        </r>
        <r>
          <rPr>
            <sz val="9"/>
            <color indexed="81"/>
            <rFont val="Geneva"/>
          </rPr>
          <t xml:space="preserve">
From Census P-20 "Reported Voting and Registration of the Citizen Voting-Age Population, for States: November 2002"</t>
        </r>
      </text>
    </comment>
    <comment ref="F1" authorId="1">
      <text>
        <r>
          <rPr>
            <b/>
            <sz val="9"/>
            <color indexed="81"/>
            <rFont val="Geneva"/>
          </rPr>
          <t>David Leip:</t>
        </r>
        <r>
          <rPr>
            <sz val="9"/>
            <color indexed="81"/>
            <rFont val="Geneva"/>
          </rPr>
          <t xml:space="preserve">
Same-day voter Registration allowed.</t>
        </r>
      </text>
    </comment>
    <comment ref="L1" authorId="0">
      <text>
        <r>
          <rPr>
            <b/>
            <sz val="9"/>
            <color indexed="81"/>
            <rFont val="Geneva"/>
          </rPr>
          <t>Dave Leip:</t>
        </r>
        <r>
          <rPr>
            <sz val="9"/>
            <color indexed="81"/>
            <rFont val="Geneva"/>
          </rPr>
          <t xml:space="preserve">
House Turnout</t>
        </r>
      </text>
    </comment>
    <comment ref="M1" authorId="0">
      <text>
        <r>
          <rPr>
            <b/>
            <sz val="9"/>
            <color indexed="81"/>
            <rFont val="Geneva"/>
          </rPr>
          <t>Dave Leip:</t>
        </r>
        <r>
          <rPr>
            <sz val="9"/>
            <color indexed="81"/>
            <rFont val="Geneva"/>
          </rPr>
          <t xml:space="preserve">
House Turnout</t>
        </r>
      </text>
    </comment>
    <comment ref="G70" authorId="0">
      <text>
        <r>
          <rPr>
            <b/>
            <sz val="9"/>
            <color indexed="81"/>
            <rFont val="Geneva"/>
          </rPr>
          <t>Dave Leip:</t>
        </r>
        <r>
          <rPr>
            <sz val="9"/>
            <color indexed="81"/>
            <rFont val="Geneva"/>
          </rPr>
          <t xml:space="preserve">
October 31, 2002</t>
        </r>
      </text>
    </comment>
    <comment ref="H70" authorId="0">
      <text>
        <r>
          <rPr>
            <b/>
            <sz val="9"/>
            <color indexed="81"/>
            <rFont val="Geneva"/>
          </rPr>
          <t>Dave Leip:</t>
        </r>
        <r>
          <rPr>
            <sz val="9"/>
            <color indexed="81"/>
            <rFont val="Geneva"/>
          </rPr>
          <t xml:space="preserve">
October 31, 2002</t>
        </r>
      </text>
    </comment>
    <comment ref="I70" authorId="0">
      <text>
        <r>
          <rPr>
            <b/>
            <sz val="9"/>
            <color indexed="81"/>
            <rFont val="Geneva"/>
          </rPr>
          <t>Dave Leip:</t>
        </r>
        <r>
          <rPr>
            <sz val="9"/>
            <color indexed="81"/>
            <rFont val="Geneva"/>
          </rPr>
          <t xml:space="preserve">
Seven counties not reporting ballots.  Used total vote for these counties.</t>
        </r>
      </text>
    </comment>
    <comment ref="G112" authorId="0">
      <text>
        <r>
          <rPr>
            <b/>
            <sz val="9"/>
            <color indexed="81"/>
            <rFont val="Geneva"/>
          </rPr>
          <t>Dave Leip:</t>
        </r>
        <r>
          <rPr>
            <sz val="9"/>
            <color indexed="81"/>
            <rFont val="Geneva"/>
          </rPr>
          <t xml:space="preserve">
Total Registered from Statement of Votes Cast</t>
        </r>
      </text>
    </comment>
    <comment ref="U112" authorId="0">
      <text>
        <r>
          <rPr>
            <b/>
            <sz val="9"/>
            <color indexed="81"/>
            <rFont val="Geneva"/>
          </rPr>
          <t>Dave Leip:</t>
        </r>
        <r>
          <rPr>
            <sz val="9"/>
            <color indexed="81"/>
            <rFont val="Geneva"/>
          </rPr>
          <t xml:space="preserve">
Party Data from Number of Registered Voters by Party Within Precinct 11/03/2002</t>
        </r>
      </text>
    </comment>
    <comment ref="W112" authorId="0">
      <text>
        <r>
          <rPr>
            <b/>
            <sz val="9"/>
            <color indexed="81"/>
            <rFont val="Geneva"/>
          </rPr>
          <t>Dave Leip:</t>
        </r>
        <r>
          <rPr>
            <sz val="9"/>
            <color indexed="81"/>
            <rFont val="Geneva"/>
          </rPr>
          <t xml:space="preserve">
Nonpartisan</t>
        </r>
      </text>
    </comment>
    <comment ref="U129" authorId="1">
      <text>
        <r>
          <rPr>
            <b/>
            <sz val="9"/>
            <color indexed="81"/>
            <rFont val="Geneva"/>
          </rPr>
          <t>David Leip:</t>
        </r>
        <r>
          <rPr>
            <sz val="9"/>
            <color indexed="81"/>
            <rFont val="Geneva"/>
          </rPr>
          <t xml:space="preserve">
Active Only</t>
        </r>
      </text>
    </comment>
    <comment ref="W266" authorId="0">
      <text>
        <r>
          <rPr>
            <b/>
            <sz val="9"/>
            <color indexed="81"/>
            <rFont val="Geneva"/>
          </rPr>
          <t>Dave Leip:</t>
        </r>
        <r>
          <rPr>
            <sz val="9"/>
            <color indexed="81"/>
            <rFont val="Geneva"/>
          </rPr>
          <t xml:space="preserve">
Declined to State</t>
        </r>
      </text>
    </comment>
    <comment ref="H332" authorId="0">
      <text>
        <r>
          <rPr>
            <b/>
            <sz val="9"/>
            <color indexed="81"/>
            <rFont val="Geneva"/>
          </rPr>
          <t>Dave Leip:</t>
        </r>
        <r>
          <rPr>
            <sz val="9"/>
            <color indexed="81"/>
            <rFont val="Geneva"/>
          </rPr>
          <t xml:space="preserve">
Active Voter Registration on Election Day.</t>
        </r>
      </text>
    </comment>
    <comment ref="U332" authorId="0">
      <text>
        <r>
          <rPr>
            <b/>
            <sz val="9"/>
            <color indexed="81"/>
            <rFont val="Geneva"/>
          </rPr>
          <t>Dave Leip:</t>
        </r>
        <r>
          <rPr>
            <sz val="9"/>
            <color indexed="81"/>
            <rFont val="Geneva"/>
          </rPr>
          <t xml:space="preserve">
Affiliation of Registered Voters as of November 5, 2002</t>
        </r>
      </text>
    </comment>
    <comment ref="AA332" authorId="0">
      <text>
        <r>
          <rPr>
            <b/>
            <sz val="9"/>
            <color indexed="81"/>
            <rFont val="Geneva"/>
          </rPr>
          <t>Dave Leip:</t>
        </r>
        <r>
          <rPr>
            <sz val="9"/>
            <color indexed="81"/>
            <rFont val="Geneva"/>
          </rPr>
          <t xml:space="preserve">
Concerns of People</t>
        </r>
      </text>
    </comment>
    <comment ref="AC332" authorId="0">
      <text>
        <r>
          <rPr>
            <b/>
            <sz val="9"/>
            <color indexed="81"/>
            <rFont val="Geneva"/>
          </rPr>
          <t>Dave Leip:</t>
        </r>
        <r>
          <rPr>
            <sz val="9"/>
            <color indexed="81"/>
            <rFont val="Geneva"/>
          </rPr>
          <t xml:space="preserve">
American Constitution</t>
        </r>
      </text>
    </comment>
    <comment ref="G342" authorId="0">
      <text>
        <r>
          <rPr>
            <b/>
            <sz val="9"/>
            <color indexed="81"/>
            <rFont val="Geneva"/>
          </rPr>
          <t>Dave Leip:</t>
        </r>
        <r>
          <rPr>
            <sz val="9"/>
            <color indexed="81"/>
            <rFont val="Geneva"/>
          </rPr>
          <t xml:space="preserve">
Oct 22, 2002 Party Registration.</t>
        </r>
      </text>
    </comment>
    <comment ref="H342" authorId="0">
      <text>
        <r>
          <rPr>
            <b/>
            <sz val="9"/>
            <color indexed="81"/>
            <rFont val="Geneva"/>
          </rPr>
          <t>Dave Leip:</t>
        </r>
        <r>
          <rPr>
            <sz val="9"/>
            <color indexed="81"/>
            <rFont val="Geneva"/>
          </rPr>
          <t xml:space="preserve">
Names on Checklist 5 Nov 2002 (Active Only)
</t>
        </r>
      </text>
    </comment>
    <comment ref="U342" authorId="0">
      <text>
        <r>
          <rPr>
            <b/>
            <sz val="9"/>
            <color indexed="81"/>
            <rFont val="Geneva"/>
          </rPr>
          <t>Dave Leip:</t>
        </r>
        <r>
          <rPr>
            <sz val="9"/>
            <color indexed="81"/>
            <rFont val="Geneva"/>
          </rPr>
          <t xml:space="preserve">
Oct 22, 2002 Party Registration.</t>
        </r>
      </text>
    </comment>
    <comment ref="BO342" authorId="1">
      <text>
        <r>
          <rPr>
            <b/>
            <sz val="9"/>
            <color indexed="81"/>
            <rFont val="Geneva"/>
          </rPr>
          <t>David Leip:</t>
        </r>
        <r>
          <rPr>
            <sz val="9"/>
            <color indexed="81"/>
            <rFont val="Geneva"/>
          </rPr>
          <t xml:space="preserve">
Number of Absentee Ballots Voted (does not include rejected Abs)</t>
        </r>
      </text>
    </comment>
    <comment ref="Y350" authorId="0">
      <text>
        <r>
          <rPr>
            <b/>
            <sz val="9"/>
            <color indexed="81"/>
            <rFont val="Geneva"/>
          </rPr>
          <t>Dave Leip:</t>
        </r>
        <r>
          <rPr>
            <sz val="9"/>
            <color indexed="81"/>
            <rFont val="Geneva"/>
          </rPr>
          <t xml:space="preserve">
Statehood Green</t>
        </r>
      </text>
    </comment>
    <comment ref="AA419" authorId="0">
      <text>
        <r>
          <rPr>
            <b/>
            <sz val="9"/>
            <color indexed="81"/>
            <rFont val="Geneva"/>
          </rPr>
          <t>Dave Leip:</t>
        </r>
        <r>
          <rPr>
            <sz val="9"/>
            <color indexed="81"/>
            <rFont val="Geneva"/>
          </rPr>
          <t xml:space="preserve">
Includes 179,711 from "Independent Party"</t>
        </r>
      </text>
    </comment>
    <comment ref="I580" authorId="0">
      <text>
        <r>
          <rPr>
            <b/>
            <sz val="9"/>
            <color indexed="81"/>
            <rFont val="Geneva"/>
          </rPr>
          <t>Dave Leip:</t>
        </r>
        <r>
          <rPr>
            <sz val="9"/>
            <color indexed="81"/>
            <rFont val="Geneva"/>
          </rPr>
          <t xml:space="preserve">
Compiled from Individual county precinct reports.</t>
        </r>
      </text>
    </comment>
    <comment ref="BL580" authorId="0">
      <text>
        <r>
          <rPr>
            <b/>
            <sz val="9"/>
            <color indexed="81"/>
            <rFont val="Geneva"/>
          </rPr>
          <t>Dave Leip:</t>
        </r>
        <r>
          <rPr>
            <sz val="9"/>
            <color indexed="81"/>
            <rFont val="Geneva"/>
          </rPr>
          <t xml:space="preserve">
These ballots cast are from same source as voter registration.</t>
        </r>
      </text>
    </comment>
    <comment ref="C587" authorId="0">
      <text>
        <r>
          <rPr>
            <b/>
            <sz val="9"/>
            <color indexed="81"/>
            <rFont val="Geneva"/>
          </rPr>
          <t>Dave Leip:</t>
        </r>
        <r>
          <rPr>
            <sz val="9"/>
            <color indexed="81"/>
            <rFont val="Geneva"/>
          </rPr>
          <t xml:space="preserve">
includes 133 from Kalawao County</t>
        </r>
      </text>
    </comment>
    <comment ref="U932" authorId="0">
      <text>
        <r>
          <rPr>
            <b/>
            <sz val="9"/>
            <color indexed="81"/>
            <rFont val="Geneva"/>
          </rPr>
          <t>Dave Leip:</t>
        </r>
        <r>
          <rPr>
            <sz val="9"/>
            <color indexed="81"/>
            <rFont val="Geneva"/>
          </rPr>
          <t xml:space="preserve">
Active Only</t>
        </r>
      </text>
    </comment>
    <comment ref="W1039" authorId="0">
      <text>
        <r>
          <rPr>
            <b/>
            <sz val="9"/>
            <color indexed="81"/>
            <rFont val="Geneva"/>
          </rPr>
          <t>Dave Leip:</t>
        </r>
        <r>
          <rPr>
            <sz val="9"/>
            <color indexed="81"/>
            <rFont val="Geneva"/>
          </rPr>
          <t xml:space="preserve">
Unaffiliated</t>
        </r>
      </text>
    </comment>
    <comment ref="W1271" authorId="0">
      <text>
        <r>
          <rPr>
            <b/>
            <sz val="9"/>
            <color indexed="81"/>
            <rFont val="Geneva"/>
          </rPr>
          <t>Dave Leip:</t>
        </r>
        <r>
          <rPr>
            <sz val="9"/>
            <color indexed="81"/>
            <rFont val="Geneva"/>
          </rPr>
          <t xml:space="preserve">
Unaffiliated and Others</t>
        </r>
      </text>
    </comment>
    <comment ref="G1287" authorId="0">
      <text>
        <r>
          <rPr>
            <b/>
            <sz val="9"/>
            <color indexed="81"/>
            <rFont val="Geneva"/>
          </rPr>
          <t>Dave Leip:</t>
        </r>
        <r>
          <rPr>
            <sz val="9"/>
            <color indexed="81"/>
            <rFont val="Geneva"/>
          </rPr>
          <t xml:space="preserve">
Total Reg from State Election November 5, 2002.
data sum to 3,972,627</t>
        </r>
      </text>
    </comment>
    <comment ref="U1287" authorId="1">
      <text>
        <r>
          <rPr>
            <b/>
            <sz val="9"/>
            <color indexed="81"/>
            <rFont val="Geneva"/>
          </rPr>
          <t>David Leip:</t>
        </r>
        <r>
          <rPr>
            <sz val="9"/>
            <color indexed="81"/>
            <rFont val="Geneva"/>
          </rPr>
          <t xml:space="preserve">
Party Data from August 28, 2002 Primary</t>
        </r>
      </text>
    </comment>
    <comment ref="BE1461" authorId="1">
      <text>
        <r>
          <rPr>
            <b/>
            <sz val="9"/>
            <color indexed="81"/>
            <rFont val="Geneva"/>
          </rPr>
          <t>David Leip:</t>
        </r>
        <r>
          <rPr>
            <sz val="9"/>
            <color indexed="81"/>
            <rFont val="Geneva"/>
          </rPr>
          <t xml:space="preserve">
Registered as of 7AM</t>
        </r>
      </text>
    </comment>
    <comment ref="W1815" authorId="0">
      <text>
        <r>
          <rPr>
            <b/>
            <sz val="9"/>
            <color indexed="81"/>
            <rFont val="Geneva"/>
          </rPr>
          <t>Dave Leip:</t>
        </r>
        <r>
          <rPr>
            <sz val="9"/>
            <color indexed="81"/>
            <rFont val="Geneva"/>
          </rPr>
          <t xml:space="preserve">
Nonpartisan</t>
        </r>
      </text>
    </comment>
    <comment ref="AA1815" authorId="0">
      <text>
        <r>
          <rPr>
            <b/>
            <sz val="9"/>
            <color indexed="81"/>
            <rFont val="Geneva"/>
          </rPr>
          <t>Dave Leip:</t>
        </r>
        <r>
          <rPr>
            <sz val="9"/>
            <color indexed="81"/>
            <rFont val="Geneva"/>
          </rPr>
          <t xml:space="preserve">
Last</t>
        </r>
      </text>
    </comment>
    <comment ref="AC1815" authorId="0">
      <text>
        <r>
          <rPr>
            <b/>
            <sz val="9"/>
            <color indexed="81"/>
            <rFont val="Geneva"/>
          </rPr>
          <t>Dave Leip:</t>
        </r>
        <r>
          <rPr>
            <sz val="9"/>
            <color indexed="81"/>
            <rFont val="Geneva"/>
          </rPr>
          <t xml:space="preserve">
Nebraska</t>
        </r>
      </text>
    </comment>
    <comment ref="I1829" authorId="0">
      <text>
        <r>
          <rPr>
            <b/>
            <sz val="9"/>
            <color indexed="81"/>
            <rFont val="Geneva"/>
          </rPr>
          <t>Dave Leip:</t>
        </r>
        <r>
          <rPr>
            <sz val="9"/>
            <color indexed="81"/>
            <rFont val="Geneva"/>
          </rPr>
          <t xml:space="preserve">
Official: 9,808.  County report has 10,908.</t>
        </r>
      </text>
    </comment>
    <comment ref="G1834" authorId="1">
      <text>
        <r>
          <rPr>
            <b/>
            <sz val="9"/>
            <color indexed="81"/>
            <rFont val="Geneva"/>
          </rPr>
          <t>David Leip:</t>
        </r>
        <r>
          <rPr>
            <sz val="9"/>
            <color indexed="81"/>
            <rFont val="Geneva"/>
          </rPr>
          <t xml:space="preserve">
Official 2002 General Election Results
Voter Turnout Report</t>
        </r>
      </text>
    </comment>
    <comment ref="I1834" authorId="0">
      <text>
        <r>
          <rPr>
            <b/>
            <sz val="9"/>
            <color indexed="81"/>
            <rFont val="Geneva"/>
          </rPr>
          <t>Dave Leip:</t>
        </r>
        <r>
          <rPr>
            <sz val="9"/>
            <color indexed="81"/>
            <rFont val="Geneva"/>
          </rPr>
          <t xml:space="preserve">
Official: 512,433.  Updated Nye county based on County Report.</t>
        </r>
      </text>
    </comment>
    <comment ref="U1834" authorId="1">
      <text>
        <r>
          <rPr>
            <b/>
            <sz val="9"/>
            <color indexed="81"/>
            <rFont val="Geneva"/>
          </rPr>
          <t>David Leip:</t>
        </r>
        <r>
          <rPr>
            <sz val="9"/>
            <color indexed="81"/>
            <rFont val="Geneva"/>
          </rPr>
          <t xml:space="preserve">
October Close of Registation 2002</t>
        </r>
      </text>
    </comment>
    <comment ref="AC1834" authorId="0">
      <text>
        <r>
          <rPr>
            <b/>
            <sz val="9"/>
            <color indexed="81"/>
            <rFont val="Geneva"/>
          </rPr>
          <t>Dave Leip:</t>
        </r>
        <r>
          <rPr>
            <sz val="9"/>
            <color indexed="81"/>
            <rFont val="Geneva"/>
          </rPr>
          <t xml:space="preserve">
Independent American</t>
        </r>
      </text>
    </comment>
    <comment ref="W1869" authorId="1">
      <text>
        <r>
          <rPr>
            <b/>
            <sz val="9"/>
            <color indexed="81"/>
            <rFont val="Geneva"/>
          </rPr>
          <t>David Leip:</t>
        </r>
        <r>
          <rPr>
            <sz val="9"/>
            <color indexed="81"/>
            <rFont val="Geneva"/>
          </rPr>
          <t xml:space="preserve">
Unaffiliated</t>
        </r>
      </text>
    </comment>
    <comment ref="AA1869" authorId="1">
      <text>
        <r>
          <rPr>
            <b/>
            <sz val="9"/>
            <color indexed="81"/>
            <rFont val="Geneva"/>
          </rPr>
          <t>David Leip:</t>
        </r>
        <r>
          <rPr>
            <sz val="9"/>
            <color indexed="81"/>
            <rFont val="Geneva"/>
          </rPr>
          <t xml:space="preserve">
"Independents"</t>
        </r>
      </text>
    </comment>
    <comment ref="V1889" authorId="0">
      <text>
        <r>
          <rPr>
            <b/>
            <sz val="9"/>
            <color indexed="81"/>
            <rFont val="Geneva"/>
          </rPr>
          <t>Dave Leip:</t>
        </r>
        <r>
          <rPr>
            <sz val="9"/>
            <color indexed="81"/>
            <rFont val="Geneva"/>
          </rPr>
          <t xml:space="preserve">
Shown as 3,216.  However, must be 708 for recapitulation.</t>
        </r>
      </text>
    </comment>
    <comment ref="W1904" authorId="0">
      <text>
        <r>
          <rPr>
            <b/>
            <sz val="9"/>
            <color indexed="81"/>
            <rFont val="Geneva"/>
          </rPr>
          <t>Dave Leip:</t>
        </r>
        <r>
          <rPr>
            <sz val="9"/>
            <color indexed="81"/>
            <rFont val="Geneva"/>
          </rPr>
          <t xml:space="preserve">
No Party</t>
        </r>
      </text>
    </comment>
    <comment ref="W1968" authorId="0">
      <text>
        <r>
          <rPr>
            <b/>
            <sz val="9"/>
            <color indexed="81"/>
            <rFont val="Geneva"/>
          </rPr>
          <t>Dave Leip:</t>
        </r>
        <r>
          <rPr>
            <sz val="9"/>
            <color indexed="81"/>
            <rFont val="Geneva"/>
          </rPr>
          <t xml:space="preserve">
"BVM"
</t>
        </r>
      </text>
    </comment>
    <comment ref="AA2070" authorId="1">
      <text>
        <r>
          <rPr>
            <b/>
            <sz val="9"/>
            <color indexed="81"/>
            <rFont val="Geneva"/>
          </rPr>
          <t>David Leip:</t>
        </r>
        <r>
          <rPr>
            <sz val="9"/>
            <color indexed="81"/>
            <rFont val="Geneva"/>
          </rPr>
          <t xml:space="preserve">
Voters added for Total Registered Voters to match sum of party votes.</t>
        </r>
      </text>
    </comment>
    <comment ref="G2125" authorId="0">
      <text>
        <r>
          <rPr>
            <b/>
            <sz val="9"/>
            <color indexed="81"/>
            <rFont val="Geneva"/>
          </rPr>
          <t>Dave Leip:</t>
        </r>
        <r>
          <rPr>
            <sz val="9"/>
            <color indexed="81"/>
            <rFont val="Geneva"/>
          </rPr>
          <t xml:space="preserve">
North Dakota does not have voter registration.</t>
        </r>
      </text>
    </comment>
    <comment ref="H2621" authorId="0">
      <text>
        <r>
          <rPr>
            <b/>
            <sz val="9"/>
            <color indexed="81"/>
            <rFont val="Geneva"/>
          </rPr>
          <t>Dave Leip:</t>
        </r>
        <r>
          <rPr>
            <sz val="9"/>
            <color indexed="81"/>
            <rFont val="Geneva"/>
          </rPr>
          <t xml:space="preserve">
December 1 (Active Only)</t>
        </r>
      </text>
    </comment>
    <comment ref="H2877" authorId="0">
      <text>
        <r>
          <rPr>
            <b/>
            <sz val="9"/>
            <color indexed="81"/>
            <rFont val="Geneva"/>
          </rPr>
          <t>Dave Leip:</t>
        </r>
        <r>
          <rPr>
            <sz val="9"/>
            <color indexed="81"/>
            <rFont val="Geneva"/>
          </rPr>
          <t xml:space="preserve">
Non-Suspense Voters Only.</t>
        </r>
      </text>
    </comment>
    <comment ref="BH2877" authorId="0">
      <text>
        <r>
          <rPr>
            <b/>
            <sz val="9"/>
            <color indexed="81"/>
            <rFont val="Geneva"/>
          </rPr>
          <t>Dave Leip:</t>
        </r>
        <r>
          <rPr>
            <sz val="9"/>
            <color indexed="81"/>
            <rFont val="Geneva"/>
          </rPr>
          <t xml:space="preserve">
Non-Suspense</t>
        </r>
      </text>
    </comment>
    <comment ref="BI2877" authorId="0">
      <text>
        <r>
          <rPr>
            <b/>
            <sz val="9"/>
            <color indexed="81"/>
            <rFont val="Geneva"/>
          </rPr>
          <t>Dave Leip:</t>
        </r>
        <r>
          <rPr>
            <sz val="9"/>
            <color indexed="81"/>
            <rFont val="Geneva"/>
          </rPr>
          <t xml:space="preserve">
Suspense</t>
        </r>
      </text>
    </comment>
    <comment ref="W3158" authorId="0">
      <text>
        <r>
          <rPr>
            <b/>
            <sz val="9"/>
            <color indexed="81"/>
            <rFont val="Geneva"/>
          </rPr>
          <t>Dave Leip:</t>
        </r>
        <r>
          <rPr>
            <sz val="9"/>
            <color indexed="81"/>
            <rFont val="Geneva"/>
          </rPr>
          <t xml:space="preserve">
Nonpartisan</t>
        </r>
      </text>
    </comment>
    <comment ref="Y3158" authorId="0">
      <text>
        <r>
          <rPr>
            <b/>
            <sz val="9"/>
            <color indexed="81"/>
            <rFont val="Geneva"/>
          </rPr>
          <t>Dave Leip:</t>
        </r>
        <r>
          <rPr>
            <sz val="9"/>
            <color indexed="81"/>
            <rFont val="Geneva"/>
          </rPr>
          <t xml:space="preserve">
Mountain Party</t>
        </r>
      </text>
    </comment>
    <comment ref="G3257" authorId="0">
      <text>
        <r>
          <rPr>
            <b/>
            <sz val="9"/>
            <color indexed="81"/>
            <rFont val="Geneva"/>
          </rPr>
          <t>Dave Leip:</t>
        </r>
        <r>
          <rPr>
            <sz val="9"/>
            <color indexed="81"/>
            <rFont val="Geneva"/>
          </rPr>
          <t xml:space="preserve">
Does not include Same Day Registration.</t>
        </r>
      </text>
    </comment>
  </commentList>
</comments>
</file>

<file path=xl/comments3.xml><?xml version="1.0" encoding="utf-8"?>
<comments xmlns="http://schemas.openxmlformats.org/spreadsheetml/2006/main">
  <authors>
    <author>David Leip</author>
    <author>Dave Leip</author>
  </authors>
  <commentList>
    <comment ref="E172" authorId="0">
      <text>
        <r>
          <rPr>
            <b/>
            <sz val="9"/>
            <color indexed="81"/>
            <rFont val="Geneva"/>
          </rPr>
          <t>David Leip:</t>
        </r>
        <r>
          <rPr>
            <sz val="9"/>
            <color indexed="81"/>
            <rFont val="Geneva"/>
          </rPr>
          <t xml:space="preserve">
October 22, 2002</t>
        </r>
      </text>
    </comment>
    <comment ref="F172" authorId="1">
      <text>
        <r>
          <rPr>
            <b/>
            <sz val="9"/>
            <color indexed="81"/>
            <rFont val="Geneva"/>
          </rPr>
          <t>Dave Leip:</t>
        </r>
        <r>
          <rPr>
            <sz val="9"/>
            <color indexed="81"/>
            <rFont val="Geneva"/>
          </rPr>
          <t xml:space="preserve">
Names on Checklist 5 Nov 2002 (Active Only)
</t>
        </r>
      </text>
    </comment>
    <comment ref="S172" authorId="1">
      <text>
        <r>
          <rPr>
            <b/>
            <sz val="9"/>
            <color indexed="81"/>
            <rFont val="Geneva"/>
          </rPr>
          <t>Dave Leip:</t>
        </r>
        <r>
          <rPr>
            <sz val="9"/>
            <color indexed="81"/>
            <rFont val="Geneva"/>
          </rPr>
          <t xml:space="preserve">
Oct 22, 2002 Party Registration. Active Only</t>
        </r>
      </text>
    </comment>
    <comment ref="AT172" authorId="0">
      <text>
        <r>
          <rPr>
            <b/>
            <sz val="9"/>
            <color indexed="81"/>
            <rFont val="Geneva"/>
          </rPr>
          <t>David Leip:</t>
        </r>
        <r>
          <rPr>
            <sz val="9"/>
            <color indexed="81"/>
            <rFont val="Geneva"/>
          </rPr>
          <t xml:space="preserve">
Number of Absentee Ballots Voted (does not include rejected Abs)</t>
        </r>
      </text>
    </comment>
    <comment ref="A191" authorId="0">
      <text>
        <r>
          <rPr>
            <b/>
            <sz val="9"/>
            <color indexed="81"/>
            <rFont val="Geneva"/>
          </rPr>
          <t>David Leip:</t>
        </r>
        <r>
          <rPr>
            <sz val="9"/>
            <color indexed="81"/>
            <rFont val="Geneva"/>
          </rPr>
          <t xml:space="preserve">
Includes T11 R14 Twp.</t>
        </r>
      </text>
    </comment>
    <comment ref="A217" authorId="0">
      <text>
        <r>
          <rPr>
            <b/>
            <sz val="9"/>
            <color indexed="81"/>
            <rFont val="Geneva"/>
          </rPr>
          <t>David Leip:</t>
        </r>
        <r>
          <rPr>
            <sz val="9"/>
            <color indexed="81"/>
            <rFont val="Geneva"/>
          </rPr>
          <t xml:space="preserve">
Includes E Plt.</t>
        </r>
      </text>
    </comment>
    <comment ref="A438" authorId="0">
      <text>
        <r>
          <rPr>
            <b/>
            <sz val="9"/>
            <color indexed="81"/>
            <rFont val="Geneva"/>
          </rPr>
          <t>David Leip:</t>
        </r>
        <r>
          <rPr>
            <sz val="9"/>
            <color indexed="81"/>
            <rFont val="Geneva"/>
          </rPr>
          <t xml:space="preserve">
Includes Molunkus Twp.</t>
        </r>
      </text>
    </comment>
    <comment ref="A456" authorId="1">
      <text>
        <r>
          <rPr>
            <b/>
            <sz val="9"/>
            <color indexed="81"/>
            <rFont val="Geneva"/>
          </rPr>
          <t>Dave Leip:</t>
        </r>
        <r>
          <rPr>
            <sz val="9"/>
            <color indexed="81"/>
            <rFont val="Geneva"/>
          </rPr>
          <t xml:space="preserve">
includes T2 R6 and T2 R7</t>
        </r>
      </text>
    </comment>
    <comment ref="A592" authorId="0">
      <text>
        <r>
          <rPr>
            <b/>
            <sz val="9"/>
            <color indexed="81"/>
            <rFont val="Geneva"/>
          </rPr>
          <t>David Leip:</t>
        </r>
        <r>
          <rPr>
            <sz val="9"/>
            <color indexed="81"/>
            <rFont val="Geneva"/>
          </rPr>
          <t xml:space="preserve">
Insert Concord Twp.</t>
        </r>
      </text>
    </comment>
    <comment ref="A637" authorId="1">
      <text>
        <r>
          <rPr>
            <b/>
            <sz val="9"/>
            <color indexed="81"/>
            <rFont val="Geneva"/>
          </rPr>
          <t>Dave Leip:</t>
        </r>
        <r>
          <rPr>
            <sz val="9"/>
            <color indexed="81"/>
            <rFont val="Geneva"/>
          </rPr>
          <t xml:space="preserve">
includes T17 R2</t>
        </r>
      </text>
    </comment>
    <comment ref="A683" authorId="1">
      <text>
        <r>
          <rPr>
            <b/>
            <sz val="9"/>
            <color indexed="81"/>
            <rFont val="Geneva"/>
          </rPr>
          <t>Dave Leip:</t>
        </r>
        <r>
          <rPr>
            <sz val="9"/>
            <color indexed="81"/>
            <rFont val="Geneva"/>
          </rPr>
          <t xml:space="preserve">
includes T15 R6</t>
        </r>
      </text>
    </comment>
    <comment ref="E1045" authorId="1">
      <text>
        <r>
          <rPr>
            <b/>
            <sz val="9"/>
            <color indexed="81"/>
            <rFont val="Geneva"/>
          </rPr>
          <t>Dave Leip:</t>
        </r>
        <r>
          <rPr>
            <sz val="9"/>
            <color indexed="81"/>
            <rFont val="Geneva"/>
          </rPr>
          <t xml:space="preserve">
Total Reg from State Election November 5, 2002.
data sum to 3,972,627</t>
        </r>
      </text>
    </comment>
    <comment ref="S1045" authorId="0">
      <text>
        <r>
          <rPr>
            <b/>
            <sz val="9"/>
            <color indexed="81"/>
            <rFont val="Geneva"/>
          </rPr>
          <t>David Leip:</t>
        </r>
        <r>
          <rPr>
            <sz val="9"/>
            <color indexed="81"/>
            <rFont val="Geneva"/>
          </rPr>
          <t xml:space="preserve">
Party Data from August 28, 2002 Primary</t>
        </r>
      </text>
    </comment>
  </commentList>
</comments>
</file>

<file path=xl/comments4.xml><?xml version="1.0" encoding="utf-8"?>
<comments xmlns="http://schemas.openxmlformats.org/spreadsheetml/2006/main">
  <authors>
    <author>Dave Leip</author>
  </authors>
  <commentList>
    <comment ref="B5" authorId="0">
      <text>
        <r>
          <rPr>
            <b/>
            <sz val="9"/>
            <color indexed="81"/>
            <rFont val="Geneva"/>
          </rPr>
          <t>Dave Leip:</t>
        </r>
        <r>
          <rPr>
            <sz val="9"/>
            <color indexed="81"/>
            <rFont val="Geneva"/>
          </rPr>
          <t xml:space="preserve">
Partisan Data from Number of Registered Voters by Party within Precinct  11/03/2002</t>
        </r>
      </text>
    </comment>
    <comment ref="B10" authorId="0">
      <text>
        <r>
          <rPr>
            <b/>
            <sz val="9"/>
            <color indexed="81"/>
            <rFont val="Geneva"/>
          </rPr>
          <t>Dave Leip:</t>
        </r>
        <r>
          <rPr>
            <sz val="9"/>
            <color indexed="81"/>
            <rFont val="Geneva"/>
          </rPr>
          <t xml:space="preserve">
Party Registration from: "Registration and Party Enrollment Statistics as of October 26, 2004"</t>
        </r>
      </text>
    </comment>
  </commentList>
</comments>
</file>

<file path=xl/sharedStrings.xml><?xml version="1.0" encoding="utf-8"?>
<sst xmlns="http://schemas.openxmlformats.org/spreadsheetml/2006/main" count="23228" uniqueCount="3271">
  <si>
    <t>Ohio Secretary of State Election Services</t>
  </si>
  <si>
    <t>Oklahoma State Election Board</t>
  </si>
  <si>
    <t>Oregon Secretary of State Elections Division</t>
  </si>
  <si>
    <t>Pennsylvania Department of State Bureau of Commissions, Elections and Legislation</t>
  </si>
  <si>
    <t>Rhode Island Board of Elections</t>
  </si>
  <si>
    <t>Logan</t>
  </si>
  <si>
    <t>Scott</t>
  </si>
  <si>
    <t>Kalkaska</t>
  </si>
  <si>
    <t>Keweenaw</t>
  </si>
  <si>
    <t>Providence</t>
  </si>
  <si>
    <t>Wabasha</t>
  </si>
  <si>
    <t>Georgia</t>
  </si>
  <si>
    <t>GA</t>
  </si>
  <si>
    <t>Appling</t>
  </si>
  <si>
    <t>Clackamas</t>
  </si>
  <si>
    <t>Clatsop</t>
  </si>
  <si>
    <t>Charlton</t>
  </si>
  <si>
    <t>Wexford</t>
  </si>
  <si>
    <t>Carmel</t>
  </si>
  <si>
    <t>King</t>
  </si>
  <si>
    <t>Dougherty</t>
  </si>
  <si>
    <t>Texas Secretary of State Elections Division</t>
  </si>
  <si>
    <t>Utah State Elections Office</t>
  </si>
  <si>
    <t>Arizona Secretary of State Division of Election Services</t>
  </si>
  <si>
    <t>Arkansas Secretary of State Elections</t>
  </si>
  <si>
    <t>California Secretary of State</t>
  </si>
  <si>
    <t>Wisconsin State Election Board</t>
  </si>
  <si>
    <t>Wyoming Secretary of State Election Administration</t>
  </si>
  <si>
    <t>District of Columbia Board of Ethics and Elections</t>
  </si>
  <si>
    <t>Florida Department of State Division of Elections</t>
  </si>
  <si>
    <t>Georgia Secretary of State Elections Division</t>
  </si>
  <si>
    <t>State of Hawaii Office of Elections</t>
  </si>
  <si>
    <t>Idaho Secretary of State Election Division</t>
  </si>
  <si>
    <t>Illinois State Board of Elections</t>
  </si>
  <si>
    <t>Indiana Secretary of State Elections</t>
  </si>
  <si>
    <t>Iowa Secretary of State</t>
  </si>
  <si>
    <t>Kansas Secretary of State</t>
  </si>
  <si>
    <t>Kentucky State Board of Elections</t>
  </si>
  <si>
    <t>Louisiana Secretary of State Elections Division</t>
  </si>
  <si>
    <t>Maine Department of the Secretary of State Bureau of Corporations, Elections, and Commissions</t>
  </si>
  <si>
    <t>Maryland State Board of Elections</t>
  </si>
  <si>
    <t>Massachusetts Secretary of the Commonwealth Elections Division</t>
  </si>
  <si>
    <t>Michigan Department of State Bureau of Elections</t>
  </si>
  <si>
    <t>Minnesota Office of the Secretary of State Elections</t>
  </si>
  <si>
    <t>Mississippi Secretary of State Elections Division</t>
  </si>
  <si>
    <t>Missouri Office of the Secretary of State Elections</t>
  </si>
  <si>
    <t>Montana Secretary of State Elections</t>
  </si>
  <si>
    <t>Nebraska Secretary of State Election Administration</t>
  </si>
  <si>
    <t>Nevada Secretary of State Elections Division</t>
  </si>
  <si>
    <t>New Hampshire Department of State Election Division</t>
  </si>
  <si>
    <t>New Jersey Department of Law and Public Safety Division of Elections</t>
  </si>
  <si>
    <t>New Mexico Office of the Secretary of State Bureau of Elections</t>
  </si>
  <si>
    <t>New York State Board of Elections</t>
  </si>
  <si>
    <t>North Carolina State Board of Elections</t>
  </si>
  <si>
    <t>North Dakota Secretary of State Elections</t>
  </si>
  <si>
    <t>Lunenburg</t>
  </si>
  <si>
    <t>Chesterville</t>
  </si>
  <si>
    <t>Gallatin</t>
  </si>
  <si>
    <t>Waite</t>
  </si>
  <si>
    <t>Wallowa</t>
  </si>
  <si>
    <t>Newburyport</t>
  </si>
  <si>
    <t>Tripp</t>
  </si>
  <si>
    <t>Hamblen</t>
  </si>
  <si>
    <t>Camas</t>
  </si>
  <si>
    <t>67860</t>
  </si>
  <si>
    <t>68500</t>
  </si>
  <si>
    <t>Adair</t>
  </si>
  <si>
    <t>237</t>
  </si>
  <si>
    <t>North Kingstown</t>
  </si>
  <si>
    <t>Pierce</t>
  </si>
  <si>
    <t>Kittson</t>
  </si>
  <si>
    <t>Wahkiakum</t>
  </si>
  <si>
    <t>Grafton</t>
  </si>
  <si>
    <t>South Carolina State Election Commission</t>
  </si>
  <si>
    <t>South Dakota Secretary of State</t>
  </si>
  <si>
    <t>Tennessee Secretary of State Division of Elections</t>
  </si>
  <si>
    <t>Blackford</t>
  </si>
  <si>
    <t>New Salem</t>
  </si>
  <si>
    <t>Olmsted</t>
  </si>
  <si>
    <t>Defiance</t>
  </si>
  <si>
    <t>Tillman</t>
  </si>
  <si>
    <t>Island</t>
  </si>
  <si>
    <t>Vermont Office of the Secretary of State Elections Division</t>
  </si>
  <si>
    <t>Virginia State Board of Elections</t>
  </si>
  <si>
    <t>Washington Secretary of State Elections</t>
  </si>
  <si>
    <t>West Virginia Secretary of State</t>
  </si>
  <si>
    <t>Howard</t>
  </si>
  <si>
    <t>Longmeadow</t>
  </si>
  <si>
    <t>Fremont</t>
  </si>
  <si>
    <t>Prairie</t>
  </si>
  <si>
    <t>Mansfield</t>
  </si>
  <si>
    <t>Nemaha</t>
  </si>
  <si>
    <t>Neosho</t>
  </si>
  <si>
    <t>Candler</t>
  </si>
  <si>
    <t>Carroll</t>
  </si>
  <si>
    <t>137</t>
  </si>
  <si>
    <t>42820</t>
  </si>
  <si>
    <t>Kemper</t>
  </si>
  <si>
    <t>Montpelier</t>
  </si>
  <si>
    <t>Walsh</t>
  </si>
  <si>
    <t>Chattahoochee</t>
  </si>
  <si>
    <t>Connor</t>
  </si>
  <si>
    <t>Freeman</t>
  </si>
  <si>
    <t>Spencer</t>
  </si>
  <si>
    <t>Trigg</t>
  </si>
  <si>
    <t>Brookton</t>
  </si>
  <si>
    <t>ID</t>
  </si>
  <si>
    <t>Bossier</t>
  </si>
  <si>
    <t>Harlan</t>
  </si>
  <si>
    <t>Corson</t>
  </si>
  <si>
    <t>Holmes</t>
  </si>
  <si>
    <t>Mille Lacs</t>
  </si>
  <si>
    <t>Box Elder</t>
  </si>
  <si>
    <t>Tift</t>
  </si>
  <si>
    <t>Kansas</t>
  </si>
  <si>
    <t>Covington</t>
  </si>
  <si>
    <t>Pope</t>
  </si>
  <si>
    <t>Eau Claire</t>
  </si>
  <si>
    <t>Palm Beach</t>
  </si>
  <si>
    <t>Pasco</t>
  </si>
  <si>
    <t>107</t>
  </si>
  <si>
    <t>46020</t>
  </si>
  <si>
    <t>Union</t>
  </si>
  <si>
    <t>Location</t>
  </si>
  <si>
    <t>Purchase</t>
  </si>
  <si>
    <t>Todd</t>
  </si>
  <si>
    <t>Scotts Bluff</t>
  </si>
  <si>
    <t>Alameda</t>
  </si>
  <si>
    <t>Highlands</t>
  </si>
  <si>
    <t>Cowlitz</t>
  </si>
  <si>
    <t>Walla Walla</t>
  </si>
  <si>
    <t>Whatcom</t>
  </si>
  <si>
    <t>Yakima</t>
  </si>
  <si>
    <t>Yamhill</t>
  </si>
  <si>
    <t>New Bedford</t>
  </si>
  <si>
    <t>St. Mary's</t>
  </si>
  <si>
    <t>Chattooga</t>
  </si>
  <si>
    <t>Houghton</t>
  </si>
  <si>
    <t>Camden</t>
  </si>
  <si>
    <t>Swift</t>
  </si>
  <si>
    <t>Meeker</t>
  </si>
  <si>
    <t>Total REG</t>
  </si>
  <si>
    <t>Charles Mix</t>
  </si>
  <si>
    <t>Sevier</t>
  </si>
  <si>
    <t>Carbon</t>
  </si>
  <si>
    <t>Millard</t>
  </si>
  <si>
    <t>Piute</t>
  </si>
  <si>
    <t>Arthur</t>
  </si>
  <si>
    <t>Banner</t>
  </si>
  <si>
    <t>Wasatch</t>
  </si>
  <si>
    <t>Porter</t>
  </si>
  <si>
    <t>Kinney</t>
  </si>
  <si>
    <t>Dinwiddie</t>
  </si>
  <si>
    <t>Coleman</t>
  </si>
  <si>
    <t>Ector</t>
  </si>
  <si>
    <t>Grayson</t>
  </si>
  <si>
    <t>Alabama Office of the Secretary of State</t>
  </si>
  <si>
    <t>State of Alaska Division of Elections</t>
  </si>
  <si>
    <t>Lancaster</t>
  </si>
  <si>
    <t>Switzerland</t>
  </si>
  <si>
    <t>Keya Paha</t>
  </si>
  <si>
    <t>Sandgate</t>
  </si>
  <si>
    <t>Clarion</t>
  </si>
  <si>
    <t>Goodhue</t>
  </si>
  <si>
    <t>Rhea</t>
  </si>
  <si>
    <t>City</t>
  </si>
  <si>
    <t>Evans</t>
  </si>
  <si>
    <t>Connecticut Secretary of the State Election Services Division</t>
  </si>
  <si>
    <t>State of Delaware Department of Elections</t>
  </si>
  <si>
    <t>Winkler</t>
  </si>
  <si>
    <t>Yoakum</t>
  </si>
  <si>
    <t>Dutchess</t>
  </si>
  <si>
    <t>Democrat</t>
  </si>
  <si>
    <t>Eaton</t>
  </si>
  <si>
    <t>Pine</t>
  </si>
  <si>
    <t>Bartholomew</t>
  </si>
  <si>
    <t>Isanti</t>
  </si>
  <si>
    <t>Kenedy</t>
  </si>
  <si>
    <t>Utah</t>
  </si>
  <si>
    <t>Hancock</t>
  </si>
  <si>
    <t>Modoc</t>
  </si>
  <si>
    <t>Santa Cruz</t>
  </si>
  <si>
    <t>South Burlington</t>
  </si>
  <si>
    <t>South Hero</t>
  </si>
  <si>
    <t>Newport</t>
  </si>
  <si>
    <t>Stephens</t>
  </si>
  <si>
    <t>Spalding</t>
  </si>
  <si>
    <t>095</t>
  </si>
  <si>
    <t>Tippecanoe</t>
  </si>
  <si>
    <t>Tipton</t>
  </si>
  <si>
    <t>Washburn</t>
  </si>
  <si>
    <t>Ryegate</t>
  </si>
  <si>
    <t>Salisbury</t>
  </si>
  <si>
    <t>Rutherford</t>
  </si>
  <si>
    <t>Pickett</t>
  </si>
  <si>
    <t>Carlisle</t>
  </si>
  <si>
    <t>073</t>
  </si>
  <si>
    <t>055</t>
  </si>
  <si>
    <t>Atkinson</t>
  </si>
  <si>
    <t>Mackinac</t>
  </si>
  <si>
    <t>Winooski</t>
  </si>
  <si>
    <t>Benedicta</t>
  </si>
  <si>
    <t>South Kingstown</t>
  </si>
  <si>
    <t>Chatham</t>
  </si>
  <si>
    <t>Estill</t>
  </si>
  <si>
    <t>Vermont</t>
  </si>
  <si>
    <t>Coosa</t>
  </si>
  <si>
    <t>Chilton</t>
  </si>
  <si>
    <t>Stoddard</t>
  </si>
  <si>
    <t>Indian Purchase T3 T4</t>
  </si>
  <si>
    <t>Madawaska Lake</t>
  </si>
  <si>
    <t>Will</t>
  </si>
  <si>
    <t>Conecuh</t>
  </si>
  <si>
    <t>02420</t>
  </si>
  <si>
    <t>Le Sueur</t>
  </si>
  <si>
    <t>Barrow</t>
  </si>
  <si>
    <t>Taney</t>
  </si>
  <si>
    <t>Gratiot</t>
  </si>
  <si>
    <t>Sequoyah</t>
  </si>
  <si>
    <t>De Witt</t>
  </si>
  <si>
    <t>Catoosa</t>
  </si>
  <si>
    <t>Leslie</t>
  </si>
  <si>
    <t>Winchester</t>
  </si>
  <si>
    <t>WA</t>
  </si>
  <si>
    <t>Ness</t>
  </si>
  <si>
    <t>Rawlins</t>
  </si>
  <si>
    <t>Reno</t>
  </si>
  <si>
    <t>Hunterdon</t>
  </si>
  <si>
    <t>Amador</t>
  </si>
  <si>
    <t>Virginia Beach</t>
  </si>
  <si>
    <t>Cambria</t>
  </si>
  <si>
    <t>Plymouth</t>
  </si>
  <si>
    <t>Collingsworth</t>
  </si>
  <si>
    <t>Rice</t>
  </si>
  <si>
    <t>Minnehaha</t>
  </si>
  <si>
    <t>Waynesboro</t>
  </si>
  <si>
    <t>Horry</t>
  </si>
  <si>
    <t>Avoyelles</t>
  </si>
  <si>
    <t>Asotin</t>
  </si>
  <si>
    <t>Big Stone</t>
  </si>
  <si>
    <t>Strong</t>
  </si>
  <si>
    <t>Glenwood</t>
  </si>
  <si>
    <t>74500</t>
  </si>
  <si>
    <t>Woonsocket</t>
  </si>
  <si>
    <t>LaPorte</t>
  </si>
  <si>
    <t>San Mateo</t>
  </si>
  <si>
    <t>Ontario</t>
  </si>
  <si>
    <t>Santa Barbara</t>
  </si>
  <si>
    <t>Alpena</t>
  </si>
  <si>
    <t>Montague</t>
  </si>
  <si>
    <t>Old Lyme</t>
  </si>
  <si>
    <t>Eagle Lake</t>
  </si>
  <si>
    <t>Steuben</t>
  </si>
  <si>
    <t>Marion</t>
  </si>
  <si>
    <t>Honolulu</t>
  </si>
  <si>
    <t>Clear Creek</t>
  </si>
  <si>
    <t>Cheyenne</t>
  </si>
  <si>
    <t>Rowan</t>
  </si>
  <si>
    <t>Simpson</t>
  </si>
  <si>
    <t>Daggett</t>
  </si>
  <si>
    <t>Burleigh</t>
  </si>
  <si>
    <t>Pecos</t>
  </si>
  <si>
    <t>Aransas</t>
  </si>
  <si>
    <t>Laurel</t>
  </si>
  <si>
    <t>Miami-Dade</t>
  </si>
  <si>
    <t>St. John the Baptist</t>
  </si>
  <si>
    <t>Uinta</t>
  </si>
  <si>
    <t>Hockley</t>
  </si>
  <si>
    <t>Kingsbury</t>
  </si>
  <si>
    <t>Henderson</t>
  </si>
  <si>
    <t>16660</t>
  </si>
  <si>
    <t>No. 21</t>
  </si>
  <si>
    <t>No. 27</t>
  </si>
  <si>
    <t>Menifee</t>
  </si>
  <si>
    <t>Powder River</t>
  </si>
  <si>
    <t>Ballots Cast</t>
  </si>
  <si>
    <t>Oconto</t>
  </si>
  <si>
    <t>Clearfield</t>
  </si>
  <si>
    <t>St. Johnsbury</t>
  </si>
  <si>
    <t>Stamford</t>
  </si>
  <si>
    <t>Chickasaw</t>
  </si>
  <si>
    <t>Mono</t>
  </si>
  <si>
    <t>Nelson</t>
  </si>
  <si>
    <t>Monterey</t>
  </si>
  <si>
    <t>Lackawanna</t>
  </si>
  <si>
    <t>Waterville</t>
  </si>
  <si>
    <t>Warren</t>
  </si>
  <si>
    <t>Wayne</t>
  </si>
  <si>
    <t>Catawba</t>
  </si>
  <si>
    <t>Hamlin</t>
  </si>
  <si>
    <t>Schley</t>
  </si>
  <si>
    <t>Stark</t>
  </si>
  <si>
    <t>Casey</t>
  </si>
  <si>
    <t>Republican</t>
  </si>
  <si>
    <t>Reform</t>
  </si>
  <si>
    <t>Hickman</t>
  </si>
  <si>
    <t>Hopkins</t>
  </si>
  <si>
    <t>Jessamine</t>
  </si>
  <si>
    <t>Wheeler</t>
  </si>
  <si>
    <t>LaGrange</t>
  </si>
  <si>
    <t>Telfair</t>
  </si>
  <si>
    <t>Idaho</t>
  </si>
  <si>
    <t>Gordon</t>
  </si>
  <si>
    <t>Waller</t>
  </si>
  <si>
    <t>070</t>
  </si>
  <si>
    <t>32420</t>
  </si>
  <si>
    <t>Kanawha</t>
  </si>
  <si>
    <t>Indian River</t>
  </si>
  <si>
    <t>Hendry</t>
  </si>
  <si>
    <t>Old Saybrook</t>
  </si>
  <si>
    <t>Hennepin</t>
  </si>
  <si>
    <t>Mendocino</t>
  </si>
  <si>
    <t>DTT9 &amp; T10</t>
  </si>
  <si>
    <t>04260</t>
  </si>
  <si>
    <t>Isle of Wight</t>
  </si>
  <si>
    <t>James City</t>
  </si>
  <si>
    <t>11220</t>
  </si>
  <si>
    <t>Beauregard</t>
  </si>
  <si>
    <t>Texas</t>
  </si>
  <si>
    <t>Suwannee</t>
  </si>
  <si>
    <t>Taylor</t>
  </si>
  <si>
    <t>Shrewsbury</t>
  </si>
  <si>
    <t>Rooks</t>
  </si>
  <si>
    <t>Middlesex</t>
  </si>
  <si>
    <t>Blaine</t>
  </si>
  <si>
    <t>Bartow</t>
  </si>
  <si>
    <t>Crockett</t>
  </si>
  <si>
    <t>Miller</t>
  </si>
  <si>
    <t>McClain</t>
  </si>
  <si>
    <t>McCurtain</t>
  </si>
  <si>
    <t>Chaffee</t>
  </si>
  <si>
    <t>%TO REG</t>
  </si>
  <si>
    <t>Nahant</t>
  </si>
  <si>
    <t>Needham</t>
  </si>
  <si>
    <t>Middleborough</t>
  </si>
  <si>
    <t>Clarendon</t>
  </si>
  <si>
    <t>130</t>
  </si>
  <si>
    <t>Larue</t>
  </si>
  <si>
    <t>Graves</t>
  </si>
  <si>
    <t>Waldo</t>
  </si>
  <si>
    <t>Lynnfield</t>
  </si>
  <si>
    <t>Malden</t>
  </si>
  <si>
    <t>Caldwell</t>
  </si>
  <si>
    <t>Calloway</t>
  </si>
  <si>
    <t>Campbell</t>
  </si>
  <si>
    <t>Berlin</t>
  </si>
  <si>
    <t>Bethel</t>
  </si>
  <si>
    <t>Stearns</t>
  </si>
  <si>
    <t>Arkansas</t>
  </si>
  <si>
    <t>Converse</t>
  </si>
  <si>
    <t>Upson</t>
  </si>
  <si>
    <t>Frio</t>
  </si>
  <si>
    <t>Manatee</t>
  </si>
  <si>
    <t>Townsend</t>
  </si>
  <si>
    <t>Van Zandt</t>
  </si>
  <si>
    <t>Willacy</t>
  </si>
  <si>
    <t>St. Bernard</t>
  </si>
  <si>
    <t>Fayette</t>
  </si>
  <si>
    <t>Ingham</t>
  </si>
  <si>
    <t>Columbia Falls</t>
  </si>
  <si>
    <t>VA</t>
  </si>
  <si>
    <t>Letcher</t>
  </si>
  <si>
    <t>Steele</t>
  </si>
  <si>
    <t>Rome</t>
  </si>
  <si>
    <t>Canyon</t>
  </si>
  <si>
    <t>Ballard</t>
  </si>
  <si>
    <t>Rockcastle</t>
  </si>
  <si>
    <t>Lenox</t>
  </si>
  <si>
    <t>Seabrook</t>
  </si>
  <si>
    <t>Vinalhaven</t>
  </si>
  <si>
    <t>Ashland</t>
  </si>
  <si>
    <t>Leominster</t>
  </si>
  <si>
    <t>Tehama</t>
  </si>
  <si>
    <t>Jim Hogg</t>
  </si>
  <si>
    <t>Bronx</t>
  </si>
  <si>
    <t>Nassau</t>
  </si>
  <si>
    <t>Westchester</t>
  </si>
  <si>
    <t>Barnard</t>
  </si>
  <si>
    <t>Barnet</t>
  </si>
  <si>
    <t>Osage</t>
  </si>
  <si>
    <t>Sarasota</t>
  </si>
  <si>
    <t>New York</t>
  </si>
  <si>
    <t>NY</t>
  </si>
  <si>
    <t>Brazos</t>
  </si>
  <si>
    <t>Lapeer</t>
  </si>
  <si>
    <t>035</t>
  </si>
  <si>
    <t>11800</t>
  </si>
  <si>
    <t>Marlborough</t>
  </si>
  <si>
    <t>Armstrong</t>
  </si>
  <si>
    <t>Yellow Medicine</t>
  </si>
  <si>
    <t>Huron</t>
  </si>
  <si>
    <t>Nobles</t>
  </si>
  <si>
    <t>159</t>
  </si>
  <si>
    <t>Presidio</t>
  </si>
  <si>
    <t>Miami</t>
  </si>
  <si>
    <t>Kiowa</t>
  </si>
  <si>
    <t>McCone</t>
  </si>
  <si>
    <t>District 2</t>
  </si>
  <si>
    <t>District 3</t>
  </si>
  <si>
    <t>Pinal</t>
  </si>
  <si>
    <t>Madrid</t>
  </si>
  <si>
    <t>Harwinton</t>
  </si>
  <si>
    <t>Sabine</t>
  </si>
  <si>
    <t>Dixmont</t>
  </si>
  <si>
    <t>San Luis Obispo</t>
  </si>
  <si>
    <t>UT</t>
  </si>
  <si>
    <t>Election District</t>
  </si>
  <si>
    <t>Kerr</t>
  </si>
  <si>
    <t>Roseau</t>
  </si>
  <si>
    <t>Musselshell</t>
  </si>
  <si>
    <t>105</t>
  </si>
  <si>
    <t>23</t>
  </si>
  <si>
    <t>Jay</t>
  </si>
  <si>
    <t>Wallingford</t>
  </si>
  <si>
    <t>Hawkins</t>
  </si>
  <si>
    <t>Okaloosa</t>
  </si>
  <si>
    <t>Issaquena</t>
  </si>
  <si>
    <t>Paulding</t>
  </si>
  <si>
    <t>Cherokee</t>
  </si>
  <si>
    <t>Bucks</t>
  </si>
  <si>
    <t>Ouachita</t>
  </si>
  <si>
    <t>Lebanon</t>
  </si>
  <si>
    <t>Chelan</t>
  </si>
  <si>
    <t>Clallam</t>
  </si>
  <si>
    <t>Cass</t>
  </si>
  <si>
    <t>Lorain</t>
  </si>
  <si>
    <t>Salt Lake</t>
  </si>
  <si>
    <t>Sanpete</t>
  </si>
  <si>
    <t>Parish</t>
  </si>
  <si>
    <t>De Soto</t>
  </si>
  <si>
    <t>Lafayette</t>
  </si>
  <si>
    <t>Leon</t>
  </si>
  <si>
    <t>Williamson</t>
  </si>
  <si>
    <t>Wilkes</t>
  </si>
  <si>
    <t>McLeod</t>
  </si>
  <si>
    <t>Kenton</t>
  </si>
  <si>
    <t>Knott</t>
  </si>
  <si>
    <t>Dubuque</t>
  </si>
  <si>
    <t>Lanier</t>
  </si>
  <si>
    <t>Victoria</t>
  </si>
  <si>
    <t>Montana</t>
  </si>
  <si>
    <t>Beckham</t>
  </si>
  <si>
    <t>Huntingdon</t>
  </si>
  <si>
    <t>Douglas</t>
  </si>
  <si>
    <t>Eagle</t>
  </si>
  <si>
    <t>St. Lawrence</t>
  </si>
  <si>
    <t>McCulloch</t>
  </si>
  <si>
    <t>Woodville</t>
  </si>
  <si>
    <t>Woolwich</t>
  </si>
  <si>
    <t>Sherborn</t>
  </si>
  <si>
    <t>Newberry</t>
  </si>
  <si>
    <t>Garden</t>
  </si>
  <si>
    <t>Randall</t>
  </si>
  <si>
    <t>Marinette</t>
  </si>
  <si>
    <t>Pendleton</t>
  </si>
  <si>
    <t>White Pine</t>
  </si>
  <si>
    <t>Tallahatchie</t>
  </si>
  <si>
    <t>Goffstown</t>
  </si>
  <si>
    <t>Sandusky</t>
  </si>
  <si>
    <t>Trumbull</t>
  </si>
  <si>
    <t>111</t>
  </si>
  <si>
    <t>113</t>
  </si>
  <si>
    <t>Dent</t>
  </si>
  <si>
    <t>Fillmore</t>
  </si>
  <si>
    <t>Garrard</t>
  </si>
  <si>
    <t>Marijuana Reform</t>
  </si>
  <si>
    <t>Pickaway</t>
  </si>
  <si>
    <t>Hillsdale</t>
  </si>
  <si>
    <t>Albany</t>
  </si>
  <si>
    <t>Presque Isle</t>
  </si>
  <si>
    <t>Traill</t>
  </si>
  <si>
    <t>Codyville</t>
  </si>
  <si>
    <t>Coplin</t>
  </si>
  <si>
    <t>060</t>
  </si>
  <si>
    <t>Grundy</t>
  </si>
  <si>
    <t>Saline</t>
  </si>
  <si>
    <t>Seward</t>
  </si>
  <si>
    <t>Lexington</t>
  </si>
  <si>
    <t>St. Helena</t>
  </si>
  <si>
    <t>St. James</t>
  </si>
  <si>
    <t>Emmet</t>
  </si>
  <si>
    <t>Genesee</t>
  </si>
  <si>
    <t>Etowah</t>
  </si>
  <si>
    <t>%REG/VAP</t>
  </si>
  <si>
    <t>Crow Wing</t>
  </si>
  <si>
    <t>253</t>
  </si>
  <si>
    <t>Faribault</t>
  </si>
  <si>
    <t>Esmeralda</t>
  </si>
  <si>
    <t>Barrington</t>
  </si>
  <si>
    <t>Liberty</t>
  </si>
  <si>
    <t>Fannin</t>
  </si>
  <si>
    <t>Wellington</t>
  </si>
  <si>
    <t>Koochiching</t>
  </si>
  <si>
    <t>Marshall</t>
  </si>
  <si>
    <t>Worth</t>
  </si>
  <si>
    <t>Hawaii</t>
  </si>
  <si>
    <t>St. Louis</t>
  </si>
  <si>
    <t>Wasco</t>
  </si>
  <si>
    <t>Wallace</t>
  </si>
  <si>
    <t>Bledsoe</t>
  </si>
  <si>
    <t>Cyr</t>
  </si>
  <si>
    <t>Dennistown</t>
  </si>
  <si>
    <t>Fond du Lac</t>
  </si>
  <si>
    <t>Robeson</t>
  </si>
  <si>
    <t>Sampson</t>
  </si>
  <si>
    <t>Pennsylvania</t>
  </si>
  <si>
    <t>PA</t>
  </si>
  <si>
    <t>Centre</t>
  </si>
  <si>
    <t>Chester</t>
  </si>
  <si>
    <t>Chouteau</t>
  </si>
  <si>
    <t>Luzerne</t>
  </si>
  <si>
    <t>Pointe Coupee</t>
  </si>
  <si>
    <t>Attala</t>
  </si>
  <si>
    <t>Bolivar</t>
  </si>
  <si>
    <t>Merrick</t>
  </si>
  <si>
    <t>Bacon</t>
  </si>
  <si>
    <t>Sheboygan</t>
  </si>
  <si>
    <t>Grantham</t>
  </si>
  <si>
    <t>127</t>
  </si>
  <si>
    <t>Sullivan</t>
  </si>
  <si>
    <t>Carrabassett Valley</t>
  </si>
  <si>
    <t>Barnwell</t>
  </si>
  <si>
    <t>Norman</t>
  </si>
  <si>
    <t>Beaufort</t>
  </si>
  <si>
    <t>Fairfield</t>
  </si>
  <si>
    <t>Caswell</t>
  </si>
  <si>
    <t>Goshen</t>
  </si>
  <si>
    <t>NE</t>
  </si>
  <si>
    <t>Winona</t>
  </si>
  <si>
    <t>Merced</t>
  </si>
  <si>
    <t>Trinity</t>
  </si>
  <si>
    <t>Berks</t>
  </si>
  <si>
    <t>Coos</t>
  </si>
  <si>
    <t>029</t>
  </si>
  <si>
    <t>Arenac</t>
  </si>
  <si>
    <t>Pettis</t>
  </si>
  <si>
    <t>IL</t>
  </si>
  <si>
    <t>Rosebud</t>
  </si>
  <si>
    <t>Wabaunsee</t>
  </si>
  <si>
    <t>Leverett</t>
  </si>
  <si>
    <t>Walworth</t>
  </si>
  <si>
    <t>Langlade</t>
  </si>
  <si>
    <t>Caledonia</t>
  </si>
  <si>
    <t>Searsburg</t>
  </si>
  <si>
    <t>Woburn</t>
  </si>
  <si>
    <t>Napa</t>
  </si>
  <si>
    <t>Nevada</t>
  </si>
  <si>
    <t>Orange</t>
  </si>
  <si>
    <t>Placer</t>
  </si>
  <si>
    <t>Deuel</t>
  </si>
  <si>
    <t>Dixon</t>
  </si>
  <si>
    <t>Readsboro</t>
  </si>
  <si>
    <t>Fluvanna</t>
  </si>
  <si>
    <t>Ionia</t>
  </si>
  <si>
    <t>Total</t>
  </si>
  <si>
    <t>McKenzie</t>
  </si>
  <si>
    <t>Barkhamsted</t>
  </si>
  <si>
    <t>Willington</t>
  </si>
  <si>
    <t>Levy</t>
  </si>
  <si>
    <t>Sebastian</t>
  </si>
  <si>
    <t>Sharp</t>
  </si>
  <si>
    <t>Vermillion</t>
  </si>
  <si>
    <t>Flathead</t>
  </si>
  <si>
    <t>Solano</t>
  </si>
  <si>
    <t>Manitowoc</t>
  </si>
  <si>
    <t>Marathon</t>
  </si>
  <si>
    <t>Routt</t>
  </si>
  <si>
    <t>Concordia</t>
  </si>
  <si>
    <t>090</t>
  </si>
  <si>
    <t>Sonoma</t>
  </si>
  <si>
    <t>Juneau</t>
  </si>
  <si>
    <t>045</t>
  </si>
  <si>
    <t>Itasca</t>
  </si>
  <si>
    <t>Kanabec</t>
  </si>
  <si>
    <t>Trousdale</t>
  </si>
  <si>
    <t>Unicoi</t>
  </si>
  <si>
    <t>Pima</t>
  </si>
  <si>
    <t>015</t>
  </si>
  <si>
    <t>017</t>
  </si>
  <si>
    <t>019</t>
  </si>
  <si>
    <t>Mower</t>
  </si>
  <si>
    <t>Noble</t>
  </si>
  <si>
    <t>Illinois</t>
  </si>
  <si>
    <t>Sunflower</t>
  </si>
  <si>
    <t>Wright</t>
  </si>
  <si>
    <t>175</t>
  </si>
  <si>
    <t>Luce</t>
  </si>
  <si>
    <t>Hanover</t>
  </si>
  <si>
    <t>Bienville</t>
  </si>
  <si>
    <t>Terrell</t>
  </si>
  <si>
    <t>Waterbury</t>
  </si>
  <si>
    <t>Kearny</t>
  </si>
  <si>
    <t>Ste. Genevieve</t>
  </si>
  <si>
    <t>McCreary</t>
  </si>
  <si>
    <t>Herkimer</t>
  </si>
  <si>
    <t>Screven</t>
  </si>
  <si>
    <t>Red Willow</t>
  </si>
  <si>
    <t>Marquette</t>
  </si>
  <si>
    <t>Mashpee</t>
  </si>
  <si>
    <t>Penobscot Nation</t>
  </si>
  <si>
    <t>Orneville</t>
  </si>
  <si>
    <t>Rockwood</t>
  </si>
  <si>
    <t>Sinclair</t>
  </si>
  <si>
    <t>Cary</t>
  </si>
  <si>
    <t>Pawtucket</t>
  </si>
  <si>
    <t>Sussex</t>
  </si>
  <si>
    <t>Patrick</t>
  </si>
  <si>
    <t>Passaic</t>
  </si>
  <si>
    <t>Roanoke</t>
  </si>
  <si>
    <t>Haywood</t>
  </si>
  <si>
    <t>Phippsburg</t>
  </si>
  <si>
    <t>Torrance</t>
  </si>
  <si>
    <t>Valencia</t>
  </si>
  <si>
    <t>Shawnee</t>
  </si>
  <si>
    <t>Castle Hill</t>
  </si>
  <si>
    <t>Webster</t>
  </si>
  <si>
    <t>Bridgton</t>
  </si>
  <si>
    <t>Comal</t>
  </si>
  <si>
    <t>Dedham</t>
  </si>
  <si>
    <t>Rangeley</t>
  </si>
  <si>
    <t>New Durham</t>
  </si>
  <si>
    <t>New Hampton</t>
  </si>
  <si>
    <t>TX</t>
  </si>
  <si>
    <t>District 4</t>
  </si>
  <si>
    <t>Keokuk</t>
  </si>
  <si>
    <t>Wood</t>
  </si>
  <si>
    <t>Antelope</t>
  </si>
  <si>
    <t>Southwest Harbor</t>
  </si>
  <si>
    <t>Brewster</t>
  </si>
  <si>
    <t>Rocky Hill</t>
  </si>
  <si>
    <t>Swanville</t>
  </si>
  <si>
    <t>Sweden</t>
  </si>
  <si>
    <t>Iowa</t>
  </si>
  <si>
    <t>IA</t>
  </si>
  <si>
    <t>Tisbury</t>
  </si>
  <si>
    <t>Swan's Island</t>
  </si>
  <si>
    <t>Hendricks</t>
  </si>
  <si>
    <t>Maverick</t>
  </si>
  <si>
    <t>HI</t>
  </si>
  <si>
    <t>Mahnomen</t>
  </si>
  <si>
    <t>Cleburne</t>
  </si>
  <si>
    <t>Loudon</t>
  </si>
  <si>
    <t>Maury</t>
  </si>
  <si>
    <t>Milton</t>
  </si>
  <si>
    <t>Kent</t>
  </si>
  <si>
    <t>Weston</t>
  </si>
  <si>
    <t>Polk</t>
  </si>
  <si>
    <t>DeSoto</t>
  </si>
  <si>
    <t>San Jacinto</t>
  </si>
  <si>
    <t>Ogemaw</t>
  </si>
  <si>
    <t>Etna</t>
  </si>
  <si>
    <t>Newport News</t>
  </si>
  <si>
    <t>Petersburg</t>
  </si>
  <si>
    <t>Rock</t>
  </si>
  <si>
    <t>Alton</t>
  </si>
  <si>
    <t>Dummer</t>
  </si>
  <si>
    <t>Claiborne</t>
  </si>
  <si>
    <t>Eddington</t>
  </si>
  <si>
    <t>Green's Grant</t>
  </si>
  <si>
    <t>Seymour</t>
  </si>
  <si>
    <t>Hopewell</t>
  </si>
  <si>
    <t>Hodgdon</t>
  </si>
  <si>
    <t>Pend Oreille</t>
  </si>
  <si>
    <t>Burt</t>
  </si>
  <si>
    <t>Morrill</t>
  </si>
  <si>
    <t>Hamilton</t>
  </si>
  <si>
    <t>Sangamon</t>
  </si>
  <si>
    <t>Kankakee</t>
  </si>
  <si>
    <t>Macoupin</t>
  </si>
  <si>
    <t>Massac</t>
  </si>
  <si>
    <t>Franconia</t>
  </si>
  <si>
    <t>Fitzwilliam</t>
  </si>
  <si>
    <t>Indiana</t>
  </si>
  <si>
    <t>IN</t>
  </si>
  <si>
    <t>Maricopa</t>
  </si>
  <si>
    <t>La Paz</t>
  </si>
  <si>
    <t>Stanley</t>
  </si>
  <si>
    <t>Billings</t>
  </si>
  <si>
    <t>Hansford</t>
  </si>
  <si>
    <t>Hartley</t>
  </si>
  <si>
    <t>Kandiyohi</t>
  </si>
  <si>
    <t>Bakersfield</t>
  </si>
  <si>
    <t>Pittsburg</t>
  </si>
  <si>
    <t>Hampton</t>
  </si>
  <si>
    <t>Rains</t>
  </si>
  <si>
    <t>093</t>
  </si>
  <si>
    <t>Victory</t>
  </si>
  <si>
    <t>Richland</t>
  </si>
  <si>
    <t>Orleans</t>
  </si>
  <si>
    <t>Mingo</t>
  </si>
  <si>
    <t>Frontier</t>
  </si>
  <si>
    <t>Guthrie</t>
  </si>
  <si>
    <t>Windsor Locks</t>
  </si>
  <si>
    <t>Gilmanton</t>
  </si>
  <si>
    <t>Smyth</t>
  </si>
  <si>
    <t>St. Tammany</t>
  </si>
  <si>
    <t>Killingworth</t>
  </si>
  <si>
    <t>Danbury</t>
  </si>
  <si>
    <t>Worcester</t>
  </si>
  <si>
    <t>Linneus</t>
  </si>
  <si>
    <t>Sweetwater</t>
  </si>
  <si>
    <t>025</t>
  </si>
  <si>
    <t>027</t>
  </si>
  <si>
    <t>Ida</t>
  </si>
  <si>
    <t>Mount Chase</t>
  </si>
  <si>
    <t>Dundy</t>
  </si>
  <si>
    <t>Gilsum</t>
  </si>
  <si>
    <t>Ramsey</t>
  </si>
  <si>
    <t>Rich</t>
  </si>
  <si>
    <t>Yuma</t>
  </si>
  <si>
    <t>Bernalillo</t>
  </si>
  <si>
    <t>Broomfield</t>
  </si>
  <si>
    <t>McCormick</t>
  </si>
  <si>
    <t>Central Falls</t>
  </si>
  <si>
    <t>Cranston</t>
  </si>
  <si>
    <t>Sioux</t>
  </si>
  <si>
    <t>OH</t>
  </si>
  <si>
    <t>Voting Age Population, Registration, and Turnout</t>
  </si>
  <si>
    <t>Prince George</t>
  </si>
  <si>
    <t>Clifton</t>
  </si>
  <si>
    <t>Pittston</t>
  </si>
  <si>
    <t>Poland</t>
  </si>
  <si>
    <t>Terry</t>
  </si>
  <si>
    <t>Grand Forks</t>
  </si>
  <si>
    <t>LaMoure</t>
  </si>
  <si>
    <t>Queen Anne's</t>
  </si>
  <si>
    <t>Rutland</t>
  </si>
  <si>
    <t>Petroleum</t>
  </si>
  <si>
    <t>New Braintree</t>
  </si>
  <si>
    <t>North Providence</t>
  </si>
  <si>
    <t>Monongalia</t>
  </si>
  <si>
    <t>Tarrant</t>
  </si>
  <si>
    <t>NV</t>
  </si>
  <si>
    <t>Hand</t>
  </si>
  <si>
    <t>Davidson</t>
  </si>
  <si>
    <t>Curry</t>
  </si>
  <si>
    <t>Crisp</t>
  </si>
  <si>
    <t>Farmington</t>
  </si>
  <si>
    <t>New London</t>
  </si>
  <si>
    <t>Tolland</t>
  </si>
  <si>
    <t>Anson</t>
  </si>
  <si>
    <t>Yuba</t>
  </si>
  <si>
    <t>St. Albans</t>
  </si>
  <si>
    <t>Auburn</t>
  </si>
  <si>
    <t>Avon</t>
  </si>
  <si>
    <t>St. Lucie</t>
  </si>
  <si>
    <t>Gulf</t>
  </si>
  <si>
    <t>Carthage</t>
  </si>
  <si>
    <t>Overton</t>
  </si>
  <si>
    <t>Angelina</t>
  </si>
  <si>
    <t>Collin</t>
  </si>
  <si>
    <t>Grainger</t>
  </si>
  <si>
    <t>Belmont</t>
  </si>
  <si>
    <t>Escambia</t>
  </si>
  <si>
    <t>Truro</t>
  </si>
  <si>
    <t>Ayer</t>
  </si>
  <si>
    <t>Barre</t>
  </si>
  <si>
    <t>Sanborn</t>
  </si>
  <si>
    <t>Spink</t>
  </si>
  <si>
    <t>AR</t>
  </si>
  <si>
    <t>California</t>
  </si>
  <si>
    <t>CA</t>
  </si>
  <si>
    <t>Chippewa</t>
  </si>
  <si>
    <t>Saunders</t>
  </si>
  <si>
    <t>Sunderland</t>
  </si>
  <si>
    <t>Swanton</t>
  </si>
  <si>
    <t>Portsmouth</t>
  </si>
  <si>
    <t>Yellowstone</t>
  </si>
  <si>
    <t>Dyer</t>
  </si>
  <si>
    <t>Young</t>
  </si>
  <si>
    <t>Wakulla</t>
  </si>
  <si>
    <t>Arizona</t>
  </si>
  <si>
    <t>Denver</t>
  </si>
  <si>
    <t>Dolores</t>
  </si>
  <si>
    <t>Mercer</t>
  </si>
  <si>
    <t>Kauai</t>
  </si>
  <si>
    <t>KS</t>
  </si>
  <si>
    <t>Radford</t>
  </si>
  <si>
    <t>Shasta</t>
  </si>
  <si>
    <t>Sutter</t>
  </si>
  <si>
    <t>Bradley</t>
  </si>
  <si>
    <t>Monona</t>
  </si>
  <si>
    <t>Winterville</t>
  </si>
  <si>
    <t>Waldoboro</t>
  </si>
  <si>
    <t>Carteret</t>
  </si>
  <si>
    <t>McLean</t>
  </si>
  <si>
    <t>McDowell</t>
  </si>
  <si>
    <t>Lamb</t>
  </si>
  <si>
    <t>Schenectady</t>
  </si>
  <si>
    <t>Leelanau</t>
  </si>
  <si>
    <t>Cape Girardeau</t>
  </si>
  <si>
    <t>Allegheny</t>
  </si>
  <si>
    <t>Sandy River</t>
  </si>
  <si>
    <t>Seboeis</t>
  </si>
  <si>
    <t>The Forks</t>
  </si>
  <si>
    <t>West Forks</t>
  </si>
  <si>
    <t>Newton</t>
  </si>
  <si>
    <t>Oconee</t>
  </si>
  <si>
    <t>Kosciusko</t>
  </si>
  <si>
    <t>Calaveras</t>
  </si>
  <si>
    <t>Thayer</t>
  </si>
  <si>
    <t>Bowman</t>
  </si>
  <si>
    <t>25180</t>
  </si>
  <si>
    <t>East Millinocket</t>
  </si>
  <si>
    <t>East Machias</t>
  </si>
  <si>
    <t>Natrona</t>
  </si>
  <si>
    <t>TN</t>
  </si>
  <si>
    <t>Carlton</t>
  </si>
  <si>
    <t>Gallia</t>
  </si>
  <si>
    <t>Staunton</t>
  </si>
  <si>
    <t>Ware</t>
  </si>
  <si>
    <t>Boone</t>
  </si>
  <si>
    <t>Putnam</t>
  </si>
  <si>
    <t>Dawes</t>
  </si>
  <si>
    <t>Clearwater</t>
  </si>
  <si>
    <t>Gem</t>
  </si>
  <si>
    <t>Hudspeth</t>
  </si>
  <si>
    <t>Nebraska</t>
  </si>
  <si>
    <t>North Smithfield</t>
  </si>
  <si>
    <t>Byron</t>
  </si>
  <si>
    <t>Casco</t>
  </si>
  <si>
    <t>Castine</t>
  </si>
  <si>
    <t>Kensington</t>
  </si>
  <si>
    <t>Sully</t>
  </si>
  <si>
    <t>Beltrami</t>
  </si>
  <si>
    <t>Hubbardston</t>
  </si>
  <si>
    <t>Hull</t>
  </si>
  <si>
    <t>Cavalier</t>
  </si>
  <si>
    <t>057</t>
  </si>
  <si>
    <t>Tillamook</t>
  </si>
  <si>
    <t>Assumption</t>
  </si>
  <si>
    <t>Eastland</t>
  </si>
  <si>
    <t>Wethersfield</t>
  </si>
  <si>
    <t>Beaver</t>
  </si>
  <si>
    <t>Pinellas</t>
  </si>
  <si>
    <t>Macomb</t>
  </si>
  <si>
    <t>Manistee</t>
  </si>
  <si>
    <t>DC</t>
  </si>
  <si>
    <t>Harnett</t>
  </si>
  <si>
    <t>Lynchburg</t>
  </si>
  <si>
    <t>Davis</t>
  </si>
  <si>
    <t>Natchitoches</t>
  </si>
  <si>
    <t>Carter</t>
  </si>
  <si>
    <t>Peach</t>
  </si>
  <si>
    <t>Hinsdale</t>
  </si>
  <si>
    <t>Robertson</t>
  </si>
  <si>
    <t>Stratton</t>
  </si>
  <si>
    <t>Platte</t>
  </si>
  <si>
    <t>Glenn</t>
  </si>
  <si>
    <t>Turner</t>
  </si>
  <si>
    <t>Twiggs</t>
  </si>
  <si>
    <t>Fresno</t>
  </si>
  <si>
    <t>Gwinnett</t>
  </si>
  <si>
    <t>Brazoria</t>
  </si>
  <si>
    <t>Price</t>
  </si>
  <si>
    <t>Racine</t>
  </si>
  <si>
    <t>Sharon</t>
  </si>
  <si>
    <t>Epping</t>
  </si>
  <si>
    <t>Waupaca</t>
  </si>
  <si>
    <t>FIPS</t>
  </si>
  <si>
    <t>Merrimack</t>
  </si>
  <si>
    <t>DuPage</t>
  </si>
  <si>
    <t>Fleming</t>
  </si>
  <si>
    <t>Bottineau</t>
  </si>
  <si>
    <t>Gogebic</t>
  </si>
  <si>
    <t>Okeechobee</t>
  </si>
  <si>
    <t>Hall</t>
  </si>
  <si>
    <t>028</t>
  </si>
  <si>
    <t>Pleasant Point</t>
  </si>
  <si>
    <t>57860</t>
  </si>
  <si>
    <t>150</t>
  </si>
  <si>
    <t>157</t>
  </si>
  <si>
    <t>Laurens</t>
  </si>
  <si>
    <t>16100</t>
  </si>
  <si>
    <t>Cape May</t>
  </si>
  <si>
    <t>East Feliciana</t>
  </si>
  <si>
    <t>Runnels</t>
  </si>
  <si>
    <t>Volusia</t>
  </si>
  <si>
    <t>Pondera</t>
  </si>
  <si>
    <t>Grays Harbor</t>
  </si>
  <si>
    <t>Nashville</t>
  </si>
  <si>
    <t>083</t>
  </si>
  <si>
    <t>303</t>
  </si>
  <si>
    <t>Otter Tail</t>
  </si>
  <si>
    <t>43620</t>
  </si>
  <si>
    <t>Mt. Washington</t>
  </si>
  <si>
    <t>Ferry</t>
  </si>
  <si>
    <t>Marin</t>
  </si>
  <si>
    <t>San Saba</t>
  </si>
  <si>
    <t>Waterford</t>
  </si>
  <si>
    <t>Liberal</t>
  </si>
  <si>
    <t>Weathersfield</t>
  </si>
  <si>
    <t>Manchester-by-the-Sea</t>
  </si>
  <si>
    <t>Pipestone</t>
  </si>
  <si>
    <t>Cocke</t>
  </si>
  <si>
    <t>Josephine</t>
  </si>
  <si>
    <t>Williamsburg</t>
  </si>
  <si>
    <t>Lyon</t>
  </si>
  <si>
    <t>Ottawa</t>
  </si>
  <si>
    <t>Francestown</t>
  </si>
  <si>
    <t>Vershire</t>
  </si>
  <si>
    <t>Gilford</t>
  </si>
  <si>
    <t>Ogle</t>
  </si>
  <si>
    <t>Marlboro</t>
  </si>
  <si>
    <t>Starke</t>
  </si>
  <si>
    <t>Crowley</t>
  </si>
  <si>
    <t>Elbert</t>
  </si>
  <si>
    <t>Stowe</t>
  </si>
  <si>
    <t>Leavenworth</t>
  </si>
  <si>
    <t>West Fairlee</t>
  </si>
  <si>
    <t>Rapides</t>
  </si>
  <si>
    <t>Gosper</t>
  </si>
  <si>
    <t>Dickinson</t>
  </si>
  <si>
    <t>Culpeper</t>
  </si>
  <si>
    <t>Raleigh</t>
  </si>
  <si>
    <t>Searcy</t>
  </si>
  <si>
    <t>33</t>
  </si>
  <si>
    <t>Lewis and Clark</t>
  </si>
  <si>
    <t>Rusk</t>
  </si>
  <si>
    <t>Golden Valley</t>
  </si>
  <si>
    <t>Graham</t>
  </si>
  <si>
    <t>Spotsylvania</t>
  </si>
  <si>
    <t>Quitman</t>
  </si>
  <si>
    <t>Camp</t>
  </si>
  <si>
    <t>Carson</t>
  </si>
  <si>
    <t>Anne Arundel</t>
  </si>
  <si>
    <t>Baltimore City</t>
  </si>
  <si>
    <t>Pottawatomie</t>
  </si>
  <si>
    <t>Warrick</t>
  </si>
  <si>
    <t>Colorado</t>
  </si>
  <si>
    <t>Emery</t>
  </si>
  <si>
    <t>Currituck</t>
  </si>
  <si>
    <t>Tulare</t>
  </si>
  <si>
    <t>Sequatchie</t>
  </si>
  <si>
    <t>Great Pond</t>
  </si>
  <si>
    <t>Cape Elizabeth</t>
  </si>
  <si>
    <t>Ogunquit</t>
  </si>
  <si>
    <t>Jeff Davis</t>
  </si>
  <si>
    <t>Jenkins</t>
  </si>
  <si>
    <t>Johnston</t>
  </si>
  <si>
    <t>Doddridge</t>
  </si>
  <si>
    <t>Drew</t>
  </si>
  <si>
    <t>Lauderdale</t>
  </si>
  <si>
    <t>Chambers</t>
  </si>
  <si>
    <t>Brule</t>
  </si>
  <si>
    <t>Bibb</t>
  </si>
  <si>
    <t>Beaver Cove</t>
  </si>
  <si>
    <t>Kearney</t>
  </si>
  <si>
    <t>Amherst</t>
  </si>
  <si>
    <t>Norton</t>
  </si>
  <si>
    <t>Long Island</t>
  </si>
  <si>
    <t>Bandera</t>
  </si>
  <si>
    <t>Chenango</t>
  </si>
  <si>
    <t>Cortland</t>
  </si>
  <si>
    <t>Milo</t>
  </si>
  <si>
    <t>Minot</t>
  </si>
  <si>
    <t>Antrim</t>
  </si>
  <si>
    <t>005</t>
  </si>
  <si>
    <t>Kane</t>
  </si>
  <si>
    <t>Coahoma</t>
  </si>
  <si>
    <t>Ohio</t>
  </si>
  <si>
    <t>Gilchrist</t>
  </si>
  <si>
    <t>Lenawee</t>
  </si>
  <si>
    <t>Dubois</t>
  </si>
  <si>
    <t>Towner</t>
  </si>
  <si>
    <t>Kaufman</t>
  </si>
  <si>
    <t>Kendall</t>
  </si>
  <si>
    <t>Madawaska</t>
  </si>
  <si>
    <t>North Canaan</t>
  </si>
  <si>
    <t>Klamath</t>
  </si>
  <si>
    <t>Walton</t>
  </si>
  <si>
    <t>Hemphill</t>
  </si>
  <si>
    <t>Vermilion</t>
  </si>
  <si>
    <t>Furnas</t>
  </si>
  <si>
    <t>Gage</t>
  </si>
  <si>
    <t>Bedford</t>
  </si>
  <si>
    <t>Whiteside</t>
  </si>
  <si>
    <t>District 1</t>
  </si>
  <si>
    <t>Hickory</t>
  </si>
  <si>
    <t>Holt</t>
  </si>
  <si>
    <t>Owsley</t>
  </si>
  <si>
    <t>King and Queen</t>
  </si>
  <si>
    <t>Plumas</t>
  </si>
  <si>
    <t>Monhegan</t>
  </si>
  <si>
    <t>Moro</t>
  </si>
  <si>
    <t>39940</t>
  </si>
  <si>
    <t>087</t>
  </si>
  <si>
    <t>Grand Lake Stream</t>
  </si>
  <si>
    <t>Lake View</t>
  </si>
  <si>
    <t>Macwahoc</t>
  </si>
  <si>
    <t>Magalloway</t>
  </si>
  <si>
    <t>Matinicus Isle</t>
  </si>
  <si>
    <t>115</t>
  </si>
  <si>
    <t>Owyhee</t>
  </si>
  <si>
    <t>Grimes</t>
  </si>
  <si>
    <t>Cecil</t>
  </si>
  <si>
    <t>Cannon</t>
  </si>
  <si>
    <t>Cheatham</t>
  </si>
  <si>
    <t>Piatt</t>
  </si>
  <si>
    <t>Underhill</t>
  </si>
  <si>
    <t>Vergennes</t>
  </si>
  <si>
    <t>Lake of the Woods</t>
  </si>
  <si>
    <t>Rappahannock</t>
  </si>
  <si>
    <t>Woodford</t>
  </si>
  <si>
    <t>Haskell</t>
  </si>
  <si>
    <t>Crittenden</t>
  </si>
  <si>
    <t>East Carroll</t>
  </si>
  <si>
    <t>Ridgefield</t>
  </si>
  <si>
    <t>Uintah</t>
  </si>
  <si>
    <t>Judith Basin</t>
  </si>
  <si>
    <t>St. Martin</t>
  </si>
  <si>
    <t>St. Mary</t>
  </si>
  <si>
    <t>Dyer Brook</t>
  </si>
  <si>
    <t>Eastbrook</t>
  </si>
  <si>
    <t>Charles City</t>
  </si>
  <si>
    <t>Craig</t>
  </si>
  <si>
    <t>Essex</t>
  </si>
  <si>
    <t>Stewartstown</t>
  </si>
  <si>
    <t>Goochland</t>
  </si>
  <si>
    <t>Pepin</t>
  </si>
  <si>
    <t>Rio Blanco</t>
  </si>
  <si>
    <t>Florence</t>
  </si>
  <si>
    <t>West Bath</t>
  </si>
  <si>
    <t>Pacific</t>
  </si>
  <si>
    <t>Cascade</t>
  </si>
  <si>
    <t>Grady</t>
  </si>
  <si>
    <t>Alcorn</t>
  </si>
  <si>
    <t>Amite</t>
  </si>
  <si>
    <t>Kalamazoo</t>
  </si>
  <si>
    <t>Isabella</t>
  </si>
  <si>
    <t>Magoffin</t>
  </si>
  <si>
    <t>Cochran</t>
  </si>
  <si>
    <t>West Hartford</t>
  </si>
  <si>
    <t>Cattaraugus</t>
  </si>
  <si>
    <t>Bath</t>
  </si>
  <si>
    <t>Tensas</t>
  </si>
  <si>
    <t>Methuen</t>
  </si>
  <si>
    <t>Bollinger</t>
  </si>
  <si>
    <t>Buchanan</t>
  </si>
  <si>
    <t>Paris</t>
  </si>
  <si>
    <t>Granville</t>
  </si>
  <si>
    <t>Parkman</t>
  </si>
  <si>
    <t>Connecticut</t>
  </si>
  <si>
    <t>Guilford</t>
  </si>
  <si>
    <t>Barren</t>
  </si>
  <si>
    <t>Kittitas</t>
  </si>
  <si>
    <t>Hartford</t>
  </si>
  <si>
    <t>Danby</t>
  </si>
  <si>
    <t>Deschutes</t>
  </si>
  <si>
    <t>Gilliam</t>
  </si>
  <si>
    <t>Tate</t>
  </si>
  <si>
    <t>Jennings</t>
  </si>
  <si>
    <t>Knox</t>
  </si>
  <si>
    <t>Mellette</t>
  </si>
  <si>
    <t>Berrien</t>
  </si>
  <si>
    <t>037</t>
  </si>
  <si>
    <t>Le Flore</t>
  </si>
  <si>
    <t>Allen</t>
  </si>
  <si>
    <t>293</t>
  </si>
  <si>
    <t>297</t>
  </si>
  <si>
    <t>Harris</t>
  </si>
  <si>
    <t>SD</t>
  </si>
  <si>
    <t>Kleberg</t>
  </si>
  <si>
    <t>Osceola</t>
  </si>
  <si>
    <t>McDuffie</t>
  </si>
  <si>
    <t>Atlantic</t>
  </si>
  <si>
    <t>Miner</t>
  </si>
  <si>
    <t>Northborough</t>
  </si>
  <si>
    <t>Traverse</t>
  </si>
  <si>
    <t>Washington</t>
  </si>
  <si>
    <t>Wilcox</t>
  </si>
  <si>
    <t>Appanoose</t>
  </si>
  <si>
    <t>Rio Grande</t>
  </si>
  <si>
    <t>Braintree</t>
  </si>
  <si>
    <t>Jones</t>
  </si>
  <si>
    <t>Alpine</t>
  </si>
  <si>
    <t>Middlefield</t>
  </si>
  <si>
    <t>Perham</t>
  </si>
  <si>
    <t>New Marlborough</t>
  </si>
  <si>
    <t>Addison</t>
  </si>
  <si>
    <t>Bennington</t>
  </si>
  <si>
    <t>Tom Green</t>
  </si>
  <si>
    <t>Freetown</t>
  </si>
  <si>
    <t>Franklin</t>
  </si>
  <si>
    <t>Skagit</t>
  </si>
  <si>
    <t>Gonzales</t>
  </si>
  <si>
    <t>Allamakee</t>
  </si>
  <si>
    <t>Benson</t>
  </si>
  <si>
    <t>China</t>
  </si>
  <si>
    <t>Billerica</t>
  </si>
  <si>
    <t>Chapman</t>
  </si>
  <si>
    <t>Lyndeborough</t>
  </si>
  <si>
    <t>Hubbard</t>
  </si>
  <si>
    <t>Geauga</t>
  </si>
  <si>
    <t>Gentry</t>
  </si>
  <si>
    <t>Lynn</t>
  </si>
  <si>
    <t>Riley</t>
  </si>
  <si>
    <t>Decatur</t>
  </si>
  <si>
    <t>Belvidere</t>
  </si>
  <si>
    <t>Elmore</t>
  </si>
  <si>
    <t>Eureka</t>
  </si>
  <si>
    <t>Geary</t>
  </si>
  <si>
    <t>Gove</t>
  </si>
  <si>
    <t>Pennington</t>
  </si>
  <si>
    <t>Somers</t>
  </si>
  <si>
    <t>Montville</t>
  </si>
  <si>
    <t>Moose River</t>
  </si>
  <si>
    <t>Llano</t>
  </si>
  <si>
    <t>Acadia</t>
  </si>
  <si>
    <t>St. Johns</t>
  </si>
  <si>
    <t>Canadian</t>
  </si>
  <si>
    <t>Putney</t>
  </si>
  <si>
    <t>Colrain</t>
  </si>
  <si>
    <t>Sanders</t>
  </si>
  <si>
    <t>Trimble</t>
  </si>
  <si>
    <t>Wolfe</t>
  </si>
  <si>
    <t>Cedar</t>
  </si>
  <si>
    <t>Wyoming</t>
  </si>
  <si>
    <t>020</t>
  </si>
  <si>
    <t>Auglaize</t>
  </si>
  <si>
    <t>Braxton</t>
  </si>
  <si>
    <t>New Jersey</t>
  </si>
  <si>
    <t>Karnes</t>
  </si>
  <si>
    <t>Kings</t>
  </si>
  <si>
    <t>Lake</t>
  </si>
  <si>
    <t>Lassen</t>
  </si>
  <si>
    <t>Malheur</t>
  </si>
  <si>
    <t>Nance</t>
  </si>
  <si>
    <t>Pleasants</t>
  </si>
  <si>
    <t>Crenshaw</t>
  </si>
  <si>
    <t>Chisago</t>
  </si>
  <si>
    <t>Shenandoah</t>
  </si>
  <si>
    <t>Snyder</t>
  </si>
  <si>
    <t>Susquehanna</t>
  </si>
  <si>
    <t>Piscataquis</t>
  </si>
  <si>
    <t>Green</t>
  </si>
  <si>
    <t>Craftsbury</t>
  </si>
  <si>
    <t>Lanesborough</t>
  </si>
  <si>
    <t>Woodland</t>
  </si>
  <si>
    <t>East Providence</t>
  </si>
  <si>
    <t>Exeter</t>
  </si>
  <si>
    <t>Leyden</t>
  </si>
  <si>
    <t>Littleton</t>
  </si>
  <si>
    <t>Poweshiek</t>
  </si>
  <si>
    <t>Winnebago</t>
  </si>
  <si>
    <t>Coke</t>
  </si>
  <si>
    <t>New Shoreham</t>
  </si>
  <si>
    <t>Lyman</t>
  </si>
  <si>
    <t>Hooker</t>
  </si>
  <si>
    <t>Haverhill</t>
  </si>
  <si>
    <t>Hawley</t>
  </si>
  <si>
    <t>Harney</t>
  </si>
  <si>
    <t>Fergus</t>
  </si>
  <si>
    <t>Hernando</t>
  </si>
  <si>
    <t>Garza</t>
  </si>
  <si>
    <t>Chichester</t>
  </si>
  <si>
    <t>Juab</t>
  </si>
  <si>
    <t>Merrimac</t>
  </si>
  <si>
    <t>Gadsden</t>
  </si>
  <si>
    <t>Readfield</t>
  </si>
  <si>
    <t>Uvalde</t>
  </si>
  <si>
    <t>Brookfield</t>
  </si>
  <si>
    <t>New Ashford</t>
  </si>
  <si>
    <t>Benton</t>
  </si>
  <si>
    <t>Valley</t>
  </si>
  <si>
    <t>065</t>
  </si>
  <si>
    <t>067</t>
  </si>
  <si>
    <t>Wilbarger</t>
  </si>
  <si>
    <t>Custer</t>
  </si>
  <si>
    <t>Delta</t>
  </si>
  <si>
    <t>Rockbridge</t>
  </si>
  <si>
    <t>Hot Springs</t>
  </si>
  <si>
    <t>Laramie</t>
  </si>
  <si>
    <t>Burnett</t>
  </si>
  <si>
    <t>003</t>
  </si>
  <si>
    <t>Brownfield</t>
  </si>
  <si>
    <t>Burnham</t>
  </si>
  <si>
    <t>Lubbock</t>
  </si>
  <si>
    <t>Muscatine</t>
  </si>
  <si>
    <t>Pulaski</t>
  </si>
  <si>
    <t>McLennan</t>
  </si>
  <si>
    <t>Hardeman</t>
  </si>
  <si>
    <t>Lipscomb</t>
  </si>
  <si>
    <t>Breckinridge</t>
  </si>
  <si>
    <t>Sarpy</t>
  </si>
  <si>
    <t>Gorham</t>
  </si>
  <si>
    <t>Right to Life</t>
  </si>
  <si>
    <t>Working Families</t>
  </si>
  <si>
    <t>Scioto</t>
  </si>
  <si>
    <t>Sibley</t>
  </si>
  <si>
    <t>Cuyahoga</t>
  </si>
  <si>
    <t>Wichita</t>
  </si>
  <si>
    <t>Wilson</t>
  </si>
  <si>
    <t>Freeborn</t>
  </si>
  <si>
    <t>KY</t>
  </si>
  <si>
    <t>Dallas</t>
  </si>
  <si>
    <t>DeKalb</t>
  </si>
  <si>
    <t>Stewart</t>
  </si>
  <si>
    <t>Gladwin</t>
  </si>
  <si>
    <t>Summers</t>
  </si>
  <si>
    <t>Darke</t>
  </si>
  <si>
    <t>Accomack</t>
  </si>
  <si>
    <t>Lander</t>
  </si>
  <si>
    <t>Jericho</t>
  </si>
  <si>
    <t>Umatilla</t>
  </si>
  <si>
    <t>Prowers</t>
  </si>
  <si>
    <t>Monson</t>
  </si>
  <si>
    <t>Carver</t>
  </si>
  <si>
    <t>Travis</t>
  </si>
  <si>
    <t>Tyringham</t>
  </si>
  <si>
    <t>Voluntown</t>
  </si>
  <si>
    <t>Holden</t>
  </si>
  <si>
    <t>Iredell</t>
  </si>
  <si>
    <t>Otoe</t>
  </si>
  <si>
    <t>Woods</t>
  </si>
  <si>
    <t>Crane</t>
  </si>
  <si>
    <t>Whitneyville</t>
  </si>
  <si>
    <t>Holbrook</t>
  </si>
  <si>
    <t>Cummington</t>
  </si>
  <si>
    <t>Dalton</t>
  </si>
  <si>
    <t>Apache</t>
  </si>
  <si>
    <t>Tucker</t>
  </si>
  <si>
    <t>Tyler</t>
  </si>
  <si>
    <t>Becker</t>
  </si>
  <si>
    <t>Dickson</t>
  </si>
  <si>
    <t>Winston</t>
  </si>
  <si>
    <t>T</t>
  </si>
  <si>
    <t>LSAD_TRANS</t>
  </si>
  <si>
    <t>Colusa</t>
  </si>
  <si>
    <t>Venango</t>
  </si>
  <si>
    <t>Denton</t>
  </si>
  <si>
    <t>Emporia</t>
  </si>
  <si>
    <t>Muscogee</t>
  </si>
  <si>
    <t>Cabell</t>
  </si>
  <si>
    <t>Coweta</t>
  </si>
  <si>
    <t>Costilla</t>
  </si>
  <si>
    <t>Van Buren</t>
  </si>
  <si>
    <t>Weakley</t>
  </si>
  <si>
    <t>Manassas Park</t>
  </si>
  <si>
    <t>Wells</t>
  </si>
  <si>
    <t>Perkins</t>
  </si>
  <si>
    <t>Lincoln</t>
  </si>
  <si>
    <t>Mesa</t>
  </si>
  <si>
    <t>Peoria</t>
  </si>
  <si>
    <t>Gillespie</t>
  </si>
  <si>
    <t>Mapleton</t>
  </si>
  <si>
    <t>New Fairfield</t>
  </si>
  <si>
    <t>Topsham</t>
  </si>
  <si>
    <t>Candia</t>
  </si>
  <si>
    <t>Breathitt</t>
  </si>
  <si>
    <t>Merrill</t>
  </si>
  <si>
    <t>Del Norte</t>
  </si>
  <si>
    <t>El Dorado</t>
  </si>
  <si>
    <t>76580</t>
  </si>
  <si>
    <t>Holderness</t>
  </si>
  <si>
    <t>Hollis</t>
  </si>
  <si>
    <t>Hooksett</t>
  </si>
  <si>
    <t>Jaffrey</t>
  </si>
  <si>
    <t>Montmorency</t>
  </si>
  <si>
    <t>Wharton</t>
  </si>
  <si>
    <t>North Carolina</t>
  </si>
  <si>
    <t>Brattleboro</t>
  </si>
  <si>
    <t>Hale's Location</t>
  </si>
  <si>
    <t>Buxton</t>
  </si>
  <si>
    <t>Sweet Grass</t>
  </si>
  <si>
    <t>De Baca</t>
  </si>
  <si>
    <t>Charles</t>
  </si>
  <si>
    <t>Dorchester</t>
  </si>
  <si>
    <t>Oxbow</t>
  </si>
  <si>
    <t>Pleasant Ridge</t>
  </si>
  <si>
    <t>Reed</t>
  </si>
  <si>
    <t>St. John</t>
  </si>
  <si>
    <t>Brandon</t>
  </si>
  <si>
    <t>Wesley</t>
  </si>
  <si>
    <t>Highland</t>
  </si>
  <si>
    <t>Audrain</t>
  </si>
  <si>
    <t>Laclede</t>
  </si>
  <si>
    <t>Glynn</t>
  </si>
  <si>
    <t>Pitkin</t>
  </si>
  <si>
    <t>Gardner</t>
  </si>
  <si>
    <t>Dartmouth</t>
  </si>
  <si>
    <t>Wolfeboro</t>
  </si>
  <si>
    <t>Centerville</t>
  </si>
  <si>
    <t>McKean</t>
  </si>
  <si>
    <t>Winslow</t>
  </si>
  <si>
    <t>Mitchell</t>
  </si>
  <si>
    <t>Kingman</t>
  </si>
  <si>
    <t>Ashtabula</t>
  </si>
  <si>
    <t>St. Croix</t>
  </si>
  <si>
    <t>Sauk</t>
  </si>
  <si>
    <t>Palo Alto</t>
  </si>
  <si>
    <t>Hitchcock</t>
  </si>
  <si>
    <t>Stone</t>
  </si>
  <si>
    <t>Greenwood</t>
  </si>
  <si>
    <t>Albemarle</t>
  </si>
  <si>
    <t>Norfolk</t>
  </si>
  <si>
    <t>Winneshiek</t>
  </si>
  <si>
    <t>Woodbury</t>
  </si>
  <si>
    <t>Ross</t>
  </si>
  <si>
    <t>Aitkin</t>
  </si>
  <si>
    <t>Briscoe</t>
  </si>
  <si>
    <t>Yolo</t>
  </si>
  <si>
    <t>Thetford</t>
  </si>
  <si>
    <t>Loudoun</t>
  </si>
  <si>
    <t>Rupert</t>
  </si>
  <si>
    <t>Reynolds</t>
  </si>
  <si>
    <t>Freedom</t>
  </si>
  <si>
    <t>Chautauqua</t>
  </si>
  <si>
    <t>Eastham</t>
  </si>
  <si>
    <t>Bureau</t>
  </si>
  <si>
    <t>Comanche</t>
  </si>
  <si>
    <t>Dimmit</t>
  </si>
  <si>
    <t>Donley</t>
  </si>
  <si>
    <t>Sudbury</t>
  </si>
  <si>
    <t>Shelton</t>
  </si>
  <si>
    <t>Vernon</t>
  </si>
  <si>
    <t>Dixville</t>
  </si>
  <si>
    <t>Dublin</t>
  </si>
  <si>
    <t>ME</t>
  </si>
  <si>
    <t>Shirley</t>
  </si>
  <si>
    <t>Codington</t>
  </si>
  <si>
    <t>Rowley</t>
  </si>
  <si>
    <t>Royalston</t>
  </si>
  <si>
    <t>Petersham</t>
  </si>
  <si>
    <t>Johnson</t>
  </si>
  <si>
    <t>Itawamba</t>
  </si>
  <si>
    <t>Fauquier</t>
  </si>
  <si>
    <t>McKinley</t>
  </si>
  <si>
    <t>Mora</t>
  </si>
  <si>
    <t>Columbus</t>
  </si>
  <si>
    <t>Larimer</t>
  </si>
  <si>
    <t>Oswego</t>
  </si>
  <si>
    <t>Bertie</t>
  </si>
  <si>
    <t>Broome</t>
  </si>
  <si>
    <t>Oktibbeha</t>
  </si>
  <si>
    <t>Walker</t>
  </si>
  <si>
    <t>Cornish</t>
  </si>
  <si>
    <t>Hillsborough</t>
  </si>
  <si>
    <t>Niagara</t>
  </si>
  <si>
    <t>Deering</t>
  </si>
  <si>
    <t>Campton</t>
  </si>
  <si>
    <t>Lovell</t>
  </si>
  <si>
    <t>Stockbridge</t>
  </si>
  <si>
    <t>Reagan</t>
  </si>
  <si>
    <t>Real</t>
  </si>
  <si>
    <t>Bethlehem</t>
  </si>
  <si>
    <t>Bow</t>
  </si>
  <si>
    <t>Naples</t>
  </si>
  <si>
    <t>New Gloucester</t>
  </si>
  <si>
    <t>Dare</t>
  </si>
  <si>
    <t>Davie</t>
  </si>
  <si>
    <t>Duplin</t>
  </si>
  <si>
    <t>Durham</t>
  </si>
  <si>
    <t>North Branford</t>
  </si>
  <si>
    <t>Dennysville</t>
  </si>
  <si>
    <t>Tippah</t>
  </si>
  <si>
    <t>Burlington</t>
  </si>
  <si>
    <t>CO</t>
  </si>
  <si>
    <t>Hardee</t>
  </si>
  <si>
    <t>Sac</t>
  </si>
  <si>
    <t>Ozaukee</t>
  </si>
  <si>
    <t>Dekalb</t>
  </si>
  <si>
    <t>Bridgewater</t>
  </si>
  <si>
    <t>Waterboro</t>
  </si>
  <si>
    <t>Story</t>
  </si>
  <si>
    <t>Bloomfield</t>
  </si>
  <si>
    <t>Bolton</t>
  </si>
  <si>
    <t>Laconia</t>
  </si>
  <si>
    <t>Zavala</t>
  </si>
  <si>
    <t>Sangerville</t>
  </si>
  <si>
    <t>Houlton</t>
  </si>
  <si>
    <t>Copiah</t>
  </si>
  <si>
    <t>Forrest</t>
  </si>
  <si>
    <t>Ulster</t>
  </si>
  <si>
    <t>AK</t>
  </si>
  <si>
    <t>Deerfield</t>
  </si>
  <si>
    <t>Clarksburg</t>
  </si>
  <si>
    <t>Williamstown</t>
  </si>
  <si>
    <t>Wisconsin</t>
  </si>
  <si>
    <t>Craven</t>
  </si>
  <si>
    <t>Mechanic Falls</t>
  </si>
  <si>
    <t>Whitfield</t>
  </si>
  <si>
    <t>Livingston</t>
  </si>
  <si>
    <t>Tuscarawas</t>
  </si>
  <si>
    <t>Van Wert</t>
  </si>
  <si>
    <t>Rhode Island</t>
  </si>
  <si>
    <t>Fort Bend</t>
  </si>
  <si>
    <t>Amity</t>
  </si>
  <si>
    <t>South Dakota</t>
  </si>
  <si>
    <t>East Kingston</t>
  </si>
  <si>
    <t>Taliaferro</t>
  </si>
  <si>
    <t>Moscow</t>
  </si>
  <si>
    <t>Morgan</t>
  </si>
  <si>
    <t>Berkshire</t>
  </si>
  <si>
    <t>Jerome</t>
  </si>
  <si>
    <t>Kootenai</t>
  </si>
  <si>
    <t>Latah</t>
  </si>
  <si>
    <t>Prince George's</t>
  </si>
  <si>
    <t>Hood River</t>
  </si>
  <si>
    <t>McDonough</t>
  </si>
  <si>
    <t>Hart's Location</t>
  </si>
  <si>
    <t>Hebron</t>
  </si>
  <si>
    <t>Nye</t>
  </si>
  <si>
    <t>Harrisville</t>
  </si>
  <si>
    <t>Chaves</t>
  </si>
  <si>
    <t>Bond</t>
  </si>
  <si>
    <t>Teton</t>
  </si>
  <si>
    <t>St. Joseph</t>
  </si>
  <si>
    <t>Damariscotta</t>
  </si>
  <si>
    <t>Bucksport</t>
  </si>
  <si>
    <t>State</t>
  </si>
  <si>
    <t>Daniels</t>
  </si>
  <si>
    <t>Deer Lodge</t>
  </si>
  <si>
    <t>Fallon</t>
  </si>
  <si>
    <t>Neshoba</t>
  </si>
  <si>
    <t>Roosevelt</t>
  </si>
  <si>
    <t>Smithfield</t>
  </si>
  <si>
    <t>Monkton</t>
  </si>
  <si>
    <t>Attleboro</t>
  </si>
  <si>
    <t>Topsfield</t>
  </si>
  <si>
    <t>Irion</t>
  </si>
  <si>
    <t>Jack</t>
  </si>
  <si>
    <t>Mattawamkeag</t>
  </si>
  <si>
    <t>Maxfield</t>
  </si>
  <si>
    <t>Reading</t>
  </si>
  <si>
    <t>Dexter</t>
  </si>
  <si>
    <t>Dover-Foxcroft</t>
  </si>
  <si>
    <t>Lubec</t>
  </si>
  <si>
    <t>Derry</t>
  </si>
  <si>
    <t>Augusta</t>
  </si>
  <si>
    <t>Terrebonne</t>
  </si>
  <si>
    <t>Millinocket</t>
  </si>
  <si>
    <t>Mexico</t>
  </si>
  <si>
    <t>Milbridge</t>
  </si>
  <si>
    <t>Panola</t>
  </si>
  <si>
    <t>Machiasport</t>
  </si>
  <si>
    <t>Clarksville</t>
  </si>
  <si>
    <t>Bristol</t>
  </si>
  <si>
    <t>Keith</t>
  </si>
  <si>
    <t>Chesapeake</t>
  </si>
  <si>
    <t>Charlotte</t>
  </si>
  <si>
    <t>Mount Vernon</t>
  </si>
  <si>
    <t>Glastonbury</t>
  </si>
  <si>
    <t>Brooke</t>
  </si>
  <si>
    <t>Pomfret</t>
  </si>
  <si>
    <t>Maidstone</t>
  </si>
  <si>
    <t>Calhoun</t>
  </si>
  <si>
    <t>Adams</t>
  </si>
  <si>
    <t>Alamosa</t>
  </si>
  <si>
    <t>Arapahoe</t>
  </si>
  <si>
    <t>Wythe</t>
  </si>
  <si>
    <t>McIntosh</t>
  </si>
  <si>
    <t>Lumpkin</t>
  </si>
  <si>
    <t>Baraga</t>
  </si>
  <si>
    <t>Waukesha</t>
  </si>
  <si>
    <t>Preble</t>
  </si>
  <si>
    <t>Duchesne</t>
  </si>
  <si>
    <t>Cochise</t>
  </si>
  <si>
    <t>Santa Clara</t>
  </si>
  <si>
    <t>T1 R9</t>
  </si>
  <si>
    <t>No. 8 S.D.</t>
  </si>
  <si>
    <t>Alaska</t>
  </si>
  <si>
    <t>Springfield</t>
  </si>
  <si>
    <t>Wilkinson</t>
  </si>
  <si>
    <t>Kimble</t>
  </si>
  <si>
    <t>Morton</t>
  </si>
  <si>
    <t>Callahan</t>
  </si>
  <si>
    <t>Sheldon</t>
  </si>
  <si>
    <t>Shoreham</t>
  </si>
  <si>
    <t>Roane</t>
  </si>
  <si>
    <t>%TO VAP</t>
  </si>
  <si>
    <t>Weber</t>
  </si>
  <si>
    <t>Aquinnah</t>
  </si>
  <si>
    <t>04100</t>
  </si>
  <si>
    <t>Martinsville</t>
  </si>
  <si>
    <t>Southampton</t>
  </si>
  <si>
    <t>Plaquemines</t>
  </si>
  <si>
    <t>Payette</t>
  </si>
  <si>
    <t>Colebrook</t>
  </si>
  <si>
    <t>Simsbury</t>
  </si>
  <si>
    <t>LA</t>
  </si>
  <si>
    <t>Catahoula</t>
  </si>
  <si>
    <t>Rockland</t>
  </si>
  <si>
    <t>Tangipahoa</t>
  </si>
  <si>
    <t>Washtenaw</t>
  </si>
  <si>
    <t>Loving</t>
  </si>
  <si>
    <t>Orangeburg</t>
  </si>
  <si>
    <t>Saguache</t>
  </si>
  <si>
    <t>Spartanburg</t>
  </si>
  <si>
    <t>Klickitat</t>
  </si>
  <si>
    <t>Crook</t>
  </si>
  <si>
    <t>McHenry</t>
  </si>
  <si>
    <t>Berkeley</t>
  </si>
  <si>
    <t>Alburg</t>
  </si>
  <si>
    <t>Holliston</t>
  </si>
  <si>
    <t>Holyoke</t>
  </si>
  <si>
    <t>Ransom</t>
  </si>
  <si>
    <t>Stutsman</t>
  </si>
  <si>
    <t>Lowndes</t>
  </si>
  <si>
    <t>Melrose</t>
  </si>
  <si>
    <t>Saco</t>
  </si>
  <si>
    <t>St. Agatha</t>
  </si>
  <si>
    <t>Noxubee</t>
  </si>
  <si>
    <t>Seekonk</t>
  </si>
  <si>
    <t>New Vineyard</t>
  </si>
  <si>
    <t>Abbeville</t>
  </si>
  <si>
    <t>Childress</t>
  </si>
  <si>
    <t>Cherryfield</t>
  </si>
  <si>
    <t>Chase</t>
  </si>
  <si>
    <t>Eastport</t>
  </si>
  <si>
    <t>Grand Traverse</t>
  </si>
  <si>
    <t>Reeves</t>
  </si>
  <si>
    <t>Refugio</t>
  </si>
  <si>
    <t>Cottonwood</t>
  </si>
  <si>
    <t>CD</t>
  </si>
  <si>
    <t>Extra Boundary Shapes</t>
  </si>
  <si>
    <t>AZ</t>
  </si>
  <si>
    <t>Nantucket</t>
  </si>
  <si>
    <t>Motley</t>
  </si>
  <si>
    <t>Autauga</t>
  </si>
  <si>
    <t>Baldwin</t>
  </si>
  <si>
    <t>Barbour</t>
  </si>
  <si>
    <t>Twin Falls</t>
  </si>
  <si>
    <t>San Augustine</t>
  </si>
  <si>
    <t>New Portland</t>
  </si>
  <si>
    <t>Ansonia</t>
  </si>
  <si>
    <t>New Limerick</t>
  </si>
  <si>
    <t>Cambridge</t>
  </si>
  <si>
    <t>Canaan</t>
  </si>
  <si>
    <t>Westwood</t>
  </si>
  <si>
    <t>Ashfield</t>
  </si>
  <si>
    <t>Athol</t>
  </si>
  <si>
    <t>Watertown</t>
  </si>
  <si>
    <t>North Attleborough</t>
  </si>
  <si>
    <t>Troy</t>
  </si>
  <si>
    <t>Agency</t>
  </si>
  <si>
    <t>Glasscock</t>
  </si>
  <si>
    <t>Matagorda</t>
  </si>
  <si>
    <t>Tiverton</t>
  </si>
  <si>
    <t>Warwick</t>
  </si>
  <si>
    <t>Muskingum</t>
  </si>
  <si>
    <t>South Portland</t>
  </si>
  <si>
    <t>Waushara</t>
  </si>
  <si>
    <t>Dakota</t>
  </si>
  <si>
    <t>Val Verde</t>
  </si>
  <si>
    <t>Dewitt</t>
  </si>
  <si>
    <t>Dickens</t>
  </si>
  <si>
    <t>Callaway</t>
  </si>
  <si>
    <t>North Stonington</t>
  </si>
  <si>
    <t>Norwalk</t>
  </si>
  <si>
    <t>Edinburg</t>
  </si>
  <si>
    <t>Tazewell</t>
  </si>
  <si>
    <t>South Hampton</t>
  </si>
  <si>
    <t>Mason</t>
  </si>
  <si>
    <t>Oglethorpe</t>
  </si>
  <si>
    <t>Washoe</t>
  </si>
  <si>
    <t>Somerville</t>
  </si>
  <si>
    <t>Isle Au Haut</t>
  </si>
  <si>
    <t>Meagher</t>
  </si>
  <si>
    <t>Elko</t>
  </si>
  <si>
    <t>Trempealeau</t>
  </si>
  <si>
    <t>Vilas</t>
  </si>
  <si>
    <t>Thomas</t>
  </si>
  <si>
    <t>Gaines</t>
  </si>
  <si>
    <t>San Francisco</t>
  </si>
  <si>
    <t>Marblehead</t>
  </si>
  <si>
    <t>Kossuth</t>
  </si>
  <si>
    <t>Savoy</t>
  </si>
  <si>
    <t>Osborne</t>
  </si>
  <si>
    <t>Meade</t>
  </si>
  <si>
    <t>Morris</t>
  </si>
  <si>
    <t>Las Animas</t>
  </si>
  <si>
    <t>Litchfield</t>
  </si>
  <si>
    <t>Hopkinton</t>
  </si>
  <si>
    <t>Gaston</t>
  </si>
  <si>
    <t>Oklahoma</t>
  </si>
  <si>
    <t>OK</t>
  </si>
  <si>
    <t>OR</t>
  </si>
  <si>
    <t>Riverside</t>
  </si>
  <si>
    <t>Nuckolls</t>
  </si>
  <si>
    <t>Westmanland</t>
  </si>
  <si>
    <t>Southborough</t>
  </si>
  <si>
    <t>Jamestown</t>
  </si>
  <si>
    <t>Dixie</t>
  </si>
  <si>
    <t>Baxter</t>
  </si>
  <si>
    <t>North Reading</t>
  </si>
  <si>
    <t>Maries</t>
  </si>
  <si>
    <t>Door</t>
  </si>
  <si>
    <t>Stoughton</t>
  </si>
  <si>
    <t>Stow</t>
  </si>
  <si>
    <t>Stonington</t>
  </si>
  <si>
    <t>Islesboro</t>
  </si>
  <si>
    <t>Jackman</t>
  </si>
  <si>
    <t>South Hadley</t>
  </si>
  <si>
    <t>Alfred</t>
  </si>
  <si>
    <t>Sagadahoc</t>
  </si>
  <si>
    <t>Albion</t>
  </si>
  <si>
    <t>Clinton</t>
  </si>
  <si>
    <t>Bailey</t>
  </si>
  <si>
    <t>Vienna</t>
  </si>
  <si>
    <t>Bastrop</t>
  </si>
  <si>
    <t>Baylor</t>
  </si>
  <si>
    <t>Desha</t>
  </si>
  <si>
    <t>Boyd</t>
  </si>
  <si>
    <t>Kirby</t>
  </si>
  <si>
    <t>Newmarket</t>
  </si>
  <si>
    <t>Bar Harbor</t>
  </si>
  <si>
    <t>Erving</t>
  </si>
  <si>
    <t>Portage Lake</t>
  </si>
  <si>
    <t>Portland</t>
  </si>
  <si>
    <t>Sebago</t>
  </si>
  <si>
    <t>Owen</t>
  </si>
  <si>
    <t>Am Ind</t>
  </si>
  <si>
    <t>Williston</t>
  </si>
  <si>
    <t>Prentiss</t>
  </si>
  <si>
    <t>MS</t>
  </si>
  <si>
    <t>Bennett</t>
  </si>
  <si>
    <t>Bon Homme</t>
  </si>
  <si>
    <t>Wapello</t>
  </si>
  <si>
    <t>Geneva</t>
  </si>
  <si>
    <t>Nicollet</t>
  </si>
  <si>
    <t>Cook</t>
  </si>
  <si>
    <t>Millville</t>
  </si>
  <si>
    <t>Whitefield</t>
  </si>
  <si>
    <t>Scituate</t>
  </si>
  <si>
    <t>Brooksville</t>
  </si>
  <si>
    <t>Bowdoinham</t>
  </si>
  <si>
    <t>Langdon</t>
  </si>
  <si>
    <t>Lempster</t>
  </si>
  <si>
    <t>Lehigh</t>
  </si>
  <si>
    <t>Township</t>
  </si>
  <si>
    <t>Hays</t>
  </si>
  <si>
    <t>18340</t>
  </si>
  <si>
    <t>021</t>
  </si>
  <si>
    <t>Hardy</t>
  </si>
  <si>
    <t>York</t>
  </si>
  <si>
    <t>Georgetown</t>
  </si>
  <si>
    <t>Mahaska</t>
  </si>
  <si>
    <t>Pemiscot</t>
  </si>
  <si>
    <t>Green Lake</t>
  </si>
  <si>
    <t>Andrews</t>
  </si>
  <si>
    <t>ND</t>
  </si>
  <si>
    <t>Thurston</t>
  </si>
  <si>
    <t>Bingham</t>
  </si>
  <si>
    <t>Queens</t>
  </si>
  <si>
    <t>Contra Costa</t>
  </si>
  <si>
    <t>Greensville</t>
  </si>
  <si>
    <t>West Warwick</t>
  </si>
  <si>
    <t>Westerly</t>
  </si>
  <si>
    <t>Divide</t>
  </si>
  <si>
    <t>Emmons</t>
  </si>
  <si>
    <t>Foster</t>
  </si>
  <si>
    <t>Town</t>
  </si>
  <si>
    <t>Appleton</t>
  </si>
  <si>
    <t>Bell</t>
  </si>
  <si>
    <t>Yavapai</t>
  </si>
  <si>
    <t>Watauga</t>
  </si>
  <si>
    <t>Taunton</t>
  </si>
  <si>
    <t>Mecklenburg</t>
  </si>
  <si>
    <t>Coventry</t>
  </si>
  <si>
    <t>Cornville</t>
  </si>
  <si>
    <t>Calais</t>
  </si>
  <si>
    <t>Shutesbury</t>
  </si>
  <si>
    <t>Skowhegan</t>
  </si>
  <si>
    <t>Smyrna</t>
  </si>
  <si>
    <t>Solon</t>
  </si>
  <si>
    <t>Alstead</t>
  </si>
  <si>
    <t>Louisiana</t>
  </si>
  <si>
    <t>Rollinsford</t>
  </si>
  <si>
    <t>Rumney</t>
  </si>
  <si>
    <t>Rye</t>
  </si>
  <si>
    <t>Nicholas</t>
  </si>
  <si>
    <t>Oldham</t>
  </si>
  <si>
    <t>Ringgold</t>
  </si>
  <si>
    <t>Santa Fe</t>
  </si>
  <si>
    <t>Socorro</t>
  </si>
  <si>
    <t>Boyle</t>
  </si>
  <si>
    <t>Coconino</t>
  </si>
  <si>
    <t>Montour</t>
  </si>
  <si>
    <t>Hanson</t>
  </si>
  <si>
    <t>Hutchinson</t>
  </si>
  <si>
    <t>Hoke</t>
  </si>
  <si>
    <t>Harwich</t>
  </si>
  <si>
    <t>Hatfield</t>
  </si>
  <si>
    <t>Chicopee</t>
  </si>
  <si>
    <t>Gregg</t>
  </si>
  <si>
    <t>Winterport</t>
  </si>
  <si>
    <t>Bracken</t>
  </si>
  <si>
    <t>Shapleigh</t>
  </si>
  <si>
    <t>Toombs</t>
  </si>
  <si>
    <t>Duval</t>
  </si>
  <si>
    <t>Coal</t>
  </si>
  <si>
    <t>Red Lake</t>
  </si>
  <si>
    <t>Hidalgo</t>
  </si>
  <si>
    <t>Pittsylvania</t>
  </si>
  <si>
    <t>Castro</t>
  </si>
  <si>
    <t>Sawyer</t>
  </si>
  <si>
    <t>Shawano</t>
  </si>
  <si>
    <t>Libertarian</t>
  </si>
  <si>
    <t>205</t>
  </si>
  <si>
    <t>Greenbrier</t>
  </si>
  <si>
    <t>Ziebach</t>
  </si>
  <si>
    <t>Milan</t>
  </si>
  <si>
    <t>Mobile</t>
  </si>
  <si>
    <t>Monroe</t>
  </si>
  <si>
    <t>West Greenwich</t>
  </si>
  <si>
    <t>Tama</t>
  </si>
  <si>
    <t>Hunt</t>
  </si>
  <si>
    <t>Bear Lake</t>
  </si>
  <si>
    <t>Benewah</t>
  </si>
  <si>
    <t>Evangeline</t>
  </si>
  <si>
    <t>Sandisfield</t>
  </si>
  <si>
    <t>Sandwich</t>
  </si>
  <si>
    <t>Transylvania</t>
  </si>
  <si>
    <t>East Baton Rouge</t>
  </si>
  <si>
    <t>Overseas</t>
  </si>
  <si>
    <t>Zapata</t>
  </si>
  <si>
    <t>Acworth</t>
  </si>
  <si>
    <t>Dixfield</t>
  </si>
  <si>
    <t>Livermore Falls</t>
  </si>
  <si>
    <t>Toole</t>
  </si>
  <si>
    <t>Weld</t>
  </si>
  <si>
    <t>Sherburne</t>
  </si>
  <si>
    <t>Milam</t>
  </si>
  <si>
    <t>Mills</t>
  </si>
  <si>
    <t>Hot Spring</t>
  </si>
  <si>
    <t>Andover</t>
  </si>
  <si>
    <t>Bridport</t>
  </si>
  <si>
    <t>Brighton</t>
  </si>
  <si>
    <t>Maynard</t>
  </si>
  <si>
    <t>Hardin</t>
  </si>
  <si>
    <t>Macon</t>
  </si>
  <si>
    <t>Madison</t>
  </si>
  <si>
    <t>Marengo</t>
  </si>
  <si>
    <t>St. Clair</t>
  </si>
  <si>
    <t>Allegan</t>
  </si>
  <si>
    <t>Benzie</t>
  </si>
  <si>
    <t>Tunica</t>
  </si>
  <si>
    <t>Kingston</t>
  </si>
  <si>
    <t>Guernsey</t>
  </si>
  <si>
    <t>Yankton</t>
  </si>
  <si>
    <t>VT</t>
  </si>
  <si>
    <t>Heath</t>
  </si>
  <si>
    <t>Chilmark</t>
  </si>
  <si>
    <t>Seneca</t>
  </si>
  <si>
    <t>Tioga</t>
  </si>
  <si>
    <t>Mariaville</t>
  </si>
  <si>
    <t>Talbot</t>
  </si>
  <si>
    <t>McDonald</t>
  </si>
  <si>
    <t>Trego</t>
  </si>
  <si>
    <t>Greenbush</t>
  </si>
  <si>
    <t>Scarborough</t>
  </si>
  <si>
    <t>Mohave</t>
  </si>
  <si>
    <t>West Carroll</t>
  </si>
  <si>
    <t>Abington</t>
  </si>
  <si>
    <t>Acton</t>
  </si>
  <si>
    <t>Onondaga</t>
  </si>
  <si>
    <t>Glades</t>
  </si>
  <si>
    <t>Cache</t>
  </si>
  <si>
    <t>Humboldt</t>
  </si>
  <si>
    <t>Maui</t>
  </si>
  <si>
    <t>Otsego</t>
  </si>
  <si>
    <t>Rock Island</t>
  </si>
  <si>
    <t>Quay</t>
  </si>
  <si>
    <t>Boscawen</t>
  </si>
  <si>
    <t>Brentwood</t>
  </si>
  <si>
    <t>Barnstead</t>
  </si>
  <si>
    <t>Bartlett</t>
  </si>
  <si>
    <t>Ray</t>
  </si>
  <si>
    <t>Cranberry Isles</t>
  </si>
  <si>
    <t>Croydon</t>
  </si>
  <si>
    <t>Uxbridge</t>
  </si>
  <si>
    <t>Ontonagon</t>
  </si>
  <si>
    <t>New Canada</t>
  </si>
  <si>
    <t>Saugus</t>
  </si>
  <si>
    <t>Mount Tabor</t>
  </si>
  <si>
    <t>Somersworth</t>
  </si>
  <si>
    <t>Borden</t>
  </si>
  <si>
    <t>Fletcher</t>
  </si>
  <si>
    <t>Glover</t>
  </si>
  <si>
    <t>Hartland</t>
  </si>
  <si>
    <t>Paxton</t>
  </si>
  <si>
    <t>Machias</t>
  </si>
  <si>
    <t>Phillipston</t>
  </si>
  <si>
    <t>Archer</t>
  </si>
  <si>
    <t>Henry</t>
  </si>
  <si>
    <t>Gasconade</t>
  </si>
  <si>
    <t>Cameron</t>
  </si>
  <si>
    <t>Doniphan</t>
  </si>
  <si>
    <t>Edgecombe</t>
  </si>
  <si>
    <t>Potter</t>
  </si>
  <si>
    <t>Freestone</t>
  </si>
  <si>
    <t>Bowie</t>
  </si>
  <si>
    <t>Faulkner</t>
  </si>
  <si>
    <t>Wellfleet</t>
  </si>
  <si>
    <t>Wendell</t>
  </si>
  <si>
    <t>N/A</t>
  </si>
  <si>
    <t>Fairfax</t>
  </si>
  <si>
    <t>Palmer</t>
  </si>
  <si>
    <t>Thompson</t>
  </si>
  <si>
    <t>West Baton Rouge</t>
  </si>
  <si>
    <t>Tyrrell</t>
  </si>
  <si>
    <t>Provincetown</t>
  </si>
  <si>
    <t>Medford</t>
  </si>
  <si>
    <t>Medway</t>
  </si>
  <si>
    <t>Poultney</t>
  </si>
  <si>
    <t>Mississippi</t>
  </si>
  <si>
    <t>Yalobusha</t>
  </si>
  <si>
    <t>Cloud</t>
  </si>
  <si>
    <t>Barton</t>
  </si>
  <si>
    <t>Bourbon</t>
  </si>
  <si>
    <t>Phelps</t>
  </si>
  <si>
    <t>Alna</t>
  </si>
  <si>
    <t>Bladen</t>
  </si>
  <si>
    <t>Izard</t>
  </si>
  <si>
    <t>125</t>
  </si>
  <si>
    <t>Athens</t>
  </si>
  <si>
    <t>Champaign</t>
  </si>
  <si>
    <t>Brevard</t>
  </si>
  <si>
    <t>Allendale</t>
  </si>
  <si>
    <t>Morehouse</t>
  </si>
  <si>
    <t>Bellingham</t>
  </si>
  <si>
    <t>Biddeford</t>
  </si>
  <si>
    <t>Glocester</t>
  </si>
  <si>
    <t>Carson City</t>
  </si>
  <si>
    <t>Millsfield</t>
  </si>
  <si>
    <t>Craighead</t>
  </si>
  <si>
    <t>Dooly</t>
  </si>
  <si>
    <t>Moody</t>
  </si>
  <si>
    <t>Roberts</t>
  </si>
  <si>
    <t>Constitution</t>
  </si>
  <si>
    <t>Bowerbank</t>
  </si>
  <si>
    <t>Boothbay Harbor</t>
  </si>
  <si>
    <t>Lisbon</t>
  </si>
  <si>
    <t>West Gardiner</t>
  </si>
  <si>
    <t>Metcalfe</t>
  </si>
  <si>
    <t>Muhlenberg</t>
  </si>
  <si>
    <t>Sebec</t>
  </si>
  <si>
    <t>Starks</t>
  </si>
  <si>
    <t>Imperial</t>
  </si>
  <si>
    <t>RI</t>
  </si>
  <si>
    <t>Mahoning</t>
  </si>
  <si>
    <t>Harper</t>
  </si>
  <si>
    <t>Calcasieu</t>
  </si>
  <si>
    <t>Santa Rosa</t>
  </si>
  <si>
    <t>Elliott</t>
  </si>
  <si>
    <t>St. George</t>
  </si>
  <si>
    <t>Sheffield</t>
  </si>
  <si>
    <t>Shelburne</t>
  </si>
  <si>
    <t>Bland</t>
  </si>
  <si>
    <t>Botetourt</t>
  </si>
  <si>
    <t>Los Alamos</t>
  </si>
  <si>
    <t>El Paso</t>
  </si>
  <si>
    <t>Cornwall</t>
  </si>
  <si>
    <t>Canterbury</t>
  </si>
  <si>
    <t>Cooke</t>
  </si>
  <si>
    <t>Redwood</t>
  </si>
  <si>
    <t>Renville</t>
  </si>
  <si>
    <t>Menominee</t>
  </si>
  <si>
    <t>Hampden</t>
  </si>
  <si>
    <t>New Britain</t>
  </si>
  <si>
    <t>Lowell</t>
  </si>
  <si>
    <t>Ludlow</t>
  </si>
  <si>
    <t>Oxford</t>
  </si>
  <si>
    <t>Farmingdale</t>
  </si>
  <si>
    <t>Worthington</t>
  </si>
  <si>
    <t>Hudson</t>
  </si>
  <si>
    <t>Blount</t>
  </si>
  <si>
    <t>Suffield</t>
  </si>
  <si>
    <t>Baltimore</t>
  </si>
  <si>
    <t>Saratoga</t>
  </si>
  <si>
    <t>Barnes</t>
  </si>
  <si>
    <t>Edgefield</t>
  </si>
  <si>
    <t>West Feliciana</t>
  </si>
  <si>
    <t>San Patricio</t>
  </si>
  <si>
    <t>Ritchie</t>
  </si>
  <si>
    <t>San Diego</t>
  </si>
  <si>
    <t>Lawrence</t>
  </si>
  <si>
    <t>Lee</t>
  </si>
  <si>
    <t>Pratt</t>
  </si>
  <si>
    <t>King William</t>
  </si>
  <si>
    <t>Shelby</t>
  </si>
  <si>
    <t>Anoka</t>
  </si>
  <si>
    <t>Total VAP</t>
  </si>
  <si>
    <t>Gore</t>
  </si>
  <si>
    <t>Rockwall</t>
  </si>
  <si>
    <t>Burleson</t>
  </si>
  <si>
    <t>Cerro Gordo</t>
  </si>
  <si>
    <t>Ashe</t>
  </si>
  <si>
    <t>Avery</t>
  </si>
  <si>
    <t>Alamance</t>
  </si>
  <si>
    <t>Alexander</t>
  </si>
  <si>
    <t>Treutlen</t>
  </si>
  <si>
    <t>Pawnee</t>
  </si>
  <si>
    <t>Erie</t>
  </si>
  <si>
    <t>Loup</t>
  </si>
  <si>
    <t>Caroline</t>
  </si>
  <si>
    <t>Greenland</t>
  </si>
  <si>
    <t>Power</t>
  </si>
  <si>
    <t>Shaftsbury</t>
  </si>
  <si>
    <t>Mount Desert</t>
  </si>
  <si>
    <t>Tooele</t>
  </si>
  <si>
    <t>New Sweden</t>
  </si>
  <si>
    <t>Buncombe</t>
  </si>
  <si>
    <t>Manassas</t>
  </si>
  <si>
    <t>Granite</t>
  </si>
  <si>
    <t>Hill</t>
  </si>
  <si>
    <t>Poquoson</t>
  </si>
  <si>
    <t>Dresden</t>
  </si>
  <si>
    <t>Claremont</t>
  </si>
  <si>
    <t>McCook</t>
  </si>
  <si>
    <t>Lea</t>
  </si>
  <si>
    <t>Davison</t>
  </si>
  <si>
    <t>Red River</t>
  </si>
  <si>
    <t>Haralson</t>
  </si>
  <si>
    <t>Waltham</t>
  </si>
  <si>
    <t>Portage</t>
  </si>
  <si>
    <t>Wardsboro</t>
  </si>
  <si>
    <t>Kimball</t>
  </si>
  <si>
    <t>Schleicher</t>
  </si>
  <si>
    <t>Conservative</t>
  </si>
  <si>
    <t>Walden</t>
  </si>
  <si>
    <t>East Hampton</t>
  </si>
  <si>
    <t>Enfield</t>
  </si>
  <si>
    <t>Whitman</t>
  </si>
  <si>
    <t>Sanbornton</t>
  </si>
  <si>
    <t>007</t>
  </si>
  <si>
    <t>Fentress</t>
  </si>
  <si>
    <t>Giles</t>
  </si>
  <si>
    <t>Storey</t>
  </si>
  <si>
    <t>Taos</t>
  </si>
  <si>
    <t>Lavaca</t>
  </si>
  <si>
    <t>Eustis</t>
  </si>
  <si>
    <t>Baring</t>
  </si>
  <si>
    <t>Beals</t>
  </si>
  <si>
    <t>Londonderry</t>
  </si>
  <si>
    <t>Charlemont</t>
  </si>
  <si>
    <t>Oakfield</t>
  </si>
  <si>
    <t>Belknap</t>
  </si>
  <si>
    <t>Frenchboro</t>
  </si>
  <si>
    <t>Crosby</t>
  </si>
  <si>
    <t>Barnstable</t>
  </si>
  <si>
    <t>Winn</t>
  </si>
  <si>
    <t>Somerset</t>
  </si>
  <si>
    <t>Brownville</t>
  </si>
  <si>
    <t>San Miguel</t>
  </si>
  <si>
    <t>Lampasas</t>
  </si>
  <si>
    <t>Big Horn</t>
  </si>
  <si>
    <t>South Thomaston</t>
  </si>
  <si>
    <t>Stacyville</t>
  </si>
  <si>
    <t>Glenburn</t>
  </si>
  <si>
    <t>Lamoille</t>
  </si>
  <si>
    <t>Caratunk</t>
  </si>
  <si>
    <t>Southbridge</t>
  </si>
  <si>
    <t>Randolph</t>
  </si>
  <si>
    <t>Russell</t>
  </si>
  <si>
    <t>Tremont</t>
  </si>
  <si>
    <t>East Bridgewater</t>
  </si>
  <si>
    <t>Sunapee</t>
  </si>
  <si>
    <t>New Ipswich</t>
  </si>
  <si>
    <t>Newfields</t>
  </si>
  <si>
    <t>NJ</t>
  </si>
  <si>
    <t>Woodruff</t>
  </si>
  <si>
    <t>Ochiltree</t>
  </si>
  <si>
    <t>Palo Pinto</t>
  </si>
  <si>
    <t>Winhall</t>
  </si>
  <si>
    <t>North Brookfield</t>
  </si>
  <si>
    <t>Wake</t>
  </si>
  <si>
    <t>Jasper</t>
  </si>
  <si>
    <t>Sublette</t>
  </si>
  <si>
    <t>Embden</t>
  </si>
  <si>
    <t>Poinsett</t>
  </si>
  <si>
    <t>Washakie</t>
  </si>
  <si>
    <t>Eliot</t>
  </si>
  <si>
    <t>Pelham</t>
  </si>
  <si>
    <t>Pembroke</t>
  </si>
  <si>
    <t>Northfield</t>
  </si>
  <si>
    <t>Aroostook</t>
  </si>
  <si>
    <t>Bullock</t>
  </si>
  <si>
    <t>Butler</t>
  </si>
  <si>
    <t>Gila</t>
  </si>
  <si>
    <t>Wallagrass</t>
  </si>
  <si>
    <t>Spokane</t>
  </si>
  <si>
    <t>Martin</t>
  </si>
  <si>
    <t>Muskegon</t>
  </si>
  <si>
    <t>Newaygo</t>
  </si>
  <si>
    <t>Ben Hill</t>
  </si>
  <si>
    <t>Morrison</t>
  </si>
  <si>
    <t>Yates</t>
  </si>
  <si>
    <t>Major</t>
  </si>
  <si>
    <t>Treasure</t>
  </si>
  <si>
    <t>Beacon Falls</t>
  </si>
  <si>
    <t>Beddington</t>
  </si>
  <si>
    <t>Lafourche</t>
  </si>
  <si>
    <t>LaSalle</t>
  </si>
  <si>
    <t>Emanuel</t>
  </si>
  <si>
    <t>Wilkin</t>
  </si>
  <si>
    <t>Effingham</t>
  </si>
  <si>
    <t>McMinn</t>
  </si>
  <si>
    <t>Pender</t>
  </si>
  <si>
    <t>Latimer</t>
  </si>
  <si>
    <t>Jersey</t>
  </si>
  <si>
    <t>Otisfield</t>
  </si>
  <si>
    <t>Mattapoisett</t>
  </si>
  <si>
    <t>50</t>
  </si>
  <si>
    <t>Churchill</t>
  </si>
  <si>
    <t>Bates</t>
  </si>
  <si>
    <t>Barry</t>
  </si>
  <si>
    <t>Little Compton</t>
  </si>
  <si>
    <t>Middletown</t>
  </si>
  <si>
    <t>Jo Daviess</t>
  </si>
  <si>
    <t>Ravalli</t>
  </si>
  <si>
    <t>Buckingham</t>
  </si>
  <si>
    <t>McPherson</t>
  </si>
  <si>
    <t>Ford</t>
  </si>
  <si>
    <t>Limestone</t>
  </si>
  <si>
    <t>Wiscasset</t>
  </si>
  <si>
    <t>Wentworth</t>
  </si>
  <si>
    <t>Swansea</t>
  </si>
  <si>
    <t>Killington</t>
  </si>
  <si>
    <t>Gosnold</t>
  </si>
  <si>
    <t>Everett</t>
  </si>
  <si>
    <t>Ozark</t>
  </si>
  <si>
    <t>Hardwick</t>
  </si>
  <si>
    <t>Dennis</t>
  </si>
  <si>
    <t>Dighton</t>
  </si>
  <si>
    <t>Dracut</t>
  </si>
  <si>
    <t>Newcastle</t>
  </si>
  <si>
    <t>Hope</t>
  </si>
  <si>
    <t>Michigan</t>
  </si>
  <si>
    <t>Jefferson</t>
  </si>
  <si>
    <t>Kern</t>
  </si>
  <si>
    <t>Alachua</t>
  </si>
  <si>
    <t>Raymond</t>
  </si>
  <si>
    <t>Rindge</t>
  </si>
  <si>
    <t>New Hanover</t>
  </si>
  <si>
    <t>MT</t>
  </si>
  <si>
    <t>Cullman</t>
  </si>
  <si>
    <t>Dale</t>
  </si>
  <si>
    <t>Chicot</t>
  </si>
  <si>
    <t>Pickens</t>
  </si>
  <si>
    <t>Pike</t>
  </si>
  <si>
    <t>Middleton</t>
  </si>
  <si>
    <t>Milford</t>
  </si>
  <si>
    <t>Millbury</t>
  </si>
  <si>
    <t>Bannock</t>
  </si>
  <si>
    <t>Palmyra</t>
  </si>
  <si>
    <t>Nashua</t>
  </si>
  <si>
    <t>Independence</t>
  </si>
  <si>
    <t>Wade</t>
  </si>
  <si>
    <t>Meredith</t>
  </si>
  <si>
    <t>023</t>
  </si>
  <si>
    <t>Jim Wells</t>
  </si>
  <si>
    <t>Millis</t>
  </si>
  <si>
    <t>Palermo</t>
  </si>
  <si>
    <t>Mont Vernon</t>
  </si>
  <si>
    <t>Medfield</t>
  </si>
  <si>
    <t>Bamberg</t>
  </si>
  <si>
    <t>Garland</t>
  </si>
  <si>
    <t>Ascension</t>
  </si>
  <si>
    <t>Harvey</t>
  </si>
  <si>
    <t>Alcona</t>
  </si>
  <si>
    <t>Swisher</t>
  </si>
  <si>
    <t>Butte</t>
  </si>
  <si>
    <t>Westbrook</t>
  </si>
  <si>
    <t>Moultonborough</t>
  </si>
  <si>
    <t>Bremen</t>
  </si>
  <si>
    <t>Sutton</t>
  </si>
  <si>
    <t>Brooklin</t>
  </si>
  <si>
    <t>Sacramento</t>
  </si>
  <si>
    <t>San Benito</t>
  </si>
  <si>
    <t>Clinch</t>
  </si>
  <si>
    <t>Cobb</t>
  </si>
  <si>
    <t>Colquitt</t>
  </si>
  <si>
    <t>Sidney</t>
  </si>
  <si>
    <t>Berkley</t>
  </si>
  <si>
    <t>Sanford</t>
  </si>
  <si>
    <t>Thornton</t>
  </si>
  <si>
    <t>Brewer</t>
  </si>
  <si>
    <t>CT</t>
  </si>
  <si>
    <t>WY</t>
  </si>
  <si>
    <t>Stillwater</t>
  </si>
  <si>
    <t>West Paris</t>
  </si>
  <si>
    <t>Lemington</t>
  </si>
  <si>
    <t>Berwick</t>
  </si>
  <si>
    <t>Alabama</t>
  </si>
  <si>
    <t>Dickey</t>
  </si>
  <si>
    <t>Pembina</t>
  </si>
  <si>
    <t>Livermore</t>
  </si>
  <si>
    <t>Hocking</t>
  </si>
  <si>
    <t>Framingham</t>
  </si>
  <si>
    <t>Banks</t>
  </si>
  <si>
    <t>Upton</t>
  </si>
  <si>
    <t>Strafford</t>
  </si>
  <si>
    <t>Chemung</t>
  </si>
  <si>
    <t>Lakeville</t>
  </si>
  <si>
    <t>Alger</t>
  </si>
  <si>
    <t>Harrington</t>
  </si>
  <si>
    <t>West Virginia</t>
  </si>
  <si>
    <t>WV</t>
  </si>
  <si>
    <t>Ventura</t>
  </si>
  <si>
    <t>Meriwether</t>
  </si>
  <si>
    <t>Hayes</t>
  </si>
  <si>
    <t>Lane</t>
  </si>
  <si>
    <t>Early</t>
  </si>
  <si>
    <t>Madera</t>
  </si>
  <si>
    <t>New Haven</t>
  </si>
  <si>
    <t>Tyngsborough</t>
  </si>
  <si>
    <t>Cibola</t>
  </si>
  <si>
    <t>Pearl River</t>
  </si>
  <si>
    <t>Pontotoc</t>
  </si>
  <si>
    <t>Patten</t>
  </si>
  <si>
    <t>Total Population</t>
  </si>
  <si>
    <t>Princeton</t>
  </si>
  <si>
    <t>Otis</t>
  </si>
  <si>
    <t>Colleton</t>
  </si>
  <si>
    <t>South Berwick</t>
  </si>
  <si>
    <t>South Bristol</t>
  </si>
  <si>
    <t>Wicomico</t>
  </si>
  <si>
    <t>Chittenden</t>
  </si>
  <si>
    <t>Grand Isle</t>
  </si>
  <si>
    <t>Rumford</t>
  </si>
  <si>
    <t>Sabattus</t>
  </si>
  <si>
    <t>Pamlico</t>
  </si>
  <si>
    <t>Colonial Heights</t>
  </si>
  <si>
    <t>Richardson</t>
  </si>
  <si>
    <t>Ellis</t>
  </si>
  <si>
    <t>Southwick</t>
  </si>
  <si>
    <t>Garfield</t>
  </si>
  <si>
    <t>Citrus</t>
  </si>
  <si>
    <t>Natick</t>
  </si>
  <si>
    <t>Keene</t>
  </si>
  <si>
    <t>Silver Bow</t>
  </si>
  <si>
    <t>Cayuga</t>
  </si>
  <si>
    <t>Lyme</t>
  </si>
  <si>
    <t>Yarmouth</t>
  </si>
  <si>
    <t>Desoto</t>
  </si>
  <si>
    <t>Peabody</t>
  </si>
  <si>
    <t>Parmer</t>
  </si>
  <si>
    <t>Ledyard</t>
  </si>
  <si>
    <t>Minnesota</t>
  </si>
  <si>
    <t>MN</t>
  </si>
  <si>
    <t>Posey</t>
  </si>
  <si>
    <t>Los Angeles</t>
  </si>
  <si>
    <t>Foxborough</t>
  </si>
  <si>
    <t>Delaware</t>
  </si>
  <si>
    <t>DE</t>
  </si>
  <si>
    <t>Iroquois</t>
  </si>
  <si>
    <t>Midland</t>
  </si>
  <si>
    <t>Hermon</t>
  </si>
  <si>
    <t>Becket</t>
  </si>
  <si>
    <t>Oak Bluffs</t>
  </si>
  <si>
    <t>Cooper</t>
  </si>
  <si>
    <t>Independent/Unenrolled</t>
  </si>
  <si>
    <t>Ripton</t>
  </si>
  <si>
    <t>Rochester</t>
  </si>
  <si>
    <t>Pownal</t>
  </si>
  <si>
    <t>La Crosse</t>
  </si>
  <si>
    <t>Outagamie</t>
  </si>
  <si>
    <t>Branch</t>
  </si>
  <si>
    <t>Dickenson</t>
  </si>
  <si>
    <t>San Bernardino</t>
  </si>
  <si>
    <t>Schuyler</t>
  </si>
  <si>
    <t>Deaf Smith</t>
  </si>
  <si>
    <t>Blanco</t>
  </si>
  <si>
    <t>Ada</t>
  </si>
  <si>
    <t>Mars Hill</t>
  </si>
  <si>
    <t>Iosco</t>
  </si>
  <si>
    <t>Oregon</t>
  </si>
  <si>
    <t>Troup</t>
  </si>
  <si>
    <t>Iberia</t>
  </si>
  <si>
    <t>Gunnison</t>
  </si>
  <si>
    <t>Dawson</t>
  </si>
  <si>
    <t>St. Charles</t>
  </si>
  <si>
    <t>Greeley</t>
  </si>
  <si>
    <t>Guadalupe</t>
  </si>
  <si>
    <t>Harding</t>
  </si>
  <si>
    <t>Salem</t>
  </si>
  <si>
    <t>Peacham</t>
  </si>
  <si>
    <t>Plainfield</t>
  </si>
  <si>
    <t>Falls Church</t>
  </si>
  <si>
    <t>Boston</t>
  </si>
  <si>
    <t>Castleton</t>
  </si>
  <si>
    <t>Cavendish</t>
  </si>
  <si>
    <t>Chelsea</t>
  </si>
  <si>
    <t>Pepperell</t>
  </si>
  <si>
    <t>Wrentham</t>
  </si>
  <si>
    <t>Rowe</t>
  </si>
  <si>
    <t>Rankin</t>
  </si>
  <si>
    <t>Sharkey</t>
  </si>
  <si>
    <t>Mount Holly</t>
  </si>
  <si>
    <t>O'Brien</t>
  </si>
  <si>
    <t>Pottawattamie</t>
  </si>
  <si>
    <t>Danville</t>
  </si>
  <si>
    <t>Shoshone</t>
  </si>
  <si>
    <t>Brookline</t>
  </si>
  <si>
    <t>South Franklin</t>
  </si>
  <si>
    <t>Harrisonburg</t>
  </si>
  <si>
    <t>East Hancock</t>
  </si>
  <si>
    <t>Royalton</t>
  </si>
  <si>
    <t>Meriden</t>
  </si>
  <si>
    <t>Oakland</t>
  </si>
  <si>
    <t>Calvert</t>
  </si>
  <si>
    <t>New Canaan</t>
  </si>
  <si>
    <t>Peterborough</t>
  </si>
  <si>
    <t>Piermont</t>
  </si>
  <si>
    <t>Falls</t>
  </si>
  <si>
    <t>Fisher</t>
  </si>
  <si>
    <t>Charlevoix</t>
  </si>
  <si>
    <t>Cheboygan</t>
  </si>
  <si>
    <t>Culberson</t>
  </si>
  <si>
    <t>Columbiana</t>
  </si>
  <si>
    <t>La Salle</t>
  </si>
  <si>
    <t>McCracken</t>
  </si>
  <si>
    <t>Clermont</t>
  </si>
  <si>
    <t>Seminole</t>
  </si>
  <si>
    <t>Dallam</t>
  </si>
  <si>
    <t>Cassia</t>
  </si>
  <si>
    <t>Clark</t>
  </si>
  <si>
    <t>Woodward</t>
  </si>
  <si>
    <t>Dunn</t>
  </si>
  <si>
    <t>Perquimans</t>
  </si>
  <si>
    <t>Ward</t>
  </si>
  <si>
    <t>Bonneville</t>
  </si>
  <si>
    <t>Linn</t>
  </si>
  <si>
    <t>Audubon</t>
  </si>
  <si>
    <t>Bremer</t>
  </si>
  <si>
    <t>Boundary</t>
  </si>
  <si>
    <t>Bonner</t>
  </si>
  <si>
    <t>Hood</t>
  </si>
  <si>
    <t>Halifax</t>
  </si>
  <si>
    <t>Monticello</t>
  </si>
  <si>
    <t>Dunbarton</t>
  </si>
  <si>
    <t>Townshend</t>
  </si>
  <si>
    <t>Tunbridge</t>
  </si>
  <si>
    <t>Redding</t>
  </si>
  <si>
    <t>Cuming</t>
  </si>
  <si>
    <t>Undeclared</t>
  </si>
  <si>
    <t>Tattnall</t>
  </si>
  <si>
    <t>Mariposa</t>
  </si>
  <si>
    <t>McMullen</t>
  </si>
  <si>
    <t>Pitt</t>
  </si>
  <si>
    <t>Ashford</t>
  </si>
  <si>
    <t>Quincy</t>
  </si>
  <si>
    <t>Raynham</t>
  </si>
  <si>
    <t>Mecosta</t>
  </si>
  <si>
    <t>Deblois</t>
  </si>
  <si>
    <t>Stanislaus</t>
  </si>
  <si>
    <t>Grant</t>
  </si>
  <si>
    <t>Harrison</t>
  </si>
  <si>
    <t>Bosque</t>
  </si>
  <si>
    <t>Shannon</t>
  </si>
  <si>
    <t>Frenchville</t>
  </si>
  <si>
    <t>Navajo</t>
  </si>
  <si>
    <t>010</t>
  </si>
  <si>
    <t>Iron</t>
  </si>
  <si>
    <t>Wirt</t>
  </si>
  <si>
    <t>Inyo</t>
  </si>
  <si>
    <t>New Kent</t>
  </si>
  <si>
    <t>Frederick</t>
  </si>
  <si>
    <t>Rockdale</t>
  </si>
  <si>
    <t>Wilmot</t>
  </si>
  <si>
    <t>Orrington</t>
  </si>
  <si>
    <t>Dukes</t>
  </si>
  <si>
    <t>Unity</t>
  </si>
  <si>
    <t>Temple</t>
  </si>
  <si>
    <t>Labette</t>
  </si>
  <si>
    <t>Granby</t>
  </si>
  <si>
    <t>Fitchburg</t>
  </si>
  <si>
    <t>Anderson</t>
  </si>
  <si>
    <t>Barber</t>
  </si>
  <si>
    <t>Atascosa</t>
  </si>
  <si>
    <t>Clare</t>
  </si>
  <si>
    <t>Other</t>
  </si>
  <si>
    <t>Brown</t>
  </si>
  <si>
    <t>Standish</t>
  </si>
  <si>
    <t>Dade</t>
  </si>
  <si>
    <t>Phillips</t>
  </si>
  <si>
    <t>Aiken</t>
  </si>
  <si>
    <t>Moretown</t>
  </si>
  <si>
    <t>New Hampshire</t>
  </si>
  <si>
    <t>Henrico</t>
  </si>
  <si>
    <t>Dunklin</t>
  </si>
  <si>
    <t>Tulsa</t>
  </si>
  <si>
    <t>Wagoner</t>
  </si>
  <si>
    <t>Preston</t>
  </si>
  <si>
    <t>Friendship</t>
  </si>
  <si>
    <t>Indian Township</t>
  </si>
  <si>
    <t>Gouldsboro</t>
  </si>
  <si>
    <t>Grand</t>
  </si>
  <si>
    <t>Rio Arriba</t>
  </si>
  <si>
    <t>Daviess</t>
  </si>
  <si>
    <t>Tuscaloosa</t>
  </si>
  <si>
    <t>Dodge</t>
  </si>
  <si>
    <t>Vinton</t>
  </si>
  <si>
    <t>Wheelock</t>
  </si>
  <si>
    <t>Whiting</t>
  </si>
  <si>
    <t>Whitingham</t>
  </si>
  <si>
    <t>Great Barrington</t>
  </si>
  <si>
    <t>Greenfield</t>
  </si>
  <si>
    <t>Groveland</t>
  </si>
  <si>
    <t>Hadley</t>
  </si>
  <si>
    <t>Kennebunkport</t>
  </si>
  <si>
    <t>Kingfield</t>
  </si>
  <si>
    <t>Danforth</t>
  </si>
  <si>
    <t>Dayton</t>
  </si>
  <si>
    <t>Conway</t>
  </si>
  <si>
    <t>NM</t>
  </si>
  <si>
    <t>Cross</t>
  </si>
  <si>
    <t>Saluda</t>
  </si>
  <si>
    <t>Blair</t>
  </si>
  <si>
    <t>East Lyme</t>
  </si>
  <si>
    <t>East Hartford</t>
  </si>
  <si>
    <t>Rehoboth</t>
  </si>
  <si>
    <t>Cabot</t>
  </si>
  <si>
    <t>Caddo</t>
  </si>
  <si>
    <t>009</t>
  </si>
  <si>
    <t>011</t>
  </si>
  <si>
    <t>013</t>
  </si>
  <si>
    <t>Powell</t>
  </si>
  <si>
    <t>Perry</t>
  </si>
  <si>
    <t>North Haven</t>
  </si>
  <si>
    <t>Belfast</t>
  </si>
  <si>
    <t>Finney</t>
  </si>
  <si>
    <t>Wheatland</t>
  </si>
  <si>
    <t>Bergen</t>
  </si>
  <si>
    <t>Morrow</t>
  </si>
  <si>
    <t>NH</t>
  </si>
  <si>
    <t>Belgrade</t>
  </si>
  <si>
    <t>Ocean</t>
  </si>
  <si>
    <t>St. Francis</t>
  </si>
  <si>
    <t>Gilead</t>
  </si>
  <si>
    <t>New Mexico</t>
  </si>
  <si>
    <t>Hopedale</t>
  </si>
  <si>
    <t>Rolette</t>
  </si>
  <si>
    <t>Long</t>
  </si>
  <si>
    <t>Charleston</t>
  </si>
  <si>
    <t>Oscoda</t>
  </si>
  <si>
    <t>Sargent</t>
  </si>
  <si>
    <t>Slope</t>
  </si>
  <si>
    <t>Pocahontas</t>
  </si>
  <si>
    <t>New Boston</t>
  </si>
  <si>
    <t>Throckmorton</t>
  </si>
  <si>
    <t>Titus</t>
  </si>
  <si>
    <t>Henniker</t>
  </si>
  <si>
    <t>Bethany</t>
  </si>
  <si>
    <t>Lenoir</t>
  </si>
  <si>
    <t>Nash</t>
  </si>
  <si>
    <t>Chelmsford</t>
  </si>
  <si>
    <t>Schoharie</t>
  </si>
  <si>
    <t>Sugar Hill</t>
  </si>
  <si>
    <t>Kingfisher</t>
  </si>
  <si>
    <t>East Brookfield</t>
  </si>
  <si>
    <t>Deep River</t>
  </si>
  <si>
    <t>Buckland</t>
  </si>
  <si>
    <t>Canton</t>
  </si>
  <si>
    <t>Bridgeport</t>
  </si>
  <si>
    <t>Broward</t>
  </si>
  <si>
    <t>Willimantic</t>
  </si>
  <si>
    <t>Robbinston</t>
  </si>
  <si>
    <t>170</t>
  </si>
  <si>
    <t>Cabarrus</t>
  </si>
  <si>
    <t>Wilmington</t>
  </si>
  <si>
    <t>Greer</t>
  </si>
  <si>
    <t>Love</t>
  </si>
  <si>
    <t>Central Aroostook</t>
  </si>
  <si>
    <t>New Castle</t>
  </si>
  <si>
    <t>Plaistow</t>
  </si>
  <si>
    <t>Jonesport</t>
  </si>
  <si>
    <t>Dummerston</t>
  </si>
  <si>
    <t>Westhampton</t>
  </si>
  <si>
    <t>Westport</t>
  </si>
  <si>
    <t>Stephenson</t>
  </si>
  <si>
    <t>Landgrove</t>
  </si>
  <si>
    <t>Ossipee</t>
  </si>
  <si>
    <t>Coshocton</t>
  </si>
  <si>
    <t>Lamar</t>
  </si>
  <si>
    <t>Sheridan</t>
  </si>
  <si>
    <t>Williams</t>
  </si>
  <si>
    <t>Cohasset</t>
  </si>
  <si>
    <t>Newry</t>
  </si>
  <si>
    <t>East Haddam</t>
  </si>
  <si>
    <t>Wareham</t>
  </si>
  <si>
    <t>Edwards</t>
  </si>
  <si>
    <t>Elk</t>
  </si>
  <si>
    <t>Goliad</t>
  </si>
  <si>
    <t>Suffolk</t>
  </si>
  <si>
    <t>New Hartford</t>
  </si>
  <si>
    <t>Stetson</t>
  </si>
  <si>
    <t>Oceana</t>
  </si>
  <si>
    <t>Rensselaer</t>
  </si>
  <si>
    <t>Galveston</t>
  </si>
  <si>
    <t>Appomattox</t>
  </si>
  <si>
    <t>Arlington</t>
  </si>
  <si>
    <t>Westmoreland</t>
  </si>
  <si>
    <t>Danvers</t>
  </si>
  <si>
    <t>Okanogan</t>
  </si>
  <si>
    <t>Calumet</t>
  </si>
  <si>
    <t>Dane</t>
  </si>
  <si>
    <t>Tilton</t>
  </si>
  <si>
    <t>Prospect</t>
  </si>
  <si>
    <t>Bernardston</t>
  </si>
  <si>
    <t>Belchertown</t>
  </si>
  <si>
    <t>Conejos</t>
  </si>
  <si>
    <t>Bozrah</t>
  </si>
  <si>
    <t>Box Butte</t>
  </si>
  <si>
    <t>Buffalo</t>
  </si>
  <si>
    <t>Schoolcraft</t>
  </si>
  <si>
    <t>Echols</t>
  </si>
  <si>
    <t>Vanceboro</t>
  </si>
  <si>
    <t>Wabash</t>
  </si>
  <si>
    <t>Black Hawk</t>
  </si>
  <si>
    <t>Stannard</t>
  </si>
  <si>
    <t>Fairhaven</t>
  </si>
  <si>
    <t>Falmouth</t>
  </si>
  <si>
    <t>Alexandria</t>
  </si>
  <si>
    <t>Richmond</t>
  </si>
  <si>
    <t>Ralls</t>
  </si>
  <si>
    <t>Elkhart</t>
  </si>
  <si>
    <t>Fountain</t>
  </si>
  <si>
    <t>Kay</t>
  </si>
  <si>
    <t>Murray</t>
  </si>
  <si>
    <t>Charlottesville</t>
  </si>
  <si>
    <t>Lycoming</t>
  </si>
  <si>
    <t>MI</t>
  </si>
  <si>
    <t>Blue Earth</t>
  </si>
  <si>
    <t>Skamania</t>
  </si>
  <si>
    <t>North Dakota</t>
  </si>
  <si>
    <t>Hersey</t>
  </si>
  <si>
    <t>Tinmouth</t>
  </si>
  <si>
    <t>Pushmataha</t>
  </si>
  <si>
    <t>NC</t>
  </si>
  <si>
    <t>Fort Kent</t>
  </si>
  <si>
    <t>AL</t>
  </si>
  <si>
    <t>Bullitt</t>
  </si>
  <si>
    <t>Harvard</t>
  </si>
  <si>
    <t>Allegany</t>
  </si>
  <si>
    <t>Baker</t>
  </si>
  <si>
    <t>McNairy</t>
  </si>
  <si>
    <t>Moore</t>
  </si>
  <si>
    <t>Passadumkeag</t>
  </si>
  <si>
    <t>Ipswich</t>
  </si>
  <si>
    <t>Vassalboro</t>
  </si>
  <si>
    <t>Veazie</t>
  </si>
  <si>
    <t>Beadle</t>
  </si>
  <si>
    <t>Vigo</t>
  </si>
  <si>
    <t>Landaff</t>
  </si>
  <si>
    <t>Greenup</t>
  </si>
  <si>
    <t>Tewksbury</t>
  </si>
  <si>
    <t>Clayton</t>
  </si>
  <si>
    <t>Medina</t>
  </si>
  <si>
    <t>Meigs</t>
  </si>
  <si>
    <t>Blue Hill</t>
  </si>
  <si>
    <t>Boothbay</t>
  </si>
  <si>
    <t>Newburgh</t>
  </si>
  <si>
    <t>Thomaston</t>
  </si>
  <si>
    <t>Tennessee</t>
  </si>
  <si>
    <t>Easton</t>
  </si>
  <si>
    <t>Edgartown</t>
  </si>
  <si>
    <t>Mineral</t>
  </si>
  <si>
    <t>Moffat</t>
  </si>
  <si>
    <t>Montezuma</t>
  </si>
  <si>
    <t>Boise</t>
  </si>
  <si>
    <t>Cumberland</t>
  </si>
  <si>
    <t>Edmonson</t>
  </si>
  <si>
    <t>Meddybemps</t>
  </si>
  <si>
    <t>Crawford</t>
  </si>
  <si>
    <t>Wetzel</t>
  </si>
  <si>
    <t>Lyndon</t>
  </si>
  <si>
    <t>Florida</t>
  </si>
  <si>
    <t>Woodstock</t>
  </si>
  <si>
    <t>Newfield</t>
  </si>
  <si>
    <t>Winchendon</t>
  </si>
  <si>
    <t>Chowan</t>
  </si>
  <si>
    <t>Little River</t>
  </si>
  <si>
    <t>Rabun</t>
  </si>
  <si>
    <t>Kershaw</t>
  </si>
  <si>
    <t>Atoka</t>
  </si>
  <si>
    <t>Middlebury</t>
  </si>
  <si>
    <t>Richford</t>
  </si>
  <si>
    <t>Newbury</t>
  </si>
  <si>
    <t>Newfane</t>
  </si>
  <si>
    <t>Baca</t>
  </si>
  <si>
    <t>Pueblo</t>
  </si>
  <si>
    <t>Haddam</t>
  </si>
  <si>
    <t>Hamden</t>
  </si>
  <si>
    <t>Gilpin</t>
  </si>
  <si>
    <t>Atchison</t>
  </si>
  <si>
    <t>Wibaux</t>
  </si>
  <si>
    <t>St. Landry</t>
  </si>
  <si>
    <t>Starksboro</t>
  </si>
  <si>
    <t>Alfalfa</t>
  </si>
  <si>
    <t>Archuleta</t>
  </si>
  <si>
    <t>Powhatan</t>
  </si>
  <si>
    <t>Wise</t>
  </si>
  <si>
    <t>Missoula</t>
  </si>
  <si>
    <t>North Andover</t>
  </si>
  <si>
    <t>Humphreys</t>
  </si>
  <si>
    <t>Bourne</t>
  </si>
  <si>
    <t>Boxborough</t>
  </si>
  <si>
    <t>Boxford</t>
  </si>
  <si>
    <t>Hinds</t>
  </si>
  <si>
    <t>Kenosha</t>
  </si>
  <si>
    <t>Brunswick</t>
  </si>
  <si>
    <t>Torrington</t>
  </si>
  <si>
    <t>Wenham</t>
  </si>
  <si>
    <t>Industry</t>
  </si>
  <si>
    <t>South Windsor</t>
  </si>
  <si>
    <t>Towns</t>
  </si>
  <si>
    <t>Egremont</t>
  </si>
  <si>
    <t>Upshur</t>
  </si>
  <si>
    <t>Howell</t>
  </si>
  <si>
    <t>Cleveland</t>
  </si>
  <si>
    <t>North Adams</t>
  </si>
  <si>
    <t>Heard</t>
  </si>
  <si>
    <t>Somerset town</t>
  </si>
  <si>
    <t>Norwood</t>
  </si>
  <si>
    <t>Pawlet</t>
  </si>
  <si>
    <t>062</t>
  </si>
  <si>
    <t>Southport</t>
  </si>
  <si>
    <t>Austin</t>
  </si>
  <si>
    <t>Beaverhead</t>
  </si>
  <si>
    <t>Prince William</t>
  </si>
  <si>
    <t>Old Orchard Beach</t>
  </si>
  <si>
    <t>Agawam</t>
  </si>
  <si>
    <t>Boulder</t>
  </si>
  <si>
    <t>Coffey</t>
  </si>
  <si>
    <t>Weymouth</t>
  </si>
  <si>
    <t>Bent</t>
  </si>
  <si>
    <t>Okfuskee</t>
  </si>
  <si>
    <t>Okmulgee</t>
  </si>
  <si>
    <t>Dearborn</t>
  </si>
  <si>
    <t>Epsom</t>
  </si>
  <si>
    <t>Errol</t>
  </si>
  <si>
    <t>East Windsor</t>
  </si>
  <si>
    <t>Eastford</t>
  </si>
  <si>
    <t>Montgomery</t>
  </si>
  <si>
    <t>Ellington</t>
  </si>
  <si>
    <t>Edgecomb</t>
  </si>
  <si>
    <t>Scotland</t>
  </si>
  <si>
    <t>Live Oak</t>
  </si>
  <si>
    <t>Juniata</t>
  </si>
  <si>
    <t>Republican Moderate</t>
  </si>
  <si>
    <t>Glacier</t>
  </si>
  <si>
    <t>Center Harbor</t>
  </si>
  <si>
    <t>Old Town</t>
  </si>
  <si>
    <t>Orient</t>
  </si>
  <si>
    <t>Sorrento</t>
  </si>
  <si>
    <t>Pinkham's Grant</t>
  </si>
  <si>
    <t>Yazoo</t>
  </si>
  <si>
    <t>Wayland</t>
  </si>
  <si>
    <t>Wellesley</t>
  </si>
  <si>
    <t>Starr</t>
  </si>
  <si>
    <t>North Washington</t>
  </si>
  <si>
    <t>Stratham</t>
  </si>
  <si>
    <t>Shackelford</t>
  </si>
  <si>
    <t>Somervell</t>
  </si>
  <si>
    <t>Colbert</t>
  </si>
  <si>
    <t>Philadelphia</t>
  </si>
  <si>
    <t>Summit</t>
  </si>
  <si>
    <t>Teller</t>
  </si>
  <si>
    <t>Surry</t>
  </si>
  <si>
    <t>Gloucester</t>
  </si>
  <si>
    <t>Monmouth</t>
  </si>
  <si>
    <t>Sprague</t>
  </si>
  <si>
    <t>Kewaunee</t>
  </si>
  <si>
    <t>Houston</t>
  </si>
  <si>
    <t>Virginia</t>
  </si>
  <si>
    <t>Barron</t>
  </si>
  <si>
    <t>Bayfield</t>
  </si>
  <si>
    <t>Burnet</t>
  </si>
  <si>
    <t>Coryell</t>
  </si>
  <si>
    <t>Cottle</t>
  </si>
  <si>
    <t>Detroit</t>
  </si>
  <si>
    <t>Masardis</t>
  </si>
  <si>
    <t>Prince Edward</t>
  </si>
  <si>
    <t>New Milford</t>
  </si>
  <si>
    <t>Newtown</t>
  </si>
  <si>
    <t>Colfax</t>
  </si>
  <si>
    <t>Sierra</t>
  </si>
  <si>
    <t>Siskiyou</t>
  </si>
  <si>
    <t>Narragansett</t>
  </si>
  <si>
    <t>Buckfield</t>
  </si>
  <si>
    <t>SC</t>
  </si>
  <si>
    <t>Republic</t>
  </si>
  <si>
    <t>Parker</t>
  </si>
  <si>
    <t>Caribou</t>
  </si>
  <si>
    <t>Westfield</t>
  </si>
  <si>
    <t>Cheshire</t>
  </si>
  <si>
    <t>Schuylkill</t>
  </si>
  <si>
    <t>Mifflin</t>
  </si>
  <si>
    <t>Tishomingo</t>
  </si>
  <si>
    <t>Harmon</t>
  </si>
  <si>
    <t>San Joaquin</t>
  </si>
  <si>
    <t>Oliver</t>
  </si>
  <si>
    <t>Deer Isle</t>
  </si>
  <si>
    <t>Denmark</t>
  </si>
  <si>
    <t>Hettinger</t>
  </si>
  <si>
    <t>Dorset</t>
  </si>
  <si>
    <t>Licking</t>
  </si>
  <si>
    <t>Person</t>
  </si>
  <si>
    <t>Coffee</t>
  </si>
  <si>
    <t>New Madrid</t>
  </si>
  <si>
    <t>Total Pop</t>
  </si>
  <si>
    <t>Northwest Piscataquis</t>
  </si>
  <si>
    <t>King George</t>
  </si>
  <si>
    <t>Orland</t>
  </si>
  <si>
    <t>Orono</t>
  </si>
  <si>
    <t>Ira</t>
  </si>
  <si>
    <t>Stanton</t>
  </si>
  <si>
    <t>Stevens</t>
  </si>
  <si>
    <t>North Yarmouth</t>
  </si>
  <si>
    <t>Northport</t>
  </si>
  <si>
    <t>Navarro</t>
  </si>
  <si>
    <t>George</t>
  </si>
  <si>
    <t>Grenada</t>
  </si>
  <si>
    <t>Northampton</t>
  </si>
  <si>
    <t>Wolcott</t>
  </si>
  <si>
    <t>Acushnet</t>
  </si>
  <si>
    <t>South Carolina</t>
  </si>
  <si>
    <t>Proctor</t>
  </si>
  <si>
    <t>Bleckley</t>
  </si>
  <si>
    <t>White</t>
  </si>
  <si>
    <t>Wilton</t>
  </si>
  <si>
    <t>East Longmeadow</t>
  </si>
  <si>
    <t>Roger Mills</t>
  </si>
  <si>
    <t>Rogers</t>
  </si>
  <si>
    <t>Butts</t>
  </si>
  <si>
    <t>East Haven</t>
  </si>
  <si>
    <t>Massachusetts</t>
  </si>
  <si>
    <t>MA</t>
  </si>
  <si>
    <t>Winthrop</t>
  </si>
  <si>
    <t>Washita</t>
  </si>
  <si>
    <t>Panton</t>
  </si>
  <si>
    <t>Morristown</t>
  </si>
  <si>
    <t>Date</t>
  </si>
  <si>
    <t>Gibson</t>
  </si>
  <si>
    <t>Windham</t>
  </si>
  <si>
    <t>Island Falls</t>
  </si>
  <si>
    <t>East Granby</t>
  </si>
  <si>
    <t>Kenduskeag</t>
  </si>
  <si>
    <t>Kittery</t>
  </si>
  <si>
    <t>Lagrange</t>
  </si>
  <si>
    <t>Glascock</t>
  </si>
  <si>
    <t>Pershing</t>
  </si>
  <si>
    <t>Parsonsfield</t>
  </si>
  <si>
    <t>Haynesville</t>
  </si>
  <si>
    <t>Greene</t>
  </si>
  <si>
    <t>Nowata</t>
  </si>
  <si>
    <t>Mayes</t>
  </si>
  <si>
    <t>Maine</t>
  </si>
  <si>
    <t>Hughes</t>
  </si>
  <si>
    <t>Hale</t>
  </si>
  <si>
    <t>Rockingham</t>
  </si>
  <si>
    <t>Kennebec</t>
  </si>
  <si>
    <t>Hubbardton</t>
  </si>
  <si>
    <t>Huntington</t>
  </si>
  <si>
    <t>Des Moines</t>
  </si>
  <si>
    <t>Forest</t>
  </si>
  <si>
    <t>Stafford</t>
  </si>
  <si>
    <t>Osborn</t>
  </si>
  <si>
    <t>Ferdinand town</t>
  </si>
  <si>
    <t>25975</t>
  </si>
  <si>
    <t>Brownington</t>
  </si>
  <si>
    <t>Warren's gore</t>
  </si>
  <si>
    <t>02162</t>
  </si>
  <si>
    <t>Buels gore</t>
  </si>
  <si>
    <t>10300</t>
  </si>
  <si>
    <t>Averill town</t>
  </si>
  <si>
    <t>02125</t>
  </si>
  <si>
    <t>North Franklin</t>
  </si>
  <si>
    <t>Blanchard</t>
  </si>
  <si>
    <t>Southeast Piscataquis</t>
  </si>
  <si>
    <t>Seboomook Lake</t>
  </si>
  <si>
    <t>67238</t>
  </si>
  <si>
    <t>112</t>
  </si>
  <si>
    <t>51114</t>
  </si>
  <si>
    <t>53636</t>
  </si>
  <si>
    <t>Snohomish</t>
  </si>
  <si>
    <t>Tuftonboro</t>
  </si>
  <si>
    <t>Hiram</t>
  </si>
  <si>
    <t>District of Columbia</t>
  </si>
  <si>
    <t>11820</t>
  </si>
  <si>
    <t>Wyman</t>
  </si>
  <si>
    <t>Columbia</t>
  </si>
  <si>
    <t>Obion</t>
  </si>
  <si>
    <t>Foard</t>
  </si>
  <si>
    <t>Roque Bluffs</t>
  </si>
  <si>
    <t>Leicester</t>
  </si>
  <si>
    <t>Concho</t>
  </si>
  <si>
    <t>Templeton</t>
  </si>
  <si>
    <t>Newington</t>
  </si>
  <si>
    <t>Greenville</t>
  </si>
  <si>
    <t>Winter Harbor</t>
  </si>
  <si>
    <t>Madbury</t>
  </si>
  <si>
    <t>Marlow</t>
  </si>
  <si>
    <t>Broadwater</t>
  </si>
  <si>
    <t>Beverly</t>
  </si>
  <si>
    <t>Mountrail</t>
  </si>
  <si>
    <t>Warner's grant</t>
  </si>
  <si>
    <t>76337</t>
  </si>
  <si>
    <t>West Springfield</t>
  </si>
  <si>
    <t>Stonewall</t>
  </si>
  <si>
    <t>Sedgwick</t>
  </si>
  <si>
    <t>Pasquotank</t>
  </si>
  <si>
    <t>Pittsfield</t>
  </si>
  <si>
    <t>Bay</t>
  </si>
  <si>
    <t>Bradford</t>
  </si>
  <si>
    <t>Naugatuck</t>
  </si>
  <si>
    <t>Plympton</t>
  </si>
  <si>
    <t>Yell</t>
  </si>
  <si>
    <t>Wyandotte</t>
  </si>
  <si>
    <t>Stratford</t>
  </si>
  <si>
    <t>Branford</t>
  </si>
  <si>
    <t>Burrillville</t>
  </si>
  <si>
    <t>Dunstable</t>
  </si>
  <si>
    <t>Bancroft</t>
  </si>
  <si>
    <t>Gregory</t>
  </si>
  <si>
    <t>Haakon</t>
  </si>
  <si>
    <t>Cherry</t>
  </si>
  <si>
    <t>Flagler</t>
  </si>
  <si>
    <t>Hodgeman</t>
  </si>
  <si>
    <t>Jewell</t>
  </si>
  <si>
    <t>Alleghany</t>
  </si>
  <si>
    <t>Moultrie</t>
  </si>
  <si>
    <t>Payne</t>
  </si>
  <si>
    <t>Southbury</t>
  </si>
  <si>
    <t>Cowley</t>
  </si>
  <si>
    <t>Hampshire</t>
  </si>
  <si>
    <t>Griswold</t>
  </si>
  <si>
    <t>Cutler</t>
  </si>
  <si>
    <t>Nottoway</t>
  </si>
  <si>
    <t>Page</t>
  </si>
  <si>
    <t>Tompkins</t>
  </si>
  <si>
    <t>Nacogdoches</t>
  </si>
  <si>
    <t>Wadena</t>
  </si>
  <si>
    <t>Waseca</t>
  </si>
  <si>
    <t>Kentucky</t>
  </si>
  <si>
    <t>Tallapoosa</t>
  </si>
  <si>
    <t>Garvin</t>
  </si>
  <si>
    <t>Fayston</t>
  </si>
  <si>
    <t>Westborough</t>
  </si>
  <si>
    <t>Tuolumne</t>
  </si>
  <si>
    <t>Missaukee</t>
  </si>
  <si>
    <t>Hempstead</t>
  </si>
  <si>
    <t>Trenton</t>
  </si>
  <si>
    <t>Newark</t>
  </si>
  <si>
    <t>Fairlee</t>
  </si>
  <si>
    <t>82235</t>
  </si>
  <si>
    <t>Wales</t>
  </si>
  <si>
    <t>Maryland</t>
  </si>
  <si>
    <t>MD</t>
  </si>
  <si>
    <t>Alford</t>
  </si>
  <si>
    <t>Amesbury</t>
  </si>
  <si>
    <t>Ashburnham</t>
  </si>
  <si>
    <t>MO</t>
  </si>
  <si>
    <t>Andrew</t>
  </si>
  <si>
    <t>Menard</t>
  </si>
  <si>
    <t>Fort Fairfield</t>
  </si>
  <si>
    <t>Searsport</t>
  </si>
  <si>
    <t>Southington</t>
  </si>
  <si>
    <t>Greenwich</t>
  </si>
  <si>
    <t>East Central Franklin</t>
  </si>
  <si>
    <t>Whitley</t>
  </si>
  <si>
    <t>Chariton</t>
  </si>
  <si>
    <t>Cole</t>
  </si>
  <si>
    <t>Kidder</t>
  </si>
  <si>
    <t>Norridgewock</t>
  </si>
  <si>
    <t>Guildhall</t>
  </si>
  <si>
    <t>042</t>
  </si>
  <si>
    <t>Duxbury</t>
  </si>
  <si>
    <t>Sandown</t>
  </si>
  <si>
    <t>Walpole</t>
  </si>
  <si>
    <t>Lemhi</t>
  </si>
  <si>
    <t>Northeast Somerset</t>
  </si>
  <si>
    <t>Walthall</t>
  </si>
  <si>
    <t>Gilmer</t>
  </si>
  <si>
    <t>Lonoke</t>
  </si>
  <si>
    <t>Brimfield</t>
  </si>
  <si>
    <t>Inactive</t>
  </si>
  <si>
    <t>Cutts Grant</t>
  </si>
  <si>
    <t>Multnomah</t>
  </si>
  <si>
    <t>Greenlee</t>
  </si>
  <si>
    <t>Lucas</t>
  </si>
  <si>
    <t>Avery's gore</t>
  </si>
  <si>
    <t>Northwest Aroostook</t>
  </si>
  <si>
    <t>Nobleboro</t>
  </si>
  <si>
    <t>Northbridge</t>
  </si>
  <si>
    <t>Ashby</t>
  </si>
  <si>
    <t>Sandoval</t>
  </si>
  <si>
    <t>Choctaw</t>
  </si>
  <si>
    <t>Clarke</t>
  </si>
  <si>
    <t>Clay</t>
  </si>
  <si>
    <t>Milwaukee</t>
  </si>
  <si>
    <t>Kitsap</t>
  </si>
  <si>
    <t>T3 ND</t>
  </si>
  <si>
    <t>Leflore</t>
  </si>
  <si>
    <t>Gates</t>
  </si>
  <si>
    <t>Bee</t>
  </si>
  <si>
    <t>West Boylston</t>
  </si>
  <si>
    <t>Jonesboro</t>
  </si>
  <si>
    <t>Sanilac</t>
  </si>
  <si>
    <t>Christian</t>
  </si>
  <si>
    <t>Fall River</t>
  </si>
  <si>
    <t>Sherman</t>
  </si>
  <si>
    <t>West Rutland</t>
  </si>
  <si>
    <t>West Stockbridge</t>
  </si>
  <si>
    <t>Hingham</t>
  </si>
  <si>
    <t>53628</t>
  </si>
  <si>
    <t>072</t>
  </si>
  <si>
    <t>51105</t>
  </si>
  <si>
    <t>Talladega</t>
  </si>
  <si>
    <t>Bangor</t>
  </si>
  <si>
    <t>Frye Island</t>
  </si>
  <si>
    <t>Fryeburg</t>
  </si>
  <si>
    <t>Brockton</t>
  </si>
  <si>
    <t>Sturbridge</t>
  </si>
  <si>
    <t>19868</t>
  </si>
  <si>
    <t>01500</t>
  </si>
  <si>
    <t>Bexar</t>
  </si>
  <si>
    <t>Otero</t>
  </si>
  <si>
    <t>Ripley</t>
  </si>
  <si>
    <t>Sumner</t>
  </si>
  <si>
    <t>Onslow</t>
  </si>
  <si>
    <t>East Greenwich</t>
  </si>
  <si>
    <t>Parke</t>
  </si>
  <si>
    <t>Northumberland</t>
  </si>
  <si>
    <t>Westmore</t>
  </si>
  <si>
    <t>Weybridge</t>
  </si>
  <si>
    <t>Hallowell</t>
  </si>
  <si>
    <t>Northwest Somerset</t>
  </si>
  <si>
    <t>North Hero</t>
  </si>
  <si>
    <t>Orwell</t>
  </si>
  <si>
    <t>Jamaica</t>
  </si>
  <si>
    <t>Jackson</t>
  </si>
  <si>
    <t>65762</t>
  </si>
  <si>
    <t>Lewis town</t>
  </si>
  <si>
    <t>Smith</t>
  </si>
  <si>
    <t>Scurry</t>
  </si>
  <si>
    <t>Ashley</t>
  </si>
  <si>
    <t>Windsor</t>
  </si>
  <si>
    <t>Charlestown</t>
  </si>
  <si>
    <t>Sterling</t>
  </si>
  <si>
    <t>70655</t>
  </si>
  <si>
    <t>West Windsor</t>
  </si>
  <si>
    <t>Penobscot Indian Island</t>
  </si>
  <si>
    <t>Cromwell</t>
  </si>
  <si>
    <t>Baileyville</t>
  </si>
  <si>
    <t>Norwich</t>
  </si>
  <si>
    <t>West Haven</t>
  </si>
  <si>
    <t>Easthampton</t>
  </si>
  <si>
    <t>Catron</t>
  </si>
  <si>
    <t>Aurora</t>
  </si>
  <si>
    <t>Bulloch</t>
  </si>
  <si>
    <t>Howland</t>
  </si>
  <si>
    <t>Marshfield</t>
  </si>
  <si>
    <t>Mendon</t>
  </si>
  <si>
    <t>Garrett</t>
  </si>
  <si>
    <t>Sumter</t>
  </si>
  <si>
    <t>Dudley</t>
  </si>
  <si>
    <t>Wilbraham</t>
  </si>
  <si>
    <t>Blackstone</t>
  </si>
  <si>
    <t>Kilkenny township</t>
  </si>
  <si>
    <t>Odell township</t>
  </si>
  <si>
    <t>Beans Grant</t>
  </si>
  <si>
    <t>South Aroostook</t>
  </si>
  <si>
    <t>West Central Franklin</t>
  </si>
  <si>
    <t>Griggs</t>
  </si>
  <si>
    <t>Nottingham</t>
  </si>
  <si>
    <t>Orford</t>
  </si>
  <si>
    <t>Edmunds</t>
  </si>
  <si>
    <t>Thorndike</t>
  </si>
  <si>
    <t>Manchester</t>
  </si>
  <si>
    <t>Hammond</t>
  </si>
  <si>
    <t>Ferrisburg</t>
  </si>
  <si>
    <t>West Bridgewater</t>
  </si>
  <si>
    <t>West Brookfield</t>
  </si>
  <si>
    <t>Ouray</t>
  </si>
  <si>
    <t>Park</t>
  </si>
  <si>
    <t>Shiawassee</t>
  </si>
  <si>
    <t>Penobscot</t>
  </si>
  <si>
    <t>Androscoggin</t>
  </si>
  <si>
    <t>Fredericksburg</t>
  </si>
  <si>
    <t>Galax</t>
  </si>
  <si>
    <t>Hertford</t>
  </si>
  <si>
    <t>Groton</t>
  </si>
  <si>
    <t>Rush</t>
  </si>
  <si>
    <t>Whately</t>
  </si>
  <si>
    <t>Yancey</t>
  </si>
  <si>
    <t>Webb</t>
  </si>
  <si>
    <t>Lac Qui Parle</t>
  </si>
  <si>
    <t>Huerfano</t>
  </si>
  <si>
    <t>Iberville</t>
  </si>
  <si>
    <t>Crystal</t>
  </si>
  <si>
    <t>Cushing</t>
  </si>
  <si>
    <t>Killingly</t>
  </si>
  <si>
    <t>Gray</t>
  </si>
  <si>
    <t>Highgate</t>
  </si>
  <si>
    <t>Hinesburg</t>
  </si>
  <si>
    <t>Muskogee</t>
  </si>
  <si>
    <t>Warner</t>
  </si>
  <si>
    <t>Luna</t>
  </si>
  <si>
    <t>Cimarron</t>
  </si>
  <si>
    <t>Roxbury</t>
  </si>
  <si>
    <t>Isle La Motte</t>
  </si>
  <si>
    <t>Day</t>
  </si>
  <si>
    <t>Vance</t>
  </si>
  <si>
    <t>Montrose</t>
  </si>
  <si>
    <t>Plantation</t>
  </si>
  <si>
    <t>Success Township</t>
  </si>
  <si>
    <t>Woodson</t>
  </si>
  <si>
    <t>05560</t>
  </si>
  <si>
    <t>Lewiston</t>
  </si>
  <si>
    <t>Middletown Springs</t>
  </si>
  <si>
    <t>Harford</t>
  </si>
  <si>
    <t>Gill</t>
  </si>
  <si>
    <t>Faulk</t>
  </si>
  <si>
    <t>Lewis</t>
  </si>
  <si>
    <t>Minidoka</t>
  </si>
  <si>
    <t>Nez Perce</t>
  </si>
  <si>
    <t>Data Source (County-Level Data)</t>
  </si>
  <si>
    <t>Dixs Grant</t>
  </si>
  <si>
    <t>Greensboro</t>
  </si>
  <si>
    <t>Abbot</t>
  </si>
  <si>
    <t>Missouri</t>
  </si>
  <si>
    <t>Woodbridge</t>
  </si>
  <si>
    <t>Waitsfield</t>
  </si>
  <si>
    <t>Lincolnville</t>
  </si>
  <si>
    <t>Gooding</t>
  </si>
  <si>
    <t>Jefferson Davis</t>
  </si>
  <si>
    <t>Dauphin</t>
  </si>
  <si>
    <t>New Sharon</t>
  </si>
  <si>
    <t>Leake</t>
  </si>
  <si>
    <t>Revere</t>
  </si>
  <si>
    <t>Rockport</t>
  </si>
  <si>
    <t>East Central Penobscot</t>
  </si>
  <si>
    <t>Argyle</t>
  </si>
  <si>
    <t>58070</t>
  </si>
  <si>
    <t>Creek</t>
  </si>
  <si>
    <t>Erath</t>
  </si>
  <si>
    <t>MCD</t>
  </si>
  <si>
    <t>Reservation</t>
  </si>
  <si>
    <t>Limerick</t>
  </si>
  <si>
    <t>69930</t>
  </si>
  <si>
    <t>11785</t>
  </si>
  <si>
    <t>Active</t>
  </si>
  <si>
    <t>North Berwick</t>
  </si>
  <si>
    <t>Crawfords Purchase</t>
  </si>
  <si>
    <t>Hadleys Purchase</t>
  </si>
  <si>
    <t>Sargents Purchase</t>
  </si>
  <si>
    <t>Central Hancock</t>
  </si>
  <si>
    <t>Northeast Piscataquis</t>
  </si>
  <si>
    <t>North Hampton</t>
  </si>
  <si>
    <t>Hyde</t>
  </si>
  <si>
    <t>Jerauld</t>
  </si>
  <si>
    <t>Wyandot</t>
  </si>
  <si>
    <t>COUSUBFP</t>
  </si>
  <si>
    <t>Hampstead</t>
  </si>
  <si>
    <t>Bowdoin</t>
  </si>
  <si>
    <t>Blandford</t>
  </si>
  <si>
    <t>Allagash</t>
  </si>
  <si>
    <t>Harmony</t>
  </si>
  <si>
    <t>Central Somerset</t>
  </si>
  <si>
    <t>%Turnout REG</t>
  </si>
  <si>
    <t>Low and Burbanks Grant</t>
  </si>
  <si>
    <t>Un. Twp. Unity</t>
  </si>
  <si>
    <t>Dillon</t>
  </si>
  <si>
    <t>57082</t>
  </si>
  <si>
    <t>19870</t>
  </si>
  <si>
    <t>53620</t>
  </si>
  <si>
    <t>Colchester</t>
  </si>
  <si>
    <t>20405</t>
  </si>
  <si>
    <t>Plainville</t>
  </si>
  <si>
    <t>West Tisbury</t>
  </si>
  <si>
    <t>La Plata</t>
  </si>
  <si>
    <t>Arrowsic</t>
  </si>
  <si>
    <t>Arundel</t>
  </si>
  <si>
    <t>Limington</t>
  </si>
  <si>
    <t>gore</t>
  </si>
  <si>
    <t/>
  </si>
  <si>
    <t>Swanzey</t>
  </si>
  <si>
    <t>Tamworth</t>
  </si>
  <si>
    <t>San Juan</t>
  </si>
  <si>
    <t>Corinna</t>
  </si>
  <si>
    <t>Searsmont</t>
  </si>
  <si>
    <t>Freeport</t>
  </si>
  <si>
    <t>57090</t>
  </si>
  <si>
    <t>Ellsworth</t>
  </si>
  <si>
    <t>Waterville Valley</t>
  </si>
  <si>
    <t>WI</t>
  </si>
  <si>
    <t>Weare</t>
  </si>
  <si>
    <t>Louisa</t>
  </si>
  <si>
    <t>Dona Ana</t>
  </si>
  <si>
    <t>Harpswell</t>
  </si>
  <si>
    <t>Niobrara</t>
  </si>
  <si>
    <t>Kit Carson</t>
  </si>
  <si>
    <t>262</t>
  </si>
  <si>
    <t>57937</t>
  </si>
  <si>
    <t>Swampscott</t>
  </si>
  <si>
    <t>Brookings</t>
  </si>
  <si>
    <t>Floyd</t>
  </si>
  <si>
    <t>Forsyth</t>
  </si>
  <si>
    <t>Hart</t>
  </si>
  <si>
    <t>Brantley</t>
  </si>
  <si>
    <t>Brooks</t>
  </si>
  <si>
    <t>Bryan</t>
  </si>
  <si>
    <t>Stockton Springs</t>
  </si>
  <si>
    <t>018</t>
  </si>
  <si>
    <t>39775</t>
  </si>
  <si>
    <t>85230</t>
  </si>
  <si>
    <t>78015</t>
  </si>
  <si>
    <t>Total Pop 2000</t>
  </si>
  <si>
    <t>Pop &gt; 18 2000</t>
  </si>
  <si>
    <t>Moniteau</t>
  </si>
  <si>
    <t>St. Francois</t>
  </si>
  <si>
    <t>Amelia</t>
  </si>
  <si>
    <t>Dover</t>
  </si>
  <si>
    <t>Eden</t>
  </si>
  <si>
    <t>Enosburg</t>
  </si>
  <si>
    <t>Burke</t>
  </si>
  <si>
    <t>Northwest Hancock</t>
  </si>
  <si>
    <t>Fulton</t>
  </si>
  <si>
    <t>Habersham</t>
  </si>
  <si>
    <t>Fair Haven</t>
  </si>
  <si>
    <t>Nolan</t>
  </si>
  <si>
    <t>Vanderburgh</t>
  </si>
  <si>
    <t>Westford</t>
  </si>
  <si>
    <t>Dewey</t>
  </si>
  <si>
    <t>FL</t>
  </si>
  <si>
    <t>Swain</t>
  </si>
  <si>
    <t>East Central Washington</t>
  </si>
  <si>
    <t>Atkinson and Gilmanton Academy Grant</t>
  </si>
  <si>
    <t>Westminster</t>
  </si>
  <si>
    <t>15125</t>
  </si>
  <si>
    <t>200</t>
  </si>
  <si>
    <t>Voting District</t>
  </si>
  <si>
    <t>Beans Purchase</t>
  </si>
  <si>
    <t>Chandlers Purchase</t>
  </si>
  <si>
    <t>North Oxford</t>
  </si>
  <si>
    <t>51400</t>
  </si>
  <si>
    <t>87680</t>
  </si>
  <si>
    <t>19865</t>
  </si>
  <si>
    <t>78190</t>
  </si>
  <si>
    <t>53602</t>
  </si>
  <si>
    <t>298</t>
  </si>
  <si>
    <t>73472</t>
  </si>
  <si>
    <t>Northwood</t>
  </si>
  <si>
    <t>West Newbury</t>
  </si>
  <si>
    <t>Oneida</t>
  </si>
  <si>
    <t>Chesterfield</t>
  </si>
  <si>
    <t>Oakham</t>
  </si>
  <si>
    <t>Norwell</t>
  </si>
  <si>
    <t>Coles</t>
  </si>
  <si>
    <t>Edgar</t>
  </si>
  <si>
    <t>Buena Vista</t>
  </si>
  <si>
    <t>Collier</t>
  </si>
  <si>
    <t>Corinth</t>
  </si>
  <si>
    <t>Brooklyn</t>
  </si>
  <si>
    <t>Chaplin</t>
  </si>
  <si>
    <t>Passamaquoddy Indian Township</t>
  </si>
  <si>
    <t>Darien</t>
  </si>
  <si>
    <t>Hampton Falls</t>
  </si>
  <si>
    <t>Allenstown</t>
  </si>
  <si>
    <t>Boylston</t>
  </si>
  <si>
    <t>Stockholm</t>
  </si>
  <si>
    <t>Square Lake</t>
  </si>
  <si>
    <t>Concord</t>
  </si>
  <si>
    <t>70760</t>
  </si>
  <si>
    <t>Lamoine</t>
  </si>
  <si>
    <t>Leeds</t>
  </si>
  <si>
    <t>Levant</t>
  </si>
  <si>
    <t>Wakefield</t>
  </si>
  <si>
    <t>Eddy</t>
  </si>
  <si>
    <t>Mathews</t>
  </si>
  <si>
    <t>Irwin</t>
  </si>
  <si>
    <t>Roscommon</t>
  </si>
  <si>
    <t>Saginaw</t>
  </si>
  <si>
    <t>Criehaven</t>
  </si>
  <si>
    <t>Hibberts</t>
  </si>
  <si>
    <t>27962</t>
  </si>
  <si>
    <t>32715</t>
  </si>
  <si>
    <t>52575</t>
  </si>
  <si>
    <t>138</t>
  </si>
  <si>
    <t>71755</t>
  </si>
  <si>
    <t>52710</t>
  </si>
  <si>
    <t>57936</t>
  </si>
  <si>
    <t>Passamaquoddy Pleasant Point</t>
  </si>
  <si>
    <t>53500</t>
  </si>
  <si>
    <t>158</t>
  </si>
  <si>
    <t>Darlington</t>
  </si>
  <si>
    <t>Tuscola</t>
  </si>
  <si>
    <t>Stanly</t>
  </si>
  <si>
    <t>Stokes</t>
  </si>
  <si>
    <t>Talmadge</t>
  </si>
  <si>
    <t>Irasburg</t>
  </si>
  <si>
    <t>Second College Grant</t>
  </si>
  <si>
    <t>102</t>
  </si>
  <si>
    <t>County</t>
  </si>
  <si>
    <t>Peru</t>
  </si>
  <si>
    <t>Yadkin</t>
  </si>
  <si>
    <t>Gardiner</t>
  </si>
  <si>
    <t>Frankfort</t>
  </si>
  <si>
    <t>Ervings Location</t>
  </si>
  <si>
    <t>Martins Location</t>
  </si>
  <si>
    <t>North Penobscot</t>
  </si>
  <si>
    <t>Whitney</t>
  </si>
  <si>
    <t>Twombly</t>
  </si>
  <si>
    <t>Hyde Park</t>
  </si>
  <si>
    <t>Nodaway</t>
  </si>
  <si>
    <t>Norway</t>
  </si>
  <si>
    <t>76562</t>
  </si>
  <si>
    <t>Glastenbury town</t>
  </si>
  <si>
    <t>East Montpelier</t>
  </si>
  <si>
    <t>Holland</t>
  </si>
  <si>
    <t>Cotton</t>
  </si>
  <si>
    <t>South Oxford</t>
  </si>
  <si>
    <t>Pittsford</t>
  </si>
  <si>
    <t>County-Level Election Results Data</t>
  </si>
  <si>
    <t>Kennebunk</t>
  </si>
  <si>
    <t>Thompson and Meserves Purchase</t>
  </si>
  <si>
    <t>Stoneham</t>
  </si>
  <si>
    <t>Version</t>
  </si>
  <si>
    <t>This file may not be redistributed in whole or in part.</t>
  </si>
  <si>
    <t>Derby</t>
  </si>
  <si>
    <t>Montcalm</t>
  </si>
  <si>
    <t>New Hapmshire</t>
  </si>
  <si>
    <t>DeWitt</t>
  </si>
  <si>
    <t>Voting Age Pop</t>
  </si>
  <si>
    <t>%Turnout VAP</t>
  </si>
  <si>
    <t>Nueces</t>
  </si>
  <si>
    <t>Watonwan</t>
  </si>
  <si>
    <t>County-Level Registered Voters Data</t>
  </si>
  <si>
    <t>Natural Law</t>
  </si>
  <si>
    <t>Peace &amp; Free</t>
  </si>
  <si>
    <t>Socialist</t>
  </si>
  <si>
    <t>Alaksan Independence</t>
  </si>
  <si>
    <t>District 5</t>
  </si>
  <si>
    <t>District 6</t>
  </si>
  <si>
    <t>District 7</t>
  </si>
  <si>
    <t>District 8</t>
  </si>
  <si>
    <t>District 9</t>
  </si>
  <si>
    <t>District 10</t>
  </si>
  <si>
    <t>District 11</t>
  </si>
  <si>
    <t>District 12</t>
  </si>
  <si>
    <t>District 13</t>
  </si>
  <si>
    <t>District 14</t>
  </si>
  <si>
    <t>District 15</t>
  </si>
  <si>
    <t>District 16</t>
  </si>
  <si>
    <t>District 17</t>
  </si>
  <si>
    <t>District 18</t>
  </si>
  <si>
    <t>District 19</t>
  </si>
  <si>
    <t>District 20</t>
  </si>
  <si>
    <t>District 21</t>
  </si>
  <si>
    <t>District 22</t>
  </si>
  <si>
    <t>District 23</t>
  </si>
  <si>
    <t>District 24</t>
  </si>
  <si>
    <t>District 25</t>
  </si>
  <si>
    <t>District 26</t>
  </si>
  <si>
    <t>District 27</t>
  </si>
  <si>
    <t>District 28</t>
  </si>
  <si>
    <t>District 29</t>
  </si>
  <si>
    <t>District 30</t>
  </si>
  <si>
    <t>District 31</t>
  </si>
  <si>
    <t>District 32</t>
  </si>
  <si>
    <t>District 33</t>
  </si>
  <si>
    <t>District 34</t>
  </si>
  <si>
    <t>District 35</t>
  </si>
  <si>
    <t>District 36</t>
  </si>
  <si>
    <t>District 37</t>
  </si>
  <si>
    <t>District 38</t>
  </si>
  <si>
    <t>District 39</t>
  </si>
  <si>
    <t>District 40</t>
  </si>
  <si>
    <t>State of Alabama Registered Voter Totals 31-Oct-02</t>
  </si>
  <si>
    <t>State of Alaska General Election - November 5, 2002 Official Results</t>
  </si>
  <si>
    <t>Access Date</t>
  </si>
  <si>
    <t>State of Arizona Registration Report - 2002 General Election - November 5, 2002</t>
  </si>
  <si>
    <t xml:space="preserve">November 5, 2002 General Election - Statement of Vote - Report of Registration as of October 21, 2002 </t>
  </si>
  <si>
    <t>State of Delaware 2002 Election Results - Registered Voters by Party and Representative District November 5, 2002 (p.19)</t>
  </si>
  <si>
    <t>Registration and Party Enrollment in Connecticut October 22, 2002</t>
  </si>
  <si>
    <t>X</t>
  </si>
  <si>
    <t>Certification Results - General Election Washington, DC November 5, 2002</t>
  </si>
  <si>
    <t>T17 R5</t>
  </si>
  <si>
    <t>Trescott</t>
  </si>
  <si>
    <t>Verona</t>
  </si>
  <si>
    <t xml:space="preserve">  </t>
  </si>
  <si>
    <t xml:space="preserve"> </t>
  </si>
  <si>
    <t>Official Publication of the Abstract of Votes Cast for the 2002 General - Votes Cast at the General Election held November 5, 2002 Turout at the General Election - p167</t>
  </si>
  <si>
    <t>Colorado Secretary of State</t>
  </si>
  <si>
    <t xml:space="preserve">County Voter Registration By Party, October 7, 2002 </t>
  </si>
  <si>
    <t>Voter Registration System Active Voters by Race/Geneder/County Election Date: November 05, 2002</t>
  </si>
  <si>
    <t>General Election 2002 Results</t>
  </si>
  <si>
    <t>Abstract of Votes Cast at the General Election November 5, 2002</t>
  </si>
  <si>
    <t>Search Vote Totals General Election - 11/5/2002 Ballots Cast and Voters Registered By County</t>
  </si>
  <si>
    <t xml:space="preserve">State of Indiana 2002 Election Report General Election Turnout and Registration </t>
  </si>
  <si>
    <t>Voter Turnout Report for the 11/05/02 General Election</t>
  </si>
  <si>
    <t>State Wide Post Election Statistical Report for Election of 11/05/2002 (Active &amp; Inactive) by Parish</t>
  </si>
  <si>
    <t>Official 2002 General Election Results Voter Turnout Report</t>
  </si>
  <si>
    <t>Registered Voters as of the Close of Registration for the General Election to be Held on November 5, 2002</t>
  </si>
  <si>
    <t>North Dakota's Official Abstract of Votes Cast at the General Election Held on November 5, 2002</t>
  </si>
  <si>
    <t>2002 General Election Results</t>
  </si>
  <si>
    <t>Official Returns of the State General Election November 5, 2002 State of Washington</t>
  </si>
  <si>
    <t>Number of Precincts and Registered Voters by County and City Within Congressional Districts as of Close of Books for the November General Election - October7, 2002</t>
  </si>
  <si>
    <t>Enrolled and Registered Voters as of the November 5, 2002 General Election</t>
  </si>
  <si>
    <t>2002 Gubernatorial General Election - Voter Turnout</t>
  </si>
  <si>
    <t>2002 Voter Registration Totals October 7, 2002</t>
  </si>
  <si>
    <t>2002 Statewide General Canvass - November 5, 2002</t>
  </si>
  <si>
    <t>Official Report of the Board of State Canvassers of the State of Nebraska General Election November 7, 2002 (John A. Gale, Secretary of State, comp.) Number of Registered Voters pp 15-16</t>
  </si>
  <si>
    <t>New Hampshire Manual for the General Court 2003 No. 58 - Names on Checklist pp. 358-365</t>
  </si>
  <si>
    <t>New Mexico Registration Report by County as of October 29, 2002</t>
  </si>
  <si>
    <t>November 1, 2002 Total Statewide Enrollment</t>
  </si>
  <si>
    <t>November 5, 2002 General Election Abstract of Votes - Voter Registration by County 2002 General Election</t>
  </si>
  <si>
    <t>Voter Registration as of November 1, 2002</t>
  </si>
  <si>
    <t>Official Voter Registration Data, November 2002</t>
  </si>
  <si>
    <t>Voter Turnout Official Tabulation: November 5, 2002</t>
  </si>
  <si>
    <t>South Carolina 2002 General Election Statewide Registered Voters Demographics by Totals</t>
  </si>
  <si>
    <t>2002 General Election Voter Registration October 21, 2002</t>
  </si>
  <si>
    <t>West Virginia Voter Registration General 2002</t>
  </si>
  <si>
    <t>Statewide Summary of Voter Registration Revised 10/31/2002</t>
  </si>
  <si>
    <t>2002 General Election Voter Turnout and Registration Totals</t>
  </si>
  <si>
    <t>November 5, 2002 General Election Statewide Voter Turnout</t>
  </si>
  <si>
    <t>Voting Age Citizens</t>
  </si>
  <si>
    <t>Voter Registration by County 10/26/02</t>
  </si>
  <si>
    <t>Turnout US Senate</t>
  </si>
  <si>
    <t>Turnout US House</t>
  </si>
  <si>
    <t>Turnout House</t>
  </si>
  <si>
    <t>Turnout Senate</t>
  </si>
  <si>
    <t>Voter Registration and Party Affiliation as of October 21, 2002</t>
  </si>
  <si>
    <t>Minnesota Legislative Manual 2003-2004 - Voter Registration and Voter Participation by County pp.322-323</t>
  </si>
  <si>
    <t>-</t>
  </si>
  <si>
    <t>2002 Primary &amp; Election Count Book Statewide Primary September 10, 2002 General Election November 5, 2002 Voter Turnout by Community (p66)</t>
  </si>
  <si>
    <t>December 1, 2002 Six Month Summary Report</t>
  </si>
  <si>
    <t>November 2002 Voter Registration</t>
  </si>
  <si>
    <t>Oct 2002 North Carolina Statistics Report</t>
  </si>
  <si>
    <t>ST</t>
  </si>
  <si>
    <t>CTY</t>
  </si>
  <si>
    <t>Massachusetts Election Statistics 2002 Regisgered Voters, Party Enrollment and Turnout pp. 30-82</t>
  </si>
  <si>
    <t>Total Reg Voters</t>
  </si>
  <si>
    <t>Active Reg Voters</t>
  </si>
  <si>
    <t>Active REG</t>
  </si>
  <si>
    <t>Total Reg</t>
  </si>
  <si>
    <t>Active Reg</t>
  </si>
  <si>
    <t>Same-Day Reg</t>
  </si>
  <si>
    <t>Polls</t>
  </si>
  <si>
    <t>Absentee</t>
  </si>
  <si>
    <t>Military/Overseas/Federal</t>
  </si>
  <si>
    <t>New/Former Resident</t>
  </si>
  <si>
    <t>SDR</t>
  </si>
  <si>
    <t>√</t>
  </si>
  <si>
    <t>Registered Prior to Election Day</t>
  </si>
  <si>
    <t>Ballots Cast -</t>
  </si>
  <si>
    <t>Ballots Polls</t>
  </si>
  <si>
    <t>Ballots Abs</t>
  </si>
  <si>
    <t>2002 General Election Voting in Arkansas (www.ARElections.org)</t>
  </si>
  <si>
    <t>Ver</t>
  </si>
  <si>
    <t>Update</t>
  </si>
  <si>
    <t>United States Census Bureau</t>
  </si>
  <si>
    <t>Population:</t>
  </si>
  <si>
    <t>County Intercensal Estimates (2000-2010)</t>
  </si>
  <si>
    <t>https://www.census.gov/popest/data/intercensal/county/county2010.html</t>
  </si>
  <si>
    <t>Total VAC</t>
  </si>
  <si>
    <t>Census P-20-552 "Reported Voting and Registration of the Citizen Voting-Age Population, for States: November 2002"</t>
  </si>
  <si>
    <t>https://www.census.gov/hhes/www/socdemo/voting/publications/p20/2002/index.html</t>
  </si>
  <si>
    <t>Voting Age Pop/Cit</t>
  </si>
  <si>
    <t>Updated ballots cast to "times counted" figures compiled from individual county SOVC reports.</t>
  </si>
  <si>
    <t>Owl's Head</t>
  </si>
  <si>
    <t>Wentworth's</t>
  </si>
  <si>
    <t>No. 14</t>
  </si>
  <si>
    <t>Updated ballots in Nye County based on County Report.  Official statewide report figure incorrect.</t>
  </si>
  <si>
    <t>Updated ballots cast and turnout in several counties based on Official "Canvass of Returns"</t>
  </si>
  <si>
    <t>© David Leip 2016 All Rights Reserved.</t>
  </si>
  <si>
    <t>Changed formulas to remove DIV/0! Result.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</si>
</sst>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Green][=1]General;[Color15][=3]General;[Black]General"/>
    <numFmt numFmtId="165" formatCode="[Blue][=1]General;[Color15][=3]General;[Black]General"/>
    <numFmt numFmtId="166" formatCode="[Red][=1]General;[Color15][=3]General;[Black]General"/>
    <numFmt numFmtId="167" formatCode="m/d/yyyy"/>
    <numFmt numFmtId="168" formatCode="00"/>
    <numFmt numFmtId="169" formatCode="000"/>
    <numFmt numFmtId="170" formatCode="00000"/>
    <numFmt numFmtId="171" formatCode="d\ mmm\ yyyy"/>
    <numFmt numFmtId="172" formatCode="#,##0.000"/>
    <numFmt numFmtId="173" formatCode="0.0"/>
  </numFmts>
  <fonts count="17" x14ac:knownFonts="1">
    <font>
      <sz val="10"/>
      <name val="Geneva"/>
    </font>
    <font>
      <b/>
      <sz val="10"/>
      <name val="Geneva"/>
    </font>
    <font>
      <sz val="10"/>
      <name val="Geneva"/>
    </font>
    <font>
      <sz val="10"/>
      <color indexed="10"/>
      <name val="Geneva"/>
    </font>
    <font>
      <sz val="10"/>
      <color indexed="12"/>
      <name val="Geneva"/>
    </font>
    <font>
      <sz val="10"/>
      <color indexed="17"/>
      <name val="Geneva"/>
    </font>
    <font>
      <sz val="10"/>
      <color indexed="8"/>
      <name val="Geneva"/>
    </font>
    <font>
      <sz val="8"/>
      <name val="Geneva"/>
    </font>
    <font>
      <sz val="9"/>
      <color indexed="81"/>
      <name val="Geneva"/>
    </font>
    <font>
      <b/>
      <sz val="9"/>
      <color indexed="81"/>
      <name val="Geneva"/>
    </font>
    <font>
      <sz val="10"/>
      <name val="Geneva"/>
    </font>
    <font>
      <sz val="10"/>
      <color indexed="53"/>
      <name val="Geneva"/>
    </font>
    <font>
      <sz val="10"/>
      <name val="TimesNewRoman,Bold"/>
    </font>
    <font>
      <u/>
      <sz val="10"/>
      <color theme="10"/>
      <name val="Geneva"/>
    </font>
    <font>
      <u/>
      <sz val="10"/>
      <color theme="11"/>
      <name val="Geneva"/>
    </font>
    <font>
      <sz val="10"/>
      <color rgb="FFFF6600"/>
      <name val="Geneva"/>
    </font>
    <font>
      <sz val="10"/>
      <color theme="2" tint="-0.249977111117893"/>
      <name val="Geneva"/>
    </font>
  </fonts>
  <fills count="2">
    <fill>
      <patternFill patternType="none"/>
    </fill>
    <fill>
      <patternFill patternType="gray125"/>
    </fill>
  </fills>
  <borders count="2">
    <border>
      <left/>
      <right/>
      <top/>
      <bottom/>
      <diagonal/>
    </border>
    <border>
      <left/>
      <right/>
      <top/>
      <bottom style="thin">
        <color auto="1"/>
      </bottom>
      <diagonal/>
    </border>
  </borders>
  <cellStyleXfs count="761">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71">
    <xf numFmtId="0" fontId="0" fillId="0" borderId="0" xfId="0"/>
    <xf numFmtId="3" fontId="0" fillId="0" borderId="0" xfId="0" applyNumberFormat="1"/>
    <xf numFmtId="10" fontId="0" fillId="0" borderId="0" xfId="0" applyNumberFormat="1"/>
    <xf numFmtId="3" fontId="3" fillId="0" borderId="0" xfId="0" applyNumberFormat="1" applyFont="1"/>
    <xf numFmtId="3" fontId="4" fillId="0" borderId="0" xfId="0" applyNumberFormat="1" applyFont="1"/>
    <xf numFmtId="0" fontId="0" fillId="0" borderId="0" xfId="0" applyNumberFormat="1" applyAlignment="1"/>
    <xf numFmtId="0" fontId="0" fillId="0" borderId="0" xfId="0" applyAlignment="1"/>
    <xf numFmtId="1" fontId="0" fillId="0" borderId="0" xfId="0" applyNumberFormat="1"/>
    <xf numFmtId="164" fontId="0" fillId="0" borderId="0" xfId="0" applyNumberFormat="1"/>
    <xf numFmtId="165" fontId="0" fillId="0" borderId="0" xfId="0" applyNumberFormat="1"/>
    <xf numFmtId="166" fontId="0" fillId="0" borderId="0" xfId="0" applyNumberFormat="1"/>
    <xf numFmtId="0" fontId="2" fillId="0" borderId="0" xfId="0" applyFont="1"/>
    <xf numFmtId="0" fontId="2" fillId="0" borderId="0" xfId="0" applyFont="1" applyAlignment="1"/>
    <xf numFmtId="10" fontId="3" fillId="0" borderId="0" xfId="0" applyNumberFormat="1" applyFont="1"/>
    <xf numFmtId="10" fontId="4" fillId="0" borderId="0" xfId="0" applyNumberFormat="1" applyFont="1"/>
    <xf numFmtId="10" fontId="5" fillId="0" borderId="0" xfId="0" applyNumberFormat="1" applyFont="1"/>
    <xf numFmtId="3" fontId="5" fillId="0" borderId="0" xfId="0" applyNumberFormat="1" applyFont="1"/>
    <xf numFmtId="1" fontId="3" fillId="0" borderId="0" xfId="0" applyNumberFormat="1" applyFont="1"/>
    <xf numFmtId="0" fontId="0" fillId="0" borderId="0" xfId="0" applyNumberFormat="1"/>
    <xf numFmtId="0" fontId="0" fillId="0" borderId="0" xfId="0" applyFill="1"/>
    <xf numFmtId="3" fontId="0" fillId="0" borderId="0" xfId="0" applyNumberFormat="1" applyAlignment="1">
      <alignment horizontal="right"/>
    </xf>
    <xf numFmtId="3" fontId="1" fillId="0" borderId="0" xfId="0" applyNumberFormat="1" applyFont="1" applyAlignment="1">
      <alignment horizontal="center"/>
    </xf>
    <xf numFmtId="0" fontId="1" fillId="0" borderId="0" xfId="0" applyFont="1" applyAlignment="1">
      <alignment horizontal="center"/>
    </xf>
    <xf numFmtId="0" fontId="1" fillId="0" borderId="0" xfId="0" applyFont="1"/>
    <xf numFmtId="3" fontId="0" fillId="0" borderId="0" xfId="0" applyNumberFormat="1" applyAlignment="1"/>
    <xf numFmtId="3" fontId="2" fillId="0" borderId="0" xfId="0" applyNumberFormat="1" applyFont="1"/>
    <xf numFmtId="0" fontId="6" fillId="0" borderId="0" xfId="0" applyFont="1" applyFill="1" applyBorder="1" applyAlignment="1"/>
    <xf numFmtId="3" fontId="10" fillId="0" borderId="0" xfId="0" applyNumberFormat="1" applyFont="1"/>
    <xf numFmtId="1" fontId="2" fillId="0" borderId="0" xfId="0" applyNumberFormat="1" applyFont="1"/>
    <xf numFmtId="0" fontId="0" fillId="0" borderId="0" xfId="0" applyAlignment="1">
      <alignment horizontal="center"/>
    </xf>
    <xf numFmtId="0" fontId="0" fillId="0" borderId="0" xfId="0" applyAlignment="1">
      <alignment horizontal="right"/>
    </xf>
    <xf numFmtId="0" fontId="0" fillId="0" borderId="0" xfId="0" applyAlignment="1">
      <alignment wrapText="1"/>
    </xf>
    <xf numFmtId="167" fontId="1" fillId="0" borderId="0" xfId="0" applyNumberFormat="1" applyFont="1"/>
    <xf numFmtId="167" fontId="0" fillId="0" borderId="0" xfId="0" applyNumberFormat="1"/>
    <xf numFmtId="0" fontId="0" fillId="0" borderId="0" xfId="0" applyAlignment="1">
      <alignment horizontal="left"/>
    </xf>
    <xf numFmtId="0" fontId="2" fillId="0" borderId="0" xfId="0" applyFont="1" applyAlignment="1">
      <alignment wrapText="1"/>
    </xf>
    <xf numFmtId="4" fontId="0" fillId="0" borderId="0" xfId="0" applyNumberFormat="1"/>
    <xf numFmtId="168" fontId="0" fillId="0" borderId="0" xfId="0" applyNumberFormat="1" applyAlignment="1">
      <alignment horizontal="right"/>
    </xf>
    <xf numFmtId="168" fontId="0" fillId="0" borderId="0" xfId="0" applyNumberFormat="1"/>
    <xf numFmtId="169" fontId="2" fillId="0" borderId="0" xfId="0" applyNumberFormat="1" applyFont="1" applyAlignment="1">
      <alignment horizontal="right"/>
    </xf>
    <xf numFmtId="169" fontId="0" fillId="0" borderId="0" xfId="0" applyNumberFormat="1"/>
    <xf numFmtId="169" fontId="0" fillId="0" borderId="0" xfId="0" applyNumberFormat="1" applyAlignment="1">
      <alignment horizontal="right"/>
    </xf>
    <xf numFmtId="170" fontId="0" fillId="0" borderId="0" xfId="0" applyNumberFormat="1" applyAlignment="1">
      <alignment horizontal="right"/>
    </xf>
    <xf numFmtId="171" fontId="2" fillId="0" borderId="0" xfId="0" applyNumberFormat="1" applyFont="1"/>
    <xf numFmtId="15" fontId="0" fillId="0" borderId="0" xfId="0" applyNumberFormat="1"/>
    <xf numFmtId="3" fontId="11" fillId="0" borderId="0" xfId="0" applyNumberFormat="1" applyFont="1"/>
    <xf numFmtId="167" fontId="2" fillId="0" borderId="0" xfId="0" applyNumberFormat="1" applyFont="1"/>
    <xf numFmtId="0" fontId="2" fillId="0" borderId="0" xfId="0" applyFont="1"/>
    <xf numFmtId="0" fontId="0" fillId="0" borderId="0" xfId="0" applyFont="1" applyAlignment="1"/>
    <xf numFmtId="0" fontId="12" fillId="0" borderId="0" xfId="0" applyFont="1"/>
    <xf numFmtId="171" fontId="0" fillId="0" borderId="0" xfId="0" applyNumberFormat="1" applyFont="1"/>
    <xf numFmtId="3" fontId="1" fillId="0" borderId="0" xfId="0" applyNumberFormat="1" applyFont="1"/>
    <xf numFmtId="170" fontId="0" fillId="0" borderId="0" xfId="0" applyNumberFormat="1"/>
    <xf numFmtId="169" fontId="2" fillId="0" borderId="0" xfId="0" applyNumberFormat="1" applyFont="1"/>
    <xf numFmtId="170" fontId="2" fillId="0" borderId="0" xfId="0" applyNumberFormat="1" applyFont="1"/>
    <xf numFmtId="0" fontId="0" fillId="0" borderId="0" xfId="0" applyFont="1"/>
    <xf numFmtId="15" fontId="0" fillId="0" borderId="0" xfId="0" applyNumberFormat="1" applyFont="1" applyAlignment="1"/>
    <xf numFmtId="3" fontId="15" fillId="0" borderId="0" xfId="0" applyNumberFormat="1" applyFont="1"/>
    <xf numFmtId="168" fontId="0" fillId="0" borderId="0" xfId="0" applyNumberFormat="1" applyAlignment="1">
      <alignment horizontal="left"/>
    </xf>
    <xf numFmtId="169" fontId="0" fillId="0" borderId="0" xfId="0" applyNumberFormat="1" applyFont="1" applyAlignment="1">
      <alignment horizontal="left"/>
    </xf>
    <xf numFmtId="0" fontId="2" fillId="0" borderId="0" xfId="0" applyFont="1"/>
    <xf numFmtId="3" fontId="0" fillId="0" borderId="0" xfId="0" applyNumberFormat="1" applyFont="1" applyAlignment="1">
      <alignment horizontal="center"/>
    </xf>
    <xf numFmtId="0" fontId="0" fillId="0" borderId="0" xfId="0" applyFont="1" applyAlignment="1">
      <alignment horizontal="center"/>
    </xf>
    <xf numFmtId="172" fontId="0" fillId="0" borderId="0" xfId="0" applyNumberFormat="1"/>
    <xf numFmtId="1" fontId="0" fillId="0" borderId="0" xfId="0" applyNumberFormat="1" applyFont="1"/>
    <xf numFmtId="3" fontId="16" fillId="0" borderId="0" xfId="0" applyNumberFormat="1" applyFont="1"/>
    <xf numFmtId="0" fontId="1" fillId="0" borderId="1" xfId="0" applyFont="1" applyBorder="1"/>
    <xf numFmtId="14" fontId="0" fillId="0" borderId="0" xfId="0" applyNumberFormat="1"/>
    <xf numFmtId="173" fontId="2" fillId="0" borderId="0" xfId="0" applyNumberFormat="1" applyFont="1"/>
    <xf numFmtId="173" fontId="0" fillId="0" borderId="0" xfId="0" applyNumberFormat="1"/>
    <xf numFmtId="0" fontId="2" fillId="0" borderId="0" xfId="0" applyFont="1"/>
  </cellXfs>
  <cellStyles count="7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Normal" xfId="0" builtinId="0"/>
  </cellStyles>
  <dxfs count="32">
    <dxf>
      <font>
        <strike val="0"/>
        <condense val="0"/>
        <extend val="0"/>
        <color indexed="55"/>
      </font>
    </dxf>
    <dxf>
      <font>
        <strike val="0"/>
        <condense val="0"/>
        <extend val="0"/>
        <color indexed="17"/>
      </font>
    </dxf>
    <dxf>
      <font>
        <strike val="0"/>
        <condense val="0"/>
        <extend val="0"/>
        <color indexed="55"/>
      </font>
    </dxf>
    <dxf>
      <font>
        <strike val="0"/>
        <condense val="0"/>
        <extend val="0"/>
        <color indexed="17"/>
      </font>
    </dxf>
    <dxf>
      <font>
        <strike val="0"/>
        <condense val="0"/>
        <extend val="0"/>
        <color indexed="55"/>
      </font>
    </dxf>
    <dxf>
      <font>
        <strike val="0"/>
        <condense val="0"/>
        <extend val="0"/>
        <color indexed="17"/>
      </font>
    </dxf>
    <dxf>
      <font>
        <strike val="0"/>
        <condense val="0"/>
        <extend val="0"/>
        <color indexed="55"/>
      </font>
    </dxf>
    <dxf>
      <font>
        <strike val="0"/>
        <condense val="0"/>
        <extend val="0"/>
        <color indexed="17"/>
      </font>
    </dxf>
    <dxf>
      <font>
        <strike val="0"/>
        <condense val="0"/>
        <extend val="0"/>
        <color indexed="55"/>
      </font>
    </dxf>
    <dxf>
      <font>
        <strike val="0"/>
        <condense val="0"/>
        <extend val="0"/>
        <color indexed="17"/>
      </font>
    </dxf>
    <dxf>
      <font>
        <strike val="0"/>
        <condense val="0"/>
        <extend val="0"/>
        <color indexed="55"/>
      </font>
    </dxf>
    <dxf>
      <font>
        <strike val="0"/>
        <condense val="0"/>
        <extend val="0"/>
        <color indexed="17"/>
      </font>
    </dxf>
    <dxf>
      <font>
        <strike val="0"/>
        <condense val="0"/>
        <extend val="0"/>
        <color indexed="55"/>
      </font>
    </dxf>
    <dxf>
      <font>
        <strike val="0"/>
        <condense val="0"/>
        <extend val="0"/>
        <color indexed="17"/>
      </font>
    </dxf>
    <dxf>
      <font>
        <strike val="0"/>
        <condense val="0"/>
        <extend val="0"/>
        <color indexed="55"/>
      </font>
    </dxf>
    <dxf>
      <font>
        <strike val="0"/>
        <condense val="0"/>
        <extend val="0"/>
        <color indexed="17"/>
      </font>
    </dxf>
    <dxf>
      <font>
        <strike val="0"/>
        <condense val="0"/>
        <extend val="0"/>
        <color indexed="55"/>
      </font>
    </dxf>
    <dxf>
      <font>
        <strike val="0"/>
        <condense val="0"/>
        <extend val="0"/>
        <color indexed="12"/>
      </font>
    </dxf>
    <dxf>
      <font>
        <strike val="0"/>
        <condense val="0"/>
        <extend val="0"/>
        <color indexed="55"/>
      </font>
    </dxf>
    <dxf>
      <font>
        <strike val="0"/>
        <condense val="0"/>
        <extend val="0"/>
        <color indexed="12"/>
      </font>
    </dxf>
    <dxf>
      <font>
        <strike val="0"/>
        <condense val="0"/>
        <extend val="0"/>
        <color indexed="55"/>
      </font>
    </dxf>
    <dxf>
      <font>
        <strike val="0"/>
        <condense val="0"/>
        <extend val="0"/>
        <color indexed="17"/>
      </font>
    </dxf>
    <dxf>
      <font>
        <strike val="0"/>
        <condense val="0"/>
        <extend val="0"/>
        <color indexed="55"/>
      </font>
    </dxf>
    <dxf>
      <font>
        <strike val="0"/>
        <condense val="0"/>
        <extend val="0"/>
        <color indexed="12"/>
      </font>
    </dxf>
    <dxf>
      <font>
        <strike val="0"/>
        <condense val="0"/>
        <extend val="0"/>
        <color indexed="55"/>
      </font>
    </dxf>
    <dxf>
      <font>
        <strike val="0"/>
        <condense val="0"/>
        <extend val="0"/>
        <color indexed="12"/>
      </font>
    </dxf>
    <dxf>
      <font>
        <strike val="0"/>
        <condense val="0"/>
        <extend val="0"/>
        <color indexed="55"/>
      </font>
    </dxf>
    <dxf>
      <font>
        <strike val="0"/>
        <condense val="0"/>
        <extend val="0"/>
        <color indexed="17"/>
      </font>
    </dxf>
    <dxf>
      <font>
        <strike val="0"/>
        <condense val="0"/>
        <extend val="0"/>
        <color indexed="55"/>
      </font>
    </dxf>
    <dxf>
      <font>
        <strike val="0"/>
        <condense val="0"/>
        <extend val="0"/>
        <color indexed="12"/>
      </font>
    </dxf>
    <dxf>
      <font>
        <strike val="0"/>
        <condense val="0"/>
        <extend val="0"/>
        <color indexed="55"/>
      </font>
    </dxf>
    <dxf>
      <font>
        <strike val="0"/>
        <condense val="0"/>
        <extend val="0"/>
        <color indexed="17"/>
      </font>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000"/>
      <rgbColor rgb="0033CC00"/>
      <rgbColor rgb="000000DD"/>
      <rgbColor rgb="00FFFF00"/>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editAs="absolute">
    <xdr:from>
      <xdr:col>6</xdr:col>
      <xdr:colOff>965200</xdr:colOff>
      <xdr:row>3284</xdr:row>
      <xdr:rowOff>38100</xdr:rowOff>
    </xdr:from>
    <xdr:to>
      <xdr:col>8</xdr:col>
      <xdr:colOff>381000</xdr:colOff>
      <xdr:row>3289</xdr:row>
      <xdr:rowOff>76200</xdr:rowOff>
    </xdr:to>
    <xdr:sp macro="" textlink="">
      <xdr:nvSpPr>
        <xdr:cNvPr id="5238" name="Text Box 118" hidden="1"/>
        <xdr:cNvSpPr txBox="1">
          <a:spLocks noChangeArrowheads="1"/>
        </xdr:cNvSpPr>
      </xdr:nvSpPr>
      <xdr:spPr bwMode="auto">
        <a:xfrm>
          <a:off x="5778500" y="21501100"/>
          <a:ext cx="1574800" cy="863600"/>
        </a:xfrm>
        <a:prstGeom prst="rect">
          <a:avLst/>
        </a:prstGeom>
        <a:solidFill>
          <a:srgbClr xmlns:mc="http://schemas.openxmlformats.org/markup-compatibility/2006" xmlns:a14="http://schemas.microsoft.com/office/drawing/2010/main" val="FFFFA1" mc:Ignorable="a14" a14:legacySpreadsheetColorIndex="80"/>
        </a:solidFill>
        <a:ln w="9525">
          <a:solidFill>
            <a:srgbClr val="000000"/>
          </a:solidFill>
          <a:miter lim="800000"/>
          <a:headEnd/>
          <a:tailEnd/>
        </a:ln>
        <a:effectLst>
          <a:outerShdw blurRad="63500" dist="38099" dir="2700000" algn="ctr" rotWithShape="0">
            <a:srgbClr val="000000">
              <a:alpha val="74998"/>
            </a:srgbClr>
          </a:outerShdw>
        </a:effectLst>
        <a:extLst>
          <a:ext uri="{53640926-AAD7-44d8-BBD7-CCE9431645EC}">
            <a14:shadowObscured xmlns:a14="http://schemas.microsoft.com/office/drawing/2010/main" val="1"/>
          </a:ext>
        </a:extLst>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tabSelected="1" workbookViewId="0">
      <selection activeCell="B6" sqref="B6"/>
    </sheetView>
  </sheetViews>
  <sheetFormatPr baseColWidth="10" defaultRowHeight="13" x14ac:dyDescent="0"/>
  <sheetData>
    <row r="1" spans="1:4">
      <c r="A1" t="s">
        <v>3269</v>
      </c>
    </row>
    <row r="2" spans="1:4">
      <c r="A2" s="70" t="s">
        <v>3122</v>
      </c>
      <c r="B2" s="70"/>
      <c r="C2" s="70"/>
      <c r="D2" s="70"/>
    </row>
    <row r="3" spans="1:4">
      <c r="B3" s="44"/>
    </row>
    <row r="4" spans="1:4">
      <c r="A4" s="11" t="s">
        <v>3121</v>
      </c>
      <c r="B4" s="68">
        <v>1.1000000000000001</v>
      </c>
    </row>
    <row r="5" spans="1:4">
      <c r="A5" s="11" t="s">
        <v>2635</v>
      </c>
      <c r="B5" s="46">
        <v>41074</v>
      </c>
    </row>
  </sheetData>
  <mergeCells count="1">
    <mergeCell ref="A2:D2"/>
  </mergeCells>
  <phoneticPr fontId="7"/>
  <pageMargins left="0.75" right="0.75" top="1" bottom="1" header="0.5" footer="0.5"/>
  <pageSetup paperSize="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enableFormatConditionsCalculation="0"/>
  <dimension ref="A1:AS60"/>
  <sheetViews>
    <sheetView workbookViewId="0">
      <selection activeCell="B3" sqref="B3:E3"/>
    </sheetView>
  </sheetViews>
  <sheetFormatPr baseColWidth="10" defaultRowHeight="13" x14ac:dyDescent="0"/>
  <cols>
    <col min="1" max="1" width="15.5703125" customWidth="1"/>
    <col min="2" max="4" width="11.140625" style="1" customWidth="1"/>
    <col min="5" max="9" width="11.42578125" style="1" customWidth="1"/>
    <col min="10" max="10" width="11.42578125" style="2" customWidth="1"/>
    <col min="13" max="15" width="2" bestFit="1" customWidth="1"/>
    <col min="16" max="19" width="8.7109375" customWidth="1"/>
    <col min="20" max="20" width="11.42578125" style="1" customWidth="1"/>
  </cols>
  <sheetData>
    <row r="1" spans="1:45">
      <c r="B1" s="21" t="s">
        <v>2603</v>
      </c>
      <c r="C1" s="21" t="s">
        <v>1883</v>
      </c>
      <c r="D1" s="21" t="s">
        <v>3259</v>
      </c>
      <c r="E1" s="21" t="s">
        <v>141</v>
      </c>
      <c r="F1" s="21" t="s">
        <v>3238</v>
      </c>
      <c r="G1" s="21" t="s">
        <v>275</v>
      </c>
      <c r="H1" s="21" t="s">
        <v>3225</v>
      </c>
      <c r="I1" s="21" t="s">
        <v>3224</v>
      </c>
      <c r="J1" s="22" t="s">
        <v>1470</v>
      </c>
      <c r="K1" s="22" t="s">
        <v>331</v>
      </c>
      <c r="L1" s="22" t="s">
        <v>483</v>
      </c>
      <c r="M1" s="17" t="str">
        <f>LEFT(T1)</f>
        <v>D</v>
      </c>
      <c r="N1" s="14" t="str">
        <f>LEFT(U1)</f>
        <v>R</v>
      </c>
      <c r="O1" s="15" t="str">
        <f>LEFT(V1)</f>
        <v>I</v>
      </c>
      <c r="P1" s="13" t="str">
        <f>T1</f>
        <v>Democrat</v>
      </c>
      <c r="Q1" s="14" t="str">
        <f>U1</f>
        <v>Republican</v>
      </c>
      <c r="R1" s="15" t="str">
        <f>V1</f>
        <v>Independent/Unenrolled</v>
      </c>
      <c r="S1" s="2" t="s">
        <v>2273</v>
      </c>
      <c r="T1" s="3" t="s">
        <v>172</v>
      </c>
      <c r="U1" s="4" t="s">
        <v>293</v>
      </c>
      <c r="V1" s="16" t="s">
        <v>2153</v>
      </c>
      <c r="W1" s="1" t="str">
        <f>'County VTO'!X1</f>
        <v>Libertarian</v>
      </c>
      <c r="X1" s="1" t="str">
        <f>'County VTO'!Y1</f>
        <v>Green</v>
      </c>
      <c r="Y1" s="1" t="str">
        <f>'County VTO'!AA1</f>
        <v>Other</v>
      </c>
      <c r="Z1" s="1" t="str">
        <f>'County VTO'!AB1</f>
        <v>Am Ind</v>
      </c>
      <c r="AA1" s="1" t="str">
        <f>'County VTO'!AC1</f>
        <v>Constitution</v>
      </c>
      <c r="AB1" s="1" t="str">
        <f>'County VTO'!AD1</f>
        <v>Natural Law</v>
      </c>
      <c r="AC1" s="1" t="str">
        <f>'County VTO'!AE1</f>
        <v>Peace &amp; Free</v>
      </c>
      <c r="AD1" s="1" t="str">
        <f>'County VTO'!Z1</f>
        <v>Reform</v>
      </c>
      <c r="AE1" s="1" t="str">
        <f>'County VTO'!AF1</f>
        <v>Socialist</v>
      </c>
      <c r="AF1" s="1" t="str">
        <f>'County VTO'!AG1</f>
        <v>Republican Moderate</v>
      </c>
      <c r="AG1" s="1" t="str">
        <f>'County VTO'!AH1</f>
        <v>Alaksan Independence</v>
      </c>
      <c r="AH1" s="1" t="str">
        <f>'County VTO'!AI1</f>
        <v>Undeclared</v>
      </c>
      <c r="AI1" s="1" t="str">
        <f>'County VTO'!AJ1</f>
        <v>Conservative</v>
      </c>
      <c r="AJ1" s="1" t="str">
        <f>'County VTO'!AK1</f>
        <v>Liberal</v>
      </c>
      <c r="AK1" s="1" t="str">
        <f>'County VTO'!AL1</f>
        <v>Right to Life</v>
      </c>
      <c r="AL1" s="1" t="str">
        <f>'County VTO'!AM1</f>
        <v>Working Families</v>
      </c>
    </row>
    <row r="2" spans="1:45">
      <c r="A2" t="s">
        <v>2085</v>
      </c>
      <c r="B2" s="1">
        <f>'County VTO'!C70</f>
        <v>4480089</v>
      </c>
      <c r="C2" s="1">
        <f>'County VTO'!D70</f>
        <v>3252000</v>
      </c>
      <c r="D2" s="1">
        <f>'County VTO'!E70</f>
        <v>3215000</v>
      </c>
      <c r="E2" s="1">
        <f>'County VTO'!G70</f>
        <v>2618433</v>
      </c>
      <c r="F2" s="1">
        <f>'County VTO'!H70</f>
        <v>2327974</v>
      </c>
      <c r="G2" s="20">
        <f>'County VTO'!I70</f>
        <v>1377106</v>
      </c>
      <c r="H2" s="20">
        <f>'County VTO'!J70</f>
        <v>1353023</v>
      </c>
      <c r="I2" s="20">
        <f>'County VTO'!K70</f>
        <v>1268802</v>
      </c>
      <c r="J2" s="2">
        <f t="shared" ref="J2:J9" si="0">I2/C2</f>
        <v>0.39016051660516604</v>
      </c>
      <c r="K2" s="2">
        <f t="shared" ref="K2:K8" si="1">I2/E2</f>
        <v>0.48456538700818391</v>
      </c>
      <c r="L2" s="2">
        <f>E2/C2</f>
        <v>0.80517619926199258</v>
      </c>
      <c r="M2" s="10"/>
      <c r="N2" s="9"/>
      <c r="O2" s="8"/>
      <c r="P2" s="2" t="str">
        <f t="shared" ref="P2:P35" si="2">IF(SUM($T2:$AP2)=0,"-",T2/SUM($T2:$AP2))</f>
        <v>-</v>
      </c>
      <c r="Q2" s="2" t="str">
        <f t="shared" ref="Q2:Q35" si="3">IF(SUM($T2:$AP2)=0,"-",U2/SUM($T2:$AP2))</f>
        <v>-</v>
      </c>
      <c r="R2" s="2" t="str">
        <f t="shared" ref="R2:R35" si="4">IF(SUM($T2:$AP2)=0,"-",V2/SUM($T2:$AP2))</f>
        <v>-</v>
      </c>
      <c r="S2" s="2" t="str">
        <f t="shared" ref="S2:S35" si="5">IF(SUM($T2:$AP2)=0,"-",(1-P2-Q2-R2))</f>
        <v>-</v>
      </c>
      <c r="T2" s="1">
        <f>'County VTO'!U70</f>
        <v>0</v>
      </c>
      <c r="U2" s="1">
        <f>'County VTO'!V70</f>
        <v>0</v>
      </c>
      <c r="V2" s="1">
        <f>'County VTO'!W70</f>
        <v>0</v>
      </c>
      <c r="W2" s="1">
        <f>'County VTO'!X70</f>
        <v>0</v>
      </c>
      <c r="X2" s="1">
        <f>'County VTO'!Y70</f>
        <v>0</v>
      </c>
      <c r="Y2" s="1">
        <f>'County VTO'!AA70</f>
        <v>0</v>
      </c>
      <c r="Z2" s="1">
        <f>'County VTO'!AB70</f>
        <v>0</v>
      </c>
      <c r="AA2" s="1">
        <f>'County VTO'!AC70</f>
        <v>0</v>
      </c>
      <c r="AB2" s="1">
        <f>'County VTO'!AD70</f>
        <v>0</v>
      </c>
      <c r="AC2" s="1">
        <f>'County VTO'!AE70</f>
        <v>0</v>
      </c>
      <c r="AD2" s="1">
        <f>'County VTO'!Z70</f>
        <v>0</v>
      </c>
      <c r="AE2" s="1">
        <f>'County VTO'!AF70</f>
        <v>0</v>
      </c>
      <c r="AF2" s="1">
        <f>'County VTO'!AG70</f>
        <v>0</v>
      </c>
      <c r="AG2" s="1">
        <f>'County VTO'!AH70</f>
        <v>0</v>
      </c>
      <c r="AH2" s="1">
        <f>'County VTO'!AI70</f>
        <v>0</v>
      </c>
      <c r="AI2" s="1">
        <f>'County VTO'!AJ70</f>
        <v>0</v>
      </c>
      <c r="AJ2" s="1">
        <f>'County VTO'!AK70</f>
        <v>0</v>
      </c>
      <c r="AK2" s="1">
        <f>'County VTO'!AL70</f>
        <v>0</v>
      </c>
      <c r="AL2" s="1">
        <f>'County VTO'!AM70</f>
        <v>0</v>
      </c>
      <c r="AS2" s="1"/>
    </row>
    <row r="3" spans="1:45">
      <c r="A3" t="s">
        <v>1461</v>
      </c>
      <c r="B3" s="1">
        <f>'County VTO'!C112</f>
        <v>642337</v>
      </c>
      <c r="C3" s="1">
        <f>'County VTO'!D112</f>
        <v>437000</v>
      </c>
      <c r="D3" s="1">
        <f>'County VTO'!E112</f>
        <v>418000</v>
      </c>
      <c r="E3" s="1">
        <f>'County VTO'!G112</f>
        <v>460855</v>
      </c>
      <c r="F3" s="1" t="str">
        <f>'County VTO'!H112</f>
        <v>N/A</v>
      </c>
      <c r="G3" s="20">
        <f>'County VTO'!I112</f>
        <v>232852</v>
      </c>
      <c r="H3" s="20">
        <f>'County VTO'!J112</f>
        <v>229548</v>
      </c>
      <c r="I3" s="20">
        <f>'County VTO'!K112</f>
        <v>227725</v>
      </c>
      <c r="J3" s="2">
        <f t="shared" si="0"/>
        <v>0.5211098398169336</v>
      </c>
      <c r="K3" s="2">
        <f t="shared" si="1"/>
        <v>0.49413589957795834</v>
      </c>
      <c r="L3" s="2">
        <f t="shared" ref="L3:L53" si="6">E3/C3</f>
        <v>1.0545881006864988</v>
      </c>
      <c r="M3" s="10">
        <f>RANK(T3,T3:AQ3)</f>
        <v>3</v>
      </c>
      <c r="N3" s="9">
        <f>RANK(U3,T3:AQ3)</f>
        <v>2</v>
      </c>
      <c r="O3" s="8">
        <f>RANK(V3,T3:AQ3)</f>
        <v>4</v>
      </c>
      <c r="P3" s="2">
        <f t="shared" si="2"/>
        <v>0.15692689970988852</v>
      </c>
      <c r="Q3" s="2">
        <f t="shared" si="3"/>
        <v>0.25287618006860335</v>
      </c>
      <c r="R3" s="2">
        <f t="shared" si="4"/>
        <v>0.1477747277765491</v>
      </c>
      <c r="S3" s="2">
        <f t="shared" si="5"/>
        <v>0.44242219244495906</v>
      </c>
      <c r="T3" s="1">
        <f>'County VTO'!U112</f>
        <v>72375</v>
      </c>
      <c r="U3" s="1">
        <f>'County VTO'!V112</f>
        <v>116627</v>
      </c>
      <c r="V3" s="1">
        <f>'County VTO'!W112</f>
        <v>68154</v>
      </c>
      <c r="W3" s="1">
        <f>'County VTO'!X112</f>
        <v>7228</v>
      </c>
      <c r="X3" s="1">
        <f>'County VTO'!Y112</f>
        <v>4784</v>
      </c>
      <c r="Y3" s="1">
        <f>'County VTO'!AA112</f>
        <v>4009</v>
      </c>
      <c r="Z3" s="1">
        <f>'County VTO'!AB112</f>
        <v>0</v>
      </c>
      <c r="AA3" s="1">
        <f>'County VTO'!AC112</f>
        <v>0</v>
      </c>
      <c r="AB3" s="1">
        <f>'County VTO'!AD112</f>
        <v>0</v>
      </c>
      <c r="AC3" s="1">
        <f>'County VTO'!AE112</f>
        <v>0</v>
      </c>
      <c r="AD3" s="1">
        <f>'County VTO'!Z112</f>
        <v>0</v>
      </c>
      <c r="AE3" s="1">
        <f>'County VTO'!AF112</f>
        <v>0</v>
      </c>
      <c r="AF3" s="1">
        <f>'County VTO'!AG112</f>
        <v>3074</v>
      </c>
      <c r="AG3" s="1">
        <f>'County VTO'!AH112</f>
        <v>17787</v>
      </c>
      <c r="AH3" s="1">
        <f>'County VTO'!AI112</f>
        <v>167164</v>
      </c>
      <c r="AI3" s="1">
        <f>'County VTO'!AJ112</f>
        <v>0</v>
      </c>
      <c r="AJ3" s="1">
        <f>'County VTO'!AK112</f>
        <v>0</v>
      </c>
      <c r="AK3" s="1">
        <f>'County VTO'!AL112</f>
        <v>0</v>
      </c>
      <c r="AL3" s="1">
        <f>'County VTO'!AM112</f>
        <v>0</v>
      </c>
      <c r="AS3" s="1"/>
    </row>
    <row r="4" spans="1:45">
      <c r="A4" t="s">
        <v>771</v>
      </c>
      <c r="B4" s="1">
        <f>'County VTO'!C129</f>
        <v>5396255</v>
      </c>
      <c r="C4" s="1">
        <f>'County VTO'!D129</f>
        <v>3800000</v>
      </c>
      <c r="D4" s="1">
        <f>'County VTO'!E129</f>
        <v>3293000</v>
      </c>
      <c r="E4" s="1">
        <f>'County VTO'!G129</f>
        <v>2704917</v>
      </c>
      <c r="F4" s="1">
        <f>'County VTO'!H129</f>
        <v>2229180</v>
      </c>
      <c r="G4" s="20">
        <f>'County VTO'!I129</f>
        <v>1255615</v>
      </c>
      <c r="H4" s="20" t="str">
        <f>'County VTO'!J129</f>
        <v>N/A</v>
      </c>
      <c r="I4" s="20">
        <f>'County VTO'!K129</f>
        <v>1194400</v>
      </c>
      <c r="J4" s="2">
        <f t="shared" si="0"/>
        <v>0.31431578947368422</v>
      </c>
      <c r="K4" s="2">
        <f t="shared" si="1"/>
        <v>0.4415662292040754</v>
      </c>
      <c r="L4" s="2">
        <f t="shared" si="6"/>
        <v>0.71182026315789471</v>
      </c>
      <c r="M4" s="10">
        <f>RANK(T4,T4:AQ4)</f>
        <v>2</v>
      </c>
      <c r="N4" s="9">
        <f>RANK(U4,T4:AQ4)</f>
        <v>1</v>
      </c>
      <c r="O4" s="8">
        <f>RANK(V4,T4:AQ4)</f>
        <v>5</v>
      </c>
      <c r="P4" s="2">
        <f t="shared" si="2"/>
        <v>0.35872069550238206</v>
      </c>
      <c r="Q4" s="2">
        <f t="shared" si="3"/>
        <v>0.4151683578715043</v>
      </c>
      <c r="R4" s="2">
        <f t="shared" si="4"/>
        <v>0</v>
      </c>
      <c r="S4" s="2">
        <f t="shared" si="5"/>
        <v>0.22611094662611364</v>
      </c>
      <c r="T4" s="1">
        <f>'County VTO'!U129</f>
        <v>799653</v>
      </c>
      <c r="U4" s="1">
        <f>'County VTO'!V129</f>
        <v>925485</v>
      </c>
      <c r="V4" s="1">
        <f>'County VTO'!W129</f>
        <v>0</v>
      </c>
      <c r="W4" s="1">
        <f>'County VTO'!X129</f>
        <v>14259</v>
      </c>
      <c r="X4" s="1">
        <f>'County VTO'!Y129</f>
        <v>0</v>
      </c>
      <c r="Y4" s="1">
        <f>'County VTO'!AA129</f>
        <v>489783</v>
      </c>
      <c r="Z4" s="1">
        <f>'County VTO'!AB129</f>
        <v>0</v>
      </c>
      <c r="AA4" s="1">
        <f>'County VTO'!AC129</f>
        <v>0</v>
      </c>
      <c r="AB4" s="1">
        <f>'County VTO'!AD129</f>
        <v>0</v>
      </c>
      <c r="AC4" s="1">
        <f>'County VTO'!AE129</f>
        <v>0</v>
      </c>
      <c r="AD4" s="1">
        <f>'County VTO'!Z129</f>
        <v>0</v>
      </c>
      <c r="AE4" s="1">
        <f>'County VTO'!AF129</f>
        <v>0</v>
      </c>
      <c r="AF4" s="1">
        <f>'County VTO'!AG129</f>
        <v>0</v>
      </c>
      <c r="AG4" s="1">
        <f>'County VTO'!AH129</f>
        <v>0</v>
      </c>
      <c r="AH4" s="1">
        <f>'County VTO'!AI129</f>
        <v>0</v>
      </c>
      <c r="AI4" s="1">
        <f>'County VTO'!AJ129</f>
        <v>0</v>
      </c>
      <c r="AJ4" s="1">
        <f>'County VTO'!AK129</f>
        <v>0</v>
      </c>
      <c r="AK4" s="1">
        <f>'County VTO'!AL129</f>
        <v>0</v>
      </c>
      <c r="AL4" s="1">
        <f>'County VTO'!AM129</f>
        <v>0</v>
      </c>
      <c r="AS4" s="1"/>
    </row>
    <row r="5" spans="1:45">
      <c r="A5" t="s">
        <v>348</v>
      </c>
      <c r="B5" s="1">
        <f>'County VTO'!C206</f>
        <v>2705927</v>
      </c>
      <c r="C5" s="1">
        <f>'County VTO'!D206</f>
        <v>1960000</v>
      </c>
      <c r="D5" s="1">
        <f>'County VTO'!E206</f>
        <v>1919000</v>
      </c>
      <c r="E5" s="1">
        <f>'County VTO'!G206</f>
        <v>1616895</v>
      </c>
      <c r="F5" s="1" t="str">
        <f>'County VTO'!H206</f>
        <v>N/A</v>
      </c>
      <c r="G5" s="20" t="str">
        <f>'County VTO'!I206</f>
        <v>N/A</v>
      </c>
      <c r="H5" s="20">
        <f>'County VTO'!J206</f>
        <v>803959</v>
      </c>
      <c r="I5" s="20">
        <f>'County VTO'!K206</f>
        <v>688276</v>
      </c>
      <c r="J5" s="2">
        <f t="shared" si="0"/>
        <v>0.35116122448979592</v>
      </c>
      <c r="K5" s="2">
        <f t="shared" si="1"/>
        <v>0.42567761048181857</v>
      </c>
      <c r="L5" s="2">
        <f t="shared" si="6"/>
        <v>0.82494642857142852</v>
      </c>
      <c r="M5" s="10"/>
      <c r="N5" s="9"/>
      <c r="O5" s="8"/>
      <c r="P5" s="2" t="str">
        <f t="shared" si="2"/>
        <v>-</v>
      </c>
      <c r="Q5" s="2" t="str">
        <f t="shared" si="3"/>
        <v>-</v>
      </c>
      <c r="R5" s="2" t="str">
        <f t="shared" si="4"/>
        <v>-</v>
      </c>
      <c r="S5" s="2" t="str">
        <f t="shared" si="5"/>
        <v>-</v>
      </c>
      <c r="T5" s="1">
        <f>'County VTO'!U206</f>
        <v>0</v>
      </c>
      <c r="U5" s="1">
        <f>'County VTO'!V206</f>
        <v>0</v>
      </c>
      <c r="V5" s="1">
        <f>'County VTO'!W206</f>
        <v>0</v>
      </c>
      <c r="W5" s="1">
        <f>'County VTO'!X206</f>
        <v>0</v>
      </c>
      <c r="X5" s="1">
        <f>'County VTO'!Y206</f>
        <v>0</v>
      </c>
      <c r="Y5" s="1">
        <f>'County VTO'!AA206</f>
        <v>0</v>
      </c>
      <c r="Z5" s="1">
        <f>'County VTO'!AB206</f>
        <v>0</v>
      </c>
      <c r="AA5" s="1">
        <f>'County VTO'!AC206</f>
        <v>0</v>
      </c>
      <c r="AB5" s="1">
        <f>'County VTO'!AD206</f>
        <v>0</v>
      </c>
      <c r="AC5" s="1">
        <f>'County VTO'!AE206</f>
        <v>0</v>
      </c>
      <c r="AD5" s="1">
        <f>'County VTO'!Z206</f>
        <v>0</v>
      </c>
      <c r="AE5" s="1">
        <f>'County VTO'!AF206</f>
        <v>0</v>
      </c>
      <c r="AF5" s="1">
        <f>'County VTO'!AG206</f>
        <v>0</v>
      </c>
      <c r="AG5" s="1">
        <f>'County VTO'!AH206</f>
        <v>0</v>
      </c>
      <c r="AH5" s="1">
        <f>'County VTO'!AI206</f>
        <v>0</v>
      </c>
      <c r="AI5" s="1">
        <f>'County VTO'!AJ206</f>
        <v>0</v>
      </c>
      <c r="AJ5" s="1">
        <f>'County VTO'!AK206</f>
        <v>0</v>
      </c>
      <c r="AK5" s="1">
        <f>'County VTO'!AL206</f>
        <v>0</v>
      </c>
      <c r="AL5" s="1">
        <f>'County VTO'!AM206</f>
        <v>0</v>
      </c>
      <c r="AS5" s="1"/>
    </row>
    <row r="6" spans="1:45">
      <c r="A6" t="s">
        <v>760</v>
      </c>
      <c r="B6" s="1">
        <f>'County VTO'!C266</f>
        <v>34871843</v>
      </c>
      <c r="C6" s="1">
        <f>'County VTO'!D266</f>
        <v>24405000</v>
      </c>
      <c r="D6" s="1">
        <f>'County VTO'!E266</f>
        <v>19642000</v>
      </c>
      <c r="E6" s="1">
        <f>'County VTO'!G266</f>
        <v>15303469</v>
      </c>
      <c r="F6" s="1" t="str">
        <f>'County VTO'!H266</f>
        <v>N/A</v>
      </c>
      <c r="G6" s="20">
        <f>'County VTO'!I266</f>
        <v>7738821</v>
      </c>
      <c r="H6" s="20" t="str">
        <f>'County VTO'!J266</f>
        <v>N/A</v>
      </c>
      <c r="I6" s="20">
        <f>'County VTO'!K266</f>
        <v>7258417</v>
      </c>
      <c r="J6" s="2">
        <f t="shared" si="0"/>
        <v>0.29741516082769925</v>
      </c>
      <c r="K6" s="2">
        <f t="shared" si="1"/>
        <v>0.47429880114110073</v>
      </c>
      <c r="L6" s="2">
        <f t="shared" si="6"/>
        <v>0.62706285597213685</v>
      </c>
      <c r="M6" s="10">
        <f>RANK(T6,T6:AQ6)</f>
        <v>1</v>
      </c>
      <c r="N6" s="9">
        <f>RANK(U6,T6:AQ6)</f>
        <v>2</v>
      </c>
      <c r="O6" s="8">
        <f>RANK(V6,T6:AQ6)</f>
        <v>3</v>
      </c>
      <c r="P6" s="2">
        <f t="shared" si="2"/>
        <v>0.44600345189708296</v>
      </c>
      <c r="Q6" s="2">
        <f t="shared" si="3"/>
        <v>0.35213551907740659</v>
      </c>
      <c r="R6" s="2">
        <f t="shared" si="4"/>
        <v>0.15163280952834943</v>
      </c>
      <c r="S6" s="2">
        <f t="shared" si="5"/>
        <v>5.022821949716097E-2</v>
      </c>
      <c r="T6" s="1">
        <f>'County VTO'!U266</f>
        <v>6825400</v>
      </c>
      <c r="U6" s="1">
        <f>'County VTO'!V266</f>
        <v>5388895</v>
      </c>
      <c r="V6" s="1">
        <f>'County VTO'!W266</f>
        <v>2320508</v>
      </c>
      <c r="W6" s="1">
        <f>'County VTO'!X266</f>
        <v>90495</v>
      </c>
      <c r="X6" s="1">
        <f>'County VTO'!Y266</f>
        <v>155952</v>
      </c>
      <c r="Y6" s="1">
        <f>'County VTO'!AA266</f>
        <v>119945</v>
      </c>
      <c r="Z6" s="1">
        <f>'County VTO'!AB266</f>
        <v>299231</v>
      </c>
      <c r="AA6" s="1">
        <f>'County VTO'!AC266</f>
        <v>0</v>
      </c>
      <c r="AB6" s="1">
        <f>'County VTO'!AD266</f>
        <v>44561</v>
      </c>
      <c r="AC6" s="1">
        <f>'County VTO'!AE266</f>
        <v>0</v>
      </c>
      <c r="AD6" s="1">
        <f>'County VTO'!Z266</f>
        <v>58482</v>
      </c>
      <c r="AE6" s="1">
        <f>'County VTO'!AF266</f>
        <v>0</v>
      </c>
      <c r="AF6" s="1">
        <f>'County VTO'!AG266</f>
        <v>0</v>
      </c>
      <c r="AG6" s="1">
        <f>'County VTO'!AH266</f>
        <v>0</v>
      </c>
      <c r="AH6" s="1">
        <f>'County VTO'!AI266</f>
        <v>0</v>
      </c>
      <c r="AI6" s="1">
        <f>'County VTO'!AJ266</f>
        <v>0</v>
      </c>
      <c r="AJ6" s="1">
        <f>'County VTO'!AK266</f>
        <v>0</v>
      </c>
      <c r="AK6" s="1">
        <f>'County VTO'!AL266</f>
        <v>0</v>
      </c>
      <c r="AL6" s="1">
        <f>'County VTO'!AM266</f>
        <v>0</v>
      </c>
      <c r="AS6" s="1"/>
    </row>
    <row r="7" spans="1:45">
      <c r="A7" t="s">
        <v>929</v>
      </c>
      <c r="B7" s="1">
        <f>'County VTO'!C332</f>
        <v>4490406</v>
      </c>
      <c r="C7" s="1">
        <f>'County VTO'!D332</f>
        <v>3246000</v>
      </c>
      <c r="D7" s="1">
        <f>'County VTO'!E332</f>
        <v>2959000</v>
      </c>
      <c r="E7" s="1">
        <f>'County VTO'!G332</f>
        <v>3093969</v>
      </c>
      <c r="F7" s="1">
        <f>'County VTO'!H332</f>
        <v>2897285</v>
      </c>
      <c r="G7" s="20">
        <f>'County VTO'!I332</f>
        <v>1432811</v>
      </c>
      <c r="H7" s="20">
        <f>'County VTO'!J332</f>
        <v>1416081</v>
      </c>
      <c r="I7" s="20">
        <f>'County VTO'!K332</f>
        <v>1397069</v>
      </c>
      <c r="J7" s="2">
        <f t="shared" si="0"/>
        <v>0.43039710412815774</v>
      </c>
      <c r="K7" s="2">
        <f t="shared" si="1"/>
        <v>0.45154589460980377</v>
      </c>
      <c r="L7" s="2">
        <f t="shared" si="6"/>
        <v>0.95316358595194084</v>
      </c>
      <c r="M7" s="10"/>
      <c r="N7" s="9"/>
      <c r="O7" s="8"/>
      <c r="P7" s="2">
        <f t="shared" si="2"/>
        <v>0.31245044795212878</v>
      </c>
      <c r="Q7" s="2">
        <f t="shared" si="3"/>
        <v>0.36279581340343098</v>
      </c>
      <c r="R7" s="2">
        <f t="shared" si="4"/>
        <v>0.32022234224066237</v>
      </c>
      <c r="S7" s="2">
        <f t="shared" si="5"/>
        <v>4.5313964037778098E-3</v>
      </c>
      <c r="T7" s="1">
        <f>'County VTO'!U332</f>
        <v>966712</v>
      </c>
      <c r="U7" s="1">
        <f>'County VTO'!V332</f>
        <v>1122479</v>
      </c>
      <c r="V7" s="1">
        <f>'County VTO'!W332</f>
        <v>990758</v>
      </c>
      <c r="W7" s="1">
        <f>'County VTO'!X332</f>
        <v>6340</v>
      </c>
      <c r="X7" s="1">
        <f>'County VTO'!Y332</f>
        <v>6049</v>
      </c>
      <c r="Y7" s="1">
        <f>'County VTO'!AA332</f>
        <v>49</v>
      </c>
      <c r="Z7" s="1">
        <f>'County VTO'!AB332</f>
        <v>0</v>
      </c>
      <c r="AA7" s="1">
        <f>'County VTO'!AC332</f>
        <v>151</v>
      </c>
      <c r="AB7" s="1">
        <f>'County VTO'!AD332</f>
        <v>1026</v>
      </c>
      <c r="AC7" s="1">
        <f>'County VTO'!AE332</f>
        <v>0</v>
      </c>
      <c r="AD7" s="1">
        <f>'County VTO'!Z332</f>
        <v>405</v>
      </c>
      <c r="AE7" s="1">
        <f>'County VTO'!AF332</f>
        <v>0</v>
      </c>
      <c r="AF7" s="1">
        <f>'County VTO'!AG332</f>
        <v>0</v>
      </c>
      <c r="AG7" s="1">
        <f>'County VTO'!AH332</f>
        <v>0</v>
      </c>
      <c r="AH7" s="1">
        <f>'County VTO'!AI332</f>
        <v>0</v>
      </c>
      <c r="AI7" s="1">
        <f>'County VTO'!AJ332</f>
        <v>0</v>
      </c>
      <c r="AJ7" s="1">
        <f>'County VTO'!AK332</f>
        <v>0</v>
      </c>
      <c r="AK7" s="1">
        <f>'County VTO'!AL332</f>
        <v>0</v>
      </c>
      <c r="AL7" s="1">
        <f>'County VTO'!AM332</f>
        <v>0</v>
      </c>
      <c r="AS7" s="1"/>
    </row>
    <row r="8" spans="1:45">
      <c r="A8" t="s">
        <v>1042</v>
      </c>
      <c r="B8" s="1">
        <f>'County VTO'!C342</f>
        <v>3458749</v>
      </c>
      <c r="C8" s="1">
        <f>'County VTO'!D342</f>
        <v>2574000</v>
      </c>
      <c r="D8" s="1">
        <f>'County VTO'!E342</f>
        <v>2385000</v>
      </c>
      <c r="E8" s="1">
        <f>'County VTO'!G342</f>
        <v>1995684</v>
      </c>
      <c r="F8" s="1">
        <f>'County VTO'!H342</f>
        <v>1847247</v>
      </c>
      <c r="G8" s="20">
        <f>'County VTO'!I342</f>
        <v>1043792</v>
      </c>
      <c r="H8" s="20" t="str">
        <f>'County VTO'!J342</f>
        <v>N/A</v>
      </c>
      <c r="I8" s="20">
        <f>'County VTO'!K342</f>
        <v>989309</v>
      </c>
      <c r="J8" s="2">
        <f t="shared" si="0"/>
        <v>0.38434693084693083</v>
      </c>
      <c r="K8" s="2">
        <f t="shared" si="1"/>
        <v>0.49572427298109317</v>
      </c>
      <c r="L8" s="2">
        <f t="shared" si="6"/>
        <v>0.77532400932400936</v>
      </c>
      <c r="M8" s="10"/>
      <c r="N8" s="9"/>
      <c r="O8" s="8"/>
      <c r="P8" s="2">
        <f t="shared" si="2"/>
        <v>0.34161951516039651</v>
      </c>
      <c r="Q8" s="2">
        <f t="shared" si="3"/>
        <v>0.23416618497501987</v>
      </c>
      <c r="R8" s="2">
        <f t="shared" si="4"/>
        <v>0.42155807573006815</v>
      </c>
      <c r="S8" s="2">
        <f t="shared" si="5"/>
        <v>2.6562241345155502E-3</v>
      </c>
      <c r="T8" s="1">
        <f>'County VTO'!U342</f>
        <v>629422</v>
      </c>
      <c r="U8" s="1">
        <f>'County VTO'!V342</f>
        <v>431443</v>
      </c>
      <c r="V8" s="1">
        <f>'County VTO'!W342</f>
        <v>776706</v>
      </c>
      <c r="W8" s="1">
        <f>'County VTO'!X342</f>
        <v>0</v>
      </c>
      <c r="X8" s="1">
        <f>'County VTO'!Y342</f>
        <v>0</v>
      </c>
      <c r="Y8" s="1">
        <f>'County VTO'!AA342</f>
        <v>4894</v>
      </c>
      <c r="Z8" s="1">
        <f>'County VTO'!AB342</f>
        <v>0</v>
      </c>
      <c r="AA8" s="1">
        <f>'County VTO'!AC342</f>
        <v>0</v>
      </c>
      <c r="AB8" s="1">
        <f>'County VTO'!AD342</f>
        <v>0</v>
      </c>
      <c r="AC8" s="1">
        <f>'County VTO'!AE342</f>
        <v>0</v>
      </c>
      <c r="AD8" s="1">
        <f>'County VTO'!Z342</f>
        <v>0</v>
      </c>
      <c r="AE8" s="1">
        <f>'County VTO'!AF342</f>
        <v>0</v>
      </c>
      <c r="AF8" s="1">
        <f>'County VTO'!AG342</f>
        <v>0</v>
      </c>
      <c r="AG8" s="1">
        <f>'County VTO'!AH342</f>
        <v>0</v>
      </c>
      <c r="AH8" s="1">
        <f>'County VTO'!AI342</f>
        <v>0</v>
      </c>
      <c r="AI8" s="1">
        <f>'County VTO'!AJ342</f>
        <v>0</v>
      </c>
      <c r="AJ8" s="1">
        <f>'County VTO'!AK342</f>
        <v>0</v>
      </c>
      <c r="AK8" s="1">
        <f>'County VTO'!AL342</f>
        <v>0</v>
      </c>
      <c r="AL8" s="1">
        <f>'County VTO'!AM342</f>
        <v>0</v>
      </c>
      <c r="AS8" s="1"/>
    </row>
    <row r="9" spans="1:45">
      <c r="A9" t="s">
        <v>2145</v>
      </c>
      <c r="B9" s="1">
        <f>'County VTO'!C347</f>
        <v>806169</v>
      </c>
      <c r="C9" s="1">
        <f>'County VTO'!D347</f>
        <v>590000</v>
      </c>
      <c r="D9" s="1">
        <f>'County VTO'!E347</f>
        <v>559000</v>
      </c>
      <c r="E9" s="1">
        <f>'County VTO'!G347</f>
        <v>519664</v>
      </c>
      <c r="F9" s="1">
        <f>'County VTO'!H347</f>
        <v>0</v>
      </c>
      <c r="G9" s="20">
        <f>'County VTO'!I347</f>
        <v>232498</v>
      </c>
      <c r="H9" s="20">
        <f>'County VTO'!J347</f>
        <v>232314</v>
      </c>
      <c r="I9" s="20">
        <f>'County VTO'!K347</f>
        <v>228405</v>
      </c>
      <c r="J9" s="2">
        <f t="shared" si="0"/>
        <v>0.38712711864406779</v>
      </c>
      <c r="K9" s="2">
        <f>I9/E9</f>
        <v>0.43952438498722252</v>
      </c>
      <c r="L9" s="2">
        <f t="shared" si="6"/>
        <v>0.88078644067796608</v>
      </c>
      <c r="M9" s="10">
        <f>RANK(T9,T9:AQ9)</f>
        <v>1</v>
      </c>
      <c r="N9" s="9">
        <f>RANK(U9,T9:AQ9)</f>
        <v>2</v>
      </c>
      <c r="O9" s="8">
        <f>RANK(V9,T9:AQ9)</f>
        <v>4</v>
      </c>
      <c r="P9" s="2">
        <f t="shared" si="2"/>
        <v>0.43112857538717325</v>
      </c>
      <c r="Q9" s="2">
        <f t="shared" si="3"/>
        <v>0.33734105114073709</v>
      </c>
      <c r="R9" s="2">
        <f t="shared" si="4"/>
        <v>0</v>
      </c>
      <c r="S9" s="2">
        <f t="shared" si="5"/>
        <v>0.23153037347208971</v>
      </c>
      <c r="T9" s="1">
        <f>'County VTO'!U347</f>
        <v>224042</v>
      </c>
      <c r="U9" s="1">
        <f>'County VTO'!V347</f>
        <v>175304</v>
      </c>
      <c r="V9" s="1">
        <f>'County VTO'!W347</f>
        <v>0</v>
      </c>
      <c r="W9" s="1">
        <f>'County VTO'!X347</f>
        <v>0</v>
      </c>
      <c r="X9" s="1">
        <f>'County VTO'!Y347</f>
        <v>0</v>
      </c>
      <c r="Y9" s="1">
        <f>'County VTO'!AA347</f>
        <v>120318</v>
      </c>
      <c r="Z9" s="1">
        <f>'County VTO'!AB347</f>
        <v>0</v>
      </c>
      <c r="AA9" s="1">
        <f>'County VTO'!AC347</f>
        <v>0</v>
      </c>
      <c r="AB9" s="1">
        <f>'County VTO'!AD347</f>
        <v>0</v>
      </c>
      <c r="AC9" s="1">
        <f>'County VTO'!AE347</f>
        <v>0</v>
      </c>
      <c r="AD9" s="1">
        <f>'County VTO'!Z347</f>
        <v>0</v>
      </c>
      <c r="AE9" s="1">
        <f>'County VTO'!AF347</f>
        <v>0</v>
      </c>
      <c r="AF9" s="1">
        <f>'County VTO'!AG347</f>
        <v>0</v>
      </c>
      <c r="AG9" s="1">
        <f>'County VTO'!AH347</f>
        <v>0</v>
      </c>
      <c r="AH9" s="1">
        <f>'County VTO'!AI347</f>
        <v>0</v>
      </c>
      <c r="AI9" s="1">
        <f>'County VTO'!AJ347</f>
        <v>0</v>
      </c>
      <c r="AJ9" s="1">
        <f>'County VTO'!AK347</f>
        <v>0</v>
      </c>
      <c r="AK9" s="1">
        <f>'County VTO'!AL347</f>
        <v>0</v>
      </c>
      <c r="AL9" s="1">
        <f>'County VTO'!AM347</f>
        <v>0</v>
      </c>
      <c r="AS9" s="1"/>
    </row>
    <row r="10" spans="1:45">
      <c r="A10" t="s">
        <v>2681</v>
      </c>
      <c r="B10" s="1">
        <f>'County VTO'!C350</f>
        <v>573158</v>
      </c>
      <c r="C10" s="1">
        <f>'County VTO'!D350</f>
        <v>435000</v>
      </c>
      <c r="D10" s="1">
        <f>'County VTO'!E350</f>
        <v>389000</v>
      </c>
      <c r="E10" s="1">
        <f>'County VTO'!G350</f>
        <v>363211</v>
      </c>
      <c r="F10" s="1">
        <f>'County VTO'!H350</f>
        <v>0</v>
      </c>
      <c r="G10" s="20">
        <f>'County VTO'!I350</f>
        <v>133302</v>
      </c>
      <c r="H10" s="20" t="str">
        <f>'County VTO'!J350</f>
        <v>N/A</v>
      </c>
      <c r="I10" s="20" t="str">
        <f>'County VTO'!K350</f>
        <v>N/A</v>
      </c>
      <c r="J10" s="20" t="s">
        <v>1796</v>
      </c>
      <c r="K10" s="20" t="s">
        <v>1796</v>
      </c>
      <c r="L10" s="2">
        <f t="shared" si="6"/>
        <v>0.83496781609195403</v>
      </c>
      <c r="M10" s="10">
        <f>RANK(T10,T10:AQ10)</f>
        <v>1</v>
      </c>
      <c r="N10" s="9">
        <f>RANK(U10,T10:AQ10)</f>
        <v>1</v>
      </c>
      <c r="O10" s="8">
        <f>RANK(V10,T10:AQ10)</f>
        <v>1</v>
      </c>
      <c r="P10" s="2" t="str">
        <f t="shared" si="2"/>
        <v>-</v>
      </c>
      <c r="Q10" s="2" t="str">
        <f t="shared" si="3"/>
        <v>-</v>
      </c>
      <c r="R10" s="2" t="str">
        <f t="shared" si="4"/>
        <v>-</v>
      </c>
      <c r="S10" s="2" t="str">
        <f t="shared" si="5"/>
        <v>-</v>
      </c>
      <c r="T10" s="1">
        <f>'County VTO'!U350</f>
        <v>0</v>
      </c>
      <c r="U10" s="1">
        <f>'County VTO'!V350</f>
        <v>0</v>
      </c>
      <c r="V10" s="1">
        <f>'County VTO'!W350</f>
        <v>0</v>
      </c>
      <c r="W10" s="1">
        <f>'County VTO'!X350</f>
        <v>0</v>
      </c>
      <c r="X10" s="1">
        <f>'County VTO'!Y350</f>
        <v>0</v>
      </c>
      <c r="Y10" s="1">
        <f>'County VTO'!AA350</f>
        <v>0</v>
      </c>
      <c r="Z10" s="1">
        <f>'County VTO'!AB350</f>
        <v>0</v>
      </c>
      <c r="AA10" s="1">
        <f>'County VTO'!AC350</f>
        <v>0</v>
      </c>
      <c r="AB10" s="1">
        <f>'County VTO'!AD350</f>
        <v>0</v>
      </c>
      <c r="AC10" s="1">
        <f>'County VTO'!AE350</f>
        <v>0</v>
      </c>
      <c r="AD10" s="1">
        <f>'County VTO'!Z350</f>
        <v>0</v>
      </c>
      <c r="AE10" s="1">
        <f>'County VTO'!AF350</f>
        <v>0</v>
      </c>
      <c r="AF10" s="1">
        <f>'County VTO'!AG350</f>
        <v>0</v>
      </c>
      <c r="AG10" s="1">
        <f>'County VTO'!AH350</f>
        <v>0</v>
      </c>
      <c r="AH10" s="1">
        <f>'County VTO'!AI350</f>
        <v>0</v>
      </c>
      <c r="AI10" s="1">
        <f>'County VTO'!AJ350</f>
        <v>0</v>
      </c>
      <c r="AJ10" s="1">
        <f>'County VTO'!AK350</f>
        <v>0</v>
      </c>
      <c r="AK10" s="1">
        <f>'County VTO'!AL350</f>
        <v>0</v>
      </c>
      <c r="AL10" s="1">
        <f>'County VTO'!AM350</f>
        <v>0</v>
      </c>
      <c r="AS10" s="1"/>
    </row>
    <row r="11" spans="1:45">
      <c r="A11" t="s">
        <v>2469</v>
      </c>
      <c r="B11" s="1">
        <f>'County VTO'!C419</f>
        <v>16689370</v>
      </c>
      <c r="C11" s="1">
        <f>'County VTO'!D419</f>
        <v>12539000</v>
      </c>
      <c r="D11" s="1">
        <f>'County VTO'!E419</f>
        <v>11043000</v>
      </c>
      <c r="E11" s="1">
        <f>'County VTO'!G419</f>
        <v>9302360</v>
      </c>
      <c r="F11" s="1">
        <f>'County VTO'!H419</f>
        <v>0</v>
      </c>
      <c r="G11" s="20">
        <f>'County VTO'!I419</f>
        <v>5143674</v>
      </c>
      <c r="H11" s="20" t="str">
        <f>'County VTO'!J419</f>
        <v>N/A</v>
      </c>
      <c r="I11" s="20">
        <f>'County VTO'!K419</f>
        <v>3766558</v>
      </c>
      <c r="J11" s="2">
        <f t="shared" ref="J11:J33" si="7">I11/C11</f>
        <v>0.30038743121461042</v>
      </c>
      <c r="K11" s="2">
        <f t="shared" ref="K11:K16" si="8">I11/E11</f>
        <v>0.40490348685709865</v>
      </c>
      <c r="L11" s="2">
        <f t="shared" si="6"/>
        <v>0.74187415264375145</v>
      </c>
      <c r="M11" s="10">
        <f>RANK(T11,T11:AQ11)</f>
        <v>1</v>
      </c>
      <c r="N11" s="9">
        <f>RANK(U11,T11:AQ11)</f>
        <v>2</v>
      </c>
      <c r="O11" s="8">
        <f>RANK(V11,T11:AQ11)</f>
        <v>3</v>
      </c>
      <c r="P11" s="2">
        <f t="shared" si="2"/>
        <v>0.42581094682759868</v>
      </c>
      <c r="Q11" s="2">
        <f t="shared" si="3"/>
        <v>0.38710558350978164</v>
      </c>
      <c r="R11" s="2">
        <f t="shared" si="4"/>
        <v>0.16503996518574879</v>
      </c>
      <c r="S11" s="2">
        <f t="shared" si="5"/>
        <v>2.2043504476870895E-2</v>
      </c>
      <c r="T11" s="1">
        <f>'County VTO'!U419</f>
        <v>3958910</v>
      </c>
      <c r="U11" s="1">
        <f>'County VTO'!V419</f>
        <v>3599053</v>
      </c>
      <c r="V11" s="1">
        <f>'County VTO'!W419</f>
        <v>1534433</v>
      </c>
      <c r="W11" s="1">
        <f>'County VTO'!X419</f>
        <v>11852</v>
      </c>
      <c r="X11" s="1">
        <f>'County VTO'!Y419</f>
        <v>5590</v>
      </c>
      <c r="Y11" s="1">
        <f>'County VTO'!AA419</f>
        <v>181978</v>
      </c>
      <c r="Z11" s="1">
        <f>'County VTO'!AB419</f>
        <v>0</v>
      </c>
      <c r="AA11" s="1">
        <f>'County VTO'!AC419</f>
        <v>336</v>
      </c>
      <c r="AB11" s="1">
        <f>'County VTO'!AD419</f>
        <v>310</v>
      </c>
      <c r="AC11" s="1">
        <f>'County VTO'!AE419</f>
        <v>0</v>
      </c>
      <c r="AD11" s="1">
        <f>'County VTO'!Z419</f>
        <v>4616</v>
      </c>
      <c r="AE11" s="1">
        <f>'County VTO'!AF419</f>
        <v>264</v>
      </c>
      <c r="AF11" s="1">
        <f>'County VTO'!AG419</f>
        <v>0</v>
      </c>
      <c r="AG11" s="1">
        <f>'County VTO'!AH419</f>
        <v>0</v>
      </c>
      <c r="AH11" s="1">
        <f>'County VTO'!AI419</f>
        <v>0</v>
      </c>
      <c r="AI11" s="1">
        <f>'County VTO'!AJ419</f>
        <v>0</v>
      </c>
      <c r="AJ11" s="1">
        <f>'County VTO'!AK419</f>
        <v>0</v>
      </c>
      <c r="AK11" s="1">
        <f>'County VTO'!AL419</f>
        <v>0</v>
      </c>
      <c r="AL11" s="1">
        <f>'County VTO'!AM419</f>
        <v>0</v>
      </c>
      <c r="AS11" s="1"/>
    </row>
    <row r="12" spans="1:45">
      <c r="A12" t="s">
        <v>11</v>
      </c>
      <c r="B12" s="1">
        <f>'County VTO'!C580</f>
        <v>8508256</v>
      </c>
      <c r="C12" s="1">
        <f>'County VTO'!D580</f>
        <v>6080000</v>
      </c>
      <c r="D12" s="1">
        <f>'County VTO'!E580</f>
        <v>5749000</v>
      </c>
      <c r="E12" s="1">
        <f>'County VTO'!G580</f>
        <v>4726083</v>
      </c>
      <c r="F12" s="1">
        <f>'County VTO'!H580</f>
        <v>3757632</v>
      </c>
      <c r="G12" s="20">
        <f>'County VTO'!I580</f>
        <v>2048995</v>
      </c>
      <c r="H12" s="20">
        <f>'County VTO'!J580</f>
        <v>2031274</v>
      </c>
      <c r="I12" s="20">
        <f>'County VTO'!K580</f>
        <v>1918264</v>
      </c>
      <c r="J12" s="2">
        <f t="shared" si="7"/>
        <v>0.31550394736842108</v>
      </c>
      <c r="K12" s="2">
        <f t="shared" si="8"/>
        <v>0.40588876665940909</v>
      </c>
      <c r="L12" s="2">
        <f t="shared" si="6"/>
        <v>0.77731628289473687</v>
      </c>
      <c r="M12" s="10"/>
      <c r="N12" s="9"/>
      <c r="O12" s="8"/>
      <c r="P12" s="2" t="str">
        <f t="shared" si="2"/>
        <v>-</v>
      </c>
      <c r="Q12" s="2" t="str">
        <f t="shared" si="3"/>
        <v>-</v>
      </c>
      <c r="R12" s="2" t="str">
        <f t="shared" si="4"/>
        <v>-</v>
      </c>
      <c r="S12" s="2" t="str">
        <f t="shared" si="5"/>
        <v>-</v>
      </c>
      <c r="T12" s="1">
        <f>'County VTO'!U580</f>
        <v>0</v>
      </c>
      <c r="U12" s="1">
        <f>'County VTO'!V580</f>
        <v>0</v>
      </c>
      <c r="V12" s="1">
        <f>'County VTO'!W580</f>
        <v>0</v>
      </c>
      <c r="W12" s="1">
        <f>'County VTO'!X580</f>
        <v>0</v>
      </c>
      <c r="X12" s="1">
        <f>'County VTO'!Y580</f>
        <v>0</v>
      </c>
      <c r="Y12" s="1">
        <f>'County VTO'!AA580</f>
        <v>0</v>
      </c>
      <c r="Z12" s="1">
        <f>'County VTO'!AB580</f>
        <v>0</v>
      </c>
      <c r="AA12" s="1">
        <f>'County VTO'!AC580</f>
        <v>0</v>
      </c>
      <c r="AB12" s="1">
        <f>'County VTO'!AD580</f>
        <v>0</v>
      </c>
      <c r="AC12" s="1">
        <f>'County VTO'!AE580</f>
        <v>0</v>
      </c>
      <c r="AD12" s="1">
        <f>'County VTO'!Z580</f>
        <v>0</v>
      </c>
      <c r="AE12" s="1">
        <f>'County VTO'!AF580</f>
        <v>0</v>
      </c>
      <c r="AF12" s="1">
        <f>'County VTO'!AG580</f>
        <v>0</v>
      </c>
      <c r="AG12" s="1">
        <f>'County VTO'!AH580</f>
        <v>0</v>
      </c>
      <c r="AH12" s="1">
        <f>'County VTO'!AI580</f>
        <v>0</v>
      </c>
      <c r="AI12" s="1">
        <f>'County VTO'!AJ580</f>
        <v>0</v>
      </c>
      <c r="AJ12" s="1">
        <f>'County VTO'!AK580</f>
        <v>0</v>
      </c>
      <c r="AK12" s="1">
        <f>'County VTO'!AL580</f>
        <v>0</v>
      </c>
      <c r="AL12" s="1">
        <f>'County VTO'!AM580</f>
        <v>0</v>
      </c>
      <c r="AS12" s="1"/>
    </row>
    <row r="13" spans="1:45">
      <c r="A13" t="s">
        <v>495</v>
      </c>
      <c r="B13" s="1">
        <f>'County VTO'!C587</f>
        <v>1239613</v>
      </c>
      <c r="C13" s="1">
        <f>'County VTO'!D587</f>
        <v>873000</v>
      </c>
      <c r="D13" s="1">
        <f>'County VTO'!E587</f>
        <v>801000</v>
      </c>
      <c r="E13" s="1">
        <f>'County VTO'!G587</f>
        <v>676242</v>
      </c>
      <c r="F13" s="1">
        <f>'County VTO'!H587</f>
        <v>0</v>
      </c>
      <c r="G13" s="20">
        <f>'County VTO'!I587</f>
        <v>385462</v>
      </c>
      <c r="H13" s="20" t="str">
        <f>'County VTO'!J587</f>
        <v>N/A</v>
      </c>
      <c r="I13" s="20">
        <f>'County VTO'!K587</f>
        <v>359984</v>
      </c>
      <c r="J13" s="2">
        <f t="shared" si="7"/>
        <v>0.4123528064146621</v>
      </c>
      <c r="K13" s="2">
        <f t="shared" si="8"/>
        <v>0.53233014216804042</v>
      </c>
      <c r="L13" s="2">
        <f t="shared" si="6"/>
        <v>0.77461855670103097</v>
      </c>
      <c r="M13" s="10"/>
      <c r="N13" s="9"/>
      <c r="O13" s="8"/>
      <c r="P13" s="2" t="str">
        <f t="shared" si="2"/>
        <v>-</v>
      </c>
      <c r="Q13" s="2" t="str">
        <f t="shared" si="3"/>
        <v>-</v>
      </c>
      <c r="R13" s="2" t="str">
        <f t="shared" si="4"/>
        <v>-</v>
      </c>
      <c r="S13" s="2" t="str">
        <f t="shared" si="5"/>
        <v>-</v>
      </c>
      <c r="T13" s="1">
        <f>'County VTO'!U587</f>
        <v>0</v>
      </c>
      <c r="U13" s="1">
        <f>'County VTO'!V587</f>
        <v>0</v>
      </c>
      <c r="V13" s="1">
        <f>'County VTO'!W587</f>
        <v>0</v>
      </c>
      <c r="W13" s="1">
        <f>'County VTO'!X587</f>
        <v>0</v>
      </c>
      <c r="X13" s="1">
        <f>'County VTO'!Y587</f>
        <v>0</v>
      </c>
      <c r="Y13" s="1">
        <f>'County VTO'!AA587</f>
        <v>0</v>
      </c>
      <c r="Z13" s="1">
        <f>'County VTO'!AB587</f>
        <v>0</v>
      </c>
      <c r="AA13" s="1">
        <f>'County VTO'!AC587</f>
        <v>0</v>
      </c>
      <c r="AB13" s="1">
        <f>'County VTO'!AD587</f>
        <v>0</v>
      </c>
      <c r="AC13" s="1">
        <f>'County VTO'!AE587</f>
        <v>0</v>
      </c>
      <c r="AD13" s="1">
        <f>'County VTO'!Z587</f>
        <v>0</v>
      </c>
      <c r="AE13" s="1">
        <f>'County VTO'!AF587</f>
        <v>0</v>
      </c>
      <c r="AF13" s="1">
        <f>'County VTO'!AG587</f>
        <v>0</v>
      </c>
      <c r="AG13" s="1">
        <f>'County VTO'!AH587</f>
        <v>0</v>
      </c>
      <c r="AH13" s="1">
        <f>'County VTO'!AI587</f>
        <v>0</v>
      </c>
      <c r="AI13" s="1">
        <f>'County VTO'!AJ587</f>
        <v>0</v>
      </c>
      <c r="AJ13" s="1">
        <f>'County VTO'!AK587</f>
        <v>0</v>
      </c>
      <c r="AK13" s="1">
        <f>'County VTO'!AL587</f>
        <v>0</v>
      </c>
      <c r="AL13" s="1">
        <f>'County VTO'!AM587</f>
        <v>0</v>
      </c>
      <c r="AS13" s="1"/>
    </row>
    <row r="14" spans="1:45">
      <c r="A14" t="s">
        <v>301</v>
      </c>
      <c r="B14" s="1">
        <f>'County VTO'!C633</f>
        <v>1340372</v>
      </c>
      <c r="C14" s="1">
        <f>'County VTO'!D633</f>
        <v>950000</v>
      </c>
      <c r="D14" s="1">
        <f>'County VTO'!E633</f>
        <v>916000</v>
      </c>
      <c r="E14" s="1">
        <f>'County VTO'!G633</f>
        <v>679535</v>
      </c>
      <c r="F14" s="1">
        <f>'County VTO'!H633</f>
        <v>0</v>
      </c>
      <c r="G14" s="20">
        <f>'County VTO'!I633</f>
        <v>416533</v>
      </c>
      <c r="H14" s="20">
        <f>'County VTO'!J633</f>
        <v>408544</v>
      </c>
      <c r="I14" s="20">
        <f>'County VTO'!K633</f>
        <v>405023</v>
      </c>
      <c r="J14" s="2">
        <f t="shared" si="7"/>
        <v>0.42634</v>
      </c>
      <c r="K14" s="2">
        <f t="shared" si="8"/>
        <v>0.59602963791416186</v>
      </c>
      <c r="L14" s="2">
        <f t="shared" si="6"/>
        <v>0.71530000000000005</v>
      </c>
      <c r="M14" s="10"/>
      <c r="N14" s="9"/>
      <c r="O14" s="8"/>
      <c r="P14" s="2" t="str">
        <f t="shared" si="2"/>
        <v>-</v>
      </c>
      <c r="Q14" s="2" t="str">
        <f t="shared" si="3"/>
        <v>-</v>
      </c>
      <c r="R14" s="2" t="str">
        <f t="shared" si="4"/>
        <v>-</v>
      </c>
      <c r="S14" s="2" t="str">
        <f t="shared" si="5"/>
        <v>-</v>
      </c>
      <c r="T14" s="1">
        <f>'County VTO'!U633</f>
        <v>0</v>
      </c>
      <c r="U14" s="1">
        <f>'County VTO'!V633</f>
        <v>0</v>
      </c>
      <c r="V14" s="1">
        <f>'County VTO'!W633</f>
        <v>0</v>
      </c>
      <c r="W14" s="1">
        <f>'County VTO'!X633</f>
        <v>0</v>
      </c>
      <c r="X14" s="1">
        <f>'County VTO'!Y633</f>
        <v>0</v>
      </c>
      <c r="Y14" s="1">
        <f>'County VTO'!AA633</f>
        <v>0</v>
      </c>
      <c r="Z14" s="1">
        <f>'County VTO'!AB633</f>
        <v>0</v>
      </c>
      <c r="AA14" s="1">
        <f>'County VTO'!AC633</f>
        <v>0</v>
      </c>
      <c r="AB14" s="1">
        <f>'County VTO'!AD633</f>
        <v>0</v>
      </c>
      <c r="AC14" s="1">
        <f>'County VTO'!AE633</f>
        <v>0</v>
      </c>
      <c r="AD14" s="1">
        <f>'County VTO'!Z633</f>
        <v>0</v>
      </c>
      <c r="AE14" s="1">
        <f>'County VTO'!AF633</f>
        <v>0</v>
      </c>
      <c r="AF14" s="1">
        <f>'County VTO'!AG633</f>
        <v>0</v>
      </c>
      <c r="AG14" s="1">
        <f>'County VTO'!AH633</f>
        <v>0</v>
      </c>
      <c r="AH14" s="1">
        <f>'County VTO'!AI633</f>
        <v>0</v>
      </c>
      <c r="AI14" s="1">
        <f>'County VTO'!AJ633</f>
        <v>0</v>
      </c>
      <c r="AJ14" s="1">
        <f>'County VTO'!AK633</f>
        <v>0</v>
      </c>
      <c r="AK14" s="1">
        <f>'County VTO'!AL633</f>
        <v>0</v>
      </c>
      <c r="AL14" s="1">
        <f>'County VTO'!AM633</f>
        <v>0</v>
      </c>
      <c r="AS14" s="1"/>
    </row>
    <row r="15" spans="1:45">
      <c r="A15" t="s">
        <v>582</v>
      </c>
      <c r="B15" s="1">
        <f>'County VTO'!C737</f>
        <v>12525556</v>
      </c>
      <c r="C15" s="1">
        <f>'County VTO'!D737</f>
        <v>9366000</v>
      </c>
      <c r="D15" s="1">
        <f>'County VTO'!E737</f>
        <v>8575000</v>
      </c>
      <c r="E15" s="1">
        <f>'County VTO'!G737</f>
        <v>7043557</v>
      </c>
      <c r="F15" s="1">
        <f>'County VTO'!H737</f>
        <v>0</v>
      </c>
      <c r="G15" s="20">
        <f>'County VTO'!I737</f>
        <v>3653060</v>
      </c>
      <c r="H15" s="20">
        <f>'County VTO'!J737</f>
        <v>3486851</v>
      </c>
      <c r="I15" s="20">
        <f>'County VTO'!K737</f>
        <v>3429136</v>
      </c>
      <c r="J15" s="2">
        <f t="shared" si="7"/>
        <v>0.36612598761477683</v>
      </c>
      <c r="K15" s="2">
        <f t="shared" si="8"/>
        <v>0.48684719950445493</v>
      </c>
      <c r="L15" s="2">
        <f t="shared" si="6"/>
        <v>0.75203469997864614</v>
      </c>
      <c r="M15" s="10"/>
      <c r="N15" s="9"/>
      <c r="O15" s="8"/>
      <c r="P15" s="2" t="str">
        <f t="shared" si="2"/>
        <v>-</v>
      </c>
      <c r="Q15" s="2" t="str">
        <f t="shared" si="3"/>
        <v>-</v>
      </c>
      <c r="R15" s="2" t="str">
        <f t="shared" si="4"/>
        <v>-</v>
      </c>
      <c r="S15" s="2" t="str">
        <f t="shared" si="5"/>
        <v>-</v>
      </c>
      <c r="T15" s="1">
        <f>'County VTO'!U737</f>
        <v>0</v>
      </c>
      <c r="U15" s="1">
        <f>'County VTO'!V737</f>
        <v>0</v>
      </c>
      <c r="V15" s="1">
        <f>'County VTO'!W737</f>
        <v>0</v>
      </c>
      <c r="W15" s="1">
        <f>'County VTO'!X737</f>
        <v>0</v>
      </c>
      <c r="X15" s="1">
        <f>'County VTO'!Y737</f>
        <v>0</v>
      </c>
      <c r="Y15" s="1">
        <f>'County VTO'!AA737</f>
        <v>0</v>
      </c>
      <c r="Z15" s="1">
        <f>'County VTO'!AB737</f>
        <v>0</v>
      </c>
      <c r="AA15" s="1">
        <f>'County VTO'!AC737</f>
        <v>0</v>
      </c>
      <c r="AB15" s="1">
        <f>'County VTO'!AD737</f>
        <v>0</v>
      </c>
      <c r="AC15" s="1">
        <f>'County VTO'!AE737</f>
        <v>0</v>
      </c>
      <c r="AD15" s="1">
        <f>'County VTO'!Z737</f>
        <v>0</v>
      </c>
      <c r="AE15" s="1">
        <f>'County VTO'!AF737</f>
        <v>0</v>
      </c>
      <c r="AF15" s="1">
        <f>'County VTO'!AG737</f>
        <v>0</v>
      </c>
      <c r="AG15" s="1">
        <f>'County VTO'!AH737</f>
        <v>0</v>
      </c>
      <c r="AH15" s="1">
        <f>'County VTO'!AI737</f>
        <v>0</v>
      </c>
      <c r="AI15" s="1">
        <f>'County VTO'!AJ737</f>
        <v>0</v>
      </c>
      <c r="AJ15" s="1">
        <f>'County VTO'!AK737</f>
        <v>0</v>
      </c>
      <c r="AK15" s="1">
        <f>'County VTO'!AL737</f>
        <v>0</v>
      </c>
      <c r="AL15" s="1">
        <f>'County VTO'!AM737</f>
        <v>0</v>
      </c>
      <c r="AS15" s="1"/>
    </row>
    <row r="16" spans="1:45">
      <c r="A16" t="s">
        <v>672</v>
      </c>
      <c r="B16" s="1">
        <f>'County VTO'!C831</f>
        <v>6155967</v>
      </c>
      <c r="C16" s="1">
        <f>'County VTO'!D831</f>
        <v>4646000</v>
      </c>
      <c r="D16" s="1">
        <f>'County VTO'!E831</f>
        <v>4593000</v>
      </c>
      <c r="E16" s="1">
        <f>'County VTO'!G831</f>
        <v>4008636</v>
      </c>
      <c r="F16" s="1">
        <f>'County VTO'!H831</f>
        <v>0</v>
      </c>
      <c r="G16" s="20">
        <f>'County VTO'!I831</f>
        <v>1562037</v>
      </c>
      <c r="H16" s="20" t="str">
        <f>'County VTO'!J831</f>
        <v>N/A</v>
      </c>
      <c r="I16" s="20">
        <f>'County VTO'!K831</f>
        <v>1521353</v>
      </c>
      <c r="J16" s="2">
        <f t="shared" si="7"/>
        <v>0.32745436934997846</v>
      </c>
      <c r="K16" s="2">
        <f t="shared" si="8"/>
        <v>0.37951886876234209</v>
      </c>
      <c r="L16" s="2">
        <f t="shared" si="6"/>
        <v>0.8628144640551012</v>
      </c>
      <c r="M16" s="10"/>
      <c r="N16" s="9"/>
      <c r="O16" s="8"/>
      <c r="P16" s="2" t="str">
        <f t="shared" si="2"/>
        <v>-</v>
      </c>
      <c r="Q16" s="2" t="str">
        <f t="shared" si="3"/>
        <v>-</v>
      </c>
      <c r="R16" s="2" t="str">
        <f t="shared" si="4"/>
        <v>-</v>
      </c>
      <c r="S16" s="2" t="str">
        <f t="shared" si="5"/>
        <v>-</v>
      </c>
      <c r="T16" s="1">
        <f>'County VTO'!U831</f>
        <v>0</v>
      </c>
      <c r="U16" s="1">
        <f>'County VTO'!V831</f>
        <v>0</v>
      </c>
      <c r="V16" s="1">
        <f>'County VTO'!W831</f>
        <v>0</v>
      </c>
      <c r="W16" s="1">
        <f>'County VTO'!X831</f>
        <v>0</v>
      </c>
      <c r="X16" s="1">
        <f>'County VTO'!Y831</f>
        <v>0</v>
      </c>
      <c r="Y16" s="1">
        <f>'County VTO'!AA831</f>
        <v>0</v>
      </c>
      <c r="Z16" s="1">
        <f>'County VTO'!AB831</f>
        <v>0</v>
      </c>
      <c r="AA16" s="1">
        <f>'County VTO'!AC831</f>
        <v>0</v>
      </c>
      <c r="AB16" s="1">
        <f>'County VTO'!AD831</f>
        <v>0</v>
      </c>
      <c r="AC16" s="1">
        <f>'County VTO'!AE831</f>
        <v>0</v>
      </c>
      <c r="AD16" s="1">
        <f>'County VTO'!Z831</f>
        <v>0</v>
      </c>
      <c r="AE16" s="1">
        <f>'County VTO'!AF831</f>
        <v>0</v>
      </c>
      <c r="AF16" s="1">
        <f>'County VTO'!AG831</f>
        <v>0</v>
      </c>
      <c r="AG16" s="1">
        <f>'County VTO'!AH831</f>
        <v>0</v>
      </c>
      <c r="AH16" s="1">
        <f>'County VTO'!AI831</f>
        <v>0</v>
      </c>
      <c r="AI16" s="1">
        <f>'County VTO'!AJ831</f>
        <v>0</v>
      </c>
      <c r="AJ16" s="1">
        <f>'County VTO'!AK831</f>
        <v>0</v>
      </c>
      <c r="AK16" s="1">
        <f>'County VTO'!AL831</f>
        <v>0</v>
      </c>
      <c r="AL16" s="1">
        <f>'County VTO'!AM831</f>
        <v>0</v>
      </c>
      <c r="AS16" s="1"/>
    </row>
    <row r="17" spans="1:45">
      <c r="A17" t="s">
        <v>632</v>
      </c>
      <c r="B17" s="1">
        <f>'County VTO'!C932</f>
        <v>2934234</v>
      </c>
      <c r="C17" s="1">
        <f>'County VTO'!D932</f>
        <v>2152000</v>
      </c>
      <c r="D17" s="1">
        <f>'County VTO'!E932</f>
        <v>2071000</v>
      </c>
      <c r="E17" s="1">
        <f>'County VTO'!G932</f>
        <v>1966459</v>
      </c>
      <c r="F17" s="1">
        <f>'County VTO'!H932</f>
        <v>1809824</v>
      </c>
      <c r="G17" s="20">
        <f>'County VTO'!I932</f>
        <v>1040201</v>
      </c>
      <c r="H17" s="20">
        <f>'County VTO'!J932</f>
        <v>1023075</v>
      </c>
      <c r="I17" s="20">
        <f>'County VTO'!K932</f>
        <v>1012622</v>
      </c>
      <c r="J17" s="2">
        <f t="shared" si="7"/>
        <v>0.47054925650557622</v>
      </c>
      <c r="K17" s="2">
        <f t="shared" ref="K17:K26" si="9">I17/E17</f>
        <v>0.51494691727618014</v>
      </c>
      <c r="L17" s="2">
        <f t="shared" si="6"/>
        <v>0.91378206319702604</v>
      </c>
      <c r="M17" s="10">
        <f t="shared" ref="M17:M23" si="10">RANK(T17,T17:AQ17)</f>
        <v>3</v>
      </c>
      <c r="N17" s="9">
        <f t="shared" ref="N17:N23" si="11">RANK(U17,T17:AQ17)</f>
        <v>2</v>
      </c>
      <c r="O17" s="8">
        <f t="shared" ref="O17:O23" si="12">RANK(V17,T17:AQ17)</f>
        <v>1</v>
      </c>
      <c r="P17" s="2">
        <f t="shared" si="2"/>
        <v>0.29262790193963611</v>
      </c>
      <c r="Q17" s="2">
        <f t="shared" si="3"/>
        <v>0.32174565040578529</v>
      </c>
      <c r="R17" s="2">
        <f t="shared" si="4"/>
        <v>0.38458490991389216</v>
      </c>
      <c r="S17" s="2">
        <f t="shared" si="5"/>
        <v>1.0415377406864934E-3</v>
      </c>
      <c r="T17" s="1">
        <f>'County VTO'!U932</f>
        <v>529605</v>
      </c>
      <c r="U17" s="1">
        <f>'County VTO'!V932</f>
        <v>582303</v>
      </c>
      <c r="V17" s="1">
        <f>'County VTO'!W932</f>
        <v>696031</v>
      </c>
      <c r="W17" s="1">
        <f>'County VTO'!X932</f>
        <v>0</v>
      </c>
      <c r="X17" s="1">
        <f>'County VTO'!Y932</f>
        <v>1885</v>
      </c>
      <c r="Y17" s="1">
        <f>'County VTO'!AA932</f>
        <v>0</v>
      </c>
      <c r="Z17" s="1">
        <f>'County VTO'!AB932</f>
        <v>0</v>
      </c>
      <c r="AA17" s="1">
        <f>'County VTO'!AC932</f>
        <v>0</v>
      </c>
      <c r="AB17" s="1">
        <f>'County VTO'!AD932</f>
        <v>0</v>
      </c>
      <c r="AC17" s="1">
        <f>'County VTO'!AE932</f>
        <v>0</v>
      </c>
      <c r="AD17" s="1">
        <f>'County VTO'!Z932</f>
        <v>0</v>
      </c>
      <c r="AE17" s="1">
        <f>'County VTO'!AF932</f>
        <v>0</v>
      </c>
      <c r="AF17" s="1">
        <f>'County VTO'!AG932</f>
        <v>0</v>
      </c>
      <c r="AG17" s="1">
        <f>'County VTO'!AH932</f>
        <v>0</v>
      </c>
      <c r="AH17" s="1">
        <f>'County VTO'!AI932</f>
        <v>0</v>
      </c>
      <c r="AI17" s="1">
        <f>'County VTO'!AJ932</f>
        <v>0</v>
      </c>
      <c r="AJ17" s="1">
        <f>'County VTO'!AK932</f>
        <v>0</v>
      </c>
      <c r="AK17" s="1">
        <f>'County VTO'!AL932</f>
        <v>0</v>
      </c>
      <c r="AL17" s="1">
        <f>'County VTO'!AM932</f>
        <v>0</v>
      </c>
      <c r="AS17" s="1"/>
    </row>
    <row r="18" spans="1:45">
      <c r="A18" t="s">
        <v>114</v>
      </c>
      <c r="B18" s="1">
        <f>'County VTO'!C1039</f>
        <v>2713535</v>
      </c>
      <c r="C18" s="1">
        <f>'County VTO'!D1039</f>
        <v>2038000</v>
      </c>
      <c r="D18" s="1">
        <f>'County VTO'!E1039</f>
        <v>1938000</v>
      </c>
      <c r="E18" s="1">
        <f>'County VTO'!G1039</f>
        <v>1615699</v>
      </c>
      <c r="F18" s="1">
        <f>'County VTO'!H1039</f>
        <v>0</v>
      </c>
      <c r="G18" s="20">
        <f>'County VTO'!I1039</f>
        <v>851966</v>
      </c>
      <c r="H18" s="20">
        <f>'County VTO'!J1039</f>
        <v>776850</v>
      </c>
      <c r="I18" s="20">
        <f>'County VTO'!K1039</f>
        <v>829890</v>
      </c>
      <c r="J18" s="2">
        <f t="shared" si="7"/>
        <v>0.40720804710500491</v>
      </c>
      <c r="K18" s="2">
        <f t="shared" si="9"/>
        <v>0.51364146415885636</v>
      </c>
      <c r="L18" s="2">
        <f t="shared" si="6"/>
        <v>0.79278655544651622</v>
      </c>
      <c r="M18" s="10">
        <f t="shared" si="10"/>
        <v>2</v>
      </c>
      <c r="N18" s="9">
        <f t="shared" si="11"/>
        <v>1</v>
      </c>
      <c r="O18" s="8">
        <f t="shared" si="12"/>
        <v>3</v>
      </c>
      <c r="P18" s="2">
        <f t="shared" si="2"/>
        <v>0.27311337074541731</v>
      </c>
      <c r="Q18" s="2">
        <f t="shared" si="3"/>
        <v>0.45980284694116913</v>
      </c>
      <c r="R18" s="2">
        <f t="shared" si="4"/>
        <v>0.26011094888342445</v>
      </c>
      <c r="S18" s="2">
        <f t="shared" si="5"/>
        <v>6.9728334299891115E-3</v>
      </c>
      <c r="T18" s="1">
        <f>'County VTO'!U1039</f>
        <v>441269</v>
      </c>
      <c r="U18" s="1">
        <f>'County VTO'!V1039</f>
        <v>742903</v>
      </c>
      <c r="V18" s="1">
        <f>'County VTO'!W1039</f>
        <v>420261</v>
      </c>
      <c r="W18" s="1">
        <f>'County VTO'!X1039</f>
        <v>9416</v>
      </c>
      <c r="X18" s="1">
        <f>'County VTO'!Y1039</f>
        <v>0</v>
      </c>
      <c r="Y18" s="1">
        <f>'County VTO'!AA1039</f>
        <v>0</v>
      </c>
      <c r="Z18" s="1">
        <f>'County VTO'!AB1039</f>
        <v>0</v>
      </c>
      <c r="AA18" s="1">
        <f>'County VTO'!AC1039</f>
        <v>0</v>
      </c>
      <c r="AB18" s="1">
        <f>'County VTO'!AD1039</f>
        <v>0</v>
      </c>
      <c r="AC18" s="1">
        <f>'County VTO'!AE1039</f>
        <v>0</v>
      </c>
      <c r="AD18" s="1">
        <f>'County VTO'!Z1039</f>
        <v>1850</v>
      </c>
      <c r="AE18" s="1">
        <f>'County VTO'!AF1039</f>
        <v>0</v>
      </c>
      <c r="AF18" s="1">
        <f>'County VTO'!AG1039</f>
        <v>0</v>
      </c>
      <c r="AG18" s="1">
        <f>'County VTO'!AH1039</f>
        <v>0</v>
      </c>
      <c r="AH18" s="1">
        <f>'County VTO'!AI1039</f>
        <v>0</v>
      </c>
      <c r="AI18" s="1">
        <f>'County VTO'!AJ1039</f>
        <v>0</v>
      </c>
      <c r="AJ18" s="1">
        <f>'County VTO'!AK1039</f>
        <v>0</v>
      </c>
      <c r="AK18" s="1">
        <f>'County VTO'!AL1039</f>
        <v>0</v>
      </c>
      <c r="AL18" s="1">
        <f>'County VTO'!AM1039</f>
        <v>0</v>
      </c>
      <c r="AS18" s="1"/>
    </row>
    <row r="19" spans="1:45">
      <c r="A19" t="s">
        <v>2737</v>
      </c>
      <c r="B19" s="1">
        <f>'County VTO'!C1161</f>
        <v>4089875</v>
      </c>
      <c r="C19" s="1">
        <f>'County VTO'!D1161</f>
        <v>3012000</v>
      </c>
      <c r="D19" s="1">
        <f>'County VTO'!E1161</f>
        <v>2984000</v>
      </c>
      <c r="E19" s="1">
        <f>'County VTO'!G1161</f>
        <v>2649084</v>
      </c>
      <c r="F19" s="1">
        <f>'County VTO'!H1161</f>
        <v>0</v>
      </c>
      <c r="G19" s="20">
        <f>'County VTO'!I1161</f>
        <v>1259089</v>
      </c>
      <c r="H19" s="20">
        <f>'County VTO'!J1161</f>
        <v>1131313</v>
      </c>
      <c r="I19" s="20">
        <f>'County VTO'!K1161</f>
        <v>1094242</v>
      </c>
      <c r="J19" s="2">
        <f t="shared" si="7"/>
        <v>0.36329415670650733</v>
      </c>
      <c r="K19" s="2">
        <f t="shared" si="9"/>
        <v>0.41306428939210688</v>
      </c>
      <c r="L19" s="2">
        <f t="shared" si="6"/>
        <v>0.87950996015936256</v>
      </c>
      <c r="M19" s="10">
        <f t="shared" si="10"/>
        <v>1</v>
      </c>
      <c r="N19" s="9">
        <f t="shared" si="11"/>
        <v>2</v>
      </c>
      <c r="O19" s="8">
        <f t="shared" si="12"/>
        <v>4</v>
      </c>
      <c r="P19" s="2">
        <f t="shared" si="2"/>
        <v>0.59323939897715583</v>
      </c>
      <c r="Q19" s="2">
        <f t="shared" si="3"/>
        <v>0.34277169013893105</v>
      </c>
      <c r="R19" s="2">
        <f t="shared" si="4"/>
        <v>0</v>
      </c>
      <c r="S19" s="2">
        <f t="shared" si="5"/>
        <v>6.3988910883913119E-2</v>
      </c>
      <c r="T19" s="1">
        <f>'County VTO'!U1161</f>
        <v>1571541</v>
      </c>
      <c r="U19" s="1">
        <f>'County VTO'!V1161</f>
        <v>908031</v>
      </c>
      <c r="V19" s="1">
        <f>'County VTO'!W1161</f>
        <v>0</v>
      </c>
      <c r="W19" s="1">
        <f>'County VTO'!X1161</f>
        <v>0</v>
      </c>
      <c r="X19" s="1">
        <f>'County VTO'!Y1161</f>
        <v>0</v>
      </c>
      <c r="Y19" s="1">
        <f>'County VTO'!AA1161</f>
        <v>169512</v>
      </c>
      <c r="Z19" s="1">
        <f>'County VTO'!AB1161</f>
        <v>0</v>
      </c>
      <c r="AA19" s="1">
        <f>'County VTO'!AC1161</f>
        <v>0</v>
      </c>
      <c r="AB19" s="1">
        <f>'County VTO'!AD1161</f>
        <v>0</v>
      </c>
      <c r="AC19" s="1">
        <f>'County VTO'!AE1161</f>
        <v>0</v>
      </c>
      <c r="AD19" s="1">
        <f>'County VTO'!Z1161</f>
        <v>0</v>
      </c>
      <c r="AE19" s="1">
        <f>'County VTO'!AF1161</f>
        <v>0</v>
      </c>
      <c r="AF19" s="1">
        <f>'County VTO'!AG1161</f>
        <v>0</v>
      </c>
      <c r="AG19" s="1">
        <f>'County VTO'!AH1161</f>
        <v>0</v>
      </c>
      <c r="AH19" s="1">
        <f>'County VTO'!AI1161</f>
        <v>0</v>
      </c>
      <c r="AI19" s="1">
        <f>'County VTO'!AJ1161</f>
        <v>0</v>
      </c>
      <c r="AJ19" s="1">
        <f>'County VTO'!AK1161</f>
        <v>0</v>
      </c>
      <c r="AK19" s="1">
        <f>'County VTO'!AL1161</f>
        <v>0</v>
      </c>
      <c r="AL19" s="1">
        <f>'County VTO'!AM1161</f>
        <v>0</v>
      </c>
      <c r="AS19" s="1"/>
    </row>
    <row r="20" spans="1:45">
      <c r="A20" t="s">
        <v>1667</v>
      </c>
      <c r="B20" s="1">
        <f>'County VTO'!C1227</f>
        <v>4497267</v>
      </c>
      <c r="C20" s="1">
        <f>'County VTO'!D1227</f>
        <v>3092000</v>
      </c>
      <c r="D20" s="1">
        <f>'County VTO'!E1227</f>
        <v>3034000</v>
      </c>
      <c r="E20" s="1">
        <f>'County VTO'!G1227</f>
        <v>2806202</v>
      </c>
      <c r="F20" s="1">
        <f>'County VTO'!H1227</f>
        <v>0</v>
      </c>
      <c r="G20" s="20">
        <f>'County VTO'!I1227</f>
        <v>1267225</v>
      </c>
      <c r="H20" s="20">
        <f>'County VTO'!J1227</f>
        <v>1235296</v>
      </c>
      <c r="I20" s="20">
        <f>'County VTO'!K1227</f>
        <v>1140163</v>
      </c>
      <c r="J20" s="2">
        <f t="shared" si="7"/>
        <v>0.36874611901681759</v>
      </c>
      <c r="K20" s="2">
        <f t="shared" si="9"/>
        <v>0.40630111446004241</v>
      </c>
      <c r="L20" s="2">
        <f t="shared" si="6"/>
        <v>0.90756856403622255</v>
      </c>
      <c r="M20" s="10">
        <f t="shared" si="10"/>
        <v>1</v>
      </c>
      <c r="N20" s="9">
        <f t="shared" si="11"/>
        <v>2</v>
      </c>
      <c r="O20" s="8">
        <f t="shared" si="12"/>
        <v>4</v>
      </c>
      <c r="P20" s="2">
        <f t="shared" si="2"/>
        <v>0.57749834117429888</v>
      </c>
      <c r="Q20" s="2">
        <f t="shared" si="3"/>
        <v>0.23035333878316672</v>
      </c>
      <c r="R20" s="2">
        <f t="shared" si="4"/>
        <v>0</v>
      </c>
      <c r="S20" s="2">
        <f t="shared" si="5"/>
        <v>0.1921483200425344</v>
      </c>
      <c r="T20" s="1">
        <f>'County VTO'!U1227</f>
        <v>1620577</v>
      </c>
      <c r="U20" s="1">
        <f>'County VTO'!V1227</f>
        <v>646418</v>
      </c>
      <c r="V20" s="1">
        <f>'County VTO'!W1227</f>
        <v>0</v>
      </c>
      <c r="W20" s="1">
        <f>'County VTO'!X1227</f>
        <v>0</v>
      </c>
      <c r="X20" s="1">
        <f>'County VTO'!Y1227</f>
        <v>0</v>
      </c>
      <c r="Y20" s="1">
        <f>'County VTO'!AA1227</f>
        <v>539207</v>
      </c>
      <c r="Z20" s="1">
        <f>'County VTO'!AB1227</f>
        <v>0</v>
      </c>
      <c r="AA20" s="1">
        <f>'County VTO'!AC1227</f>
        <v>0</v>
      </c>
      <c r="AB20" s="1">
        <f>'County VTO'!AD1227</f>
        <v>0</v>
      </c>
      <c r="AC20" s="1">
        <f>'County VTO'!AE1227</f>
        <v>0</v>
      </c>
      <c r="AD20" s="1">
        <f>'County VTO'!Z1227</f>
        <v>0</v>
      </c>
      <c r="AE20" s="1">
        <f>'County VTO'!AF1227</f>
        <v>0</v>
      </c>
      <c r="AF20" s="1">
        <f>'County VTO'!AG1227</f>
        <v>0</v>
      </c>
      <c r="AG20" s="1">
        <f>'County VTO'!AH1227</f>
        <v>0</v>
      </c>
      <c r="AH20" s="1">
        <f>'County VTO'!AI1227</f>
        <v>0</v>
      </c>
      <c r="AI20" s="1">
        <f>'County VTO'!AJ1227</f>
        <v>0</v>
      </c>
      <c r="AJ20" s="1">
        <f>'County VTO'!AK1227</f>
        <v>0</v>
      </c>
      <c r="AK20" s="1">
        <f>'County VTO'!AL1227</f>
        <v>0</v>
      </c>
      <c r="AL20" s="1">
        <f>'County VTO'!AM1227</f>
        <v>0</v>
      </c>
      <c r="AS20" s="1"/>
    </row>
    <row r="21" spans="1:45">
      <c r="A21" t="s">
        <v>2650</v>
      </c>
      <c r="B21" s="1">
        <f>'County VTO'!C1245</f>
        <v>1295960</v>
      </c>
      <c r="C21" s="1">
        <f>'County VTO'!D1245</f>
        <v>1042000</v>
      </c>
      <c r="D21" s="1">
        <f>'County VTO'!E1245</f>
        <v>1028000</v>
      </c>
      <c r="E21" s="1">
        <f>'County VTO'!G1245</f>
        <v>950059</v>
      </c>
      <c r="F21" s="1">
        <f>'County VTO'!H1245</f>
        <v>0</v>
      </c>
      <c r="G21" s="20">
        <f>'County VTO'!I1245</f>
        <v>0</v>
      </c>
      <c r="H21" s="20">
        <f>'County VTO'!J1245</f>
        <v>504899</v>
      </c>
      <c r="I21" s="20">
        <f>'County VTO'!K1245</f>
        <v>495294</v>
      </c>
      <c r="J21" s="2">
        <f t="shared" si="7"/>
        <v>0.47533013435700577</v>
      </c>
      <c r="K21" s="2">
        <f t="shared" si="9"/>
        <v>0.52132972794321197</v>
      </c>
      <c r="L21" s="2">
        <f t="shared" si="6"/>
        <v>0.91176487523992322</v>
      </c>
      <c r="M21" s="10">
        <f t="shared" si="10"/>
        <v>2</v>
      </c>
      <c r="N21" s="9">
        <f t="shared" si="11"/>
        <v>3</v>
      </c>
      <c r="O21" s="8">
        <f t="shared" si="12"/>
        <v>1</v>
      </c>
      <c r="P21" s="2">
        <f t="shared" si="2"/>
        <v>0.31413522739114097</v>
      </c>
      <c r="Q21" s="2">
        <f t="shared" si="3"/>
        <v>0.2916229413120659</v>
      </c>
      <c r="R21" s="2">
        <f t="shared" si="4"/>
        <v>0.37722288826272893</v>
      </c>
      <c r="S21" s="2">
        <f t="shared" si="5"/>
        <v>1.7018943034064205E-2</v>
      </c>
      <c r="T21" s="1">
        <f>'County VTO'!U1245</f>
        <v>298447</v>
      </c>
      <c r="U21" s="1">
        <f>'County VTO'!V1245</f>
        <v>277059</v>
      </c>
      <c r="V21" s="1">
        <f>'County VTO'!W1245</f>
        <v>358384</v>
      </c>
      <c r="W21" s="1">
        <f>'County VTO'!X1245</f>
        <v>0</v>
      </c>
      <c r="X21" s="1">
        <f>'County VTO'!Y1245</f>
        <v>16169</v>
      </c>
      <c r="Y21" s="1">
        <f>'County VTO'!AA1245</f>
        <v>0</v>
      </c>
      <c r="Z21" s="1">
        <f>'County VTO'!AB1245</f>
        <v>0</v>
      </c>
      <c r="AA21" s="1">
        <f>'County VTO'!AC1245</f>
        <v>0</v>
      </c>
      <c r="AB21" s="1">
        <f>'County VTO'!AD1245</f>
        <v>0</v>
      </c>
      <c r="AC21" s="1">
        <f>'County VTO'!AE1245</f>
        <v>0</v>
      </c>
      <c r="AD21" s="1">
        <f>'County VTO'!Z1245</f>
        <v>0</v>
      </c>
      <c r="AE21" s="1">
        <f>'County VTO'!AF1245</f>
        <v>0</v>
      </c>
      <c r="AF21" s="1">
        <f>'County VTO'!AG1245</f>
        <v>0</v>
      </c>
      <c r="AG21" s="1">
        <f>'County VTO'!AH1245</f>
        <v>0</v>
      </c>
      <c r="AH21" s="1">
        <f>'County VTO'!AI1245</f>
        <v>0</v>
      </c>
      <c r="AI21" s="1">
        <f>'County VTO'!AJ1245</f>
        <v>0</v>
      </c>
      <c r="AJ21" s="1">
        <f>'County VTO'!AK1245</f>
        <v>0</v>
      </c>
      <c r="AK21" s="1">
        <f>'County VTO'!AL1245</f>
        <v>0</v>
      </c>
      <c r="AL21" s="1">
        <f>'County VTO'!AM1245</f>
        <v>0</v>
      </c>
      <c r="AS21" s="1"/>
    </row>
    <row r="22" spans="1:45">
      <c r="A22" t="s">
        <v>2750</v>
      </c>
      <c r="B22" s="1">
        <f>'County VTO'!C1271</f>
        <v>5440389</v>
      </c>
      <c r="C22" s="1">
        <f>'County VTO'!D1271</f>
        <v>3922000</v>
      </c>
      <c r="D22" s="1">
        <f>'County VTO'!E1271</f>
        <v>3583000</v>
      </c>
      <c r="E22" s="1">
        <f>'County VTO'!G1271</f>
        <v>2776362</v>
      </c>
      <c r="F22" s="1">
        <f>'County VTO'!H1271</f>
        <v>0</v>
      </c>
      <c r="G22" s="20">
        <f>'County VTO'!I1271</f>
        <v>1717068</v>
      </c>
      <c r="H22" s="20" t="str">
        <f>'County VTO'!J1271</f>
        <v>N/A</v>
      </c>
      <c r="I22" s="20">
        <f>'County VTO'!K1271</f>
        <v>1661918</v>
      </c>
      <c r="J22" s="2">
        <f t="shared" si="7"/>
        <v>0.42374247832738399</v>
      </c>
      <c r="K22" s="2">
        <f t="shared" si="9"/>
        <v>0.59859557219123438</v>
      </c>
      <c r="L22" s="2">
        <f t="shared" si="6"/>
        <v>0.70789444161142279</v>
      </c>
      <c r="M22" s="10">
        <f t="shared" si="10"/>
        <v>1</v>
      </c>
      <c r="N22" s="9">
        <f t="shared" si="11"/>
        <v>2</v>
      </c>
      <c r="O22" s="8">
        <f t="shared" si="12"/>
        <v>3</v>
      </c>
      <c r="P22" s="2">
        <f t="shared" si="2"/>
        <v>0.56063006192996445</v>
      </c>
      <c r="Q22" s="2">
        <f t="shared" si="3"/>
        <v>0.30010495749473592</v>
      </c>
      <c r="R22" s="2">
        <f t="shared" si="4"/>
        <v>0.13470433610602653</v>
      </c>
      <c r="S22" s="2">
        <f t="shared" si="5"/>
        <v>4.5606444692730952E-3</v>
      </c>
      <c r="T22" s="1">
        <f>'County VTO'!U1271</f>
        <v>1556512</v>
      </c>
      <c r="U22" s="1">
        <f>'County VTO'!V1271</f>
        <v>833200</v>
      </c>
      <c r="V22" s="1">
        <f>'County VTO'!W1271</f>
        <v>373988</v>
      </c>
      <c r="W22" s="1">
        <f>'County VTO'!X1271</f>
        <v>6574</v>
      </c>
      <c r="X22" s="1">
        <f>'County VTO'!Y1271</f>
        <v>4642</v>
      </c>
      <c r="Y22" s="1">
        <f>'County VTO'!AA1271</f>
        <v>0</v>
      </c>
      <c r="Z22" s="1">
        <f>'County VTO'!AB1271</f>
        <v>0</v>
      </c>
      <c r="AA22" s="1">
        <f>'County VTO'!AC1271</f>
        <v>299</v>
      </c>
      <c r="AB22" s="1">
        <f>'County VTO'!AD1271</f>
        <v>0</v>
      </c>
      <c r="AC22" s="1">
        <f>'County VTO'!AE1271</f>
        <v>0</v>
      </c>
      <c r="AD22" s="1">
        <f>'County VTO'!Z1271</f>
        <v>1147</v>
      </c>
      <c r="AE22" s="1">
        <f>'County VTO'!AF1271</f>
        <v>0</v>
      </c>
      <c r="AF22" s="1">
        <f>'County VTO'!AG1271</f>
        <v>0</v>
      </c>
      <c r="AG22" s="1">
        <f>'County VTO'!AH1271</f>
        <v>0</v>
      </c>
      <c r="AH22" s="1">
        <f>'County VTO'!AI1271</f>
        <v>0</v>
      </c>
      <c r="AI22" s="1">
        <f>'County VTO'!AJ1271</f>
        <v>0</v>
      </c>
      <c r="AJ22" s="1">
        <f>'County VTO'!AK1271</f>
        <v>0</v>
      </c>
      <c r="AK22" s="1">
        <f>'County VTO'!AL1271</f>
        <v>0</v>
      </c>
      <c r="AL22" s="1">
        <f>'County VTO'!AM1271</f>
        <v>0</v>
      </c>
      <c r="AS22" s="1"/>
    </row>
    <row r="23" spans="1:45">
      <c r="A23" t="s">
        <v>2629</v>
      </c>
      <c r="B23" s="1">
        <f>'County VTO'!C1287</f>
        <v>6417206</v>
      </c>
      <c r="C23" s="1">
        <f>'County VTO'!D1287</f>
        <v>4931000</v>
      </c>
      <c r="D23" s="1">
        <f>'County VTO'!E1287</f>
        <v>4459000</v>
      </c>
      <c r="E23" s="1">
        <f>'County VTO'!G1287</f>
        <v>3972622</v>
      </c>
      <c r="F23" s="1">
        <f>'County VTO'!H1287</f>
        <v>0</v>
      </c>
      <c r="G23" s="20">
        <f>'County VTO'!I1287</f>
        <v>2220301</v>
      </c>
      <c r="H23" s="20">
        <f>'County VTO'!J1287</f>
        <v>2006758</v>
      </c>
      <c r="I23" s="20">
        <f>'County VTO'!K1287</f>
        <v>1840871</v>
      </c>
      <c r="J23" s="2">
        <f t="shared" si="7"/>
        <v>0.37332610018251877</v>
      </c>
      <c r="K23" s="2">
        <f t="shared" si="9"/>
        <v>0.46338941887750712</v>
      </c>
      <c r="L23" s="2">
        <f t="shared" si="6"/>
        <v>0.80564226323261001</v>
      </c>
      <c r="M23" s="10">
        <f t="shared" si="10"/>
        <v>2</v>
      </c>
      <c r="N23" s="9">
        <f t="shared" si="11"/>
        <v>3</v>
      </c>
      <c r="O23" s="8">
        <f t="shared" si="12"/>
        <v>1</v>
      </c>
      <c r="P23" s="2">
        <f t="shared" si="2"/>
        <v>0.36464221504523237</v>
      </c>
      <c r="Q23" s="2">
        <f t="shared" si="3"/>
        <v>0.13430180205445016</v>
      </c>
      <c r="R23" s="2">
        <f t="shared" si="4"/>
        <v>0.49279117033090863</v>
      </c>
      <c r="S23" s="2">
        <f t="shared" si="5"/>
        <v>8.2648125694087526E-3</v>
      </c>
      <c r="T23" s="1">
        <f>'County VTO'!U1287</f>
        <v>1430277</v>
      </c>
      <c r="U23" s="1">
        <f>'County VTO'!V1287</f>
        <v>526787</v>
      </c>
      <c r="V23" s="1">
        <f>'County VTO'!W1287</f>
        <v>1932930</v>
      </c>
      <c r="W23" s="1">
        <f>'County VTO'!X1287</f>
        <v>20004</v>
      </c>
      <c r="X23" s="1">
        <f>'County VTO'!Y1287</f>
        <v>5741</v>
      </c>
      <c r="Y23" s="1">
        <f>'County VTO'!AA1287</f>
        <v>6673</v>
      </c>
      <c r="Z23" s="1">
        <f>'County VTO'!AB1287</f>
        <v>0</v>
      </c>
      <c r="AA23" s="1">
        <f>'County VTO'!AC1287</f>
        <v>0</v>
      </c>
      <c r="AB23" s="1">
        <f>'County VTO'!AD1287</f>
        <v>0</v>
      </c>
      <c r="AC23" s="1">
        <f>'County VTO'!AE1287</f>
        <v>0</v>
      </c>
      <c r="AD23" s="1">
        <f>'County VTO'!Z1287</f>
        <v>0</v>
      </c>
      <c r="AE23" s="1">
        <f>'County VTO'!AF1287</f>
        <v>0</v>
      </c>
      <c r="AF23" s="1">
        <f>'County VTO'!AG1287</f>
        <v>0</v>
      </c>
      <c r="AG23" s="1">
        <f>'County VTO'!AH1287</f>
        <v>0</v>
      </c>
      <c r="AH23" s="1">
        <f>'County VTO'!AI1287</f>
        <v>0</v>
      </c>
      <c r="AI23" s="1">
        <f>'County VTO'!AJ1287</f>
        <v>0</v>
      </c>
      <c r="AJ23" s="1">
        <f>'County VTO'!AK1287</f>
        <v>0</v>
      </c>
      <c r="AK23" s="1">
        <f>'County VTO'!AL1287</f>
        <v>0</v>
      </c>
      <c r="AL23" s="1">
        <f>'County VTO'!AM1287</f>
        <v>0</v>
      </c>
      <c r="AS23" s="1"/>
    </row>
    <row r="24" spans="1:45">
      <c r="A24" t="s">
        <v>2029</v>
      </c>
      <c r="B24" s="1">
        <f>'County VTO'!C1372</f>
        <v>10015710</v>
      </c>
      <c r="C24" s="1">
        <f>'County VTO'!D1372</f>
        <v>7629000</v>
      </c>
      <c r="D24" s="1">
        <f>'County VTO'!E1372</f>
        <v>7323000</v>
      </c>
      <c r="E24" s="1">
        <f>'County VTO'!G1372</f>
        <v>6797293</v>
      </c>
      <c r="F24" s="1">
        <f>'County VTO'!H1372</f>
        <v>0</v>
      </c>
      <c r="G24" s="20">
        <f>'County VTO'!I1372</f>
        <v>3219864</v>
      </c>
      <c r="H24" s="20">
        <f>'County VTO'!J1372</f>
        <v>3129287</v>
      </c>
      <c r="I24" s="20">
        <f>'County VTO'!K1372</f>
        <v>3055897</v>
      </c>
      <c r="J24" s="2">
        <f t="shared" si="7"/>
        <v>0.40056324551055184</v>
      </c>
      <c r="K24" s="2">
        <f t="shared" si="9"/>
        <v>0.44957558839967615</v>
      </c>
      <c r="L24" s="2">
        <f t="shared" si="6"/>
        <v>0.8909808624983615</v>
      </c>
      <c r="M24" s="10"/>
      <c r="N24" s="9"/>
      <c r="O24" s="8"/>
      <c r="P24" s="2" t="str">
        <f t="shared" si="2"/>
        <v>-</v>
      </c>
      <c r="Q24" s="2" t="str">
        <f t="shared" si="3"/>
        <v>-</v>
      </c>
      <c r="R24" s="2" t="str">
        <f t="shared" si="4"/>
        <v>-</v>
      </c>
      <c r="S24" s="2" t="str">
        <f t="shared" si="5"/>
        <v>-</v>
      </c>
      <c r="T24" s="1">
        <f>'County VTO'!U1372</f>
        <v>0</v>
      </c>
      <c r="U24" s="1">
        <f>'County VTO'!V1372</f>
        <v>0</v>
      </c>
      <c r="V24" s="1">
        <f>'County VTO'!W1372</f>
        <v>0</v>
      </c>
      <c r="W24" s="1">
        <f>'County VTO'!X1372</f>
        <v>0</v>
      </c>
      <c r="X24" s="1">
        <f>'County VTO'!Y1372</f>
        <v>0</v>
      </c>
      <c r="Y24" s="1">
        <f>'County VTO'!AA1372</f>
        <v>0</v>
      </c>
      <c r="Z24" s="1">
        <f>'County VTO'!AB1372</f>
        <v>0</v>
      </c>
      <c r="AA24" s="1">
        <f>'County VTO'!AC1372</f>
        <v>0</v>
      </c>
      <c r="AB24" s="1">
        <f>'County VTO'!AD1372</f>
        <v>0</v>
      </c>
      <c r="AC24" s="1">
        <f>'County VTO'!AE1372</f>
        <v>0</v>
      </c>
      <c r="AD24" s="1">
        <f>'County VTO'!Z1372</f>
        <v>0</v>
      </c>
      <c r="AE24" s="1">
        <f>'County VTO'!AF1372</f>
        <v>0</v>
      </c>
      <c r="AF24" s="1">
        <f>'County VTO'!AG1372</f>
        <v>0</v>
      </c>
      <c r="AG24" s="1">
        <f>'County VTO'!AH1372</f>
        <v>0</v>
      </c>
      <c r="AH24" s="1">
        <f>'County VTO'!AI1372</f>
        <v>0</v>
      </c>
      <c r="AI24" s="1">
        <f>'County VTO'!AJ1372</f>
        <v>0</v>
      </c>
      <c r="AJ24" s="1">
        <f>'County VTO'!AK1372</f>
        <v>0</v>
      </c>
      <c r="AK24" s="1">
        <f>'County VTO'!AL1372</f>
        <v>0</v>
      </c>
      <c r="AL24" s="1">
        <f>'County VTO'!AM1372</f>
        <v>0</v>
      </c>
      <c r="AS24" s="1"/>
    </row>
    <row r="25" spans="1:45">
      <c r="A25" t="s">
        <v>2140</v>
      </c>
      <c r="B25" s="1">
        <f>'County VTO'!C1461</f>
        <v>5018935</v>
      </c>
      <c r="C25" s="1">
        <f>'County VTO'!D1461</f>
        <v>3823000</v>
      </c>
      <c r="D25" s="1">
        <f>'County VTO'!E1461</f>
        <v>3634000</v>
      </c>
      <c r="E25" s="1">
        <f>'County VTO'!G1461</f>
        <v>3187406</v>
      </c>
      <c r="F25" s="1">
        <f>'County VTO'!H1461</f>
        <v>0</v>
      </c>
      <c r="G25" s="20">
        <f>'County VTO'!I1461</f>
        <v>2282860</v>
      </c>
      <c r="H25" s="20">
        <f>'County VTO'!J1461</f>
        <v>2255195</v>
      </c>
      <c r="I25" s="20">
        <f>'County VTO'!K1461</f>
        <v>2201638</v>
      </c>
      <c r="J25" s="2">
        <f t="shared" si="7"/>
        <v>0.57589275438137588</v>
      </c>
      <c r="K25" s="2">
        <f t="shared" si="9"/>
        <v>0.69073033055719912</v>
      </c>
      <c r="L25" s="2">
        <f t="shared" si="6"/>
        <v>0.83374470311273874</v>
      </c>
      <c r="M25" s="10"/>
      <c r="N25" s="9"/>
      <c r="O25" s="8"/>
      <c r="P25" s="2" t="str">
        <f t="shared" si="2"/>
        <v>-</v>
      </c>
      <c r="Q25" s="2" t="str">
        <f t="shared" si="3"/>
        <v>-</v>
      </c>
      <c r="R25" s="2" t="str">
        <f t="shared" si="4"/>
        <v>-</v>
      </c>
      <c r="S25" s="2" t="str">
        <f t="shared" si="5"/>
        <v>-</v>
      </c>
      <c r="T25" s="1">
        <f>'County VTO'!U1461</f>
        <v>0</v>
      </c>
      <c r="U25" s="1">
        <f>'County VTO'!V1461</f>
        <v>0</v>
      </c>
      <c r="V25" s="1">
        <f>'County VTO'!W1461</f>
        <v>0</v>
      </c>
      <c r="W25" s="1">
        <f>'County VTO'!X1461</f>
        <v>0</v>
      </c>
      <c r="X25" s="1">
        <f>'County VTO'!Y1461</f>
        <v>0</v>
      </c>
      <c r="Y25" s="1">
        <f>'County VTO'!AA1461</f>
        <v>0</v>
      </c>
      <c r="Z25" s="1">
        <f>'County VTO'!AB1461</f>
        <v>0</v>
      </c>
      <c r="AA25" s="1">
        <f>'County VTO'!AC1461</f>
        <v>0</v>
      </c>
      <c r="AB25" s="1">
        <f>'County VTO'!AD1461</f>
        <v>0</v>
      </c>
      <c r="AC25" s="1">
        <f>'County VTO'!AE1461</f>
        <v>0</v>
      </c>
      <c r="AD25" s="1">
        <f>'County VTO'!Z1461</f>
        <v>0</v>
      </c>
      <c r="AE25" s="1">
        <f>'County VTO'!AF1461</f>
        <v>0</v>
      </c>
      <c r="AF25" s="1">
        <f>'County VTO'!AG1461</f>
        <v>0</v>
      </c>
      <c r="AG25" s="1">
        <f>'County VTO'!AH1461</f>
        <v>0</v>
      </c>
      <c r="AH25" s="1">
        <f>'County VTO'!AI1461</f>
        <v>0</v>
      </c>
      <c r="AI25" s="1">
        <f>'County VTO'!AJ1461</f>
        <v>0</v>
      </c>
      <c r="AJ25" s="1">
        <f>'County VTO'!AK1461</f>
        <v>0</v>
      </c>
      <c r="AK25" s="1">
        <f>'County VTO'!AL1461</f>
        <v>0</v>
      </c>
      <c r="AL25" s="1">
        <f>'County VTO'!AM1461</f>
        <v>0</v>
      </c>
      <c r="AS25" s="1"/>
    </row>
    <row r="26" spans="1:45">
      <c r="A26" t="s">
        <v>1806</v>
      </c>
      <c r="B26" s="1">
        <f>'County VTO'!C1545</f>
        <v>2858681</v>
      </c>
      <c r="C26" s="1">
        <f>'County VTO'!D1545</f>
        <v>2014000</v>
      </c>
      <c r="D26" s="1">
        <f>'County VTO'!E1545</f>
        <v>1982000</v>
      </c>
      <c r="E26" s="1">
        <f>'County VTO'!G1545</f>
        <v>1683928</v>
      </c>
      <c r="F26" s="1">
        <f>'County VTO'!H1545</f>
        <v>0</v>
      </c>
      <c r="G26" s="20" t="str">
        <f>'County VTO'!I1545</f>
        <v>N/A</v>
      </c>
      <c r="H26" s="20">
        <f>'County VTO'!J1545</f>
        <v>630495</v>
      </c>
      <c r="I26" s="20">
        <f>'County VTO'!K1545</f>
        <v>677636</v>
      </c>
      <c r="J26" s="2">
        <f t="shared" si="7"/>
        <v>0.33646276067527309</v>
      </c>
      <c r="K26" s="2">
        <f t="shared" si="9"/>
        <v>0.40241387992835798</v>
      </c>
      <c r="L26" s="2">
        <f t="shared" si="6"/>
        <v>0.83611122144985106</v>
      </c>
      <c r="M26" s="10"/>
      <c r="N26" s="9"/>
      <c r="O26" s="8"/>
      <c r="P26" s="2" t="str">
        <f t="shared" si="2"/>
        <v>-</v>
      </c>
      <c r="Q26" s="2" t="str">
        <f t="shared" si="3"/>
        <v>-</v>
      </c>
      <c r="R26" s="2" t="str">
        <f t="shared" si="4"/>
        <v>-</v>
      </c>
      <c r="S26" s="2" t="str">
        <f t="shared" si="5"/>
        <v>-</v>
      </c>
      <c r="T26" s="1">
        <f>'County VTO'!U1545</f>
        <v>0</v>
      </c>
      <c r="U26" s="1">
        <f>'County VTO'!V1545</f>
        <v>0</v>
      </c>
      <c r="V26" s="1">
        <f>'County VTO'!W1545</f>
        <v>0</v>
      </c>
      <c r="W26" s="1">
        <f>'County VTO'!X1545</f>
        <v>0</v>
      </c>
      <c r="X26" s="1">
        <f>'County VTO'!Y1545</f>
        <v>0</v>
      </c>
      <c r="Y26" s="1">
        <f>'County VTO'!AA1545</f>
        <v>0</v>
      </c>
      <c r="Z26" s="1">
        <f>'County VTO'!AB1545</f>
        <v>0</v>
      </c>
      <c r="AA26" s="1">
        <f>'County VTO'!AC1545</f>
        <v>0</v>
      </c>
      <c r="AB26" s="1">
        <f>'County VTO'!AD1545</f>
        <v>0</v>
      </c>
      <c r="AC26" s="1">
        <f>'County VTO'!AE1545</f>
        <v>0</v>
      </c>
      <c r="AD26" s="1">
        <f>'County VTO'!Z1545</f>
        <v>0</v>
      </c>
      <c r="AE26" s="1">
        <f>'County VTO'!AF1545</f>
        <v>0</v>
      </c>
      <c r="AF26" s="1">
        <f>'County VTO'!AG1545</f>
        <v>0</v>
      </c>
      <c r="AG26" s="1">
        <f>'County VTO'!AH1545</f>
        <v>0</v>
      </c>
      <c r="AH26" s="1">
        <f>'County VTO'!AI1545</f>
        <v>0</v>
      </c>
      <c r="AI26" s="1">
        <f>'County VTO'!AJ1545</f>
        <v>0</v>
      </c>
      <c r="AJ26" s="1">
        <f>'County VTO'!AK1545</f>
        <v>0</v>
      </c>
      <c r="AK26" s="1">
        <f>'County VTO'!AL1545</f>
        <v>0</v>
      </c>
      <c r="AL26" s="1">
        <f>'County VTO'!AM1545</f>
        <v>0</v>
      </c>
      <c r="AS26" s="1"/>
    </row>
    <row r="27" spans="1:45">
      <c r="A27" t="s">
        <v>2924</v>
      </c>
      <c r="B27" s="1">
        <f>'County VTO'!C1662</f>
        <v>5674825</v>
      </c>
      <c r="C27" s="1">
        <f>'County VTO'!D1662</f>
        <v>4143000</v>
      </c>
      <c r="D27" s="1">
        <f>'County VTO'!E1662</f>
        <v>4058000</v>
      </c>
      <c r="E27" s="1">
        <f>'County VTO'!G1662</f>
        <v>3681844</v>
      </c>
      <c r="F27" s="1">
        <f>'County VTO'!H1662</f>
        <v>3188811</v>
      </c>
      <c r="G27" s="20" t="str">
        <f>'County VTO'!I1662</f>
        <v>N/A</v>
      </c>
      <c r="H27" s="20">
        <f>'County VTO'!J1662</f>
        <v>1877620</v>
      </c>
      <c r="I27" s="20">
        <f>'County VTO'!K1662</f>
        <v>1853563</v>
      </c>
      <c r="J27" s="2">
        <f t="shared" si="7"/>
        <v>0.44739633116099448</v>
      </c>
      <c r="K27" s="2">
        <f>I27/E27</f>
        <v>0.50343333394896683</v>
      </c>
      <c r="L27" s="2">
        <f t="shared" si="6"/>
        <v>0.88869032102341294</v>
      </c>
      <c r="M27" s="10"/>
      <c r="N27" s="9"/>
      <c r="O27" s="8"/>
      <c r="P27" s="2" t="str">
        <f t="shared" si="2"/>
        <v>-</v>
      </c>
      <c r="Q27" s="2" t="str">
        <f t="shared" si="3"/>
        <v>-</v>
      </c>
      <c r="R27" s="2" t="str">
        <f t="shared" si="4"/>
        <v>-</v>
      </c>
      <c r="S27" s="2" t="str">
        <f t="shared" si="5"/>
        <v>-</v>
      </c>
      <c r="T27" s="1">
        <f>'County VTO'!U1662</f>
        <v>0</v>
      </c>
      <c r="U27" s="1">
        <f>'County VTO'!V1662</f>
        <v>0</v>
      </c>
      <c r="V27" s="1">
        <f>'County VTO'!W1662</f>
        <v>0</v>
      </c>
      <c r="W27" s="1">
        <f>'County VTO'!X1662</f>
        <v>0</v>
      </c>
      <c r="X27" s="1">
        <f>'County VTO'!Y1662</f>
        <v>0</v>
      </c>
      <c r="Y27" s="1">
        <f>'County VTO'!AA1662</f>
        <v>0</v>
      </c>
      <c r="Z27" s="1">
        <f>'County VTO'!AB1662</f>
        <v>0</v>
      </c>
      <c r="AA27" s="1">
        <f>'County VTO'!AC1662</f>
        <v>0</v>
      </c>
      <c r="AB27" s="1">
        <f>'County VTO'!AD1662</f>
        <v>0</v>
      </c>
      <c r="AC27" s="1">
        <f>'County VTO'!AE1662</f>
        <v>0</v>
      </c>
      <c r="AD27" s="1">
        <f>'County VTO'!Z1662</f>
        <v>0</v>
      </c>
      <c r="AE27" s="1">
        <f>'County VTO'!AF1662</f>
        <v>0</v>
      </c>
      <c r="AF27" s="1">
        <f>'County VTO'!AG1662</f>
        <v>0</v>
      </c>
      <c r="AG27" s="1">
        <f>'County VTO'!AH1662</f>
        <v>0</v>
      </c>
      <c r="AH27" s="1">
        <f>'County VTO'!AI1662</f>
        <v>0</v>
      </c>
      <c r="AI27" s="1">
        <f>'County VTO'!AJ1662</f>
        <v>0</v>
      </c>
      <c r="AJ27" s="1">
        <f>'County VTO'!AK1662</f>
        <v>0</v>
      </c>
      <c r="AK27" s="1">
        <f>'County VTO'!AL1662</f>
        <v>0</v>
      </c>
      <c r="AL27" s="1">
        <f>'County VTO'!AM1662</f>
        <v>0</v>
      </c>
      <c r="AS27" s="1"/>
    </row>
    <row r="28" spans="1:45">
      <c r="A28" t="s">
        <v>440</v>
      </c>
      <c r="B28" s="1">
        <f>'County VTO'!C1720</f>
        <v>911667</v>
      </c>
      <c r="C28" s="1">
        <f>'County VTO'!D1720</f>
        <v>680000</v>
      </c>
      <c r="D28" s="1">
        <f>'County VTO'!E1720</f>
        <v>673000</v>
      </c>
      <c r="E28" s="1">
        <f>'County VTO'!G1720</f>
        <v>624548</v>
      </c>
      <c r="F28" s="1">
        <f>'County VTO'!H1720</f>
        <v>0</v>
      </c>
      <c r="G28" s="20">
        <f>'County VTO'!I1720</f>
        <v>340272</v>
      </c>
      <c r="H28" s="20">
        <f>'County VTO'!J1720</f>
        <v>326537</v>
      </c>
      <c r="I28" s="20">
        <f>'County VTO'!K1720</f>
        <v>331321</v>
      </c>
      <c r="J28" s="2">
        <f t="shared" si="7"/>
        <v>0.48723676470588234</v>
      </c>
      <c r="K28" s="2">
        <f t="shared" ref="K28:K35" si="13">I28/E28</f>
        <v>0.53049725561526095</v>
      </c>
      <c r="L28" s="2">
        <f t="shared" si="6"/>
        <v>0.91845294117647058</v>
      </c>
      <c r="M28" s="10"/>
      <c r="N28" s="9"/>
      <c r="O28" s="8"/>
      <c r="P28" s="2" t="str">
        <f t="shared" si="2"/>
        <v>-</v>
      </c>
      <c r="Q28" s="2" t="str">
        <f t="shared" si="3"/>
        <v>-</v>
      </c>
      <c r="R28" s="2" t="str">
        <f t="shared" si="4"/>
        <v>-</v>
      </c>
      <c r="S28" s="2" t="str">
        <f t="shared" si="5"/>
        <v>-</v>
      </c>
      <c r="T28" s="1">
        <f>'County VTO'!U1720</f>
        <v>0</v>
      </c>
      <c r="U28" s="1">
        <f>'County VTO'!V1720</f>
        <v>0</v>
      </c>
      <c r="V28" s="1">
        <f>'County VTO'!W1720</f>
        <v>0</v>
      </c>
      <c r="W28" s="1">
        <f>'County VTO'!X1720</f>
        <v>0</v>
      </c>
      <c r="X28" s="1">
        <f>'County VTO'!Y1720</f>
        <v>0</v>
      </c>
      <c r="Y28" s="1">
        <f>'County VTO'!AA1720</f>
        <v>0</v>
      </c>
      <c r="Z28" s="1">
        <f>'County VTO'!AB1720</f>
        <v>0</v>
      </c>
      <c r="AA28" s="1">
        <f>'County VTO'!AC1720</f>
        <v>0</v>
      </c>
      <c r="AB28" s="1">
        <f>'County VTO'!AD1720</f>
        <v>0</v>
      </c>
      <c r="AC28" s="1">
        <f>'County VTO'!AE1720</f>
        <v>0</v>
      </c>
      <c r="AD28" s="1">
        <f>'County VTO'!Z1720</f>
        <v>0</v>
      </c>
      <c r="AE28" s="1">
        <f>'County VTO'!AF1720</f>
        <v>0</v>
      </c>
      <c r="AF28" s="1">
        <f>'County VTO'!AG1720</f>
        <v>0</v>
      </c>
      <c r="AG28" s="1">
        <f>'County VTO'!AH1720</f>
        <v>0</v>
      </c>
      <c r="AH28" s="1">
        <f>'County VTO'!AI1720</f>
        <v>0</v>
      </c>
      <c r="AI28" s="1">
        <f>'County VTO'!AJ1720</f>
        <v>0</v>
      </c>
      <c r="AJ28" s="1">
        <f>'County VTO'!AK1720</f>
        <v>0</v>
      </c>
      <c r="AK28" s="1">
        <f>'County VTO'!AL1720</f>
        <v>0</v>
      </c>
      <c r="AL28" s="1">
        <f>'County VTO'!AM1720</f>
        <v>0</v>
      </c>
      <c r="AS28" s="1"/>
    </row>
    <row r="29" spans="1:45">
      <c r="A29" t="s">
        <v>817</v>
      </c>
      <c r="B29" s="1">
        <f>'County VTO'!C1815</f>
        <v>1728292</v>
      </c>
      <c r="C29" s="1">
        <f>'County VTO'!D1815</f>
        <v>1257000</v>
      </c>
      <c r="D29" s="1">
        <f>'County VTO'!E1815</f>
        <v>1185000</v>
      </c>
      <c r="E29" s="1">
        <f>'County VTO'!G1815</f>
        <v>1083544</v>
      </c>
      <c r="F29" s="1">
        <f>'County VTO'!H1815</f>
        <v>0</v>
      </c>
      <c r="G29" s="20">
        <f>'County VTO'!I1815</f>
        <v>490914</v>
      </c>
      <c r="H29" s="20">
        <f>'County VTO'!J1815</f>
        <v>480217</v>
      </c>
      <c r="I29" s="20">
        <f>'County VTO'!K1815</f>
        <v>473814</v>
      </c>
      <c r="J29" s="2">
        <f t="shared" si="7"/>
        <v>0.37694033412887828</v>
      </c>
      <c r="K29" s="2">
        <f t="shared" si="13"/>
        <v>0.43728173475188825</v>
      </c>
      <c r="L29" s="2">
        <f t="shared" si="6"/>
        <v>0.86200795544948294</v>
      </c>
      <c r="M29" s="10">
        <f t="shared" ref="M29:M35" si="14">RANK(T29,T29:AQ29)</f>
        <v>2</v>
      </c>
      <c r="N29" s="9">
        <f t="shared" ref="N29:N35" si="15">RANK(U29,T29:AQ29)</f>
        <v>1</v>
      </c>
      <c r="O29" s="8">
        <f t="shared" ref="O29:O35" si="16">RANK(V29,T29:AQ29)</f>
        <v>3</v>
      </c>
      <c r="P29" s="2">
        <f t="shared" si="2"/>
        <v>0.35253852173977246</v>
      </c>
      <c r="Q29" s="2">
        <f t="shared" si="3"/>
        <v>0.50199622719520387</v>
      </c>
      <c r="R29" s="2">
        <f t="shared" si="4"/>
        <v>0.14108702553841837</v>
      </c>
      <c r="S29" s="2">
        <f t="shared" si="5"/>
        <v>4.378225526605245E-3</v>
      </c>
      <c r="T29" s="1">
        <f>'County VTO'!U1815</f>
        <v>381991</v>
      </c>
      <c r="U29" s="1">
        <f>'County VTO'!V1815</f>
        <v>543935</v>
      </c>
      <c r="V29" s="1">
        <f>'County VTO'!W1815</f>
        <v>152874</v>
      </c>
      <c r="W29" s="1">
        <f>'County VTO'!X1815</f>
        <v>3402</v>
      </c>
      <c r="X29" s="1">
        <f>'County VTO'!Y1815</f>
        <v>155</v>
      </c>
      <c r="Y29" s="1">
        <f>'County VTO'!AA1815</f>
        <v>2</v>
      </c>
      <c r="Z29" s="1">
        <f>'County VTO'!AB1815</f>
        <v>0</v>
      </c>
      <c r="AA29" s="1">
        <f>'County VTO'!AC1815</f>
        <v>1185</v>
      </c>
      <c r="AB29" s="1">
        <f>'County VTO'!AD1815</f>
        <v>0</v>
      </c>
      <c r="AC29" s="1">
        <f>'County VTO'!AE1815</f>
        <v>0</v>
      </c>
      <c r="AD29" s="1">
        <f>'County VTO'!Z1815</f>
        <v>0</v>
      </c>
      <c r="AE29" s="1">
        <f>'County VTO'!AF1815</f>
        <v>0</v>
      </c>
      <c r="AF29" s="1">
        <f>'County VTO'!AG1815</f>
        <v>0</v>
      </c>
      <c r="AG29" s="1">
        <f>'County VTO'!AH1815</f>
        <v>0</v>
      </c>
      <c r="AH29" s="1">
        <f>'County VTO'!AI1815</f>
        <v>0</v>
      </c>
      <c r="AI29" s="1">
        <f>'County VTO'!AJ1815</f>
        <v>0</v>
      </c>
      <c r="AJ29" s="1">
        <f>'County VTO'!AK1815</f>
        <v>0</v>
      </c>
      <c r="AK29" s="1">
        <f>'County VTO'!AL1815</f>
        <v>0</v>
      </c>
      <c r="AL29" s="1">
        <f>'County VTO'!AM1815</f>
        <v>0</v>
      </c>
      <c r="AS29" s="1"/>
    </row>
    <row r="30" spans="1:45">
      <c r="A30" t="s">
        <v>546</v>
      </c>
      <c r="B30" s="1">
        <f>'County VTO'!C1834</f>
        <v>2173791</v>
      </c>
      <c r="C30" s="1">
        <f>'County VTO'!D1834</f>
        <v>1580000</v>
      </c>
      <c r="D30" s="1">
        <f>'County VTO'!E1834</f>
        <v>1371000</v>
      </c>
      <c r="E30" s="1">
        <f>'County VTO'!G1834</f>
        <v>869859</v>
      </c>
      <c r="F30" s="1">
        <f>'County VTO'!H1834</f>
        <v>0</v>
      </c>
      <c r="G30" s="20">
        <f>'County VTO'!I1834</f>
        <v>513533</v>
      </c>
      <c r="H30" s="20" t="str">
        <f>'County VTO'!J1834</f>
        <v>N/A</v>
      </c>
      <c r="I30" s="20">
        <f>'County VTO'!K1834</f>
        <v>499908</v>
      </c>
      <c r="J30" s="2">
        <f t="shared" si="7"/>
        <v>0.31639746835443039</v>
      </c>
      <c r="K30" s="2">
        <f t="shared" si="13"/>
        <v>0.57470003759229948</v>
      </c>
      <c r="L30" s="2">
        <f t="shared" si="6"/>
        <v>0.55054367088607592</v>
      </c>
      <c r="M30" s="10">
        <f t="shared" si="14"/>
        <v>2</v>
      </c>
      <c r="N30" s="9">
        <f t="shared" si="15"/>
        <v>1</v>
      </c>
      <c r="O30" s="8">
        <f t="shared" si="16"/>
        <v>3</v>
      </c>
      <c r="P30" s="2">
        <f t="shared" si="2"/>
        <v>0.40848768856324608</v>
      </c>
      <c r="Q30" s="2">
        <f t="shared" si="3"/>
        <v>0.41767599715337184</v>
      </c>
      <c r="R30" s="2">
        <f t="shared" si="4"/>
        <v>0.14424333841878775</v>
      </c>
      <c r="S30" s="2">
        <f t="shared" si="5"/>
        <v>2.959297586459439E-2</v>
      </c>
      <c r="T30" s="1">
        <f>'County VTO'!U1834</f>
        <v>355303</v>
      </c>
      <c r="U30" s="1">
        <f>'County VTO'!V1834</f>
        <v>363295</v>
      </c>
      <c r="V30" s="1">
        <f>'County VTO'!W1834</f>
        <v>125463</v>
      </c>
      <c r="W30" s="1">
        <f>'County VTO'!X1834</f>
        <v>4891</v>
      </c>
      <c r="X30" s="1">
        <f>'County VTO'!Y1834</f>
        <v>2332</v>
      </c>
      <c r="Y30" s="1">
        <f>'County VTO'!AA1834</f>
        <v>1383</v>
      </c>
      <c r="Z30" s="1">
        <f>'County VTO'!AB1834</f>
        <v>0</v>
      </c>
      <c r="AA30" s="1">
        <f>'County VTO'!AC1834</f>
        <v>15776</v>
      </c>
      <c r="AB30" s="1">
        <f>'County VTO'!AD1834</f>
        <v>744</v>
      </c>
      <c r="AC30" s="1">
        <f>'County VTO'!AE1834</f>
        <v>0</v>
      </c>
      <c r="AD30" s="1">
        <f>'County VTO'!Z1834</f>
        <v>614</v>
      </c>
      <c r="AE30" s="1">
        <f>'County VTO'!AF1834</f>
        <v>0</v>
      </c>
      <c r="AF30" s="1">
        <f>'County VTO'!AG1834</f>
        <v>0</v>
      </c>
      <c r="AG30" s="1">
        <f>'County VTO'!AH1834</f>
        <v>0</v>
      </c>
      <c r="AH30" s="1">
        <f>'County VTO'!AI1834</f>
        <v>0</v>
      </c>
      <c r="AI30" s="1">
        <f>'County VTO'!AJ1834</f>
        <v>0</v>
      </c>
      <c r="AJ30" s="1">
        <f>'County VTO'!AK1834</f>
        <v>0</v>
      </c>
      <c r="AK30" s="1">
        <f>'County VTO'!AL1834</f>
        <v>0</v>
      </c>
      <c r="AL30" s="1">
        <f>'County VTO'!AM1834</f>
        <v>0</v>
      </c>
      <c r="AS30" s="1"/>
    </row>
    <row r="31" spans="1:45">
      <c r="A31" t="s">
        <v>2280</v>
      </c>
      <c r="B31" s="1">
        <f>'County VTO'!C1846</f>
        <v>1269089</v>
      </c>
      <c r="C31" s="1">
        <f>'County VTO'!D1846</f>
        <v>991000</v>
      </c>
      <c r="D31" s="1">
        <f>'County VTO'!E1846</f>
        <v>952000</v>
      </c>
      <c r="E31" s="1">
        <f>'County VTO'!G1846</f>
        <v>690159</v>
      </c>
      <c r="F31" s="1">
        <f>'County VTO'!H1846</f>
        <v>0</v>
      </c>
      <c r="G31" s="20">
        <f>'County VTO'!I1846</f>
        <v>453078</v>
      </c>
      <c r="H31" s="20">
        <f>'County VTO'!J1846</f>
        <v>447135</v>
      </c>
      <c r="I31" s="20">
        <f>'County VTO'!K1846</f>
        <v>443443</v>
      </c>
      <c r="J31" s="2">
        <f t="shared" si="7"/>
        <v>0.44747023208879921</v>
      </c>
      <c r="K31" s="2">
        <f t="shared" si="13"/>
        <v>0.6425229548553304</v>
      </c>
      <c r="L31" s="2">
        <f t="shared" si="6"/>
        <v>0.69642684157416745</v>
      </c>
      <c r="M31" s="10">
        <f t="shared" si="14"/>
        <v>3</v>
      </c>
      <c r="N31" s="9">
        <f t="shared" si="15"/>
        <v>2</v>
      </c>
      <c r="O31" s="8">
        <f t="shared" si="16"/>
        <v>1</v>
      </c>
      <c r="P31" s="2">
        <f t="shared" si="2"/>
        <v>0.25593232863731402</v>
      </c>
      <c r="Q31" s="2">
        <f t="shared" si="3"/>
        <v>0.36731245988243288</v>
      </c>
      <c r="R31" s="2">
        <f t="shared" si="4"/>
        <v>0.37675521148025309</v>
      </c>
      <c r="S31" s="2">
        <f t="shared" si="5"/>
        <v>-5.5511151231257827E-17</v>
      </c>
      <c r="T31" s="1">
        <f>'County VTO'!U1846</f>
        <v>176634</v>
      </c>
      <c r="U31" s="1">
        <f>'County VTO'!V1846</f>
        <v>253504</v>
      </c>
      <c r="V31" s="1">
        <f>'County VTO'!W1846</f>
        <v>260021</v>
      </c>
      <c r="W31" s="1">
        <f>'County VTO'!X1846</f>
        <v>0</v>
      </c>
      <c r="X31" s="1">
        <f>'County VTO'!Y1846</f>
        <v>0</v>
      </c>
      <c r="Y31" s="1">
        <f>'County VTO'!AA1846</f>
        <v>0</v>
      </c>
      <c r="Z31" s="1">
        <f>'County VTO'!AB1846</f>
        <v>0</v>
      </c>
      <c r="AA31" s="1">
        <f>'County VTO'!AC1846</f>
        <v>0</v>
      </c>
      <c r="AB31" s="1">
        <f>'County VTO'!AD1846</f>
        <v>0</v>
      </c>
      <c r="AC31" s="1">
        <f>'County VTO'!AE1846</f>
        <v>0</v>
      </c>
      <c r="AD31" s="1">
        <f>'County VTO'!Z1846</f>
        <v>0</v>
      </c>
      <c r="AE31" s="1">
        <f>'County VTO'!AF1846</f>
        <v>0</v>
      </c>
      <c r="AF31" s="1">
        <f>'County VTO'!AG1846</f>
        <v>0</v>
      </c>
      <c r="AG31" s="1">
        <f>'County VTO'!AH1846</f>
        <v>0</v>
      </c>
      <c r="AH31" s="1">
        <f>'County VTO'!AI1846</f>
        <v>0</v>
      </c>
      <c r="AI31" s="1">
        <f>'County VTO'!AJ1846</f>
        <v>0</v>
      </c>
      <c r="AJ31" s="1">
        <f>'County VTO'!AK1846</f>
        <v>0</v>
      </c>
      <c r="AK31" s="1">
        <f>'County VTO'!AL1846</f>
        <v>0</v>
      </c>
      <c r="AL31" s="1">
        <f>'County VTO'!AM1846</f>
        <v>0</v>
      </c>
      <c r="AS31" s="1"/>
    </row>
    <row r="32" spans="1:45">
      <c r="A32" t="s">
        <v>1121</v>
      </c>
      <c r="B32" s="1">
        <f>'County VTO'!C1869</f>
        <v>8552643</v>
      </c>
      <c r="C32" s="1">
        <f>'County VTO'!D1869</f>
        <v>6669000</v>
      </c>
      <c r="D32" s="1">
        <f>'County VTO'!E1869</f>
        <v>5853000</v>
      </c>
      <c r="E32" s="1">
        <f>'County VTO'!G1869</f>
        <v>4655852</v>
      </c>
      <c r="F32" s="1">
        <f>'County VTO'!H1869</f>
        <v>0</v>
      </c>
      <c r="G32" s="20">
        <f>'County VTO'!I1869</f>
        <v>2161105</v>
      </c>
      <c r="H32" s="20">
        <f>'County VTO'!J1869</f>
        <v>2112604</v>
      </c>
      <c r="I32" s="20">
        <f>'County VTO'!K1869</f>
        <v>2006059</v>
      </c>
      <c r="J32" s="2">
        <f t="shared" si="7"/>
        <v>0.30080356875093717</v>
      </c>
      <c r="K32" s="2">
        <f t="shared" si="13"/>
        <v>0.43086829220516459</v>
      </c>
      <c r="L32" s="2">
        <f t="shared" si="6"/>
        <v>0.69813345329134802</v>
      </c>
      <c r="M32" s="10">
        <f t="shared" si="14"/>
        <v>2</v>
      </c>
      <c r="N32" s="9">
        <f t="shared" si="15"/>
        <v>3</v>
      </c>
      <c r="O32" s="8">
        <f t="shared" si="16"/>
        <v>1</v>
      </c>
      <c r="P32" s="2">
        <f t="shared" si="2"/>
        <v>0.25139866988899134</v>
      </c>
      <c r="Q32" s="2">
        <f t="shared" si="3"/>
        <v>0.19351323882288354</v>
      </c>
      <c r="R32" s="2">
        <f t="shared" si="4"/>
        <v>0.55207983415280382</v>
      </c>
      <c r="S32" s="2">
        <f t="shared" si="5"/>
        <v>3.0082571353212684E-3</v>
      </c>
      <c r="T32" s="1">
        <f>'County VTO'!U1869</f>
        <v>1170475</v>
      </c>
      <c r="U32" s="1">
        <f>'County VTO'!V1869</f>
        <v>900969</v>
      </c>
      <c r="V32" s="1">
        <f>'County VTO'!W1869</f>
        <v>2570402</v>
      </c>
      <c r="W32" s="1">
        <f>'County VTO'!X1869</f>
        <v>208</v>
      </c>
      <c r="X32" s="1">
        <f>'County VTO'!Y1869</f>
        <v>278</v>
      </c>
      <c r="Y32" s="1">
        <f>'County VTO'!AA1869</f>
        <v>13425</v>
      </c>
      <c r="Z32" s="1">
        <f>'County VTO'!AB1869</f>
        <v>0</v>
      </c>
      <c r="AA32" s="1">
        <f>'County VTO'!AC1869</f>
        <v>29</v>
      </c>
      <c r="AB32" s="1">
        <f>'County VTO'!AD1869</f>
        <v>22</v>
      </c>
      <c r="AC32" s="1">
        <f>'County VTO'!AE1869</f>
        <v>0</v>
      </c>
      <c r="AD32" s="1">
        <f>'County VTO'!Z1869</f>
        <v>44</v>
      </c>
      <c r="AE32" s="1">
        <f>'County VTO'!AF1869</f>
        <v>0</v>
      </c>
      <c r="AF32" s="1">
        <f>'County VTO'!AG1869</f>
        <v>0</v>
      </c>
      <c r="AG32" s="1">
        <f>'County VTO'!AH1869</f>
        <v>0</v>
      </c>
      <c r="AH32" s="1">
        <f>'County VTO'!AI1869</f>
        <v>0</v>
      </c>
      <c r="AI32" s="1">
        <f>'County VTO'!AJ1869</f>
        <v>0</v>
      </c>
      <c r="AJ32" s="1">
        <f>'County VTO'!AK1869</f>
        <v>0</v>
      </c>
      <c r="AK32" s="1">
        <f>'County VTO'!AL1869</f>
        <v>0</v>
      </c>
      <c r="AL32" s="1">
        <f>'County VTO'!AM1869</f>
        <v>0</v>
      </c>
      <c r="AS32" s="1"/>
    </row>
    <row r="33" spans="1:45">
      <c r="A33" t="s">
        <v>2332</v>
      </c>
      <c r="B33" s="1">
        <f>'County VTO'!C1904</f>
        <v>1855309</v>
      </c>
      <c r="C33" s="1">
        <f>'County VTO'!D1904</f>
        <v>1318000</v>
      </c>
      <c r="D33" s="1">
        <f>'County VTO'!E1904</f>
        <v>1232000</v>
      </c>
      <c r="E33" s="1">
        <f>'County VTO'!G1904</f>
        <v>950743</v>
      </c>
      <c r="F33" s="1">
        <f>'County VTO'!H1904</f>
        <v>0</v>
      </c>
      <c r="G33" s="20">
        <f>'County VTO'!I1904</f>
        <v>503692</v>
      </c>
      <c r="H33" s="20">
        <f>'County VTO'!J1904</f>
        <v>483340</v>
      </c>
      <c r="I33" s="20">
        <f>'County VTO'!K1904</f>
        <v>437524</v>
      </c>
      <c r="J33" s="2">
        <f t="shared" si="7"/>
        <v>0.33196054628224581</v>
      </c>
      <c r="K33" s="2">
        <f t="shared" si="13"/>
        <v>0.46019166062753025</v>
      </c>
      <c r="L33" s="2">
        <f t="shared" si="6"/>
        <v>0.72135280728376328</v>
      </c>
      <c r="M33" s="10">
        <f t="shared" si="14"/>
        <v>1</v>
      </c>
      <c r="N33" s="9">
        <f t="shared" si="15"/>
        <v>2</v>
      </c>
      <c r="O33" s="8">
        <f t="shared" si="16"/>
        <v>3</v>
      </c>
      <c r="P33" s="2">
        <f t="shared" si="2"/>
        <v>0.52087788182505679</v>
      </c>
      <c r="Q33" s="2">
        <f t="shared" si="3"/>
        <v>0.32641523524233151</v>
      </c>
      <c r="R33" s="2">
        <f t="shared" si="4"/>
        <v>0.12177212979743211</v>
      </c>
      <c r="S33" s="2">
        <f t="shared" si="5"/>
        <v>3.0934753135179585E-2</v>
      </c>
      <c r="T33" s="1">
        <f>'County VTO'!U1904</f>
        <v>495221</v>
      </c>
      <c r="U33" s="1">
        <f>'County VTO'!V1904</f>
        <v>310337</v>
      </c>
      <c r="V33" s="1">
        <f>'County VTO'!W1904</f>
        <v>115774</v>
      </c>
      <c r="W33" s="1">
        <f>'County VTO'!X1904</f>
        <v>0</v>
      </c>
      <c r="X33" s="1">
        <f>'County VTO'!Y1904</f>
        <v>0</v>
      </c>
      <c r="Y33" s="1">
        <f>'County VTO'!AA1904</f>
        <v>29411</v>
      </c>
      <c r="Z33" s="1">
        <f>'County VTO'!AB1904</f>
        <v>0</v>
      </c>
      <c r="AA33" s="1">
        <f>'County VTO'!AC1904</f>
        <v>0</v>
      </c>
      <c r="AB33" s="1">
        <f>'County VTO'!AD1904</f>
        <v>0</v>
      </c>
      <c r="AC33" s="1">
        <f>'County VTO'!AE1904</f>
        <v>0</v>
      </c>
      <c r="AD33" s="1">
        <f>'County VTO'!Z1904</f>
        <v>0</v>
      </c>
      <c r="AE33" s="1">
        <f>'County VTO'!AF1904</f>
        <v>0</v>
      </c>
      <c r="AF33" s="1">
        <f>'County VTO'!AG1904</f>
        <v>0</v>
      </c>
      <c r="AG33" s="1">
        <f>'County VTO'!AH1904</f>
        <v>0</v>
      </c>
      <c r="AH33" s="1">
        <f>'County VTO'!AI1904</f>
        <v>0</v>
      </c>
      <c r="AI33" s="1">
        <f>'County VTO'!AJ1904</f>
        <v>0</v>
      </c>
      <c r="AJ33" s="1">
        <f>'County VTO'!AK1904</f>
        <v>0</v>
      </c>
      <c r="AK33" s="1">
        <f>'County VTO'!AL1904</f>
        <v>0</v>
      </c>
      <c r="AL33" s="1">
        <f>'County VTO'!AM1904</f>
        <v>0</v>
      </c>
      <c r="AS33" s="1"/>
    </row>
    <row r="34" spans="1:45">
      <c r="A34" t="s">
        <v>381</v>
      </c>
      <c r="B34" s="1">
        <f>'County VTO'!C1968</f>
        <v>19137800</v>
      </c>
      <c r="C34" s="1">
        <f>'County VTO'!D1968</f>
        <v>14206000</v>
      </c>
      <c r="D34" s="1">
        <f>'County VTO'!E1968</f>
        <v>12417000</v>
      </c>
      <c r="E34" s="1">
        <f>'County VTO'!G1968</f>
        <v>11246362</v>
      </c>
      <c r="F34" s="1">
        <f>'County VTO'!H1968</f>
        <v>0</v>
      </c>
      <c r="G34" s="20">
        <f>'County VTO'!I1968</f>
        <v>4690968</v>
      </c>
      <c r="H34" s="20" t="str">
        <f>'County VTO'!J1968</f>
        <v>N/A</v>
      </c>
      <c r="I34" s="20">
        <f>'County VTO'!K1968</f>
        <v>3821613</v>
      </c>
      <c r="J34" s="2">
        <f t="shared" ref="J34:J53" si="17">I34/C34</f>
        <v>0.26901400816556387</v>
      </c>
      <c r="K34" s="2">
        <f t="shared" si="13"/>
        <v>0.33980881995439949</v>
      </c>
      <c r="L34" s="2">
        <f t="shared" si="6"/>
        <v>0.79166281852738285</v>
      </c>
      <c r="M34" s="10">
        <f t="shared" si="14"/>
        <v>1</v>
      </c>
      <c r="N34" s="9">
        <f t="shared" si="15"/>
        <v>2</v>
      </c>
      <c r="O34" s="8">
        <f t="shared" si="16"/>
        <v>3</v>
      </c>
      <c r="P34" s="2">
        <f t="shared" si="2"/>
        <v>0.47824936407330149</v>
      </c>
      <c r="Q34" s="2">
        <f t="shared" si="3"/>
        <v>0.28502483510677551</v>
      </c>
      <c r="R34" s="2">
        <f t="shared" si="4"/>
        <v>0.20539206144717653</v>
      </c>
      <c r="S34" s="2">
        <f t="shared" si="5"/>
        <v>3.1333739372746527E-2</v>
      </c>
      <c r="T34" s="1">
        <f>'County VTO'!U1968</f>
        <v>5255521</v>
      </c>
      <c r="U34" s="1">
        <f>'County VTO'!V1968</f>
        <v>3132161</v>
      </c>
      <c r="V34" s="1">
        <f>'County VTO'!W1968</f>
        <v>2257070</v>
      </c>
      <c r="W34" s="1">
        <f>'County VTO'!X1968</f>
        <v>0</v>
      </c>
      <c r="X34" s="1">
        <f>'County VTO'!Y1968</f>
        <v>29528</v>
      </c>
      <c r="Y34" s="1">
        <f>'County VTO'!AA1968</f>
        <v>0</v>
      </c>
      <c r="Z34" s="1">
        <f>'County VTO'!AB1968</f>
        <v>0</v>
      </c>
      <c r="AA34" s="1">
        <f>'County VTO'!AC1968</f>
        <v>0</v>
      </c>
      <c r="AB34" s="1">
        <f>'County VTO'!AD1968</f>
        <v>0</v>
      </c>
      <c r="AC34" s="1">
        <f>'County VTO'!AE1968</f>
        <v>0</v>
      </c>
      <c r="AD34" s="1">
        <f>'County VTO'!Z1968</f>
        <v>0</v>
      </c>
      <c r="AE34" s="1">
        <f>'County VTO'!AF1968</f>
        <v>0</v>
      </c>
      <c r="AF34" s="1">
        <f>'County VTO'!AG1968</f>
        <v>0</v>
      </c>
      <c r="AG34" s="1">
        <f>'County VTO'!AH1968</f>
        <v>0</v>
      </c>
      <c r="AH34" s="1">
        <f>'County VTO'!AI1968</f>
        <v>0</v>
      </c>
      <c r="AI34" s="1">
        <f>'County VTO'!AJ1968</f>
        <v>163314</v>
      </c>
      <c r="AJ34" s="1">
        <f>'County VTO'!AK1968</f>
        <v>86242</v>
      </c>
      <c r="AK34" s="1">
        <f>'County VTO'!AL1968</f>
        <v>49482</v>
      </c>
      <c r="AL34" s="1">
        <f>'County VTO'!AM1968</f>
        <v>15763</v>
      </c>
      <c r="AS34" s="1"/>
    </row>
    <row r="35" spans="1:45">
      <c r="A35" t="s">
        <v>1260</v>
      </c>
      <c r="B35" s="1">
        <f>'County VTO'!C2070</f>
        <v>8326201</v>
      </c>
      <c r="C35" s="1">
        <f>'County VTO'!D2070</f>
        <v>5978000</v>
      </c>
      <c r="D35" s="1">
        <f>'County VTO'!E2070</f>
        <v>5675000</v>
      </c>
      <c r="E35" s="1">
        <f>'County VTO'!G2070</f>
        <v>5038826</v>
      </c>
      <c r="F35" s="1">
        <f>'County VTO'!H2070</f>
        <v>0</v>
      </c>
      <c r="G35" s="20">
        <f>'County VTO'!I2070</f>
        <v>2349966</v>
      </c>
      <c r="H35" s="20">
        <f>'County VTO'!J2070</f>
        <v>2331181</v>
      </c>
      <c r="I35" s="20">
        <f>'County VTO'!K2070</f>
        <v>2244149</v>
      </c>
      <c r="J35" s="2">
        <f t="shared" si="17"/>
        <v>0.37540130478420874</v>
      </c>
      <c r="K35" s="2">
        <f t="shared" si="13"/>
        <v>0.44537140198927289</v>
      </c>
      <c r="L35" s="2">
        <f t="shared" si="6"/>
        <v>0.84289494814319166</v>
      </c>
      <c r="M35" s="10">
        <f t="shared" si="14"/>
        <v>1</v>
      </c>
      <c r="N35" s="9">
        <f t="shared" si="15"/>
        <v>2</v>
      </c>
      <c r="O35" s="8">
        <f t="shared" si="16"/>
        <v>3</v>
      </c>
      <c r="P35" s="2">
        <f t="shared" si="2"/>
        <v>0.48359022518340583</v>
      </c>
      <c r="Q35" s="2">
        <f t="shared" si="3"/>
        <v>0.34279989029190527</v>
      </c>
      <c r="R35" s="2">
        <f t="shared" si="4"/>
        <v>0.17183943243922295</v>
      </c>
      <c r="S35" s="2">
        <f t="shared" si="5"/>
        <v>1.7704520854658901E-3</v>
      </c>
      <c r="T35" s="1">
        <f>'County VTO'!U2070</f>
        <v>2436727</v>
      </c>
      <c r="U35" s="1">
        <f>'County VTO'!V2070</f>
        <v>1727309</v>
      </c>
      <c r="V35" s="1">
        <f>'County VTO'!W2070</f>
        <v>865869</v>
      </c>
      <c r="W35" s="1">
        <f>'County VTO'!X2070</f>
        <v>8912</v>
      </c>
      <c r="X35" s="1">
        <f>'County VTO'!Y2070</f>
        <v>0</v>
      </c>
      <c r="Y35" s="1">
        <f>'County VTO'!AA2070</f>
        <v>9</v>
      </c>
      <c r="Z35" s="1">
        <f>'County VTO'!AB2070</f>
        <v>0</v>
      </c>
      <c r="AA35" s="1">
        <f>'County VTO'!AC2070</f>
        <v>0</v>
      </c>
      <c r="AB35" s="1">
        <f>'County VTO'!AD2070</f>
        <v>0</v>
      </c>
      <c r="AC35" s="1">
        <f>'County VTO'!AE2070</f>
        <v>0</v>
      </c>
      <c r="AD35" s="1">
        <f>'County VTO'!Z2070</f>
        <v>0</v>
      </c>
      <c r="AE35" s="1">
        <f>'County VTO'!AF2070</f>
        <v>0</v>
      </c>
      <c r="AF35" s="1">
        <f>'County VTO'!AG2070</f>
        <v>0</v>
      </c>
      <c r="AG35" s="1">
        <f>'County VTO'!AH2070</f>
        <v>0</v>
      </c>
      <c r="AH35" s="1">
        <f>'County VTO'!AI2070</f>
        <v>0</v>
      </c>
      <c r="AI35" s="1">
        <f>'County VTO'!AJ2070</f>
        <v>0</v>
      </c>
      <c r="AJ35" s="1">
        <f>'County VTO'!AK2070</f>
        <v>0</v>
      </c>
      <c r="AK35" s="1">
        <f>'County VTO'!AL2070</f>
        <v>0</v>
      </c>
      <c r="AL35" s="1">
        <f>'County VTO'!AM2070</f>
        <v>0</v>
      </c>
      <c r="AS35" s="1"/>
    </row>
    <row r="36" spans="1:45">
      <c r="A36" t="s">
        <v>2427</v>
      </c>
      <c r="B36" s="1">
        <f>'County VTO'!C2125</f>
        <v>638168</v>
      </c>
      <c r="C36" s="1">
        <f>'County VTO'!D2125</f>
        <v>492000</v>
      </c>
      <c r="D36" s="1">
        <f>'County VTO'!E2125</f>
        <v>484000</v>
      </c>
      <c r="E36" s="1" t="str">
        <f>'County VTO'!G2125</f>
        <v>N/A</v>
      </c>
      <c r="F36" s="1">
        <f>'County VTO'!H2125</f>
        <v>0</v>
      </c>
      <c r="G36" s="20">
        <f>'County VTO'!I2125</f>
        <v>237224</v>
      </c>
      <c r="H36" s="20" t="str">
        <f>'County VTO'!J2125</f>
        <v>N/A</v>
      </c>
      <c r="I36" s="20">
        <f>'County VTO'!K2125</f>
        <v>231030</v>
      </c>
      <c r="J36" s="2">
        <f t="shared" si="17"/>
        <v>0.46957317073170729</v>
      </c>
      <c r="K36" s="29" t="s">
        <v>1796</v>
      </c>
      <c r="L36" s="2" t="e">
        <f t="shared" si="6"/>
        <v>#VALUE!</v>
      </c>
      <c r="M36" s="10"/>
      <c r="N36" s="9"/>
      <c r="O36" s="8"/>
      <c r="P36" s="2"/>
      <c r="Q36" s="2"/>
      <c r="R36" s="2"/>
      <c r="S36" s="2"/>
      <c r="U36" s="1"/>
      <c r="V36" s="1"/>
      <c r="W36" s="1"/>
      <c r="X36" s="1"/>
      <c r="Y36" s="1"/>
      <c r="Z36" s="1"/>
      <c r="AA36" s="1"/>
      <c r="AB36" s="1"/>
      <c r="AC36" s="1"/>
      <c r="AD36" s="1"/>
      <c r="AE36" s="1"/>
      <c r="AF36" s="1"/>
      <c r="AG36" s="1"/>
      <c r="AH36" s="1"/>
      <c r="AI36" s="1"/>
      <c r="AJ36" s="1"/>
      <c r="AK36" s="1"/>
      <c r="AL36" s="1"/>
      <c r="AS36" s="1"/>
    </row>
    <row r="37" spans="1:45">
      <c r="A37" t="s">
        <v>960</v>
      </c>
      <c r="B37" s="1">
        <f>'County VTO'!C2215</f>
        <v>11407889</v>
      </c>
      <c r="C37" s="1">
        <f>'County VTO'!D2215</f>
        <v>8604000</v>
      </c>
      <c r="D37" s="1">
        <f>'County VTO'!E2215</f>
        <v>8382000</v>
      </c>
      <c r="E37" s="1">
        <f>'County VTO'!G2215</f>
        <v>7113826</v>
      </c>
      <c r="F37" s="1">
        <f>'County VTO'!H2215</f>
        <v>0</v>
      </c>
      <c r="G37" s="20">
        <f>'County VTO'!I2215</f>
        <v>3356285</v>
      </c>
      <c r="H37" s="20" t="str">
        <f>'County VTO'!J2215</f>
        <v>N/A</v>
      </c>
      <c r="I37" s="20">
        <f>'County VTO'!K2215</f>
        <v>3158023</v>
      </c>
      <c r="J37" s="2">
        <f t="shared" si="17"/>
        <v>0.367041259879126</v>
      </c>
      <c r="K37" s="2">
        <f t="shared" ref="K37:K44" si="18">I37/E37</f>
        <v>0.44392750117869062</v>
      </c>
      <c r="L37" s="2">
        <f t="shared" si="6"/>
        <v>0.82680450953045093</v>
      </c>
      <c r="M37" s="10"/>
      <c r="N37" s="9"/>
      <c r="O37" s="8"/>
      <c r="P37" s="2" t="str">
        <f t="shared" ref="P37:P50" si="19">IF(SUM($T37:$AP37)=0,"-",T37/SUM($T37:$AP37))</f>
        <v>-</v>
      </c>
      <c r="Q37" s="2" t="str">
        <f t="shared" ref="Q37:Q50" si="20">IF(SUM($T37:$AP37)=0,"-",U37/SUM($T37:$AP37))</f>
        <v>-</v>
      </c>
      <c r="R37" s="2" t="str">
        <f t="shared" ref="R37:R50" si="21">IF(SUM($T37:$AP37)=0,"-",V37/SUM($T37:$AP37))</f>
        <v>-</v>
      </c>
      <c r="S37" s="2" t="str">
        <f t="shared" ref="S37:S50" si="22">IF(SUM($T37:$AP37)=0,"-",(1-P37-Q37-R37))</f>
        <v>-</v>
      </c>
      <c r="T37" s="1">
        <f>'County VTO'!U2215</f>
        <v>0</v>
      </c>
      <c r="U37" s="1">
        <f>'County VTO'!V2215</f>
        <v>0</v>
      </c>
      <c r="V37" s="1">
        <f>'County VTO'!W2215</f>
        <v>0</v>
      </c>
      <c r="W37" s="1">
        <f>'County VTO'!X2215</f>
        <v>0</v>
      </c>
      <c r="X37" s="1">
        <f>'County VTO'!Y2215</f>
        <v>0</v>
      </c>
      <c r="Y37" s="1">
        <f>'County VTO'!AA2215</f>
        <v>0</v>
      </c>
      <c r="Z37" s="1">
        <f>'County VTO'!AB2215</f>
        <v>0</v>
      </c>
      <c r="AA37" s="1">
        <f>'County VTO'!AC2215</f>
        <v>0</v>
      </c>
      <c r="AB37" s="1">
        <f>'County VTO'!AD2215</f>
        <v>0</v>
      </c>
      <c r="AC37" s="1">
        <f>'County VTO'!AE2215</f>
        <v>0</v>
      </c>
      <c r="AD37" s="1">
        <f>'County VTO'!Z2215</f>
        <v>0</v>
      </c>
      <c r="AE37" s="1">
        <f>'County VTO'!AF2215</f>
        <v>0</v>
      </c>
      <c r="AF37" s="1">
        <f>'County VTO'!AG2215</f>
        <v>0</v>
      </c>
      <c r="AG37" s="1">
        <f>'County VTO'!AH2215</f>
        <v>0</v>
      </c>
      <c r="AH37" s="1">
        <f>'County VTO'!AI2215</f>
        <v>0</v>
      </c>
      <c r="AI37" s="1">
        <f>'County VTO'!AJ2215</f>
        <v>0</v>
      </c>
      <c r="AJ37" s="1">
        <f>'County VTO'!AK2215</f>
        <v>0</v>
      </c>
      <c r="AK37" s="1">
        <f>'County VTO'!AL2215</f>
        <v>0</v>
      </c>
      <c r="AL37" s="1">
        <f>'County VTO'!AM2215</f>
        <v>0</v>
      </c>
      <c r="AS37" s="1"/>
    </row>
    <row r="38" spans="1:45">
      <c r="A38" t="s">
        <v>1575</v>
      </c>
      <c r="B38" s="1">
        <f>'County VTO'!C2294</f>
        <v>3489080</v>
      </c>
      <c r="C38" s="1">
        <f>'County VTO'!D2294</f>
        <v>2515000</v>
      </c>
      <c r="D38" s="1">
        <f>'County VTO'!E2294</f>
        <v>2452000</v>
      </c>
      <c r="E38" s="1">
        <f>'County VTO'!G2294</f>
        <v>2067911</v>
      </c>
      <c r="F38" s="1">
        <f>'County VTO'!H2294</f>
        <v>0</v>
      </c>
      <c r="G38" s="20" t="str">
        <f>'County VTO'!I2294</f>
        <v>N/A</v>
      </c>
      <c r="H38" s="20">
        <f>'County VTO'!J2294</f>
        <v>1018424</v>
      </c>
      <c r="I38" s="20">
        <f>'County VTO'!K2294</f>
        <v>1001852</v>
      </c>
      <c r="J38" s="2">
        <f t="shared" si="17"/>
        <v>0.39835069582504973</v>
      </c>
      <c r="K38" s="2">
        <f t="shared" si="18"/>
        <v>0.48447539570126569</v>
      </c>
      <c r="L38" s="2">
        <f t="shared" si="6"/>
        <v>0.822231013916501</v>
      </c>
      <c r="M38" s="10">
        <f>RANK(T38,T38:AQ38)</f>
        <v>1</v>
      </c>
      <c r="N38" s="9">
        <f>RANK(U38,T38:AQ38)</f>
        <v>2</v>
      </c>
      <c r="O38" s="8">
        <f>RANK(V38,T38:AQ38)</f>
        <v>3</v>
      </c>
      <c r="P38" s="2">
        <f t="shared" si="19"/>
        <v>0.53173661729155652</v>
      </c>
      <c r="Q38" s="2">
        <f t="shared" si="20"/>
        <v>0.36536582086946684</v>
      </c>
      <c r="R38" s="2">
        <f t="shared" si="21"/>
        <v>0.1027510371577887</v>
      </c>
      <c r="S38" s="2">
        <f t="shared" si="22"/>
        <v>1.4652468118793449E-4</v>
      </c>
      <c r="T38" s="1">
        <f>'County VTO'!U2294</f>
        <v>1099584</v>
      </c>
      <c r="U38" s="1">
        <f>'County VTO'!V2294</f>
        <v>755544</v>
      </c>
      <c r="V38" s="1">
        <f>'County VTO'!W2294</f>
        <v>212480</v>
      </c>
      <c r="W38" s="1">
        <f>'County VTO'!X2294</f>
        <v>286</v>
      </c>
      <c r="X38" s="1">
        <f>'County VTO'!Y2294</f>
        <v>0</v>
      </c>
      <c r="Y38" s="1">
        <f>'County VTO'!AA2294</f>
        <v>0</v>
      </c>
      <c r="Z38" s="1">
        <f>'County VTO'!AB2294</f>
        <v>0</v>
      </c>
      <c r="AA38" s="1">
        <f>'County VTO'!AC2294</f>
        <v>0</v>
      </c>
      <c r="AB38" s="1">
        <f>'County VTO'!AD2294</f>
        <v>0</v>
      </c>
      <c r="AC38" s="1">
        <f>'County VTO'!AE2294</f>
        <v>0</v>
      </c>
      <c r="AD38" s="1">
        <f>'County VTO'!Z2294</f>
        <v>17</v>
      </c>
      <c r="AE38" s="1">
        <f>'County VTO'!AF2294</f>
        <v>0</v>
      </c>
      <c r="AF38" s="1">
        <f>'County VTO'!AG2294</f>
        <v>0</v>
      </c>
      <c r="AG38" s="1">
        <f>'County VTO'!AH2294</f>
        <v>0</v>
      </c>
      <c r="AH38" s="1">
        <f>'County VTO'!AI2294</f>
        <v>0</v>
      </c>
      <c r="AI38" s="1">
        <f>'County VTO'!AJ2294</f>
        <v>0</v>
      </c>
      <c r="AJ38" s="1">
        <f>'County VTO'!AK2294</f>
        <v>0</v>
      </c>
      <c r="AK38" s="1">
        <f>'County VTO'!AL2294</f>
        <v>0</v>
      </c>
      <c r="AL38" s="1">
        <f>'County VTO'!AM2294</f>
        <v>0</v>
      </c>
      <c r="AS38" s="1"/>
    </row>
    <row r="39" spans="1:45">
      <c r="A39" t="s">
        <v>2168</v>
      </c>
      <c r="B39" s="1">
        <f>'County VTO'!C2332</f>
        <v>3513424</v>
      </c>
      <c r="C39" s="1">
        <f>'County VTO'!D2332</f>
        <v>2625000</v>
      </c>
      <c r="D39" s="1">
        <f>'County VTO'!E2332</f>
        <v>2451000</v>
      </c>
      <c r="E39" s="1">
        <f>'County VTO'!G2332</f>
        <v>1872615</v>
      </c>
      <c r="F39" s="1">
        <f>'County VTO'!H2332</f>
        <v>0</v>
      </c>
      <c r="G39" s="20">
        <f>'County VTO'!I2332</f>
        <v>1293756</v>
      </c>
      <c r="H39" s="20">
        <f>'County VTO'!J2332</f>
        <v>1267221</v>
      </c>
      <c r="I39" s="20">
        <f>'County VTO'!K2332</f>
        <v>1240315</v>
      </c>
      <c r="J39" s="2">
        <f t="shared" si="17"/>
        <v>0.47250095238095235</v>
      </c>
      <c r="K39" s="2">
        <f t="shared" si="18"/>
        <v>0.6623438346910604</v>
      </c>
      <c r="L39" s="2">
        <f t="shared" si="6"/>
        <v>0.71337714285714282</v>
      </c>
      <c r="M39" s="10">
        <f>RANK(T39,T39:AQ39)</f>
        <v>1</v>
      </c>
      <c r="N39" s="9">
        <f>RANK(U39,T39:AQ39)</f>
        <v>2</v>
      </c>
      <c r="O39" s="8">
        <f>RANK(V39,T39:AQ39)</f>
        <v>3</v>
      </c>
      <c r="P39" s="2">
        <f t="shared" si="19"/>
        <v>0.38954082926816241</v>
      </c>
      <c r="Q39" s="2">
        <f t="shared" si="20"/>
        <v>0.3633656677961033</v>
      </c>
      <c r="R39" s="2">
        <f t="shared" si="21"/>
        <v>0.21369154898364051</v>
      </c>
      <c r="S39" s="2">
        <f t="shared" si="22"/>
        <v>3.3401953952093832E-2</v>
      </c>
      <c r="T39" s="1">
        <f>'County VTO'!U2332</f>
        <v>729460</v>
      </c>
      <c r="U39" s="1">
        <f>'County VTO'!V2332</f>
        <v>680444</v>
      </c>
      <c r="V39" s="1">
        <f>'County VTO'!W2332</f>
        <v>400162</v>
      </c>
      <c r="W39" s="1">
        <f>'County VTO'!X2332</f>
        <v>0</v>
      </c>
      <c r="X39" s="1">
        <f>'County VTO'!Y2332</f>
        <v>0</v>
      </c>
      <c r="Y39" s="1">
        <f>'County VTO'!AA2332</f>
        <v>62549</v>
      </c>
      <c r="Z39" s="1">
        <f>'County VTO'!AB2332</f>
        <v>0</v>
      </c>
      <c r="AA39" s="1">
        <f>'County VTO'!AC2332</f>
        <v>0</v>
      </c>
      <c r="AB39" s="1">
        <f>'County VTO'!AD2332</f>
        <v>0</v>
      </c>
      <c r="AC39" s="1">
        <f>'County VTO'!AE2332</f>
        <v>0</v>
      </c>
      <c r="AD39" s="1">
        <f>'County VTO'!Z2332</f>
        <v>0</v>
      </c>
      <c r="AE39" s="1">
        <f>'County VTO'!AF2332</f>
        <v>0</v>
      </c>
      <c r="AF39" s="1">
        <f>'County VTO'!AG2332</f>
        <v>0</v>
      </c>
      <c r="AG39" s="1">
        <f>'County VTO'!AH2332</f>
        <v>0</v>
      </c>
      <c r="AH39" s="1">
        <f>'County VTO'!AI2332</f>
        <v>0</v>
      </c>
      <c r="AI39" s="1">
        <f>'County VTO'!AJ2332</f>
        <v>0</v>
      </c>
      <c r="AJ39" s="1">
        <f>'County VTO'!AK2332</f>
        <v>0</v>
      </c>
      <c r="AK39" s="1">
        <f>'County VTO'!AL2332</f>
        <v>0</v>
      </c>
      <c r="AL39" s="1">
        <f>'County VTO'!AM2332</f>
        <v>0</v>
      </c>
      <c r="AS39" s="1"/>
    </row>
    <row r="40" spans="1:45">
      <c r="A40" t="s">
        <v>505</v>
      </c>
      <c r="B40" s="1">
        <f>'County VTO'!C2401</f>
        <v>12331031</v>
      </c>
      <c r="C40" s="1">
        <f>'County VTO'!D2401</f>
        <v>9404000</v>
      </c>
      <c r="D40" s="1">
        <f>'County VTO'!E2401</f>
        <v>9093000</v>
      </c>
      <c r="E40" s="1">
        <f>'County VTO'!G2401</f>
        <v>7835775</v>
      </c>
      <c r="F40" s="1">
        <f>'County VTO'!H2401</f>
        <v>0</v>
      </c>
      <c r="G40" s="20" t="str">
        <f>'County VTO'!I2401</f>
        <v>N/A</v>
      </c>
      <c r="H40" s="20" t="str">
        <f>'County VTO'!J2401</f>
        <v>N/A</v>
      </c>
      <c r="I40" s="20">
        <f>'County VTO'!K2401</f>
        <v>3310313</v>
      </c>
      <c r="J40" s="2">
        <f t="shared" si="17"/>
        <v>0.35201116546150574</v>
      </c>
      <c r="K40" s="2">
        <f t="shared" si="18"/>
        <v>0.42246146679811508</v>
      </c>
      <c r="L40" s="2">
        <f t="shared" si="6"/>
        <v>0.83323851552530837</v>
      </c>
      <c r="M40" s="10">
        <f>RANK(T40,T40:AQ40)</f>
        <v>1</v>
      </c>
      <c r="N40" s="9">
        <f>RANK(U40,T40:AQ40)</f>
        <v>2</v>
      </c>
      <c r="O40" s="8">
        <f>RANK(V40,T40:AQ40)</f>
        <v>5</v>
      </c>
      <c r="P40" s="2">
        <f t="shared" si="19"/>
        <v>0.48091171581624026</v>
      </c>
      <c r="Q40" s="2">
        <f t="shared" si="20"/>
        <v>0.41287198777402362</v>
      </c>
      <c r="R40" s="2">
        <f t="shared" si="21"/>
        <v>0</v>
      </c>
      <c r="S40" s="2">
        <f t="shared" si="22"/>
        <v>0.10621629640973612</v>
      </c>
      <c r="T40" s="1">
        <f>'County VTO'!U2401</f>
        <v>3768316</v>
      </c>
      <c r="U40" s="1">
        <f>'County VTO'!V2401</f>
        <v>3235172</v>
      </c>
      <c r="V40" s="1">
        <f>'County VTO'!W2401</f>
        <v>0</v>
      </c>
      <c r="W40" s="1">
        <f>'County VTO'!X2401</f>
        <v>0</v>
      </c>
      <c r="X40" s="1">
        <f>'County VTO'!Y2401</f>
        <v>7008</v>
      </c>
      <c r="Y40" s="1">
        <f>'County VTO'!AA2401</f>
        <v>825279</v>
      </c>
      <c r="Z40" s="1">
        <f>'County VTO'!AB2401</f>
        <v>0</v>
      </c>
      <c r="AA40" s="1">
        <f>'County VTO'!AC2401</f>
        <v>0</v>
      </c>
      <c r="AB40" s="1">
        <f>'County VTO'!AD2401</f>
        <v>0</v>
      </c>
      <c r="AC40" s="1">
        <f>'County VTO'!AE2401</f>
        <v>0</v>
      </c>
      <c r="AD40" s="1">
        <f>'County VTO'!Z2401</f>
        <v>0</v>
      </c>
      <c r="AE40" s="1">
        <f>'County VTO'!AF2401</f>
        <v>0</v>
      </c>
      <c r="AF40" s="1">
        <f>'County VTO'!AG2401</f>
        <v>0</v>
      </c>
      <c r="AG40" s="1">
        <f>'County VTO'!AH2401</f>
        <v>0</v>
      </c>
      <c r="AH40" s="1">
        <f>'County VTO'!AI2401</f>
        <v>0</v>
      </c>
      <c r="AI40" s="1">
        <f>'County VTO'!AJ2401</f>
        <v>0</v>
      </c>
      <c r="AJ40" s="1">
        <f>'County VTO'!AK2401</f>
        <v>0</v>
      </c>
      <c r="AK40" s="1">
        <f>'County VTO'!AL2401</f>
        <v>0</v>
      </c>
      <c r="AL40" s="1">
        <f>'County VTO'!AM2401</f>
        <v>0</v>
      </c>
      <c r="AS40" s="1"/>
    </row>
    <row r="41" spans="1:45">
      <c r="A41" t="s">
        <v>1385</v>
      </c>
      <c r="B41" s="1">
        <f>'County VTO'!C2408</f>
        <v>1065995</v>
      </c>
      <c r="C41" s="1">
        <f>'County VTO'!D2408</f>
        <v>803000</v>
      </c>
      <c r="D41" s="1">
        <f>'County VTO'!E2408</f>
        <v>735000</v>
      </c>
      <c r="E41" s="1">
        <f>'County VTO'!G2408</f>
        <v>672950</v>
      </c>
      <c r="F41" s="1">
        <f>'County VTO'!H2408</f>
        <v>0</v>
      </c>
      <c r="G41" s="20">
        <f>'County VTO'!I2408</f>
        <v>337027</v>
      </c>
      <c r="H41" s="20">
        <f>'County VTO'!J2408</f>
        <v>323803</v>
      </c>
      <c r="I41" s="20">
        <f>'County VTO'!K2408</f>
        <v>328743</v>
      </c>
      <c r="J41" s="2">
        <f t="shared" si="17"/>
        <v>0.40939352428393522</v>
      </c>
      <c r="K41" s="2">
        <f t="shared" si="18"/>
        <v>0.48851029051192513</v>
      </c>
      <c r="L41" s="2">
        <f t="shared" si="6"/>
        <v>0.83804483188044832</v>
      </c>
      <c r="M41" s="10"/>
      <c r="N41" s="9"/>
      <c r="O41" s="8"/>
      <c r="P41" s="2" t="str">
        <f t="shared" si="19"/>
        <v>-</v>
      </c>
      <c r="Q41" s="2" t="str">
        <f t="shared" si="20"/>
        <v>-</v>
      </c>
      <c r="R41" s="2" t="str">
        <f t="shared" si="21"/>
        <v>-</v>
      </c>
      <c r="S41" s="2" t="str">
        <f t="shared" si="22"/>
        <v>-</v>
      </c>
      <c r="T41" s="1">
        <f>'County VTO'!U2408</f>
        <v>0</v>
      </c>
      <c r="U41" s="1">
        <f>'County VTO'!V2408</f>
        <v>0</v>
      </c>
      <c r="V41" s="1">
        <f>'County VTO'!W2408</f>
        <v>0</v>
      </c>
      <c r="W41" s="1">
        <f>'County VTO'!X2408</f>
        <v>0</v>
      </c>
      <c r="X41" s="1">
        <f>'County VTO'!Y2408</f>
        <v>0</v>
      </c>
      <c r="Y41" s="1">
        <f>'County VTO'!AA2408</f>
        <v>0</v>
      </c>
      <c r="Z41" s="1">
        <f>'County VTO'!AB2408</f>
        <v>0</v>
      </c>
      <c r="AA41" s="1">
        <f>'County VTO'!AC2408</f>
        <v>0</v>
      </c>
      <c r="AB41" s="1">
        <f>'County VTO'!AD2408</f>
        <v>0</v>
      </c>
      <c r="AC41" s="1">
        <f>'County VTO'!AE2408</f>
        <v>0</v>
      </c>
      <c r="AD41" s="1">
        <f>'County VTO'!Z2408</f>
        <v>0</v>
      </c>
      <c r="AE41" s="1">
        <f>'County VTO'!AF2408</f>
        <v>0</v>
      </c>
      <c r="AF41" s="1">
        <f>'County VTO'!AG2408</f>
        <v>0</v>
      </c>
      <c r="AG41" s="1">
        <f>'County VTO'!AH2408</f>
        <v>0</v>
      </c>
      <c r="AH41" s="1">
        <f>'County VTO'!AI2408</f>
        <v>0</v>
      </c>
      <c r="AI41" s="1">
        <f>'County VTO'!AJ2408</f>
        <v>0</v>
      </c>
      <c r="AJ41" s="1">
        <f>'County VTO'!AK2408</f>
        <v>0</v>
      </c>
      <c r="AK41" s="1">
        <f>'County VTO'!AL2408</f>
        <v>0</v>
      </c>
      <c r="AL41" s="1">
        <f>'County VTO'!AM2408</f>
        <v>0</v>
      </c>
      <c r="AS41" s="1"/>
    </row>
    <row r="42" spans="1:45">
      <c r="A42" t="s">
        <v>2619</v>
      </c>
      <c r="B42" s="1">
        <f>'County VTO'!C2456</f>
        <v>4107795</v>
      </c>
      <c r="C42" s="1">
        <f>'County VTO'!D2456</f>
        <v>2967000</v>
      </c>
      <c r="D42" s="1">
        <f>'County VTO'!E2456</f>
        <v>2900000</v>
      </c>
      <c r="E42" s="1">
        <f>'County VTO'!G2456</f>
        <v>2047368</v>
      </c>
      <c r="F42" s="1">
        <f>'County VTO'!H2456</f>
        <v>0</v>
      </c>
      <c r="G42" s="20">
        <f>'County VTO'!I2456</f>
        <v>1116936</v>
      </c>
      <c r="H42" s="20">
        <f>'County VTO'!J2456</f>
        <v>1102948</v>
      </c>
      <c r="I42" s="20">
        <f>'County VTO'!K2456</f>
        <v>985434</v>
      </c>
      <c r="J42" s="2">
        <f t="shared" si="17"/>
        <v>0.33213144590495453</v>
      </c>
      <c r="K42" s="2">
        <f t="shared" si="18"/>
        <v>0.48131747687763021</v>
      </c>
      <c r="L42" s="2">
        <f t="shared" si="6"/>
        <v>0.69004651162790698</v>
      </c>
      <c r="M42" s="10"/>
      <c r="N42" s="9"/>
      <c r="O42" s="8"/>
      <c r="P42" s="2" t="str">
        <f t="shared" si="19"/>
        <v>-</v>
      </c>
      <c r="Q42" s="2" t="str">
        <f t="shared" si="20"/>
        <v>-</v>
      </c>
      <c r="R42" s="2" t="str">
        <f t="shared" si="21"/>
        <v>-</v>
      </c>
      <c r="S42" s="2" t="str">
        <f t="shared" si="22"/>
        <v>-</v>
      </c>
      <c r="T42" s="1">
        <f>'County VTO'!U2456</f>
        <v>0</v>
      </c>
      <c r="U42" s="1">
        <f>'County VTO'!V2456</f>
        <v>0</v>
      </c>
      <c r="V42" s="1">
        <f>'County VTO'!W2456</f>
        <v>0</v>
      </c>
      <c r="W42" s="1">
        <f>'County VTO'!X2456</f>
        <v>0</v>
      </c>
      <c r="X42" s="1">
        <f>'County VTO'!Y2456</f>
        <v>0</v>
      </c>
      <c r="Y42" s="1">
        <f>'County VTO'!AA2456</f>
        <v>0</v>
      </c>
      <c r="Z42" s="1">
        <f>'County VTO'!AB2456</f>
        <v>0</v>
      </c>
      <c r="AA42" s="1">
        <f>'County VTO'!AC2456</f>
        <v>0</v>
      </c>
      <c r="AB42" s="1">
        <f>'County VTO'!AD2456</f>
        <v>0</v>
      </c>
      <c r="AC42" s="1">
        <f>'County VTO'!AE2456</f>
        <v>0</v>
      </c>
      <c r="AD42" s="1">
        <f>'County VTO'!Z2456</f>
        <v>0</v>
      </c>
      <c r="AE42" s="1">
        <f>'County VTO'!AF2456</f>
        <v>0</v>
      </c>
      <c r="AF42" s="1">
        <f>'County VTO'!AG2456</f>
        <v>0</v>
      </c>
      <c r="AG42" s="1">
        <f>'County VTO'!AH2456</f>
        <v>0</v>
      </c>
      <c r="AH42" s="1">
        <f>'County VTO'!AI2456</f>
        <v>0</v>
      </c>
      <c r="AI42" s="1">
        <f>'County VTO'!AJ2456</f>
        <v>0</v>
      </c>
      <c r="AJ42" s="1">
        <f>'County VTO'!AK2456</f>
        <v>0</v>
      </c>
      <c r="AK42" s="1">
        <f>'County VTO'!AL2456</f>
        <v>0</v>
      </c>
      <c r="AL42" s="1">
        <f>'County VTO'!AM2456</f>
        <v>0</v>
      </c>
      <c r="AS42" s="1"/>
    </row>
    <row r="43" spans="1:45">
      <c r="A43" t="s">
        <v>1388</v>
      </c>
      <c r="B43" s="1">
        <f>'County VTO'!C2524</f>
        <v>760020</v>
      </c>
      <c r="C43" s="1">
        <f>'County VTO'!D2524</f>
        <v>573000</v>
      </c>
      <c r="D43" s="1">
        <f>'County VTO'!E2524</f>
        <v>567000</v>
      </c>
      <c r="E43" s="1">
        <f>'County VTO'!G2524</f>
        <v>528348</v>
      </c>
      <c r="F43" s="1">
        <f>'County VTO'!H2524</f>
        <v>475984</v>
      </c>
      <c r="G43" s="20">
        <f>'County VTO'!I2524</f>
        <v>340407</v>
      </c>
      <c r="H43" s="20">
        <f>'County VTO'!J2524</f>
        <v>337508</v>
      </c>
      <c r="I43" s="20">
        <f>'County VTO'!K2524</f>
        <v>336807</v>
      </c>
      <c r="J43" s="2">
        <f t="shared" si="17"/>
        <v>0.58779581151832461</v>
      </c>
      <c r="K43" s="2">
        <f t="shared" si="18"/>
        <v>0.63747189352472233</v>
      </c>
      <c r="L43" s="2">
        <f t="shared" si="6"/>
        <v>0.9220732984293194</v>
      </c>
      <c r="M43" s="10">
        <f>RANK(T43,T43:AQ43)</f>
        <v>2</v>
      </c>
      <c r="N43" s="9">
        <f>RANK(U43,T43:AQ43)</f>
        <v>1</v>
      </c>
      <c r="O43" s="8">
        <f>RANK(V43,T43:AQ43)</f>
        <v>6</v>
      </c>
      <c r="P43" s="2">
        <f t="shared" si="19"/>
        <v>0.38518731722074689</v>
      </c>
      <c r="Q43" s="2">
        <f t="shared" si="20"/>
        <v>0.47942787992873709</v>
      </c>
      <c r="R43" s="2">
        <f t="shared" si="21"/>
        <v>0</v>
      </c>
      <c r="S43" s="2">
        <f t="shared" si="22"/>
        <v>0.13538480285051596</v>
      </c>
      <c r="T43" s="1">
        <f>'County VTO'!U2524</f>
        <v>183343</v>
      </c>
      <c r="U43" s="1">
        <f>'County VTO'!V2524</f>
        <v>228200</v>
      </c>
      <c r="V43" s="1">
        <f>'County VTO'!W2524</f>
        <v>0</v>
      </c>
      <c r="W43" s="1">
        <f>'County VTO'!X2524</f>
        <v>1148</v>
      </c>
      <c r="X43" s="1">
        <f>'County VTO'!Y2524</f>
        <v>0</v>
      </c>
      <c r="Y43" s="1">
        <f>'County VTO'!AA2524</f>
        <v>63171</v>
      </c>
      <c r="Z43" s="1">
        <f>'County VTO'!AB2524</f>
        <v>0</v>
      </c>
      <c r="AA43" s="1">
        <f>'County VTO'!AC2524</f>
        <v>0</v>
      </c>
      <c r="AB43" s="1">
        <f>'County VTO'!AD2524</f>
        <v>0</v>
      </c>
      <c r="AC43" s="1">
        <f>'County VTO'!AE2524</f>
        <v>0</v>
      </c>
      <c r="AD43" s="1">
        <f>'County VTO'!Z2524</f>
        <v>122</v>
      </c>
      <c r="AE43" s="1">
        <f>'County VTO'!AF2524</f>
        <v>0</v>
      </c>
      <c r="AF43" s="1">
        <f>'County VTO'!AG2524</f>
        <v>0</v>
      </c>
      <c r="AG43" s="1">
        <f>'County VTO'!AH2524</f>
        <v>0</v>
      </c>
      <c r="AH43" s="1">
        <f>'County VTO'!AI2524</f>
        <v>0</v>
      </c>
      <c r="AI43" s="1">
        <f>'County VTO'!AJ2524</f>
        <v>0</v>
      </c>
      <c r="AJ43" s="1">
        <f>'County VTO'!AK2524</f>
        <v>0</v>
      </c>
      <c r="AK43" s="1">
        <f>'County VTO'!AL2524</f>
        <v>0</v>
      </c>
      <c r="AL43" s="1">
        <f>'County VTO'!AM2524</f>
        <v>0</v>
      </c>
      <c r="AS43" s="1"/>
    </row>
    <row r="44" spans="1:45">
      <c r="A44" t="s">
        <v>2456</v>
      </c>
      <c r="B44" s="1">
        <f>'County VTO'!C2621</f>
        <v>5795918</v>
      </c>
      <c r="C44" s="1">
        <f>'County VTO'!D2621</f>
        <v>4284000</v>
      </c>
      <c r="D44" s="1">
        <f>'County VTO'!E2621</f>
        <v>4078000</v>
      </c>
      <c r="E44" s="1">
        <f>'County VTO'!G2621</f>
        <v>3454527</v>
      </c>
      <c r="F44" s="1">
        <f>'County VTO'!H2621</f>
        <v>3134104</v>
      </c>
      <c r="G44" s="20">
        <f>'County VTO'!I2621</f>
        <v>1687543</v>
      </c>
      <c r="H44" s="20">
        <f>'County VTO'!J2621</f>
        <v>1642421</v>
      </c>
      <c r="I44" s="20">
        <f>'County VTO'!K2621</f>
        <v>1529309</v>
      </c>
      <c r="J44" s="2">
        <f t="shared" si="17"/>
        <v>0.35698155929038283</v>
      </c>
      <c r="K44" s="2">
        <f t="shared" si="18"/>
        <v>0.44269707546069259</v>
      </c>
      <c r="L44" s="2">
        <f t="shared" si="6"/>
        <v>0.80637885154061628</v>
      </c>
      <c r="M44" s="10"/>
      <c r="N44" s="9"/>
      <c r="O44" s="8"/>
      <c r="P44" s="2" t="str">
        <f t="shared" si="19"/>
        <v>-</v>
      </c>
      <c r="Q44" s="2" t="str">
        <f t="shared" si="20"/>
        <v>-</v>
      </c>
      <c r="R44" s="2" t="str">
        <f t="shared" si="21"/>
        <v>-</v>
      </c>
      <c r="S44" s="2" t="str">
        <f t="shared" si="22"/>
        <v>-</v>
      </c>
      <c r="T44" s="1">
        <f>'County VTO'!U2621</f>
        <v>0</v>
      </c>
      <c r="U44" s="1">
        <f>'County VTO'!V2621</f>
        <v>0</v>
      </c>
      <c r="V44" s="1">
        <f>'County VTO'!W2621</f>
        <v>0</v>
      </c>
      <c r="W44" s="1">
        <f>'County VTO'!X2621</f>
        <v>0</v>
      </c>
      <c r="X44" s="1">
        <f>'County VTO'!Y2621</f>
        <v>0</v>
      </c>
      <c r="Y44" s="1">
        <f>'County VTO'!AA2621</f>
        <v>0</v>
      </c>
      <c r="Z44" s="1">
        <f>'County VTO'!AB2621</f>
        <v>0</v>
      </c>
      <c r="AA44" s="1">
        <f>'County VTO'!AC2621</f>
        <v>0</v>
      </c>
      <c r="AB44" s="1">
        <f>'County VTO'!AD2621</f>
        <v>0</v>
      </c>
      <c r="AC44" s="1">
        <f>'County VTO'!AE2621</f>
        <v>0</v>
      </c>
      <c r="AD44" s="1">
        <f>'County VTO'!Z2621</f>
        <v>0</v>
      </c>
      <c r="AE44" s="1">
        <f>'County VTO'!AF2621</f>
        <v>0</v>
      </c>
      <c r="AF44" s="1">
        <f>'County VTO'!AG2621</f>
        <v>0</v>
      </c>
      <c r="AG44" s="1">
        <f>'County VTO'!AH2621</f>
        <v>0</v>
      </c>
      <c r="AH44" s="1">
        <f>'County VTO'!AI2621</f>
        <v>0</v>
      </c>
      <c r="AI44" s="1">
        <f>'County VTO'!AJ2621</f>
        <v>0</v>
      </c>
      <c r="AJ44" s="1">
        <f>'County VTO'!AK2621</f>
        <v>0</v>
      </c>
      <c r="AK44" s="1">
        <f>'County VTO'!AL2621</f>
        <v>0</v>
      </c>
      <c r="AL44" s="1">
        <f>'County VTO'!AM2621</f>
        <v>0</v>
      </c>
      <c r="AS44" s="1"/>
    </row>
    <row r="45" spans="1:45">
      <c r="A45" t="s">
        <v>318</v>
      </c>
      <c r="B45" s="1">
        <f>'County VTO'!C2877</f>
        <v>21690325</v>
      </c>
      <c r="C45" s="1">
        <f>'County VTO'!D2877</f>
        <v>14996000</v>
      </c>
      <c r="D45" s="1">
        <f>'County VTO'!E2877</f>
        <v>12976000</v>
      </c>
      <c r="E45" s="1">
        <f>'County VTO'!G2877</f>
        <v>12563459</v>
      </c>
      <c r="F45" s="1">
        <f>'County VTO'!H2877</f>
        <v>10334773</v>
      </c>
      <c r="G45" s="20" t="str">
        <f>'County VTO'!I2877</f>
        <v>N/A</v>
      </c>
      <c r="H45" s="20">
        <f>'County VTO'!J2877</f>
        <v>4514012</v>
      </c>
      <c r="I45" s="20">
        <f>'County VTO'!K2877</f>
        <v>4295210</v>
      </c>
      <c r="J45" s="2">
        <f t="shared" si="17"/>
        <v>0.2864237129901307</v>
      </c>
      <c r="K45" s="2">
        <f t="shared" ref="K45:K50" si="23">I45/E45</f>
        <v>0.34188116505175842</v>
      </c>
      <c r="L45" s="2">
        <f t="shared" si="6"/>
        <v>0.83778734329154436</v>
      </c>
      <c r="M45" s="10"/>
      <c r="N45" s="9"/>
      <c r="O45" s="8"/>
      <c r="P45" s="2" t="str">
        <f t="shared" si="19"/>
        <v>-</v>
      </c>
      <c r="Q45" s="2" t="str">
        <f t="shared" si="20"/>
        <v>-</v>
      </c>
      <c r="R45" s="2" t="str">
        <f t="shared" si="21"/>
        <v>-</v>
      </c>
      <c r="S45" s="2" t="str">
        <f t="shared" si="22"/>
        <v>-</v>
      </c>
      <c r="T45" s="1">
        <f>'County VTO'!U2877</f>
        <v>0</v>
      </c>
      <c r="U45" s="1">
        <f>'County VTO'!V2877</f>
        <v>0</v>
      </c>
      <c r="V45" s="1">
        <f>'County VTO'!W2877</f>
        <v>0</v>
      </c>
      <c r="W45" s="1">
        <f>'County VTO'!X2877</f>
        <v>0</v>
      </c>
      <c r="X45" s="1">
        <f>'County VTO'!Y2877</f>
        <v>0</v>
      </c>
      <c r="Y45" s="1">
        <f>'County VTO'!AA2877</f>
        <v>0</v>
      </c>
      <c r="Z45" s="1">
        <f>'County VTO'!AB2877</f>
        <v>0</v>
      </c>
      <c r="AA45" s="1">
        <f>'County VTO'!AC2877</f>
        <v>0</v>
      </c>
      <c r="AB45" s="1">
        <f>'County VTO'!AD2877</f>
        <v>0</v>
      </c>
      <c r="AC45" s="1">
        <f>'County VTO'!AE2877</f>
        <v>0</v>
      </c>
      <c r="AD45" s="1">
        <f>'County VTO'!Z2877</f>
        <v>0</v>
      </c>
      <c r="AE45" s="1">
        <f>'County VTO'!AF2877</f>
        <v>0</v>
      </c>
      <c r="AF45" s="1">
        <f>'County VTO'!AG2877</f>
        <v>0</v>
      </c>
      <c r="AG45" s="1">
        <f>'County VTO'!AH2877</f>
        <v>0</v>
      </c>
      <c r="AH45" s="1">
        <f>'County VTO'!AI2877</f>
        <v>0</v>
      </c>
      <c r="AI45" s="1">
        <f>'County VTO'!AJ2877</f>
        <v>0</v>
      </c>
      <c r="AJ45" s="1">
        <f>'County VTO'!AK2877</f>
        <v>0</v>
      </c>
      <c r="AK45" s="1">
        <f>'County VTO'!AL2877</f>
        <v>0</v>
      </c>
      <c r="AL45" s="1">
        <f>'County VTO'!AM2877</f>
        <v>0</v>
      </c>
      <c r="AS45" s="1"/>
    </row>
    <row r="46" spans="1:45">
      <c r="A46" t="s">
        <v>178</v>
      </c>
      <c r="B46" s="1">
        <f>'County VTO'!C2908</f>
        <v>2324815</v>
      </c>
      <c r="C46" s="1">
        <f>'County VTO'!D2908</f>
        <v>1522000</v>
      </c>
      <c r="D46" s="1">
        <f>'County VTO'!E2908</f>
        <v>1442000</v>
      </c>
      <c r="E46" s="1">
        <f>'County VTO'!G2908</f>
        <v>1135492</v>
      </c>
      <c r="F46" s="1">
        <f>'County VTO'!H2908</f>
        <v>0</v>
      </c>
      <c r="G46" s="20">
        <f>'County VTO'!I2908</f>
        <v>568290</v>
      </c>
      <c r="H46" s="20" t="str">
        <f>'County VTO'!J2908</f>
        <v>N/A</v>
      </c>
      <c r="I46" s="20">
        <f>'County VTO'!K2908</f>
        <v>557153</v>
      </c>
      <c r="J46" s="2">
        <f t="shared" si="17"/>
        <v>0.36606636005256243</v>
      </c>
      <c r="K46" s="2">
        <f t="shared" si="23"/>
        <v>0.4906710042871284</v>
      </c>
      <c r="L46" s="2">
        <f t="shared" si="6"/>
        <v>0.74605256241787121</v>
      </c>
      <c r="M46" s="10"/>
      <c r="N46" s="9"/>
      <c r="O46" s="8"/>
      <c r="P46" s="2" t="str">
        <f t="shared" si="19"/>
        <v>-</v>
      </c>
      <c r="Q46" s="2" t="str">
        <f t="shared" si="20"/>
        <v>-</v>
      </c>
      <c r="R46" s="2" t="str">
        <f t="shared" si="21"/>
        <v>-</v>
      </c>
      <c r="S46" s="2" t="str">
        <f t="shared" si="22"/>
        <v>-</v>
      </c>
      <c r="T46" s="1">
        <f>'County VTO'!U2908</f>
        <v>0</v>
      </c>
      <c r="U46" s="1">
        <f>'County VTO'!V2908</f>
        <v>0</v>
      </c>
      <c r="V46" s="1">
        <f>'County VTO'!W2908</f>
        <v>0</v>
      </c>
      <c r="W46" s="1">
        <f>'County VTO'!X2908</f>
        <v>0</v>
      </c>
      <c r="X46" s="1">
        <f>'County VTO'!Y2908</f>
        <v>0</v>
      </c>
      <c r="Y46" s="1">
        <f>'County VTO'!AA2908</f>
        <v>0</v>
      </c>
      <c r="Z46" s="1">
        <f>'County VTO'!AB2908</f>
        <v>0</v>
      </c>
      <c r="AA46" s="1">
        <f>'County VTO'!AC2908</f>
        <v>0</v>
      </c>
      <c r="AB46" s="1">
        <f>'County VTO'!AD2908</f>
        <v>0</v>
      </c>
      <c r="AC46" s="1">
        <f>'County VTO'!AE2908</f>
        <v>0</v>
      </c>
      <c r="AD46" s="1">
        <f>'County VTO'!Z2908</f>
        <v>0</v>
      </c>
      <c r="AE46" s="1">
        <f>'County VTO'!AF2908</f>
        <v>0</v>
      </c>
      <c r="AF46" s="1">
        <f>'County VTO'!AG2908</f>
        <v>0</v>
      </c>
      <c r="AG46" s="1">
        <f>'County VTO'!AH2908</f>
        <v>0</v>
      </c>
      <c r="AH46" s="1">
        <f>'County VTO'!AI2908</f>
        <v>0</v>
      </c>
      <c r="AI46" s="1">
        <f>'County VTO'!AJ2908</f>
        <v>0</v>
      </c>
      <c r="AJ46" s="1">
        <f>'County VTO'!AK2908</f>
        <v>0</v>
      </c>
      <c r="AK46" s="1">
        <f>'County VTO'!AL2908</f>
        <v>0</v>
      </c>
      <c r="AL46" s="1">
        <f>'County VTO'!AM2908</f>
        <v>0</v>
      </c>
      <c r="AS46" s="1"/>
    </row>
    <row r="47" spans="1:45">
      <c r="A47" t="s">
        <v>205</v>
      </c>
      <c r="B47" s="1">
        <f>'County VTO'!C2924</f>
        <v>615442</v>
      </c>
      <c r="C47" s="1">
        <f>'County VTO'!D2924</f>
        <v>490000</v>
      </c>
      <c r="D47" s="1">
        <f>'County VTO'!E2924</f>
        <v>483000</v>
      </c>
      <c r="E47" s="1">
        <f>'County VTO'!G2924</f>
        <v>418718</v>
      </c>
      <c r="F47" s="1">
        <f>'County VTO'!H2924</f>
        <v>0</v>
      </c>
      <c r="G47" s="20">
        <f>'County VTO'!I2924</f>
        <v>233273</v>
      </c>
      <c r="H47" s="20" t="str">
        <f>'County VTO'!J2924</f>
        <v>N/A</v>
      </c>
      <c r="I47" s="20">
        <f>'County VTO'!K2924</f>
        <v>225481</v>
      </c>
      <c r="J47" s="2">
        <f t="shared" si="17"/>
        <v>0.46016530612244899</v>
      </c>
      <c r="K47" s="2">
        <f t="shared" si="23"/>
        <v>0.53850324084467349</v>
      </c>
      <c r="L47" s="2">
        <f t="shared" si="6"/>
        <v>0.85452653061224493</v>
      </c>
      <c r="M47" s="10"/>
      <c r="N47" s="9"/>
      <c r="O47" s="8"/>
      <c r="P47" s="2" t="str">
        <f t="shared" si="19"/>
        <v>-</v>
      </c>
      <c r="Q47" s="2" t="str">
        <f t="shared" si="20"/>
        <v>-</v>
      </c>
      <c r="R47" s="2" t="str">
        <f t="shared" si="21"/>
        <v>-</v>
      </c>
      <c r="S47" s="2" t="str">
        <f t="shared" si="22"/>
        <v>-</v>
      </c>
      <c r="T47" s="1">
        <f>'County VTO'!U2924</f>
        <v>0</v>
      </c>
      <c r="U47" s="1">
        <f>'County VTO'!V2924</f>
        <v>0</v>
      </c>
      <c r="V47" s="1">
        <f>'County VTO'!W2924</f>
        <v>0</v>
      </c>
      <c r="W47" s="1">
        <f>'County VTO'!X2924</f>
        <v>0</v>
      </c>
      <c r="X47" s="1">
        <f>'County VTO'!Y2924</f>
        <v>0</v>
      </c>
      <c r="Y47" s="1">
        <f>'County VTO'!AA2924</f>
        <v>0</v>
      </c>
      <c r="Z47" s="1">
        <f>'County VTO'!AB2924</f>
        <v>0</v>
      </c>
      <c r="AA47" s="1">
        <f>'County VTO'!AC2924</f>
        <v>0</v>
      </c>
      <c r="AB47" s="1">
        <f>'County VTO'!AD2924</f>
        <v>0</v>
      </c>
      <c r="AC47" s="1">
        <f>'County VTO'!AE2924</f>
        <v>0</v>
      </c>
      <c r="AD47" s="1">
        <f>'County VTO'!Z2924</f>
        <v>0</v>
      </c>
      <c r="AE47" s="1">
        <f>'County VTO'!AF2924</f>
        <v>0</v>
      </c>
      <c r="AF47" s="1">
        <f>'County VTO'!AG2924</f>
        <v>0</v>
      </c>
      <c r="AG47" s="1">
        <f>'County VTO'!AH2924</f>
        <v>0</v>
      </c>
      <c r="AH47" s="1">
        <f>'County VTO'!AI2924</f>
        <v>0</v>
      </c>
      <c r="AI47" s="1">
        <f>'County VTO'!AJ2924</f>
        <v>0</v>
      </c>
      <c r="AJ47" s="1">
        <f>'County VTO'!AK2924</f>
        <v>0</v>
      </c>
      <c r="AK47" s="1">
        <f>'County VTO'!AL2924</f>
        <v>0</v>
      </c>
      <c r="AL47" s="1">
        <f>'County VTO'!AM2924</f>
        <v>0</v>
      </c>
      <c r="AS47" s="1"/>
    </row>
    <row r="48" spans="1:45">
      <c r="A48" t="s">
        <v>2567</v>
      </c>
      <c r="B48" s="1">
        <f>'County VTO'!C3060</f>
        <v>7286873</v>
      </c>
      <c r="C48" s="1">
        <f>'County VTO'!D3060</f>
        <v>5194000</v>
      </c>
      <c r="D48" s="1">
        <f>'County VTO'!E3060</f>
        <v>4858000</v>
      </c>
      <c r="E48" s="1">
        <f>'County VTO'!G3060</f>
        <v>4219956</v>
      </c>
      <c r="F48" s="1">
        <f>'County VTO'!H3060</f>
        <v>0</v>
      </c>
      <c r="G48" s="20">
        <f>'County VTO'!I3060</f>
        <v>1661915</v>
      </c>
      <c r="H48" s="20">
        <f>'County VTO'!J3060</f>
        <v>1489422</v>
      </c>
      <c r="I48" s="20">
        <f>'County VTO'!K3060</f>
        <v>1516482</v>
      </c>
      <c r="J48" s="2">
        <f t="shared" si="17"/>
        <v>0.29196804004620719</v>
      </c>
      <c r="K48" s="2">
        <f t="shared" si="23"/>
        <v>0.35935967104870287</v>
      </c>
      <c r="L48" s="2">
        <f t="shared" si="6"/>
        <v>0.81246746245668078</v>
      </c>
      <c r="M48" s="10"/>
      <c r="N48" s="9"/>
      <c r="O48" s="8"/>
      <c r="P48" s="2" t="str">
        <f t="shared" si="19"/>
        <v>-</v>
      </c>
      <c r="Q48" s="2" t="str">
        <f t="shared" si="20"/>
        <v>-</v>
      </c>
      <c r="R48" s="2" t="str">
        <f t="shared" si="21"/>
        <v>-</v>
      </c>
      <c r="S48" s="2" t="str">
        <f t="shared" si="22"/>
        <v>-</v>
      </c>
      <c r="T48" s="1">
        <f>'County VTO'!U3060</f>
        <v>0</v>
      </c>
      <c r="U48" s="1">
        <f>'County VTO'!V3060</f>
        <v>0</v>
      </c>
      <c r="V48" s="1">
        <f>'County VTO'!W3060</f>
        <v>0</v>
      </c>
      <c r="W48" s="1">
        <f>'County VTO'!X3060</f>
        <v>0</v>
      </c>
      <c r="X48" s="1">
        <f>'County VTO'!Y3060</f>
        <v>0</v>
      </c>
      <c r="Y48" s="1">
        <f>'County VTO'!AA3060</f>
        <v>0</v>
      </c>
      <c r="Z48" s="1">
        <f>'County VTO'!AB3060</f>
        <v>0</v>
      </c>
      <c r="AA48" s="1">
        <f>'County VTO'!AC3060</f>
        <v>0</v>
      </c>
      <c r="AB48" s="1">
        <f>'County VTO'!AD3060</f>
        <v>0</v>
      </c>
      <c r="AC48" s="1">
        <f>'County VTO'!AE3060</f>
        <v>0</v>
      </c>
      <c r="AD48" s="1">
        <f>'County VTO'!Z3060</f>
        <v>0</v>
      </c>
      <c r="AE48" s="1">
        <f>'County VTO'!AF3060</f>
        <v>0</v>
      </c>
      <c r="AF48" s="1">
        <f>'County VTO'!AG3060</f>
        <v>0</v>
      </c>
      <c r="AG48" s="1">
        <f>'County VTO'!AH3060</f>
        <v>0</v>
      </c>
      <c r="AH48" s="1">
        <f>'County VTO'!AI3060</f>
        <v>0</v>
      </c>
      <c r="AI48" s="1">
        <f>'County VTO'!AJ3060</f>
        <v>0</v>
      </c>
      <c r="AJ48" s="1">
        <f>'County VTO'!AK3060</f>
        <v>0</v>
      </c>
      <c r="AK48" s="1">
        <f>'County VTO'!AL3060</f>
        <v>0</v>
      </c>
      <c r="AL48" s="1">
        <f>'County VTO'!AM3060</f>
        <v>0</v>
      </c>
      <c r="AS48" s="1"/>
    </row>
    <row r="49" spans="1:45">
      <c r="A49" t="s">
        <v>1069</v>
      </c>
      <c r="B49" s="1">
        <f>'County VTO'!C3101</f>
        <v>6052349</v>
      </c>
      <c r="C49" s="1">
        <f>'County VTO'!D3101</f>
        <v>4456000</v>
      </c>
      <c r="D49" s="1">
        <f>'County VTO'!E3101</f>
        <v>4134000</v>
      </c>
      <c r="E49" s="1">
        <f>'County VTO'!G3101</f>
        <v>3209648</v>
      </c>
      <c r="F49" s="1">
        <f>'County VTO'!H3101</f>
        <v>0</v>
      </c>
      <c r="G49" s="20">
        <f>'County VTO'!I3101</f>
        <v>1808720</v>
      </c>
      <c r="H49" s="20" t="str">
        <f>'County VTO'!J3101</f>
        <v>N/A</v>
      </c>
      <c r="I49" s="20">
        <f>'County VTO'!K3101</f>
        <v>1739116</v>
      </c>
      <c r="J49" s="2">
        <f t="shared" si="17"/>
        <v>0.39028635547576301</v>
      </c>
      <c r="K49" s="2">
        <f t="shared" si="23"/>
        <v>0.54184010209219202</v>
      </c>
      <c r="L49" s="2">
        <f t="shared" si="6"/>
        <v>0.72029802513464991</v>
      </c>
      <c r="M49" s="10"/>
      <c r="N49" s="9"/>
      <c r="O49" s="8"/>
      <c r="P49" s="2" t="str">
        <f t="shared" si="19"/>
        <v>-</v>
      </c>
      <c r="Q49" s="2" t="str">
        <f t="shared" si="20"/>
        <v>-</v>
      </c>
      <c r="R49" s="2" t="str">
        <f t="shared" si="21"/>
        <v>-</v>
      </c>
      <c r="S49" s="2" t="str">
        <f t="shared" si="22"/>
        <v>-</v>
      </c>
      <c r="T49" s="1">
        <f>'County VTO'!U3101</f>
        <v>0</v>
      </c>
      <c r="U49" s="1">
        <f>'County VTO'!V3101</f>
        <v>0</v>
      </c>
      <c r="V49" s="1">
        <f>'County VTO'!W3101</f>
        <v>0</v>
      </c>
      <c r="W49" s="1">
        <f>'County VTO'!X3101</f>
        <v>0</v>
      </c>
      <c r="X49" s="1">
        <f>'County VTO'!Y3101</f>
        <v>0</v>
      </c>
      <c r="Y49" s="1">
        <f>'County VTO'!AA3101</f>
        <v>0</v>
      </c>
      <c r="Z49" s="1">
        <f>'County VTO'!AB3101</f>
        <v>0</v>
      </c>
      <c r="AA49" s="1">
        <f>'County VTO'!AC3101</f>
        <v>0</v>
      </c>
      <c r="AB49" s="1">
        <f>'County VTO'!AD3101</f>
        <v>0</v>
      </c>
      <c r="AC49" s="1">
        <f>'County VTO'!AE3101</f>
        <v>0</v>
      </c>
      <c r="AD49" s="1">
        <f>'County VTO'!Z3101</f>
        <v>0</v>
      </c>
      <c r="AE49" s="1">
        <f>'County VTO'!AF3101</f>
        <v>0</v>
      </c>
      <c r="AF49" s="1">
        <f>'County VTO'!AG3101</f>
        <v>0</v>
      </c>
      <c r="AG49" s="1">
        <f>'County VTO'!AH3101</f>
        <v>0</v>
      </c>
      <c r="AH49" s="1">
        <f>'County VTO'!AI3101</f>
        <v>0</v>
      </c>
      <c r="AI49" s="1">
        <f>'County VTO'!AJ3101</f>
        <v>0</v>
      </c>
      <c r="AJ49" s="1">
        <f>'County VTO'!AK3101</f>
        <v>0</v>
      </c>
      <c r="AK49" s="1">
        <f>'County VTO'!AL3101</f>
        <v>0</v>
      </c>
      <c r="AL49" s="1">
        <f>'County VTO'!AM3101</f>
        <v>0</v>
      </c>
      <c r="AS49" s="1"/>
    </row>
    <row r="50" spans="1:45">
      <c r="A50" t="s">
        <v>2098</v>
      </c>
      <c r="B50" s="1">
        <f>'County VTO'!C3158</f>
        <v>1805414</v>
      </c>
      <c r="C50" s="1">
        <f>'County VTO'!D3158</f>
        <v>1379000</v>
      </c>
      <c r="D50" s="1">
        <f>'County VTO'!E3158</f>
        <v>1372000</v>
      </c>
      <c r="E50" s="1">
        <f>'County VTO'!G3158</f>
        <v>1060892</v>
      </c>
      <c r="F50" s="1">
        <f>'County VTO'!H3158</f>
        <v>0</v>
      </c>
      <c r="G50" s="20">
        <f>'County VTO'!I3158</f>
        <v>440156</v>
      </c>
      <c r="H50" s="20">
        <f>'County VTO'!J3158</f>
        <v>436183</v>
      </c>
      <c r="I50" s="20">
        <f>'County VTO'!K3158</f>
        <v>399949</v>
      </c>
      <c r="J50" s="2">
        <f t="shared" si="17"/>
        <v>0.29002828136330672</v>
      </c>
      <c r="K50" s="2">
        <f t="shared" si="23"/>
        <v>0.37699313407962354</v>
      </c>
      <c r="L50" s="2">
        <f t="shared" si="6"/>
        <v>0.76931979695431474</v>
      </c>
      <c r="M50" s="10">
        <f>RANK(T50,T50:AQ50)</f>
        <v>1</v>
      </c>
      <c r="N50" s="9">
        <f>RANK(U50,T50:AQ50)</f>
        <v>2</v>
      </c>
      <c r="O50" s="8">
        <f>RANK(V50,T50:AQ50)</f>
        <v>3</v>
      </c>
      <c r="P50" s="2">
        <f t="shared" si="19"/>
        <v>0.60462516448422643</v>
      </c>
      <c r="Q50" s="2">
        <f t="shared" si="20"/>
        <v>0.29152826112365821</v>
      </c>
      <c r="R50" s="2">
        <f t="shared" si="21"/>
        <v>9.3220610580530341E-2</v>
      </c>
      <c r="S50" s="2">
        <f t="shared" si="22"/>
        <v>1.0625963811585024E-2</v>
      </c>
      <c r="T50" s="1">
        <f>'County VTO'!U3158</f>
        <v>641442</v>
      </c>
      <c r="U50" s="1">
        <f>'County VTO'!V3158</f>
        <v>309280</v>
      </c>
      <c r="V50" s="1">
        <f>'County VTO'!W3158</f>
        <v>98897</v>
      </c>
      <c r="W50" s="1">
        <f>'County VTO'!X3158</f>
        <v>0</v>
      </c>
      <c r="X50" s="1">
        <f>'County VTO'!Y3158</f>
        <v>207</v>
      </c>
      <c r="Y50" s="1">
        <f>'County VTO'!AA3158</f>
        <v>11066</v>
      </c>
      <c r="Z50" s="1">
        <f>'County VTO'!AB3158</f>
        <v>0</v>
      </c>
      <c r="AA50" s="1">
        <f>'County VTO'!AC3158</f>
        <v>0</v>
      </c>
      <c r="AB50" s="1">
        <f>'County VTO'!AD3158</f>
        <v>0</v>
      </c>
      <c r="AC50" s="1">
        <f>'County VTO'!AE3158</f>
        <v>0</v>
      </c>
      <c r="AD50" s="1">
        <f>'County VTO'!Z3158</f>
        <v>0</v>
      </c>
      <c r="AE50" s="1">
        <f>'County VTO'!AF3158</f>
        <v>0</v>
      </c>
      <c r="AF50" s="1">
        <f>'County VTO'!AG3158</f>
        <v>0</v>
      </c>
      <c r="AG50" s="1">
        <f>'County VTO'!AH3158</f>
        <v>0</v>
      </c>
      <c r="AH50" s="1">
        <f>'County VTO'!AI3158</f>
        <v>0</v>
      </c>
      <c r="AI50" s="1">
        <f>'County VTO'!AJ3158</f>
        <v>0</v>
      </c>
      <c r="AJ50" s="1">
        <f>'County VTO'!AK3158</f>
        <v>0</v>
      </c>
      <c r="AK50" s="1">
        <f>'County VTO'!AL3158</f>
        <v>0</v>
      </c>
      <c r="AL50" s="1">
        <f>'County VTO'!AM3158</f>
        <v>0</v>
      </c>
      <c r="AS50" s="1"/>
    </row>
    <row r="51" spans="1:45">
      <c r="A51" t="s">
        <v>1378</v>
      </c>
      <c r="B51" s="1">
        <f>'County VTO'!C3232</f>
        <v>5445162</v>
      </c>
      <c r="C51" s="1">
        <f>'County VTO'!D3232</f>
        <v>4119000</v>
      </c>
      <c r="D51" s="1">
        <f>'County VTO'!E3232</f>
        <v>3975000</v>
      </c>
      <c r="E51" s="1">
        <f>'County VTO'!G3232</f>
        <v>0</v>
      </c>
      <c r="F51" s="1">
        <f>'County VTO'!H3232</f>
        <v>0</v>
      </c>
      <c r="G51" s="20" t="str">
        <f>'County VTO'!I3232</f>
        <v>N/A</v>
      </c>
      <c r="H51" s="20" t="str">
        <f>'County VTO'!J3232</f>
        <v>N/A</v>
      </c>
      <c r="I51" s="20">
        <f>'County VTO'!K3232</f>
        <v>1637546</v>
      </c>
      <c r="J51" s="2">
        <f t="shared" si="17"/>
        <v>0.39755911629036172</v>
      </c>
      <c r="K51" s="29" t="s">
        <v>1796</v>
      </c>
      <c r="L51" s="2">
        <f t="shared" si="6"/>
        <v>0</v>
      </c>
      <c r="M51" s="10"/>
      <c r="N51" s="9"/>
      <c r="O51" s="8"/>
      <c r="P51" s="2"/>
      <c r="Q51" s="2"/>
      <c r="R51" s="2"/>
      <c r="S51" s="2"/>
      <c r="U51" s="1"/>
      <c r="V51" s="1"/>
      <c r="W51" s="1"/>
      <c r="X51" s="1"/>
      <c r="Y51" s="1"/>
      <c r="Z51" s="1"/>
      <c r="AA51" s="1"/>
      <c r="AB51" s="1"/>
      <c r="AC51" s="1"/>
      <c r="AD51" s="1"/>
      <c r="AE51" s="1"/>
      <c r="AF51" s="1"/>
      <c r="AG51" s="1"/>
      <c r="AH51" s="1"/>
      <c r="AI51" s="1"/>
      <c r="AJ51" s="1"/>
      <c r="AK51" s="1"/>
      <c r="AL51" s="1"/>
      <c r="AS51" s="1"/>
    </row>
    <row r="52" spans="1:45">
      <c r="A52" t="s">
        <v>1117</v>
      </c>
      <c r="B52" s="1">
        <f>'County VTO'!C3257</f>
        <v>500017</v>
      </c>
      <c r="C52" s="1">
        <f>'County VTO'!D3257</f>
        <v>370000</v>
      </c>
      <c r="D52" s="1">
        <f>'County VTO'!E3257</f>
        <v>368000</v>
      </c>
      <c r="E52" s="1">
        <f>'County VTO'!G3257</f>
        <v>241200</v>
      </c>
      <c r="F52" s="1">
        <f>'County VTO'!H3257</f>
        <v>0</v>
      </c>
      <c r="G52" s="20">
        <f>'County VTO'!I3257</f>
        <v>188028</v>
      </c>
      <c r="H52" s="20">
        <f>'County VTO'!J3257</f>
        <v>183280</v>
      </c>
      <c r="I52" s="20">
        <f>'County VTO'!K3257</f>
        <v>182152</v>
      </c>
      <c r="J52" s="2">
        <f t="shared" si="17"/>
        <v>0.49230270270270271</v>
      </c>
      <c r="K52" s="2">
        <f>I52/E52</f>
        <v>0.75519071310116082</v>
      </c>
      <c r="L52" s="2">
        <f t="shared" si="6"/>
        <v>0.65189189189189189</v>
      </c>
      <c r="M52" s="10">
        <f>RANK(T52,T52:AQ52)</f>
        <v>2</v>
      </c>
      <c r="N52" s="9">
        <f>RANK(U52,T52:AQ52)</f>
        <v>1</v>
      </c>
      <c r="O52" s="8">
        <f>RANK(V52,T52:AQ52)</f>
        <v>7</v>
      </c>
      <c r="P52" s="2">
        <f t="shared" ref="P52:R53" si="24">IF(SUM($T52:$AP52)=0,"-",T52/SUM($T52:$AP52))</f>
        <v>0.27269900497512439</v>
      </c>
      <c r="Q52" s="2">
        <f t="shared" si="24"/>
        <v>0.61743366500829189</v>
      </c>
      <c r="R52" s="2">
        <f t="shared" si="24"/>
        <v>0</v>
      </c>
      <c r="S52" s="2">
        <f>IF(SUM($T52:$AP52)=0,"-",(1-P52-Q52-R52))</f>
        <v>0.10986733001658378</v>
      </c>
      <c r="T52" s="1">
        <f>'County VTO'!U3257</f>
        <v>65775</v>
      </c>
      <c r="U52" s="1">
        <f>'County VTO'!V3257</f>
        <v>148925</v>
      </c>
      <c r="V52" s="1">
        <f>'County VTO'!W3257</f>
        <v>0</v>
      </c>
      <c r="W52" s="1">
        <f>'County VTO'!X3257</f>
        <v>281</v>
      </c>
      <c r="X52" s="1">
        <f>'County VTO'!Y3257</f>
        <v>0</v>
      </c>
      <c r="Y52" s="1">
        <f>'County VTO'!AA3257</f>
        <v>26192</v>
      </c>
      <c r="Z52" s="1">
        <f>'County VTO'!AB3257</f>
        <v>0</v>
      </c>
      <c r="AA52" s="1">
        <f>'County VTO'!AC3257</f>
        <v>0</v>
      </c>
      <c r="AB52" s="1">
        <f>'County VTO'!AD3257</f>
        <v>22</v>
      </c>
      <c r="AC52" s="1">
        <f>'County VTO'!AE3257</f>
        <v>0</v>
      </c>
      <c r="AD52" s="1">
        <f>'County VTO'!Z3257</f>
        <v>5</v>
      </c>
      <c r="AE52" s="1">
        <f>'County VTO'!AF3257</f>
        <v>0</v>
      </c>
      <c r="AF52" s="1">
        <f>'County VTO'!AG3257</f>
        <v>0</v>
      </c>
      <c r="AG52" s="1">
        <f>'County VTO'!AH3257</f>
        <v>0</v>
      </c>
      <c r="AH52" s="1">
        <f>'County VTO'!AI3257</f>
        <v>0</v>
      </c>
      <c r="AI52" s="1">
        <f>'County VTO'!AJ3257</f>
        <v>0</v>
      </c>
      <c r="AJ52" s="1">
        <f>'County VTO'!AK3257</f>
        <v>0</v>
      </c>
      <c r="AK52" s="1">
        <f>'County VTO'!AL3257</f>
        <v>0</v>
      </c>
      <c r="AL52" s="1">
        <f>'County VTO'!AM3257</f>
        <v>0</v>
      </c>
      <c r="AS52" s="1"/>
    </row>
    <row r="53" spans="1:45">
      <c r="A53" t="s">
        <v>554</v>
      </c>
      <c r="B53" s="1">
        <f t="shared" ref="B53:I53" si="25">SUM(B2:B52)</f>
        <v>287625193</v>
      </c>
      <c r="C53" s="1">
        <f t="shared" si="25"/>
        <v>210423000</v>
      </c>
      <c r="D53" s="1">
        <f t="shared" si="25"/>
        <v>192658000</v>
      </c>
      <c r="E53" s="1">
        <f t="shared" si="25"/>
        <v>160803046</v>
      </c>
      <c r="F53" s="1">
        <f t="shared" ref="F53" si="26">SUM(F2:F52)</f>
        <v>32002814</v>
      </c>
      <c r="G53" s="1">
        <f t="shared" si="25"/>
        <v>65288220</v>
      </c>
      <c r="H53" s="1">
        <f t="shared" si="25"/>
        <v>43028618</v>
      </c>
      <c r="I53" s="1">
        <f t="shared" si="25"/>
        <v>73449201</v>
      </c>
      <c r="J53" s="2">
        <f t="shared" si="17"/>
        <v>0.3490550034929642</v>
      </c>
      <c r="K53" s="2">
        <f>I53/E53</f>
        <v>0.45676498565829404</v>
      </c>
      <c r="L53" s="2">
        <f t="shared" si="6"/>
        <v>0.76418949449442308</v>
      </c>
      <c r="M53" s="10">
        <f>RANK(T53,T53:AQ53)</f>
        <v>1</v>
      </c>
      <c r="N53" s="9">
        <f>RANK(U53,T53:AQ53)</f>
        <v>2</v>
      </c>
      <c r="O53" s="8">
        <f>RANK(V53,T53:AQ53)</f>
        <v>3</v>
      </c>
      <c r="P53" s="2">
        <f t="shared" si="24"/>
        <v>0.43261198377450238</v>
      </c>
      <c r="Q53" s="2">
        <f t="shared" si="24"/>
        <v>0.33136595860768786</v>
      </c>
      <c r="R53" s="2">
        <f t="shared" si="24"/>
        <v>0.18977493750496216</v>
      </c>
      <c r="S53" s="2">
        <f>IF(SUM($T53:$AP53)=0,"-",(1-P53-Q53-R53))</f>
        <v>4.6247120112847595E-2</v>
      </c>
      <c r="T53" s="1">
        <f>SUM(T2:T52)</f>
        <v>37684534</v>
      </c>
      <c r="U53" s="1">
        <f t="shared" ref="U53:AL53" si="27">SUM(U2:U52)</f>
        <v>28865062</v>
      </c>
      <c r="V53" s="1">
        <f t="shared" si="27"/>
        <v>16531165</v>
      </c>
      <c r="W53" s="1">
        <f t="shared" si="27"/>
        <v>185296</v>
      </c>
      <c r="X53" s="1">
        <f t="shared" si="27"/>
        <v>240320</v>
      </c>
      <c r="Y53" s="1">
        <f t="shared" si="27"/>
        <v>2668855</v>
      </c>
      <c r="Z53" s="1">
        <f t="shared" si="27"/>
        <v>299231</v>
      </c>
      <c r="AA53" s="1">
        <f t="shared" si="27"/>
        <v>17776</v>
      </c>
      <c r="AB53" s="1">
        <f t="shared" si="27"/>
        <v>46685</v>
      </c>
      <c r="AC53" s="1">
        <f t="shared" si="27"/>
        <v>0</v>
      </c>
      <c r="AD53" s="1">
        <f t="shared" si="27"/>
        <v>67302</v>
      </c>
      <c r="AE53" s="1">
        <f t="shared" si="27"/>
        <v>264</v>
      </c>
      <c r="AF53" s="1">
        <f t="shared" si="27"/>
        <v>3074</v>
      </c>
      <c r="AG53" s="1">
        <f t="shared" si="27"/>
        <v>17787</v>
      </c>
      <c r="AH53" s="1">
        <f t="shared" si="27"/>
        <v>167164</v>
      </c>
      <c r="AI53" s="1">
        <f t="shared" si="27"/>
        <v>163314</v>
      </c>
      <c r="AJ53" s="1">
        <f t="shared" si="27"/>
        <v>86242</v>
      </c>
      <c r="AK53" s="1">
        <f t="shared" si="27"/>
        <v>49482</v>
      </c>
      <c r="AL53" s="1">
        <f t="shared" si="27"/>
        <v>15763</v>
      </c>
    </row>
    <row r="55" spans="1:45">
      <c r="A55" t="s">
        <v>717</v>
      </c>
      <c r="K55" s="2"/>
    </row>
    <row r="60" spans="1:45">
      <c r="E60" s="36"/>
      <c r="F60" s="36"/>
      <c r="G60" s="36"/>
      <c r="H60" s="36"/>
      <c r="I60" s="36"/>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enableFormatConditionsCalculation="0"/>
  <dimension ref="A1:BY3455"/>
  <sheetViews>
    <sheetView workbookViewId="0">
      <pane xSplit="2" ySplit="1" topLeftCell="C2" activePane="bottomRight" state="frozenSplit"/>
      <selection pane="topRight" activeCell="C1" sqref="C1"/>
      <selection pane="bottomLeft" activeCell="A69" sqref="A69"/>
      <selection pane="bottomRight" activeCell="L70" sqref="L70"/>
    </sheetView>
  </sheetViews>
  <sheetFormatPr baseColWidth="10" defaultColWidth="12.42578125" defaultRowHeight="13" outlineLevelRow="1" x14ac:dyDescent="0"/>
  <cols>
    <col min="1" max="1" width="12.42578125" customWidth="1"/>
    <col min="2" max="2" width="2.7109375" customWidth="1"/>
    <col min="3" max="3" width="11.7109375" customWidth="1"/>
    <col min="4" max="5" width="11.7109375" style="1" customWidth="1"/>
    <col min="6" max="6" width="3.85546875" style="61" bestFit="1" customWidth="1"/>
    <col min="7" max="13" width="12.140625" style="1" customWidth="1"/>
    <col min="14" max="14" width="1.7109375" style="7" customWidth="1"/>
    <col min="15" max="16" width="1.7109375" style="2" customWidth="1"/>
    <col min="17" max="20" width="7.7109375" style="2" customWidth="1"/>
    <col min="21" max="23" width="9.7109375" style="1" customWidth="1"/>
    <col min="24" max="43" width="8.7109375" style="1" customWidth="1"/>
    <col min="44" max="45" width="8.7109375" customWidth="1"/>
    <col min="46" max="46" width="3.85546875" style="8" customWidth="1"/>
    <col min="47" max="47" width="12.42578125" customWidth="1"/>
    <col min="48" max="48" width="2.7109375" customWidth="1"/>
    <col min="49" max="49" width="6.7109375" customWidth="1"/>
    <col min="50" max="50" width="4" customWidth="1"/>
    <col min="51" max="51" width="3" style="37" bestFit="1" customWidth="1"/>
    <col min="52" max="52" width="4" style="39" bestFit="1" customWidth="1"/>
    <col min="53" max="53" width="5.85546875" style="30" bestFit="1" customWidth="1"/>
    <col min="54" max="54" width="5.28515625" customWidth="1"/>
    <col min="55" max="55" width="13.42578125" style="7" customWidth="1"/>
    <col min="56" max="56" width="6.7109375" customWidth="1"/>
    <col min="57" max="58" width="9.7109375" style="1" customWidth="1"/>
    <col min="59" max="59" width="12.42578125" style="1" customWidth="1"/>
    <col min="60" max="63" width="9.7109375" style="1" customWidth="1"/>
    <col min="64" max="64" width="10.28515625" bestFit="1" customWidth="1"/>
    <col min="65" max="69" width="9.7109375" style="1" customWidth="1"/>
  </cols>
  <sheetData>
    <row r="1" spans="1:69">
      <c r="C1" t="s">
        <v>2112</v>
      </c>
      <c r="D1" s="1" t="s">
        <v>3127</v>
      </c>
      <c r="E1" s="1" t="s">
        <v>3220</v>
      </c>
      <c r="F1" s="61" t="s">
        <v>3246</v>
      </c>
      <c r="G1" s="1" t="s">
        <v>3236</v>
      </c>
      <c r="H1" s="1" t="s">
        <v>3237</v>
      </c>
      <c r="I1" s="1" t="s">
        <v>275</v>
      </c>
      <c r="J1" s="1" t="s">
        <v>3222</v>
      </c>
      <c r="K1" s="1" t="s">
        <v>3223</v>
      </c>
      <c r="L1" s="1" t="s">
        <v>3128</v>
      </c>
      <c r="M1" s="1" t="s">
        <v>2963</v>
      </c>
      <c r="N1" s="17" t="str">
        <f>LEFT(U1)</f>
        <v>D</v>
      </c>
      <c r="O1" s="14" t="str">
        <f>LEFT(V1)</f>
        <v>R</v>
      </c>
      <c r="P1" s="15" t="str">
        <f>LEFT(W1)</f>
        <v>I</v>
      </c>
      <c r="Q1" s="13" t="str">
        <f>U1</f>
        <v>Democrat</v>
      </c>
      <c r="R1" s="14" t="str">
        <f>V1</f>
        <v>Republican</v>
      </c>
      <c r="S1" s="15" t="str">
        <f>W1</f>
        <v>Independent/Unenrolled</v>
      </c>
      <c r="T1" s="2" t="s">
        <v>2273</v>
      </c>
      <c r="U1" s="3" t="s">
        <v>172</v>
      </c>
      <c r="V1" s="4" t="s">
        <v>293</v>
      </c>
      <c r="W1" s="16" t="s">
        <v>2153</v>
      </c>
      <c r="X1" s="1" t="s">
        <v>1698</v>
      </c>
      <c r="Y1" s="1" t="s">
        <v>1135</v>
      </c>
      <c r="Z1" s="1" t="s">
        <v>294</v>
      </c>
      <c r="AA1" s="1" t="s">
        <v>2273</v>
      </c>
      <c r="AB1" s="1" t="s">
        <v>1612</v>
      </c>
      <c r="AC1" s="1" t="s">
        <v>1830</v>
      </c>
      <c r="AD1" s="1" t="s">
        <v>3132</v>
      </c>
      <c r="AE1" s="1" t="s">
        <v>3133</v>
      </c>
      <c r="AF1" s="1" t="s">
        <v>3134</v>
      </c>
      <c r="AG1" s="1" t="s">
        <v>2542</v>
      </c>
      <c r="AH1" s="1" t="s">
        <v>3135</v>
      </c>
      <c r="AI1" s="1" t="s">
        <v>2237</v>
      </c>
      <c r="AJ1" s="1" t="s">
        <v>1920</v>
      </c>
      <c r="AK1" s="1" t="s">
        <v>890</v>
      </c>
      <c r="AL1" s="1" t="s">
        <v>1186</v>
      </c>
      <c r="AM1" s="1" t="s">
        <v>1187</v>
      </c>
      <c r="AN1" s="1" t="s">
        <v>2048</v>
      </c>
      <c r="AO1" s="1" t="s">
        <v>465</v>
      </c>
      <c r="AT1" s="18"/>
      <c r="AY1" s="58" t="s">
        <v>3233</v>
      </c>
      <c r="AZ1" s="59" t="s">
        <v>3234</v>
      </c>
      <c r="BA1" s="34" t="s">
        <v>859</v>
      </c>
      <c r="BC1" s="7" t="s">
        <v>1227</v>
      </c>
      <c r="BE1" s="1" t="s">
        <v>3248</v>
      </c>
      <c r="BF1" s="1" t="s">
        <v>3241</v>
      </c>
      <c r="BH1" s="1" t="s">
        <v>2945</v>
      </c>
      <c r="BI1" s="1" t="s">
        <v>2779</v>
      </c>
      <c r="BJ1" s="1" t="s">
        <v>554</v>
      </c>
      <c r="BL1" s="1" t="s">
        <v>3249</v>
      </c>
      <c r="BM1" s="1" t="s">
        <v>3242</v>
      </c>
      <c r="BN1" s="1" t="s">
        <v>2104</v>
      </c>
      <c r="BO1" s="1" t="s">
        <v>3243</v>
      </c>
      <c r="BP1" s="1" t="s">
        <v>3244</v>
      </c>
      <c r="BQ1" s="1" t="s">
        <v>3245</v>
      </c>
    </row>
    <row r="2" spans="1:69">
      <c r="L2" s="2"/>
      <c r="M2" s="2"/>
      <c r="N2" s="17"/>
      <c r="O2" s="14"/>
      <c r="P2" s="15"/>
      <c r="Q2" s="13"/>
      <c r="R2" s="14"/>
      <c r="S2" s="15"/>
      <c r="U2" s="3"/>
      <c r="V2" s="4"/>
      <c r="W2" s="16"/>
      <c r="AT2" s="18"/>
      <c r="AY2" s="58"/>
      <c r="AZ2" s="59"/>
      <c r="BA2" s="34"/>
      <c r="BL2" s="1"/>
    </row>
    <row r="3" spans="1:69" ht="13" hidden="1" customHeight="1" outlineLevel="1">
      <c r="A3" t="s">
        <v>1519</v>
      </c>
      <c r="B3" t="s">
        <v>2433</v>
      </c>
      <c r="C3" s="25">
        <v>45909</v>
      </c>
      <c r="G3" s="1">
        <v>27337</v>
      </c>
      <c r="H3" s="1">
        <v>24247</v>
      </c>
      <c r="I3" s="1">
        <v>14799</v>
      </c>
      <c r="J3" s="1">
        <v>14728</v>
      </c>
      <c r="K3" s="1">
        <v>14521</v>
      </c>
      <c r="L3" s="2" t="str">
        <f t="shared" ref="L2:L65" si="0">IF(D3&gt;0,K3/D3,"")</f>
        <v/>
      </c>
      <c r="M3" s="2">
        <f t="shared" ref="M2:M65" si="1">IF(G3&gt;0,K3/G3,"")</f>
        <v>0.53118484105790686</v>
      </c>
      <c r="N3" s="10" t="e">
        <f t="shared" ref="N3:N34" si="2">RANK(U3,U3:AR3)</f>
        <v>#N/A</v>
      </c>
      <c r="O3" s="9" t="e">
        <f t="shared" ref="O3:O34" si="3">RANK(V3,U3:AR3)</f>
        <v>#N/A</v>
      </c>
      <c r="P3" s="8" t="e">
        <f t="shared" ref="P3:P34" si="4">RANK(W3,U3:AR3)</f>
        <v>#N/A</v>
      </c>
      <c r="Q3" s="2" t="str">
        <f t="shared" ref="Q3:Q34" si="5">IF(SUM($U3:$AQ3)=0,"-",U3/SUM($U3:$AQ3))</f>
        <v>-</v>
      </c>
      <c r="R3" s="2" t="str">
        <f t="shared" ref="R3:R34" si="6">IF(SUM($U3:$AQ3)=0,"-",V3/SUM($U3:$AQ3))</f>
        <v>-</v>
      </c>
      <c r="S3" s="2" t="str">
        <f t="shared" ref="S3:S34" si="7">IF(SUM($U3:$AQ3)=0,"-",W3/SUM($U3:$AQ3))</f>
        <v>-</v>
      </c>
      <c r="T3" s="2" t="str">
        <f t="shared" ref="T3:T34" si="8">IF(SUM($U3:$AQ3)=0,"-",(1-Q3-R3-S3))</f>
        <v>-</v>
      </c>
      <c r="AU3" t="s">
        <v>1519</v>
      </c>
      <c r="AV3" t="s">
        <v>2433</v>
      </c>
      <c r="AY3" s="38">
        <v>1</v>
      </c>
      <c r="AZ3" s="40">
        <v>1</v>
      </c>
      <c r="BA3" s="42">
        <f>AY3*1000+AZ3</f>
        <v>1001</v>
      </c>
      <c r="BC3" s="7" t="s">
        <v>3097</v>
      </c>
      <c r="BH3" s="1">
        <v>24247</v>
      </c>
      <c r="BI3" s="1">
        <v>3090</v>
      </c>
      <c r="BJ3" s="1">
        <f t="shared" ref="BJ3:BJ34" si="9">SUM(BH3:BI3)</f>
        <v>27337</v>
      </c>
    </row>
    <row r="4" spans="1:69" hidden="1" outlineLevel="1">
      <c r="A4" t="s">
        <v>1520</v>
      </c>
      <c r="B4" t="s">
        <v>2433</v>
      </c>
      <c r="C4" s="25">
        <v>147957</v>
      </c>
      <c r="G4" s="1">
        <v>86677</v>
      </c>
      <c r="H4" s="1">
        <v>75468</v>
      </c>
      <c r="I4" s="1">
        <v>45032</v>
      </c>
      <c r="J4" s="1">
        <v>44758</v>
      </c>
      <c r="K4" s="1">
        <v>44689</v>
      </c>
      <c r="L4" s="2" t="str">
        <f t="shared" si="0"/>
        <v/>
      </c>
      <c r="M4" s="2">
        <f t="shared" si="1"/>
        <v>0.51558083459279858</v>
      </c>
      <c r="N4" s="10" t="e">
        <f t="shared" si="2"/>
        <v>#N/A</v>
      </c>
      <c r="O4" s="9" t="e">
        <f t="shared" si="3"/>
        <v>#N/A</v>
      </c>
      <c r="P4" s="8" t="e">
        <f t="shared" si="4"/>
        <v>#N/A</v>
      </c>
      <c r="Q4" s="2" t="str">
        <f t="shared" si="5"/>
        <v>-</v>
      </c>
      <c r="R4" s="2" t="str">
        <f t="shared" si="6"/>
        <v>-</v>
      </c>
      <c r="S4" s="2" t="str">
        <f t="shared" si="7"/>
        <v>-</v>
      </c>
      <c r="T4" s="2" t="str">
        <f t="shared" si="8"/>
        <v>-</v>
      </c>
      <c r="AU4" t="s">
        <v>1520</v>
      </c>
      <c r="AV4" t="s">
        <v>2433</v>
      </c>
      <c r="AY4" s="38">
        <v>1</v>
      </c>
      <c r="AZ4" s="40">
        <v>3</v>
      </c>
      <c r="BA4" s="42">
        <f t="shared" ref="BA4:BA67" si="10">AY4*1000+AZ4</f>
        <v>1003</v>
      </c>
      <c r="BC4" s="7" t="s">
        <v>3097</v>
      </c>
      <c r="BH4" s="1">
        <v>75468</v>
      </c>
      <c r="BI4" s="1">
        <v>11209</v>
      </c>
      <c r="BJ4" s="1">
        <f t="shared" si="9"/>
        <v>86677</v>
      </c>
    </row>
    <row r="5" spans="1:69" hidden="1" outlineLevel="1">
      <c r="A5" t="s">
        <v>1521</v>
      </c>
      <c r="B5" t="s">
        <v>2433</v>
      </c>
      <c r="C5" s="25">
        <v>28653</v>
      </c>
      <c r="G5" s="1">
        <v>16641</v>
      </c>
      <c r="H5" s="1">
        <v>14981</v>
      </c>
      <c r="I5" s="25">
        <v>8207</v>
      </c>
      <c r="J5" s="1">
        <v>7972</v>
      </c>
      <c r="K5" s="1">
        <v>7840</v>
      </c>
      <c r="L5" s="2" t="str">
        <f t="shared" si="0"/>
        <v/>
      </c>
      <c r="M5" s="2">
        <f t="shared" si="1"/>
        <v>0.47112553332131485</v>
      </c>
      <c r="N5" s="10" t="e">
        <f t="shared" si="2"/>
        <v>#N/A</v>
      </c>
      <c r="O5" s="9" t="e">
        <f t="shared" si="3"/>
        <v>#N/A</v>
      </c>
      <c r="P5" s="8" t="e">
        <f t="shared" si="4"/>
        <v>#N/A</v>
      </c>
      <c r="Q5" s="2" t="str">
        <f t="shared" si="5"/>
        <v>-</v>
      </c>
      <c r="R5" s="2" t="str">
        <f t="shared" si="6"/>
        <v>-</v>
      </c>
      <c r="S5" s="2" t="str">
        <f t="shared" si="7"/>
        <v>-</v>
      </c>
      <c r="T5" s="2" t="str">
        <f t="shared" si="8"/>
        <v>-</v>
      </c>
      <c r="AU5" t="s">
        <v>1521</v>
      </c>
      <c r="AV5" t="s">
        <v>2433</v>
      </c>
      <c r="AY5" s="38">
        <v>1</v>
      </c>
      <c r="AZ5" s="40">
        <v>5</v>
      </c>
      <c r="BA5" s="42">
        <f t="shared" si="10"/>
        <v>1005</v>
      </c>
      <c r="BC5" s="7" t="s">
        <v>3097</v>
      </c>
      <c r="BH5" s="1">
        <v>14981</v>
      </c>
      <c r="BI5" s="1">
        <v>1660</v>
      </c>
      <c r="BJ5" s="1">
        <f t="shared" si="9"/>
        <v>16641</v>
      </c>
    </row>
    <row r="6" spans="1:69" hidden="1" outlineLevel="1">
      <c r="A6" t="s">
        <v>945</v>
      </c>
      <c r="B6" t="s">
        <v>2433</v>
      </c>
      <c r="C6" s="25">
        <v>21199</v>
      </c>
      <c r="G6" s="1">
        <v>11300</v>
      </c>
      <c r="H6" s="1">
        <v>10603</v>
      </c>
      <c r="I6" s="1">
        <v>6400</v>
      </c>
      <c r="J6" s="1">
        <v>6297</v>
      </c>
      <c r="K6" s="1">
        <v>4942</v>
      </c>
      <c r="L6" s="2" t="str">
        <f t="shared" si="0"/>
        <v/>
      </c>
      <c r="M6" s="2">
        <f t="shared" si="1"/>
        <v>0.43734513274336284</v>
      </c>
      <c r="N6" s="10" t="e">
        <f t="shared" si="2"/>
        <v>#N/A</v>
      </c>
      <c r="O6" s="9" t="e">
        <f t="shared" si="3"/>
        <v>#N/A</v>
      </c>
      <c r="P6" s="8" t="e">
        <f t="shared" si="4"/>
        <v>#N/A</v>
      </c>
      <c r="Q6" s="2" t="str">
        <f t="shared" si="5"/>
        <v>-</v>
      </c>
      <c r="R6" s="2" t="str">
        <f t="shared" si="6"/>
        <v>-</v>
      </c>
      <c r="S6" s="2" t="str">
        <f t="shared" si="7"/>
        <v>-</v>
      </c>
      <c r="T6" s="2" t="str">
        <f t="shared" si="8"/>
        <v>-</v>
      </c>
      <c r="AU6" t="s">
        <v>945</v>
      </c>
      <c r="AV6" t="s">
        <v>2433</v>
      </c>
      <c r="AY6" s="38">
        <v>1</v>
      </c>
      <c r="AZ6" s="40">
        <v>7</v>
      </c>
      <c r="BA6" s="42">
        <f t="shared" si="10"/>
        <v>1007</v>
      </c>
      <c r="BC6" s="7" t="s">
        <v>3097</v>
      </c>
      <c r="BH6" s="1">
        <v>10603</v>
      </c>
      <c r="BI6" s="1">
        <v>697</v>
      </c>
      <c r="BJ6" s="1">
        <f t="shared" si="9"/>
        <v>11300</v>
      </c>
    </row>
    <row r="7" spans="1:69" hidden="1" outlineLevel="1">
      <c r="A7" t="s">
        <v>1867</v>
      </c>
      <c r="B7" t="s">
        <v>2433</v>
      </c>
      <c r="C7" s="25">
        <v>52551</v>
      </c>
      <c r="G7" s="1">
        <v>26474</v>
      </c>
      <c r="H7" s="1">
        <v>24628</v>
      </c>
      <c r="I7" s="1">
        <v>15875</v>
      </c>
      <c r="J7" s="1">
        <v>15588</v>
      </c>
      <c r="K7" s="1">
        <v>13854</v>
      </c>
      <c r="L7" s="2" t="str">
        <f t="shared" si="0"/>
        <v/>
      </c>
      <c r="M7" s="2">
        <f t="shared" si="1"/>
        <v>0.52330588501926423</v>
      </c>
      <c r="N7" s="10" t="e">
        <f t="shared" si="2"/>
        <v>#N/A</v>
      </c>
      <c r="O7" s="9" t="e">
        <f t="shared" si="3"/>
        <v>#N/A</v>
      </c>
      <c r="P7" s="8" t="e">
        <f t="shared" si="4"/>
        <v>#N/A</v>
      </c>
      <c r="Q7" s="2" t="str">
        <f t="shared" si="5"/>
        <v>-</v>
      </c>
      <c r="R7" s="2" t="str">
        <f t="shared" si="6"/>
        <v>-</v>
      </c>
      <c r="S7" s="2" t="str">
        <f t="shared" si="7"/>
        <v>-</v>
      </c>
      <c r="T7" s="2" t="str">
        <f t="shared" si="8"/>
        <v>-</v>
      </c>
      <c r="AU7" t="s">
        <v>1867</v>
      </c>
      <c r="AV7" t="s">
        <v>2433</v>
      </c>
      <c r="AY7" s="38">
        <v>1</v>
      </c>
      <c r="AZ7" s="40">
        <v>9</v>
      </c>
      <c r="BA7" s="42">
        <f t="shared" si="10"/>
        <v>1009</v>
      </c>
      <c r="BC7" s="7" t="s">
        <v>3097</v>
      </c>
      <c r="BH7" s="1">
        <v>24628</v>
      </c>
      <c r="BI7" s="1">
        <v>1846</v>
      </c>
      <c r="BJ7" s="1">
        <f t="shared" si="9"/>
        <v>26474</v>
      </c>
    </row>
    <row r="8" spans="1:69" hidden="1" outlineLevel="1">
      <c r="A8" t="s">
        <v>1978</v>
      </c>
      <c r="B8" t="s">
        <v>2433</v>
      </c>
      <c r="C8" s="25">
        <v>11256</v>
      </c>
      <c r="G8" s="1">
        <v>7727</v>
      </c>
      <c r="H8" s="1">
        <v>6629</v>
      </c>
      <c r="I8" s="45">
        <f>J8</f>
        <v>3560</v>
      </c>
      <c r="J8" s="1">
        <v>3560</v>
      </c>
      <c r="K8" s="1">
        <v>3431</v>
      </c>
      <c r="L8" s="2" t="str">
        <f t="shared" si="0"/>
        <v/>
      </c>
      <c r="M8" s="2">
        <f t="shared" si="1"/>
        <v>0.44402743626245633</v>
      </c>
      <c r="N8" s="10" t="e">
        <f t="shared" si="2"/>
        <v>#N/A</v>
      </c>
      <c r="O8" s="9" t="e">
        <f t="shared" si="3"/>
        <v>#N/A</v>
      </c>
      <c r="P8" s="8" t="e">
        <f t="shared" si="4"/>
        <v>#N/A</v>
      </c>
      <c r="Q8" s="2" t="str">
        <f t="shared" si="5"/>
        <v>-</v>
      </c>
      <c r="R8" s="2" t="str">
        <f t="shared" si="6"/>
        <v>-</v>
      </c>
      <c r="S8" s="2" t="str">
        <f t="shared" si="7"/>
        <v>-</v>
      </c>
      <c r="T8" s="2" t="str">
        <f t="shared" si="8"/>
        <v>-</v>
      </c>
      <c r="AU8" t="s">
        <v>1978</v>
      </c>
      <c r="AV8" t="s">
        <v>2433</v>
      </c>
      <c r="AY8" s="38">
        <v>1</v>
      </c>
      <c r="AZ8" s="40">
        <v>11</v>
      </c>
      <c r="BA8" s="42">
        <f t="shared" si="10"/>
        <v>1011</v>
      </c>
      <c r="BC8" s="7" t="s">
        <v>3097</v>
      </c>
      <c r="BH8" s="1">
        <v>6629</v>
      </c>
      <c r="BI8" s="1">
        <v>1098</v>
      </c>
      <c r="BJ8" s="1">
        <f t="shared" si="9"/>
        <v>7727</v>
      </c>
    </row>
    <row r="9" spans="1:69" hidden="1" outlineLevel="1">
      <c r="A9" t="s">
        <v>1979</v>
      </c>
      <c r="B9" t="s">
        <v>2433</v>
      </c>
      <c r="C9" s="25">
        <v>20803</v>
      </c>
      <c r="G9" s="1">
        <v>14091</v>
      </c>
      <c r="H9" s="1">
        <v>12341</v>
      </c>
      <c r="I9" s="1">
        <v>6893</v>
      </c>
      <c r="J9" s="1">
        <v>6769</v>
      </c>
      <c r="K9" s="1">
        <v>6663</v>
      </c>
      <c r="L9" s="2" t="str">
        <f t="shared" si="0"/>
        <v/>
      </c>
      <c r="M9" s="2">
        <f t="shared" si="1"/>
        <v>0.47285501383862039</v>
      </c>
      <c r="N9" s="10" t="e">
        <f t="shared" si="2"/>
        <v>#N/A</v>
      </c>
      <c r="O9" s="9" t="e">
        <f t="shared" si="3"/>
        <v>#N/A</v>
      </c>
      <c r="P9" s="8" t="e">
        <f t="shared" si="4"/>
        <v>#N/A</v>
      </c>
      <c r="Q9" s="2" t="str">
        <f t="shared" si="5"/>
        <v>-</v>
      </c>
      <c r="R9" s="2" t="str">
        <f t="shared" si="6"/>
        <v>-</v>
      </c>
      <c r="S9" s="2" t="str">
        <f t="shared" si="7"/>
        <v>-</v>
      </c>
      <c r="T9" s="2" t="str">
        <f t="shared" si="8"/>
        <v>-</v>
      </c>
      <c r="AU9" t="s">
        <v>1979</v>
      </c>
      <c r="AV9" t="s">
        <v>2433</v>
      </c>
      <c r="AY9" s="38">
        <v>1</v>
      </c>
      <c r="AZ9" s="40">
        <v>13</v>
      </c>
      <c r="BA9" s="42">
        <f t="shared" si="10"/>
        <v>1013</v>
      </c>
      <c r="BC9" s="7" t="s">
        <v>3097</v>
      </c>
      <c r="BH9" s="1">
        <v>12341</v>
      </c>
      <c r="BI9" s="1">
        <v>1750</v>
      </c>
      <c r="BJ9" s="1">
        <f t="shared" si="9"/>
        <v>14091</v>
      </c>
    </row>
    <row r="10" spans="1:69" hidden="1" outlineLevel="1">
      <c r="A10" t="s">
        <v>1446</v>
      </c>
      <c r="B10" t="s">
        <v>2433</v>
      </c>
      <c r="C10" s="25">
        <v>111625</v>
      </c>
      <c r="G10" s="1">
        <v>68000</v>
      </c>
      <c r="H10" s="1">
        <v>56000</v>
      </c>
      <c r="I10" s="1">
        <v>33601</v>
      </c>
      <c r="J10" s="1">
        <v>33086</v>
      </c>
      <c r="K10" s="1">
        <v>33203</v>
      </c>
      <c r="L10" s="2" t="str">
        <f t="shared" si="0"/>
        <v/>
      </c>
      <c r="M10" s="2">
        <f t="shared" si="1"/>
        <v>0.48827941176470591</v>
      </c>
      <c r="N10" s="10" t="e">
        <f t="shared" si="2"/>
        <v>#N/A</v>
      </c>
      <c r="O10" s="9" t="e">
        <f t="shared" si="3"/>
        <v>#N/A</v>
      </c>
      <c r="P10" s="8" t="e">
        <f t="shared" si="4"/>
        <v>#N/A</v>
      </c>
      <c r="Q10" s="2" t="str">
        <f t="shared" si="5"/>
        <v>-</v>
      </c>
      <c r="R10" s="2" t="str">
        <f t="shared" si="6"/>
        <v>-</v>
      </c>
      <c r="S10" s="2" t="str">
        <f t="shared" si="7"/>
        <v>-</v>
      </c>
      <c r="T10" s="2" t="str">
        <f t="shared" si="8"/>
        <v>-</v>
      </c>
      <c r="AU10" t="s">
        <v>1446</v>
      </c>
      <c r="AV10" t="s">
        <v>2433</v>
      </c>
      <c r="AY10" s="38">
        <v>1</v>
      </c>
      <c r="AZ10" s="40">
        <v>15</v>
      </c>
      <c r="BA10" s="42">
        <f t="shared" si="10"/>
        <v>1015</v>
      </c>
      <c r="BC10" s="7" t="s">
        <v>3097</v>
      </c>
      <c r="BH10" s="1">
        <v>56000</v>
      </c>
      <c r="BI10" s="1">
        <v>12000</v>
      </c>
      <c r="BJ10" s="1">
        <f t="shared" si="9"/>
        <v>68000</v>
      </c>
    </row>
    <row r="11" spans="1:69" hidden="1" outlineLevel="1">
      <c r="A11" t="s">
        <v>943</v>
      </c>
      <c r="B11" t="s">
        <v>2433</v>
      </c>
      <c r="C11" s="25">
        <v>35965</v>
      </c>
      <c r="G11" s="1">
        <v>22312</v>
      </c>
      <c r="H11" s="1">
        <v>19609</v>
      </c>
      <c r="I11" s="45">
        <f>J11</f>
        <v>9566</v>
      </c>
      <c r="J11" s="1">
        <v>9566</v>
      </c>
      <c r="K11" s="1">
        <v>9598</v>
      </c>
      <c r="L11" s="2" t="str">
        <f t="shared" si="0"/>
        <v/>
      </c>
      <c r="M11" s="2">
        <f t="shared" si="1"/>
        <v>0.43017210469702405</v>
      </c>
      <c r="N11" s="10" t="e">
        <f t="shared" si="2"/>
        <v>#N/A</v>
      </c>
      <c r="O11" s="9" t="e">
        <f t="shared" si="3"/>
        <v>#N/A</v>
      </c>
      <c r="P11" s="8" t="e">
        <f t="shared" si="4"/>
        <v>#N/A</v>
      </c>
      <c r="Q11" s="2" t="str">
        <f t="shared" si="5"/>
        <v>-</v>
      </c>
      <c r="R11" s="2" t="str">
        <f t="shared" si="6"/>
        <v>-</v>
      </c>
      <c r="S11" s="2" t="str">
        <f t="shared" si="7"/>
        <v>-</v>
      </c>
      <c r="T11" s="2" t="str">
        <f t="shared" si="8"/>
        <v>-</v>
      </c>
      <c r="AU11" t="s">
        <v>943</v>
      </c>
      <c r="AV11" t="s">
        <v>2433</v>
      </c>
      <c r="AY11" s="38">
        <v>1</v>
      </c>
      <c r="AZ11" s="40">
        <v>17</v>
      </c>
      <c r="BA11" s="42">
        <f t="shared" si="10"/>
        <v>1017</v>
      </c>
      <c r="BC11" s="7" t="s">
        <v>3097</v>
      </c>
      <c r="BH11" s="1">
        <v>19609</v>
      </c>
      <c r="BI11" s="1">
        <v>2703</v>
      </c>
      <c r="BJ11" s="1">
        <f t="shared" si="9"/>
        <v>22312</v>
      </c>
    </row>
    <row r="12" spans="1:69" hidden="1" outlineLevel="1">
      <c r="A12" t="s">
        <v>418</v>
      </c>
      <c r="B12" t="s">
        <v>2433</v>
      </c>
      <c r="C12" s="25">
        <v>24403</v>
      </c>
      <c r="G12" s="1">
        <v>14232</v>
      </c>
      <c r="H12" s="1">
        <v>11815</v>
      </c>
      <c r="I12" s="1">
        <v>6079</v>
      </c>
      <c r="J12" s="1">
        <v>6039</v>
      </c>
      <c r="K12" s="1">
        <v>6037</v>
      </c>
      <c r="L12" s="2" t="str">
        <f t="shared" si="0"/>
        <v/>
      </c>
      <c r="M12" s="2">
        <f t="shared" si="1"/>
        <v>0.42418493535694213</v>
      </c>
      <c r="N12" s="10" t="e">
        <f t="shared" si="2"/>
        <v>#N/A</v>
      </c>
      <c r="O12" s="9" t="e">
        <f t="shared" si="3"/>
        <v>#N/A</v>
      </c>
      <c r="P12" s="8" t="e">
        <f t="shared" si="4"/>
        <v>#N/A</v>
      </c>
      <c r="Q12" s="2" t="str">
        <f t="shared" si="5"/>
        <v>-</v>
      </c>
      <c r="R12" s="2" t="str">
        <f t="shared" si="6"/>
        <v>-</v>
      </c>
      <c r="S12" s="2" t="str">
        <f t="shared" si="7"/>
        <v>-</v>
      </c>
      <c r="T12" s="2" t="str">
        <f t="shared" si="8"/>
        <v>-</v>
      </c>
      <c r="AU12" t="s">
        <v>418</v>
      </c>
      <c r="AV12" t="s">
        <v>2433</v>
      </c>
      <c r="AY12" s="38">
        <v>1</v>
      </c>
      <c r="AZ12" s="40">
        <v>19</v>
      </c>
      <c r="BA12" s="42">
        <f t="shared" si="10"/>
        <v>1019</v>
      </c>
      <c r="BC12" s="7" t="s">
        <v>3097</v>
      </c>
      <c r="BH12" s="1">
        <v>11815</v>
      </c>
      <c r="BI12" s="1">
        <v>2417</v>
      </c>
      <c r="BJ12" s="1">
        <f t="shared" si="9"/>
        <v>14232</v>
      </c>
    </row>
    <row r="13" spans="1:69" hidden="1" outlineLevel="1">
      <c r="A13" t="s">
        <v>207</v>
      </c>
      <c r="B13" t="s">
        <v>2433</v>
      </c>
      <c r="C13" s="25">
        <v>40683</v>
      </c>
      <c r="G13" s="1">
        <v>23897</v>
      </c>
      <c r="H13" s="1">
        <v>22265</v>
      </c>
      <c r="I13" s="1">
        <v>13811</v>
      </c>
      <c r="J13" s="1">
        <v>13606</v>
      </c>
      <c r="K13" s="1">
        <v>11630</v>
      </c>
      <c r="L13" s="2" t="str">
        <f t="shared" si="0"/>
        <v/>
      </c>
      <c r="M13" s="2">
        <f t="shared" si="1"/>
        <v>0.48667196719253464</v>
      </c>
      <c r="N13" s="10" t="e">
        <f t="shared" si="2"/>
        <v>#N/A</v>
      </c>
      <c r="O13" s="9" t="e">
        <f t="shared" si="3"/>
        <v>#N/A</v>
      </c>
      <c r="P13" s="8" t="e">
        <f t="shared" si="4"/>
        <v>#N/A</v>
      </c>
      <c r="Q13" s="2" t="str">
        <f t="shared" si="5"/>
        <v>-</v>
      </c>
      <c r="R13" s="2" t="str">
        <f t="shared" si="6"/>
        <v>-</v>
      </c>
      <c r="S13" s="2" t="str">
        <f t="shared" si="7"/>
        <v>-</v>
      </c>
      <c r="T13" s="2" t="str">
        <f t="shared" si="8"/>
        <v>-</v>
      </c>
      <c r="AU13" t="s">
        <v>207</v>
      </c>
      <c r="AV13" t="s">
        <v>2433</v>
      </c>
      <c r="AY13" s="38">
        <v>1</v>
      </c>
      <c r="AZ13" s="40">
        <v>21</v>
      </c>
      <c r="BA13" s="42">
        <f t="shared" si="10"/>
        <v>1021</v>
      </c>
      <c r="BC13" s="7" t="s">
        <v>3097</v>
      </c>
      <c r="BH13" s="1">
        <v>22265</v>
      </c>
      <c r="BI13" s="1">
        <v>1632</v>
      </c>
      <c r="BJ13" s="1">
        <f t="shared" si="9"/>
        <v>23897</v>
      </c>
    </row>
    <row r="14" spans="1:69" hidden="1" outlineLevel="1">
      <c r="A14" t="s">
        <v>2790</v>
      </c>
      <c r="B14" t="s">
        <v>2433</v>
      </c>
      <c r="C14" s="25">
        <v>15367</v>
      </c>
      <c r="G14" s="1">
        <v>11491</v>
      </c>
      <c r="H14" s="1">
        <v>10377</v>
      </c>
      <c r="I14" s="1">
        <v>5174</v>
      </c>
      <c r="J14" s="1">
        <v>5031</v>
      </c>
      <c r="K14" s="1">
        <v>3948</v>
      </c>
      <c r="L14" s="2" t="str">
        <f t="shared" si="0"/>
        <v/>
      </c>
      <c r="M14" s="2">
        <f t="shared" si="1"/>
        <v>0.3435732312244365</v>
      </c>
      <c r="N14" s="10" t="e">
        <f t="shared" si="2"/>
        <v>#N/A</v>
      </c>
      <c r="O14" s="9" t="e">
        <f t="shared" si="3"/>
        <v>#N/A</v>
      </c>
      <c r="P14" s="8" t="e">
        <f t="shared" si="4"/>
        <v>#N/A</v>
      </c>
      <c r="Q14" s="2" t="str">
        <f t="shared" si="5"/>
        <v>-</v>
      </c>
      <c r="R14" s="2" t="str">
        <f t="shared" si="6"/>
        <v>-</v>
      </c>
      <c r="S14" s="2" t="str">
        <f t="shared" si="7"/>
        <v>-</v>
      </c>
      <c r="T14" s="2" t="str">
        <f t="shared" si="8"/>
        <v>-</v>
      </c>
      <c r="AU14" t="s">
        <v>2790</v>
      </c>
      <c r="AV14" t="s">
        <v>2433</v>
      </c>
      <c r="AY14" s="38">
        <v>1</v>
      </c>
      <c r="AZ14" s="40">
        <v>23</v>
      </c>
      <c r="BA14" s="42">
        <f t="shared" si="10"/>
        <v>1023</v>
      </c>
      <c r="BC14" s="7" t="s">
        <v>3097</v>
      </c>
      <c r="BH14" s="1">
        <v>10377</v>
      </c>
      <c r="BI14" s="1">
        <v>1114</v>
      </c>
      <c r="BJ14" s="1">
        <f t="shared" si="9"/>
        <v>11491</v>
      </c>
    </row>
    <row r="15" spans="1:69" hidden="1" outlineLevel="1">
      <c r="A15" t="s">
        <v>2791</v>
      </c>
      <c r="B15" t="s">
        <v>2433</v>
      </c>
      <c r="C15" s="25">
        <v>27267</v>
      </c>
      <c r="G15" s="1">
        <v>17022</v>
      </c>
      <c r="H15" s="1">
        <v>16400</v>
      </c>
      <c r="I15" s="25">
        <v>8939</v>
      </c>
      <c r="J15" s="1">
        <v>8782</v>
      </c>
      <c r="K15" s="1">
        <v>7839</v>
      </c>
      <c r="L15" s="2" t="str">
        <f t="shared" si="0"/>
        <v/>
      </c>
      <c r="M15" s="2">
        <f t="shared" si="1"/>
        <v>0.4605216778286923</v>
      </c>
      <c r="N15" s="10" t="e">
        <f t="shared" si="2"/>
        <v>#N/A</v>
      </c>
      <c r="O15" s="9" t="e">
        <f t="shared" si="3"/>
        <v>#N/A</v>
      </c>
      <c r="P15" s="8" t="e">
        <f t="shared" si="4"/>
        <v>#N/A</v>
      </c>
      <c r="Q15" s="2" t="str">
        <f t="shared" si="5"/>
        <v>-</v>
      </c>
      <c r="R15" s="2" t="str">
        <f t="shared" si="6"/>
        <v>-</v>
      </c>
      <c r="S15" s="2" t="str">
        <f t="shared" si="7"/>
        <v>-</v>
      </c>
      <c r="T15" s="2" t="str">
        <f t="shared" si="8"/>
        <v>-</v>
      </c>
      <c r="AU15" t="s">
        <v>2791</v>
      </c>
      <c r="AV15" t="s">
        <v>2433</v>
      </c>
      <c r="AY15" s="38">
        <v>1</v>
      </c>
      <c r="AZ15" s="40">
        <v>25</v>
      </c>
      <c r="BA15" s="42">
        <f t="shared" si="10"/>
        <v>1025</v>
      </c>
      <c r="BC15" s="7" t="s">
        <v>3097</v>
      </c>
      <c r="BH15" s="1">
        <v>16400</v>
      </c>
      <c r="BI15" s="1">
        <v>622</v>
      </c>
      <c r="BJ15" s="1">
        <f t="shared" si="9"/>
        <v>17022</v>
      </c>
    </row>
    <row r="16" spans="1:69" hidden="1" outlineLevel="1">
      <c r="A16" t="s">
        <v>2792</v>
      </c>
      <c r="B16" t="s">
        <v>2433</v>
      </c>
      <c r="C16" s="25">
        <v>14257</v>
      </c>
      <c r="G16" s="1">
        <v>9725</v>
      </c>
      <c r="H16" s="1">
        <v>9113</v>
      </c>
      <c r="I16" s="1">
        <v>6066</v>
      </c>
      <c r="J16" s="1">
        <v>5212</v>
      </c>
      <c r="K16" s="1">
        <v>5213</v>
      </c>
      <c r="L16" s="2" t="str">
        <f t="shared" si="0"/>
        <v/>
      </c>
      <c r="M16" s="2">
        <f t="shared" si="1"/>
        <v>0.53604113110539842</v>
      </c>
      <c r="N16" s="10" t="e">
        <f t="shared" si="2"/>
        <v>#N/A</v>
      </c>
      <c r="O16" s="9" t="e">
        <f t="shared" si="3"/>
        <v>#N/A</v>
      </c>
      <c r="P16" s="8" t="e">
        <f t="shared" si="4"/>
        <v>#N/A</v>
      </c>
      <c r="Q16" s="2" t="str">
        <f t="shared" si="5"/>
        <v>-</v>
      </c>
      <c r="R16" s="2" t="str">
        <f t="shared" si="6"/>
        <v>-</v>
      </c>
      <c r="S16" s="2" t="str">
        <f t="shared" si="7"/>
        <v>-</v>
      </c>
      <c r="T16" s="2" t="str">
        <f t="shared" si="8"/>
        <v>-</v>
      </c>
      <c r="AU16" t="s">
        <v>2792</v>
      </c>
      <c r="AV16" t="s">
        <v>2433</v>
      </c>
      <c r="AY16" s="38">
        <v>1</v>
      </c>
      <c r="AZ16" s="40">
        <v>27</v>
      </c>
      <c r="BA16" s="42">
        <f t="shared" si="10"/>
        <v>1027</v>
      </c>
      <c r="BC16" s="7" t="s">
        <v>3097</v>
      </c>
      <c r="BH16" s="1">
        <v>9113</v>
      </c>
      <c r="BI16" s="1">
        <v>612</v>
      </c>
      <c r="BJ16" s="1">
        <f t="shared" si="9"/>
        <v>9725</v>
      </c>
    </row>
    <row r="17" spans="1:62" hidden="1" outlineLevel="1">
      <c r="A17" t="s">
        <v>640</v>
      </c>
      <c r="B17" t="s">
        <v>2433</v>
      </c>
      <c r="C17" s="25">
        <v>14416</v>
      </c>
      <c r="G17" s="1">
        <v>8900</v>
      </c>
      <c r="H17" s="1">
        <v>7871</v>
      </c>
      <c r="I17" s="1">
        <v>5038</v>
      </c>
      <c r="J17" s="1">
        <v>4751</v>
      </c>
      <c r="K17" s="1">
        <v>4811</v>
      </c>
      <c r="L17" s="2" t="str">
        <f t="shared" si="0"/>
        <v/>
      </c>
      <c r="M17" s="2">
        <f t="shared" si="1"/>
        <v>0.54056179775280899</v>
      </c>
      <c r="N17" s="10" t="e">
        <f t="shared" si="2"/>
        <v>#N/A</v>
      </c>
      <c r="O17" s="9" t="e">
        <f t="shared" si="3"/>
        <v>#N/A</v>
      </c>
      <c r="P17" s="8" t="e">
        <f t="shared" si="4"/>
        <v>#N/A</v>
      </c>
      <c r="Q17" s="2" t="str">
        <f t="shared" si="5"/>
        <v>-</v>
      </c>
      <c r="R17" s="2" t="str">
        <f t="shared" si="6"/>
        <v>-</v>
      </c>
      <c r="S17" s="2" t="str">
        <f t="shared" si="7"/>
        <v>-</v>
      </c>
      <c r="T17" s="2" t="str">
        <f t="shared" si="8"/>
        <v>-</v>
      </c>
      <c r="AU17" t="s">
        <v>640</v>
      </c>
      <c r="AV17" t="s">
        <v>2433</v>
      </c>
      <c r="AY17" s="38">
        <v>1</v>
      </c>
      <c r="AZ17" s="40">
        <v>29</v>
      </c>
      <c r="BA17" s="42">
        <f t="shared" si="10"/>
        <v>1029</v>
      </c>
      <c r="BC17" s="7" t="s">
        <v>3097</v>
      </c>
      <c r="BH17" s="1">
        <v>7871</v>
      </c>
      <c r="BI17" s="1">
        <v>1029</v>
      </c>
      <c r="BJ17" s="1">
        <f t="shared" si="9"/>
        <v>8900</v>
      </c>
    </row>
    <row r="18" spans="1:62" hidden="1" outlineLevel="1">
      <c r="A18" t="s">
        <v>2601</v>
      </c>
      <c r="B18" t="s">
        <v>2433</v>
      </c>
      <c r="C18" s="25">
        <v>43930</v>
      </c>
      <c r="G18" s="1">
        <v>24223</v>
      </c>
      <c r="H18" s="1">
        <v>21482</v>
      </c>
      <c r="I18" s="1">
        <v>13056</v>
      </c>
      <c r="J18" s="1">
        <v>12893</v>
      </c>
      <c r="K18" s="1">
        <v>12847</v>
      </c>
      <c r="L18" s="2" t="str">
        <f t="shared" si="0"/>
        <v/>
      </c>
      <c r="M18" s="2">
        <f t="shared" si="1"/>
        <v>0.53036370391776411</v>
      </c>
      <c r="N18" s="10" t="e">
        <f t="shared" si="2"/>
        <v>#N/A</v>
      </c>
      <c r="O18" s="9" t="e">
        <f t="shared" si="3"/>
        <v>#N/A</v>
      </c>
      <c r="P18" s="8" t="e">
        <f t="shared" si="4"/>
        <v>#N/A</v>
      </c>
      <c r="Q18" s="2" t="str">
        <f t="shared" si="5"/>
        <v>-</v>
      </c>
      <c r="R18" s="2" t="str">
        <f t="shared" si="6"/>
        <v>-</v>
      </c>
      <c r="S18" s="2" t="str">
        <f t="shared" si="7"/>
        <v>-</v>
      </c>
      <c r="T18" s="2" t="str">
        <f t="shared" si="8"/>
        <v>-</v>
      </c>
      <c r="AU18" t="s">
        <v>2601</v>
      </c>
      <c r="AV18" t="s">
        <v>2433</v>
      </c>
      <c r="AY18" s="38">
        <v>1</v>
      </c>
      <c r="AZ18" s="40">
        <v>31</v>
      </c>
      <c r="BA18" s="42">
        <f t="shared" si="10"/>
        <v>1031</v>
      </c>
      <c r="BC18" s="7" t="s">
        <v>3097</v>
      </c>
      <c r="BH18" s="1">
        <v>21482</v>
      </c>
      <c r="BI18" s="1">
        <v>2741</v>
      </c>
      <c r="BJ18" s="1">
        <f t="shared" si="9"/>
        <v>24223</v>
      </c>
    </row>
    <row r="19" spans="1:62" hidden="1" outlineLevel="1">
      <c r="A19" t="s">
        <v>2557</v>
      </c>
      <c r="B19" t="s">
        <v>2433</v>
      </c>
      <c r="C19" s="25">
        <v>54536</v>
      </c>
      <c r="G19" s="1">
        <v>33362</v>
      </c>
      <c r="H19" s="1">
        <v>29155</v>
      </c>
      <c r="I19" s="45">
        <f>J19</f>
        <v>17089</v>
      </c>
      <c r="J19" s="1">
        <v>17089</v>
      </c>
      <c r="K19" s="1">
        <v>17023</v>
      </c>
      <c r="L19" s="2" t="str">
        <f t="shared" si="0"/>
        <v/>
      </c>
      <c r="M19" s="2">
        <f t="shared" si="1"/>
        <v>0.51025118398177571</v>
      </c>
      <c r="N19" s="10" t="e">
        <f t="shared" si="2"/>
        <v>#N/A</v>
      </c>
      <c r="O19" s="9" t="e">
        <f t="shared" si="3"/>
        <v>#N/A</v>
      </c>
      <c r="P19" s="8" t="e">
        <f t="shared" si="4"/>
        <v>#N/A</v>
      </c>
      <c r="Q19" s="2" t="str">
        <f t="shared" si="5"/>
        <v>-</v>
      </c>
      <c r="R19" s="2" t="str">
        <f t="shared" si="6"/>
        <v>-</v>
      </c>
      <c r="S19" s="2" t="str">
        <f t="shared" si="7"/>
        <v>-</v>
      </c>
      <c r="T19" s="2" t="str">
        <f t="shared" si="8"/>
        <v>-</v>
      </c>
      <c r="AU19" t="s">
        <v>2557</v>
      </c>
      <c r="AV19" t="s">
        <v>2433</v>
      </c>
      <c r="AY19" s="38">
        <v>1</v>
      </c>
      <c r="AZ19" s="40">
        <v>33</v>
      </c>
      <c r="BA19" s="42">
        <f t="shared" si="10"/>
        <v>1033</v>
      </c>
      <c r="BC19" s="7" t="s">
        <v>3097</v>
      </c>
      <c r="BH19" s="1">
        <v>29155</v>
      </c>
      <c r="BI19" s="1">
        <v>4207</v>
      </c>
      <c r="BJ19" s="1">
        <f t="shared" si="9"/>
        <v>33362</v>
      </c>
    </row>
    <row r="20" spans="1:62" hidden="1" outlineLevel="1">
      <c r="A20" t="s">
        <v>212</v>
      </c>
      <c r="B20" t="s">
        <v>2433</v>
      </c>
      <c r="C20" s="25">
        <v>13793</v>
      </c>
      <c r="G20" s="1">
        <v>9942</v>
      </c>
      <c r="H20" s="1">
        <v>8681</v>
      </c>
      <c r="I20" s="1">
        <v>5021</v>
      </c>
      <c r="J20" s="1">
        <v>4882</v>
      </c>
      <c r="K20" s="1">
        <v>4733</v>
      </c>
      <c r="L20" s="2" t="str">
        <f t="shared" si="0"/>
        <v/>
      </c>
      <c r="M20" s="2">
        <f t="shared" si="1"/>
        <v>0.47606115469724403</v>
      </c>
      <c r="N20" s="10" t="e">
        <f t="shared" si="2"/>
        <v>#N/A</v>
      </c>
      <c r="O20" s="9" t="e">
        <f t="shared" si="3"/>
        <v>#N/A</v>
      </c>
      <c r="P20" s="8" t="e">
        <f t="shared" si="4"/>
        <v>#N/A</v>
      </c>
      <c r="Q20" s="2" t="str">
        <f t="shared" si="5"/>
        <v>-</v>
      </c>
      <c r="R20" s="2" t="str">
        <f t="shared" si="6"/>
        <v>-</v>
      </c>
      <c r="S20" s="2" t="str">
        <f t="shared" si="7"/>
        <v>-</v>
      </c>
      <c r="T20" s="2" t="str">
        <f t="shared" si="8"/>
        <v>-</v>
      </c>
      <c r="AU20" t="s">
        <v>212</v>
      </c>
      <c r="AV20" t="s">
        <v>2433</v>
      </c>
      <c r="AY20" s="38">
        <v>1</v>
      </c>
      <c r="AZ20" s="40">
        <v>35</v>
      </c>
      <c r="BA20" s="42">
        <f t="shared" si="10"/>
        <v>1035</v>
      </c>
      <c r="BC20" s="7" t="s">
        <v>3097</v>
      </c>
      <c r="BH20" s="1">
        <v>8681</v>
      </c>
      <c r="BI20" s="1">
        <v>1261</v>
      </c>
      <c r="BJ20" s="1">
        <f t="shared" si="9"/>
        <v>9942</v>
      </c>
    </row>
    <row r="21" spans="1:62" hidden="1" outlineLevel="1">
      <c r="A21" t="s">
        <v>206</v>
      </c>
      <c r="B21" t="s">
        <v>2433</v>
      </c>
      <c r="C21" s="25">
        <v>11740</v>
      </c>
      <c r="G21" s="1">
        <v>7682</v>
      </c>
      <c r="H21" s="1">
        <v>7060</v>
      </c>
      <c r="I21" s="1">
        <v>4439</v>
      </c>
      <c r="J21" s="1">
        <v>4344</v>
      </c>
      <c r="K21" s="1">
        <v>4162</v>
      </c>
      <c r="L21" s="2" t="str">
        <f t="shared" si="0"/>
        <v/>
      </c>
      <c r="M21" s="2">
        <f t="shared" si="1"/>
        <v>0.54178599323092946</v>
      </c>
      <c r="N21" s="10" t="e">
        <f t="shared" si="2"/>
        <v>#N/A</v>
      </c>
      <c r="O21" s="9" t="e">
        <f t="shared" si="3"/>
        <v>#N/A</v>
      </c>
      <c r="P21" s="8" t="e">
        <f t="shared" si="4"/>
        <v>#N/A</v>
      </c>
      <c r="Q21" s="2" t="str">
        <f t="shared" si="5"/>
        <v>-</v>
      </c>
      <c r="R21" s="2" t="str">
        <f t="shared" si="6"/>
        <v>-</v>
      </c>
      <c r="S21" s="2" t="str">
        <f t="shared" si="7"/>
        <v>-</v>
      </c>
      <c r="T21" s="2" t="str">
        <f t="shared" si="8"/>
        <v>-</v>
      </c>
      <c r="AU21" t="s">
        <v>206</v>
      </c>
      <c r="AV21" t="s">
        <v>2433</v>
      </c>
      <c r="AY21" s="38">
        <v>1</v>
      </c>
      <c r="AZ21" s="40">
        <v>37</v>
      </c>
      <c r="BA21" s="42">
        <f t="shared" si="10"/>
        <v>1037</v>
      </c>
      <c r="BC21" s="7" t="s">
        <v>3097</v>
      </c>
      <c r="BH21" s="1">
        <v>7060</v>
      </c>
      <c r="BI21" s="1">
        <v>622</v>
      </c>
      <c r="BJ21" s="1">
        <f t="shared" si="9"/>
        <v>7682</v>
      </c>
    </row>
    <row r="22" spans="1:62" hidden="1" outlineLevel="1">
      <c r="A22" t="s">
        <v>115</v>
      </c>
      <c r="B22" t="s">
        <v>2433</v>
      </c>
      <c r="C22" s="25">
        <v>36901</v>
      </c>
      <c r="G22" s="1">
        <v>21876</v>
      </c>
      <c r="H22" s="1">
        <v>18926</v>
      </c>
      <c r="I22" s="1">
        <v>11578</v>
      </c>
      <c r="J22" s="1">
        <v>11355</v>
      </c>
      <c r="K22" s="1">
        <v>11221</v>
      </c>
      <c r="L22" s="2" t="str">
        <f t="shared" si="0"/>
        <v/>
      </c>
      <c r="M22" s="2">
        <f t="shared" si="1"/>
        <v>0.51293655147193273</v>
      </c>
      <c r="N22" s="10" t="e">
        <f t="shared" si="2"/>
        <v>#N/A</v>
      </c>
      <c r="O22" s="9" t="e">
        <f t="shared" si="3"/>
        <v>#N/A</v>
      </c>
      <c r="P22" s="8" t="e">
        <f t="shared" si="4"/>
        <v>#N/A</v>
      </c>
      <c r="Q22" s="2" t="str">
        <f t="shared" si="5"/>
        <v>-</v>
      </c>
      <c r="R22" s="2" t="str">
        <f t="shared" si="6"/>
        <v>-</v>
      </c>
      <c r="S22" s="2" t="str">
        <f t="shared" si="7"/>
        <v>-</v>
      </c>
      <c r="T22" s="2" t="str">
        <f t="shared" si="8"/>
        <v>-</v>
      </c>
      <c r="AU22" t="s">
        <v>115</v>
      </c>
      <c r="AV22" t="s">
        <v>2433</v>
      </c>
      <c r="AY22" s="38">
        <v>1</v>
      </c>
      <c r="AZ22" s="40">
        <v>39</v>
      </c>
      <c r="BA22" s="42">
        <f t="shared" si="10"/>
        <v>1039</v>
      </c>
      <c r="BC22" s="7" t="s">
        <v>3097</v>
      </c>
      <c r="BH22" s="1">
        <v>18926</v>
      </c>
      <c r="BI22" s="1">
        <v>2950</v>
      </c>
      <c r="BJ22" s="1">
        <f t="shared" si="9"/>
        <v>21876</v>
      </c>
    </row>
    <row r="23" spans="1:62" hidden="1" outlineLevel="1">
      <c r="A23" t="s">
        <v>1129</v>
      </c>
      <c r="B23" t="s">
        <v>2433</v>
      </c>
      <c r="C23" s="25">
        <v>13635</v>
      </c>
      <c r="G23" s="1">
        <v>8680</v>
      </c>
      <c r="H23" s="1">
        <v>7863</v>
      </c>
      <c r="I23" s="1">
        <v>4445</v>
      </c>
      <c r="J23" s="1">
        <v>4364</v>
      </c>
      <c r="K23" s="1">
        <v>4277</v>
      </c>
      <c r="L23" s="2" t="str">
        <f t="shared" si="0"/>
        <v/>
      </c>
      <c r="M23" s="2">
        <f t="shared" si="1"/>
        <v>0.49274193548387096</v>
      </c>
      <c r="N23" s="10" t="e">
        <f t="shared" si="2"/>
        <v>#N/A</v>
      </c>
      <c r="O23" s="9" t="e">
        <f t="shared" si="3"/>
        <v>#N/A</v>
      </c>
      <c r="P23" s="8" t="e">
        <f t="shared" si="4"/>
        <v>#N/A</v>
      </c>
      <c r="Q23" s="2" t="str">
        <f t="shared" si="5"/>
        <v>-</v>
      </c>
      <c r="R23" s="2" t="str">
        <f t="shared" si="6"/>
        <v>-</v>
      </c>
      <c r="S23" s="2" t="str">
        <f t="shared" si="7"/>
        <v>-</v>
      </c>
      <c r="T23" s="2" t="str">
        <f t="shared" si="8"/>
        <v>-</v>
      </c>
      <c r="AU23" t="s">
        <v>1129</v>
      </c>
      <c r="AV23" t="s">
        <v>2433</v>
      </c>
      <c r="AY23" s="38">
        <v>1</v>
      </c>
      <c r="AZ23" s="40">
        <v>41</v>
      </c>
      <c r="BA23" s="42">
        <f t="shared" si="10"/>
        <v>1041</v>
      </c>
      <c r="BC23" s="7" t="s">
        <v>3097</v>
      </c>
      <c r="BH23" s="1">
        <v>7863</v>
      </c>
      <c r="BI23" s="1">
        <v>817</v>
      </c>
      <c r="BJ23" s="1">
        <f t="shared" si="9"/>
        <v>8680</v>
      </c>
    </row>
    <row r="24" spans="1:62" hidden="1" outlineLevel="1">
      <c r="A24" t="s">
        <v>2037</v>
      </c>
      <c r="B24" t="s">
        <v>2433</v>
      </c>
      <c r="C24" s="25">
        <v>77443</v>
      </c>
      <c r="G24" s="1">
        <v>44983</v>
      </c>
      <c r="H24" s="1">
        <v>41272</v>
      </c>
      <c r="I24" s="1">
        <v>26156</v>
      </c>
      <c r="J24" s="1">
        <v>25878</v>
      </c>
      <c r="K24" s="1">
        <v>22683</v>
      </c>
      <c r="L24" s="2" t="str">
        <f t="shared" si="0"/>
        <v/>
      </c>
      <c r="M24" s="2">
        <f t="shared" si="1"/>
        <v>0.50425716381744212</v>
      </c>
      <c r="N24" s="10" t="e">
        <f t="shared" si="2"/>
        <v>#N/A</v>
      </c>
      <c r="O24" s="9" t="e">
        <f t="shared" si="3"/>
        <v>#N/A</v>
      </c>
      <c r="P24" s="8" t="e">
        <f t="shared" si="4"/>
        <v>#N/A</v>
      </c>
      <c r="Q24" s="2" t="str">
        <f t="shared" si="5"/>
        <v>-</v>
      </c>
      <c r="R24" s="2" t="str">
        <f t="shared" si="6"/>
        <v>-</v>
      </c>
      <c r="S24" s="2" t="str">
        <f t="shared" si="7"/>
        <v>-</v>
      </c>
      <c r="T24" s="2" t="str">
        <f t="shared" si="8"/>
        <v>-</v>
      </c>
      <c r="AU24" t="s">
        <v>2037</v>
      </c>
      <c r="AV24" t="s">
        <v>2433</v>
      </c>
      <c r="AY24" s="38">
        <v>1</v>
      </c>
      <c r="AZ24" s="40">
        <v>43</v>
      </c>
      <c r="BA24" s="42">
        <f t="shared" si="10"/>
        <v>1043</v>
      </c>
      <c r="BC24" s="7" t="s">
        <v>3097</v>
      </c>
      <c r="BH24" s="1">
        <v>41272</v>
      </c>
      <c r="BI24" s="1">
        <v>3711</v>
      </c>
      <c r="BJ24" s="1">
        <f t="shared" si="9"/>
        <v>44983</v>
      </c>
    </row>
    <row r="25" spans="1:62" hidden="1" outlineLevel="1">
      <c r="A25" t="s">
        <v>2038</v>
      </c>
      <c r="B25" t="s">
        <v>2433</v>
      </c>
      <c r="C25" s="25">
        <v>49373</v>
      </c>
      <c r="G25" s="1">
        <v>25694</v>
      </c>
      <c r="H25" s="1">
        <v>21975</v>
      </c>
      <c r="I25" s="1">
        <v>12076</v>
      </c>
      <c r="J25" s="1">
        <v>11954</v>
      </c>
      <c r="K25" s="1">
        <v>11912</v>
      </c>
      <c r="L25" s="2" t="str">
        <f t="shared" si="0"/>
        <v/>
      </c>
      <c r="M25" s="2">
        <f t="shared" si="1"/>
        <v>0.4636101813652993</v>
      </c>
      <c r="N25" s="10" t="e">
        <f t="shared" si="2"/>
        <v>#N/A</v>
      </c>
      <c r="O25" s="9" t="e">
        <f t="shared" si="3"/>
        <v>#N/A</v>
      </c>
      <c r="P25" s="8" t="e">
        <f t="shared" si="4"/>
        <v>#N/A</v>
      </c>
      <c r="Q25" s="2" t="str">
        <f t="shared" si="5"/>
        <v>-</v>
      </c>
      <c r="R25" s="2" t="str">
        <f t="shared" si="6"/>
        <v>-</v>
      </c>
      <c r="S25" s="2" t="str">
        <f t="shared" si="7"/>
        <v>-</v>
      </c>
      <c r="T25" s="2" t="str">
        <f t="shared" si="8"/>
        <v>-</v>
      </c>
      <c r="AU25" t="s">
        <v>2038</v>
      </c>
      <c r="AV25" t="s">
        <v>2433</v>
      </c>
      <c r="AY25" s="38">
        <v>1</v>
      </c>
      <c r="AZ25" s="40">
        <v>45</v>
      </c>
      <c r="BA25" s="42">
        <f t="shared" si="10"/>
        <v>1045</v>
      </c>
      <c r="BC25" s="7" t="s">
        <v>3097</v>
      </c>
      <c r="BH25" s="1">
        <v>21975</v>
      </c>
      <c r="BI25" s="1">
        <v>3719</v>
      </c>
      <c r="BJ25" s="1">
        <f t="shared" si="9"/>
        <v>25694</v>
      </c>
    </row>
    <row r="26" spans="1:62" hidden="1" outlineLevel="1">
      <c r="A26" t="s">
        <v>1195</v>
      </c>
      <c r="B26" t="s">
        <v>2433</v>
      </c>
      <c r="C26" s="25">
        <v>45377</v>
      </c>
      <c r="G26" s="1">
        <v>30909</v>
      </c>
      <c r="H26" s="1">
        <v>27266</v>
      </c>
      <c r="I26" s="1">
        <v>16102</v>
      </c>
      <c r="J26" s="1">
        <v>15904</v>
      </c>
      <c r="K26" s="1">
        <v>14413</v>
      </c>
      <c r="L26" s="2" t="str">
        <f t="shared" si="0"/>
        <v/>
      </c>
      <c r="M26" s="2">
        <f t="shared" si="1"/>
        <v>0.46630431265974309</v>
      </c>
      <c r="N26" s="10" t="e">
        <f t="shared" si="2"/>
        <v>#N/A</v>
      </c>
      <c r="O26" s="9" t="e">
        <f t="shared" si="3"/>
        <v>#N/A</v>
      </c>
      <c r="P26" s="8" t="e">
        <f t="shared" si="4"/>
        <v>#N/A</v>
      </c>
      <c r="Q26" s="2" t="str">
        <f t="shared" si="5"/>
        <v>-</v>
      </c>
      <c r="R26" s="2" t="str">
        <f t="shared" si="6"/>
        <v>-</v>
      </c>
      <c r="S26" s="2" t="str">
        <f t="shared" si="7"/>
        <v>-</v>
      </c>
      <c r="T26" s="2" t="str">
        <f t="shared" si="8"/>
        <v>-</v>
      </c>
      <c r="AU26" t="s">
        <v>1195</v>
      </c>
      <c r="AV26" t="s">
        <v>2433</v>
      </c>
      <c r="AY26" s="38">
        <v>1</v>
      </c>
      <c r="AZ26" s="40">
        <v>47</v>
      </c>
      <c r="BA26" s="42">
        <f t="shared" si="10"/>
        <v>1047</v>
      </c>
      <c r="BC26" s="7" t="s">
        <v>3097</v>
      </c>
      <c r="BH26" s="1">
        <v>27266</v>
      </c>
      <c r="BI26" s="1">
        <v>3643</v>
      </c>
      <c r="BJ26" s="1">
        <f t="shared" si="9"/>
        <v>30909</v>
      </c>
    </row>
    <row r="27" spans="1:62" hidden="1" outlineLevel="1">
      <c r="A27" t="s">
        <v>1196</v>
      </c>
      <c r="B27" t="s">
        <v>2433</v>
      </c>
      <c r="C27" s="25">
        <v>65861</v>
      </c>
      <c r="G27" s="1">
        <v>35143</v>
      </c>
      <c r="H27" s="1">
        <v>31770</v>
      </c>
      <c r="I27" s="25">
        <v>18927</v>
      </c>
      <c r="J27" s="1">
        <v>17331</v>
      </c>
      <c r="K27" s="1">
        <v>12167</v>
      </c>
      <c r="L27" s="2" t="str">
        <f t="shared" si="0"/>
        <v/>
      </c>
      <c r="M27" s="2">
        <f t="shared" si="1"/>
        <v>0.34621403978032611</v>
      </c>
      <c r="N27" s="10" t="e">
        <f t="shared" si="2"/>
        <v>#N/A</v>
      </c>
      <c r="O27" s="9" t="e">
        <f t="shared" si="3"/>
        <v>#N/A</v>
      </c>
      <c r="P27" s="8" t="e">
        <f t="shared" si="4"/>
        <v>#N/A</v>
      </c>
      <c r="Q27" s="2" t="str">
        <f t="shared" si="5"/>
        <v>-</v>
      </c>
      <c r="R27" s="2" t="str">
        <f t="shared" si="6"/>
        <v>-</v>
      </c>
      <c r="S27" s="2" t="str">
        <f t="shared" si="7"/>
        <v>-</v>
      </c>
      <c r="T27" s="2" t="str">
        <f t="shared" si="8"/>
        <v>-</v>
      </c>
      <c r="AU27" t="s">
        <v>1196</v>
      </c>
      <c r="AV27" t="s">
        <v>2433</v>
      </c>
      <c r="AY27" s="38">
        <v>1</v>
      </c>
      <c r="AZ27" s="40">
        <v>49</v>
      </c>
      <c r="BA27" s="42">
        <f t="shared" si="10"/>
        <v>1049</v>
      </c>
      <c r="BC27" s="7" t="s">
        <v>3097</v>
      </c>
      <c r="BH27" s="1">
        <v>31770</v>
      </c>
      <c r="BI27" s="1">
        <v>3373</v>
      </c>
      <c r="BJ27" s="1">
        <f t="shared" si="9"/>
        <v>35143</v>
      </c>
    </row>
    <row r="28" spans="1:62" hidden="1" outlineLevel="1">
      <c r="A28" t="s">
        <v>1099</v>
      </c>
      <c r="B28" t="s">
        <v>2433</v>
      </c>
      <c r="C28" s="25">
        <v>68659</v>
      </c>
      <c r="G28" s="1">
        <v>34727</v>
      </c>
      <c r="H28" s="1">
        <v>31748</v>
      </c>
      <c r="I28" s="1">
        <v>21301</v>
      </c>
      <c r="J28" s="1">
        <v>21168</v>
      </c>
      <c r="K28" s="1">
        <v>20922</v>
      </c>
      <c r="L28" s="2" t="str">
        <f t="shared" si="0"/>
        <v/>
      </c>
      <c r="M28" s="2">
        <f t="shared" si="1"/>
        <v>0.60247070003167569</v>
      </c>
      <c r="N28" s="10" t="e">
        <f t="shared" si="2"/>
        <v>#N/A</v>
      </c>
      <c r="O28" s="9" t="e">
        <f t="shared" si="3"/>
        <v>#N/A</v>
      </c>
      <c r="P28" s="8" t="e">
        <f t="shared" si="4"/>
        <v>#N/A</v>
      </c>
      <c r="Q28" s="2" t="str">
        <f t="shared" si="5"/>
        <v>-</v>
      </c>
      <c r="R28" s="2" t="str">
        <f t="shared" si="6"/>
        <v>-</v>
      </c>
      <c r="S28" s="2" t="str">
        <f t="shared" si="7"/>
        <v>-</v>
      </c>
      <c r="T28" s="2" t="str">
        <f t="shared" si="8"/>
        <v>-</v>
      </c>
      <c r="AU28" t="s">
        <v>1099</v>
      </c>
      <c r="AV28" t="s">
        <v>2433</v>
      </c>
      <c r="AY28" s="38">
        <v>1</v>
      </c>
      <c r="AZ28" s="40">
        <v>51</v>
      </c>
      <c r="BA28" s="42">
        <f t="shared" si="10"/>
        <v>1051</v>
      </c>
      <c r="BC28" s="7" t="s">
        <v>3097</v>
      </c>
      <c r="BH28" s="1">
        <v>31748</v>
      </c>
      <c r="BI28" s="1">
        <v>2979</v>
      </c>
      <c r="BJ28" s="1">
        <f t="shared" si="9"/>
        <v>34727</v>
      </c>
    </row>
    <row r="29" spans="1:62" hidden="1" outlineLevel="1">
      <c r="A29" t="s">
        <v>753</v>
      </c>
      <c r="B29" t="s">
        <v>2433</v>
      </c>
      <c r="C29" s="25">
        <v>38035</v>
      </c>
      <c r="G29" s="1">
        <v>20683</v>
      </c>
      <c r="H29" s="1">
        <v>17808</v>
      </c>
      <c r="I29" s="1">
        <v>8926</v>
      </c>
      <c r="J29" s="1">
        <v>8809</v>
      </c>
      <c r="K29" s="1">
        <v>8774</v>
      </c>
      <c r="L29" s="2" t="str">
        <f t="shared" si="0"/>
        <v/>
      </c>
      <c r="M29" s="2">
        <f t="shared" si="1"/>
        <v>0.42421312188754051</v>
      </c>
      <c r="N29" s="10" t="e">
        <f t="shared" si="2"/>
        <v>#N/A</v>
      </c>
      <c r="O29" s="9" t="e">
        <f t="shared" si="3"/>
        <v>#N/A</v>
      </c>
      <c r="P29" s="8" t="e">
        <f t="shared" si="4"/>
        <v>#N/A</v>
      </c>
      <c r="Q29" s="2" t="str">
        <f t="shared" si="5"/>
        <v>-</v>
      </c>
      <c r="R29" s="2" t="str">
        <f t="shared" si="6"/>
        <v>-</v>
      </c>
      <c r="S29" s="2" t="str">
        <f t="shared" si="7"/>
        <v>-</v>
      </c>
      <c r="T29" s="2" t="str">
        <f t="shared" si="8"/>
        <v>-</v>
      </c>
      <c r="AU29" t="s">
        <v>753</v>
      </c>
      <c r="AV29" t="s">
        <v>2433</v>
      </c>
      <c r="AY29" s="38">
        <v>1</v>
      </c>
      <c r="AZ29" s="40">
        <v>53</v>
      </c>
      <c r="BA29" s="42">
        <f t="shared" si="10"/>
        <v>1053</v>
      </c>
      <c r="BC29" s="7" t="s">
        <v>3097</v>
      </c>
      <c r="BH29" s="1">
        <v>17808</v>
      </c>
      <c r="BI29" s="1">
        <v>2875</v>
      </c>
      <c r="BJ29" s="1">
        <f t="shared" si="9"/>
        <v>20683</v>
      </c>
    </row>
    <row r="30" spans="1:62" hidden="1" outlineLevel="1">
      <c r="A30" t="s">
        <v>482</v>
      </c>
      <c r="B30" t="s">
        <v>2433</v>
      </c>
      <c r="C30" s="25">
        <v>102988</v>
      </c>
      <c r="G30" s="1">
        <v>60585</v>
      </c>
      <c r="H30" s="1">
        <v>52145</v>
      </c>
      <c r="I30" s="1">
        <v>32214</v>
      </c>
      <c r="J30" s="1">
        <v>31812</v>
      </c>
      <c r="K30" s="1">
        <v>25114</v>
      </c>
      <c r="L30" s="2" t="str">
        <f t="shared" si="0"/>
        <v/>
      </c>
      <c r="M30" s="2">
        <f t="shared" si="1"/>
        <v>0.41452504745399027</v>
      </c>
      <c r="N30" s="10" t="e">
        <f t="shared" si="2"/>
        <v>#N/A</v>
      </c>
      <c r="O30" s="9" t="e">
        <f t="shared" si="3"/>
        <v>#N/A</v>
      </c>
      <c r="P30" s="8" t="e">
        <f t="shared" si="4"/>
        <v>#N/A</v>
      </c>
      <c r="Q30" s="2" t="str">
        <f t="shared" si="5"/>
        <v>-</v>
      </c>
      <c r="R30" s="2" t="str">
        <f t="shared" si="6"/>
        <v>-</v>
      </c>
      <c r="S30" s="2" t="str">
        <f t="shared" si="7"/>
        <v>-</v>
      </c>
      <c r="T30" s="2" t="str">
        <f t="shared" si="8"/>
        <v>-</v>
      </c>
      <c r="AU30" t="s">
        <v>482</v>
      </c>
      <c r="AV30" t="s">
        <v>2433</v>
      </c>
      <c r="AY30" s="38">
        <v>1</v>
      </c>
      <c r="AZ30" s="40">
        <v>55</v>
      </c>
      <c r="BA30" s="42">
        <f t="shared" si="10"/>
        <v>1055</v>
      </c>
      <c r="BC30" s="7" t="s">
        <v>3097</v>
      </c>
      <c r="BH30" s="1">
        <v>52145</v>
      </c>
      <c r="BI30" s="1">
        <v>8440</v>
      </c>
      <c r="BJ30" s="1">
        <f t="shared" si="9"/>
        <v>60585</v>
      </c>
    </row>
    <row r="31" spans="1:62" hidden="1" outlineLevel="1">
      <c r="A31" t="s">
        <v>357</v>
      </c>
      <c r="B31" t="s">
        <v>2433</v>
      </c>
      <c r="C31" s="25">
        <v>18278</v>
      </c>
      <c r="G31" s="1">
        <v>11236</v>
      </c>
      <c r="H31" s="1">
        <v>11163</v>
      </c>
      <c r="I31" s="1">
        <v>7526</v>
      </c>
      <c r="J31" s="1">
        <v>7263</v>
      </c>
      <c r="K31" s="1">
        <v>6026</v>
      </c>
      <c r="L31" s="2" t="str">
        <f t="shared" si="0"/>
        <v/>
      </c>
      <c r="M31" s="2">
        <f t="shared" si="1"/>
        <v>0.53631185475258103</v>
      </c>
      <c r="N31" s="10" t="e">
        <f t="shared" si="2"/>
        <v>#N/A</v>
      </c>
      <c r="O31" s="9" t="e">
        <f t="shared" si="3"/>
        <v>#N/A</v>
      </c>
      <c r="P31" s="8" t="e">
        <f t="shared" si="4"/>
        <v>#N/A</v>
      </c>
      <c r="Q31" s="2" t="str">
        <f t="shared" si="5"/>
        <v>-</v>
      </c>
      <c r="R31" s="2" t="str">
        <f t="shared" si="6"/>
        <v>-</v>
      </c>
      <c r="S31" s="2" t="str">
        <f t="shared" si="7"/>
        <v>-</v>
      </c>
      <c r="T31" s="2" t="str">
        <f t="shared" si="8"/>
        <v>-</v>
      </c>
      <c r="AU31" t="s">
        <v>357</v>
      </c>
      <c r="AV31" t="s">
        <v>2433</v>
      </c>
      <c r="AY31" s="38">
        <v>1</v>
      </c>
      <c r="AZ31" s="40">
        <v>57</v>
      </c>
      <c r="BA31" s="42">
        <f t="shared" si="10"/>
        <v>1057</v>
      </c>
      <c r="BC31" s="7" t="s">
        <v>3097</v>
      </c>
      <c r="BH31" s="1">
        <v>11163</v>
      </c>
      <c r="BI31" s="1">
        <v>73</v>
      </c>
      <c r="BJ31" s="1">
        <f t="shared" si="9"/>
        <v>11236</v>
      </c>
    </row>
    <row r="32" spans="1:62" hidden="1" outlineLevel="1">
      <c r="A32" t="s">
        <v>1083</v>
      </c>
      <c r="B32" t="s">
        <v>2433</v>
      </c>
      <c r="C32" s="25">
        <v>30891</v>
      </c>
      <c r="G32" s="1">
        <v>19622</v>
      </c>
      <c r="H32" s="1">
        <v>18022</v>
      </c>
      <c r="I32" s="1">
        <v>8642</v>
      </c>
      <c r="J32" s="1">
        <v>8492</v>
      </c>
      <c r="K32" s="1">
        <v>6357</v>
      </c>
      <c r="L32" s="2" t="str">
        <f t="shared" si="0"/>
        <v/>
      </c>
      <c r="M32" s="2">
        <f t="shared" si="1"/>
        <v>0.32397309142798897</v>
      </c>
      <c r="N32" s="10" t="e">
        <f t="shared" si="2"/>
        <v>#N/A</v>
      </c>
      <c r="O32" s="9" t="e">
        <f t="shared" si="3"/>
        <v>#N/A</v>
      </c>
      <c r="P32" s="8" t="e">
        <f t="shared" si="4"/>
        <v>#N/A</v>
      </c>
      <c r="Q32" s="2" t="str">
        <f t="shared" si="5"/>
        <v>-</v>
      </c>
      <c r="R32" s="2" t="str">
        <f t="shared" si="6"/>
        <v>-</v>
      </c>
      <c r="S32" s="2" t="str">
        <f t="shared" si="7"/>
        <v>-</v>
      </c>
      <c r="T32" s="2" t="str">
        <f t="shared" si="8"/>
        <v>-</v>
      </c>
      <c r="AU32" t="s">
        <v>1083</v>
      </c>
      <c r="AV32" t="s">
        <v>2433</v>
      </c>
      <c r="AY32" s="38">
        <v>1</v>
      </c>
      <c r="AZ32" s="40">
        <v>59</v>
      </c>
      <c r="BA32" s="42">
        <f t="shared" si="10"/>
        <v>1059</v>
      </c>
      <c r="BC32" s="7" t="s">
        <v>3097</v>
      </c>
      <c r="BH32" s="1">
        <v>18022</v>
      </c>
      <c r="BI32" s="1">
        <v>1600</v>
      </c>
      <c r="BJ32" s="1">
        <f t="shared" si="9"/>
        <v>19622</v>
      </c>
    </row>
    <row r="33" spans="1:62" hidden="1" outlineLevel="1">
      <c r="A33" t="s">
        <v>1619</v>
      </c>
      <c r="B33" t="s">
        <v>2433</v>
      </c>
      <c r="C33" s="25">
        <v>25580</v>
      </c>
      <c r="G33" s="1">
        <v>15284</v>
      </c>
      <c r="H33" s="1">
        <v>12586</v>
      </c>
      <c r="I33" s="1">
        <v>7939</v>
      </c>
      <c r="J33" s="1">
        <v>7812</v>
      </c>
      <c r="K33" s="1">
        <v>7788</v>
      </c>
      <c r="L33" s="2" t="str">
        <f t="shared" si="0"/>
        <v/>
      </c>
      <c r="M33" s="2">
        <f t="shared" si="1"/>
        <v>0.50955247317456165</v>
      </c>
      <c r="N33" s="10" t="e">
        <f t="shared" si="2"/>
        <v>#N/A</v>
      </c>
      <c r="O33" s="9" t="e">
        <f t="shared" si="3"/>
        <v>#N/A</v>
      </c>
      <c r="P33" s="8" t="e">
        <f t="shared" si="4"/>
        <v>#N/A</v>
      </c>
      <c r="Q33" s="2" t="str">
        <f t="shared" si="5"/>
        <v>-</v>
      </c>
      <c r="R33" s="2" t="str">
        <f t="shared" si="6"/>
        <v>-</v>
      </c>
      <c r="S33" s="2" t="str">
        <f t="shared" si="7"/>
        <v>-</v>
      </c>
      <c r="T33" s="2" t="str">
        <f t="shared" si="8"/>
        <v>-</v>
      </c>
      <c r="AU33" t="s">
        <v>1619</v>
      </c>
      <c r="AV33" t="s">
        <v>2433</v>
      </c>
      <c r="AY33" s="38">
        <v>1</v>
      </c>
      <c r="AZ33" s="40">
        <v>61</v>
      </c>
      <c r="BA33" s="42">
        <f t="shared" si="10"/>
        <v>1061</v>
      </c>
      <c r="BC33" s="7" t="s">
        <v>3097</v>
      </c>
      <c r="BH33" s="1">
        <v>12586</v>
      </c>
      <c r="BI33" s="1">
        <v>2698</v>
      </c>
      <c r="BJ33" s="1">
        <f t="shared" si="9"/>
        <v>15284</v>
      </c>
    </row>
    <row r="34" spans="1:62" hidden="1" outlineLevel="1">
      <c r="A34" t="s">
        <v>2647</v>
      </c>
      <c r="B34" t="s">
        <v>2433</v>
      </c>
      <c r="C34" s="25">
        <v>9893</v>
      </c>
      <c r="G34" s="1">
        <v>7422</v>
      </c>
      <c r="H34" s="1">
        <v>6711</v>
      </c>
      <c r="I34" s="1">
        <v>4306</v>
      </c>
      <c r="J34" s="1">
        <v>4156</v>
      </c>
      <c r="K34" s="1">
        <v>3901</v>
      </c>
      <c r="L34" s="2" t="str">
        <f t="shared" si="0"/>
        <v/>
      </c>
      <c r="M34" s="2">
        <f t="shared" si="1"/>
        <v>0.52559956884936676</v>
      </c>
      <c r="N34" s="10" t="e">
        <f t="shared" si="2"/>
        <v>#N/A</v>
      </c>
      <c r="O34" s="9" t="e">
        <f t="shared" si="3"/>
        <v>#N/A</v>
      </c>
      <c r="P34" s="8" t="e">
        <f t="shared" si="4"/>
        <v>#N/A</v>
      </c>
      <c r="Q34" s="2" t="str">
        <f t="shared" si="5"/>
        <v>-</v>
      </c>
      <c r="R34" s="2" t="str">
        <f t="shared" si="6"/>
        <v>-</v>
      </c>
      <c r="S34" s="2" t="str">
        <f t="shared" si="7"/>
        <v>-</v>
      </c>
      <c r="T34" s="2" t="str">
        <f t="shared" si="8"/>
        <v>-</v>
      </c>
      <c r="AU34" t="s">
        <v>2647</v>
      </c>
      <c r="AV34" t="s">
        <v>2433</v>
      </c>
      <c r="AY34" s="38">
        <v>1</v>
      </c>
      <c r="AZ34" s="40">
        <v>63</v>
      </c>
      <c r="BA34" s="42">
        <f t="shared" si="10"/>
        <v>1063</v>
      </c>
      <c r="BC34" s="7" t="s">
        <v>3097</v>
      </c>
      <c r="BH34" s="1">
        <v>6711</v>
      </c>
      <c r="BI34" s="1">
        <v>711</v>
      </c>
      <c r="BJ34" s="1">
        <f t="shared" si="9"/>
        <v>7422</v>
      </c>
    </row>
    <row r="35" spans="1:62" hidden="1" outlineLevel="1">
      <c r="A35" t="s">
        <v>2652</v>
      </c>
      <c r="B35" t="s">
        <v>2433</v>
      </c>
      <c r="C35" s="25">
        <v>17376</v>
      </c>
      <c r="G35" s="1">
        <v>11968</v>
      </c>
      <c r="H35" s="1">
        <v>10262</v>
      </c>
      <c r="I35" s="45">
        <f>J35</f>
        <v>6283</v>
      </c>
      <c r="J35" s="1">
        <v>6283</v>
      </c>
      <c r="K35" s="1">
        <v>5731</v>
      </c>
      <c r="L35" s="2" t="str">
        <f t="shared" si="0"/>
        <v/>
      </c>
      <c r="M35" s="2">
        <f t="shared" si="1"/>
        <v>0.47886029411764708</v>
      </c>
      <c r="N35" s="10" t="e">
        <f t="shared" ref="N35:N70" si="11">RANK(U35,U35:AR35)</f>
        <v>#N/A</v>
      </c>
      <c r="O35" s="9" t="e">
        <f t="shared" ref="O35:O70" si="12">RANK(V35,U35:AR35)</f>
        <v>#N/A</v>
      </c>
      <c r="P35" s="8" t="e">
        <f t="shared" ref="P35:P70" si="13">RANK(W35,U35:AR35)</f>
        <v>#N/A</v>
      </c>
      <c r="Q35" s="2" t="str">
        <f t="shared" ref="Q35:Q70" si="14">IF(SUM($U35:$AQ35)=0,"-",U35/SUM($U35:$AQ35))</f>
        <v>-</v>
      </c>
      <c r="R35" s="2" t="str">
        <f t="shared" ref="R35:R70" si="15">IF(SUM($U35:$AQ35)=0,"-",V35/SUM($U35:$AQ35))</f>
        <v>-</v>
      </c>
      <c r="S35" s="2" t="str">
        <f t="shared" ref="S35:S70" si="16">IF(SUM($U35:$AQ35)=0,"-",W35/SUM($U35:$AQ35))</f>
        <v>-</v>
      </c>
      <c r="T35" s="2" t="str">
        <f t="shared" ref="T35:T66" si="17">IF(SUM($U35:$AQ35)=0,"-",(1-Q35-R35-S35))</f>
        <v>-</v>
      </c>
      <c r="AU35" t="s">
        <v>2652</v>
      </c>
      <c r="AV35" t="s">
        <v>2433</v>
      </c>
      <c r="AY35" s="38">
        <v>1</v>
      </c>
      <c r="AZ35" s="40">
        <v>65</v>
      </c>
      <c r="BA35" s="42">
        <f t="shared" si="10"/>
        <v>1065</v>
      </c>
      <c r="BC35" s="7" t="s">
        <v>3097</v>
      </c>
      <c r="BH35" s="1">
        <v>10262</v>
      </c>
      <c r="BI35" s="1">
        <v>1706</v>
      </c>
      <c r="BJ35" s="1">
        <f t="shared" ref="BJ35:BJ66" si="18">SUM(BH35:BI35)</f>
        <v>11968</v>
      </c>
    </row>
    <row r="36" spans="1:62" hidden="1" outlineLevel="1">
      <c r="A36" t="s">
        <v>1785</v>
      </c>
      <c r="B36" t="s">
        <v>2433</v>
      </c>
      <c r="C36" s="25">
        <v>16447</v>
      </c>
      <c r="G36" s="1">
        <v>11001</v>
      </c>
      <c r="H36" s="1">
        <v>9999</v>
      </c>
      <c r="I36" s="1">
        <v>5555</v>
      </c>
      <c r="J36" s="1">
        <v>5432</v>
      </c>
      <c r="K36" s="1">
        <v>5406</v>
      </c>
      <c r="L36" s="2" t="str">
        <f t="shared" si="0"/>
        <v/>
      </c>
      <c r="M36" s="2">
        <f t="shared" si="1"/>
        <v>0.49140987182983364</v>
      </c>
      <c r="N36" s="10" t="e">
        <f t="shared" si="11"/>
        <v>#N/A</v>
      </c>
      <c r="O36" s="9" t="e">
        <f t="shared" si="12"/>
        <v>#N/A</v>
      </c>
      <c r="P36" s="8" t="e">
        <f t="shared" si="13"/>
        <v>#N/A</v>
      </c>
      <c r="Q36" s="2" t="str">
        <f t="shared" si="14"/>
        <v>-</v>
      </c>
      <c r="R36" s="2" t="str">
        <f t="shared" si="15"/>
        <v>-</v>
      </c>
      <c r="S36" s="2" t="str">
        <f t="shared" si="16"/>
        <v>-</v>
      </c>
      <c r="T36" s="2" t="str">
        <f t="shared" si="17"/>
        <v>-</v>
      </c>
      <c r="AU36" t="s">
        <v>1785</v>
      </c>
      <c r="AV36" t="s">
        <v>2433</v>
      </c>
      <c r="AY36" s="38">
        <v>1</v>
      </c>
      <c r="AZ36" s="40">
        <v>67</v>
      </c>
      <c r="BA36" s="42">
        <f t="shared" si="10"/>
        <v>1067</v>
      </c>
      <c r="BC36" s="7" t="s">
        <v>3097</v>
      </c>
      <c r="BH36" s="1">
        <v>9999</v>
      </c>
      <c r="BI36" s="1">
        <v>1002</v>
      </c>
      <c r="BJ36" s="1">
        <f t="shared" si="18"/>
        <v>11001</v>
      </c>
    </row>
    <row r="37" spans="1:62" hidden="1" outlineLevel="1">
      <c r="A37" t="s">
        <v>2566</v>
      </c>
      <c r="B37" t="s">
        <v>2433</v>
      </c>
      <c r="C37" s="25">
        <v>89940</v>
      </c>
      <c r="G37" s="1">
        <v>49780</v>
      </c>
      <c r="H37" s="1">
        <v>43499</v>
      </c>
      <c r="I37" s="1">
        <v>25638</v>
      </c>
      <c r="J37" s="1">
        <v>25365</v>
      </c>
      <c r="K37" s="1">
        <v>25340</v>
      </c>
      <c r="L37" s="2" t="str">
        <f t="shared" si="0"/>
        <v/>
      </c>
      <c r="M37" s="2">
        <f t="shared" si="1"/>
        <v>0.50903977501004416</v>
      </c>
      <c r="N37" s="10" t="e">
        <f t="shared" si="11"/>
        <v>#N/A</v>
      </c>
      <c r="O37" s="9" t="e">
        <f t="shared" si="12"/>
        <v>#N/A</v>
      </c>
      <c r="P37" s="8" t="e">
        <f t="shared" si="13"/>
        <v>#N/A</v>
      </c>
      <c r="Q37" s="2" t="str">
        <f t="shared" si="14"/>
        <v>-</v>
      </c>
      <c r="R37" s="2" t="str">
        <f t="shared" si="15"/>
        <v>-</v>
      </c>
      <c r="S37" s="2" t="str">
        <f t="shared" si="16"/>
        <v>-</v>
      </c>
      <c r="T37" s="2" t="str">
        <f t="shared" si="17"/>
        <v>-</v>
      </c>
      <c r="AU37" t="s">
        <v>2566</v>
      </c>
      <c r="AV37" t="s">
        <v>2433</v>
      </c>
      <c r="AY37" s="38">
        <v>1</v>
      </c>
      <c r="AZ37" s="40">
        <v>69</v>
      </c>
      <c r="BA37" s="42">
        <f t="shared" si="10"/>
        <v>1069</v>
      </c>
      <c r="BC37" s="7" t="s">
        <v>3097</v>
      </c>
      <c r="BH37" s="1">
        <v>43499</v>
      </c>
      <c r="BI37" s="1">
        <v>6281</v>
      </c>
      <c r="BJ37" s="1">
        <f t="shared" si="18"/>
        <v>49780</v>
      </c>
    </row>
    <row r="38" spans="1:62" hidden="1" outlineLevel="1">
      <c r="A38" t="s">
        <v>2834</v>
      </c>
      <c r="B38" t="s">
        <v>2433</v>
      </c>
      <c r="C38" s="25">
        <v>53758</v>
      </c>
      <c r="G38" s="1">
        <v>31698</v>
      </c>
      <c r="H38" s="1">
        <v>28328</v>
      </c>
      <c r="I38" s="1">
        <v>12584</v>
      </c>
      <c r="J38" s="1">
        <v>12353</v>
      </c>
      <c r="K38" s="1">
        <v>12371</v>
      </c>
      <c r="L38" s="2" t="str">
        <f t="shared" si="0"/>
        <v/>
      </c>
      <c r="M38" s="2">
        <f t="shared" si="1"/>
        <v>0.39027698908448483</v>
      </c>
      <c r="N38" s="10" t="e">
        <f t="shared" si="11"/>
        <v>#N/A</v>
      </c>
      <c r="O38" s="9" t="e">
        <f t="shared" si="12"/>
        <v>#N/A</v>
      </c>
      <c r="P38" s="8" t="e">
        <f t="shared" si="13"/>
        <v>#N/A</v>
      </c>
      <c r="Q38" s="2" t="str">
        <f t="shared" si="14"/>
        <v>-</v>
      </c>
      <c r="R38" s="2" t="str">
        <f t="shared" si="15"/>
        <v>-</v>
      </c>
      <c r="S38" s="2" t="str">
        <f t="shared" si="16"/>
        <v>-</v>
      </c>
      <c r="T38" s="2" t="str">
        <f t="shared" si="17"/>
        <v>-</v>
      </c>
      <c r="AU38" t="s">
        <v>2834</v>
      </c>
      <c r="AV38" t="s">
        <v>2433</v>
      </c>
      <c r="AY38" s="38">
        <v>1</v>
      </c>
      <c r="AZ38" s="40">
        <v>71</v>
      </c>
      <c r="BA38" s="42">
        <f t="shared" si="10"/>
        <v>1071</v>
      </c>
      <c r="BC38" s="7" t="s">
        <v>3097</v>
      </c>
      <c r="BH38" s="1">
        <v>28328</v>
      </c>
      <c r="BI38" s="1">
        <v>3370</v>
      </c>
      <c r="BJ38" s="1">
        <f t="shared" si="18"/>
        <v>31698</v>
      </c>
    </row>
    <row r="39" spans="1:62" hidden="1" outlineLevel="1">
      <c r="A39" t="s">
        <v>2030</v>
      </c>
      <c r="B39" t="s">
        <v>2433</v>
      </c>
      <c r="C39" s="25">
        <v>657518</v>
      </c>
      <c r="G39" s="1">
        <v>402511</v>
      </c>
      <c r="H39" s="1">
        <v>352455</v>
      </c>
      <c r="I39" s="25">
        <v>216211</v>
      </c>
      <c r="J39" s="1">
        <v>214688</v>
      </c>
      <c r="K39" s="1">
        <v>194227</v>
      </c>
      <c r="L39" s="2" t="str">
        <f t="shared" si="0"/>
        <v/>
      </c>
      <c r="M39" s="2">
        <f t="shared" si="1"/>
        <v>0.4825383654111316</v>
      </c>
      <c r="N39" s="10" t="e">
        <f t="shared" si="11"/>
        <v>#N/A</v>
      </c>
      <c r="O39" s="9" t="e">
        <f t="shared" si="12"/>
        <v>#N/A</v>
      </c>
      <c r="P39" s="8" t="e">
        <f t="shared" si="13"/>
        <v>#N/A</v>
      </c>
      <c r="Q39" s="2" t="str">
        <f t="shared" si="14"/>
        <v>-</v>
      </c>
      <c r="R39" s="2" t="str">
        <f t="shared" si="15"/>
        <v>-</v>
      </c>
      <c r="S39" s="2" t="str">
        <f t="shared" si="16"/>
        <v>-</v>
      </c>
      <c r="T39" s="2" t="str">
        <f t="shared" si="17"/>
        <v>-</v>
      </c>
      <c r="AU39" t="s">
        <v>2030</v>
      </c>
      <c r="AV39" t="s">
        <v>2433</v>
      </c>
      <c r="AY39" s="38">
        <v>1</v>
      </c>
      <c r="AZ39" s="40">
        <v>73</v>
      </c>
      <c r="BA39" s="42">
        <f t="shared" si="10"/>
        <v>1073</v>
      </c>
      <c r="BC39" s="7" t="s">
        <v>3097</v>
      </c>
      <c r="BH39" s="1">
        <v>352455</v>
      </c>
      <c r="BI39" s="1">
        <v>50056</v>
      </c>
      <c r="BJ39" s="1">
        <f t="shared" si="18"/>
        <v>402511</v>
      </c>
    </row>
    <row r="40" spans="1:62" hidden="1" outlineLevel="1">
      <c r="A40" t="s">
        <v>2376</v>
      </c>
      <c r="B40" t="s">
        <v>2433</v>
      </c>
      <c r="C40" s="25">
        <v>15446</v>
      </c>
      <c r="G40" s="1">
        <v>10875</v>
      </c>
      <c r="H40" s="1">
        <v>10488</v>
      </c>
      <c r="I40" s="1">
        <v>5927</v>
      </c>
      <c r="J40" s="1">
        <v>5700</v>
      </c>
      <c r="K40" s="1">
        <v>4537</v>
      </c>
      <c r="L40" s="2" t="str">
        <f t="shared" si="0"/>
        <v/>
      </c>
      <c r="M40" s="2">
        <f t="shared" si="1"/>
        <v>0.41719540229885055</v>
      </c>
      <c r="N40" s="10" t="e">
        <f t="shared" si="11"/>
        <v>#N/A</v>
      </c>
      <c r="O40" s="9" t="e">
        <f t="shared" si="12"/>
        <v>#N/A</v>
      </c>
      <c r="P40" s="8" t="e">
        <f t="shared" si="13"/>
        <v>#N/A</v>
      </c>
      <c r="Q40" s="2" t="str">
        <f t="shared" si="14"/>
        <v>-</v>
      </c>
      <c r="R40" s="2" t="str">
        <f t="shared" si="15"/>
        <v>-</v>
      </c>
      <c r="S40" s="2" t="str">
        <f t="shared" si="16"/>
        <v>-</v>
      </c>
      <c r="T40" s="2" t="str">
        <f t="shared" si="17"/>
        <v>-</v>
      </c>
      <c r="AU40" t="s">
        <v>2376</v>
      </c>
      <c r="AV40" t="s">
        <v>2433</v>
      </c>
      <c r="AY40" s="38">
        <v>1</v>
      </c>
      <c r="AZ40" s="40">
        <v>75</v>
      </c>
      <c r="BA40" s="42">
        <f t="shared" si="10"/>
        <v>1075</v>
      </c>
      <c r="BC40" s="7" t="s">
        <v>3097</v>
      </c>
      <c r="BH40" s="1">
        <v>10488</v>
      </c>
      <c r="BI40" s="1">
        <v>387</v>
      </c>
      <c r="BJ40" s="1">
        <f t="shared" si="18"/>
        <v>10875</v>
      </c>
    </row>
    <row r="41" spans="1:62" hidden="1" outlineLevel="1">
      <c r="A41" t="s">
        <v>942</v>
      </c>
      <c r="B41" t="s">
        <v>2433</v>
      </c>
      <c r="C41" s="25">
        <v>87627</v>
      </c>
      <c r="G41" s="1">
        <v>50580</v>
      </c>
      <c r="H41" s="1">
        <v>42979</v>
      </c>
      <c r="I41" s="1">
        <v>26506</v>
      </c>
      <c r="J41" s="1">
        <v>26230</v>
      </c>
      <c r="K41" s="1">
        <v>26126</v>
      </c>
      <c r="L41" s="2" t="str">
        <f t="shared" si="0"/>
        <v/>
      </c>
      <c r="M41" s="2">
        <f t="shared" si="1"/>
        <v>0.51652827204428631</v>
      </c>
      <c r="N41" s="10" t="e">
        <f t="shared" si="11"/>
        <v>#N/A</v>
      </c>
      <c r="O41" s="9" t="e">
        <f t="shared" si="12"/>
        <v>#N/A</v>
      </c>
      <c r="P41" s="8" t="e">
        <f t="shared" si="13"/>
        <v>#N/A</v>
      </c>
      <c r="Q41" s="2" t="str">
        <f t="shared" si="14"/>
        <v>-</v>
      </c>
      <c r="R41" s="2" t="str">
        <f t="shared" si="15"/>
        <v>-</v>
      </c>
      <c r="S41" s="2" t="str">
        <f t="shared" si="16"/>
        <v>-</v>
      </c>
      <c r="T41" s="2" t="str">
        <f t="shared" si="17"/>
        <v>-</v>
      </c>
      <c r="AU41" t="s">
        <v>942</v>
      </c>
      <c r="AV41" t="s">
        <v>2433</v>
      </c>
      <c r="AY41" s="38">
        <v>1</v>
      </c>
      <c r="AZ41" s="40">
        <v>77</v>
      </c>
      <c r="BA41" s="42">
        <f t="shared" si="10"/>
        <v>1077</v>
      </c>
      <c r="BC41" s="7" t="s">
        <v>3097</v>
      </c>
      <c r="BH41" s="1">
        <v>42979</v>
      </c>
      <c r="BI41" s="1">
        <v>7601</v>
      </c>
      <c r="BJ41" s="1">
        <f t="shared" si="18"/>
        <v>50580</v>
      </c>
    </row>
    <row r="42" spans="1:62" hidden="1" outlineLevel="1">
      <c r="A42" t="s">
        <v>1877</v>
      </c>
      <c r="B42" t="s">
        <v>2433</v>
      </c>
      <c r="C42" s="25">
        <v>34698</v>
      </c>
      <c r="G42" s="1">
        <v>20281</v>
      </c>
      <c r="H42" s="1">
        <v>20038</v>
      </c>
      <c r="I42" s="25">
        <v>10629</v>
      </c>
      <c r="J42" s="1">
        <v>10491</v>
      </c>
      <c r="K42" s="1">
        <v>10437</v>
      </c>
      <c r="L42" s="2" t="str">
        <f t="shared" si="0"/>
        <v/>
      </c>
      <c r="M42" s="2">
        <f t="shared" si="1"/>
        <v>0.51461959469454166</v>
      </c>
      <c r="N42" s="10" t="e">
        <f t="shared" si="11"/>
        <v>#N/A</v>
      </c>
      <c r="O42" s="9" t="e">
        <f t="shared" si="12"/>
        <v>#N/A</v>
      </c>
      <c r="P42" s="8" t="e">
        <f t="shared" si="13"/>
        <v>#N/A</v>
      </c>
      <c r="Q42" s="2" t="str">
        <f t="shared" si="14"/>
        <v>-</v>
      </c>
      <c r="R42" s="2" t="str">
        <f t="shared" si="15"/>
        <v>-</v>
      </c>
      <c r="S42" s="2" t="str">
        <f t="shared" si="16"/>
        <v>-</v>
      </c>
      <c r="T42" s="2" t="str">
        <f t="shared" si="17"/>
        <v>-</v>
      </c>
      <c r="AU42" t="s">
        <v>1877</v>
      </c>
      <c r="AV42" t="s">
        <v>2433</v>
      </c>
      <c r="AY42" s="38">
        <v>1</v>
      </c>
      <c r="AZ42" s="40">
        <v>79</v>
      </c>
      <c r="BA42" s="42">
        <f t="shared" si="10"/>
        <v>1079</v>
      </c>
      <c r="BC42" s="7" t="s">
        <v>3097</v>
      </c>
      <c r="BH42" s="1">
        <v>20038</v>
      </c>
      <c r="BI42" s="1">
        <v>243</v>
      </c>
      <c r="BJ42" s="1">
        <f t="shared" si="18"/>
        <v>20281</v>
      </c>
    </row>
    <row r="43" spans="1:62" hidden="1" outlineLevel="1">
      <c r="A43" t="s">
        <v>1878</v>
      </c>
      <c r="B43" t="s">
        <v>2433</v>
      </c>
      <c r="C43" s="25">
        <v>118392</v>
      </c>
      <c r="G43" s="1">
        <v>62903</v>
      </c>
      <c r="H43" s="1">
        <v>53567</v>
      </c>
      <c r="I43" s="25">
        <v>32159</v>
      </c>
      <c r="J43" s="1">
        <v>28983</v>
      </c>
      <c r="K43" s="1">
        <v>29046</v>
      </c>
      <c r="L43" s="2" t="str">
        <f t="shared" si="0"/>
        <v/>
      </c>
      <c r="M43" s="2">
        <f t="shared" si="1"/>
        <v>0.46175858067182807</v>
      </c>
      <c r="N43" s="10" t="e">
        <f t="shared" si="11"/>
        <v>#N/A</v>
      </c>
      <c r="O43" s="9" t="e">
        <f t="shared" si="12"/>
        <v>#N/A</v>
      </c>
      <c r="P43" s="8" t="e">
        <f t="shared" si="13"/>
        <v>#N/A</v>
      </c>
      <c r="Q43" s="2" t="str">
        <f t="shared" si="14"/>
        <v>-</v>
      </c>
      <c r="R43" s="2" t="str">
        <f t="shared" si="15"/>
        <v>-</v>
      </c>
      <c r="S43" s="2" t="str">
        <f t="shared" si="16"/>
        <v>-</v>
      </c>
      <c r="T43" s="2" t="str">
        <f t="shared" si="17"/>
        <v>-</v>
      </c>
      <c r="AU43" t="s">
        <v>1878</v>
      </c>
      <c r="AV43" t="s">
        <v>2433</v>
      </c>
      <c r="AY43" s="38">
        <v>1</v>
      </c>
      <c r="AZ43" s="40">
        <v>81</v>
      </c>
      <c r="BA43" s="42">
        <f t="shared" si="10"/>
        <v>1081</v>
      </c>
      <c r="BC43" s="7" t="s">
        <v>3097</v>
      </c>
      <c r="BH43" s="1">
        <v>53567</v>
      </c>
      <c r="BI43" s="1">
        <v>9336</v>
      </c>
      <c r="BJ43" s="1">
        <f t="shared" si="18"/>
        <v>62903</v>
      </c>
    </row>
    <row r="44" spans="1:62" hidden="1" outlineLevel="1">
      <c r="A44" t="s">
        <v>2015</v>
      </c>
      <c r="B44" t="s">
        <v>2433</v>
      </c>
      <c r="C44" s="25">
        <v>67677</v>
      </c>
      <c r="G44" s="1">
        <v>38045</v>
      </c>
      <c r="H44" s="1">
        <v>32357</v>
      </c>
      <c r="I44" s="1">
        <v>20939</v>
      </c>
      <c r="J44" s="1">
        <v>20687</v>
      </c>
      <c r="K44" s="1">
        <v>20600</v>
      </c>
      <c r="L44" s="2" t="str">
        <f t="shared" si="0"/>
        <v/>
      </c>
      <c r="M44" s="2">
        <f t="shared" si="1"/>
        <v>0.54146405572348533</v>
      </c>
      <c r="N44" s="10" t="e">
        <f t="shared" si="11"/>
        <v>#N/A</v>
      </c>
      <c r="O44" s="9" t="e">
        <f t="shared" si="12"/>
        <v>#N/A</v>
      </c>
      <c r="P44" s="8" t="e">
        <f t="shared" si="13"/>
        <v>#N/A</v>
      </c>
      <c r="Q44" s="2" t="str">
        <f t="shared" si="14"/>
        <v>-</v>
      </c>
      <c r="R44" s="2" t="str">
        <f t="shared" si="15"/>
        <v>-</v>
      </c>
      <c r="S44" s="2" t="str">
        <f t="shared" si="16"/>
        <v>-</v>
      </c>
      <c r="T44" s="2" t="str">
        <f t="shared" si="17"/>
        <v>-</v>
      </c>
      <c r="AU44" t="s">
        <v>2015</v>
      </c>
      <c r="AV44" t="s">
        <v>2433</v>
      </c>
      <c r="AY44" s="38">
        <v>1</v>
      </c>
      <c r="AZ44" s="40">
        <v>83</v>
      </c>
      <c r="BA44" s="42">
        <f t="shared" si="10"/>
        <v>1083</v>
      </c>
      <c r="BC44" s="7" t="s">
        <v>3097</v>
      </c>
      <c r="BH44" s="1">
        <v>32357</v>
      </c>
      <c r="BI44" s="1">
        <v>5688</v>
      </c>
      <c r="BJ44" s="1">
        <f t="shared" si="18"/>
        <v>38045</v>
      </c>
    </row>
    <row r="45" spans="1:62" hidden="1" outlineLevel="1">
      <c r="A45" t="s">
        <v>1498</v>
      </c>
      <c r="B45" t="s">
        <v>2433</v>
      </c>
      <c r="C45" s="25">
        <v>13231</v>
      </c>
      <c r="G45" s="1">
        <v>10359</v>
      </c>
      <c r="H45" s="1">
        <v>9469</v>
      </c>
      <c r="I45" s="1">
        <v>5502</v>
      </c>
      <c r="J45" s="1">
        <v>5169</v>
      </c>
      <c r="K45" s="1">
        <v>4934</v>
      </c>
      <c r="L45" s="2" t="str">
        <f t="shared" si="0"/>
        <v/>
      </c>
      <c r="M45" s="2">
        <f t="shared" si="1"/>
        <v>0.4763008012356405</v>
      </c>
      <c r="N45" s="10" t="e">
        <f t="shared" si="11"/>
        <v>#N/A</v>
      </c>
      <c r="O45" s="9" t="e">
        <f t="shared" si="12"/>
        <v>#N/A</v>
      </c>
      <c r="P45" s="8" t="e">
        <f t="shared" si="13"/>
        <v>#N/A</v>
      </c>
      <c r="Q45" s="2" t="str">
        <f t="shared" si="14"/>
        <v>-</v>
      </c>
      <c r="R45" s="2" t="str">
        <f t="shared" si="15"/>
        <v>-</v>
      </c>
      <c r="S45" s="2" t="str">
        <f t="shared" si="16"/>
        <v>-</v>
      </c>
      <c r="T45" s="2" t="str">
        <f t="shared" si="17"/>
        <v>-</v>
      </c>
      <c r="AU45" t="s">
        <v>1498</v>
      </c>
      <c r="AV45" t="s">
        <v>2433</v>
      </c>
      <c r="AY45" s="38">
        <v>1</v>
      </c>
      <c r="AZ45" s="40">
        <v>85</v>
      </c>
      <c r="BA45" s="42">
        <f t="shared" si="10"/>
        <v>1085</v>
      </c>
      <c r="BC45" s="7" t="s">
        <v>3097</v>
      </c>
      <c r="BH45" s="1">
        <v>9469</v>
      </c>
      <c r="BI45" s="1">
        <v>890</v>
      </c>
      <c r="BJ45" s="1">
        <f t="shared" si="18"/>
        <v>10359</v>
      </c>
    </row>
    <row r="46" spans="1:62" hidden="1" outlineLevel="1">
      <c r="A46" t="s">
        <v>1731</v>
      </c>
      <c r="B46" t="s">
        <v>2433</v>
      </c>
      <c r="C46" s="25">
        <v>23563</v>
      </c>
      <c r="G46" s="1">
        <v>16144</v>
      </c>
      <c r="H46" s="1">
        <v>13176</v>
      </c>
      <c r="I46" s="1">
        <v>7017</v>
      </c>
      <c r="J46" s="1">
        <v>6905</v>
      </c>
      <c r="K46" s="1">
        <v>6896</v>
      </c>
      <c r="L46" s="2" t="str">
        <f t="shared" si="0"/>
        <v/>
      </c>
      <c r="M46" s="2">
        <f t="shared" si="1"/>
        <v>0.42715559960356791</v>
      </c>
      <c r="N46" s="10" t="e">
        <f t="shared" si="11"/>
        <v>#N/A</v>
      </c>
      <c r="O46" s="9" t="e">
        <f t="shared" si="12"/>
        <v>#N/A</v>
      </c>
      <c r="P46" s="8" t="e">
        <f t="shared" si="13"/>
        <v>#N/A</v>
      </c>
      <c r="Q46" s="2" t="str">
        <f t="shared" si="14"/>
        <v>-</v>
      </c>
      <c r="R46" s="2" t="str">
        <f t="shared" si="15"/>
        <v>-</v>
      </c>
      <c r="S46" s="2" t="str">
        <f t="shared" si="16"/>
        <v>-</v>
      </c>
      <c r="T46" s="2" t="str">
        <f t="shared" si="17"/>
        <v>-</v>
      </c>
      <c r="AU46" t="s">
        <v>1731</v>
      </c>
      <c r="AV46" t="s">
        <v>2433</v>
      </c>
      <c r="AY46" s="38">
        <v>1</v>
      </c>
      <c r="AZ46" s="40">
        <v>87</v>
      </c>
      <c r="BA46" s="42">
        <f t="shared" si="10"/>
        <v>1087</v>
      </c>
      <c r="BC46" s="7" t="s">
        <v>3097</v>
      </c>
      <c r="BH46" s="1">
        <v>13176</v>
      </c>
      <c r="BI46" s="1">
        <v>2968</v>
      </c>
      <c r="BJ46" s="1">
        <f t="shared" si="18"/>
        <v>16144</v>
      </c>
    </row>
    <row r="47" spans="1:62" hidden="1" outlineLevel="1">
      <c r="A47" t="s">
        <v>1732</v>
      </c>
      <c r="B47" t="s">
        <v>2433</v>
      </c>
      <c r="C47" s="25">
        <v>286439</v>
      </c>
      <c r="G47" s="1">
        <v>172868</v>
      </c>
      <c r="H47" s="1">
        <v>143046</v>
      </c>
      <c r="I47" s="1">
        <v>90372</v>
      </c>
      <c r="J47" s="1">
        <v>89447</v>
      </c>
      <c r="K47" s="1">
        <v>89261</v>
      </c>
      <c r="L47" s="2" t="str">
        <f t="shared" si="0"/>
        <v/>
      </c>
      <c r="M47" s="2">
        <f t="shared" si="1"/>
        <v>0.51635351829141307</v>
      </c>
      <c r="N47" s="10" t="e">
        <f t="shared" si="11"/>
        <v>#N/A</v>
      </c>
      <c r="O47" s="9" t="e">
        <f t="shared" si="12"/>
        <v>#N/A</v>
      </c>
      <c r="P47" s="8" t="e">
        <f t="shared" si="13"/>
        <v>#N/A</v>
      </c>
      <c r="Q47" s="2" t="str">
        <f t="shared" si="14"/>
        <v>-</v>
      </c>
      <c r="R47" s="2" t="str">
        <f t="shared" si="15"/>
        <v>-</v>
      </c>
      <c r="S47" s="2" t="str">
        <f t="shared" si="16"/>
        <v>-</v>
      </c>
      <c r="T47" s="2" t="str">
        <f t="shared" si="17"/>
        <v>-</v>
      </c>
      <c r="AU47" t="s">
        <v>1732</v>
      </c>
      <c r="AV47" t="s">
        <v>2433</v>
      </c>
      <c r="AY47" s="38">
        <v>1</v>
      </c>
      <c r="AZ47" s="40">
        <v>89</v>
      </c>
      <c r="BA47" s="42">
        <f t="shared" si="10"/>
        <v>1089</v>
      </c>
      <c r="BC47" s="7" t="s">
        <v>3097</v>
      </c>
      <c r="BH47" s="1">
        <v>143046</v>
      </c>
      <c r="BI47" s="1">
        <v>29822</v>
      </c>
      <c r="BJ47" s="1">
        <f t="shared" si="18"/>
        <v>172868</v>
      </c>
    </row>
    <row r="48" spans="1:62" hidden="1" outlineLevel="1">
      <c r="A48" t="s">
        <v>1733</v>
      </c>
      <c r="B48" t="s">
        <v>2433</v>
      </c>
      <c r="C48" s="25">
        <v>22217</v>
      </c>
      <c r="G48" s="1">
        <v>14671</v>
      </c>
      <c r="H48" s="1">
        <v>13677</v>
      </c>
      <c r="I48" s="1">
        <v>7944</v>
      </c>
      <c r="J48" s="1">
        <v>7818</v>
      </c>
      <c r="K48" s="1">
        <v>6448</v>
      </c>
      <c r="L48" s="2" t="str">
        <f t="shared" si="0"/>
        <v/>
      </c>
      <c r="M48" s="2">
        <f t="shared" si="1"/>
        <v>0.4395065094403926</v>
      </c>
      <c r="N48" s="10" t="e">
        <f t="shared" si="11"/>
        <v>#N/A</v>
      </c>
      <c r="O48" s="9" t="e">
        <f t="shared" si="12"/>
        <v>#N/A</v>
      </c>
      <c r="P48" s="8" t="e">
        <f t="shared" si="13"/>
        <v>#N/A</v>
      </c>
      <c r="Q48" s="2" t="str">
        <f t="shared" si="14"/>
        <v>-</v>
      </c>
      <c r="R48" s="2" t="str">
        <f t="shared" si="15"/>
        <v>-</v>
      </c>
      <c r="S48" s="2" t="str">
        <f t="shared" si="16"/>
        <v>-</v>
      </c>
      <c r="T48" s="2" t="str">
        <f t="shared" si="17"/>
        <v>-</v>
      </c>
      <c r="AU48" t="s">
        <v>1733</v>
      </c>
      <c r="AV48" t="s">
        <v>2433</v>
      </c>
      <c r="AY48" s="38">
        <v>1</v>
      </c>
      <c r="AZ48" s="40">
        <v>91</v>
      </c>
      <c r="BA48" s="42">
        <f t="shared" si="10"/>
        <v>1091</v>
      </c>
      <c r="BC48" s="7" t="s">
        <v>3097</v>
      </c>
      <c r="BH48" s="1">
        <v>13677</v>
      </c>
      <c r="BI48" s="1">
        <v>994</v>
      </c>
      <c r="BJ48" s="1">
        <f t="shared" si="18"/>
        <v>14671</v>
      </c>
    </row>
    <row r="49" spans="1:62" hidden="1" outlineLevel="1">
      <c r="A49" t="s">
        <v>253</v>
      </c>
      <c r="B49" t="s">
        <v>2433</v>
      </c>
      <c r="C49" s="25">
        <v>30608</v>
      </c>
      <c r="G49" s="1">
        <v>19770</v>
      </c>
      <c r="H49" s="1">
        <v>17478</v>
      </c>
      <c r="I49" s="1">
        <v>10404</v>
      </c>
      <c r="J49" s="1">
        <v>10206</v>
      </c>
      <c r="K49" s="1">
        <v>8526</v>
      </c>
      <c r="L49" s="2" t="str">
        <f t="shared" si="0"/>
        <v/>
      </c>
      <c r="M49" s="2">
        <f t="shared" si="1"/>
        <v>0.43125948406676784</v>
      </c>
      <c r="N49" s="10" t="e">
        <f t="shared" si="11"/>
        <v>#N/A</v>
      </c>
      <c r="O49" s="9" t="e">
        <f t="shared" si="12"/>
        <v>#N/A</v>
      </c>
      <c r="P49" s="8" t="e">
        <f t="shared" si="13"/>
        <v>#N/A</v>
      </c>
      <c r="Q49" s="2" t="str">
        <f t="shared" si="14"/>
        <v>-</v>
      </c>
      <c r="R49" s="2" t="str">
        <f t="shared" si="15"/>
        <v>-</v>
      </c>
      <c r="S49" s="2" t="str">
        <f t="shared" si="16"/>
        <v>-</v>
      </c>
      <c r="T49" s="2" t="str">
        <f t="shared" si="17"/>
        <v>-</v>
      </c>
      <c r="AU49" t="s">
        <v>253</v>
      </c>
      <c r="AV49" t="s">
        <v>2433</v>
      </c>
      <c r="AY49" s="38">
        <v>1</v>
      </c>
      <c r="AZ49" s="40">
        <v>93</v>
      </c>
      <c r="BA49" s="42">
        <f t="shared" si="10"/>
        <v>1093</v>
      </c>
      <c r="BC49" s="7" t="s">
        <v>3097</v>
      </c>
      <c r="BH49" s="1">
        <v>17478</v>
      </c>
      <c r="BI49" s="1">
        <v>2292</v>
      </c>
      <c r="BJ49" s="1">
        <f t="shared" si="18"/>
        <v>19770</v>
      </c>
    </row>
    <row r="50" spans="1:62" hidden="1" outlineLevel="1">
      <c r="A50" t="s">
        <v>493</v>
      </c>
      <c r="B50" t="s">
        <v>2433</v>
      </c>
      <c r="C50" s="25">
        <v>83417</v>
      </c>
      <c r="G50" s="1">
        <v>44269</v>
      </c>
      <c r="H50" s="1">
        <v>39397</v>
      </c>
      <c r="I50" s="1">
        <v>23808</v>
      </c>
      <c r="J50" s="1">
        <v>23388</v>
      </c>
      <c r="K50" s="1">
        <v>20527</v>
      </c>
      <c r="L50" s="2" t="str">
        <f t="shared" si="0"/>
        <v/>
      </c>
      <c r="M50" s="2">
        <f t="shared" si="1"/>
        <v>0.46368790801689669</v>
      </c>
      <c r="N50" s="10" t="e">
        <f t="shared" si="11"/>
        <v>#N/A</v>
      </c>
      <c r="O50" s="9" t="e">
        <f t="shared" si="12"/>
        <v>#N/A</v>
      </c>
      <c r="P50" s="8" t="e">
        <f t="shared" si="13"/>
        <v>#N/A</v>
      </c>
      <c r="Q50" s="2" t="str">
        <f t="shared" si="14"/>
        <v>-</v>
      </c>
      <c r="R50" s="2" t="str">
        <f t="shared" si="15"/>
        <v>-</v>
      </c>
      <c r="S50" s="2" t="str">
        <f t="shared" si="16"/>
        <v>-</v>
      </c>
      <c r="T50" s="2" t="str">
        <f t="shared" si="17"/>
        <v>-</v>
      </c>
      <c r="AU50" t="s">
        <v>493</v>
      </c>
      <c r="AV50" t="s">
        <v>2433</v>
      </c>
      <c r="AY50" s="38">
        <v>1</v>
      </c>
      <c r="AZ50" s="40">
        <v>95</v>
      </c>
      <c r="BA50" s="42">
        <f t="shared" si="10"/>
        <v>1095</v>
      </c>
      <c r="BC50" s="7" t="s">
        <v>3097</v>
      </c>
      <c r="BH50" s="1">
        <v>39397</v>
      </c>
      <c r="BI50" s="1">
        <v>4872</v>
      </c>
      <c r="BJ50" s="1">
        <f t="shared" si="18"/>
        <v>44269</v>
      </c>
    </row>
    <row r="51" spans="1:62" hidden="1" outlineLevel="1">
      <c r="A51" t="s">
        <v>1703</v>
      </c>
      <c r="B51" t="s">
        <v>2433</v>
      </c>
      <c r="C51" s="25">
        <v>398549</v>
      </c>
      <c r="G51" s="1">
        <v>233364</v>
      </c>
      <c r="H51" s="1">
        <v>211517</v>
      </c>
      <c r="I51" s="1">
        <v>111339</v>
      </c>
      <c r="J51" s="1">
        <v>106411</v>
      </c>
      <c r="K51" s="1">
        <v>106408</v>
      </c>
      <c r="L51" s="2" t="str">
        <f t="shared" si="0"/>
        <v/>
      </c>
      <c r="M51" s="2">
        <f t="shared" si="1"/>
        <v>0.45597435765585093</v>
      </c>
      <c r="N51" s="10" t="e">
        <f t="shared" si="11"/>
        <v>#N/A</v>
      </c>
      <c r="O51" s="9" t="e">
        <f t="shared" si="12"/>
        <v>#N/A</v>
      </c>
      <c r="P51" s="8" t="e">
        <f t="shared" si="13"/>
        <v>#N/A</v>
      </c>
      <c r="Q51" s="2" t="str">
        <f t="shared" si="14"/>
        <v>-</v>
      </c>
      <c r="R51" s="2" t="str">
        <f t="shared" si="15"/>
        <v>-</v>
      </c>
      <c r="S51" s="2" t="str">
        <f t="shared" si="16"/>
        <v>-</v>
      </c>
      <c r="T51" s="2" t="str">
        <f t="shared" si="17"/>
        <v>-</v>
      </c>
      <c r="AU51" t="s">
        <v>1703</v>
      </c>
      <c r="AV51" t="s">
        <v>2433</v>
      </c>
      <c r="AY51" s="38">
        <v>1</v>
      </c>
      <c r="AZ51" s="40">
        <v>97</v>
      </c>
      <c r="BA51" s="42">
        <f t="shared" si="10"/>
        <v>1097</v>
      </c>
      <c r="BC51" s="7" t="s">
        <v>3097</v>
      </c>
      <c r="BH51" s="1">
        <v>211517</v>
      </c>
      <c r="BI51" s="1">
        <v>21847</v>
      </c>
      <c r="BJ51" s="1">
        <f t="shared" si="18"/>
        <v>233364</v>
      </c>
    </row>
    <row r="52" spans="1:62" hidden="1" outlineLevel="1">
      <c r="A52" t="s">
        <v>1704</v>
      </c>
      <c r="B52" t="s">
        <v>2433</v>
      </c>
      <c r="C52" s="25">
        <v>24022</v>
      </c>
      <c r="G52" s="1">
        <v>15188</v>
      </c>
      <c r="H52" s="1">
        <v>13127</v>
      </c>
      <c r="I52" s="45">
        <f>J52</f>
        <v>8132</v>
      </c>
      <c r="J52" s="1">
        <v>8132</v>
      </c>
      <c r="K52" s="1">
        <v>8008</v>
      </c>
      <c r="L52" s="2" t="str">
        <f t="shared" si="0"/>
        <v/>
      </c>
      <c r="M52" s="2">
        <f t="shared" si="1"/>
        <v>0.52725836186462993</v>
      </c>
      <c r="N52" s="10" t="e">
        <f t="shared" si="11"/>
        <v>#N/A</v>
      </c>
      <c r="O52" s="9" t="e">
        <f t="shared" si="12"/>
        <v>#N/A</v>
      </c>
      <c r="P52" s="8" t="e">
        <f t="shared" si="13"/>
        <v>#N/A</v>
      </c>
      <c r="Q52" s="2" t="str">
        <f t="shared" si="14"/>
        <v>-</v>
      </c>
      <c r="R52" s="2" t="str">
        <f t="shared" si="15"/>
        <v>-</v>
      </c>
      <c r="S52" s="2" t="str">
        <f t="shared" si="16"/>
        <v>-</v>
      </c>
      <c r="T52" s="2" t="str">
        <f t="shared" si="17"/>
        <v>-</v>
      </c>
      <c r="AU52" t="s">
        <v>1704</v>
      </c>
      <c r="AV52" t="s">
        <v>2433</v>
      </c>
      <c r="AY52" s="38">
        <v>1</v>
      </c>
      <c r="AZ52" s="40">
        <v>99</v>
      </c>
      <c r="BA52" s="42">
        <f t="shared" si="10"/>
        <v>1099</v>
      </c>
      <c r="BC52" s="7" t="s">
        <v>3097</v>
      </c>
      <c r="BH52" s="1">
        <v>13127</v>
      </c>
      <c r="BI52" s="1">
        <v>2061</v>
      </c>
      <c r="BJ52" s="1">
        <f t="shared" si="18"/>
        <v>15188</v>
      </c>
    </row>
    <row r="53" spans="1:62" hidden="1" outlineLevel="1">
      <c r="A53" t="s">
        <v>2536</v>
      </c>
      <c r="B53" t="s">
        <v>2433</v>
      </c>
      <c r="C53" s="25">
        <v>223185</v>
      </c>
      <c r="G53" s="1">
        <v>121645</v>
      </c>
      <c r="H53" s="1">
        <v>106727</v>
      </c>
      <c r="I53" s="45">
        <f>J53</f>
        <v>68027</v>
      </c>
      <c r="J53" s="1">
        <v>68027</v>
      </c>
      <c r="K53" s="1">
        <v>66652</v>
      </c>
      <c r="L53" s="2" t="str">
        <f t="shared" si="0"/>
        <v/>
      </c>
      <c r="M53" s="2">
        <f t="shared" si="1"/>
        <v>0.54792223272637597</v>
      </c>
      <c r="N53" s="10" t="e">
        <f t="shared" si="11"/>
        <v>#N/A</v>
      </c>
      <c r="O53" s="9" t="e">
        <f t="shared" si="12"/>
        <v>#N/A</v>
      </c>
      <c r="P53" s="8" t="e">
        <f t="shared" si="13"/>
        <v>#N/A</v>
      </c>
      <c r="Q53" s="2" t="str">
        <f t="shared" si="14"/>
        <v>-</v>
      </c>
      <c r="R53" s="2" t="str">
        <f t="shared" si="15"/>
        <v>-</v>
      </c>
      <c r="S53" s="2" t="str">
        <f t="shared" si="16"/>
        <v>-</v>
      </c>
      <c r="T53" s="2" t="str">
        <f t="shared" si="17"/>
        <v>-</v>
      </c>
      <c r="AU53" t="s">
        <v>2536</v>
      </c>
      <c r="AV53" t="s">
        <v>2433</v>
      </c>
      <c r="AY53" s="38">
        <v>1</v>
      </c>
      <c r="AZ53" s="40">
        <v>101</v>
      </c>
      <c r="BA53" s="42">
        <f t="shared" si="10"/>
        <v>1101</v>
      </c>
      <c r="BC53" s="7" t="s">
        <v>3097</v>
      </c>
      <c r="BH53" s="1">
        <v>106727</v>
      </c>
      <c r="BI53" s="1">
        <v>14918</v>
      </c>
      <c r="BJ53" s="1">
        <f t="shared" si="18"/>
        <v>121645</v>
      </c>
    </row>
    <row r="54" spans="1:62" hidden="1" outlineLevel="1">
      <c r="A54" t="s">
        <v>1392</v>
      </c>
      <c r="B54" t="s">
        <v>2433</v>
      </c>
      <c r="C54" s="25">
        <v>111766</v>
      </c>
      <c r="G54" s="1">
        <v>61496</v>
      </c>
      <c r="H54" s="1">
        <v>55594</v>
      </c>
      <c r="I54" s="25">
        <v>36645</v>
      </c>
      <c r="J54" s="1">
        <v>36384</v>
      </c>
      <c r="K54" s="1">
        <v>33684</v>
      </c>
      <c r="L54" s="2" t="str">
        <f t="shared" si="0"/>
        <v/>
      </c>
      <c r="M54" s="2">
        <f t="shared" si="1"/>
        <v>0.54774294263041501</v>
      </c>
      <c r="N54" s="10" t="e">
        <f t="shared" si="11"/>
        <v>#N/A</v>
      </c>
      <c r="O54" s="9" t="e">
        <f t="shared" si="12"/>
        <v>#N/A</v>
      </c>
      <c r="P54" s="8" t="e">
        <f t="shared" si="13"/>
        <v>#N/A</v>
      </c>
      <c r="Q54" s="2" t="str">
        <f t="shared" si="14"/>
        <v>-</v>
      </c>
      <c r="R54" s="2" t="str">
        <f t="shared" si="15"/>
        <v>-</v>
      </c>
      <c r="S54" s="2" t="str">
        <f t="shared" si="16"/>
        <v>-</v>
      </c>
      <c r="T54" s="2" t="str">
        <f t="shared" si="17"/>
        <v>-</v>
      </c>
      <c r="AU54" t="s">
        <v>1392</v>
      </c>
      <c r="AV54" t="s">
        <v>2433</v>
      </c>
      <c r="AY54" s="38">
        <v>1</v>
      </c>
      <c r="AZ54" s="40">
        <v>103</v>
      </c>
      <c r="BA54" s="42">
        <f t="shared" si="10"/>
        <v>1103</v>
      </c>
      <c r="BC54" s="7" t="s">
        <v>3097</v>
      </c>
      <c r="BH54" s="1">
        <v>55594</v>
      </c>
      <c r="BI54" s="1">
        <v>5902</v>
      </c>
      <c r="BJ54" s="1">
        <f t="shared" si="18"/>
        <v>61496</v>
      </c>
    </row>
    <row r="55" spans="1:62" hidden="1" outlineLevel="1">
      <c r="A55" t="s">
        <v>2320</v>
      </c>
      <c r="B55" t="s">
        <v>2433</v>
      </c>
      <c r="C55" s="25">
        <v>11549</v>
      </c>
      <c r="G55" s="1">
        <v>8779</v>
      </c>
      <c r="H55" s="1">
        <v>7905</v>
      </c>
      <c r="I55" s="1">
        <v>4984</v>
      </c>
      <c r="J55" s="1">
        <v>4903</v>
      </c>
      <c r="K55" s="1">
        <v>4500</v>
      </c>
      <c r="L55" s="2" t="str">
        <f t="shared" si="0"/>
        <v/>
      </c>
      <c r="M55" s="2">
        <f t="shared" si="1"/>
        <v>0.51258685499487411</v>
      </c>
      <c r="N55" s="10" t="e">
        <f t="shared" si="11"/>
        <v>#N/A</v>
      </c>
      <c r="O55" s="9" t="e">
        <f t="shared" si="12"/>
        <v>#N/A</v>
      </c>
      <c r="P55" s="8" t="e">
        <f t="shared" si="13"/>
        <v>#N/A</v>
      </c>
      <c r="Q55" s="2" t="str">
        <f t="shared" si="14"/>
        <v>-</v>
      </c>
      <c r="R55" s="2" t="str">
        <f t="shared" si="15"/>
        <v>-</v>
      </c>
      <c r="S55" s="2" t="str">
        <f t="shared" si="16"/>
        <v>-</v>
      </c>
      <c r="T55" s="2" t="str">
        <f t="shared" si="17"/>
        <v>-</v>
      </c>
      <c r="AU55" t="s">
        <v>2320</v>
      </c>
      <c r="AV55" t="s">
        <v>2433</v>
      </c>
      <c r="AY55" s="38">
        <v>1</v>
      </c>
      <c r="AZ55" s="40">
        <v>105</v>
      </c>
      <c r="BA55" s="42">
        <f t="shared" si="10"/>
        <v>1105</v>
      </c>
      <c r="BC55" s="7" t="s">
        <v>3097</v>
      </c>
      <c r="BH55" s="1">
        <v>7905</v>
      </c>
      <c r="BI55" s="1">
        <v>874</v>
      </c>
      <c r="BJ55" s="1">
        <f t="shared" si="18"/>
        <v>8779</v>
      </c>
    </row>
    <row r="56" spans="1:62" hidden="1" outlineLevel="1">
      <c r="A56" t="s">
        <v>2040</v>
      </c>
      <c r="B56" t="s">
        <v>2433</v>
      </c>
      <c r="C56" s="25">
        <v>20835</v>
      </c>
      <c r="G56" s="1">
        <v>13414</v>
      </c>
      <c r="H56" s="1">
        <v>12753</v>
      </c>
      <c r="I56" s="1">
        <v>6780</v>
      </c>
      <c r="J56" s="1">
        <v>6652</v>
      </c>
      <c r="K56" s="1">
        <v>5753</v>
      </c>
      <c r="L56" s="2" t="str">
        <f t="shared" si="0"/>
        <v/>
      </c>
      <c r="M56" s="2">
        <f t="shared" si="1"/>
        <v>0.42888027434024156</v>
      </c>
      <c r="N56" s="10" t="e">
        <f t="shared" si="11"/>
        <v>#N/A</v>
      </c>
      <c r="O56" s="9" t="e">
        <f t="shared" si="12"/>
        <v>#N/A</v>
      </c>
      <c r="P56" s="8" t="e">
        <f t="shared" si="13"/>
        <v>#N/A</v>
      </c>
      <c r="Q56" s="2" t="str">
        <f t="shared" si="14"/>
        <v>-</v>
      </c>
      <c r="R56" s="2" t="str">
        <f t="shared" si="15"/>
        <v>-</v>
      </c>
      <c r="S56" s="2" t="str">
        <f t="shared" si="16"/>
        <v>-</v>
      </c>
      <c r="T56" s="2" t="str">
        <f t="shared" si="17"/>
        <v>-</v>
      </c>
      <c r="AU56" t="s">
        <v>2040</v>
      </c>
      <c r="AV56" t="s">
        <v>2433</v>
      </c>
      <c r="AY56" s="38">
        <v>1</v>
      </c>
      <c r="AZ56" s="40">
        <v>107</v>
      </c>
      <c r="BA56" s="42">
        <f t="shared" si="10"/>
        <v>1107</v>
      </c>
      <c r="BC56" s="7" t="s">
        <v>3097</v>
      </c>
      <c r="BH56" s="1">
        <v>12753</v>
      </c>
      <c r="BI56" s="1">
        <v>661</v>
      </c>
      <c r="BJ56" s="1">
        <f t="shared" si="18"/>
        <v>13414</v>
      </c>
    </row>
    <row r="57" spans="1:62" hidden="1" outlineLevel="1">
      <c r="A57" t="s">
        <v>2041</v>
      </c>
      <c r="B57" t="s">
        <v>2433</v>
      </c>
      <c r="C57" s="25">
        <v>29695</v>
      </c>
      <c r="G57" s="1">
        <v>16198</v>
      </c>
      <c r="H57" s="1">
        <v>15702</v>
      </c>
      <c r="I57" s="1">
        <v>8389</v>
      </c>
      <c r="J57" s="1">
        <v>8295</v>
      </c>
      <c r="K57" s="1">
        <v>8212</v>
      </c>
      <c r="L57" s="2" t="str">
        <f t="shared" si="0"/>
        <v/>
      </c>
      <c r="M57" s="2">
        <f t="shared" si="1"/>
        <v>0.50697616989751826</v>
      </c>
      <c r="N57" s="10" t="e">
        <f t="shared" si="11"/>
        <v>#N/A</v>
      </c>
      <c r="O57" s="9" t="e">
        <f t="shared" si="12"/>
        <v>#N/A</v>
      </c>
      <c r="P57" s="8" t="e">
        <f t="shared" si="13"/>
        <v>#N/A</v>
      </c>
      <c r="Q57" s="2" t="str">
        <f t="shared" si="14"/>
        <v>-</v>
      </c>
      <c r="R57" s="2" t="str">
        <f t="shared" si="15"/>
        <v>-</v>
      </c>
      <c r="S57" s="2" t="str">
        <f t="shared" si="16"/>
        <v>-</v>
      </c>
      <c r="T57" s="2" t="str">
        <f t="shared" si="17"/>
        <v>-</v>
      </c>
      <c r="AU57" t="s">
        <v>2041</v>
      </c>
      <c r="AV57" t="s">
        <v>2433</v>
      </c>
      <c r="AY57" s="38">
        <v>1</v>
      </c>
      <c r="AZ57" s="40">
        <v>109</v>
      </c>
      <c r="BA57" s="42">
        <f t="shared" si="10"/>
        <v>1109</v>
      </c>
      <c r="BC57" s="7" t="s">
        <v>3097</v>
      </c>
      <c r="BH57" s="1">
        <v>15702</v>
      </c>
      <c r="BI57" s="1">
        <v>496</v>
      </c>
      <c r="BJ57" s="1">
        <f t="shared" si="18"/>
        <v>16198</v>
      </c>
    </row>
    <row r="58" spans="1:62" hidden="1" outlineLevel="1">
      <c r="A58" t="s">
        <v>1954</v>
      </c>
      <c r="B58" t="s">
        <v>2433</v>
      </c>
      <c r="C58" s="25">
        <v>22464</v>
      </c>
      <c r="G58" s="1">
        <v>14630</v>
      </c>
      <c r="H58" s="1">
        <v>12796</v>
      </c>
      <c r="I58" s="25">
        <v>7740</v>
      </c>
      <c r="J58" s="1">
        <v>7305</v>
      </c>
      <c r="K58" s="1">
        <v>7358</v>
      </c>
      <c r="L58" s="2" t="str">
        <f t="shared" si="0"/>
        <v/>
      </c>
      <c r="M58" s="2">
        <f t="shared" si="1"/>
        <v>0.5029391660970608</v>
      </c>
      <c r="N58" s="10" t="e">
        <f t="shared" si="11"/>
        <v>#N/A</v>
      </c>
      <c r="O58" s="9" t="e">
        <f t="shared" si="12"/>
        <v>#N/A</v>
      </c>
      <c r="P58" s="8" t="e">
        <f t="shared" si="13"/>
        <v>#N/A</v>
      </c>
      <c r="Q58" s="2" t="str">
        <f t="shared" si="14"/>
        <v>-</v>
      </c>
      <c r="R58" s="2" t="str">
        <f t="shared" si="15"/>
        <v>-</v>
      </c>
      <c r="S58" s="2" t="str">
        <f t="shared" si="16"/>
        <v>-</v>
      </c>
      <c r="T58" s="2" t="str">
        <f t="shared" si="17"/>
        <v>-</v>
      </c>
      <c r="AU58" t="s">
        <v>1954</v>
      </c>
      <c r="AV58" t="s">
        <v>2433</v>
      </c>
      <c r="AY58" s="38">
        <v>1</v>
      </c>
      <c r="AZ58" s="40">
        <v>111</v>
      </c>
      <c r="BA58" s="42">
        <f t="shared" si="10"/>
        <v>1111</v>
      </c>
      <c r="BC58" s="7" t="s">
        <v>3097</v>
      </c>
      <c r="BH58" s="1">
        <v>12796</v>
      </c>
      <c r="BI58" s="1">
        <v>1834</v>
      </c>
      <c r="BJ58" s="1">
        <f t="shared" si="18"/>
        <v>14630</v>
      </c>
    </row>
    <row r="59" spans="1:62" hidden="1" outlineLevel="1">
      <c r="A59" t="s">
        <v>1955</v>
      </c>
      <c r="B59" t="s">
        <v>2433</v>
      </c>
      <c r="C59" s="25">
        <v>49489</v>
      </c>
      <c r="G59" s="1">
        <v>27335</v>
      </c>
      <c r="H59" s="1">
        <v>23589</v>
      </c>
      <c r="I59" s="1">
        <v>10812</v>
      </c>
      <c r="J59" s="1">
        <v>10540</v>
      </c>
      <c r="K59" s="1">
        <v>10582</v>
      </c>
      <c r="L59" s="2" t="str">
        <f t="shared" si="0"/>
        <v/>
      </c>
      <c r="M59" s="2">
        <f t="shared" si="1"/>
        <v>0.38712273641851108</v>
      </c>
      <c r="N59" s="10" t="e">
        <f t="shared" si="11"/>
        <v>#N/A</v>
      </c>
      <c r="O59" s="9" t="e">
        <f t="shared" si="12"/>
        <v>#N/A</v>
      </c>
      <c r="P59" s="8" t="e">
        <f t="shared" si="13"/>
        <v>#N/A</v>
      </c>
      <c r="Q59" s="2" t="str">
        <f t="shared" si="14"/>
        <v>-</v>
      </c>
      <c r="R59" s="2" t="str">
        <f t="shared" si="15"/>
        <v>-</v>
      </c>
      <c r="S59" s="2" t="str">
        <f t="shared" si="16"/>
        <v>-</v>
      </c>
      <c r="T59" s="2" t="str">
        <f t="shared" si="17"/>
        <v>-</v>
      </c>
      <c r="AU59" t="s">
        <v>1955</v>
      </c>
      <c r="AV59" t="s">
        <v>2433</v>
      </c>
      <c r="AY59" s="38">
        <v>1</v>
      </c>
      <c r="AZ59" s="40">
        <v>113</v>
      </c>
      <c r="BA59" s="42">
        <f t="shared" si="10"/>
        <v>1113</v>
      </c>
      <c r="BC59" s="7" t="s">
        <v>3097</v>
      </c>
      <c r="BH59" s="1">
        <v>23589</v>
      </c>
      <c r="BI59" s="1">
        <v>3746</v>
      </c>
      <c r="BJ59" s="1">
        <f t="shared" si="18"/>
        <v>27335</v>
      </c>
    </row>
    <row r="60" spans="1:62" hidden="1" outlineLevel="1">
      <c r="A60" t="s">
        <v>1734</v>
      </c>
      <c r="B60" t="s">
        <v>2433</v>
      </c>
      <c r="C60" s="25">
        <v>67274</v>
      </c>
      <c r="G60" s="1">
        <v>36695</v>
      </c>
      <c r="H60" s="1">
        <v>36681</v>
      </c>
      <c r="I60" s="1">
        <v>19940</v>
      </c>
      <c r="J60" s="1">
        <v>19743</v>
      </c>
      <c r="K60" s="1">
        <v>17159</v>
      </c>
      <c r="L60" s="2" t="str">
        <f t="shared" si="0"/>
        <v/>
      </c>
      <c r="M60" s="2">
        <f t="shared" si="1"/>
        <v>0.46761139119771084</v>
      </c>
      <c r="N60" s="10" t="e">
        <f t="shared" si="11"/>
        <v>#N/A</v>
      </c>
      <c r="O60" s="9" t="e">
        <f t="shared" si="12"/>
        <v>#N/A</v>
      </c>
      <c r="P60" s="8" t="e">
        <f t="shared" si="13"/>
        <v>#N/A</v>
      </c>
      <c r="Q60" s="2" t="str">
        <f t="shared" si="14"/>
        <v>-</v>
      </c>
      <c r="R60" s="2" t="str">
        <f t="shared" si="15"/>
        <v>-</v>
      </c>
      <c r="S60" s="2" t="str">
        <f t="shared" si="16"/>
        <v>-</v>
      </c>
      <c r="T60" s="2" t="str">
        <f t="shared" si="17"/>
        <v>-</v>
      </c>
      <c r="AU60" t="s">
        <v>1734</v>
      </c>
      <c r="AV60" t="s">
        <v>2433</v>
      </c>
      <c r="AY60" s="38">
        <v>1</v>
      </c>
      <c r="AZ60" s="40">
        <v>115</v>
      </c>
      <c r="BA60" s="42">
        <f t="shared" si="10"/>
        <v>1115</v>
      </c>
      <c r="BC60" s="7" t="s">
        <v>3097</v>
      </c>
      <c r="BH60" s="1">
        <v>36681</v>
      </c>
      <c r="BI60" s="1">
        <v>14</v>
      </c>
      <c r="BJ60" s="1">
        <f t="shared" si="18"/>
        <v>36695</v>
      </c>
    </row>
    <row r="61" spans="1:62" hidden="1" outlineLevel="1">
      <c r="A61" t="s">
        <v>1881</v>
      </c>
      <c r="B61" t="s">
        <v>2433</v>
      </c>
      <c r="C61" s="25">
        <v>153976</v>
      </c>
      <c r="G61" s="1">
        <v>81979</v>
      </c>
      <c r="H61" s="1">
        <v>81979</v>
      </c>
      <c r="I61" s="1">
        <v>49755</v>
      </c>
      <c r="J61" s="1">
        <v>49516</v>
      </c>
      <c r="K61" s="1">
        <v>45145</v>
      </c>
      <c r="L61" s="2" t="str">
        <f t="shared" si="0"/>
        <v/>
      </c>
      <c r="M61" s="2">
        <f t="shared" si="1"/>
        <v>0.55068981080520618</v>
      </c>
      <c r="N61" s="10" t="e">
        <f t="shared" si="11"/>
        <v>#N/A</v>
      </c>
      <c r="O61" s="9" t="e">
        <f t="shared" si="12"/>
        <v>#N/A</v>
      </c>
      <c r="P61" s="8" t="e">
        <f t="shared" si="13"/>
        <v>#N/A</v>
      </c>
      <c r="Q61" s="2" t="str">
        <f t="shared" si="14"/>
        <v>-</v>
      </c>
      <c r="R61" s="2" t="str">
        <f t="shared" si="15"/>
        <v>-</v>
      </c>
      <c r="S61" s="2" t="str">
        <f t="shared" si="16"/>
        <v>-</v>
      </c>
      <c r="T61" s="2" t="str">
        <f t="shared" si="17"/>
        <v>-</v>
      </c>
      <c r="AU61" t="s">
        <v>1881</v>
      </c>
      <c r="AV61" t="s">
        <v>2433</v>
      </c>
      <c r="AY61" s="38">
        <v>1</v>
      </c>
      <c r="AZ61" s="40">
        <v>117</v>
      </c>
      <c r="BA61" s="42">
        <f t="shared" si="10"/>
        <v>1117</v>
      </c>
      <c r="BC61" s="7" t="s">
        <v>3097</v>
      </c>
      <c r="BH61" s="1">
        <v>81979</v>
      </c>
      <c r="BI61" s="1" t="s">
        <v>3185</v>
      </c>
      <c r="BJ61" s="1">
        <f t="shared" si="18"/>
        <v>81979</v>
      </c>
    </row>
    <row r="62" spans="1:62" hidden="1" outlineLevel="1">
      <c r="A62" t="s">
        <v>2858</v>
      </c>
      <c r="B62" t="s">
        <v>2433</v>
      </c>
      <c r="C62" s="25">
        <v>14376</v>
      </c>
      <c r="G62" s="1">
        <v>10471</v>
      </c>
      <c r="H62" s="1">
        <v>9405</v>
      </c>
      <c r="I62" s="1">
        <v>5136</v>
      </c>
      <c r="J62" s="1">
        <v>5012</v>
      </c>
      <c r="K62" s="1">
        <v>4541</v>
      </c>
      <c r="L62" s="2" t="str">
        <f t="shared" si="0"/>
        <v/>
      </c>
      <c r="M62" s="2">
        <f t="shared" si="1"/>
        <v>0.43367395664215452</v>
      </c>
      <c r="N62" s="10" t="e">
        <f t="shared" si="11"/>
        <v>#N/A</v>
      </c>
      <c r="O62" s="9" t="e">
        <f t="shared" si="12"/>
        <v>#N/A</v>
      </c>
      <c r="P62" s="8" t="e">
        <f t="shared" si="13"/>
        <v>#N/A</v>
      </c>
      <c r="Q62" s="2" t="str">
        <f t="shared" si="14"/>
        <v>-</v>
      </c>
      <c r="R62" s="2" t="str">
        <f t="shared" si="15"/>
        <v>-</v>
      </c>
      <c r="S62" s="2" t="str">
        <f t="shared" si="16"/>
        <v>-</v>
      </c>
      <c r="T62" s="2" t="str">
        <f t="shared" si="17"/>
        <v>-</v>
      </c>
      <c r="AU62" t="s">
        <v>2858</v>
      </c>
      <c r="AV62" t="s">
        <v>2433</v>
      </c>
      <c r="AY62" s="38">
        <v>1</v>
      </c>
      <c r="AZ62" s="40">
        <v>119</v>
      </c>
      <c r="BA62" s="42">
        <f t="shared" si="10"/>
        <v>1119</v>
      </c>
      <c r="BC62" s="7" t="s">
        <v>3097</v>
      </c>
      <c r="BH62" s="1">
        <v>9405</v>
      </c>
      <c r="BI62" s="1">
        <v>1066</v>
      </c>
      <c r="BJ62" s="1">
        <f t="shared" si="18"/>
        <v>10471</v>
      </c>
    </row>
    <row r="63" spans="1:62" hidden="1" outlineLevel="1">
      <c r="A63" t="s">
        <v>2811</v>
      </c>
      <c r="B63" t="s">
        <v>2433</v>
      </c>
      <c r="C63" s="25">
        <v>81095</v>
      </c>
      <c r="G63" s="1">
        <v>45351</v>
      </c>
      <c r="H63" s="1">
        <v>36461</v>
      </c>
      <c r="I63" s="1">
        <v>22337</v>
      </c>
      <c r="J63" s="1">
        <v>22111</v>
      </c>
      <c r="K63" s="1">
        <v>22043</v>
      </c>
      <c r="L63" s="2" t="str">
        <f t="shared" si="0"/>
        <v/>
      </c>
      <c r="M63" s="2">
        <f t="shared" si="1"/>
        <v>0.48605322925624572</v>
      </c>
      <c r="N63" s="10" t="e">
        <f t="shared" si="11"/>
        <v>#N/A</v>
      </c>
      <c r="O63" s="9" t="e">
        <f t="shared" si="12"/>
        <v>#N/A</v>
      </c>
      <c r="P63" s="8" t="e">
        <f t="shared" si="13"/>
        <v>#N/A</v>
      </c>
      <c r="Q63" s="2" t="str">
        <f t="shared" si="14"/>
        <v>-</v>
      </c>
      <c r="R63" s="2" t="str">
        <f t="shared" si="15"/>
        <v>-</v>
      </c>
      <c r="S63" s="2" t="str">
        <f t="shared" si="16"/>
        <v>-</v>
      </c>
      <c r="T63" s="2" t="str">
        <f t="shared" si="17"/>
        <v>-</v>
      </c>
      <c r="AU63" t="s">
        <v>2811</v>
      </c>
      <c r="AV63" t="s">
        <v>2433</v>
      </c>
      <c r="AY63" s="38">
        <v>1</v>
      </c>
      <c r="AZ63" s="40">
        <v>121</v>
      </c>
      <c r="BA63" s="42">
        <f t="shared" si="10"/>
        <v>1121</v>
      </c>
      <c r="BC63" s="7" t="s">
        <v>3097</v>
      </c>
      <c r="BH63" s="1">
        <v>36461</v>
      </c>
      <c r="BI63" s="1">
        <v>8890</v>
      </c>
      <c r="BJ63" s="1">
        <f t="shared" si="18"/>
        <v>45351</v>
      </c>
    </row>
    <row r="64" spans="1:62" hidden="1" outlineLevel="1">
      <c r="A64" t="s">
        <v>2738</v>
      </c>
      <c r="B64" t="s">
        <v>2433</v>
      </c>
      <c r="C64" s="25">
        <v>41044</v>
      </c>
      <c r="G64" s="1">
        <v>27003</v>
      </c>
      <c r="H64" s="1">
        <v>24057</v>
      </c>
      <c r="I64" s="1">
        <v>14825</v>
      </c>
      <c r="J64" s="1">
        <v>14568</v>
      </c>
      <c r="K64" s="1">
        <v>14502</v>
      </c>
      <c r="L64" s="2" t="str">
        <f t="shared" si="0"/>
        <v/>
      </c>
      <c r="M64" s="2">
        <f t="shared" si="1"/>
        <v>0.53705143872903016</v>
      </c>
      <c r="N64" s="10" t="e">
        <f t="shared" si="11"/>
        <v>#N/A</v>
      </c>
      <c r="O64" s="9" t="e">
        <f t="shared" si="12"/>
        <v>#N/A</v>
      </c>
      <c r="P64" s="8" t="e">
        <f t="shared" si="13"/>
        <v>#N/A</v>
      </c>
      <c r="Q64" s="2" t="str">
        <f t="shared" si="14"/>
        <v>-</v>
      </c>
      <c r="R64" s="2" t="str">
        <f t="shared" si="15"/>
        <v>-</v>
      </c>
      <c r="S64" s="2" t="str">
        <f t="shared" si="16"/>
        <v>-</v>
      </c>
      <c r="T64" s="2" t="str">
        <f t="shared" si="17"/>
        <v>-</v>
      </c>
      <c r="AU64" t="s">
        <v>2738</v>
      </c>
      <c r="AV64" t="s">
        <v>2433</v>
      </c>
      <c r="AY64" s="38">
        <v>1</v>
      </c>
      <c r="AZ64" s="40">
        <v>123</v>
      </c>
      <c r="BA64" s="42">
        <f t="shared" si="10"/>
        <v>1123</v>
      </c>
      <c r="BC64" s="7" t="s">
        <v>3097</v>
      </c>
      <c r="BH64" s="1">
        <v>24057</v>
      </c>
      <c r="BI64" s="1">
        <v>2946</v>
      </c>
      <c r="BJ64" s="1">
        <f t="shared" si="18"/>
        <v>27003</v>
      </c>
    </row>
    <row r="65" spans="1:62" hidden="1" outlineLevel="1">
      <c r="A65" t="s">
        <v>2292</v>
      </c>
      <c r="B65" t="s">
        <v>2433</v>
      </c>
      <c r="C65" s="25">
        <v>168154</v>
      </c>
      <c r="G65" s="1">
        <v>78353</v>
      </c>
      <c r="H65" s="1">
        <v>78353</v>
      </c>
      <c r="I65" s="1">
        <v>46029</v>
      </c>
      <c r="J65" s="1">
        <v>45558</v>
      </c>
      <c r="K65" s="1">
        <v>37953</v>
      </c>
      <c r="L65" s="2" t="str">
        <f t="shared" si="0"/>
        <v/>
      </c>
      <c r="M65" s="2">
        <f t="shared" si="1"/>
        <v>0.48438477148290432</v>
      </c>
      <c r="N65" s="10" t="e">
        <f t="shared" si="11"/>
        <v>#N/A</v>
      </c>
      <c r="O65" s="9" t="e">
        <f t="shared" si="12"/>
        <v>#N/A</v>
      </c>
      <c r="P65" s="8" t="e">
        <f t="shared" si="13"/>
        <v>#N/A</v>
      </c>
      <c r="Q65" s="2" t="str">
        <f t="shared" si="14"/>
        <v>-</v>
      </c>
      <c r="R65" s="2" t="str">
        <f t="shared" si="15"/>
        <v>-</v>
      </c>
      <c r="S65" s="2" t="str">
        <f t="shared" si="16"/>
        <v>-</v>
      </c>
      <c r="T65" s="2" t="str">
        <f t="shared" si="17"/>
        <v>-</v>
      </c>
      <c r="AU65" t="s">
        <v>2292</v>
      </c>
      <c r="AV65" t="s">
        <v>2433</v>
      </c>
      <c r="AY65" s="38">
        <v>1</v>
      </c>
      <c r="AZ65" s="40">
        <v>125</v>
      </c>
      <c r="BA65" s="42">
        <f t="shared" si="10"/>
        <v>1125</v>
      </c>
      <c r="BC65" s="7" t="s">
        <v>3097</v>
      </c>
      <c r="BH65" s="1">
        <v>78353</v>
      </c>
      <c r="BI65" s="1" t="s">
        <v>3185</v>
      </c>
      <c r="BJ65" s="1">
        <f t="shared" si="18"/>
        <v>78353</v>
      </c>
    </row>
    <row r="66" spans="1:62" hidden="1" outlineLevel="1">
      <c r="A66" t="s">
        <v>1335</v>
      </c>
      <c r="B66" t="s">
        <v>2433</v>
      </c>
      <c r="C66" s="25">
        <v>69765</v>
      </c>
      <c r="G66" s="1">
        <v>41666</v>
      </c>
      <c r="H66" s="1">
        <v>37022</v>
      </c>
      <c r="I66" s="1">
        <v>21008</v>
      </c>
      <c r="J66" s="1">
        <v>20776</v>
      </c>
      <c r="K66" s="1">
        <v>16206</v>
      </c>
      <c r="L66" s="2" t="str">
        <f t="shared" ref="L66:L69" si="19">IF(D66&gt;0,K66/D66,"")</f>
        <v/>
      </c>
      <c r="M66" s="2">
        <f t="shared" ref="M66:M129" si="20">IF(G66&gt;0,K66/G66,"")</f>
        <v>0.38895022320357125</v>
      </c>
      <c r="N66" s="10" t="e">
        <f t="shared" si="11"/>
        <v>#N/A</v>
      </c>
      <c r="O66" s="9" t="e">
        <f t="shared" si="12"/>
        <v>#N/A</v>
      </c>
      <c r="P66" s="8" t="e">
        <f t="shared" si="13"/>
        <v>#N/A</v>
      </c>
      <c r="Q66" s="2" t="str">
        <f t="shared" si="14"/>
        <v>-</v>
      </c>
      <c r="R66" s="2" t="str">
        <f t="shared" si="15"/>
        <v>-</v>
      </c>
      <c r="S66" s="2" t="str">
        <f t="shared" si="16"/>
        <v>-</v>
      </c>
      <c r="T66" s="2" t="str">
        <f t="shared" si="17"/>
        <v>-</v>
      </c>
      <c r="AU66" t="s">
        <v>1335</v>
      </c>
      <c r="AV66" t="s">
        <v>2433</v>
      </c>
      <c r="AY66" s="38">
        <v>1</v>
      </c>
      <c r="AZ66" s="40">
        <v>127</v>
      </c>
      <c r="BA66" s="42">
        <f t="shared" si="10"/>
        <v>1127</v>
      </c>
      <c r="BC66" s="7" t="s">
        <v>3097</v>
      </c>
      <c r="BH66" s="1">
        <v>37022</v>
      </c>
      <c r="BI66" s="1">
        <v>4644</v>
      </c>
      <c r="BJ66" s="1">
        <f t="shared" si="18"/>
        <v>41666</v>
      </c>
    </row>
    <row r="67" spans="1:62" hidden="1" outlineLevel="1">
      <c r="A67" t="s">
        <v>1069</v>
      </c>
      <c r="B67" t="s">
        <v>2433</v>
      </c>
      <c r="C67" s="25">
        <v>17895</v>
      </c>
      <c r="G67" s="1">
        <v>13101</v>
      </c>
      <c r="H67" s="1">
        <v>11794</v>
      </c>
      <c r="I67" s="1">
        <v>6259</v>
      </c>
      <c r="J67" s="1">
        <v>6160</v>
      </c>
      <c r="K67" s="1">
        <v>6158</v>
      </c>
      <c r="L67" s="2" t="str">
        <f t="shared" si="19"/>
        <v/>
      </c>
      <c r="M67" s="2">
        <f t="shared" si="20"/>
        <v>0.47004045492710478</v>
      </c>
      <c r="N67" s="10" t="e">
        <f t="shared" si="11"/>
        <v>#N/A</v>
      </c>
      <c r="O67" s="9" t="e">
        <f t="shared" si="12"/>
        <v>#N/A</v>
      </c>
      <c r="P67" s="8" t="e">
        <f t="shared" si="13"/>
        <v>#N/A</v>
      </c>
      <c r="Q67" s="2" t="str">
        <f t="shared" si="14"/>
        <v>-</v>
      </c>
      <c r="R67" s="2" t="str">
        <f t="shared" si="15"/>
        <v>-</v>
      </c>
      <c r="S67" s="2" t="str">
        <f t="shared" si="16"/>
        <v>-</v>
      </c>
      <c r="T67" s="2" t="str">
        <f>IF(SUM($U67:$AQ67)=0,"-",(1-Q67-R67-S67))</f>
        <v>-</v>
      </c>
      <c r="AU67" t="s">
        <v>1069</v>
      </c>
      <c r="AV67" t="s">
        <v>2433</v>
      </c>
      <c r="AY67" s="38">
        <v>1</v>
      </c>
      <c r="AZ67" s="40">
        <v>129</v>
      </c>
      <c r="BA67" s="42">
        <f t="shared" si="10"/>
        <v>1129</v>
      </c>
      <c r="BC67" s="7" t="s">
        <v>3097</v>
      </c>
      <c r="BH67" s="1">
        <v>11794</v>
      </c>
      <c r="BI67" s="1">
        <v>1307</v>
      </c>
      <c r="BJ67" s="1">
        <f t="shared" ref="BJ67:BJ69" si="21">SUM(BH67:BI67)</f>
        <v>13101</v>
      </c>
    </row>
    <row r="68" spans="1:62" hidden="1" outlineLevel="1">
      <c r="A68" t="s">
        <v>1070</v>
      </c>
      <c r="B68" t="s">
        <v>2433</v>
      </c>
      <c r="C68" s="25">
        <v>12778</v>
      </c>
      <c r="G68" s="1">
        <v>9754</v>
      </c>
      <c r="H68" s="1">
        <v>8890</v>
      </c>
      <c r="I68" s="45">
        <f>J68</f>
        <v>4541</v>
      </c>
      <c r="J68" s="1">
        <v>4541</v>
      </c>
      <c r="K68" s="1">
        <v>3845</v>
      </c>
      <c r="L68" s="2" t="str">
        <f t="shared" si="19"/>
        <v/>
      </c>
      <c r="M68" s="2">
        <f t="shared" si="20"/>
        <v>0.39419725240926801</v>
      </c>
      <c r="N68" s="10" t="e">
        <f t="shared" si="11"/>
        <v>#N/A</v>
      </c>
      <c r="O68" s="9" t="e">
        <f t="shared" si="12"/>
        <v>#N/A</v>
      </c>
      <c r="P68" s="8" t="e">
        <f t="shared" si="13"/>
        <v>#N/A</v>
      </c>
      <c r="Q68" s="2" t="str">
        <f t="shared" si="14"/>
        <v>-</v>
      </c>
      <c r="R68" s="2" t="str">
        <f t="shared" si="15"/>
        <v>-</v>
      </c>
      <c r="S68" s="2" t="str">
        <f t="shared" si="16"/>
        <v>-</v>
      </c>
      <c r="T68" s="2" t="str">
        <f>IF(SUM($U68:$AQ68)=0,"-",(1-Q68-R68-S68))</f>
        <v>-</v>
      </c>
      <c r="AU68" t="s">
        <v>1070</v>
      </c>
      <c r="AV68" t="s">
        <v>2433</v>
      </c>
      <c r="AY68" s="38">
        <v>1</v>
      </c>
      <c r="AZ68" s="40">
        <v>131</v>
      </c>
      <c r="BA68" s="42">
        <f t="shared" ref="BA68:BA167" si="22">AY68*1000+AZ68</f>
        <v>1131</v>
      </c>
      <c r="BC68" s="7" t="s">
        <v>3097</v>
      </c>
      <c r="BH68" s="1">
        <v>8890</v>
      </c>
      <c r="BI68" s="1">
        <v>864</v>
      </c>
      <c r="BJ68" s="1">
        <f t="shared" si="21"/>
        <v>9754</v>
      </c>
    </row>
    <row r="69" spans="1:62" hidden="1" outlineLevel="1">
      <c r="A69" t="s">
        <v>1225</v>
      </c>
      <c r="B69" t="s">
        <v>2433</v>
      </c>
      <c r="C69" s="25">
        <v>24600</v>
      </c>
      <c r="G69" s="1">
        <v>16409</v>
      </c>
      <c r="H69" s="1">
        <v>15427</v>
      </c>
      <c r="I69" s="1">
        <v>8167</v>
      </c>
      <c r="J69" s="1">
        <v>7993</v>
      </c>
      <c r="K69" s="1">
        <v>7141</v>
      </c>
      <c r="L69" s="2" t="str">
        <f t="shared" si="19"/>
        <v/>
      </c>
      <c r="M69" s="2">
        <f t="shared" si="20"/>
        <v>0.43518800658175394</v>
      </c>
      <c r="N69" s="10" t="e">
        <f t="shared" si="11"/>
        <v>#N/A</v>
      </c>
      <c r="O69" s="9" t="e">
        <f t="shared" si="12"/>
        <v>#N/A</v>
      </c>
      <c r="P69" s="8" t="e">
        <f t="shared" si="13"/>
        <v>#N/A</v>
      </c>
      <c r="Q69" s="2" t="str">
        <f t="shared" si="14"/>
        <v>-</v>
      </c>
      <c r="R69" s="2" t="str">
        <f t="shared" si="15"/>
        <v>-</v>
      </c>
      <c r="S69" s="2" t="str">
        <f t="shared" si="16"/>
        <v>-</v>
      </c>
      <c r="T69" s="2" t="str">
        <f>IF(SUM($U69:$AQ69)=0,"-",(1-Q69-R69-S69))</f>
        <v>-</v>
      </c>
      <c r="AU69" t="s">
        <v>1225</v>
      </c>
      <c r="AV69" t="s">
        <v>2433</v>
      </c>
      <c r="AY69" s="38">
        <v>1</v>
      </c>
      <c r="AZ69" s="40">
        <v>133</v>
      </c>
      <c r="BA69" s="42">
        <f t="shared" si="22"/>
        <v>1133</v>
      </c>
      <c r="BC69" s="7" t="s">
        <v>3097</v>
      </c>
      <c r="BH69" s="1">
        <v>15427</v>
      </c>
      <c r="BI69" s="1">
        <v>982</v>
      </c>
      <c r="BJ69" s="1">
        <f t="shared" si="21"/>
        <v>16409</v>
      </c>
    </row>
    <row r="70" spans="1:62" collapsed="1">
      <c r="A70" t="s">
        <v>2085</v>
      </c>
      <c r="B70" t="s">
        <v>1226</v>
      </c>
      <c r="C70" s="1">
        <f>SUM(C3:C69)</f>
        <v>4480089</v>
      </c>
      <c r="D70" s="57">
        <v>3252000</v>
      </c>
      <c r="E70" s="57">
        <v>3215000</v>
      </c>
      <c r="G70" s="25">
        <f>SUM(G3:G69)</f>
        <v>2618433</v>
      </c>
      <c r="H70" s="25">
        <f>SUM(H3:H69)</f>
        <v>2327974</v>
      </c>
      <c r="I70" s="1">
        <f>SUM(I3:I69)</f>
        <v>1377106</v>
      </c>
      <c r="J70" s="1">
        <v>1353023</v>
      </c>
      <c r="K70" s="1">
        <v>1268802</v>
      </c>
      <c r="L70" s="2">
        <f>IF(D70&gt;0,K70/D70,"")</f>
        <v>0.39016051660516604</v>
      </c>
      <c r="M70" s="2">
        <f>IF(G70&gt;0,K70/G70,"")</f>
        <v>0.48456538700818391</v>
      </c>
      <c r="N70" s="10" t="e">
        <f t="shared" si="11"/>
        <v>#N/A</v>
      </c>
      <c r="O70" s="9" t="e">
        <f t="shared" si="12"/>
        <v>#N/A</v>
      </c>
      <c r="P70" s="8" t="e">
        <f t="shared" si="13"/>
        <v>#N/A</v>
      </c>
      <c r="Q70" s="2" t="str">
        <f t="shared" si="14"/>
        <v>-</v>
      </c>
      <c r="R70" s="2" t="str">
        <f t="shared" si="15"/>
        <v>-</v>
      </c>
      <c r="S70" s="2" t="str">
        <f t="shared" si="16"/>
        <v>-</v>
      </c>
      <c r="T70" s="2" t="str">
        <f>IF(SUM($U70:$AQ70)=0,"-",(1-Q70-R70-S70))</f>
        <v>-</v>
      </c>
      <c r="AU70" t="s">
        <v>2085</v>
      </c>
      <c r="AV70" t="s">
        <v>1226</v>
      </c>
      <c r="AY70" s="38">
        <v>1</v>
      </c>
      <c r="AZ70" s="40"/>
      <c r="BA70" s="38">
        <f>AY70</f>
        <v>1</v>
      </c>
      <c r="BC70" s="7" t="s">
        <v>1410</v>
      </c>
      <c r="BH70" s="1">
        <f>SUM(BH3:BH69)</f>
        <v>2327974</v>
      </c>
      <c r="BI70" s="1">
        <f>SUM(BI3:BI69)</f>
        <v>290459</v>
      </c>
      <c r="BJ70" s="1">
        <f>SUM(BJ3:BJ69)</f>
        <v>2618433</v>
      </c>
    </row>
    <row r="71" spans="1:62">
      <c r="C71" s="25"/>
      <c r="D71"/>
      <c r="E71"/>
      <c r="F71" s="62"/>
      <c r="L71" s="2"/>
      <c r="M71" s="2"/>
      <c r="AY71" s="38"/>
      <c r="AZ71" s="40"/>
      <c r="BA71" s="42"/>
    </row>
    <row r="72" spans="1:62" hidden="1" outlineLevel="1">
      <c r="A72" t="s">
        <v>977</v>
      </c>
      <c r="B72" t="s">
        <v>1374</v>
      </c>
      <c r="C72" s="25"/>
      <c r="D72" s="25"/>
      <c r="E72" s="25"/>
      <c r="G72" s="25">
        <v>11007</v>
      </c>
      <c r="H72" s="25"/>
      <c r="I72" s="25">
        <v>5371</v>
      </c>
      <c r="J72" s="1">
        <v>5287</v>
      </c>
      <c r="K72" s="1">
        <v>0</v>
      </c>
      <c r="L72" s="2" t="str">
        <f t="shared" ref="L71:L134" si="23">IF(D72&gt;0,K72/D72,"")</f>
        <v/>
      </c>
      <c r="M72" s="2">
        <f t="shared" ref="M71:M134" si="24">IF(G72&gt;0,K72/G72,"")</f>
        <v>0</v>
      </c>
      <c r="N72" s="10">
        <f>RANK(U72,U72:AR72)</f>
        <v>4</v>
      </c>
      <c r="O72" s="9">
        <f>RANK(V72,U72:AR72)</f>
        <v>2</v>
      </c>
      <c r="P72" s="8">
        <f>RANK(W72,U72:AR72)</f>
        <v>3</v>
      </c>
      <c r="Q72" s="2">
        <f t="shared" ref="Q72:S112" si="25">IF(SUM($U72:$AQ72)=0,"-",U72/SUM($U72:$AQ72))</f>
        <v>0.11814384308027606</v>
      </c>
      <c r="R72" s="2">
        <f t="shared" si="25"/>
        <v>0.24981837994914638</v>
      </c>
      <c r="S72" s="2">
        <f t="shared" si="25"/>
        <v>0.15737377406465675</v>
      </c>
      <c r="T72" s="2">
        <f>IF(SUM($U72:$AQ72)=0,"-",(1-Q72-R72-S72))</f>
        <v>0.47466400290592087</v>
      </c>
      <c r="U72" s="1">
        <v>1301</v>
      </c>
      <c r="V72" s="1">
        <v>2751</v>
      </c>
      <c r="W72" s="1">
        <v>1733</v>
      </c>
      <c r="X72" s="1">
        <v>54</v>
      </c>
      <c r="Y72" s="1">
        <v>79</v>
      </c>
      <c r="AA72" s="1">
        <v>101</v>
      </c>
      <c r="AG72" s="1">
        <v>75</v>
      </c>
      <c r="AH72" s="1">
        <v>454</v>
      </c>
      <c r="AI72" s="1">
        <v>4464</v>
      </c>
      <c r="AU72" t="s">
        <v>977</v>
      </c>
      <c r="AV72" t="s">
        <v>1374</v>
      </c>
      <c r="AY72" s="38">
        <v>2</v>
      </c>
      <c r="AZ72" s="40">
        <v>701</v>
      </c>
      <c r="BA72" s="42">
        <f t="shared" si="22"/>
        <v>2701</v>
      </c>
      <c r="BC72" s="7" t="s">
        <v>406</v>
      </c>
    </row>
    <row r="73" spans="1:62" hidden="1" outlineLevel="1">
      <c r="A73" t="s">
        <v>397</v>
      </c>
      <c r="B73" t="s">
        <v>1374</v>
      </c>
      <c r="C73" s="25"/>
      <c r="D73" s="25"/>
      <c r="E73" s="25"/>
      <c r="G73" s="25">
        <v>12124</v>
      </c>
      <c r="H73" s="25"/>
      <c r="I73" s="25">
        <v>6181</v>
      </c>
      <c r="J73" s="1">
        <v>6065</v>
      </c>
      <c r="K73" s="1">
        <v>0</v>
      </c>
      <c r="L73" s="2" t="str">
        <f t="shared" si="23"/>
        <v/>
      </c>
      <c r="M73" s="2">
        <f t="shared" si="24"/>
        <v>0</v>
      </c>
      <c r="N73" s="10">
        <f>RANK(U73,U73:AR73)</f>
        <v>4</v>
      </c>
      <c r="O73" s="9">
        <f>RANK(V73,U73:AR73)</f>
        <v>2</v>
      </c>
      <c r="P73" s="8">
        <f>RANK(W73,U73:AR73)</f>
        <v>3</v>
      </c>
      <c r="Q73" s="2">
        <f t="shared" si="25"/>
        <v>0.15413781734256513</v>
      </c>
      <c r="R73" s="2">
        <f t="shared" si="25"/>
        <v>0.20087372238707552</v>
      </c>
      <c r="S73" s="2">
        <f t="shared" si="25"/>
        <v>0.18067919551599076</v>
      </c>
      <c r="T73" s="2">
        <f>IF(SUM($U73:$AQ73)=0,"-",(1-Q73-R73-S73))</f>
        <v>0.46430926475436851</v>
      </c>
      <c r="U73" s="1">
        <v>1870</v>
      </c>
      <c r="V73" s="1">
        <v>2437</v>
      </c>
      <c r="W73" s="1">
        <v>2192</v>
      </c>
      <c r="X73" s="1">
        <v>23</v>
      </c>
      <c r="Y73" s="1">
        <v>172</v>
      </c>
      <c r="AA73" s="1">
        <v>118</v>
      </c>
      <c r="AG73" s="1">
        <v>68</v>
      </c>
      <c r="AH73" s="1">
        <v>432</v>
      </c>
      <c r="AI73" s="1">
        <v>4820</v>
      </c>
      <c r="AU73" t="s">
        <v>397</v>
      </c>
      <c r="AV73" t="s">
        <v>1374</v>
      </c>
      <c r="AY73" s="38">
        <v>2</v>
      </c>
      <c r="AZ73" s="40">
        <v>702</v>
      </c>
      <c r="BA73" s="42">
        <f t="shared" si="22"/>
        <v>2702</v>
      </c>
      <c r="BC73" s="7" t="s">
        <v>406</v>
      </c>
    </row>
    <row r="74" spans="1:62" hidden="1" outlineLevel="1">
      <c r="A74" t="s">
        <v>398</v>
      </c>
      <c r="B74" t="s">
        <v>1374</v>
      </c>
      <c r="C74" s="25"/>
      <c r="D74" s="25"/>
      <c r="E74" s="25"/>
      <c r="G74" s="25">
        <v>12483</v>
      </c>
      <c r="H74" s="25"/>
      <c r="I74" s="25">
        <v>8114</v>
      </c>
      <c r="J74" s="1">
        <v>7841</v>
      </c>
      <c r="K74" s="1">
        <v>0</v>
      </c>
      <c r="L74" s="2" t="str">
        <f t="shared" si="23"/>
        <v/>
      </c>
      <c r="M74" s="2">
        <f t="shared" si="24"/>
        <v>0</v>
      </c>
      <c r="N74" s="10">
        <f>RANK(U74,U74:AR74)</f>
        <v>2</v>
      </c>
      <c r="O74" s="9">
        <f>RANK(V74,U74:AR74)</f>
        <v>4</v>
      </c>
      <c r="P74" s="8">
        <f>RANK(W74,U74:AR74)</f>
        <v>3</v>
      </c>
      <c r="Q74" s="2">
        <f t="shared" si="25"/>
        <v>0.23652479437834384</v>
      </c>
      <c r="R74" s="2">
        <f t="shared" si="25"/>
        <v>0.14940509462588836</v>
      </c>
      <c r="S74" s="2">
        <f t="shared" si="25"/>
        <v>0.19068913199712528</v>
      </c>
      <c r="T74" s="2">
        <f>IF(SUM($U74:$AQ74)=0,"-",(1-Q74-R74-S74))</f>
        <v>0.42338097899864252</v>
      </c>
      <c r="U74" s="1">
        <v>2962</v>
      </c>
      <c r="V74" s="1">
        <v>1871</v>
      </c>
      <c r="W74" s="1">
        <v>2388</v>
      </c>
      <c r="X74" s="1">
        <v>40</v>
      </c>
      <c r="Y74" s="1">
        <v>217</v>
      </c>
      <c r="AA74" s="1">
        <v>94</v>
      </c>
      <c r="AG74" s="1">
        <v>62</v>
      </c>
      <c r="AH74" s="1">
        <v>403</v>
      </c>
      <c r="AI74" s="1">
        <v>4486</v>
      </c>
      <c r="AU74" t="s">
        <v>398</v>
      </c>
      <c r="AV74" t="s">
        <v>1374</v>
      </c>
      <c r="AY74" s="38">
        <v>2</v>
      </c>
      <c r="AZ74" s="40">
        <v>703</v>
      </c>
      <c r="BA74" s="42">
        <f t="shared" si="22"/>
        <v>2703</v>
      </c>
      <c r="BC74" s="7" t="s">
        <v>406</v>
      </c>
    </row>
    <row r="75" spans="1:62" hidden="1" outlineLevel="1">
      <c r="A75" t="s">
        <v>623</v>
      </c>
      <c r="B75" t="s">
        <v>1374</v>
      </c>
      <c r="C75" s="25"/>
      <c r="D75" s="25"/>
      <c r="E75" s="25"/>
      <c r="G75" s="25">
        <v>12044</v>
      </c>
      <c r="H75" s="25"/>
      <c r="I75" s="25">
        <v>7826</v>
      </c>
      <c r="J75" s="1">
        <v>7588</v>
      </c>
      <c r="K75" s="1">
        <v>0</v>
      </c>
      <c r="L75" s="2" t="str">
        <f t="shared" si="23"/>
        <v/>
      </c>
      <c r="M75" s="2">
        <f t="shared" si="24"/>
        <v>0</v>
      </c>
      <c r="N75" s="10">
        <f t="shared" ref="N75:N111" si="26">RANK(U75,U75:AR75)</f>
        <v>4</v>
      </c>
      <c r="O75" s="9">
        <f t="shared" ref="O75:O111" si="27">RANK(V75,U75:AR75)</f>
        <v>2</v>
      </c>
      <c r="P75" s="8">
        <f t="shared" ref="P75:P111" si="28">RANK(W75,U75:AR75)</f>
        <v>3</v>
      </c>
      <c r="Q75" s="2">
        <f t="shared" ref="Q75:Q111" si="29">IF(SUM($U75:$AQ75)=0,"-",U75/SUM($U75:$AQ75))</f>
        <v>0.16358817195394681</v>
      </c>
      <c r="R75" s="2">
        <f t="shared" ref="R75:R111" si="30">IF(SUM($U75:$AQ75)=0,"-",V75/SUM($U75:$AQ75))</f>
        <v>0.20533421684751096</v>
      </c>
      <c r="S75" s="2">
        <f t="shared" ref="S75:S111" si="31">IF(SUM($U75:$AQ75)=0,"-",W75/SUM($U75:$AQ75))</f>
        <v>0.19630580634473618</v>
      </c>
      <c r="T75" s="2">
        <f t="shared" ref="T75:T111" si="32">IF(SUM($U75:$AQ75)=0,"-",(1-Q75-R75-S75))</f>
        <v>0.43477180485380607</v>
      </c>
      <c r="U75" s="1">
        <v>1975</v>
      </c>
      <c r="V75" s="1">
        <v>2479</v>
      </c>
      <c r="W75" s="1">
        <v>2370</v>
      </c>
      <c r="X75" s="1">
        <v>34</v>
      </c>
      <c r="Y75" s="1">
        <v>136</v>
      </c>
      <c r="AA75" s="1">
        <v>114</v>
      </c>
      <c r="AG75" s="1">
        <v>60</v>
      </c>
      <c r="AH75" s="1">
        <v>344</v>
      </c>
      <c r="AI75" s="1">
        <v>4561</v>
      </c>
      <c r="AU75" t="s">
        <v>623</v>
      </c>
      <c r="AV75" t="s">
        <v>1374</v>
      </c>
      <c r="AY75" s="38">
        <v>2</v>
      </c>
      <c r="AZ75" s="40">
        <v>704</v>
      </c>
      <c r="BA75" s="42">
        <f t="shared" ref="BA75:BA111" si="33">AY75*1000+AZ75</f>
        <v>2704</v>
      </c>
      <c r="BC75" s="7" t="s">
        <v>406</v>
      </c>
    </row>
    <row r="76" spans="1:62" hidden="1" outlineLevel="1">
      <c r="A76" t="s">
        <v>3136</v>
      </c>
      <c r="B76" t="s">
        <v>1374</v>
      </c>
      <c r="C76" s="25"/>
      <c r="D76" s="25"/>
      <c r="E76" s="25"/>
      <c r="G76" s="25">
        <v>11703</v>
      </c>
      <c r="H76" s="25"/>
      <c r="I76" s="25">
        <v>6040</v>
      </c>
      <c r="J76" s="1">
        <v>5912</v>
      </c>
      <c r="K76" s="1">
        <v>0</v>
      </c>
      <c r="L76" s="2" t="str">
        <f t="shared" si="23"/>
        <v/>
      </c>
      <c r="M76" s="2">
        <f t="shared" si="24"/>
        <v>0</v>
      </c>
      <c r="N76" s="10">
        <f t="shared" si="26"/>
        <v>3</v>
      </c>
      <c r="O76" s="9">
        <f t="shared" si="27"/>
        <v>4</v>
      </c>
      <c r="P76" s="8">
        <f t="shared" si="28"/>
        <v>2</v>
      </c>
      <c r="Q76" s="2">
        <f t="shared" si="29"/>
        <v>0.17867508963633261</v>
      </c>
      <c r="R76" s="2">
        <f t="shared" si="30"/>
        <v>0.17022366399180469</v>
      </c>
      <c r="S76" s="2">
        <f t="shared" si="31"/>
        <v>0.18140686358203859</v>
      </c>
      <c r="T76" s="2">
        <f t="shared" si="32"/>
        <v>0.46969438278982412</v>
      </c>
      <c r="U76" s="1">
        <v>2093</v>
      </c>
      <c r="V76" s="1">
        <v>1994</v>
      </c>
      <c r="W76" s="1">
        <v>2125</v>
      </c>
      <c r="X76" s="1">
        <v>28</v>
      </c>
      <c r="Y76" s="1">
        <v>211</v>
      </c>
      <c r="AA76" s="1">
        <v>136</v>
      </c>
      <c r="AG76" s="1">
        <v>44</v>
      </c>
      <c r="AH76" s="1">
        <v>610</v>
      </c>
      <c r="AI76" s="1">
        <v>4473</v>
      </c>
      <c r="AU76" t="s">
        <v>623</v>
      </c>
      <c r="AV76" t="s">
        <v>1374</v>
      </c>
      <c r="AY76" s="38">
        <v>2</v>
      </c>
      <c r="AZ76" s="40">
        <v>705</v>
      </c>
      <c r="BA76" s="42">
        <f t="shared" si="33"/>
        <v>2705</v>
      </c>
      <c r="BC76" s="7" t="s">
        <v>406</v>
      </c>
    </row>
    <row r="77" spans="1:62" hidden="1" outlineLevel="1">
      <c r="A77" t="s">
        <v>3137</v>
      </c>
      <c r="B77" t="s">
        <v>1374</v>
      </c>
      <c r="C77" s="25"/>
      <c r="D77" s="25"/>
      <c r="E77" s="25"/>
      <c r="G77" s="25">
        <v>10582</v>
      </c>
      <c r="H77" s="25"/>
      <c r="I77" s="25">
        <v>5209</v>
      </c>
      <c r="J77" s="1">
        <v>5110</v>
      </c>
      <c r="K77" s="1">
        <v>0</v>
      </c>
      <c r="L77" s="2" t="str">
        <f t="shared" si="23"/>
        <v/>
      </c>
      <c r="M77" s="2">
        <f t="shared" si="24"/>
        <v>0</v>
      </c>
      <c r="N77" s="10">
        <f t="shared" si="26"/>
        <v>4</v>
      </c>
      <c r="O77" s="9">
        <f t="shared" si="27"/>
        <v>2</v>
      </c>
      <c r="P77" s="8">
        <f t="shared" si="28"/>
        <v>3</v>
      </c>
      <c r="Q77" s="2">
        <f t="shared" si="29"/>
        <v>0.17273839781605949</v>
      </c>
      <c r="R77" s="2">
        <f t="shared" si="30"/>
        <v>0.20822743104584393</v>
      </c>
      <c r="S77" s="2">
        <f t="shared" si="31"/>
        <v>0.18121058081521227</v>
      </c>
      <c r="T77" s="2">
        <f t="shared" si="32"/>
        <v>0.43782359032288432</v>
      </c>
      <c r="U77" s="1">
        <v>1835</v>
      </c>
      <c r="V77" s="1">
        <v>2212</v>
      </c>
      <c r="W77" s="1">
        <v>1925</v>
      </c>
      <c r="X77" s="1">
        <v>65</v>
      </c>
      <c r="Y77" s="1">
        <v>89</v>
      </c>
      <c r="AA77" s="1">
        <v>134</v>
      </c>
      <c r="AG77" s="1">
        <v>49</v>
      </c>
      <c r="AH77" s="1">
        <v>710</v>
      </c>
      <c r="AI77" s="1">
        <v>3604</v>
      </c>
      <c r="AU77" t="s">
        <v>623</v>
      </c>
      <c r="AV77" t="s">
        <v>1374</v>
      </c>
      <c r="AY77" s="38">
        <v>2</v>
      </c>
      <c r="AZ77" s="40">
        <v>706</v>
      </c>
      <c r="BA77" s="42">
        <f t="shared" si="33"/>
        <v>2706</v>
      </c>
      <c r="BC77" s="7" t="s">
        <v>406</v>
      </c>
    </row>
    <row r="78" spans="1:62" hidden="1" outlineLevel="1">
      <c r="A78" t="s">
        <v>3138</v>
      </c>
      <c r="B78" t="s">
        <v>1374</v>
      </c>
      <c r="C78" s="25"/>
      <c r="D78" s="25"/>
      <c r="E78" s="25"/>
      <c r="G78" s="25">
        <v>13262</v>
      </c>
      <c r="H78" s="25"/>
      <c r="I78" s="25">
        <v>8116</v>
      </c>
      <c r="J78" s="1">
        <v>7991</v>
      </c>
      <c r="K78" s="1">
        <v>0</v>
      </c>
      <c r="L78" s="2" t="str">
        <f t="shared" si="23"/>
        <v/>
      </c>
      <c r="M78" s="2">
        <f t="shared" si="24"/>
        <v>0</v>
      </c>
      <c r="N78" s="10">
        <f t="shared" si="26"/>
        <v>4</v>
      </c>
      <c r="O78" s="9">
        <f t="shared" si="27"/>
        <v>2</v>
      </c>
      <c r="P78" s="8">
        <f t="shared" si="28"/>
        <v>3</v>
      </c>
      <c r="Q78" s="2">
        <f t="shared" si="29"/>
        <v>0.13572285542891421</v>
      </c>
      <c r="R78" s="2">
        <f t="shared" si="30"/>
        <v>0.2422015596880624</v>
      </c>
      <c r="S78" s="2">
        <f t="shared" si="31"/>
        <v>0.1832633473305339</v>
      </c>
      <c r="T78" s="2">
        <f t="shared" si="32"/>
        <v>0.43881223755248938</v>
      </c>
      <c r="U78" s="1">
        <v>1810</v>
      </c>
      <c r="V78" s="1">
        <v>3230</v>
      </c>
      <c r="W78" s="1">
        <v>2444</v>
      </c>
      <c r="X78" s="1">
        <v>83</v>
      </c>
      <c r="Y78" s="1">
        <v>240</v>
      </c>
      <c r="AA78" s="1">
        <v>130</v>
      </c>
      <c r="AG78" s="1">
        <v>65</v>
      </c>
      <c r="AH78" s="1">
        <v>546</v>
      </c>
      <c r="AI78" s="1">
        <v>4788</v>
      </c>
      <c r="AU78" t="s">
        <v>623</v>
      </c>
      <c r="AV78" t="s">
        <v>1374</v>
      </c>
      <c r="AY78" s="38">
        <v>2</v>
      </c>
      <c r="AZ78" s="40">
        <v>707</v>
      </c>
      <c r="BA78" s="42">
        <f t="shared" si="33"/>
        <v>2707</v>
      </c>
      <c r="BC78" s="7" t="s">
        <v>406</v>
      </c>
    </row>
    <row r="79" spans="1:62" hidden="1" outlineLevel="1">
      <c r="A79" t="s">
        <v>3139</v>
      </c>
      <c r="B79" t="s">
        <v>1374</v>
      </c>
      <c r="C79" s="25"/>
      <c r="D79" s="25"/>
      <c r="E79" s="25"/>
      <c r="G79" s="25">
        <v>12894</v>
      </c>
      <c r="H79" s="25"/>
      <c r="I79" s="25">
        <v>7653</v>
      </c>
      <c r="J79" s="1">
        <v>7537</v>
      </c>
      <c r="K79" s="1">
        <v>0</v>
      </c>
      <c r="L79" s="2" t="str">
        <f t="shared" si="23"/>
        <v/>
      </c>
      <c r="M79" s="2">
        <f t="shared" si="24"/>
        <v>0</v>
      </c>
      <c r="N79" s="10">
        <f t="shared" si="26"/>
        <v>4</v>
      </c>
      <c r="O79" s="9">
        <f t="shared" si="27"/>
        <v>2</v>
      </c>
      <c r="P79" s="8">
        <f t="shared" si="28"/>
        <v>3</v>
      </c>
      <c r="Q79" s="2">
        <f t="shared" si="29"/>
        <v>0.16333924304324365</v>
      </c>
      <c r="R79" s="2">
        <f t="shared" si="30"/>
        <v>0.20257457796962924</v>
      </c>
      <c r="S79" s="2">
        <f t="shared" si="31"/>
        <v>0.17451630309103522</v>
      </c>
      <c r="T79" s="2">
        <f t="shared" si="32"/>
        <v>0.45956987589609183</v>
      </c>
      <c r="U79" s="1">
        <v>2119</v>
      </c>
      <c r="V79" s="1">
        <v>2628</v>
      </c>
      <c r="W79" s="1">
        <v>2264</v>
      </c>
      <c r="X79" s="1">
        <v>79</v>
      </c>
      <c r="Y79" s="1">
        <v>332</v>
      </c>
      <c r="AA79" s="1">
        <v>112</v>
      </c>
      <c r="AG79" s="1">
        <v>62</v>
      </c>
      <c r="AH79" s="1">
        <v>418</v>
      </c>
      <c r="AI79" s="1">
        <v>4959</v>
      </c>
      <c r="AU79" t="s">
        <v>623</v>
      </c>
      <c r="AV79" t="s">
        <v>1374</v>
      </c>
      <c r="AY79" s="38">
        <v>2</v>
      </c>
      <c r="AZ79" s="40">
        <v>708</v>
      </c>
      <c r="BA79" s="42">
        <f t="shared" si="33"/>
        <v>2708</v>
      </c>
      <c r="BC79" s="7" t="s">
        <v>406</v>
      </c>
    </row>
    <row r="80" spans="1:62" hidden="1" outlineLevel="1">
      <c r="A80" t="s">
        <v>3140</v>
      </c>
      <c r="B80" t="s">
        <v>1374</v>
      </c>
      <c r="C80" s="25"/>
      <c r="D80" s="25"/>
      <c r="E80" s="25"/>
      <c r="G80" s="25">
        <v>12077</v>
      </c>
      <c r="H80" s="25"/>
      <c r="I80" s="25">
        <v>5631</v>
      </c>
      <c r="J80" s="1">
        <v>5541</v>
      </c>
      <c r="K80" s="1">
        <v>0</v>
      </c>
      <c r="L80" s="2" t="str">
        <f t="shared" si="23"/>
        <v/>
      </c>
      <c r="M80" s="2">
        <f t="shared" si="24"/>
        <v>0</v>
      </c>
      <c r="N80" s="10">
        <f t="shared" si="26"/>
        <v>3</v>
      </c>
      <c r="O80" s="9">
        <f t="shared" si="27"/>
        <v>2</v>
      </c>
      <c r="P80" s="8">
        <f t="shared" si="28"/>
        <v>4</v>
      </c>
      <c r="Q80" s="2">
        <f t="shared" si="29"/>
        <v>0.18978463569601453</v>
      </c>
      <c r="R80" s="2">
        <f t="shared" si="30"/>
        <v>0.23046455978216024</v>
      </c>
      <c r="S80" s="2">
        <f t="shared" si="31"/>
        <v>0.14250350689000743</v>
      </c>
      <c r="T80" s="2">
        <f t="shared" si="32"/>
        <v>0.43724729763181769</v>
      </c>
      <c r="U80" s="1">
        <v>2300</v>
      </c>
      <c r="V80" s="1">
        <v>2793</v>
      </c>
      <c r="W80" s="1">
        <v>1727</v>
      </c>
      <c r="X80" s="1">
        <v>71</v>
      </c>
      <c r="Y80" s="1">
        <v>81</v>
      </c>
      <c r="AA80" s="1">
        <v>82</v>
      </c>
      <c r="AG80" s="1">
        <v>74</v>
      </c>
      <c r="AH80" s="1">
        <v>519</v>
      </c>
      <c r="AI80" s="1">
        <v>4472</v>
      </c>
      <c r="AU80" t="s">
        <v>623</v>
      </c>
      <c r="AV80" t="s">
        <v>1374</v>
      </c>
      <c r="AY80" s="38">
        <v>2</v>
      </c>
      <c r="AZ80" s="40">
        <v>709</v>
      </c>
      <c r="BA80" s="42">
        <f t="shared" si="33"/>
        <v>2709</v>
      </c>
      <c r="BC80" s="7" t="s">
        <v>406</v>
      </c>
    </row>
    <row r="81" spans="1:55" hidden="1" outlineLevel="1">
      <c r="A81" t="s">
        <v>3141</v>
      </c>
      <c r="B81" t="s">
        <v>1374</v>
      </c>
      <c r="C81" s="25"/>
      <c r="D81" s="25"/>
      <c r="E81" s="25"/>
      <c r="G81" s="25">
        <v>13199</v>
      </c>
      <c r="H81" s="25"/>
      <c r="I81" s="25">
        <v>4093</v>
      </c>
      <c r="J81" s="1">
        <v>4046</v>
      </c>
      <c r="K81" s="1">
        <v>0</v>
      </c>
      <c r="L81" s="2" t="str">
        <f t="shared" si="23"/>
        <v/>
      </c>
      <c r="M81" s="2">
        <f t="shared" si="24"/>
        <v>0</v>
      </c>
      <c r="N81" s="10">
        <f t="shared" si="26"/>
        <v>3</v>
      </c>
      <c r="O81" s="9">
        <f t="shared" si="27"/>
        <v>2</v>
      </c>
      <c r="P81" s="8">
        <f t="shared" si="28"/>
        <v>4</v>
      </c>
      <c r="Q81" s="2">
        <f t="shared" si="29"/>
        <v>0.20087467953551499</v>
      </c>
      <c r="R81" s="2">
        <f t="shared" si="30"/>
        <v>0.28246116724475945</v>
      </c>
      <c r="S81" s="2">
        <f t="shared" si="31"/>
        <v>0.10066354999245966</v>
      </c>
      <c r="T81" s="2">
        <f t="shared" si="32"/>
        <v>0.41600060322726595</v>
      </c>
      <c r="U81" s="1">
        <v>2664</v>
      </c>
      <c r="V81" s="1">
        <v>3746</v>
      </c>
      <c r="W81" s="1">
        <v>1335</v>
      </c>
      <c r="X81" s="1">
        <v>74</v>
      </c>
      <c r="Y81" s="1">
        <v>63</v>
      </c>
      <c r="AA81" s="1">
        <v>132</v>
      </c>
      <c r="AG81" s="1">
        <v>105</v>
      </c>
      <c r="AH81" s="1">
        <v>387</v>
      </c>
      <c r="AI81" s="1">
        <v>4756</v>
      </c>
      <c r="AU81" t="s">
        <v>623</v>
      </c>
      <c r="AV81" t="s">
        <v>1374</v>
      </c>
      <c r="AY81" s="38">
        <v>2</v>
      </c>
      <c r="AZ81" s="40">
        <v>710</v>
      </c>
      <c r="BA81" s="42">
        <f t="shared" si="33"/>
        <v>2710</v>
      </c>
      <c r="BC81" s="7" t="s">
        <v>406</v>
      </c>
    </row>
    <row r="82" spans="1:55" hidden="1" outlineLevel="1">
      <c r="A82" t="s">
        <v>3142</v>
      </c>
      <c r="B82" t="s">
        <v>1374</v>
      </c>
      <c r="C82" s="25"/>
      <c r="D82" s="25"/>
      <c r="E82" s="25"/>
      <c r="G82" s="25">
        <v>13162</v>
      </c>
      <c r="H82" s="25"/>
      <c r="I82" s="25">
        <v>6475</v>
      </c>
      <c r="J82" s="1">
        <v>6422</v>
      </c>
      <c r="K82" s="1">
        <v>0</v>
      </c>
      <c r="L82" s="2" t="str">
        <f t="shared" si="23"/>
        <v/>
      </c>
      <c r="M82" s="2">
        <f t="shared" si="24"/>
        <v>0</v>
      </c>
      <c r="N82" s="10">
        <f t="shared" si="26"/>
        <v>4</v>
      </c>
      <c r="O82" s="9">
        <f t="shared" si="27"/>
        <v>2</v>
      </c>
      <c r="P82" s="8">
        <f t="shared" si="28"/>
        <v>3</v>
      </c>
      <c r="Q82" s="2">
        <f t="shared" si="29"/>
        <v>0.11117820212846252</v>
      </c>
      <c r="R82" s="2">
        <f t="shared" si="30"/>
        <v>0.33874254660729114</v>
      </c>
      <c r="S82" s="2">
        <f t="shared" si="31"/>
        <v>0.12589629405992905</v>
      </c>
      <c r="T82" s="2">
        <f t="shared" si="32"/>
        <v>0.4241829572043172</v>
      </c>
      <c r="U82" s="1">
        <v>1473</v>
      </c>
      <c r="V82" s="1">
        <v>4488</v>
      </c>
      <c r="W82" s="1">
        <v>1668</v>
      </c>
      <c r="X82" s="1">
        <v>66</v>
      </c>
      <c r="Y82" s="1">
        <v>41</v>
      </c>
      <c r="AA82" s="1">
        <v>107</v>
      </c>
      <c r="AG82" s="1">
        <v>77</v>
      </c>
      <c r="AH82" s="1">
        <v>487</v>
      </c>
      <c r="AI82" s="1">
        <v>4842</v>
      </c>
      <c r="AU82" t="s">
        <v>623</v>
      </c>
      <c r="AV82" t="s">
        <v>1374</v>
      </c>
      <c r="AY82" s="38">
        <v>2</v>
      </c>
      <c r="AZ82" s="40">
        <v>711</v>
      </c>
      <c r="BA82" s="42">
        <f t="shared" si="33"/>
        <v>2711</v>
      </c>
      <c r="BC82" s="7" t="s">
        <v>406</v>
      </c>
    </row>
    <row r="83" spans="1:55" hidden="1" outlineLevel="1">
      <c r="A83" t="s">
        <v>3143</v>
      </c>
      <c r="B83" t="s">
        <v>1374</v>
      </c>
      <c r="C83" s="25"/>
      <c r="D83" s="25"/>
      <c r="E83" s="25"/>
      <c r="G83" s="25">
        <v>13551</v>
      </c>
      <c r="H83" s="25"/>
      <c r="I83" s="25">
        <v>5519</v>
      </c>
      <c r="J83" s="1">
        <v>5474</v>
      </c>
      <c r="K83" s="1">
        <v>0</v>
      </c>
      <c r="L83" s="2" t="str">
        <f t="shared" si="23"/>
        <v/>
      </c>
      <c r="M83" s="2">
        <f t="shared" si="24"/>
        <v>0</v>
      </c>
      <c r="N83" s="10">
        <f t="shared" si="26"/>
        <v>3</v>
      </c>
      <c r="O83" s="9">
        <f t="shared" si="27"/>
        <v>2</v>
      </c>
      <c r="P83" s="8">
        <f t="shared" si="28"/>
        <v>4</v>
      </c>
      <c r="Q83" s="2">
        <f t="shared" si="29"/>
        <v>0.12276045122760451</v>
      </c>
      <c r="R83" s="2">
        <f t="shared" si="30"/>
        <v>0.34409791344097912</v>
      </c>
      <c r="S83" s="2">
        <f t="shared" si="31"/>
        <v>0.11715697117156972</v>
      </c>
      <c r="T83" s="2">
        <f t="shared" si="32"/>
        <v>0.41598466415984675</v>
      </c>
      <c r="U83" s="1">
        <v>1665</v>
      </c>
      <c r="V83" s="1">
        <v>4667</v>
      </c>
      <c r="W83" s="1">
        <v>1589</v>
      </c>
      <c r="X83" s="1">
        <v>103</v>
      </c>
      <c r="Y83" s="1">
        <v>67</v>
      </c>
      <c r="AA83" s="1">
        <v>132</v>
      </c>
      <c r="AG83" s="1">
        <v>110</v>
      </c>
      <c r="AH83" s="1">
        <v>413</v>
      </c>
      <c r="AI83" s="1">
        <v>4817</v>
      </c>
      <c r="AU83" t="s">
        <v>623</v>
      </c>
      <c r="AV83" t="s">
        <v>1374</v>
      </c>
      <c r="AY83" s="38">
        <v>2</v>
      </c>
      <c r="AZ83" s="40">
        <v>712</v>
      </c>
      <c r="BA83" s="42">
        <f t="shared" si="33"/>
        <v>2712</v>
      </c>
      <c r="BC83" s="7" t="s">
        <v>406</v>
      </c>
    </row>
    <row r="84" spans="1:55" hidden="1" outlineLevel="1">
      <c r="A84" t="s">
        <v>3144</v>
      </c>
      <c r="B84" t="s">
        <v>1374</v>
      </c>
      <c r="C84" s="25"/>
      <c r="D84" s="25"/>
      <c r="E84" s="25"/>
      <c r="G84" s="25">
        <v>12142</v>
      </c>
      <c r="H84" s="25"/>
      <c r="I84" s="25">
        <v>6821</v>
      </c>
      <c r="J84" s="1">
        <v>6760</v>
      </c>
      <c r="K84" s="1">
        <v>0</v>
      </c>
      <c r="L84" s="2" t="str">
        <f t="shared" si="23"/>
        <v/>
      </c>
      <c r="M84" s="2">
        <f t="shared" si="24"/>
        <v>0</v>
      </c>
      <c r="N84" s="10">
        <f t="shared" si="26"/>
        <v>4</v>
      </c>
      <c r="O84" s="9">
        <f t="shared" si="27"/>
        <v>2</v>
      </c>
      <c r="P84" s="8">
        <f t="shared" si="28"/>
        <v>3</v>
      </c>
      <c r="Q84" s="2">
        <f t="shared" si="29"/>
        <v>0.10137527793790661</v>
      </c>
      <c r="R84" s="2">
        <f t="shared" si="30"/>
        <v>0.31787861319278599</v>
      </c>
      <c r="S84" s="2">
        <f t="shared" si="31"/>
        <v>0.14765708638721897</v>
      </c>
      <c r="T84" s="2">
        <f t="shared" si="32"/>
        <v>0.43308902248208847</v>
      </c>
      <c r="U84" s="1">
        <v>1231</v>
      </c>
      <c r="V84" s="1">
        <v>3860</v>
      </c>
      <c r="W84" s="1">
        <v>1793</v>
      </c>
      <c r="X84" s="1">
        <v>195</v>
      </c>
      <c r="Y84" s="1">
        <v>70</v>
      </c>
      <c r="AA84" s="1">
        <v>97</v>
      </c>
      <c r="AG84" s="1">
        <v>94</v>
      </c>
      <c r="AH84" s="1">
        <v>424</v>
      </c>
      <c r="AI84" s="1">
        <v>4379</v>
      </c>
      <c r="AU84" t="s">
        <v>623</v>
      </c>
      <c r="AV84" t="s">
        <v>1374</v>
      </c>
      <c r="AY84" s="38">
        <v>2</v>
      </c>
      <c r="AZ84" s="40">
        <v>713</v>
      </c>
      <c r="BA84" s="42">
        <f t="shared" si="33"/>
        <v>2713</v>
      </c>
      <c r="BC84" s="7" t="s">
        <v>406</v>
      </c>
    </row>
    <row r="85" spans="1:55" hidden="1" outlineLevel="1">
      <c r="A85" t="s">
        <v>3145</v>
      </c>
      <c r="B85" t="s">
        <v>1374</v>
      </c>
      <c r="C85" s="25"/>
      <c r="D85" s="25"/>
      <c r="E85" s="25"/>
      <c r="G85" s="25">
        <v>12122</v>
      </c>
      <c r="H85" s="25"/>
      <c r="I85" s="25">
        <v>6156</v>
      </c>
      <c r="J85" s="1">
        <v>6116</v>
      </c>
      <c r="K85" s="1">
        <v>0</v>
      </c>
      <c r="L85" s="2" t="str">
        <f t="shared" si="23"/>
        <v/>
      </c>
      <c r="M85" s="2">
        <f t="shared" si="24"/>
        <v>0</v>
      </c>
      <c r="N85" s="10">
        <f t="shared" si="26"/>
        <v>4</v>
      </c>
      <c r="O85" s="9">
        <f t="shared" si="27"/>
        <v>2</v>
      </c>
      <c r="P85" s="8">
        <f t="shared" si="28"/>
        <v>3</v>
      </c>
      <c r="Q85" s="2">
        <f t="shared" si="29"/>
        <v>0.10753221010901882</v>
      </c>
      <c r="R85" s="2">
        <f t="shared" si="30"/>
        <v>0.30764783614139413</v>
      </c>
      <c r="S85" s="2">
        <f t="shared" si="31"/>
        <v>0.13693425834159234</v>
      </c>
      <c r="T85" s="2">
        <f t="shared" si="32"/>
        <v>0.44788569540799472</v>
      </c>
      <c r="U85" s="1">
        <v>1302</v>
      </c>
      <c r="V85" s="1">
        <v>3725</v>
      </c>
      <c r="W85" s="1">
        <v>1658</v>
      </c>
      <c r="X85" s="1">
        <v>189</v>
      </c>
      <c r="Y85" s="1">
        <v>65</v>
      </c>
      <c r="AA85" s="1">
        <v>103</v>
      </c>
      <c r="AG85" s="1">
        <v>119</v>
      </c>
      <c r="AH85" s="1">
        <v>479</v>
      </c>
      <c r="AI85" s="1">
        <v>4468</v>
      </c>
      <c r="AU85" t="s">
        <v>623</v>
      </c>
      <c r="AV85" t="s">
        <v>1374</v>
      </c>
      <c r="AY85" s="38">
        <v>2</v>
      </c>
      <c r="AZ85" s="40">
        <v>714</v>
      </c>
      <c r="BA85" s="42">
        <f t="shared" si="33"/>
        <v>2714</v>
      </c>
      <c r="BC85" s="7" t="s">
        <v>406</v>
      </c>
    </row>
    <row r="86" spans="1:55" hidden="1" outlineLevel="1">
      <c r="A86" t="s">
        <v>3146</v>
      </c>
      <c r="B86" t="s">
        <v>1374</v>
      </c>
      <c r="C86" s="25"/>
      <c r="D86" s="25"/>
      <c r="E86" s="25"/>
      <c r="G86" s="25">
        <v>12023</v>
      </c>
      <c r="H86" s="25"/>
      <c r="I86" s="25">
        <v>6171</v>
      </c>
      <c r="J86" s="1">
        <v>6101</v>
      </c>
      <c r="K86" s="1">
        <v>0</v>
      </c>
      <c r="L86" s="2" t="str">
        <f t="shared" si="23"/>
        <v/>
      </c>
      <c r="M86" s="2">
        <f t="shared" si="24"/>
        <v>0</v>
      </c>
      <c r="N86" s="10">
        <f t="shared" si="26"/>
        <v>4</v>
      </c>
      <c r="O86" s="9">
        <f t="shared" si="27"/>
        <v>2</v>
      </c>
      <c r="P86" s="8">
        <f t="shared" si="28"/>
        <v>3</v>
      </c>
      <c r="Q86" s="2">
        <f t="shared" si="29"/>
        <v>0.10178942987931752</v>
      </c>
      <c r="R86" s="2">
        <f t="shared" si="30"/>
        <v>0.2427798585101956</v>
      </c>
      <c r="S86" s="2">
        <f t="shared" si="31"/>
        <v>0.14981273408239701</v>
      </c>
      <c r="T86" s="2">
        <f t="shared" si="32"/>
        <v>0.5056179775280899</v>
      </c>
      <c r="U86" s="1">
        <v>1223</v>
      </c>
      <c r="V86" s="1">
        <v>2917</v>
      </c>
      <c r="W86" s="1">
        <v>1800</v>
      </c>
      <c r="X86" s="1">
        <v>249</v>
      </c>
      <c r="Y86" s="1">
        <v>178</v>
      </c>
      <c r="AA86" s="1">
        <v>134</v>
      </c>
      <c r="AG86" s="1">
        <v>96</v>
      </c>
      <c r="AH86" s="1">
        <v>713</v>
      </c>
      <c r="AI86" s="1">
        <v>4705</v>
      </c>
      <c r="AU86" t="s">
        <v>623</v>
      </c>
      <c r="AV86" t="s">
        <v>1374</v>
      </c>
      <c r="AY86" s="38">
        <v>2</v>
      </c>
      <c r="AZ86" s="40">
        <v>715</v>
      </c>
      <c r="BA86" s="42">
        <f t="shared" si="33"/>
        <v>2715</v>
      </c>
      <c r="BC86" s="7" t="s">
        <v>406</v>
      </c>
    </row>
    <row r="87" spans="1:55" hidden="1" outlineLevel="1">
      <c r="A87" t="s">
        <v>3147</v>
      </c>
      <c r="B87" t="s">
        <v>1374</v>
      </c>
      <c r="C87" s="25"/>
      <c r="D87" s="25"/>
      <c r="E87" s="25"/>
      <c r="G87" s="25">
        <v>12058</v>
      </c>
      <c r="H87" s="25"/>
      <c r="I87" s="25">
        <v>6966</v>
      </c>
      <c r="J87" s="1">
        <v>6916</v>
      </c>
      <c r="K87" s="1">
        <v>0</v>
      </c>
      <c r="L87" s="2" t="str">
        <f t="shared" si="23"/>
        <v/>
      </c>
      <c r="M87" s="2">
        <f t="shared" si="24"/>
        <v>0</v>
      </c>
      <c r="N87" s="10">
        <f t="shared" si="26"/>
        <v>4</v>
      </c>
      <c r="O87" s="9">
        <f t="shared" si="27"/>
        <v>2</v>
      </c>
      <c r="P87" s="8">
        <f t="shared" si="28"/>
        <v>3</v>
      </c>
      <c r="Q87" s="2">
        <f t="shared" si="29"/>
        <v>9.9402092675635281E-2</v>
      </c>
      <c r="R87" s="2">
        <f t="shared" si="30"/>
        <v>0.30327188174721809</v>
      </c>
      <c r="S87" s="2">
        <f t="shared" si="31"/>
        <v>0.15744892874937719</v>
      </c>
      <c r="T87" s="2">
        <f t="shared" si="32"/>
        <v>0.43987709682776943</v>
      </c>
      <c r="U87" s="1">
        <v>1197</v>
      </c>
      <c r="V87" s="1">
        <v>3652</v>
      </c>
      <c r="W87" s="1">
        <v>1896</v>
      </c>
      <c r="X87" s="1">
        <v>254</v>
      </c>
      <c r="Y87" s="1">
        <v>95</v>
      </c>
      <c r="AA87" s="1">
        <v>102</v>
      </c>
      <c r="AG87" s="1">
        <v>82</v>
      </c>
      <c r="AH87" s="1">
        <v>434</v>
      </c>
      <c r="AI87" s="1">
        <v>4330</v>
      </c>
      <c r="AU87" t="s">
        <v>623</v>
      </c>
      <c r="AV87" t="s">
        <v>1374</v>
      </c>
      <c r="AY87" s="38">
        <v>2</v>
      </c>
      <c r="AZ87" s="40">
        <v>716</v>
      </c>
      <c r="BA87" s="42">
        <f t="shared" si="33"/>
        <v>2716</v>
      </c>
      <c r="BC87" s="7" t="s">
        <v>406</v>
      </c>
    </row>
    <row r="88" spans="1:55" hidden="1" outlineLevel="1">
      <c r="A88" t="s">
        <v>3148</v>
      </c>
      <c r="B88" t="s">
        <v>1374</v>
      </c>
      <c r="C88" s="25"/>
      <c r="D88" s="25"/>
      <c r="E88" s="25"/>
      <c r="G88" s="25">
        <v>12860</v>
      </c>
      <c r="H88" s="25"/>
      <c r="I88" s="25">
        <v>6694</v>
      </c>
      <c r="J88" s="1">
        <v>6631</v>
      </c>
      <c r="K88" s="1">
        <v>0</v>
      </c>
      <c r="L88" s="2" t="str">
        <f t="shared" si="23"/>
        <v/>
      </c>
      <c r="M88" s="2">
        <f t="shared" si="24"/>
        <v>0</v>
      </c>
      <c r="N88" s="10">
        <f t="shared" si="26"/>
        <v>3</v>
      </c>
      <c r="O88" s="9">
        <f t="shared" si="27"/>
        <v>1</v>
      </c>
      <c r="P88" s="8">
        <f t="shared" si="28"/>
        <v>4</v>
      </c>
      <c r="Q88" s="2">
        <f t="shared" si="29"/>
        <v>0.12475679041170519</v>
      </c>
      <c r="R88" s="2">
        <f t="shared" si="30"/>
        <v>0.36150673204140399</v>
      </c>
      <c r="S88" s="2">
        <f t="shared" si="31"/>
        <v>0.11969803097517316</v>
      </c>
      <c r="T88" s="2">
        <f t="shared" si="32"/>
        <v>0.39403844657171772</v>
      </c>
      <c r="U88" s="1">
        <v>1603</v>
      </c>
      <c r="V88" s="1">
        <v>4645</v>
      </c>
      <c r="W88" s="1">
        <v>1538</v>
      </c>
      <c r="X88" s="1">
        <v>166</v>
      </c>
      <c r="Y88" s="1">
        <v>63</v>
      </c>
      <c r="AA88" s="1">
        <v>91</v>
      </c>
      <c r="AG88" s="1">
        <v>100</v>
      </c>
      <c r="AH88" s="1">
        <v>330</v>
      </c>
      <c r="AI88" s="1">
        <v>4313</v>
      </c>
      <c r="AU88" t="s">
        <v>623</v>
      </c>
      <c r="AV88" t="s">
        <v>1374</v>
      </c>
      <c r="AY88" s="38">
        <v>2</v>
      </c>
      <c r="AZ88" s="40">
        <v>717</v>
      </c>
      <c r="BA88" s="42">
        <f t="shared" si="33"/>
        <v>2717</v>
      </c>
      <c r="BC88" s="7" t="s">
        <v>406</v>
      </c>
    </row>
    <row r="89" spans="1:55" hidden="1" outlineLevel="1">
      <c r="A89" t="s">
        <v>3149</v>
      </c>
      <c r="B89" t="s">
        <v>1374</v>
      </c>
      <c r="C89" s="25"/>
      <c r="D89" s="25"/>
      <c r="E89" s="25"/>
      <c r="G89" s="25">
        <v>12016</v>
      </c>
      <c r="H89" s="25"/>
      <c r="I89" s="25">
        <v>3048</v>
      </c>
      <c r="J89" s="1">
        <v>3003</v>
      </c>
      <c r="K89" s="1">
        <v>0</v>
      </c>
      <c r="L89" s="2" t="str">
        <f t="shared" si="23"/>
        <v/>
      </c>
      <c r="M89" s="2">
        <f t="shared" si="24"/>
        <v>0</v>
      </c>
      <c r="N89" s="10">
        <f t="shared" si="26"/>
        <v>3</v>
      </c>
      <c r="O89" s="9">
        <f t="shared" si="27"/>
        <v>1</v>
      </c>
      <c r="P89" s="8">
        <f t="shared" si="28"/>
        <v>4</v>
      </c>
      <c r="Q89" s="2">
        <f t="shared" si="29"/>
        <v>0.17086181030171696</v>
      </c>
      <c r="R89" s="2">
        <f t="shared" si="30"/>
        <v>0.38081346891148526</v>
      </c>
      <c r="S89" s="2">
        <f t="shared" si="31"/>
        <v>5.8259709951658613E-2</v>
      </c>
      <c r="T89" s="2">
        <f t="shared" si="32"/>
        <v>0.39006501083513911</v>
      </c>
      <c r="U89" s="1">
        <v>2050</v>
      </c>
      <c r="V89" s="1">
        <v>4569</v>
      </c>
      <c r="W89" s="1">
        <v>699</v>
      </c>
      <c r="X89" s="1">
        <v>212</v>
      </c>
      <c r="Y89" s="1">
        <v>57</v>
      </c>
      <c r="AA89" s="1">
        <v>96</v>
      </c>
      <c r="AG89" s="1">
        <v>109</v>
      </c>
      <c r="AH89" s="1">
        <v>228</v>
      </c>
      <c r="AI89" s="1">
        <v>3978</v>
      </c>
      <c r="AU89" t="s">
        <v>623</v>
      </c>
      <c r="AV89" t="s">
        <v>1374</v>
      </c>
      <c r="AY89" s="38">
        <v>2</v>
      </c>
      <c r="AZ89" s="40">
        <v>718</v>
      </c>
      <c r="BA89" s="42">
        <f t="shared" si="33"/>
        <v>2718</v>
      </c>
      <c r="BC89" s="7" t="s">
        <v>406</v>
      </c>
    </row>
    <row r="90" spans="1:55" hidden="1" outlineLevel="1">
      <c r="A90" t="s">
        <v>3150</v>
      </c>
      <c r="B90" t="s">
        <v>1374</v>
      </c>
      <c r="C90" s="25"/>
      <c r="D90" s="25"/>
      <c r="E90" s="25"/>
      <c r="G90" s="25">
        <v>10986</v>
      </c>
      <c r="H90" s="25"/>
      <c r="I90" s="25">
        <v>5086</v>
      </c>
      <c r="J90" s="1">
        <v>5013</v>
      </c>
      <c r="K90" s="1">
        <v>0</v>
      </c>
      <c r="L90" s="2" t="str">
        <f t="shared" si="23"/>
        <v/>
      </c>
      <c r="M90" s="2">
        <f t="shared" si="24"/>
        <v>0</v>
      </c>
      <c r="N90" s="10">
        <f t="shared" si="26"/>
        <v>3</v>
      </c>
      <c r="O90" s="9">
        <f t="shared" si="27"/>
        <v>2</v>
      </c>
      <c r="P90" s="8">
        <f t="shared" si="28"/>
        <v>4</v>
      </c>
      <c r="Q90" s="2">
        <f t="shared" si="29"/>
        <v>0.16839803171131765</v>
      </c>
      <c r="R90" s="2">
        <f t="shared" si="30"/>
        <v>0.25050118461818843</v>
      </c>
      <c r="S90" s="2">
        <f t="shared" si="31"/>
        <v>0.1330417350100237</v>
      </c>
      <c r="T90" s="2">
        <f t="shared" si="32"/>
        <v>0.4480590486604703</v>
      </c>
      <c r="U90" s="1">
        <v>1848</v>
      </c>
      <c r="V90" s="1">
        <v>2749</v>
      </c>
      <c r="W90" s="1">
        <v>1460</v>
      </c>
      <c r="X90" s="1">
        <v>319</v>
      </c>
      <c r="Y90" s="1">
        <v>82</v>
      </c>
      <c r="AA90" s="1">
        <v>83</v>
      </c>
      <c r="AG90" s="1">
        <v>87</v>
      </c>
      <c r="AH90" s="1">
        <v>355</v>
      </c>
      <c r="AI90" s="1">
        <v>3991</v>
      </c>
      <c r="AU90" t="s">
        <v>623</v>
      </c>
      <c r="AV90" t="s">
        <v>1374</v>
      </c>
      <c r="AY90" s="38">
        <v>2</v>
      </c>
      <c r="AZ90" s="40">
        <v>719</v>
      </c>
      <c r="BA90" s="42">
        <f t="shared" si="33"/>
        <v>2719</v>
      </c>
      <c r="BC90" s="7" t="s">
        <v>406</v>
      </c>
    </row>
    <row r="91" spans="1:55" hidden="1" outlineLevel="1">
      <c r="A91" t="s">
        <v>3151</v>
      </c>
      <c r="B91" t="s">
        <v>1374</v>
      </c>
      <c r="C91" s="25"/>
      <c r="D91" s="25"/>
      <c r="E91" s="25"/>
      <c r="G91" s="25">
        <v>9310</v>
      </c>
      <c r="H91" s="25"/>
      <c r="I91" s="25">
        <v>3265</v>
      </c>
      <c r="J91" s="1">
        <v>3213</v>
      </c>
      <c r="K91" s="1">
        <v>0</v>
      </c>
      <c r="L91" s="2" t="str">
        <f t="shared" si="23"/>
        <v/>
      </c>
      <c r="M91" s="2">
        <f t="shared" si="24"/>
        <v>0</v>
      </c>
      <c r="N91" s="10">
        <f t="shared" si="26"/>
        <v>2</v>
      </c>
      <c r="O91" s="9">
        <f t="shared" si="27"/>
        <v>3</v>
      </c>
      <c r="P91" s="8">
        <f t="shared" si="28"/>
        <v>4</v>
      </c>
      <c r="Q91" s="2">
        <f t="shared" si="29"/>
        <v>0.19911932123295029</v>
      </c>
      <c r="R91" s="2">
        <f t="shared" si="30"/>
        <v>0.19450112769842123</v>
      </c>
      <c r="S91" s="2">
        <f t="shared" si="31"/>
        <v>0.10106325851143809</v>
      </c>
      <c r="T91" s="2">
        <f t="shared" si="32"/>
        <v>0.50531629255719046</v>
      </c>
      <c r="U91" s="1">
        <v>1854</v>
      </c>
      <c r="V91" s="1">
        <v>1811</v>
      </c>
      <c r="W91" s="1">
        <v>941</v>
      </c>
      <c r="X91" s="1">
        <v>450</v>
      </c>
      <c r="Y91" s="1">
        <v>114</v>
      </c>
      <c r="AA91" s="1">
        <v>102</v>
      </c>
      <c r="AG91" s="1">
        <v>70</v>
      </c>
      <c r="AH91" s="1">
        <v>411</v>
      </c>
      <c r="AI91" s="1">
        <v>3558</v>
      </c>
      <c r="AU91" t="s">
        <v>623</v>
      </c>
      <c r="AV91" t="s">
        <v>1374</v>
      </c>
      <c r="AY91" s="38">
        <v>2</v>
      </c>
      <c r="AZ91" s="40">
        <v>720</v>
      </c>
      <c r="BA91" s="42">
        <f t="shared" si="33"/>
        <v>2720</v>
      </c>
      <c r="BC91" s="7" t="s">
        <v>406</v>
      </c>
    </row>
    <row r="92" spans="1:55" hidden="1" outlineLevel="1">
      <c r="A92" t="s">
        <v>3152</v>
      </c>
      <c r="B92" t="s">
        <v>1374</v>
      </c>
      <c r="C92" s="25"/>
      <c r="D92" s="25"/>
      <c r="E92" s="25"/>
      <c r="G92" s="25">
        <v>11928</v>
      </c>
      <c r="H92" s="25"/>
      <c r="I92" s="25">
        <v>6437</v>
      </c>
      <c r="J92" s="1">
        <v>6374</v>
      </c>
      <c r="K92" s="1">
        <v>0</v>
      </c>
      <c r="L92" s="2" t="str">
        <f t="shared" si="23"/>
        <v/>
      </c>
      <c r="M92" s="2">
        <f t="shared" si="24"/>
        <v>0</v>
      </c>
      <c r="N92" s="10">
        <f t="shared" si="26"/>
        <v>3</v>
      </c>
      <c r="O92" s="9">
        <f t="shared" si="27"/>
        <v>2</v>
      </c>
      <c r="P92" s="8">
        <f t="shared" si="28"/>
        <v>4</v>
      </c>
      <c r="Q92" s="2">
        <f t="shared" si="29"/>
        <v>0.15726753944276603</v>
      </c>
      <c r="R92" s="2">
        <f t="shared" si="30"/>
        <v>0.29741524001342734</v>
      </c>
      <c r="S92" s="2">
        <f t="shared" si="31"/>
        <v>0.14149043303121853</v>
      </c>
      <c r="T92" s="2">
        <f t="shared" si="32"/>
        <v>0.40382678751258805</v>
      </c>
      <c r="U92" s="1">
        <v>1874</v>
      </c>
      <c r="V92" s="1">
        <v>3544</v>
      </c>
      <c r="W92" s="1">
        <v>1686</v>
      </c>
      <c r="X92" s="1">
        <v>223</v>
      </c>
      <c r="Y92" s="1">
        <v>81</v>
      </c>
      <c r="AA92" s="1">
        <v>100</v>
      </c>
      <c r="AG92" s="1">
        <v>82</v>
      </c>
      <c r="AH92" s="1">
        <v>245</v>
      </c>
      <c r="AI92" s="1">
        <v>4081</v>
      </c>
      <c r="AU92" t="s">
        <v>623</v>
      </c>
      <c r="AV92" t="s">
        <v>1374</v>
      </c>
      <c r="AY92" s="38">
        <v>2</v>
      </c>
      <c r="AZ92" s="40">
        <v>721</v>
      </c>
      <c r="BA92" s="42">
        <f t="shared" si="33"/>
        <v>2721</v>
      </c>
      <c r="BC92" s="7" t="s">
        <v>406</v>
      </c>
    </row>
    <row r="93" spans="1:55" hidden="1" outlineLevel="1">
      <c r="A93" t="s">
        <v>3153</v>
      </c>
      <c r="B93" t="s">
        <v>1374</v>
      </c>
      <c r="C93" s="25"/>
      <c r="D93" s="25"/>
      <c r="E93" s="25"/>
      <c r="G93" s="25">
        <v>10621</v>
      </c>
      <c r="H93" s="25"/>
      <c r="I93" s="25">
        <v>4748</v>
      </c>
      <c r="J93" s="1">
        <v>4691</v>
      </c>
      <c r="K93" s="1">
        <v>0</v>
      </c>
      <c r="L93" s="2" t="str">
        <f t="shared" si="23"/>
        <v/>
      </c>
      <c r="M93" s="2">
        <f t="shared" si="24"/>
        <v>0</v>
      </c>
      <c r="N93" s="10">
        <f t="shared" si="26"/>
        <v>3</v>
      </c>
      <c r="O93" s="9">
        <f t="shared" si="27"/>
        <v>2</v>
      </c>
      <c r="P93" s="8">
        <f t="shared" si="28"/>
        <v>4</v>
      </c>
      <c r="Q93" s="2">
        <f t="shared" si="29"/>
        <v>0.19274611398963731</v>
      </c>
      <c r="R93" s="2">
        <f t="shared" si="30"/>
        <v>0.20659444182760245</v>
      </c>
      <c r="S93" s="2">
        <f t="shared" si="31"/>
        <v>0.12246820536975978</v>
      </c>
      <c r="T93" s="2">
        <f t="shared" si="32"/>
        <v>0.47819123881300041</v>
      </c>
      <c r="U93" s="1">
        <v>2046</v>
      </c>
      <c r="V93" s="1">
        <v>2193</v>
      </c>
      <c r="W93" s="1">
        <v>1300</v>
      </c>
      <c r="X93" s="1">
        <v>449</v>
      </c>
      <c r="Y93" s="1">
        <v>174</v>
      </c>
      <c r="AA93" s="1">
        <v>76</v>
      </c>
      <c r="AG93" s="1">
        <v>85</v>
      </c>
      <c r="AH93" s="1">
        <v>353</v>
      </c>
      <c r="AI93" s="1">
        <v>3939</v>
      </c>
      <c r="AU93" t="s">
        <v>623</v>
      </c>
      <c r="AV93" t="s">
        <v>1374</v>
      </c>
      <c r="AY93" s="38">
        <v>2</v>
      </c>
      <c r="AZ93" s="40">
        <v>722</v>
      </c>
      <c r="BA93" s="42">
        <f t="shared" si="33"/>
        <v>2722</v>
      </c>
      <c r="BC93" s="7" t="s">
        <v>406</v>
      </c>
    </row>
    <row r="94" spans="1:55" hidden="1" outlineLevel="1">
      <c r="A94" t="s">
        <v>3154</v>
      </c>
      <c r="B94" t="s">
        <v>1374</v>
      </c>
      <c r="C94" s="25"/>
      <c r="D94" s="25"/>
      <c r="E94" s="25"/>
      <c r="G94" s="25">
        <v>11607</v>
      </c>
      <c r="H94" s="25"/>
      <c r="I94" s="25">
        <v>5228</v>
      </c>
      <c r="J94" s="1">
        <v>5113</v>
      </c>
      <c r="K94" s="1">
        <v>0</v>
      </c>
      <c r="L94" s="2" t="str">
        <f t="shared" si="23"/>
        <v/>
      </c>
      <c r="M94" s="2">
        <f t="shared" si="24"/>
        <v>0</v>
      </c>
      <c r="N94" s="10">
        <f t="shared" si="26"/>
        <v>2</v>
      </c>
      <c r="O94" s="9">
        <f t="shared" si="27"/>
        <v>3</v>
      </c>
      <c r="P94" s="8">
        <f t="shared" si="28"/>
        <v>4</v>
      </c>
      <c r="Q94" s="2">
        <f t="shared" si="29"/>
        <v>0.21517348524080787</v>
      </c>
      <c r="R94" s="2">
        <f t="shared" si="30"/>
        <v>0.18720870015535993</v>
      </c>
      <c r="S94" s="2">
        <f t="shared" si="31"/>
        <v>0.14733298808907302</v>
      </c>
      <c r="T94" s="2">
        <f t="shared" si="32"/>
        <v>0.45028482651475921</v>
      </c>
      <c r="U94" s="1">
        <v>2493</v>
      </c>
      <c r="V94" s="1">
        <v>2169</v>
      </c>
      <c r="W94" s="1">
        <v>1707</v>
      </c>
      <c r="X94" s="1">
        <v>448</v>
      </c>
      <c r="Y94" s="1">
        <v>226</v>
      </c>
      <c r="AA94" s="1">
        <v>117</v>
      </c>
      <c r="AG94" s="1">
        <v>79</v>
      </c>
      <c r="AH94" s="1">
        <v>414</v>
      </c>
      <c r="AI94" s="1">
        <v>3933</v>
      </c>
      <c r="AU94" t="s">
        <v>623</v>
      </c>
      <c r="AV94" t="s">
        <v>1374</v>
      </c>
      <c r="AY94" s="38">
        <v>2</v>
      </c>
      <c r="AZ94" s="40">
        <v>723</v>
      </c>
      <c r="BA94" s="42">
        <f t="shared" si="33"/>
        <v>2723</v>
      </c>
      <c r="BC94" s="7" t="s">
        <v>406</v>
      </c>
    </row>
    <row r="95" spans="1:55" hidden="1" outlineLevel="1">
      <c r="A95" t="s">
        <v>3155</v>
      </c>
      <c r="B95" t="s">
        <v>1374</v>
      </c>
      <c r="C95" s="25"/>
      <c r="D95" s="25"/>
      <c r="E95" s="25"/>
      <c r="G95" s="25">
        <v>11412</v>
      </c>
      <c r="H95" s="25"/>
      <c r="I95" s="25">
        <v>5194</v>
      </c>
      <c r="J95" s="1">
        <v>5137</v>
      </c>
      <c r="K95" s="1">
        <v>0</v>
      </c>
      <c r="L95" s="2" t="str">
        <f t="shared" si="23"/>
        <v/>
      </c>
      <c r="M95" s="2">
        <f t="shared" si="24"/>
        <v>0</v>
      </c>
      <c r="N95" s="10">
        <f t="shared" si="26"/>
        <v>3</v>
      </c>
      <c r="O95" s="9">
        <f t="shared" si="27"/>
        <v>2</v>
      </c>
      <c r="P95" s="8">
        <f t="shared" si="28"/>
        <v>4</v>
      </c>
      <c r="Q95" s="2">
        <f t="shared" si="29"/>
        <v>0.16738348108487669</v>
      </c>
      <c r="R95" s="2">
        <f t="shared" si="30"/>
        <v>0.2407618713244975</v>
      </c>
      <c r="S95" s="2">
        <f t="shared" si="31"/>
        <v>0.12928991486000174</v>
      </c>
      <c r="T95" s="2">
        <f t="shared" si="32"/>
        <v>0.46256473273062415</v>
      </c>
      <c r="U95" s="1">
        <v>1907</v>
      </c>
      <c r="V95" s="1">
        <v>2743</v>
      </c>
      <c r="W95" s="1">
        <v>1473</v>
      </c>
      <c r="X95" s="1">
        <v>402</v>
      </c>
      <c r="Y95" s="1">
        <v>126</v>
      </c>
      <c r="AA95" s="1">
        <v>105</v>
      </c>
      <c r="AG95" s="1">
        <v>104</v>
      </c>
      <c r="AH95" s="1">
        <v>341</v>
      </c>
      <c r="AI95" s="1">
        <v>4192</v>
      </c>
      <c r="AU95" t="s">
        <v>623</v>
      </c>
      <c r="AV95" t="s">
        <v>1374</v>
      </c>
      <c r="AY95" s="38">
        <v>2</v>
      </c>
      <c r="AZ95" s="40">
        <v>724</v>
      </c>
      <c r="BA95" s="42">
        <f t="shared" si="33"/>
        <v>2724</v>
      </c>
      <c r="BC95" s="7" t="s">
        <v>406</v>
      </c>
    </row>
    <row r="96" spans="1:55" hidden="1" outlineLevel="1">
      <c r="A96" t="s">
        <v>3156</v>
      </c>
      <c r="B96" t="s">
        <v>1374</v>
      </c>
      <c r="C96" s="25"/>
      <c r="D96" s="25"/>
      <c r="E96" s="25"/>
      <c r="G96" s="25">
        <v>11043</v>
      </c>
      <c r="H96" s="25"/>
      <c r="I96" s="25">
        <v>4967</v>
      </c>
      <c r="J96" s="1">
        <v>4896</v>
      </c>
      <c r="K96" s="1">
        <v>0</v>
      </c>
      <c r="L96" s="2" t="str">
        <f t="shared" si="23"/>
        <v/>
      </c>
      <c r="M96" s="2">
        <f t="shared" si="24"/>
        <v>0</v>
      </c>
      <c r="N96" s="10">
        <f t="shared" si="26"/>
        <v>3</v>
      </c>
      <c r="O96" s="9">
        <f t="shared" si="27"/>
        <v>2</v>
      </c>
      <c r="P96" s="8">
        <f t="shared" si="28"/>
        <v>4</v>
      </c>
      <c r="Q96" s="2">
        <f t="shared" si="29"/>
        <v>0.17327046876416718</v>
      </c>
      <c r="R96" s="2">
        <f t="shared" si="30"/>
        <v>0.18886571765345905</v>
      </c>
      <c r="S96" s="2">
        <f t="shared" si="31"/>
        <v>0.14434672227763171</v>
      </c>
      <c r="T96" s="2">
        <f t="shared" si="32"/>
        <v>0.49351709130474208</v>
      </c>
      <c r="U96" s="1">
        <v>1911</v>
      </c>
      <c r="V96" s="1">
        <v>2083</v>
      </c>
      <c r="W96" s="1">
        <v>1592</v>
      </c>
      <c r="X96" s="1">
        <v>492</v>
      </c>
      <c r="Y96" s="1">
        <v>229</v>
      </c>
      <c r="AA96" s="1">
        <v>110</v>
      </c>
      <c r="AG96" s="1">
        <v>77</v>
      </c>
      <c r="AH96" s="1">
        <v>422</v>
      </c>
      <c r="AI96" s="1">
        <v>4113</v>
      </c>
      <c r="AU96" t="s">
        <v>623</v>
      </c>
      <c r="AV96" t="s">
        <v>1374</v>
      </c>
      <c r="AY96" s="38">
        <v>2</v>
      </c>
      <c r="AZ96" s="40">
        <v>725</v>
      </c>
      <c r="BA96" s="42">
        <f t="shared" si="33"/>
        <v>2725</v>
      </c>
      <c r="BC96" s="7" t="s">
        <v>406</v>
      </c>
    </row>
    <row r="97" spans="1:55" hidden="1" outlineLevel="1">
      <c r="A97" t="s">
        <v>3157</v>
      </c>
      <c r="B97" t="s">
        <v>1374</v>
      </c>
      <c r="C97" s="25"/>
      <c r="D97" s="25"/>
      <c r="E97" s="25"/>
      <c r="G97" s="25">
        <v>11992</v>
      </c>
      <c r="H97" s="25"/>
      <c r="I97" s="25">
        <v>6927</v>
      </c>
      <c r="J97" s="1">
        <v>6799</v>
      </c>
      <c r="K97" s="1">
        <v>0</v>
      </c>
      <c r="L97" s="2" t="str">
        <f t="shared" si="23"/>
        <v/>
      </c>
      <c r="M97" s="2">
        <f t="shared" si="24"/>
        <v>0</v>
      </c>
      <c r="N97" s="10">
        <f t="shared" si="26"/>
        <v>3</v>
      </c>
      <c r="O97" s="9">
        <f t="shared" si="27"/>
        <v>2</v>
      </c>
      <c r="P97" s="8">
        <f t="shared" si="28"/>
        <v>4</v>
      </c>
      <c r="Q97" s="2">
        <f t="shared" si="29"/>
        <v>0.17586552935273458</v>
      </c>
      <c r="R97" s="2">
        <f t="shared" si="30"/>
        <v>0.23908680381334671</v>
      </c>
      <c r="S97" s="2">
        <f t="shared" si="31"/>
        <v>0.16056196688409433</v>
      </c>
      <c r="T97" s="2">
        <f t="shared" si="32"/>
        <v>0.42448569994982444</v>
      </c>
      <c r="U97" s="1">
        <v>2103</v>
      </c>
      <c r="V97" s="1">
        <v>2859</v>
      </c>
      <c r="W97" s="1">
        <v>1920</v>
      </c>
      <c r="X97" s="1">
        <v>327</v>
      </c>
      <c r="Y97" s="1">
        <v>178</v>
      </c>
      <c r="AA97" s="1">
        <v>104</v>
      </c>
      <c r="AG97" s="1">
        <v>80</v>
      </c>
      <c r="AH97" s="1">
        <v>306</v>
      </c>
      <c r="AI97" s="1">
        <v>4081</v>
      </c>
      <c r="AU97" t="s">
        <v>623</v>
      </c>
      <c r="AV97" t="s">
        <v>1374</v>
      </c>
      <c r="AY97" s="38">
        <v>2</v>
      </c>
      <c r="AZ97" s="40">
        <v>726</v>
      </c>
      <c r="BA97" s="42">
        <f t="shared" si="33"/>
        <v>2726</v>
      </c>
      <c r="BC97" s="7" t="s">
        <v>406</v>
      </c>
    </row>
    <row r="98" spans="1:55" hidden="1" outlineLevel="1">
      <c r="A98" t="s">
        <v>3158</v>
      </c>
      <c r="B98" t="s">
        <v>1374</v>
      </c>
      <c r="C98" s="25"/>
      <c r="D98" s="25"/>
      <c r="E98" s="25"/>
      <c r="G98" s="25">
        <v>10928</v>
      </c>
      <c r="H98" s="25"/>
      <c r="I98" s="25">
        <v>5970</v>
      </c>
      <c r="J98" s="1">
        <v>5911</v>
      </c>
      <c r="K98" s="1">
        <v>0</v>
      </c>
      <c r="L98" s="2" t="str">
        <f t="shared" si="23"/>
        <v/>
      </c>
      <c r="M98" s="2">
        <f t="shared" si="24"/>
        <v>0</v>
      </c>
      <c r="N98" s="10">
        <f t="shared" si="26"/>
        <v>4</v>
      </c>
      <c r="O98" s="9">
        <f t="shared" si="27"/>
        <v>2</v>
      </c>
      <c r="P98" s="8">
        <f t="shared" si="28"/>
        <v>3</v>
      </c>
      <c r="Q98" s="2">
        <f t="shared" si="29"/>
        <v>0.13168271435121504</v>
      </c>
      <c r="R98" s="2">
        <f t="shared" si="30"/>
        <v>0.28060522696011003</v>
      </c>
      <c r="S98" s="2">
        <f t="shared" si="31"/>
        <v>0.14057771664374141</v>
      </c>
      <c r="T98" s="2">
        <f t="shared" si="32"/>
        <v>0.44713434204493352</v>
      </c>
      <c r="U98" s="1">
        <v>1436</v>
      </c>
      <c r="V98" s="1">
        <v>3060</v>
      </c>
      <c r="W98" s="1">
        <v>1533</v>
      </c>
      <c r="X98" s="1">
        <v>326</v>
      </c>
      <c r="Y98" s="1">
        <v>68</v>
      </c>
      <c r="AA98" s="1">
        <v>92</v>
      </c>
      <c r="AG98" s="1">
        <v>79</v>
      </c>
      <c r="AH98" s="1">
        <v>290</v>
      </c>
      <c r="AI98" s="1">
        <v>4021</v>
      </c>
      <c r="AU98" t="s">
        <v>623</v>
      </c>
      <c r="AV98" t="s">
        <v>1374</v>
      </c>
      <c r="AY98" s="38">
        <v>2</v>
      </c>
      <c r="AZ98" s="40">
        <v>727</v>
      </c>
      <c r="BA98" s="42">
        <f t="shared" si="33"/>
        <v>2727</v>
      </c>
      <c r="BC98" s="7" t="s">
        <v>406</v>
      </c>
    </row>
    <row r="99" spans="1:55" hidden="1" outlineLevel="1">
      <c r="A99" t="s">
        <v>3159</v>
      </c>
      <c r="B99" t="s">
        <v>1374</v>
      </c>
      <c r="C99" s="25"/>
      <c r="D99" s="25"/>
      <c r="E99" s="25"/>
      <c r="G99" s="25">
        <v>11737</v>
      </c>
      <c r="H99" s="25"/>
      <c r="I99" s="25">
        <v>6762</v>
      </c>
      <c r="J99" s="1">
        <v>6696</v>
      </c>
      <c r="K99" s="1">
        <v>0</v>
      </c>
      <c r="L99" s="2" t="str">
        <f t="shared" si="23"/>
        <v/>
      </c>
      <c r="M99" s="2">
        <f t="shared" si="24"/>
        <v>0</v>
      </c>
      <c r="N99" s="10">
        <f t="shared" si="26"/>
        <v>4</v>
      </c>
      <c r="O99" s="9">
        <f t="shared" si="27"/>
        <v>2</v>
      </c>
      <c r="P99" s="8">
        <f t="shared" si="28"/>
        <v>3</v>
      </c>
      <c r="Q99" s="2">
        <f t="shared" si="29"/>
        <v>0.13132088343139764</v>
      </c>
      <c r="R99" s="2">
        <f t="shared" si="30"/>
        <v>0.31201500810096361</v>
      </c>
      <c r="S99" s="2">
        <f t="shared" si="31"/>
        <v>0.15707342031210028</v>
      </c>
      <c r="T99" s="2">
        <f t="shared" si="32"/>
        <v>0.39959068815553844</v>
      </c>
      <c r="U99" s="1">
        <v>1540</v>
      </c>
      <c r="V99" s="1">
        <v>3659</v>
      </c>
      <c r="W99" s="1">
        <v>1842</v>
      </c>
      <c r="X99" s="1">
        <v>246</v>
      </c>
      <c r="Y99" s="1">
        <v>90</v>
      </c>
      <c r="AA99" s="1">
        <v>60</v>
      </c>
      <c r="AG99" s="1">
        <v>79</v>
      </c>
      <c r="AH99" s="1">
        <v>245</v>
      </c>
      <c r="AI99" s="1">
        <v>3966</v>
      </c>
      <c r="AU99" t="s">
        <v>623</v>
      </c>
      <c r="AV99" t="s">
        <v>1374</v>
      </c>
      <c r="AY99" s="38">
        <v>2</v>
      </c>
      <c r="AZ99" s="40">
        <v>728</v>
      </c>
      <c r="BA99" s="42">
        <f t="shared" si="33"/>
        <v>2728</v>
      </c>
      <c r="BC99" s="7" t="s">
        <v>406</v>
      </c>
    </row>
    <row r="100" spans="1:55" hidden="1" outlineLevel="1">
      <c r="A100" t="s">
        <v>3160</v>
      </c>
      <c r="B100" t="s">
        <v>1374</v>
      </c>
      <c r="C100" s="25"/>
      <c r="D100" s="25"/>
      <c r="E100" s="25"/>
      <c r="G100" s="25">
        <v>10591</v>
      </c>
      <c r="H100" s="25"/>
      <c r="I100" s="25">
        <v>4778</v>
      </c>
      <c r="J100" s="1">
        <v>4737</v>
      </c>
      <c r="K100" s="1">
        <v>0</v>
      </c>
      <c r="L100" s="2" t="str">
        <f t="shared" si="23"/>
        <v/>
      </c>
      <c r="M100" s="2">
        <f t="shared" si="24"/>
        <v>0</v>
      </c>
      <c r="N100" s="10">
        <f t="shared" si="26"/>
        <v>3</v>
      </c>
      <c r="O100" s="9">
        <f t="shared" si="27"/>
        <v>2</v>
      </c>
      <c r="P100" s="8">
        <f t="shared" si="28"/>
        <v>4</v>
      </c>
      <c r="Q100" s="2">
        <f t="shared" si="29"/>
        <v>0.15536643026004729</v>
      </c>
      <c r="R100" s="2">
        <f t="shared" si="30"/>
        <v>0.26666666666666666</v>
      </c>
      <c r="S100" s="2">
        <f t="shared" si="31"/>
        <v>0.12302600472813238</v>
      </c>
      <c r="T100" s="2">
        <f t="shared" si="32"/>
        <v>0.45494089834515372</v>
      </c>
      <c r="U100" s="1">
        <v>1643</v>
      </c>
      <c r="V100" s="1">
        <v>2820</v>
      </c>
      <c r="W100" s="1">
        <v>1301</v>
      </c>
      <c r="X100" s="1">
        <v>301</v>
      </c>
      <c r="Y100" s="1">
        <v>88</v>
      </c>
      <c r="AA100" s="1">
        <v>80</v>
      </c>
      <c r="AG100" s="1">
        <v>104</v>
      </c>
      <c r="AH100" s="1">
        <v>322</v>
      </c>
      <c r="AI100" s="1">
        <v>3916</v>
      </c>
      <c r="AU100" t="s">
        <v>623</v>
      </c>
      <c r="AV100" t="s">
        <v>1374</v>
      </c>
      <c r="AY100" s="38">
        <v>2</v>
      </c>
      <c r="AZ100" s="40">
        <v>729</v>
      </c>
      <c r="BA100" s="42">
        <f t="shared" si="33"/>
        <v>2729</v>
      </c>
      <c r="BC100" s="7" t="s">
        <v>406</v>
      </c>
    </row>
    <row r="101" spans="1:55" hidden="1" outlineLevel="1">
      <c r="A101" t="s">
        <v>3161</v>
      </c>
      <c r="B101" t="s">
        <v>1374</v>
      </c>
      <c r="C101" s="25"/>
      <c r="D101" s="25"/>
      <c r="E101" s="25"/>
      <c r="G101" s="25">
        <v>11343</v>
      </c>
      <c r="H101" s="25"/>
      <c r="I101" s="25">
        <v>6357</v>
      </c>
      <c r="J101" s="1">
        <v>6270</v>
      </c>
      <c r="K101" s="1">
        <v>0</v>
      </c>
      <c r="L101" s="2" t="str">
        <f t="shared" si="23"/>
        <v/>
      </c>
      <c r="M101" s="2">
        <f t="shared" si="24"/>
        <v>0</v>
      </c>
      <c r="N101" s="10">
        <f t="shared" si="26"/>
        <v>4</v>
      </c>
      <c r="O101" s="9">
        <f t="shared" si="27"/>
        <v>2</v>
      </c>
      <c r="P101" s="8">
        <f t="shared" si="28"/>
        <v>3</v>
      </c>
      <c r="Q101" s="2">
        <f t="shared" si="29"/>
        <v>0.13796753705010587</v>
      </c>
      <c r="R101" s="2">
        <f t="shared" si="30"/>
        <v>0.29498941425546932</v>
      </c>
      <c r="S101" s="2">
        <f t="shared" si="31"/>
        <v>0.1441425546930134</v>
      </c>
      <c r="T101" s="2">
        <f t="shared" si="32"/>
        <v>0.42290049400141139</v>
      </c>
      <c r="U101" s="1">
        <v>1564</v>
      </c>
      <c r="V101" s="1">
        <v>3344</v>
      </c>
      <c r="W101" s="1">
        <v>1634</v>
      </c>
      <c r="X101" s="1">
        <v>240</v>
      </c>
      <c r="Y101" s="1">
        <v>72</v>
      </c>
      <c r="AA101" s="1">
        <v>71</v>
      </c>
      <c r="AG101" s="1">
        <v>72</v>
      </c>
      <c r="AH101" s="1">
        <v>270</v>
      </c>
      <c r="AI101" s="1">
        <v>4069</v>
      </c>
      <c r="AU101" t="s">
        <v>623</v>
      </c>
      <c r="AV101" t="s">
        <v>1374</v>
      </c>
      <c r="AY101" s="38">
        <v>2</v>
      </c>
      <c r="AZ101" s="40">
        <v>730</v>
      </c>
      <c r="BA101" s="42">
        <f t="shared" si="33"/>
        <v>2730</v>
      </c>
      <c r="BC101" s="7" t="s">
        <v>406</v>
      </c>
    </row>
    <row r="102" spans="1:55" hidden="1" outlineLevel="1">
      <c r="A102" t="s">
        <v>3162</v>
      </c>
      <c r="B102" t="s">
        <v>1374</v>
      </c>
      <c r="C102" s="25"/>
      <c r="D102" s="25"/>
      <c r="E102" s="25"/>
      <c r="G102" s="25">
        <v>12590</v>
      </c>
      <c r="H102" s="25"/>
      <c r="I102" s="25">
        <v>7635</v>
      </c>
      <c r="J102" s="1">
        <v>7561</v>
      </c>
      <c r="K102" s="1">
        <v>0</v>
      </c>
      <c r="L102" s="2" t="str">
        <f t="shared" si="23"/>
        <v/>
      </c>
      <c r="M102" s="2">
        <f t="shared" si="24"/>
        <v>0</v>
      </c>
      <c r="N102" s="10">
        <f t="shared" si="26"/>
        <v>4</v>
      </c>
      <c r="O102" s="9">
        <f t="shared" si="27"/>
        <v>2</v>
      </c>
      <c r="P102" s="8">
        <f t="shared" si="28"/>
        <v>3</v>
      </c>
      <c r="Q102" s="2">
        <f t="shared" si="29"/>
        <v>0.128099173553719</v>
      </c>
      <c r="R102" s="2">
        <f t="shared" si="30"/>
        <v>0.3249364272091545</v>
      </c>
      <c r="S102" s="2">
        <f t="shared" si="31"/>
        <v>0.16099809281627464</v>
      </c>
      <c r="T102" s="2">
        <f t="shared" si="32"/>
        <v>0.38596630642085183</v>
      </c>
      <c r="U102" s="1">
        <v>1612</v>
      </c>
      <c r="V102" s="1">
        <v>4089</v>
      </c>
      <c r="W102" s="1">
        <v>2026</v>
      </c>
      <c r="X102" s="1">
        <v>220</v>
      </c>
      <c r="Y102" s="1">
        <v>83</v>
      </c>
      <c r="AA102" s="1">
        <v>76</v>
      </c>
      <c r="AG102" s="1">
        <v>93</v>
      </c>
      <c r="AH102" s="1">
        <v>260</v>
      </c>
      <c r="AI102" s="1">
        <v>4125</v>
      </c>
      <c r="AU102" t="s">
        <v>623</v>
      </c>
      <c r="AV102" t="s">
        <v>1374</v>
      </c>
      <c r="AY102" s="38">
        <v>2</v>
      </c>
      <c r="AZ102" s="40">
        <v>731</v>
      </c>
      <c r="BA102" s="42">
        <f t="shared" si="33"/>
        <v>2731</v>
      </c>
      <c r="BC102" s="7" t="s">
        <v>406</v>
      </c>
    </row>
    <row r="103" spans="1:55" hidden="1" outlineLevel="1">
      <c r="A103" t="s">
        <v>3163</v>
      </c>
      <c r="B103" t="s">
        <v>1374</v>
      </c>
      <c r="C103" s="25"/>
      <c r="D103" s="25"/>
      <c r="E103" s="25"/>
      <c r="G103" s="25">
        <v>13292</v>
      </c>
      <c r="H103" s="25"/>
      <c r="I103" s="25">
        <v>8318</v>
      </c>
      <c r="J103" s="1">
        <v>8213</v>
      </c>
      <c r="K103" s="1">
        <v>0</v>
      </c>
      <c r="L103" s="2" t="str">
        <f t="shared" si="23"/>
        <v/>
      </c>
      <c r="M103" s="2">
        <f t="shared" si="24"/>
        <v>0</v>
      </c>
      <c r="N103" s="10">
        <f t="shared" si="26"/>
        <v>4</v>
      </c>
      <c r="O103" s="9">
        <f t="shared" si="27"/>
        <v>2</v>
      </c>
      <c r="P103" s="8">
        <f t="shared" si="28"/>
        <v>3</v>
      </c>
      <c r="Q103" s="2">
        <f t="shared" si="29"/>
        <v>0.13884496649348693</v>
      </c>
      <c r="R103" s="2">
        <f t="shared" si="30"/>
        <v>0.28958662751298847</v>
      </c>
      <c r="S103" s="2">
        <f t="shared" si="31"/>
        <v>0.1633913108952639</v>
      </c>
      <c r="T103" s="2">
        <f t="shared" si="32"/>
        <v>0.40817709509826061</v>
      </c>
      <c r="U103" s="1">
        <v>1844</v>
      </c>
      <c r="V103" s="1">
        <v>3846</v>
      </c>
      <c r="W103" s="1">
        <v>2170</v>
      </c>
      <c r="X103" s="1">
        <v>213</v>
      </c>
      <c r="Y103" s="1">
        <v>244</v>
      </c>
      <c r="AA103" s="1">
        <v>85</v>
      </c>
      <c r="AG103" s="1">
        <v>120</v>
      </c>
      <c r="AH103" s="1">
        <v>293</v>
      </c>
      <c r="AI103" s="1">
        <v>4466</v>
      </c>
      <c r="AU103" t="s">
        <v>623</v>
      </c>
      <c r="AV103" t="s">
        <v>1374</v>
      </c>
      <c r="AY103" s="38">
        <v>2</v>
      </c>
      <c r="AZ103" s="40">
        <v>732</v>
      </c>
      <c r="BA103" s="42">
        <f t="shared" si="33"/>
        <v>2732</v>
      </c>
      <c r="BC103" s="7" t="s">
        <v>406</v>
      </c>
    </row>
    <row r="104" spans="1:55" hidden="1" outlineLevel="1">
      <c r="A104" t="s">
        <v>3164</v>
      </c>
      <c r="B104" t="s">
        <v>1374</v>
      </c>
      <c r="C104" s="25"/>
      <c r="D104" s="25"/>
      <c r="E104" s="25"/>
      <c r="G104" s="25">
        <v>12102</v>
      </c>
      <c r="H104" s="25"/>
      <c r="I104" s="25">
        <v>6149</v>
      </c>
      <c r="J104" s="1">
        <v>6086</v>
      </c>
      <c r="K104" s="1">
        <v>0</v>
      </c>
      <c r="L104" s="2" t="str">
        <f t="shared" si="23"/>
        <v/>
      </c>
      <c r="M104" s="2">
        <f t="shared" si="24"/>
        <v>0</v>
      </c>
      <c r="N104" s="10">
        <f t="shared" si="26"/>
        <v>4</v>
      </c>
      <c r="O104" s="9">
        <f t="shared" si="27"/>
        <v>2</v>
      </c>
      <c r="P104" s="8">
        <f t="shared" si="28"/>
        <v>3</v>
      </c>
      <c r="Q104" s="2">
        <f t="shared" si="29"/>
        <v>0.12207578253706755</v>
      </c>
      <c r="R104" s="2">
        <f t="shared" si="30"/>
        <v>0.2898682042833608</v>
      </c>
      <c r="S104" s="2">
        <f t="shared" si="31"/>
        <v>0.15098846787479406</v>
      </c>
      <c r="T104" s="2">
        <f t="shared" si="32"/>
        <v>0.43706754530477765</v>
      </c>
      <c r="U104" s="1">
        <v>1482</v>
      </c>
      <c r="V104" s="1">
        <v>3519</v>
      </c>
      <c r="W104" s="1">
        <v>1833</v>
      </c>
      <c r="X104" s="1">
        <v>144</v>
      </c>
      <c r="Y104" s="1">
        <v>75</v>
      </c>
      <c r="AA104" s="1">
        <v>84</v>
      </c>
      <c r="AG104" s="1">
        <v>110</v>
      </c>
      <c r="AH104" s="1">
        <v>439</v>
      </c>
      <c r="AI104" s="1">
        <v>4454</v>
      </c>
      <c r="AU104" t="s">
        <v>623</v>
      </c>
      <c r="AV104" t="s">
        <v>1374</v>
      </c>
      <c r="AY104" s="38">
        <v>2</v>
      </c>
      <c r="AZ104" s="40">
        <v>733</v>
      </c>
      <c r="BA104" s="42">
        <f t="shared" si="33"/>
        <v>2733</v>
      </c>
      <c r="BC104" s="7" t="s">
        <v>406</v>
      </c>
    </row>
    <row r="105" spans="1:55" hidden="1" outlineLevel="1">
      <c r="A105" t="s">
        <v>3165</v>
      </c>
      <c r="B105" t="s">
        <v>1374</v>
      </c>
      <c r="C105" s="25"/>
      <c r="D105" s="25"/>
      <c r="E105" s="25"/>
      <c r="G105" s="25">
        <v>12106</v>
      </c>
      <c r="H105" s="25"/>
      <c r="I105" s="25">
        <v>6491</v>
      </c>
      <c r="J105" s="1">
        <v>6424</v>
      </c>
      <c r="K105" s="1">
        <v>0</v>
      </c>
      <c r="L105" s="2" t="str">
        <f t="shared" si="23"/>
        <v/>
      </c>
      <c r="M105" s="2">
        <f t="shared" si="24"/>
        <v>0</v>
      </c>
      <c r="N105" s="10">
        <f t="shared" si="26"/>
        <v>4</v>
      </c>
      <c r="O105" s="9">
        <f t="shared" si="27"/>
        <v>2</v>
      </c>
      <c r="P105" s="8">
        <f t="shared" si="28"/>
        <v>3</v>
      </c>
      <c r="Q105" s="2">
        <f t="shared" si="29"/>
        <v>9.669441925645042E-2</v>
      </c>
      <c r="R105" s="2">
        <f t="shared" si="30"/>
        <v>0.29008325776935123</v>
      </c>
      <c r="S105" s="2">
        <f t="shared" si="31"/>
        <v>0.16602093809249033</v>
      </c>
      <c r="T105" s="2">
        <f t="shared" si="32"/>
        <v>0.44720138488170813</v>
      </c>
      <c r="U105" s="1">
        <v>1173</v>
      </c>
      <c r="V105" s="1">
        <v>3519</v>
      </c>
      <c r="W105" s="1">
        <v>2014</v>
      </c>
      <c r="X105" s="1">
        <v>143</v>
      </c>
      <c r="Y105" s="1">
        <v>85</v>
      </c>
      <c r="AA105" s="1">
        <v>88</v>
      </c>
      <c r="AG105" s="1">
        <v>82</v>
      </c>
      <c r="AH105" s="1">
        <v>492</v>
      </c>
      <c r="AI105" s="1">
        <v>4535</v>
      </c>
      <c r="AU105" t="s">
        <v>623</v>
      </c>
      <c r="AV105" t="s">
        <v>1374</v>
      </c>
      <c r="AY105" s="38">
        <v>2</v>
      </c>
      <c r="AZ105" s="40">
        <v>734</v>
      </c>
      <c r="BA105" s="42">
        <f t="shared" si="33"/>
        <v>2734</v>
      </c>
      <c r="BC105" s="7" t="s">
        <v>406</v>
      </c>
    </row>
    <row r="106" spans="1:55" hidden="1" outlineLevel="1">
      <c r="A106" t="s">
        <v>3166</v>
      </c>
      <c r="B106" t="s">
        <v>1374</v>
      </c>
      <c r="C106" s="25"/>
      <c r="D106" s="25"/>
      <c r="E106" s="25"/>
      <c r="G106" s="25">
        <v>12681</v>
      </c>
      <c r="H106" s="25"/>
      <c r="I106" s="25">
        <v>6500</v>
      </c>
      <c r="J106" s="1">
        <v>6416</v>
      </c>
      <c r="K106" s="1">
        <v>0</v>
      </c>
      <c r="L106" s="2" t="str">
        <f t="shared" si="23"/>
        <v/>
      </c>
      <c r="M106" s="2">
        <f t="shared" si="24"/>
        <v>0</v>
      </c>
      <c r="N106" s="10">
        <f t="shared" si="26"/>
        <v>4</v>
      </c>
      <c r="O106" s="9">
        <f t="shared" si="27"/>
        <v>2</v>
      </c>
      <c r="P106" s="8">
        <f t="shared" si="28"/>
        <v>3</v>
      </c>
      <c r="Q106" s="2">
        <f t="shared" si="29"/>
        <v>0.12200110123495635</v>
      </c>
      <c r="R106" s="2">
        <f t="shared" si="30"/>
        <v>0.23503500353968379</v>
      </c>
      <c r="S106" s="2">
        <f t="shared" si="31"/>
        <v>0.17305120742547001</v>
      </c>
      <c r="T106" s="2">
        <f t="shared" si="32"/>
        <v>0.46991268779988993</v>
      </c>
      <c r="U106" s="1">
        <v>1551</v>
      </c>
      <c r="V106" s="1">
        <v>2988</v>
      </c>
      <c r="W106" s="1">
        <v>2200</v>
      </c>
      <c r="X106" s="1">
        <v>155</v>
      </c>
      <c r="Y106" s="1">
        <v>300</v>
      </c>
      <c r="AA106" s="1">
        <v>113</v>
      </c>
      <c r="AG106" s="1">
        <v>67</v>
      </c>
      <c r="AH106" s="1">
        <v>467</v>
      </c>
      <c r="AI106" s="1">
        <v>4872</v>
      </c>
      <c r="AU106" t="s">
        <v>623</v>
      </c>
      <c r="AV106" t="s">
        <v>1374</v>
      </c>
      <c r="AY106" s="38">
        <v>2</v>
      </c>
      <c r="AZ106" s="40">
        <v>735</v>
      </c>
      <c r="BA106" s="42">
        <f t="shared" si="33"/>
        <v>2735</v>
      </c>
      <c r="BC106" s="7" t="s">
        <v>406</v>
      </c>
    </row>
    <row r="107" spans="1:55" hidden="1" outlineLevel="1">
      <c r="A107" t="s">
        <v>3167</v>
      </c>
      <c r="B107" t="s">
        <v>1374</v>
      </c>
      <c r="C107" s="25"/>
      <c r="D107" s="25"/>
      <c r="E107" s="25"/>
      <c r="G107" s="25">
        <v>10826</v>
      </c>
      <c r="H107" s="25"/>
      <c r="I107" s="25">
        <v>4525</v>
      </c>
      <c r="J107" s="1">
        <v>4450</v>
      </c>
      <c r="K107" s="1">
        <v>0</v>
      </c>
      <c r="L107" s="2" t="str">
        <f t="shared" si="23"/>
        <v/>
      </c>
      <c r="M107" s="2">
        <f t="shared" si="24"/>
        <v>0</v>
      </c>
      <c r="N107" s="10">
        <f t="shared" si="26"/>
        <v>3</v>
      </c>
      <c r="O107" s="9">
        <f t="shared" si="27"/>
        <v>2</v>
      </c>
      <c r="P107" s="8">
        <f t="shared" si="28"/>
        <v>4</v>
      </c>
      <c r="Q107" s="2">
        <f t="shared" si="29"/>
        <v>0.13914246196403873</v>
      </c>
      <c r="R107" s="2">
        <f t="shared" si="30"/>
        <v>0.24767173812816967</v>
      </c>
      <c r="S107" s="2">
        <f t="shared" si="31"/>
        <v>0.13231904103273398</v>
      </c>
      <c r="T107" s="2">
        <f t="shared" si="32"/>
        <v>0.4808667588750577</v>
      </c>
      <c r="U107" s="1">
        <v>1509</v>
      </c>
      <c r="V107" s="1">
        <v>2686</v>
      </c>
      <c r="W107" s="1">
        <v>1435</v>
      </c>
      <c r="X107" s="1">
        <v>50</v>
      </c>
      <c r="Y107" s="1">
        <v>52</v>
      </c>
      <c r="AA107" s="1">
        <v>92</v>
      </c>
      <c r="AG107" s="1">
        <v>67</v>
      </c>
      <c r="AH107" s="1">
        <v>381</v>
      </c>
      <c r="AI107" s="1">
        <v>4573</v>
      </c>
      <c r="AU107" t="s">
        <v>623</v>
      </c>
      <c r="AV107" t="s">
        <v>1374</v>
      </c>
      <c r="AY107" s="38">
        <v>2</v>
      </c>
      <c r="AZ107" s="40">
        <v>736</v>
      </c>
      <c r="BA107" s="42">
        <f t="shared" si="33"/>
        <v>2736</v>
      </c>
      <c r="BC107" s="7" t="s">
        <v>406</v>
      </c>
    </row>
    <row r="108" spans="1:55" hidden="1" outlineLevel="1">
      <c r="A108" t="s">
        <v>3168</v>
      </c>
      <c r="B108" t="s">
        <v>1374</v>
      </c>
      <c r="C108" s="25"/>
      <c r="D108" s="25"/>
      <c r="E108" s="25"/>
      <c r="G108" s="25">
        <v>7843</v>
      </c>
      <c r="H108" s="25"/>
      <c r="I108" s="25">
        <v>3706</v>
      </c>
      <c r="J108" s="1">
        <v>3658</v>
      </c>
      <c r="K108" s="1">
        <v>0</v>
      </c>
      <c r="L108" s="2" t="str">
        <f t="shared" si="23"/>
        <v/>
      </c>
      <c r="M108" s="2">
        <f t="shared" si="24"/>
        <v>0</v>
      </c>
      <c r="N108" s="10">
        <f t="shared" si="26"/>
        <v>2</v>
      </c>
      <c r="O108" s="9">
        <f t="shared" si="27"/>
        <v>3</v>
      </c>
      <c r="P108" s="8">
        <f t="shared" si="28"/>
        <v>4</v>
      </c>
      <c r="Q108" s="2">
        <f t="shared" si="29"/>
        <v>0.19653547318812889</v>
      </c>
      <c r="R108" s="2">
        <f t="shared" si="30"/>
        <v>0.16252706661571775</v>
      </c>
      <c r="S108" s="2">
        <f t="shared" si="31"/>
        <v>0.15947013119347853</v>
      </c>
      <c r="T108" s="2">
        <f t="shared" si="32"/>
        <v>0.48146732900267475</v>
      </c>
      <c r="U108" s="1">
        <v>1543</v>
      </c>
      <c r="V108" s="1">
        <v>1276</v>
      </c>
      <c r="W108" s="1">
        <v>1252</v>
      </c>
      <c r="X108" s="1">
        <v>26</v>
      </c>
      <c r="Y108" s="1">
        <v>44</v>
      </c>
      <c r="AA108" s="1">
        <v>87</v>
      </c>
      <c r="AG108" s="1">
        <v>41</v>
      </c>
      <c r="AH108" s="1">
        <v>482</v>
      </c>
      <c r="AI108" s="1">
        <v>3100</v>
      </c>
      <c r="AU108" t="s">
        <v>623</v>
      </c>
      <c r="AV108" t="s">
        <v>1374</v>
      </c>
      <c r="AY108" s="38">
        <v>2</v>
      </c>
      <c r="AZ108" s="40">
        <v>737</v>
      </c>
      <c r="BA108" s="42">
        <f t="shared" si="33"/>
        <v>2737</v>
      </c>
      <c r="BC108" s="7" t="s">
        <v>406</v>
      </c>
    </row>
    <row r="109" spans="1:55" hidden="1" outlineLevel="1">
      <c r="A109" t="s">
        <v>3169</v>
      </c>
      <c r="B109" t="s">
        <v>1374</v>
      </c>
      <c r="C109" s="25"/>
      <c r="D109" s="25"/>
      <c r="E109" s="25"/>
      <c r="G109" s="25">
        <v>7838</v>
      </c>
      <c r="H109" s="25"/>
      <c r="I109" s="25">
        <v>3748</v>
      </c>
      <c r="J109" s="1">
        <v>3681</v>
      </c>
      <c r="K109" s="1">
        <v>0</v>
      </c>
      <c r="L109" s="2" t="str">
        <f t="shared" si="23"/>
        <v/>
      </c>
      <c r="M109" s="2">
        <f t="shared" si="24"/>
        <v>0</v>
      </c>
      <c r="N109" s="10">
        <f t="shared" si="26"/>
        <v>1</v>
      </c>
      <c r="O109" s="9">
        <f t="shared" si="27"/>
        <v>4</v>
      </c>
      <c r="P109" s="8">
        <f t="shared" si="28"/>
        <v>3</v>
      </c>
      <c r="Q109" s="2">
        <f t="shared" si="29"/>
        <v>0.31704516458280174</v>
      </c>
      <c r="R109" s="2">
        <f t="shared" si="30"/>
        <v>0.10461852513396275</v>
      </c>
      <c r="S109" s="2">
        <f t="shared" si="31"/>
        <v>0.16585863740750192</v>
      </c>
      <c r="T109" s="2">
        <f t="shared" si="32"/>
        <v>0.41247767287573356</v>
      </c>
      <c r="U109" s="1">
        <v>2485</v>
      </c>
      <c r="V109" s="1">
        <v>820</v>
      </c>
      <c r="W109" s="1">
        <v>1300</v>
      </c>
      <c r="X109" s="1">
        <v>15</v>
      </c>
      <c r="Y109" s="1">
        <v>43</v>
      </c>
      <c r="AA109" s="1">
        <v>81</v>
      </c>
      <c r="AG109" s="1">
        <v>15</v>
      </c>
      <c r="AH109" s="1">
        <v>794</v>
      </c>
      <c r="AI109" s="1">
        <v>2285</v>
      </c>
      <c r="AU109" t="s">
        <v>623</v>
      </c>
      <c r="AV109" t="s">
        <v>1374</v>
      </c>
      <c r="AY109" s="38">
        <v>2</v>
      </c>
      <c r="AZ109" s="40">
        <v>738</v>
      </c>
      <c r="BA109" s="42">
        <f t="shared" si="33"/>
        <v>2738</v>
      </c>
      <c r="BC109" s="7" t="s">
        <v>406</v>
      </c>
    </row>
    <row r="110" spans="1:55" hidden="1" outlineLevel="1">
      <c r="A110" t="s">
        <v>3170</v>
      </c>
      <c r="B110" t="s">
        <v>1374</v>
      </c>
      <c r="C110" s="25"/>
      <c r="D110" s="25"/>
      <c r="E110" s="25"/>
      <c r="G110" s="25">
        <v>7994</v>
      </c>
      <c r="H110" s="25"/>
      <c r="I110" s="25">
        <v>4200</v>
      </c>
      <c r="J110" s="1">
        <v>4137</v>
      </c>
      <c r="K110" s="1">
        <v>0</v>
      </c>
      <c r="L110" s="2" t="str">
        <f t="shared" si="23"/>
        <v/>
      </c>
      <c r="M110" s="2">
        <f t="shared" si="24"/>
        <v>0</v>
      </c>
      <c r="N110" s="10">
        <f t="shared" si="26"/>
        <v>2</v>
      </c>
      <c r="O110" s="9">
        <f t="shared" si="27"/>
        <v>4</v>
      </c>
      <c r="P110" s="8">
        <f t="shared" si="28"/>
        <v>3</v>
      </c>
      <c r="Q110" s="2">
        <f t="shared" si="29"/>
        <v>0.26984723265714999</v>
      </c>
      <c r="R110" s="2">
        <f t="shared" si="30"/>
        <v>0.12747307788630102</v>
      </c>
      <c r="S110" s="2">
        <f t="shared" si="31"/>
        <v>0.16165790132732283</v>
      </c>
      <c r="T110" s="2">
        <f t="shared" si="32"/>
        <v>0.44102178812922621</v>
      </c>
      <c r="U110" s="1">
        <v>2155</v>
      </c>
      <c r="V110" s="1">
        <v>1018</v>
      </c>
      <c r="W110" s="1">
        <v>1291</v>
      </c>
      <c r="X110" s="1">
        <v>25</v>
      </c>
      <c r="Y110" s="1">
        <v>30</v>
      </c>
      <c r="AA110" s="1">
        <v>101</v>
      </c>
      <c r="AG110" s="1">
        <v>9</v>
      </c>
      <c r="AH110" s="1">
        <v>884</v>
      </c>
      <c r="AI110" s="1">
        <v>2473</v>
      </c>
      <c r="AU110" t="s">
        <v>623</v>
      </c>
      <c r="AV110" t="s">
        <v>1374</v>
      </c>
      <c r="AY110" s="38">
        <v>2</v>
      </c>
      <c r="AZ110" s="40">
        <v>739</v>
      </c>
      <c r="BA110" s="42">
        <f t="shared" si="33"/>
        <v>2739</v>
      </c>
      <c r="BC110" s="7" t="s">
        <v>406</v>
      </c>
    </row>
    <row r="111" spans="1:55" hidden="1" outlineLevel="1">
      <c r="A111" t="s">
        <v>3171</v>
      </c>
      <c r="B111" t="s">
        <v>1374</v>
      </c>
      <c r="C111" s="25"/>
      <c r="D111" s="25"/>
      <c r="E111" s="25"/>
      <c r="G111" s="25">
        <v>8776</v>
      </c>
      <c r="H111" s="25"/>
      <c r="I111" s="25">
        <v>3777</v>
      </c>
      <c r="J111" s="1">
        <v>3731</v>
      </c>
      <c r="K111" s="1">
        <v>0</v>
      </c>
      <c r="L111" s="2" t="str">
        <f t="shared" si="23"/>
        <v/>
      </c>
      <c r="M111" s="2">
        <f t="shared" si="24"/>
        <v>0</v>
      </c>
      <c r="N111" s="10">
        <f t="shared" si="26"/>
        <v>2</v>
      </c>
      <c r="O111" s="9">
        <f t="shared" si="27"/>
        <v>3</v>
      </c>
      <c r="P111" s="8">
        <f t="shared" si="28"/>
        <v>4</v>
      </c>
      <c r="Q111" s="2">
        <f t="shared" si="29"/>
        <v>0.24264873489856395</v>
      </c>
      <c r="R111" s="2">
        <f t="shared" si="30"/>
        <v>0.13312058354228401</v>
      </c>
      <c r="S111" s="2">
        <f t="shared" si="31"/>
        <v>0.12537041258263049</v>
      </c>
      <c r="T111" s="2">
        <f t="shared" si="32"/>
        <v>0.49886026897652158</v>
      </c>
      <c r="U111" s="1">
        <v>2129</v>
      </c>
      <c r="V111" s="1">
        <v>1168</v>
      </c>
      <c r="W111" s="1">
        <v>1100</v>
      </c>
      <c r="X111" s="1">
        <v>29</v>
      </c>
      <c r="Y111" s="1">
        <v>44</v>
      </c>
      <c r="AA111" s="1">
        <v>87</v>
      </c>
      <c r="AG111" s="1">
        <v>21</v>
      </c>
      <c r="AH111" s="1">
        <v>990</v>
      </c>
      <c r="AI111" s="1">
        <v>3206</v>
      </c>
      <c r="AU111" t="s">
        <v>623</v>
      </c>
      <c r="AV111" t="s">
        <v>1374</v>
      </c>
      <c r="AY111" s="38">
        <v>2</v>
      </c>
      <c r="AZ111" s="40">
        <v>740</v>
      </c>
      <c r="BA111" s="42">
        <f t="shared" si="33"/>
        <v>2740</v>
      </c>
      <c r="BC111" s="7" t="s">
        <v>406</v>
      </c>
    </row>
    <row r="112" spans="1:55" collapsed="1">
      <c r="A112" t="s">
        <v>1461</v>
      </c>
      <c r="B112" t="s">
        <v>1226</v>
      </c>
      <c r="C112" s="57">
        <v>642337</v>
      </c>
      <c r="D112" s="57">
        <v>437000</v>
      </c>
      <c r="E112" s="57">
        <v>418000</v>
      </c>
      <c r="G112" s="25">
        <f>SUM(G72:G111)</f>
        <v>460855</v>
      </c>
      <c r="H112" s="20" t="s">
        <v>1796</v>
      </c>
      <c r="I112" s="25">
        <f>SUM(I72:I111)</f>
        <v>232852</v>
      </c>
      <c r="J112" s="1">
        <v>229548</v>
      </c>
      <c r="K112" s="1">
        <v>227725</v>
      </c>
      <c r="L112" s="2">
        <f t="shared" si="23"/>
        <v>0.5211098398169336</v>
      </c>
      <c r="M112" s="2">
        <f t="shared" si="24"/>
        <v>0.49413589957795834</v>
      </c>
      <c r="N112" s="10">
        <f>RANK(U112,U112:AR112)</f>
        <v>3</v>
      </c>
      <c r="O112" s="9">
        <f>RANK(V112,U112:AR112)</f>
        <v>2</v>
      </c>
      <c r="P112" s="8">
        <f>RANK(W112,U112:AR112)</f>
        <v>4</v>
      </c>
      <c r="Q112" s="2">
        <f t="shared" si="25"/>
        <v>0.15692689970988852</v>
      </c>
      <c r="R112" s="2">
        <f t="shared" si="25"/>
        <v>0.25287618006860335</v>
      </c>
      <c r="S112" s="2">
        <f t="shared" si="25"/>
        <v>0.1477747277765491</v>
      </c>
      <c r="T112" s="2">
        <f>IF(SUM($U112:$AQ112)=0,"-",(1-Q112-R112-S112))</f>
        <v>0.44242219244495906</v>
      </c>
      <c r="U112" s="1">
        <f>SUM(U72:U111)</f>
        <v>72375</v>
      </c>
      <c r="V112" s="1">
        <f>SUM(V72:V111)</f>
        <v>116627</v>
      </c>
      <c r="W112" s="1">
        <f>SUM(W72:W111)</f>
        <v>68154</v>
      </c>
      <c r="X112" s="1">
        <f t="shared" ref="X112:Y112" si="34">SUM(X72:X111)</f>
        <v>7228</v>
      </c>
      <c r="Y112" s="1">
        <f t="shared" si="34"/>
        <v>4784</v>
      </c>
      <c r="AA112" s="1">
        <f>SUM(AA72:AA111)</f>
        <v>4009</v>
      </c>
      <c r="AG112" s="1">
        <f t="shared" ref="AG112:AH112" si="35">SUM(AG72:AG111)</f>
        <v>3074</v>
      </c>
      <c r="AH112" s="1">
        <f t="shared" si="35"/>
        <v>17787</v>
      </c>
      <c r="AI112" s="1">
        <f>SUM(AI72:AI111)</f>
        <v>167164</v>
      </c>
      <c r="AU112" t="s">
        <v>1461</v>
      </c>
      <c r="AV112" t="s">
        <v>1226</v>
      </c>
      <c r="AY112" s="38">
        <v>2</v>
      </c>
      <c r="AZ112" s="40"/>
      <c r="BA112" s="38">
        <f>AY112</f>
        <v>2</v>
      </c>
      <c r="BC112" s="7" t="s">
        <v>1410</v>
      </c>
    </row>
    <row r="113" spans="1:62">
      <c r="C113" s="25"/>
      <c r="D113"/>
      <c r="E113"/>
      <c r="F113" s="62"/>
      <c r="L113" s="2"/>
      <c r="M113" s="2"/>
      <c r="AY113" s="38"/>
      <c r="AZ113" s="40"/>
      <c r="BA113" s="42"/>
    </row>
    <row r="114" spans="1:62" hidden="1" outlineLevel="1">
      <c r="A114" t="s">
        <v>1220</v>
      </c>
      <c r="B114" t="s">
        <v>1516</v>
      </c>
      <c r="C114" s="25">
        <v>67319</v>
      </c>
      <c r="D114" s="25"/>
      <c r="E114" s="25"/>
      <c r="G114" s="1">
        <v>41191</v>
      </c>
      <c r="H114" s="1">
        <f>SUM(U114:AA114)</f>
        <v>38829</v>
      </c>
      <c r="I114" s="1">
        <v>18159</v>
      </c>
      <c r="K114" s="1">
        <v>17900</v>
      </c>
      <c r="L114" s="2" t="str">
        <f t="shared" si="23"/>
        <v/>
      </c>
      <c r="M114" s="2">
        <f t="shared" si="24"/>
        <v>0.43456094777985482</v>
      </c>
      <c r="N114" s="10">
        <f t="shared" ref="N114:N129" si="36">RANK(U114,U114:AR114)</f>
        <v>1</v>
      </c>
      <c r="O114" s="9">
        <f t="shared" ref="O114:O129" si="37">RANK(V114,U114:AR114)</f>
        <v>2</v>
      </c>
      <c r="P114" s="8" t="e">
        <f t="shared" ref="P114:P129" si="38">RANK(W114,U114:AR114)</f>
        <v>#N/A</v>
      </c>
      <c r="Q114" s="2">
        <f t="shared" ref="Q114:Q129" si="39">IF(SUM($U114:$AQ114)=0,"-",U114/SUM($U114:$AQ114))</f>
        <v>0.67158567050400475</v>
      </c>
      <c r="R114" s="2">
        <f t="shared" ref="R114:R129" si="40">IF(SUM($U114:$AQ114)=0,"-",V114/SUM($U114:$AQ114))</f>
        <v>0.17386489479512734</v>
      </c>
      <c r="S114" s="2">
        <f t="shared" ref="S114:S129" si="41">IF(SUM($U114:$AQ114)=0,"-",W114/SUM($U114:$AQ114))</f>
        <v>0</v>
      </c>
      <c r="T114" s="2">
        <f t="shared" ref="T114:T129" si="42">IF(SUM($U114:$AQ114)=0,"-",(1-Q114-R114-S114))</f>
        <v>0.1545494347008679</v>
      </c>
      <c r="U114" s="1">
        <v>26077</v>
      </c>
      <c r="V114" s="1">
        <v>6751</v>
      </c>
      <c r="X114" s="1">
        <v>97</v>
      </c>
      <c r="AA114" s="1">
        <v>5904</v>
      </c>
      <c r="AU114" t="s">
        <v>1220</v>
      </c>
      <c r="AV114" t="s">
        <v>1516</v>
      </c>
      <c r="AY114" s="38">
        <v>4</v>
      </c>
      <c r="AZ114" s="40">
        <v>1</v>
      </c>
      <c r="BA114" s="42">
        <f t="shared" si="22"/>
        <v>4001</v>
      </c>
      <c r="BC114" s="7" t="s">
        <v>3097</v>
      </c>
      <c r="BH114" s="1">
        <v>38829</v>
      </c>
      <c r="BI114" s="1">
        <v>2362</v>
      </c>
      <c r="BJ114" s="1">
        <f t="shared" ref="BJ114:BJ129" si="43">BI114+BH114</f>
        <v>41191</v>
      </c>
    </row>
    <row r="115" spans="1:62" hidden="1" outlineLevel="1">
      <c r="A115" t="s">
        <v>1457</v>
      </c>
      <c r="B115" t="s">
        <v>1516</v>
      </c>
      <c r="C115" s="25">
        <v>119847</v>
      </c>
      <c r="D115" s="25"/>
      <c r="E115" s="25"/>
      <c r="G115" s="1">
        <v>57783</v>
      </c>
      <c r="H115" s="1">
        <f t="shared" ref="H115:H128" si="44">SUM(U115:AA115)</f>
        <v>49927</v>
      </c>
      <c r="I115" s="1">
        <v>29208</v>
      </c>
      <c r="K115" s="1">
        <v>27448</v>
      </c>
      <c r="L115" s="2" t="str">
        <f t="shared" si="23"/>
        <v/>
      </c>
      <c r="M115" s="2">
        <f t="shared" si="24"/>
        <v>0.47501860408770746</v>
      </c>
      <c r="N115" s="10">
        <f t="shared" si="36"/>
        <v>1</v>
      </c>
      <c r="O115" s="9">
        <f t="shared" si="37"/>
        <v>2</v>
      </c>
      <c r="P115" s="8" t="e">
        <f t="shared" si="38"/>
        <v>#N/A</v>
      </c>
      <c r="Q115" s="2">
        <f t="shared" si="39"/>
        <v>0.42077433052256297</v>
      </c>
      <c r="R115" s="2">
        <f t="shared" si="40"/>
        <v>0.38530254171089789</v>
      </c>
      <c r="S115" s="2">
        <f t="shared" si="41"/>
        <v>0</v>
      </c>
      <c r="T115" s="2">
        <f t="shared" si="42"/>
        <v>0.19392312776653914</v>
      </c>
      <c r="U115" s="1">
        <v>21008</v>
      </c>
      <c r="V115" s="1">
        <v>19237</v>
      </c>
      <c r="X115" s="1">
        <v>186</v>
      </c>
      <c r="AA115" s="1">
        <v>9496</v>
      </c>
      <c r="AU115" t="s">
        <v>1457</v>
      </c>
      <c r="AV115" t="s">
        <v>1516</v>
      </c>
      <c r="AY115" s="38">
        <v>4</v>
      </c>
      <c r="AZ115" s="40">
        <v>3</v>
      </c>
      <c r="BA115" s="42">
        <f t="shared" si="22"/>
        <v>4003</v>
      </c>
      <c r="BC115" s="7" t="s">
        <v>3097</v>
      </c>
      <c r="BH115" s="1">
        <v>49927</v>
      </c>
      <c r="BI115" s="1">
        <v>7856</v>
      </c>
      <c r="BJ115" s="1">
        <f t="shared" si="43"/>
        <v>57783</v>
      </c>
    </row>
    <row r="116" spans="1:62" hidden="1" outlineLevel="1">
      <c r="A116" t="s">
        <v>1677</v>
      </c>
      <c r="B116" t="s">
        <v>1516</v>
      </c>
      <c r="C116" s="25">
        <v>121308</v>
      </c>
      <c r="D116" s="25"/>
      <c r="E116" s="25"/>
      <c r="G116" s="1">
        <v>77498</v>
      </c>
      <c r="H116" s="1">
        <f t="shared" si="44"/>
        <v>63670</v>
      </c>
      <c r="I116" s="1">
        <v>35285</v>
      </c>
      <c r="K116" s="1">
        <v>34102</v>
      </c>
      <c r="L116" s="2" t="str">
        <f t="shared" si="23"/>
        <v/>
      </c>
      <c r="M116" s="2">
        <f t="shared" si="24"/>
        <v>0.44003716224934836</v>
      </c>
      <c r="N116" s="10">
        <f t="shared" si="36"/>
        <v>1</v>
      </c>
      <c r="O116" s="9">
        <f t="shared" si="37"/>
        <v>3</v>
      </c>
      <c r="P116" s="8" t="e">
        <f t="shared" si="38"/>
        <v>#N/A</v>
      </c>
      <c r="Q116" s="2">
        <f t="shared" si="39"/>
        <v>0.39283807130516729</v>
      </c>
      <c r="R116" s="2">
        <f t="shared" si="40"/>
        <v>0.29195853620229306</v>
      </c>
      <c r="S116" s="2">
        <f t="shared" si="41"/>
        <v>0</v>
      </c>
      <c r="T116" s="2">
        <f t="shared" si="42"/>
        <v>0.31520339249253959</v>
      </c>
      <c r="U116" s="1">
        <v>25012</v>
      </c>
      <c r="V116" s="1">
        <v>18589</v>
      </c>
      <c r="X116" s="1">
        <v>426</v>
      </c>
      <c r="AA116" s="1">
        <v>19643</v>
      </c>
      <c r="AU116" s="11" t="s">
        <v>1677</v>
      </c>
      <c r="AV116" s="11" t="s">
        <v>1516</v>
      </c>
      <c r="AX116" s="11"/>
      <c r="AY116" s="38">
        <v>4</v>
      </c>
      <c r="AZ116" s="40">
        <v>5</v>
      </c>
      <c r="BA116" s="42">
        <f t="shared" si="22"/>
        <v>4005</v>
      </c>
      <c r="BB116" s="11"/>
      <c r="BC116" s="7" t="s">
        <v>3097</v>
      </c>
      <c r="BH116" s="1">
        <v>63670</v>
      </c>
      <c r="BI116" s="1">
        <v>13828</v>
      </c>
      <c r="BJ116" s="1">
        <f t="shared" si="43"/>
        <v>77498</v>
      </c>
    </row>
    <row r="117" spans="1:62" hidden="1" outlineLevel="1">
      <c r="A117" t="s">
        <v>1980</v>
      </c>
      <c r="B117" t="s">
        <v>1516</v>
      </c>
      <c r="C117" s="25">
        <v>51478</v>
      </c>
      <c r="D117" s="25"/>
      <c r="E117" s="25"/>
      <c r="G117" s="1">
        <v>31111</v>
      </c>
      <c r="H117" s="1">
        <f t="shared" si="44"/>
        <v>30663</v>
      </c>
      <c r="I117" s="1">
        <v>15890</v>
      </c>
      <c r="K117" s="1">
        <v>15086</v>
      </c>
      <c r="L117" s="2" t="str">
        <f t="shared" si="23"/>
        <v/>
      </c>
      <c r="M117" s="2">
        <f t="shared" si="24"/>
        <v>0.4849088746745524</v>
      </c>
      <c r="N117" s="10">
        <f t="shared" si="36"/>
        <v>1</v>
      </c>
      <c r="O117" s="9">
        <f t="shared" si="37"/>
        <v>2</v>
      </c>
      <c r="P117" s="8" t="e">
        <f t="shared" si="38"/>
        <v>#N/A</v>
      </c>
      <c r="Q117" s="2">
        <f t="shared" si="39"/>
        <v>0.51113720118709849</v>
      </c>
      <c r="R117" s="2">
        <f t="shared" si="40"/>
        <v>0.35071584645990284</v>
      </c>
      <c r="S117" s="2">
        <f t="shared" si="41"/>
        <v>0</v>
      </c>
      <c r="T117" s="2">
        <f t="shared" si="42"/>
        <v>0.13814695235299868</v>
      </c>
      <c r="U117" s="1">
        <v>15673</v>
      </c>
      <c r="V117" s="1">
        <v>10754</v>
      </c>
      <c r="X117" s="1">
        <v>119</v>
      </c>
      <c r="AA117" s="1">
        <v>4117</v>
      </c>
      <c r="AU117" t="s">
        <v>1980</v>
      </c>
      <c r="AV117" t="s">
        <v>1516</v>
      </c>
      <c r="AY117" s="38">
        <v>4</v>
      </c>
      <c r="AZ117" s="40">
        <v>7</v>
      </c>
      <c r="BA117" s="42">
        <f t="shared" si="22"/>
        <v>4007</v>
      </c>
      <c r="BC117" s="7" t="s">
        <v>3097</v>
      </c>
      <c r="BH117" s="1">
        <v>30663</v>
      </c>
      <c r="BI117" s="1">
        <v>448</v>
      </c>
      <c r="BJ117" s="1">
        <f t="shared" si="43"/>
        <v>31111</v>
      </c>
    </row>
    <row r="118" spans="1:62" hidden="1" outlineLevel="1">
      <c r="A118" t="s">
        <v>920</v>
      </c>
      <c r="B118" t="s">
        <v>1516</v>
      </c>
      <c r="C118" s="25">
        <v>33224</v>
      </c>
      <c r="D118" s="25"/>
      <c r="E118" s="25"/>
      <c r="G118" s="1">
        <v>17222</v>
      </c>
      <c r="H118" s="1">
        <f t="shared" si="44"/>
        <v>14082</v>
      </c>
      <c r="I118" s="1">
        <v>8107</v>
      </c>
      <c r="K118" s="1">
        <v>7881</v>
      </c>
      <c r="L118" s="2" t="str">
        <f t="shared" si="23"/>
        <v/>
      </c>
      <c r="M118" s="2">
        <f t="shared" si="24"/>
        <v>0.45761235628846825</v>
      </c>
      <c r="N118" s="10">
        <f t="shared" si="36"/>
        <v>1</v>
      </c>
      <c r="O118" s="9">
        <f t="shared" si="37"/>
        <v>2</v>
      </c>
      <c r="P118" s="8" t="e">
        <f t="shared" si="38"/>
        <v>#N/A</v>
      </c>
      <c r="Q118" s="2">
        <f t="shared" si="39"/>
        <v>0.54424087487572792</v>
      </c>
      <c r="R118" s="2">
        <f t="shared" si="40"/>
        <v>0.32999573924158498</v>
      </c>
      <c r="S118" s="2">
        <f t="shared" si="41"/>
        <v>0</v>
      </c>
      <c r="T118" s="2">
        <f t="shared" si="42"/>
        <v>0.1257633858826871</v>
      </c>
      <c r="U118" s="1">
        <v>7664</v>
      </c>
      <c r="V118" s="1">
        <v>4647</v>
      </c>
      <c r="X118" s="1">
        <v>29</v>
      </c>
      <c r="AA118" s="1">
        <v>1742</v>
      </c>
      <c r="AU118" t="s">
        <v>920</v>
      </c>
      <c r="AV118" t="s">
        <v>1516</v>
      </c>
      <c r="AY118" s="38">
        <v>4</v>
      </c>
      <c r="AZ118" s="40">
        <v>9</v>
      </c>
      <c r="BA118" s="42">
        <f t="shared" si="22"/>
        <v>4009</v>
      </c>
      <c r="BC118" s="7" t="s">
        <v>3097</v>
      </c>
      <c r="BH118" s="1">
        <v>14082</v>
      </c>
      <c r="BI118" s="1">
        <v>3140</v>
      </c>
      <c r="BJ118" s="1">
        <f t="shared" si="43"/>
        <v>17222</v>
      </c>
    </row>
    <row r="119" spans="1:62" hidden="1" outlineLevel="1">
      <c r="A119" t="s">
        <v>2782</v>
      </c>
      <c r="B119" t="s">
        <v>1516</v>
      </c>
      <c r="C119" s="25">
        <v>7831</v>
      </c>
      <c r="D119" s="25"/>
      <c r="E119" s="25"/>
      <c r="G119" s="1">
        <v>4863</v>
      </c>
      <c r="H119" s="1">
        <f t="shared" si="44"/>
        <v>4863</v>
      </c>
      <c r="I119" s="1">
        <v>2211</v>
      </c>
      <c r="K119" s="1">
        <v>2131</v>
      </c>
      <c r="L119" s="2" t="str">
        <f t="shared" si="23"/>
        <v/>
      </c>
      <c r="M119" s="2">
        <f t="shared" si="24"/>
        <v>0.43820686818836108</v>
      </c>
      <c r="N119" s="10">
        <f t="shared" si="36"/>
        <v>1</v>
      </c>
      <c r="O119" s="9">
        <f t="shared" si="37"/>
        <v>2</v>
      </c>
      <c r="P119" s="8" t="e">
        <f t="shared" si="38"/>
        <v>#N/A</v>
      </c>
      <c r="Q119" s="2">
        <f t="shared" si="39"/>
        <v>0.73226403454657618</v>
      </c>
      <c r="R119" s="2">
        <f t="shared" si="40"/>
        <v>0.20275550071972034</v>
      </c>
      <c r="S119" s="2">
        <f t="shared" si="41"/>
        <v>0</v>
      </c>
      <c r="T119" s="2">
        <f t="shared" si="42"/>
        <v>6.4980464733703475E-2</v>
      </c>
      <c r="U119" s="1">
        <v>3561</v>
      </c>
      <c r="V119" s="1">
        <v>986</v>
      </c>
      <c r="X119" s="1">
        <v>15</v>
      </c>
      <c r="AA119" s="1">
        <v>301</v>
      </c>
      <c r="AU119" t="s">
        <v>2782</v>
      </c>
      <c r="AV119" t="s">
        <v>1516</v>
      </c>
      <c r="AY119" s="38">
        <v>4</v>
      </c>
      <c r="AZ119" s="40">
        <v>11</v>
      </c>
      <c r="BA119" s="42">
        <f t="shared" si="22"/>
        <v>4011</v>
      </c>
      <c r="BC119" s="7" t="s">
        <v>3097</v>
      </c>
      <c r="BH119" s="1">
        <v>4863</v>
      </c>
      <c r="BI119" s="1">
        <v>0</v>
      </c>
      <c r="BJ119" s="1">
        <f t="shared" si="43"/>
        <v>4863</v>
      </c>
    </row>
    <row r="120" spans="1:62" hidden="1" outlineLevel="1">
      <c r="A120" t="s">
        <v>675</v>
      </c>
      <c r="B120" t="s">
        <v>1516</v>
      </c>
      <c r="C120" s="25">
        <v>19464</v>
      </c>
      <c r="D120" s="25"/>
      <c r="E120" s="25"/>
      <c r="G120" s="1">
        <v>8673</v>
      </c>
      <c r="H120" s="1">
        <f t="shared" si="44"/>
        <v>6686</v>
      </c>
      <c r="I120" s="1">
        <v>3730</v>
      </c>
      <c r="K120" s="1">
        <v>3400</v>
      </c>
      <c r="L120" s="2" t="str">
        <f t="shared" si="23"/>
        <v/>
      </c>
      <c r="M120" s="2">
        <f t="shared" si="24"/>
        <v>0.39202121526576733</v>
      </c>
      <c r="N120" s="10">
        <f t="shared" si="36"/>
        <v>1</v>
      </c>
      <c r="O120" s="9">
        <f t="shared" si="37"/>
        <v>2</v>
      </c>
      <c r="P120" s="8" t="e">
        <f t="shared" si="38"/>
        <v>#N/A</v>
      </c>
      <c r="Q120" s="2">
        <f t="shared" si="39"/>
        <v>0.40293149865390365</v>
      </c>
      <c r="R120" s="2">
        <f t="shared" si="40"/>
        <v>0.40158540233323364</v>
      </c>
      <c r="S120" s="2">
        <f t="shared" si="41"/>
        <v>0</v>
      </c>
      <c r="T120" s="2">
        <f t="shared" si="42"/>
        <v>0.1954830990128627</v>
      </c>
      <c r="U120" s="1">
        <v>2694</v>
      </c>
      <c r="V120" s="1">
        <v>2685</v>
      </c>
      <c r="X120" s="1">
        <v>14</v>
      </c>
      <c r="AA120" s="1">
        <v>1293</v>
      </c>
      <c r="AU120" t="s">
        <v>675</v>
      </c>
      <c r="AV120" t="s">
        <v>1516</v>
      </c>
      <c r="AY120" s="38">
        <v>4</v>
      </c>
      <c r="AZ120" s="40">
        <v>12</v>
      </c>
      <c r="BA120" s="42">
        <f t="shared" si="22"/>
        <v>4012</v>
      </c>
      <c r="BC120" s="7" t="s">
        <v>3097</v>
      </c>
      <c r="BH120" s="1">
        <v>6686</v>
      </c>
      <c r="BI120" s="1">
        <v>1987</v>
      </c>
      <c r="BJ120" s="1">
        <f t="shared" si="43"/>
        <v>8673</v>
      </c>
    </row>
    <row r="121" spans="1:62" hidden="1" outlineLevel="1">
      <c r="A121" t="s">
        <v>674</v>
      </c>
      <c r="B121" t="s">
        <v>1516</v>
      </c>
      <c r="C121" s="25">
        <v>3255388</v>
      </c>
      <c r="D121" s="25"/>
      <c r="E121" s="25"/>
      <c r="G121" s="1">
        <v>1580008</v>
      </c>
      <c r="H121" s="1">
        <f t="shared" si="44"/>
        <v>1314626</v>
      </c>
      <c r="I121" s="1">
        <v>723867</v>
      </c>
      <c r="K121" s="1">
        <v>681183</v>
      </c>
      <c r="L121" s="2" t="str">
        <f t="shared" si="23"/>
        <v/>
      </c>
      <c r="M121" s="2">
        <f t="shared" si="24"/>
        <v>0.43112629809469322</v>
      </c>
      <c r="N121" s="10">
        <f t="shared" si="36"/>
        <v>2</v>
      </c>
      <c r="O121" s="9">
        <f t="shared" si="37"/>
        <v>1</v>
      </c>
      <c r="P121" s="8" t="e">
        <f t="shared" si="38"/>
        <v>#N/A</v>
      </c>
      <c r="Q121" s="2">
        <f t="shared" si="39"/>
        <v>0.31627626412378884</v>
      </c>
      <c r="R121" s="2">
        <f t="shared" si="40"/>
        <v>0.45555237763439943</v>
      </c>
      <c r="S121" s="2">
        <f t="shared" si="41"/>
        <v>0</v>
      </c>
      <c r="T121" s="2">
        <f t="shared" si="42"/>
        <v>0.22817135824181173</v>
      </c>
      <c r="U121" s="1">
        <v>415785</v>
      </c>
      <c r="V121" s="1">
        <v>598881</v>
      </c>
      <c r="X121" s="1">
        <v>8631</v>
      </c>
      <c r="AA121" s="1">
        <v>291329</v>
      </c>
      <c r="AU121" t="s">
        <v>674</v>
      </c>
      <c r="AV121" t="s">
        <v>1516</v>
      </c>
      <c r="AY121" s="38">
        <v>4</v>
      </c>
      <c r="AZ121" s="40">
        <v>13</v>
      </c>
      <c r="BA121" s="42">
        <f t="shared" si="22"/>
        <v>4013</v>
      </c>
      <c r="BC121" s="7" t="s">
        <v>3097</v>
      </c>
      <c r="BH121" s="1">
        <v>1314626</v>
      </c>
      <c r="BI121" s="1">
        <v>265382</v>
      </c>
      <c r="BJ121" s="1">
        <f t="shared" si="43"/>
        <v>1580008</v>
      </c>
    </row>
    <row r="122" spans="1:62" hidden="1" outlineLevel="1">
      <c r="A122" t="s">
        <v>1752</v>
      </c>
      <c r="B122" t="s">
        <v>1516</v>
      </c>
      <c r="C122" s="25">
        <v>166155</v>
      </c>
      <c r="D122" s="25"/>
      <c r="E122" s="25"/>
      <c r="G122" s="1">
        <v>87109</v>
      </c>
      <c r="H122" s="1">
        <f t="shared" si="44"/>
        <v>81145</v>
      </c>
      <c r="I122" s="1">
        <v>36163</v>
      </c>
      <c r="K122" s="1">
        <v>33493</v>
      </c>
      <c r="L122" s="2" t="str">
        <f t="shared" si="23"/>
        <v/>
      </c>
      <c r="M122" s="2">
        <f t="shared" si="24"/>
        <v>0.38449528751334533</v>
      </c>
      <c r="N122" s="10">
        <f t="shared" si="36"/>
        <v>2</v>
      </c>
      <c r="O122" s="9">
        <f t="shared" si="37"/>
        <v>1</v>
      </c>
      <c r="P122" s="8" t="e">
        <f t="shared" si="38"/>
        <v>#N/A</v>
      </c>
      <c r="Q122" s="2">
        <f t="shared" si="39"/>
        <v>0.30446731160268653</v>
      </c>
      <c r="R122" s="2">
        <f t="shared" si="40"/>
        <v>0.45204263971902148</v>
      </c>
      <c r="S122" s="2">
        <f t="shared" si="41"/>
        <v>0</v>
      </c>
      <c r="T122" s="2">
        <f t="shared" si="42"/>
        <v>0.24349004867829194</v>
      </c>
      <c r="U122" s="1">
        <v>24706</v>
      </c>
      <c r="V122" s="1">
        <v>36681</v>
      </c>
      <c r="X122" s="1">
        <v>226</v>
      </c>
      <c r="AA122" s="1">
        <v>19532</v>
      </c>
      <c r="AU122" t="s">
        <v>1752</v>
      </c>
      <c r="AV122" t="s">
        <v>1516</v>
      </c>
      <c r="AY122" s="38">
        <v>4</v>
      </c>
      <c r="AZ122" s="40">
        <v>15</v>
      </c>
      <c r="BA122" s="42">
        <f t="shared" si="22"/>
        <v>4015</v>
      </c>
      <c r="BC122" s="7" t="s">
        <v>3097</v>
      </c>
      <c r="BH122" s="1">
        <v>81145</v>
      </c>
      <c r="BI122" s="1">
        <v>5964</v>
      </c>
      <c r="BJ122" s="1">
        <f t="shared" si="43"/>
        <v>87109</v>
      </c>
    </row>
    <row r="123" spans="1:62" hidden="1" outlineLevel="1">
      <c r="A123" t="s">
        <v>2253</v>
      </c>
      <c r="B123" t="s">
        <v>1516</v>
      </c>
      <c r="C123" s="25">
        <v>100123</v>
      </c>
      <c r="D123" s="25"/>
      <c r="E123" s="25"/>
      <c r="G123" s="1">
        <v>55338</v>
      </c>
      <c r="H123" s="1">
        <f t="shared" si="44"/>
        <v>50745</v>
      </c>
      <c r="I123" s="1">
        <v>24223</v>
      </c>
      <c r="K123" s="1">
        <v>23169</v>
      </c>
      <c r="L123" s="2" t="str">
        <f t="shared" si="23"/>
        <v/>
      </c>
      <c r="M123" s="2">
        <f t="shared" si="24"/>
        <v>0.41868155697712239</v>
      </c>
      <c r="N123" s="10">
        <f t="shared" si="36"/>
        <v>1</v>
      </c>
      <c r="O123" s="9">
        <f t="shared" si="37"/>
        <v>2</v>
      </c>
      <c r="P123" s="8" t="e">
        <f t="shared" si="38"/>
        <v>#N/A</v>
      </c>
      <c r="Q123" s="2">
        <f t="shared" si="39"/>
        <v>0.47813577692383485</v>
      </c>
      <c r="R123" s="2">
        <f t="shared" si="40"/>
        <v>0.32846585870529116</v>
      </c>
      <c r="S123" s="2">
        <f t="shared" si="41"/>
        <v>0</v>
      </c>
      <c r="T123" s="2">
        <f t="shared" si="42"/>
        <v>0.19339836437087404</v>
      </c>
      <c r="U123" s="1">
        <v>24263</v>
      </c>
      <c r="V123" s="1">
        <v>16668</v>
      </c>
      <c r="X123" s="1">
        <v>136</v>
      </c>
      <c r="AA123" s="1">
        <v>9678</v>
      </c>
      <c r="AU123" t="s">
        <v>2253</v>
      </c>
      <c r="AV123" t="s">
        <v>1516</v>
      </c>
      <c r="AY123" s="38">
        <v>4</v>
      </c>
      <c r="AZ123" s="40">
        <v>17</v>
      </c>
      <c r="BA123" s="42">
        <f t="shared" si="22"/>
        <v>4017</v>
      </c>
      <c r="BC123" s="7" t="s">
        <v>3097</v>
      </c>
      <c r="BH123" s="1">
        <v>50745</v>
      </c>
      <c r="BI123" s="1">
        <v>4593</v>
      </c>
      <c r="BJ123" s="1">
        <f t="shared" si="43"/>
        <v>55338</v>
      </c>
    </row>
    <row r="124" spans="1:62" hidden="1" outlineLevel="1">
      <c r="A124" t="s">
        <v>576</v>
      </c>
      <c r="B124" t="s">
        <v>1516</v>
      </c>
      <c r="C124" s="25">
        <v>874267</v>
      </c>
      <c r="D124" s="25"/>
      <c r="E124" s="25"/>
      <c r="G124" s="1">
        <v>492729</v>
      </c>
      <c r="H124" s="1">
        <f t="shared" si="44"/>
        <v>355267</v>
      </c>
      <c r="I124" s="1">
        <v>232564</v>
      </c>
      <c r="K124" s="1">
        <v>227962</v>
      </c>
      <c r="L124" s="2" t="str">
        <f t="shared" si="23"/>
        <v/>
      </c>
      <c r="M124" s="2">
        <f t="shared" si="24"/>
        <v>0.46265188369265864</v>
      </c>
      <c r="N124" s="10">
        <f t="shared" si="36"/>
        <v>1</v>
      </c>
      <c r="O124" s="9">
        <f t="shared" si="37"/>
        <v>2</v>
      </c>
      <c r="P124" s="8" t="e">
        <f t="shared" si="38"/>
        <v>#N/A</v>
      </c>
      <c r="Q124" s="2">
        <f t="shared" si="39"/>
        <v>0.41110488731010764</v>
      </c>
      <c r="R124" s="2">
        <f t="shared" si="40"/>
        <v>0.35186493538662472</v>
      </c>
      <c r="S124" s="2">
        <f t="shared" si="41"/>
        <v>0</v>
      </c>
      <c r="T124" s="2">
        <f t="shared" si="42"/>
        <v>0.23703017730326764</v>
      </c>
      <c r="U124" s="1">
        <v>146052</v>
      </c>
      <c r="V124" s="1">
        <v>125006</v>
      </c>
      <c r="X124" s="1">
        <v>3484</v>
      </c>
      <c r="AA124" s="1">
        <v>80725</v>
      </c>
      <c r="AU124" t="s">
        <v>576</v>
      </c>
      <c r="AV124" t="s">
        <v>1516</v>
      </c>
      <c r="AY124" s="38">
        <v>4</v>
      </c>
      <c r="AZ124" s="40">
        <v>19</v>
      </c>
      <c r="BA124" s="42">
        <f t="shared" si="22"/>
        <v>4019</v>
      </c>
      <c r="BC124" s="7" t="s">
        <v>3097</v>
      </c>
      <c r="BH124" s="1">
        <v>355267</v>
      </c>
      <c r="BI124" s="1">
        <v>137462</v>
      </c>
      <c r="BJ124" s="1">
        <f t="shared" si="43"/>
        <v>492729</v>
      </c>
    </row>
    <row r="125" spans="1:62" hidden="1" outlineLevel="1">
      <c r="A125" t="s">
        <v>399</v>
      </c>
      <c r="B125" t="s">
        <v>1516</v>
      </c>
      <c r="C125" s="25">
        <v>197082</v>
      </c>
      <c r="D125" s="25"/>
      <c r="E125" s="25"/>
      <c r="G125" s="1">
        <v>85718</v>
      </c>
      <c r="H125" s="1">
        <f t="shared" si="44"/>
        <v>71045</v>
      </c>
      <c r="I125" s="1">
        <v>38833</v>
      </c>
      <c r="K125" s="1">
        <v>36890</v>
      </c>
      <c r="L125" s="2" t="str">
        <f t="shared" si="23"/>
        <v/>
      </c>
      <c r="M125" s="2">
        <f t="shared" si="24"/>
        <v>0.43036468419701812</v>
      </c>
      <c r="N125" s="10">
        <f t="shared" si="36"/>
        <v>1</v>
      </c>
      <c r="O125" s="9">
        <f t="shared" si="37"/>
        <v>2</v>
      </c>
      <c r="P125" s="8" t="e">
        <f t="shared" si="38"/>
        <v>#N/A</v>
      </c>
      <c r="Q125" s="2">
        <f t="shared" si="39"/>
        <v>0.48206066577521289</v>
      </c>
      <c r="R125" s="2">
        <f t="shared" si="40"/>
        <v>0.31413892603279614</v>
      </c>
      <c r="S125" s="2">
        <f t="shared" si="41"/>
        <v>0</v>
      </c>
      <c r="T125" s="2">
        <f t="shared" si="42"/>
        <v>0.20380040819199097</v>
      </c>
      <c r="U125" s="1">
        <v>34248</v>
      </c>
      <c r="V125" s="1">
        <v>22318</v>
      </c>
      <c r="X125" s="1">
        <v>270</v>
      </c>
      <c r="AA125" s="1">
        <v>14209</v>
      </c>
      <c r="AU125" t="s">
        <v>399</v>
      </c>
      <c r="AV125" t="s">
        <v>1516</v>
      </c>
      <c r="AY125" s="38">
        <v>4</v>
      </c>
      <c r="AZ125" s="40">
        <v>21</v>
      </c>
      <c r="BA125" s="42">
        <f t="shared" si="22"/>
        <v>4021</v>
      </c>
      <c r="BC125" s="7" t="s">
        <v>3097</v>
      </c>
      <c r="BH125" s="1">
        <v>71045</v>
      </c>
      <c r="BI125" s="1">
        <v>14673</v>
      </c>
      <c r="BJ125" s="1">
        <f t="shared" si="43"/>
        <v>85718</v>
      </c>
    </row>
    <row r="126" spans="1:62" hidden="1" outlineLevel="1">
      <c r="A126" t="s">
        <v>181</v>
      </c>
      <c r="B126" t="s">
        <v>1516</v>
      </c>
      <c r="C126" s="25">
        <v>40009</v>
      </c>
      <c r="D126" s="25"/>
      <c r="E126" s="25"/>
      <c r="G126" s="1">
        <v>18934</v>
      </c>
      <c r="H126" s="1">
        <f t="shared" si="44"/>
        <v>17376</v>
      </c>
      <c r="I126" s="1">
        <v>6613</v>
      </c>
      <c r="K126" s="1">
        <v>6235</v>
      </c>
      <c r="L126" s="2" t="str">
        <f t="shared" si="23"/>
        <v/>
      </c>
      <c r="M126" s="2">
        <f t="shared" si="24"/>
        <v>0.32930178514841024</v>
      </c>
      <c r="N126" s="10">
        <f t="shared" si="36"/>
        <v>1</v>
      </c>
      <c r="O126" s="9">
        <f t="shared" si="37"/>
        <v>2</v>
      </c>
      <c r="P126" s="8" t="e">
        <f t="shared" si="38"/>
        <v>#N/A</v>
      </c>
      <c r="Q126" s="2">
        <f t="shared" si="39"/>
        <v>0.6127992633517495</v>
      </c>
      <c r="R126" s="2">
        <f t="shared" si="40"/>
        <v>0.20608885819521178</v>
      </c>
      <c r="S126" s="2">
        <f t="shared" si="41"/>
        <v>0</v>
      </c>
      <c r="T126" s="2">
        <f t="shared" si="42"/>
        <v>0.18111187845303872</v>
      </c>
      <c r="U126" s="1">
        <v>10648</v>
      </c>
      <c r="V126" s="1">
        <v>3581</v>
      </c>
      <c r="X126" s="1">
        <v>106</v>
      </c>
      <c r="AA126" s="1">
        <v>3041</v>
      </c>
      <c r="AU126" t="s">
        <v>181</v>
      </c>
      <c r="AV126" t="s">
        <v>1516</v>
      </c>
      <c r="AY126" s="38">
        <v>4</v>
      </c>
      <c r="AZ126" s="40">
        <v>23</v>
      </c>
      <c r="BA126" s="42">
        <f t="shared" si="22"/>
        <v>4023</v>
      </c>
      <c r="BC126" s="7" t="s">
        <v>3097</v>
      </c>
      <c r="BH126" s="1">
        <v>17376</v>
      </c>
      <c r="BI126" s="1">
        <v>1558</v>
      </c>
      <c r="BJ126" s="1">
        <f t="shared" si="43"/>
        <v>18934</v>
      </c>
    </row>
    <row r="127" spans="1:62" hidden="1" outlineLevel="1">
      <c r="A127" t="s">
        <v>1655</v>
      </c>
      <c r="B127" t="s">
        <v>1516</v>
      </c>
      <c r="C127" s="25">
        <v>177362</v>
      </c>
      <c r="D127" s="25"/>
      <c r="E127" s="25"/>
      <c r="G127" s="1">
        <v>89639</v>
      </c>
      <c r="H127" s="1">
        <f t="shared" si="44"/>
        <v>81541</v>
      </c>
      <c r="I127" s="1">
        <v>58239</v>
      </c>
      <c r="K127" s="1">
        <v>55933</v>
      </c>
      <c r="L127" s="2" t="str">
        <f t="shared" si="23"/>
        <v/>
      </c>
      <c r="M127" s="2">
        <f t="shared" si="24"/>
        <v>0.6239806334296456</v>
      </c>
      <c r="N127" s="10">
        <f t="shared" si="36"/>
        <v>3</v>
      </c>
      <c r="O127" s="9">
        <f t="shared" si="37"/>
        <v>1</v>
      </c>
      <c r="P127" s="8" t="e">
        <f t="shared" si="38"/>
        <v>#N/A</v>
      </c>
      <c r="Q127" s="2">
        <f t="shared" si="39"/>
        <v>0.2432028059503808</v>
      </c>
      <c r="R127" s="2">
        <f t="shared" si="40"/>
        <v>0.49987123042395848</v>
      </c>
      <c r="S127" s="2">
        <f t="shared" si="41"/>
        <v>0</v>
      </c>
      <c r="T127" s="2">
        <f t="shared" si="42"/>
        <v>0.25692596362566072</v>
      </c>
      <c r="U127" s="1">
        <v>19831</v>
      </c>
      <c r="V127" s="1">
        <v>40760</v>
      </c>
      <c r="X127" s="1">
        <v>419</v>
      </c>
      <c r="AA127" s="1">
        <v>20531</v>
      </c>
      <c r="AU127" t="s">
        <v>1655</v>
      </c>
      <c r="AV127" t="s">
        <v>1516</v>
      </c>
      <c r="AY127" s="38">
        <v>4</v>
      </c>
      <c r="AZ127" s="40">
        <v>25</v>
      </c>
      <c r="BA127" s="42">
        <f t="shared" si="22"/>
        <v>4025</v>
      </c>
      <c r="BC127" s="7" t="s">
        <v>3097</v>
      </c>
      <c r="BH127" s="1">
        <v>81541</v>
      </c>
      <c r="BI127" s="1">
        <v>8098</v>
      </c>
      <c r="BJ127" s="1">
        <f t="shared" si="43"/>
        <v>89639</v>
      </c>
    </row>
    <row r="128" spans="1:62" hidden="1" outlineLevel="1">
      <c r="A128" t="s">
        <v>709</v>
      </c>
      <c r="B128" t="s">
        <v>1516</v>
      </c>
      <c r="C128" s="25">
        <v>165398</v>
      </c>
      <c r="D128" s="25"/>
      <c r="E128" s="25"/>
      <c r="G128" s="1">
        <v>57101</v>
      </c>
      <c r="H128" s="1">
        <f t="shared" si="44"/>
        <v>48715</v>
      </c>
      <c r="I128" s="1">
        <v>22523</v>
      </c>
      <c r="K128" s="1">
        <v>21587</v>
      </c>
      <c r="L128" s="2" t="str">
        <f t="shared" si="23"/>
        <v/>
      </c>
      <c r="M128" s="2">
        <f t="shared" si="24"/>
        <v>0.37804942120102975</v>
      </c>
      <c r="N128" s="10">
        <f t="shared" si="36"/>
        <v>1</v>
      </c>
      <c r="O128" s="9">
        <f t="shared" si="37"/>
        <v>2</v>
      </c>
      <c r="P128" s="8" t="e">
        <f t="shared" si="38"/>
        <v>#N/A</v>
      </c>
      <c r="Q128" s="2">
        <f t="shared" si="39"/>
        <v>0.46045365903725755</v>
      </c>
      <c r="R128" s="2">
        <f t="shared" si="40"/>
        <v>0.36828492250846762</v>
      </c>
      <c r="S128" s="2">
        <f t="shared" si="41"/>
        <v>0</v>
      </c>
      <c r="T128" s="2">
        <f t="shared" si="42"/>
        <v>0.17126141845427484</v>
      </c>
      <c r="U128" s="1">
        <v>22431</v>
      </c>
      <c r="V128" s="1">
        <v>17941</v>
      </c>
      <c r="X128" s="1">
        <v>101</v>
      </c>
      <c r="AA128" s="1">
        <v>8242</v>
      </c>
      <c r="AU128" t="s">
        <v>709</v>
      </c>
      <c r="AV128" t="s">
        <v>1516</v>
      </c>
      <c r="AY128" s="38">
        <v>4</v>
      </c>
      <c r="AZ128" s="40">
        <v>27</v>
      </c>
      <c r="BA128" s="42">
        <f t="shared" si="22"/>
        <v>4027</v>
      </c>
      <c r="BC128" s="7" t="s">
        <v>3097</v>
      </c>
      <c r="BH128" s="1">
        <v>48715</v>
      </c>
      <c r="BI128" s="1">
        <v>8386</v>
      </c>
      <c r="BJ128" s="1">
        <f t="shared" si="43"/>
        <v>57101</v>
      </c>
    </row>
    <row r="129" spans="1:62" collapsed="1">
      <c r="A129" t="s">
        <v>771</v>
      </c>
      <c r="B129" t="s">
        <v>1226</v>
      </c>
      <c r="C129" s="25">
        <f>SUM(C114:C128)</f>
        <v>5396255</v>
      </c>
      <c r="D129" s="57">
        <v>3800000</v>
      </c>
      <c r="E129" s="57">
        <v>3293000</v>
      </c>
      <c r="G129" s="1">
        <f>SUM(G114:G128)</f>
        <v>2704917</v>
      </c>
      <c r="H129" s="1">
        <f>SUM(H114:H128)</f>
        <v>2229180</v>
      </c>
      <c r="I129" s="25">
        <f>SUM(I114:I128)</f>
        <v>1255615</v>
      </c>
      <c r="J129" s="20" t="s">
        <v>1796</v>
      </c>
      <c r="K129" s="1">
        <v>1194400</v>
      </c>
      <c r="L129" s="2">
        <f t="shared" si="23"/>
        <v>0.31431578947368422</v>
      </c>
      <c r="M129" s="2">
        <f t="shared" si="24"/>
        <v>0.4415662292040754</v>
      </c>
      <c r="N129" s="10">
        <f t="shared" si="36"/>
        <v>2</v>
      </c>
      <c r="O129" s="9">
        <f t="shared" si="37"/>
        <v>1</v>
      </c>
      <c r="P129" s="8" t="e">
        <f t="shared" si="38"/>
        <v>#N/A</v>
      </c>
      <c r="Q129" s="2">
        <f t="shared" si="39"/>
        <v>0.35872069550238206</v>
      </c>
      <c r="R129" s="2">
        <f t="shared" si="40"/>
        <v>0.4151683578715043</v>
      </c>
      <c r="S129" s="2">
        <f t="shared" si="41"/>
        <v>0</v>
      </c>
      <c r="T129" s="2">
        <f t="shared" si="42"/>
        <v>0.22611094662611364</v>
      </c>
      <c r="U129" s="1">
        <f>SUM(U114:U128)</f>
        <v>799653</v>
      </c>
      <c r="V129" s="1">
        <f>SUM(V114:V128)</f>
        <v>925485</v>
      </c>
      <c r="X129" s="1">
        <f>SUM(X114:X128)</f>
        <v>14259</v>
      </c>
      <c r="AA129" s="1">
        <f>SUM(AA114:AA128)</f>
        <v>489783</v>
      </c>
      <c r="AU129" t="s">
        <v>771</v>
      </c>
      <c r="AV129" t="s">
        <v>1226</v>
      </c>
      <c r="AY129" s="38">
        <v>4</v>
      </c>
      <c r="AZ129" s="40"/>
      <c r="BA129" s="38">
        <f>AY129</f>
        <v>4</v>
      </c>
      <c r="BC129" s="7" t="s">
        <v>1410</v>
      </c>
      <c r="BH129" s="1">
        <f>SUM(BH114:BH128)</f>
        <v>2229180</v>
      </c>
      <c r="BI129" s="1">
        <f>SUM(BI114:BI128)</f>
        <v>475737</v>
      </c>
      <c r="BJ129" s="1">
        <f t="shared" si="43"/>
        <v>2704917</v>
      </c>
    </row>
    <row r="130" spans="1:62">
      <c r="C130" s="25"/>
      <c r="D130" s="25"/>
      <c r="E130" s="25"/>
      <c r="L130" s="2"/>
      <c r="M130" s="2"/>
      <c r="AY130" s="38"/>
      <c r="AZ130" s="40"/>
      <c r="BA130" s="42"/>
    </row>
    <row r="131" spans="1:62" hidden="1" outlineLevel="1">
      <c r="A131" s="5" t="s">
        <v>348</v>
      </c>
      <c r="B131" s="5" t="s">
        <v>759</v>
      </c>
      <c r="C131" s="25">
        <v>20351</v>
      </c>
      <c r="D131" s="25"/>
      <c r="E131" s="25"/>
      <c r="G131" s="24">
        <v>12391</v>
      </c>
      <c r="H131" s="24"/>
      <c r="I131" s="24"/>
      <c r="J131" s="1">
        <v>6068</v>
      </c>
      <c r="K131" s="1">
        <v>6026</v>
      </c>
      <c r="L131" s="2" t="str">
        <f t="shared" si="23"/>
        <v/>
      </c>
      <c r="M131" s="2">
        <f t="shared" si="24"/>
        <v>0.48632071664918086</v>
      </c>
      <c r="N131" s="10" t="e">
        <f t="shared" ref="N131:N162" si="45">RANK(U131,U131:AR131)</f>
        <v>#N/A</v>
      </c>
      <c r="O131" s="9" t="e">
        <f t="shared" ref="O131:O162" si="46">RANK(V131,U131:AR131)</f>
        <v>#N/A</v>
      </c>
      <c r="P131" s="8" t="e">
        <f t="shared" ref="P131:P162" si="47">RANK(W131,U131:AR131)</f>
        <v>#N/A</v>
      </c>
      <c r="Q131" s="2" t="str">
        <f t="shared" ref="Q131:Q162" si="48">IF(SUM($U131:$AQ131)=0,"-",U131/SUM($U131:$AQ131))</f>
        <v>-</v>
      </c>
      <c r="R131" s="2" t="str">
        <f t="shared" ref="R131:R162" si="49">IF(SUM($U131:$AQ131)=0,"-",V131/SUM($U131:$AQ131))</f>
        <v>-</v>
      </c>
      <c r="S131" s="2" t="str">
        <f t="shared" ref="S131:S162" si="50">IF(SUM($U131:$AQ131)=0,"-",W131/SUM($U131:$AQ131))</f>
        <v>-</v>
      </c>
      <c r="T131" s="2" t="str">
        <f t="shared" ref="T131:T162" si="51">IF(SUM($U131:$AQ131)=0,"-",(1-Q131-R131-S131))</f>
        <v>-</v>
      </c>
      <c r="AU131" s="5" t="s">
        <v>348</v>
      </c>
      <c r="AV131" s="5" t="s">
        <v>759</v>
      </c>
      <c r="AY131" s="38">
        <v>5</v>
      </c>
      <c r="AZ131" s="40">
        <v>1</v>
      </c>
      <c r="BA131" s="42">
        <f t="shared" si="22"/>
        <v>5001</v>
      </c>
      <c r="BC131" s="7" t="s">
        <v>3097</v>
      </c>
    </row>
    <row r="132" spans="1:62" hidden="1" outlineLevel="1">
      <c r="A132" s="5" t="s">
        <v>2839</v>
      </c>
      <c r="B132" s="5" t="s">
        <v>759</v>
      </c>
      <c r="C132" s="25">
        <v>23745</v>
      </c>
      <c r="D132" s="25"/>
      <c r="E132" s="25"/>
      <c r="G132" s="24">
        <v>13206</v>
      </c>
      <c r="H132" s="24"/>
      <c r="I132" s="24"/>
      <c r="J132" s="1">
        <v>6779</v>
      </c>
      <c r="K132" s="1">
        <v>6785</v>
      </c>
      <c r="L132" s="2" t="str">
        <f t="shared" si="23"/>
        <v/>
      </c>
      <c r="M132" s="2">
        <f t="shared" si="24"/>
        <v>0.51378161441768888</v>
      </c>
      <c r="N132" s="10" t="e">
        <f t="shared" si="45"/>
        <v>#N/A</v>
      </c>
      <c r="O132" s="9" t="e">
        <f t="shared" si="46"/>
        <v>#N/A</v>
      </c>
      <c r="P132" s="8" t="e">
        <f t="shared" si="47"/>
        <v>#N/A</v>
      </c>
      <c r="Q132" s="2" t="str">
        <f t="shared" si="48"/>
        <v>-</v>
      </c>
      <c r="R132" s="2" t="str">
        <f t="shared" si="49"/>
        <v>-</v>
      </c>
      <c r="S132" s="2" t="str">
        <f t="shared" si="50"/>
        <v>-</v>
      </c>
      <c r="T132" s="2" t="str">
        <f t="shared" si="51"/>
        <v>-</v>
      </c>
      <c r="AU132" s="5" t="s">
        <v>2839</v>
      </c>
      <c r="AV132" s="5" t="s">
        <v>759</v>
      </c>
      <c r="AY132" s="38">
        <v>5</v>
      </c>
      <c r="AZ132" s="40">
        <v>3</v>
      </c>
      <c r="BA132" s="42">
        <f t="shared" si="22"/>
        <v>5003</v>
      </c>
      <c r="BC132" s="7" t="s">
        <v>3097</v>
      </c>
    </row>
    <row r="133" spans="1:62" hidden="1" outlineLevel="1">
      <c r="A133" s="5" t="s">
        <v>1584</v>
      </c>
      <c r="B133" s="5" t="s">
        <v>759</v>
      </c>
      <c r="C133" s="25">
        <v>38506</v>
      </c>
      <c r="D133" s="25"/>
      <c r="E133" s="25"/>
      <c r="G133" s="24">
        <v>24598</v>
      </c>
      <c r="H133" s="24"/>
      <c r="I133" s="24"/>
      <c r="J133" s="1">
        <v>14486</v>
      </c>
      <c r="K133" s="1">
        <v>14187</v>
      </c>
      <c r="L133" s="2" t="str">
        <f t="shared" si="23"/>
        <v/>
      </c>
      <c r="M133" s="2">
        <f t="shared" si="24"/>
        <v>0.5767542076591593</v>
      </c>
      <c r="N133" s="10" t="e">
        <f t="shared" si="45"/>
        <v>#N/A</v>
      </c>
      <c r="O133" s="9" t="e">
        <f t="shared" si="46"/>
        <v>#N/A</v>
      </c>
      <c r="P133" s="8" t="e">
        <f t="shared" si="47"/>
        <v>#N/A</v>
      </c>
      <c r="Q133" s="2" t="str">
        <f t="shared" si="48"/>
        <v>-</v>
      </c>
      <c r="R133" s="2" t="str">
        <f t="shared" si="49"/>
        <v>-</v>
      </c>
      <c r="S133" s="2" t="str">
        <f t="shared" si="50"/>
        <v>-</v>
      </c>
      <c r="T133" s="2" t="str">
        <f t="shared" si="51"/>
        <v>-</v>
      </c>
      <c r="AU133" s="5" t="s">
        <v>1584</v>
      </c>
      <c r="AV133" s="5" t="s">
        <v>759</v>
      </c>
      <c r="AY133" s="38">
        <v>5</v>
      </c>
      <c r="AZ133" s="40">
        <v>5</v>
      </c>
      <c r="BA133" s="42">
        <f t="shared" si="22"/>
        <v>5005</v>
      </c>
      <c r="BC133" s="7" t="s">
        <v>3097</v>
      </c>
    </row>
    <row r="134" spans="1:62" hidden="1" outlineLevel="1">
      <c r="A134" s="5" t="s">
        <v>1163</v>
      </c>
      <c r="B134" s="5" t="s">
        <v>759</v>
      </c>
      <c r="C134" s="25">
        <v>164926</v>
      </c>
      <c r="D134" s="25"/>
      <c r="E134" s="25"/>
      <c r="G134" s="24">
        <v>88429</v>
      </c>
      <c r="H134" s="24"/>
      <c r="I134" s="24"/>
      <c r="J134" s="1">
        <v>45936</v>
      </c>
      <c r="K134" s="1">
        <v>38828</v>
      </c>
      <c r="L134" s="2" t="str">
        <f t="shared" si="23"/>
        <v/>
      </c>
      <c r="M134" s="2">
        <f t="shared" si="24"/>
        <v>0.43908672494317474</v>
      </c>
      <c r="N134" s="10" t="e">
        <f t="shared" si="45"/>
        <v>#N/A</v>
      </c>
      <c r="O134" s="9" t="e">
        <f t="shared" si="46"/>
        <v>#N/A</v>
      </c>
      <c r="P134" s="8" t="e">
        <f t="shared" si="47"/>
        <v>#N/A</v>
      </c>
      <c r="Q134" s="2" t="str">
        <f t="shared" si="48"/>
        <v>-</v>
      </c>
      <c r="R134" s="2" t="str">
        <f t="shared" si="49"/>
        <v>-</v>
      </c>
      <c r="S134" s="2" t="str">
        <f t="shared" si="50"/>
        <v>-</v>
      </c>
      <c r="T134" s="2" t="str">
        <f t="shared" si="51"/>
        <v>-</v>
      </c>
      <c r="AU134" s="5" t="s">
        <v>1163</v>
      </c>
      <c r="AV134" s="5" t="s">
        <v>759</v>
      </c>
      <c r="AY134" s="38">
        <v>5</v>
      </c>
      <c r="AZ134" s="40">
        <v>7</v>
      </c>
      <c r="BA134" s="42">
        <f t="shared" si="22"/>
        <v>5007</v>
      </c>
      <c r="BC134" s="7" t="s">
        <v>3097</v>
      </c>
    </row>
    <row r="135" spans="1:62" hidden="1" outlineLevel="1">
      <c r="A135" s="6" t="s">
        <v>811</v>
      </c>
      <c r="B135" s="5" t="s">
        <v>759</v>
      </c>
      <c r="C135" s="25">
        <v>34448</v>
      </c>
      <c r="D135" s="25"/>
      <c r="E135" s="25"/>
      <c r="G135" s="24">
        <v>22191</v>
      </c>
      <c r="H135" s="24"/>
      <c r="I135" s="24"/>
      <c r="J135" s="1">
        <v>10946</v>
      </c>
      <c r="K135" s="1">
        <v>0</v>
      </c>
      <c r="L135" s="2" t="str">
        <f t="shared" ref="L135:L198" si="52">IF(D135&gt;0,K135/D135,"")</f>
        <v/>
      </c>
      <c r="M135" s="2">
        <f t="shared" ref="M135:M198" si="53">IF(G135&gt;0,K135/G135,"")</f>
        <v>0</v>
      </c>
      <c r="N135" s="10" t="e">
        <f t="shared" si="45"/>
        <v>#N/A</v>
      </c>
      <c r="O135" s="9" t="e">
        <f t="shared" si="46"/>
        <v>#N/A</v>
      </c>
      <c r="P135" s="8" t="e">
        <f t="shared" si="47"/>
        <v>#N/A</v>
      </c>
      <c r="Q135" s="2" t="str">
        <f t="shared" si="48"/>
        <v>-</v>
      </c>
      <c r="R135" s="2" t="str">
        <f t="shared" si="49"/>
        <v>-</v>
      </c>
      <c r="S135" s="2" t="str">
        <f t="shared" si="50"/>
        <v>-</v>
      </c>
      <c r="T135" s="2" t="str">
        <f t="shared" si="51"/>
        <v>-</v>
      </c>
      <c r="AU135" s="6" t="s">
        <v>811</v>
      </c>
      <c r="AV135" s="5" t="s">
        <v>759</v>
      </c>
      <c r="AY135" s="38">
        <v>5</v>
      </c>
      <c r="AZ135" s="40">
        <v>9</v>
      </c>
      <c r="BA135" s="42">
        <f t="shared" si="22"/>
        <v>5009</v>
      </c>
      <c r="BC135" s="7" t="s">
        <v>3097</v>
      </c>
    </row>
    <row r="136" spans="1:62" hidden="1" outlineLevel="1">
      <c r="A136" s="6" t="s">
        <v>780</v>
      </c>
      <c r="B136" s="5" t="s">
        <v>759</v>
      </c>
      <c r="C136" s="25">
        <v>12340</v>
      </c>
      <c r="D136" s="25"/>
      <c r="E136" s="25"/>
      <c r="G136" s="24">
        <v>6624</v>
      </c>
      <c r="H136" s="24"/>
      <c r="I136" s="24"/>
      <c r="J136" s="1">
        <v>3494</v>
      </c>
      <c r="K136" s="1">
        <v>3495</v>
      </c>
      <c r="L136" s="2" t="str">
        <f t="shared" si="52"/>
        <v/>
      </c>
      <c r="M136" s="2">
        <f t="shared" si="53"/>
        <v>0.52762681159420288</v>
      </c>
      <c r="N136" s="10" t="e">
        <f t="shared" si="45"/>
        <v>#N/A</v>
      </c>
      <c r="O136" s="9" t="e">
        <f t="shared" si="46"/>
        <v>#N/A</v>
      </c>
      <c r="P136" s="8" t="e">
        <f t="shared" si="47"/>
        <v>#N/A</v>
      </c>
      <c r="Q136" s="2" t="str">
        <f t="shared" si="48"/>
        <v>-</v>
      </c>
      <c r="R136" s="2" t="str">
        <f t="shared" si="49"/>
        <v>-</v>
      </c>
      <c r="S136" s="2" t="str">
        <f t="shared" si="50"/>
        <v>-</v>
      </c>
      <c r="T136" s="2" t="str">
        <f t="shared" si="51"/>
        <v>-</v>
      </c>
      <c r="AU136" s="6" t="s">
        <v>780</v>
      </c>
      <c r="AV136" s="5" t="s">
        <v>759</v>
      </c>
      <c r="AY136" s="38">
        <v>5</v>
      </c>
      <c r="AZ136" s="40">
        <v>11</v>
      </c>
      <c r="BA136" s="42">
        <f t="shared" si="22"/>
        <v>5011</v>
      </c>
      <c r="BC136" s="7" t="s">
        <v>3097</v>
      </c>
    </row>
    <row r="137" spans="1:62" hidden="1" outlineLevel="1">
      <c r="A137" s="6" t="s">
        <v>1446</v>
      </c>
      <c r="B137" s="5" t="s">
        <v>759</v>
      </c>
      <c r="C137" s="25">
        <v>5655</v>
      </c>
      <c r="D137" s="25"/>
      <c r="E137" s="25"/>
      <c r="G137" s="24">
        <v>3972</v>
      </c>
      <c r="H137" s="24"/>
      <c r="I137" s="24"/>
      <c r="J137" s="1">
        <v>1919</v>
      </c>
      <c r="K137" s="1">
        <v>1910</v>
      </c>
      <c r="L137" s="2" t="str">
        <f t="shared" si="52"/>
        <v/>
      </c>
      <c r="M137" s="2">
        <f t="shared" si="53"/>
        <v>0.48086606243705943</v>
      </c>
      <c r="N137" s="10" t="e">
        <f t="shared" si="45"/>
        <v>#N/A</v>
      </c>
      <c r="O137" s="9" t="e">
        <f t="shared" si="46"/>
        <v>#N/A</v>
      </c>
      <c r="P137" s="8" t="e">
        <f t="shared" si="47"/>
        <v>#N/A</v>
      </c>
      <c r="Q137" s="2" t="str">
        <f t="shared" si="48"/>
        <v>-</v>
      </c>
      <c r="R137" s="2" t="str">
        <f t="shared" si="49"/>
        <v>-</v>
      </c>
      <c r="S137" s="2" t="str">
        <f t="shared" si="50"/>
        <v>-</v>
      </c>
      <c r="T137" s="2" t="str">
        <f t="shared" si="51"/>
        <v>-</v>
      </c>
      <c r="AU137" s="6" t="s">
        <v>1446</v>
      </c>
      <c r="AV137" s="5" t="s">
        <v>759</v>
      </c>
      <c r="AY137" s="38">
        <v>5</v>
      </c>
      <c r="AZ137" s="40">
        <v>13</v>
      </c>
      <c r="BA137" s="42">
        <f t="shared" si="22"/>
        <v>5013</v>
      </c>
      <c r="BC137" s="7" t="s">
        <v>3097</v>
      </c>
    </row>
    <row r="138" spans="1:62" hidden="1" outlineLevel="1">
      <c r="A138" s="6" t="s">
        <v>94</v>
      </c>
      <c r="B138" s="5" t="s">
        <v>759</v>
      </c>
      <c r="C138" s="25">
        <v>25796</v>
      </c>
      <c r="D138" s="25"/>
      <c r="E138" s="25"/>
      <c r="G138" s="24">
        <v>14483</v>
      </c>
      <c r="H138" s="24"/>
      <c r="I138" s="24"/>
      <c r="J138" s="1">
        <v>8326</v>
      </c>
      <c r="K138" s="1">
        <v>6355</v>
      </c>
      <c r="L138" s="2" t="str">
        <f t="shared" si="52"/>
        <v/>
      </c>
      <c r="M138" s="2">
        <f t="shared" si="53"/>
        <v>0.43879030587585444</v>
      </c>
      <c r="N138" s="10" t="e">
        <f t="shared" si="45"/>
        <v>#N/A</v>
      </c>
      <c r="O138" s="9" t="e">
        <f t="shared" si="46"/>
        <v>#N/A</v>
      </c>
      <c r="P138" s="8" t="e">
        <f t="shared" si="47"/>
        <v>#N/A</v>
      </c>
      <c r="Q138" s="2" t="str">
        <f t="shared" si="48"/>
        <v>-</v>
      </c>
      <c r="R138" s="2" t="str">
        <f t="shared" si="49"/>
        <v>-</v>
      </c>
      <c r="S138" s="2" t="str">
        <f t="shared" si="50"/>
        <v>-</v>
      </c>
      <c r="T138" s="2" t="str">
        <f t="shared" si="51"/>
        <v>-</v>
      </c>
      <c r="AU138" s="6" t="s">
        <v>94</v>
      </c>
      <c r="AV138" s="5" t="s">
        <v>759</v>
      </c>
      <c r="AY138" s="38">
        <v>5</v>
      </c>
      <c r="AZ138" s="40">
        <v>15</v>
      </c>
      <c r="BA138" s="42">
        <f t="shared" si="22"/>
        <v>5015</v>
      </c>
      <c r="BC138" s="7" t="s">
        <v>3097</v>
      </c>
    </row>
    <row r="139" spans="1:62" hidden="1" outlineLevel="1">
      <c r="A139" s="6" t="s">
        <v>2039</v>
      </c>
      <c r="B139" s="5" t="s">
        <v>759</v>
      </c>
      <c r="C139" s="25">
        <v>13382</v>
      </c>
      <c r="D139" s="25"/>
      <c r="E139" s="25"/>
      <c r="G139" s="24">
        <v>8082</v>
      </c>
      <c r="H139" s="24"/>
      <c r="I139" s="24"/>
      <c r="J139" s="1">
        <v>3855</v>
      </c>
      <c r="K139" s="1">
        <v>3849</v>
      </c>
      <c r="L139" s="2" t="str">
        <f t="shared" si="52"/>
        <v/>
      </c>
      <c r="M139" s="2">
        <f t="shared" si="53"/>
        <v>0.47624350408314775</v>
      </c>
      <c r="N139" s="10" t="e">
        <f t="shared" si="45"/>
        <v>#N/A</v>
      </c>
      <c r="O139" s="9" t="e">
        <f t="shared" si="46"/>
        <v>#N/A</v>
      </c>
      <c r="P139" s="8" t="e">
        <f t="shared" si="47"/>
        <v>#N/A</v>
      </c>
      <c r="Q139" s="2" t="str">
        <f t="shared" si="48"/>
        <v>-</v>
      </c>
      <c r="R139" s="2" t="str">
        <f t="shared" si="49"/>
        <v>-</v>
      </c>
      <c r="S139" s="2" t="str">
        <f t="shared" si="50"/>
        <v>-</v>
      </c>
      <c r="T139" s="2" t="str">
        <f t="shared" si="51"/>
        <v>-</v>
      </c>
      <c r="AU139" s="6" t="s">
        <v>2039</v>
      </c>
      <c r="AV139" s="5" t="s">
        <v>759</v>
      </c>
      <c r="AY139" s="38">
        <v>5</v>
      </c>
      <c r="AZ139" s="40">
        <v>17</v>
      </c>
      <c r="BA139" s="42">
        <f t="shared" si="22"/>
        <v>5017</v>
      </c>
      <c r="BC139" s="7" t="s">
        <v>3097</v>
      </c>
    </row>
    <row r="140" spans="1:62" hidden="1" outlineLevel="1">
      <c r="A140" s="6" t="s">
        <v>2218</v>
      </c>
      <c r="B140" s="5" t="s">
        <v>759</v>
      </c>
      <c r="C140" s="25">
        <v>23334</v>
      </c>
      <c r="D140" s="25"/>
      <c r="E140" s="25"/>
      <c r="G140" s="24">
        <v>12743</v>
      </c>
      <c r="H140" s="24"/>
      <c r="I140" s="24"/>
      <c r="J140" s="1">
        <v>7633</v>
      </c>
      <c r="K140" s="1">
        <v>7578</v>
      </c>
      <c r="L140" s="2" t="str">
        <f t="shared" si="52"/>
        <v/>
      </c>
      <c r="M140" s="2">
        <f t="shared" si="53"/>
        <v>0.59467943184493444</v>
      </c>
      <c r="N140" s="10" t="e">
        <f t="shared" si="45"/>
        <v>#N/A</v>
      </c>
      <c r="O140" s="9" t="e">
        <f t="shared" si="46"/>
        <v>#N/A</v>
      </c>
      <c r="P140" s="8" t="e">
        <f t="shared" si="47"/>
        <v>#N/A</v>
      </c>
      <c r="Q140" s="2" t="str">
        <f t="shared" si="48"/>
        <v>-</v>
      </c>
      <c r="R140" s="2" t="str">
        <f t="shared" si="49"/>
        <v>-</v>
      </c>
      <c r="S140" s="2" t="str">
        <f t="shared" si="50"/>
        <v>-</v>
      </c>
      <c r="T140" s="2" t="str">
        <f t="shared" si="51"/>
        <v>-</v>
      </c>
      <c r="AU140" s="6" t="s">
        <v>2218</v>
      </c>
      <c r="AV140" s="5" t="s">
        <v>759</v>
      </c>
      <c r="AY140" s="38">
        <v>5</v>
      </c>
      <c r="AZ140" s="40">
        <v>19</v>
      </c>
      <c r="BA140" s="42">
        <f t="shared" si="22"/>
        <v>5019</v>
      </c>
      <c r="BC140" s="7" t="s">
        <v>3097</v>
      </c>
    </row>
    <row r="141" spans="1:62" hidden="1" outlineLevel="1">
      <c r="A141" s="6" t="s">
        <v>2792</v>
      </c>
      <c r="B141" s="5" t="s">
        <v>759</v>
      </c>
      <c r="C141" s="25">
        <v>17083</v>
      </c>
      <c r="D141" s="25"/>
      <c r="E141" s="25"/>
      <c r="G141" s="24">
        <v>10590</v>
      </c>
      <c r="H141" s="24"/>
      <c r="I141" s="24"/>
      <c r="J141" s="1">
        <v>5291</v>
      </c>
      <c r="K141" s="1">
        <v>5265</v>
      </c>
      <c r="L141" s="2" t="str">
        <f t="shared" si="52"/>
        <v/>
      </c>
      <c r="M141" s="2">
        <f t="shared" si="53"/>
        <v>0.49716713881019831</v>
      </c>
      <c r="N141" s="10" t="e">
        <f t="shared" si="45"/>
        <v>#N/A</v>
      </c>
      <c r="O141" s="9" t="e">
        <f t="shared" si="46"/>
        <v>#N/A</v>
      </c>
      <c r="P141" s="8" t="e">
        <f t="shared" si="47"/>
        <v>#N/A</v>
      </c>
      <c r="Q141" s="2" t="str">
        <f t="shared" si="48"/>
        <v>-</v>
      </c>
      <c r="R141" s="2" t="str">
        <f t="shared" si="49"/>
        <v>-</v>
      </c>
      <c r="S141" s="2" t="str">
        <f t="shared" si="50"/>
        <v>-</v>
      </c>
      <c r="T141" s="2" t="str">
        <f t="shared" si="51"/>
        <v>-</v>
      </c>
      <c r="AU141" s="6" t="s">
        <v>2792</v>
      </c>
      <c r="AV141" s="5" t="s">
        <v>759</v>
      </c>
      <c r="AY141" s="38">
        <v>5</v>
      </c>
      <c r="AZ141" s="40">
        <v>21</v>
      </c>
      <c r="BA141" s="42">
        <f t="shared" si="22"/>
        <v>5021</v>
      </c>
      <c r="BC141" s="7" t="s">
        <v>3097</v>
      </c>
    </row>
    <row r="142" spans="1:62" hidden="1" outlineLevel="1">
      <c r="A142" s="6" t="s">
        <v>640</v>
      </c>
      <c r="B142" s="5" t="s">
        <v>759</v>
      </c>
      <c r="C142" s="25">
        <v>24375</v>
      </c>
      <c r="D142" s="25"/>
      <c r="E142" s="25"/>
      <c r="G142" s="24">
        <v>14781</v>
      </c>
      <c r="H142" s="24"/>
      <c r="I142" s="24"/>
      <c r="J142" s="1">
        <v>9439</v>
      </c>
      <c r="K142" s="1">
        <v>9326</v>
      </c>
      <c r="L142" s="2" t="str">
        <f t="shared" si="52"/>
        <v/>
      </c>
      <c r="M142" s="2">
        <f t="shared" si="53"/>
        <v>0.63094513226439353</v>
      </c>
      <c r="N142" s="10" t="e">
        <f t="shared" si="45"/>
        <v>#N/A</v>
      </c>
      <c r="O142" s="9" t="e">
        <f t="shared" si="46"/>
        <v>#N/A</v>
      </c>
      <c r="P142" s="8" t="e">
        <f t="shared" si="47"/>
        <v>#N/A</v>
      </c>
      <c r="Q142" s="2" t="str">
        <f t="shared" si="48"/>
        <v>-</v>
      </c>
      <c r="R142" s="2" t="str">
        <f t="shared" si="49"/>
        <v>-</v>
      </c>
      <c r="S142" s="2" t="str">
        <f t="shared" si="50"/>
        <v>-</v>
      </c>
      <c r="T142" s="2" t="str">
        <f t="shared" si="51"/>
        <v>-</v>
      </c>
      <c r="AU142" s="6" t="s">
        <v>640</v>
      </c>
      <c r="AV142" s="5" t="s">
        <v>759</v>
      </c>
      <c r="AY142" s="38">
        <v>5</v>
      </c>
      <c r="AZ142" s="40">
        <v>23</v>
      </c>
      <c r="BA142" s="42">
        <f t="shared" si="22"/>
        <v>5023</v>
      </c>
      <c r="BC142" s="7" t="s">
        <v>3097</v>
      </c>
    </row>
    <row r="143" spans="1:62" hidden="1" outlineLevel="1">
      <c r="A143" s="6" t="s">
        <v>2512</v>
      </c>
      <c r="B143" s="5" t="s">
        <v>759</v>
      </c>
      <c r="C143" s="25">
        <v>8634</v>
      </c>
      <c r="D143" s="25"/>
      <c r="E143" s="25"/>
      <c r="G143" s="24">
        <v>10298</v>
      </c>
      <c r="H143" s="24"/>
      <c r="I143" s="24"/>
      <c r="J143" s="1">
        <v>2824</v>
      </c>
      <c r="K143" s="1">
        <v>2853</v>
      </c>
      <c r="L143" s="2" t="str">
        <f t="shared" si="52"/>
        <v/>
      </c>
      <c r="M143" s="2">
        <f t="shared" si="53"/>
        <v>0.277044086230336</v>
      </c>
      <c r="N143" s="10" t="e">
        <f t="shared" si="45"/>
        <v>#N/A</v>
      </c>
      <c r="O143" s="9" t="e">
        <f t="shared" si="46"/>
        <v>#N/A</v>
      </c>
      <c r="P143" s="8" t="e">
        <f t="shared" si="47"/>
        <v>#N/A</v>
      </c>
      <c r="Q143" s="2" t="str">
        <f t="shared" si="48"/>
        <v>-</v>
      </c>
      <c r="R143" s="2" t="str">
        <f t="shared" si="49"/>
        <v>-</v>
      </c>
      <c r="S143" s="2" t="str">
        <f t="shared" si="50"/>
        <v>-</v>
      </c>
      <c r="T143" s="2" t="str">
        <f t="shared" si="51"/>
        <v>-</v>
      </c>
      <c r="AU143" s="6" t="s">
        <v>2512</v>
      </c>
      <c r="AV143" s="5" t="s">
        <v>759</v>
      </c>
      <c r="AY143" s="38">
        <v>5</v>
      </c>
      <c r="AZ143" s="40">
        <v>25</v>
      </c>
      <c r="BA143" s="42">
        <f t="shared" si="22"/>
        <v>5025</v>
      </c>
      <c r="BC143" s="7" t="s">
        <v>3097</v>
      </c>
    </row>
    <row r="144" spans="1:62" hidden="1" outlineLevel="1">
      <c r="A144" s="6" t="s">
        <v>2684</v>
      </c>
      <c r="B144" s="5" t="s">
        <v>759</v>
      </c>
      <c r="C144" s="25">
        <v>25362</v>
      </c>
      <c r="D144" s="25"/>
      <c r="E144" s="25"/>
      <c r="G144" s="24">
        <v>16236</v>
      </c>
      <c r="H144" s="24"/>
      <c r="I144" s="24"/>
      <c r="J144" s="1">
        <v>6982</v>
      </c>
      <c r="K144" s="1">
        <v>6926</v>
      </c>
      <c r="L144" s="2" t="str">
        <f t="shared" si="52"/>
        <v/>
      </c>
      <c r="M144" s="2">
        <f t="shared" si="53"/>
        <v>0.42658290219265826</v>
      </c>
      <c r="N144" s="10" t="e">
        <f t="shared" si="45"/>
        <v>#N/A</v>
      </c>
      <c r="O144" s="9" t="e">
        <f t="shared" si="46"/>
        <v>#N/A</v>
      </c>
      <c r="P144" s="8" t="e">
        <f t="shared" si="47"/>
        <v>#N/A</v>
      </c>
      <c r="Q144" s="2" t="str">
        <f t="shared" si="48"/>
        <v>-</v>
      </c>
      <c r="R144" s="2" t="str">
        <f t="shared" si="49"/>
        <v>-</v>
      </c>
      <c r="S144" s="2" t="str">
        <f t="shared" si="50"/>
        <v>-</v>
      </c>
      <c r="T144" s="2" t="str">
        <f t="shared" si="51"/>
        <v>-</v>
      </c>
      <c r="AU144" s="6" t="s">
        <v>2684</v>
      </c>
      <c r="AV144" s="5" t="s">
        <v>759</v>
      </c>
      <c r="AY144" s="38">
        <v>5</v>
      </c>
      <c r="AZ144" s="40">
        <v>27</v>
      </c>
      <c r="BA144" s="42">
        <f t="shared" si="22"/>
        <v>5027</v>
      </c>
      <c r="BC144" s="7" t="s">
        <v>3097</v>
      </c>
    </row>
    <row r="145" spans="1:55" hidden="1" outlineLevel="1">
      <c r="A145" s="6" t="s">
        <v>2306</v>
      </c>
      <c r="B145" s="5" t="s">
        <v>759</v>
      </c>
      <c r="C145" s="25">
        <v>20366</v>
      </c>
      <c r="D145" s="25"/>
      <c r="E145" s="25"/>
      <c r="G145" s="24">
        <v>13379</v>
      </c>
      <c r="H145" s="24"/>
      <c r="I145" s="24"/>
      <c r="J145" s="1">
        <v>6950</v>
      </c>
      <c r="K145" s="1">
        <v>5525</v>
      </c>
      <c r="L145" s="2" t="str">
        <f t="shared" si="52"/>
        <v/>
      </c>
      <c r="M145" s="2">
        <f t="shared" si="53"/>
        <v>0.41296060991105465</v>
      </c>
      <c r="N145" s="10" t="e">
        <f t="shared" si="45"/>
        <v>#N/A</v>
      </c>
      <c r="O145" s="9" t="e">
        <f t="shared" si="46"/>
        <v>#N/A</v>
      </c>
      <c r="P145" s="8" t="e">
        <f t="shared" si="47"/>
        <v>#N/A</v>
      </c>
      <c r="Q145" s="2" t="str">
        <f t="shared" si="48"/>
        <v>-</v>
      </c>
      <c r="R145" s="2" t="str">
        <f t="shared" si="49"/>
        <v>-</v>
      </c>
      <c r="S145" s="2" t="str">
        <f t="shared" si="50"/>
        <v>-</v>
      </c>
      <c r="T145" s="2" t="str">
        <f t="shared" si="51"/>
        <v>-</v>
      </c>
      <c r="AU145" s="6" t="s">
        <v>2306</v>
      </c>
      <c r="AV145" s="5" t="s">
        <v>759</v>
      </c>
      <c r="AY145" s="38">
        <v>5</v>
      </c>
      <c r="AZ145" s="40">
        <v>29</v>
      </c>
      <c r="BA145" s="42">
        <f t="shared" si="22"/>
        <v>5029</v>
      </c>
      <c r="BC145" s="7" t="s">
        <v>3097</v>
      </c>
    </row>
    <row r="146" spans="1:55" hidden="1" outlineLevel="1">
      <c r="A146" s="6" t="s">
        <v>1826</v>
      </c>
      <c r="B146" s="5" t="s">
        <v>759</v>
      </c>
      <c r="C146" s="25">
        <v>83978</v>
      </c>
      <c r="D146" s="25"/>
      <c r="E146" s="25"/>
      <c r="G146" s="24">
        <v>45525</v>
      </c>
      <c r="H146" s="24"/>
      <c r="I146" s="24"/>
      <c r="J146" s="1">
        <v>21617</v>
      </c>
      <c r="K146" s="1">
        <v>21463</v>
      </c>
      <c r="L146" s="2" t="str">
        <f t="shared" si="52"/>
        <v/>
      </c>
      <c r="M146" s="2">
        <f t="shared" si="53"/>
        <v>0.4714552443712246</v>
      </c>
      <c r="N146" s="10" t="e">
        <f t="shared" si="45"/>
        <v>#N/A</v>
      </c>
      <c r="O146" s="9" t="e">
        <f t="shared" si="46"/>
        <v>#N/A</v>
      </c>
      <c r="P146" s="8" t="e">
        <f t="shared" si="47"/>
        <v>#N/A</v>
      </c>
      <c r="Q146" s="2" t="str">
        <f t="shared" si="48"/>
        <v>-</v>
      </c>
      <c r="R146" s="2" t="str">
        <f t="shared" si="49"/>
        <v>-</v>
      </c>
      <c r="S146" s="2" t="str">
        <f t="shared" si="50"/>
        <v>-</v>
      </c>
      <c r="T146" s="2" t="str">
        <f t="shared" si="51"/>
        <v>-</v>
      </c>
      <c r="AU146" s="6" t="s">
        <v>1826</v>
      </c>
      <c r="AV146" s="5" t="s">
        <v>759</v>
      </c>
      <c r="AY146" s="38">
        <v>5</v>
      </c>
      <c r="AZ146" s="40">
        <v>31</v>
      </c>
      <c r="BA146" s="42">
        <f t="shared" si="22"/>
        <v>5031</v>
      </c>
      <c r="BC146" s="7" t="s">
        <v>3097</v>
      </c>
    </row>
    <row r="147" spans="1:55" hidden="1" outlineLevel="1">
      <c r="A147" s="6" t="s">
        <v>2466</v>
      </c>
      <c r="B147" s="5" t="s">
        <v>759</v>
      </c>
      <c r="C147" s="25">
        <v>55026</v>
      </c>
      <c r="D147" s="25"/>
      <c r="E147" s="25"/>
      <c r="G147" s="24">
        <v>23294</v>
      </c>
      <c r="H147" s="24"/>
      <c r="I147" s="24"/>
      <c r="J147" s="1">
        <v>15245</v>
      </c>
      <c r="K147" s="1">
        <v>11924</v>
      </c>
      <c r="L147" s="2" t="str">
        <f t="shared" si="52"/>
        <v/>
      </c>
      <c r="M147" s="2">
        <f t="shared" si="53"/>
        <v>0.51189147419936465</v>
      </c>
      <c r="N147" s="10" t="e">
        <f t="shared" si="45"/>
        <v>#N/A</v>
      </c>
      <c r="O147" s="9" t="e">
        <f t="shared" si="46"/>
        <v>#N/A</v>
      </c>
      <c r="P147" s="8" t="e">
        <f t="shared" si="47"/>
        <v>#N/A</v>
      </c>
      <c r="Q147" s="2" t="str">
        <f t="shared" si="48"/>
        <v>-</v>
      </c>
      <c r="R147" s="2" t="str">
        <f t="shared" si="49"/>
        <v>-</v>
      </c>
      <c r="S147" s="2" t="str">
        <f t="shared" si="50"/>
        <v>-</v>
      </c>
      <c r="T147" s="2" t="str">
        <f t="shared" si="51"/>
        <v>-</v>
      </c>
      <c r="AU147" s="6" t="s">
        <v>2466</v>
      </c>
      <c r="AV147" s="5" t="s">
        <v>759</v>
      </c>
      <c r="AY147" s="38">
        <v>5</v>
      </c>
      <c r="AZ147" s="40">
        <v>33</v>
      </c>
      <c r="BA147" s="42">
        <f t="shared" si="22"/>
        <v>5033</v>
      </c>
      <c r="BC147" s="7" t="s">
        <v>3097</v>
      </c>
    </row>
    <row r="148" spans="1:55" hidden="1" outlineLevel="1">
      <c r="A148" s="6" t="s">
        <v>1005</v>
      </c>
      <c r="B148" s="5" t="s">
        <v>759</v>
      </c>
      <c r="C148" s="25">
        <v>50622</v>
      </c>
      <c r="D148" s="25"/>
      <c r="E148" s="25"/>
      <c r="G148" s="24">
        <v>29583</v>
      </c>
      <c r="H148" s="24"/>
      <c r="I148" s="24"/>
      <c r="J148" s="1">
        <v>11629</v>
      </c>
      <c r="K148" s="1">
        <v>11552</v>
      </c>
      <c r="L148" s="2" t="str">
        <f t="shared" si="52"/>
        <v/>
      </c>
      <c r="M148" s="2">
        <f t="shared" si="53"/>
        <v>0.39049454078355811</v>
      </c>
      <c r="N148" s="10" t="e">
        <f t="shared" si="45"/>
        <v>#N/A</v>
      </c>
      <c r="O148" s="9" t="e">
        <f t="shared" si="46"/>
        <v>#N/A</v>
      </c>
      <c r="P148" s="8" t="e">
        <f t="shared" si="47"/>
        <v>#N/A</v>
      </c>
      <c r="Q148" s="2" t="str">
        <f t="shared" si="48"/>
        <v>-</v>
      </c>
      <c r="R148" s="2" t="str">
        <f t="shared" si="49"/>
        <v>-</v>
      </c>
      <c r="S148" s="2" t="str">
        <f t="shared" si="50"/>
        <v>-</v>
      </c>
      <c r="T148" s="2" t="str">
        <f t="shared" si="51"/>
        <v>-</v>
      </c>
      <c r="AU148" s="6" t="s">
        <v>1005</v>
      </c>
      <c r="AV148" s="5" t="s">
        <v>759</v>
      </c>
      <c r="AY148" s="38">
        <v>5</v>
      </c>
      <c r="AZ148" s="40">
        <v>35</v>
      </c>
      <c r="BA148" s="42">
        <f t="shared" si="22"/>
        <v>5035</v>
      </c>
      <c r="BC148" s="7" t="s">
        <v>3097</v>
      </c>
    </row>
    <row r="149" spans="1:55" hidden="1" outlineLevel="1">
      <c r="A149" s="6" t="s">
        <v>2308</v>
      </c>
      <c r="B149" s="5" t="s">
        <v>759</v>
      </c>
      <c r="C149" s="25">
        <v>19106</v>
      </c>
      <c r="D149" s="25"/>
      <c r="E149" s="25"/>
      <c r="G149" s="24">
        <v>10645</v>
      </c>
      <c r="H149" s="24"/>
      <c r="I149" s="24"/>
      <c r="J149" s="1">
        <v>5332</v>
      </c>
      <c r="K149" s="1">
        <v>5305</v>
      </c>
      <c r="L149" s="2" t="str">
        <f t="shared" si="52"/>
        <v/>
      </c>
      <c r="M149" s="2">
        <f t="shared" si="53"/>
        <v>0.49835603569751058</v>
      </c>
      <c r="N149" s="10" t="e">
        <f t="shared" si="45"/>
        <v>#N/A</v>
      </c>
      <c r="O149" s="9" t="e">
        <f t="shared" si="46"/>
        <v>#N/A</v>
      </c>
      <c r="P149" s="8" t="e">
        <f t="shared" si="47"/>
        <v>#N/A</v>
      </c>
      <c r="Q149" s="2" t="str">
        <f t="shared" si="48"/>
        <v>-</v>
      </c>
      <c r="R149" s="2" t="str">
        <f t="shared" si="49"/>
        <v>-</v>
      </c>
      <c r="S149" s="2" t="str">
        <f t="shared" si="50"/>
        <v>-</v>
      </c>
      <c r="T149" s="2" t="str">
        <f t="shared" si="51"/>
        <v>-</v>
      </c>
      <c r="AU149" s="6" t="s">
        <v>2308</v>
      </c>
      <c r="AV149" s="5" t="s">
        <v>759</v>
      </c>
      <c r="AY149" s="38">
        <v>5</v>
      </c>
      <c r="AZ149" s="40">
        <v>37</v>
      </c>
      <c r="BA149" s="42">
        <f t="shared" si="22"/>
        <v>5037</v>
      </c>
      <c r="BC149" s="7" t="s">
        <v>3097</v>
      </c>
    </row>
    <row r="150" spans="1:55" hidden="1" outlineLevel="1">
      <c r="A150" s="6" t="s">
        <v>1195</v>
      </c>
      <c r="B150" s="5" t="s">
        <v>759</v>
      </c>
      <c r="C150" s="25">
        <v>8826</v>
      </c>
      <c r="D150" s="25"/>
      <c r="E150" s="25"/>
      <c r="G150" s="24">
        <v>6440</v>
      </c>
      <c r="H150" s="24"/>
      <c r="I150" s="24"/>
      <c r="J150" s="1">
        <v>3039</v>
      </c>
      <c r="K150" s="1">
        <v>3036</v>
      </c>
      <c r="L150" s="2" t="str">
        <f t="shared" si="52"/>
        <v/>
      </c>
      <c r="M150" s="2">
        <f t="shared" si="53"/>
        <v>0.47142857142857142</v>
      </c>
      <c r="N150" s="10" t="e">
        <f t="shared" si="45"/>
        <v>#N/A</v>
      </c>
      <c r="O150" s="9" t="e">
        <f t="shared" si="46"/>
        <v>#N/A</v>
      </c>
      <c r="P150" s="8" t="e">
        <f t="shared" si="47"/>
        <v>#N/A</v>
      </c>
      <c r="Q150" s="2" t="str">
        <f t="shared" si="48"/>
        <v>-</v>
      </c>
      <c r="R150" s="2" t="str">
        <f t="shared" si="49"/>
        <v>-</v>
      </c>
      <c r="S150" s="2" t="str">
        <f t="shared" si="50"/>
        <v>-</v>
      </c>
      <c r="T150" s="2" t="str">
        <f t="shared" si="51"/>
        <v>-</v>
      </c>
      <c r="AU150" s="6" t="s">
        <v>1195</v>
      </c>
      <c r="AV150" s="5" t="s">
        <v>759</v>
      </c>
      <c r="AY150" s="38">
        <v>5</v>
      </c>
      <c r="AZ150" s="40">
        <v>39</v>
      </c>
      <c r="BA150" s="42">
        <f t="shared" si="22"/>
        <v>5039</v>
      </c>
      <c r="BC150" s="7" t="s">
        <v>3097</v>
      </c>
    </row>
    <row r="151" spans="1:55" hidden="1" outlineLevel="1">
      <c r="A151" s="6" t="s">
        <v>1602</v>
      </c>
      <c r="B151" s="5" t="s">
        <v>759</v>
      </c>
      <c r="C151" s="25">
        <v>14583</v>
      </c>
      <c r="D151" s="25"/>
      <c r="E151" s="25"/>
      <c r="G151" s="24">
        <v>9345</v>
      </c>
      <c r="H151" s="24"/>
      <c r="I151" s="24"/>
      <c r="J151" s="1">
        <v>3829</v>
      </c>
      <c r="K151" s="1">
        <v>3824</v>
      </c>
      <c r="L151" s="2" t="str">
        <f t="shared" si="52"/>
        <v/>
      </c>
      <c r="M151" s="2">
        <f t="shared" si="53"/>
        <v>0.40920278223649009</v>
      </c>
      <c r="N151" s="10" t="e">
        <f t="shared" si="45"/>
        <v>#N/A</v>
      </c>
      <c r="O151" s="9" t="e">
        <f t="shared" si="46"/>
        <v>#N/A</v>
      </c>
      <c r="P151" s="8" t="e">
        <f t="shared" si="47"/>
        <v>#N/A</v>
      </c>
      <c r="Q151" s="2" t="str">
        <f t="shared" si="48"/>
        <v>-</v>
      </c>
      <c r="R151" s="2" t="str">
        <f t="shared" si="49"/>
        <v>-</v>
      </c>
      <c r="S151" s="2" t="str">
        <f t="shared" si="50"/>
        <v>-</v>
      </c>
      <c r="T151" s="2" t="str">
        <f t="shared" si="51"/>
        <v>-</v>
      </c>
      <c r="AU151" s="6" t="s">
        <v>1602</v>
      </c>
      <c r="AV151" s="5" t="s">
        <v>759</v>
      </c>
      <c r="AY151" s="38">
        <v>5</v>
      </c>
      <c r="AZ151" s="40">
        <v>41</v>
      </c>
      <c r="BA151" s="42">
        <f t="shared" si="22"/>
        <v>5041</v>
      </c>
      <c r="BC151" s="7" t="s">
        <v>3097</v>
      </c>
    </row>
    <row r="152" spans="1:55" hidden="1" outlineLevel="1">
      <c r="A152" s="6" t="s">
        <v>941</v>
      </c>
      <c r="B152" s="5" t="s">
        <v>759</v>
      </c>
      <c r="C152" s="25">
        <v>18410</v>
      </c>
      <c r="D152" s="25"/>
      <c r="E152" s="25"/>
      <c r="G152" s="24">
        <v>9777</v>
      </c>
      <c r="H152" s="24"/>
      <c r="I152" s="24"/>
      <c r="J152" s="1">
        <v>5287</v>
      </c>
      <c r="K152" s="1">
        <v>5263</v>
      </c>
      <c r="L152" s="2" t="str">
        <f t="shared" si="52"/>
        <v/>
      </c>
      <c r="M152" s="2">
        <f t="shared" si="53"/>
        <v>0.53830418328730689</v>
      </c>
      <c r="N152" s="10" t="e">
        <f t="shared" si="45"/>
        <v>#N/A</v>
      </c>
      <c r="O152" s="9" t="e">
        <f t="shared" si="46"/>
        <v>#N/A</v>
      </c>
      <c r="P152" s="8" t="e">
        <f t="shared" si="47"/>
        <v>#N/A</v>
      </c>
      <c r="Q152" s="2" t="str">
        <f t="shared" si="48"/>
        <v>-</v>
      </c>
      <c r="R152" s="2" t="str">
        <f t="shared" si="49"/>
        <v>-</v>
      </c>
      <c r="S152" s="2" t="str">
        <f t="shared" si="50"/>
        <v>-</v>
      </c>
      <c r="T152" s="2" t="str">
        <f t="shared" si="51"/>
        <v>-</v>
      </c>
      <c r="AU152" s="6" t="s">
        <v>941</v>
      </c>
      <c r="AV152" s="5" t="s">
        <v>759</v>
      </c>
      <c r="AY152" s="38">
        <v>5</v>
      </c>
      <c r="AZ152" s="40">
        <v>43</v>
      </c>
      <c r="BA152" s="42">
        <f t="shared" si="22"/>
        <v>5043</v>
      </c>
      <c r="BC152" s="7" t="s">
        <v>3097</v>
      </c>
    </row>
    <row r="153" spans="1:55" hidden="1" outlineLevel="1">
      <c r="A153" s="6" t="s">
        <v>1793</v>
      </c>
      <c r="B153" s="5" t="s">
        <v>759</v>
      </c>
      <c r="C153" s="25">
        <v>90624</v>
      </c>
      <c r="D153" s="25"/>
      <c r="E153" s="25"/>
      <c r="G153" s="24">
        <v>47295</v>
      </c>
      <c r="H153" s="24"/>
      <c r="I153" s="24"/>
      <c r="J153" s="1">
        <v>25211</v>
      </c>
      <c r="K153" s="1">
        <v>14676</v>
      </c>
      <c r="L153" s="2" t="str">
        <f t="shared" si="52"/>
        <v/>
      </c>
      <c r="M153" s="2">
        <f t="shared" si="53"/>
        <v>0.31030764351411355</v>
      </c>
      <c r="N153" s="10" t="e">
        <f t="shared" si="45"/>
        <v>#N/A</v>
      </c>
      <c r="O153" s="9" t="e">
        <f t="shared" si="46"/>
        <v>#N/A</v>
      </c>
      <c r="P153" s="8" t="e">
        <f t="shared" si="47"/>
        <v>#N/A</v>
      </c>
      <c r="Q153" s="2" t="str">
        <f t="shared" si="48"/>
        <v>-</v>
      </c>
      <c r="R153" s="2" t="str">
        <f t="shared" si="49"/>
        <v>-</v>
      </c>
      <c r="S153" s="2" t="str">
        <f t="shared" si="50"/>
        <v>-</v>
      </c>
      <c r="T153" s="2" t="str">
        <f t="shared" si="51"/>
        <v>-</v>
      </c>
      <c r="AU153" s="6" t="s">
        <v>1793</v>
      </c>
      <c r="AV153" s="5" t="s">
        <v>759</v>
      </c>
      <c r="AY153" s="38">
        <v>5</v>
      </c>
      <c r="AZ153" s="40">
        <v>45</v>
      </c>
      <c r="BA153" s="42">
        <f t="shared" si="22"/>
        <v>5045</v>
      </c>
      <c r="BC153" s="7" t="s">
        <v>3097</v>
      </c>
    </row>
    <row r="154" spans="1:55" hidden="1" outlineLevel="1">
      <c r="A154" s="6" t="s">
        <v>1083</v>
      </c>
      <c r="B154" s="5" t="s">
        <v>759</v>
      </c>
      <c r="C154" s="25">
        <v>17856</v>
      </c>
      <c r="D154" s="25"/>
      <c r="E154" s="25"/>
      <c r="G154" s="24">
        <v>8719</v>
      </c>
      <c r="H154" s="24"/>
      <c r="I154" s="24"/>
      <c r="J154" s="1">
        <v>5763</v>
      </c>
      <c r="K154" s="1">
        <v>3946</v>
      </c>
      <c r="L154" s="2" t="str">
        <f t="shared" si="52"/>
        <v/>
      </c>
      <c r="M154" s="2">
        <f t="shared" si="53"/>
        <v>0.45257483656382613</v>
      </c>
      <c r="N154" s="10" t="e">
        <f t="shared" si="45"/>
        <v>#N/A</v>
      </c>
      <c r="O154" s="9" t="e">
        <f t="shared" si="46"/>
        <v>#N/A</v>
      </c>
      <c r="P154" s="8" t="e">
        <f t="shared" si="47"/>
        <v>#N/A</v>
      </c>
      <c r="Q154" s="2" t="str">
        <f t="shared" si="48"/>
        <v>-</v>
      </c>
      <c r="R154" s="2" t="str">
        <f t="shared" si="49"/>
        <v>-</v>
      </c>
      <c r="S154" s="2" t="str">
        <f t="shared" si="50"/>
        <v>-</v>
      </c>
      <c r="T154" s="2" t="str">
        <f t="shared" si="51"/>
        <v>-</v>
      </c>
      <c r="AU154" s="6" t="s">
        <v>1083</v>
      </c>
      <c r="AV154" s="5" t="s">
        <v>759</v>
      </c>
      <c r="AY154" s="38">
        <v>5</v>
      </c>
      <c r="AZ154" s="40">
        <v>47</v>
      </c>
      <c r="BA154" s="42">
        <f t="shared" si="22"/>
        <v>5047</v>
      </c>
      <c r="BC154" s="7" t="s">
        <v>3097</v>
      </c>
    </row>
    <row r="155" spans="1:55" hidden="1" outlineLevel="1">
      <c r="A155" s="6" t="s">
        <v>3021</v>
      </c>
      <c r="B155" s="5" t="s">
        <v>759</v>
      </c>
      <c r="C155" s="25">
        <v>11737</v>
      </c>
      <c r="D155" s="25"/>
      <c r="E155" s="25"/>
      <c r="G155" s="24">
        <v>14777</v>
      </c>
      <c r="H155" s="24"/>
      <c r="I155" s="24"/>
      <c r="J155" s="1">
        <v>3661</v>
      </c>
      <c r="K155" s="1">
        <v>3621</v>
      </c>
      <c r="L155" s="2" t="str">
        <f t="shared" si="52"/>
        <v/>
      </c>
      <c r="M155" s="2">
        <f t="shared" si="53"/>
        <v>0.24504297218650606</v>
      </c>
      <c r="N155" s="10" t="e">
        <f t="shared" si="45"/>
        <v>#N/A</v>
      </c>
      <c r="O155" s="9" t="e">
        <f t="shared" si="46"/>
        <v>#N/A</v>
      </c>
      <c r="P155" s="8" t="e">
        <f t="shared" si="47"/>
        <v>#N/A</v>
      </c>
      <c r="Q155" s="2" t="str">
        <f t="shared" si="48"/>
        <v>-</v>
      </c>
      <c r="R155" s="2" t="str">
        <f t="shared" si="49"/>
        <v>-</v>
      </c>
      <c r="S155" s="2" t="str">
        <f t="shared" si="50"/>
        <v>-</v>
      </c>
      <c r="T155" s="2" t="str">
        <f t="shared" si="51"/>
        <v>-</v>
      </c>
      <c r="AU155" s="6" t="s">
        <v>3021</v>
      </c>
      <c r="AV155" s="5" t="s">
        <v>759</v>
      </c>
      <c r="AY155" s="38">
        <v>5</v>
      </c>
      <c r="AZ155" s="40">
        <v>49</v>
      </c>
      <c r="BA155" s="42">
        <f t="shared" si="22"/>
        <v>5049</v>
      </c>
      <c r="BC155" s="7" t="s">
        <v>3097</v>
      </c>
    </row>
    <row r="156" spans="1:55" hidden="1" outlineLevel="1">
      <c r="A156" s="6" t="s">
        <v>2058</v>
      </c>
      <c r="B156" s="5" t="s">
        <v>759</v>
      </c>
      <c r="C156" s="25">
        <v>89630</v>
      </c>
      <c r="D156" s="25"/>
      <c r="E156" s="25"/>
      <c r="G156" s="24">
        <v>63348</v>
      </c>
      <c r="H156" s="24"/>
      <c r="I156" s="24"/>
      <c r="J156" s="1">
        <v>30677</v>
      </c>
      <c r="K156" s="1">
        <v>30597</v>
      </c>
      <c r="L156" s="2" t="str">
        <f t="shared" si="52"/>
        <v/>
      </c>
      <c r="M156" s="2">
        <f t="shared" si="53"/>
        <v>0.48299867399128621</v>
      </c>
      <c r="N156" s="10" t="e">
        <f t="shared" si="45"/>
        <v>#N/A</v>
      </c>
      <c r="O156" s="9" t="e">
        <f t="shared" si="46"/>
        <v>#N/A</v>
      </c>
      <c r="P156" s="8" t="e">
        <f t="shared" si="47"/>
        <v>#N/A</v>
      </c>
      <c r="Q156" s="2" t="str">
        <f t="shared" si="48"/>
        <v>-</v>
      </c>
      <c r="R156" s="2" t="str">
        <f t="shared" si="49"/>
        <v>-</v>
      </c>
      <c r="S156" s="2" t="str">
        <f t="shared" si="50"/>
        <v>-</v>
      </c>
      <c r="T156" s="2" t="str">
        <f t="shared" si="51"/>
        <v>-</v>
      </c>
      <c r="AU156" s="6" t="s">
        <v>2058</v>
      </c>
      <c r="AV156" s="5" t="s">
        <v>759</v>
      </c>
      <c r="AY156" s="38">
        <v>5</v>
      </c>
      <c r="AZ156" s="40">
        <v>51</v>
      </c>
      <c r="BA156" s="42">
        <f t="shared" si="22"/>
        <v>5051</v>
      </c>
      <c r="BC156" s="7" t="s">
        <v>3097</v>
      </c>
    </row>
    <row r="157" spans="1:55" hidden="1" outlineLevel="1">
      <c r="A157" s="6" t="s">
        <v>2248</v>
      </c>
      <c r="B157" s="5" t="s">
        <v>759</v>
      </c>
      <c r="C157" s="25">
        <v>16637</v>
      </c>
      <c r="D157" s="25"/>
      <c r="E157" s="25"/>
      <c r="G157" s="24">
        <v>8565</v>
      </c>
      <c r="H157" s="24"/>
      <c r="I157" s="24"/>
      <c r="J157" s="1">
        <v>5283</v>
      </c>
      <c r="K157" s="1">
        <v>5273</v>
      </c>
      <c r="L157" s="2" t="str">
        <f t="shared" si="52"/>
        <v/>
      </c>
      <c r="M157" s="2">
        <f t="shared" si="53"/>
        <v>0.61564506713368361</v>
      </c>
      <c r="N157" s="10" t="e">
        <f t="shared" si="45"/>
        <v>#N/A</v>
      </c>
      <c r="O157" s="9" t="e">
        <f t="shared" si="46"/>
        <v>#N/A</v>
      </c>
      <c r="P157" s="8" t="e">
        <f t="shared" si="47"/>
        <v>#N/A</v>
      </c>
      <c r="Q157" s="2" t="str">
        <f t="shared" si="48"/>
        <v>-</v>
      </c>
      <c r="R157" s="2" t="str">
        <f t="shared" si="49"/>
        <v>-</v>
      </c>
      <c r="S157" s="2" t="str">
        <f t="shared" si="50"/>
        <v>-</v>
      </c>
      <c r="T157" s="2" t="str">
        <f t="shared" si="51"/>
        <v>-</v>
      </c>
      <c r="AU157" s="6" t="s">
        <v>2248</v>
      </c>
      <c r="AV157" s="5" t="s">
        <v>759</v>
      </c>
      <c r="AY157" s="38">
        <v>5</v>
      </c>
      <c r="AZ157" s="40">
        <v>53</v>
      </c>
      <c r="BA157" s="42">
        <f t="shared" si="22"/>
        <v>5053</v>
      </c>
      <c r="BC157" s="7" t="s">
        <v>3097</v>
      </c>
    </row>
    <row r="158" spans="1:55" hidden="1" outlineLevel="1">
      <c r="A158" s="6" t="s">
        <v>2647</v>
      </c>
      <c r="B158" s="5" t="s">
        <v>759</v>
      </c>
      <c r="C158" s="25">
        <v>38229</v>
      </c>
      <c r="D158" s="25"/>
      <c r="E158" s="25"/>
      <c r="G158" s="24">
        <v>24655</v>
      </c>
      <c r="H158" s="24"/>
      <c r="I158" s="24"/>
      <c r="J158" s="1">
        <v>11217</v>
      </c>
      <c r="K158" s="1">
        <v>11135</v>
      </c>
      <c r="L158" s="2" t="str">
        <f t="shared" si="52"/>
        <v/>
      </c>
      <c r="M158" s="2">
        <f t="shared" si="53"/>
        <v>0.45163252889880351</v>
      </c>
      <c r="N158" s="10" t="e">
        <f t="shared" si="45"/>
        <v>#N/A</v>
      </c>
      <c r="O158" s="9" t="e">
        <f t="shared" si="46"/>
        <v>#N/A</v>
      </c>
      <c r="P158" s="8" t="e">
        <f t="shared" si="47"/>
        <v>#N/A</v>
      </c>
      <c r="Q158" s="2" t="str">
        <f t="shared" si="48"/>
        <v>-</v>
      </c>
      <c r="R158" s="2" t="str">
        <f t="shared" si="49"/>
        <v>-</v>
      </c>
      <c r="S158" s="2" t="str">
        <f t="shared" si="50"/>
        <v>-</v>
      </c>
      <c r="T158" s="2" t="str">
        <f t="shared" si="51"/>
        <v>-</v>
      </c>
      <c r="AU158" s="6" t="s">
        <v>2647</v>
      </c>
      <c r="AV158" s="5" t="s">
        <v>759</v>
      </c>
      <c r="AY158" s="38">
        <v>5</v>
      </c>
      <c r="AZ158" s="40">
        <v>55</v>
      </c>
      <c r="BA158" s="42">
        <f t="shared" si="22"/>
        <v>5055</v>
      </c>
      <c r="BC158" s="7" t="s">
        <v>3097</v>
      </c>
    </row>
    <row r="159" spans="1:55" hidden="1" outlineLevel="1">
      <c r="A159" s="6" t="s">
        <v>2744</v>
      </c>
      <c r="B159" s="5" t="s">
        <v>759</v>
      </c>
      <c r="C159" s="25">
        <v>23199</v>
      </c>
      <c r="D159" s="25"/>
      <c r="E159" s="25"/>
      <c r="G159" s="24">
        <v>11678</v>
      </c>
      <c r="H159" s="24"/>
      <c r="I159" s="24"/>
      <c r="J159" s="1">
        <v>5828</v>
      </c>
      <c r="K159" s="1">
        <v>5839</v>
      </c>
      <c r="L159" s="2" t="str">
        <f t="shared" si="52"/>
        <v/>
      </c>
      <c r="M159" s="2">
        <f t="shared" si="53"/>
        <v>0.5</v>
      </c>
      <c r="N159" s="10" t="e">
        <f t="shared" si="45"/>
        <v>#N/A</v>
      </c>
      <c r="O159" s="9" t="e">
        <f t="shared" si="46"/>
        <v>#N/A</v>
      </c>
      <c r="P159" s="8" t="e">
        <f t="shared" si="47"/>
        <v>#N/A</v>
      </c>
      <c r="Q159" s="2" t="str">
        <f t="shared" si="48"/>
        <v>-</v>
      </c>
      <c r="R159" s="2" t="str">
        <f t="shared" si="49"/>
        <v>-</v>
      </c>
      <c r="S159" s="2" t="str">
        <f t="shared" si="50"/>
        <v>-</v>
      </c>
      <c r="T159" s="2" t="str">
        <f t="shared" si="51"/>
        <v>-</v>
      </c>
      <c r="AU159" s="6" t="s">
        <v>2744</v>
      </c>
      <c r="AV159" s="5" t="s">
        <v>759</v>
      </c>
      <c r="AY159" s="38">
        <v>5</v>
      </c>
      <c r="AZ159" s="40">
        <v>57</v>
      </c>
      <c r="BA159" s="42">
        <f t="shared" si="22"/>
        <v>5057</v>
      </c>
      <c r="BC159" s="7" t="s">
        <v>3097</v>
      </c>
    </row>
    <row r="160" spans="1:55" hidden="1" outlineLevel="1">
      <c r="A160" s="6" t="s">
        <v>1725</v>
      </c>
      <c r="B160" s="5" t="s">
        <v>759</v>
      </c>
      <c r="C160" s="25">
        <v>30877</v>
      </c>
      <c r="D160" s="25"/>
      <c r="E160" s="25"/>
      <c r="G160" s="24">
        <v>17374</v>
      </c>
      <c r="H160" s="24"/>
      <c r="I160" s="24"/>
      <c r="J160" s="1">
        <v>9617</v>
      </c>
      <c r="K160" s="1">
        <v>9580</v>
      </c>
      <c r="L160" s="2" t="str">
        <f t="shared" si="52"/>
        <v/>
      </c>
      <c r="M160" s="2">
        <f t="shared" si="53"/>
        <v>0.55139864164844021</v>
      </c>
      <c r="N160" s="10" t="e">
        <f t="shared" si="45"/>
        <v>#N/A</v>
      </c>
      <c r="O160" s="9" t="e">
        <f t="shared" si="46"/>
        <v>#N/A</v>
      </c>
      <c r="P160" s="8" t="e">
        <f t="shared" si="47"/>
        <v>#N/A</v>
      </c>
      <c r="Q160" s="2" t="str">
        <f t="shared" si="48"/>
        <v>-</v>
      </c>
      <c r="R160" s="2" t="str">
        <f t="shared" si="49"/>
        <v>-</v>
      </c>
      <c r="S160" s="2" t="str">
        <f t="shared" si="50"/>
        <v>-</v>
      </c>
      <c r="T160" s="2" t="str">
        <f t="shared" si="51"/>
        <v>-</v>
      </c>
      <c r="AU160" s="6" t="s">
        <v>1725</v>
      </c>
      <c r="AV160" s="5" t="s">
        <v>759</v>
      </c>
      <c r="AY160" s="38">
        <v>5</v>
      </c>
      <c r="AZ160" s="40">
        <v>59</v>
      </c>
      <c r="BA160" s="42">
        <f t="shared" si="22"/>
        <v>5059</v>
      </c>
      <c r="BC160" s="7" t="s">
        <v>3097</v>
      </c>
    </row>
    <row r="161" spans="1:55" hidden="1" outlineLevel="1">
      <c r="A161" s="6" t="s">
        <v>86</v>
      </c>
      <c r="B161" s="5" t="s">
        <v>759</v>
      </c>
      <c r="C161" s="25">
        <v>14070</v>
      </c>
      <c r="D161" s="25"/>
      <c r="E161" s="25"/>
      <c r="G161" s="24">
        <v>13814</v>
      </c>
      <c r="H161" s="24"/>
      <c r="I161" s="24"/>
      <c r="J161" s="1">
        <v>3710</v>
      </c>
      <c r="K161" s="1">
        <v>3716</v>
      </c>
      <c r="L161" s="2" t="str">
        <f t="shared" si="52"/>
        <v/>
      </c>
      <c r="M161" s="2">
        <f t="shared" si="53"/>
        <v>0.26900246127117416</v>
      </c>
      <c r="N161" s="10" t="e">
        <f t="shared" si="45"/>
        <v>#N/A</v>
      </c>
      <c r="O161" s="9" t="e">
        <f t="shared" si="46"/>
        <v>#N/A</v>
      </c>
      <c r="P161" s="8" t="e">
        <f t="shared" si="47"/>
        <v>#N/A</v>
      </c>
      <c r="Q161" s="2" t="str">
        <f t="shared" si="48"/>
        <v>-</v>
      </c>
      <c r="R161" s="2" t="str">
        <f t="shared" si="49"/>
        <v>-</v>
      </c>
      <c r="S161" s="2" t="str">
        <f t="shared" si="50"/>
        <v>-</v>
      </c>
      <c r="T161" s="2" t="str">
        <f t="shared" si="51"/>
        <v>-</v>
      </c>
      <c r="AU161" s="6" t="s">
        <v>86</v>
      </c>
      <c r="AV161" s="5" t="s">
        <v>759</v>
      </c>
      <c r="AY161" s="38">
        <v>5</v>
      </c>
      <c r="AZ161" s="40">
        <v>61</v>
      </c>
      <c r="BA161" s="42">
        <f t="shared" si="22"/>
        <v>5061</v>
      </c>
      <c r="BC161" s="7" t="s">
        <v>3097</v>
      </c>
    </row>
    <row r="162" spans="1:55" hidden="1" outlineLevel="1">
      <c r="A162" s="6" t="s">
        <v>2048</v>
      </c>
      <c r="B162" s="5" t="s">
        <v>759</v>
      </c>
      <c r="C162" s="25">
        <v>34512</v>
      </c>
      <c r="D162" s="25"/>
      <c r="E162" s="25"/>
      <c r="G162" s="24">
        <v>18403</v>
      </c>
      <c r="H162" s="24"/>
      <c r="I162" s="24"/>
      <c r="J162" s="1">
        <v>10358</v>
      </c>
      <c r="K162" s="1">
        <v>10261</v>
      </c>
      <c r="L162" s="2" t="str">
        <f t="shared" si="52"/>
        <v/>
      </c>
      <c r="M162" s="2">
        <f t="shared" si="53"/>
        <v>0.55757213497799274</v>
      </c>
      <c r="N162" s="10" t="e">
        <f t="shared" si="45"/>
        <v>#N/A</v>
      </c>
      <c r="O162" s="9" t="e">
        <f t="shared" si="46"/>
        <v>#N/A</v>
      </c>
      <c r="P162" s="8" t="e">
        <f t="shared" si="47"/>
        <v>#N/A</v>
      </c>
      <c r="Q162" s="2" t="str">
        <f t="shared" si="48"/>
        <v>-</v>
      </c>
      <c r="R162" s="2" t="str">
        <f t="shared" si="49"/>
        <v>-</v>
      </c>
      <c r="S162" s="2" t="str">
        <f t="shared" si="50"/>
        <v>-</v>
      </c>
      <c r="T162" s="2" t="str">
        <f t="shared" si="51"/>
        <v>-</v>
      </c>
      <c r="AU162" s="6" t="s">
        <v>2048</v>
      </c>
      <c r="AV162" s="5" t="s">
        <v>759</v>
      </c>
      <c r="AY162" s="38">
        <v>5</v>
      </c>
      <c r="AZ162" s="40">
        <v>63</v>
      </c>
      <c r="BA162" s="42">
        <f t="shared" si="22"/>
        <v>5063</v>
      </c>
      <c r="BC162" s="7" t="s">
        <v>3097</v>
      </c>
    </row>
    <row r="163" spans="1:55" hidden="1" outlineLevel="1">
      <c r="A163" s="6" t="s">
        <v>1814</v>
      </c>
      <c r="B163" s="5" t="s">
        <v>759</v>
      </c>
      <c r="C163" s="25">
        <v>13273</v>
      </c>
      <c r="D163" s="25"/>
      <c r="E163" s="25"/>
      <c r="G163" s="24">
        <v>8494</v>
      </c>
      <c r="H163" s="24"/>
      <c r="I163" s="24"/>
      <c r="J163" s="1">
        <v>4528</v>
      </c>
      <c r="K163" s="1">
        <v>4472</v>
      </c>
      <c r="L163" s="2" t="str">
        <f t="shared" si="52"/>
        <v/>
      </c>
      <c r="M163" s="2">
        <f t="shared" si="53"/>
        <v>0.52648928655521543</v>
      </c>
      <c r="N163" s="10" t="e">
        <f t="shared" ref="N163:N194" si="54">RANK(U163,U163:AR163)</f>
        <v>#N/A</v>
      </c>
      <c r="O163" s="9" t="e">
        <f t="shared" ref="O163:O194" si="55">RANK(V163,U163:AR163)</f>
        <v>#N/A</v>
      </c>
      <c r="P163" s="8" t="e">
        <f t="shared" ref="P163:P194" si="56">RANK(W163,U163:AR163)</f>
        <v>#N/A</v>
      </c>
      <c r="Q163" s="2" t="str">
        <f t="shared" ref="Q163:Q194" si="57">IF(SUM($U163:$AQ163)=0,"-",U163/SUM($U163:$AQ163))</f>
        <v>-</v>
      </c>
      <c r="R163" s="2" t="str">
        <f t="shared" ref="R163:R194" si="58">IF(SUM($U163:$AQ163)=0,"-",V163/SUM($U163:$AQ163))</f>
        <v>-</v>
      </c>
      <c r="S163" s="2" t="str">
        <f t="shared" ref="S163:S194" si="59">IF(SUM($U163:$AQ163)=0,"-",W163/SUM($U163:$AQ163))</f>
        <v>-</v>
      </c>
      <c r="T163" s="2" t="str">
        <f t="shared" ref="T163:T194" si="60">IF(SUM($U163:$AQ163)=0,"-",(1-Q163-R163-S163))</f>
        <v>-</v>
      </c>
      <c r="AU163" s="6" t="s">
        <v>1814</v>
      </c>
      <c r="AV163" s="5" t="s">
        <v>759</v>
      </c>
      <c r="AY163" s="38">
        <v>5</v>
      </c>
      <c r="AZ163" s="40">
        <v>65</v>
      </c>
      <c r="BA163" s="42">
        <f t="shared" si="22"/>
        <v>5065</v>
      </c>
      <c r="BC163" s="7" t="s">
        <v>3097</v>
      </c>
    </row>
    <row r="164" spans="1:55" hidden="1" outlineLevel="1">
      <c r="A164" s="6" t="s">
        <v>2834</v>
      </c>
      <c r="B164" s="5" t="s">
        <v>759</v>
      </c>
      <c r="C164" s="25">
        <v>18054</v>
      </c>
      <c r="D164" s="25"/>
      <c r="E164" s="25"/>
      <c r="G164" s="24">
        <v>10130</v>
      </c>
      <c r="H164" s="24"/>
      <c r="I164" s="24"/>
      <c r="J164" s="1">
        <v>5411</v>
      </c>
      <c r="K164" s="1">
        <v>5370</v>
      </c>
      <c r="L164" s="2" t="str">
        <f t="shared" si="52"/>
        <v/>
      </c>
      <c r="M164" s="2">
        <f t="shared" si="53"/>
        <v>0.53010858835143138</v>
      </c>
      <c r="N164" s="10" t="e">
        <f t="shared" si="54"/>
        <v>#N/A</v>
      </c>
      <c r="O164" s="9" t="e">
        <f t="shared" si="55"/>
        <v>#N/A</v>
      </c>
      <c r="P164" s="8" t="e">
        <f t="shared" si="56"/>
        <v>#N/A</v>
      </c>
      <c r="Q164" s="2" t="str">
        <f t="shared" si="57"/>
        <v>-</v>
      </c>
      <c r="R164" s="2" t="str">
        <f t="shared" si="58"/>
        <v>-</v>
      </c>
      <c r="S164" s="2" t="str">
        <f t="shared" si="59"/>
        <v>-</v>
      </c>
      <c r="T164" s="2" t="str">
        <f t="shared" si="60"/>
        <v>-</v>
      </c>
      <c r="AU164" s="6" t="s">
        <v>2834</v>
      </c>
      <c r="AV164" s="5" t="s">
        <v>759</v>
      </c>
      <c r="AY164" s="38">
        <v>5</v>
      </c>
      <c r="AZ164" s="40">
        <v>67</v>
      </c>
      <c r="BA164" s="42">
        <f t="shared" si="22"/>
        <v>5067</v>
      </c>
      <c r="BC164" s="7" t="s">
        <v>3097</v>
      </c>
    </row>
    <row r="165" spans="1:55" hidden="1" outlineLevel="1">
      <c r="A165" s="6" t="s">
        <v>2030</v>
      </c>
      <c r="B165" s="5" t="s">
        <v>759</v>
      </c>
      <c r="C165" s="25">
        <v>82760</v>
      </c>
      <c r="D165" s="25"/>
      <c r="E165" s="25"/>
      <c r="G165" s="24">
        <v>50018</v>
      </c>
      <c r="H165" s="24"/>
      <c r="I165" s="24"/>
      <c r="J165" s="1">
        <v>23085</v>
      </c>
      <c r="K165" s="1">
        <v>23152</v>
      </c>
      <c r="L165" s="2" t="str">
        <f t="shared" si="52"/>
        <v/>
      </c>
      <c r="M165" s="2">
        <f t="shared" si="53"/>
        <v>0.46287336558838815</v>
      </c>
      <c r="N165" s="10" t="e">
        <f t="shared" si="54"/>
        <v>#N/A</v>
      </c>
      <c r="O165" s="9" t="e">
        <f t="shared" si="55"/>
        <v>#N/A</v>
      </c>
      <c r="P165" s="8" t="e">
        <f t="shared" si="56"/>
        <v>#N/A</v>
      </c>
      <c r="Q165" s="2" t="str">
        <f t="shared" si="57"/>
        <v>-</v>
      </c>
      <c r="R165" s="2" t="str">
        <f t="shared" si="58"/>
        <v>-</v>
      </c>
      <c r="S165" s="2" t="str">
        <f t="shared" si="59"/>
        <v>-</v>
      </c>
      <c r="T165" s="2" t="str">
        <f t="shared" si="60"/>
        <v>-</v>
      </c>
      <c r="AU165" s="6" t="s">
        <v>2030</v>
      </c>
      <c r="AV165" s="5" t="s">
        <v>759</v>
      </c>
      <c r="AY165" s="38">
        <v>5</v>
      </c>
      <c r="AZ165" s="40">
        <v>69</v>
      </c>
      <c r="BA165" s="42">
        <f t="shared" si="22"/>
        <v>5069</v>
      </c>
      <c r="BC165" s="7" t="s">
        <v>3097</v>
      </c>
    </row>
    <row r="166" spans="1:55" hidden="1" outlineLevel="1">
      <c r="A166" s="6" t="s">
        <v>1324</v>
      </c>
      <c r="B166" s="5" t="s">
        <v>759</v>
      </c>
      <c r="C166" s="25">
        <v>23293</v>
      </c>
      <c r="D166" s="25"/>
      <c r="E166" s="25"/>
      <c r="G166" s="24">
        <v>12773</v>
      </c>
      <c r="H166" s="24"/>
      <c r="I166" s="24"/>
      <c r="J166" s="1">
        <v>6439</v>
      </c>
      <c r="K166" s="1">
        <v>4318</v>
      </c>
      <c r="L166" s="2" t="str">
        <f t="shared" si="52"/>
        <v/>
      </c>
      <c r="M166" s="2">
        <f t="shared" si="53"/>
        <v>0.3380568386440147</v>
      </c>
      <c r="N166" s="10" t="e">
        <f t="shared" si="54"/>
        <v>#N/A</v>
      </c>
      <c r="O166" s="9" t="e">
        <f t="shared" si="55"/>
        <v>#N/A</v>
      </c>
      <c r="P166" s="8" t="e">
        <f t="shared" si="56"/>
        <v>#N/A</v>
      </c>
      <c r="Q166" s="2" t="str">
        <f t="shared" si="57"/>
        <v>-</v>
      </c>
      <c r="R166" s="2" t="str">
        <f t="shared" si="58"/>
        <v>-</v>
      </c>
      <c r="S166" s="2" t="str">
        <f t="shared" si="59"/>
        <v>-</v>
      </c>
      <c r="T166" s="2" t="str">
        <f t="shared" si="60"/>
        <v>-</v>
      </c>
      <c r="AU166" s="6" t="s">
        <v>1324</v>
      </c>
      <c r="AV166" s="5" t="s">
        <v>759</v>
      </c>
      <c r="AY166" s="38">
        <v>5</v>
      </c>
      <c r="AZ166" s="40">
        <v>71</v>
      </c>
      <c r="BA166" s="42">
        <f t="shared" si="22"/>
        <v>5071</v>
      </c>
      <c r="BC166" s="7" t="s">
        <v>3097</v>
      </c>
    </row>
    <row r="167" spans="1:55" hidden="1" outlineLevel="1">
      <c r="A167" s="6" t="s">
        <v>430</v>
      </c>
      <c r="B167" s="5" t="s">
        <v>759</v>
      </c>
      <c r="C167" s="25">
        <v>8240</v>
      </c>
      <c r="D167" s="25"/>
      <c r="E167" s="25"/>
      <c r="G167" s="24">
        <v>5331</v>
      </c>
      <c r="H167" s="24"/>
      <c r="I167" s="24"/>
      <c r="J167" s="1">
        <v>2709</v>
      </c>
      <c r="K167" s="1">
        <v>2715</v>
      </c>
      <c r="L167" s="2" t="str">
        <f t="shared" si="52"/>
        <v/>
      </c>
      <c r="M167" s="2">
        <f t="shared" si="53"/>
        <v>0.50928531232414176</v>
      </c>
      <c r="N167" s="10" t="e">
        <f t="shared" si="54"/>
        <v>#N/A</v>
      </c>
      <c r="O167" s="9" t="e">
        <f t="shared" si="55"/>
        <v>#N/A</v>
      </c>
      <c r="P167" s="8" t="e">
        <f t="shared" si="56"/>
        <v>#N/A</v>
      </c>
      <c r="Q167" s="2" t="str">
        <f t="shared" si="57"/>
        <v>-</v>
      </c>
      <c r="R167" s="2" t="str">
        <f t="shared" si="58"/>
        <v>-</v>
      </c>
      <c r="S167" s="2" t="str">
        <f t="shared" si="59"/>
        <v>-</v>
      </c>
      <c r="T167" s="2" t="str">
        <f t="shared" si="60"/>
        <v>-</v>
      </c>
      <c r="AU167" s="6" t="s">
        <v>430</v>
      </c>
      <c r="AV167" s="5" t="s">
        <v>759</v>
      </c>
      <c r="AY167" s="38">
        <v>5</v>
      </c>
      <c r="AZ167" s="40">
        <v>73</v>
      </c>
      <c r="BA167" s="42">
        <f t="shared" si="22"/>
        <v>5073</v>
      </c>
      <c r="BC167" s="7" t="s">
        <v>3097</v>
      </c>
    </row>
    <row r="168" spans="1:55" hidden="1" outlineLevel="1">
      <c r="A168" s="6" t="s">
        <v>1877</v>
      </c>
      <c r="B168" s="5" t="s">
        <v>759</v>
      </c>
      <c r="C168" s="25">
        <v>17688</v>
      </c>
      <c r="D168" s="25"/>
      <c r="E168" s="25"/>
      <c r="G168" s="24">
        <v>9964</v>
      </c>
      <c r="H168" s="24"/>
      <c r="I168" s="24"/>
      <c r="J168" s="1">
        <v>5726</v>
      </c>
      <c r="K168" s="1">
        <v>5693</v>
      </c>
      <c r="L168" s="2" t="str">
        <f t="shared" si="52"/>
        <v/>
      </c>
      <c r="M168" s="2">
        <f t="shared" si="53"/>
        <v>0.57135688478522684</v>
      </c>
      <c r="N168" s="10" t="e">
        <f t="shared" si="54"/>
        <v>#N/A</v>
      </c>
      <c r="O168" s="9" t="e">
        <f t="shared" si="55"/>
        <v>#N/A</v>
      </c>
      <c r="P168" s="8" t="e">
        <f t="shared" si="56"/>
        <v>#N/A</v>
      </c>
      <c r="Q168" s="2" t="str">
        <f t="shared" si="57"/>
        <v>-</v>
      </c>
      <c r="R168" s="2" t="str">
        <f t="shared" si="58"/>
        <v>-</v>
      </c>
      <c r="S168" s="2" t="str">
        <f t="shared" si="59"/>
        <v>-</v>
      </c>
      <c r="T168" s="2" t="str">
        <f t="shared" si="60"/>
        <v>-</v>
      </c>
      <c r="AU168" s="6" t="s">
        <v>1877</v>
      </c>
      <c r="AV168" s="5" t="s">
        <v>759</v>
      </c>
      <c r="AY168" s="38">
        <v>5</v>
      </c>
      <c r="AZ168" s="40">
        <v>75</v>
      </c>
      <c r="BA168" s="42">
        <f t="shared" ref="BA168:BA231" si="61">AY168*1000+AZ168</f>
        <v>5075</v>
      </c>
      <c r="BC168" s="7" t="s">
        <v>3097</v>
      </c>
    </row>
    <row r="169" spans="1:55" hidden="1" outlineLevel="1">
      <c r="A169" s="6" t="s">
        <v>1878</v>
      </c>
      <c r="B169" s="5" t="s">
        <v>759</v>
      </c>
      <c r="C169" s="25">
        <v>12151</v>
      </c>
      <c r="D169" s="25"/>
      <c r="E169" s="25"/>
      <c r="G169" s="24">
        <v>5952</v>
      </c>
      <c r="H169" s="24"/>
      <c r="I169" s="24"/>
      <c r="J169" s="1">
        <v>3756</v>
      </c>
      <c r="K169" s="1">
        <v>3728</v>
      </c>
      <c r="L169" s="2" t="str">
        <f t="shared" si="52"/>
        <v/>
      </c>
      <c r="M169" s="2">
        <f t="shared" si="53"/>
        <v>0.62634408602150538</v>
      </c>
      <c r="N169" s="10" t="e">
        <f t="shared" si="54"/>
        <v>#N/A</v>
      </c>
      <c r="O169" s="9" t="e">
        <f t="shared" si="55"/>
        <v>#N/A</v>
      </c>
      <c r="P169" s="8" t="e">
        <f t="shared" si="56"/>
        <v>#N/A</v>
      </c>
      <c r="Q169" s="2" t="str">
        <f t="shared" si="57"/>
        <v>-</v>
      </c>
      <c r="R169" s="2" t="str">
        <f t="shared" si="58"/>
        <v>-</v>
      </c>
      <c r="S169" s="2" t="str">
        <f t="shared" si="59"/>
        <v>-</v>
      </c>
      <c r="T169" s="2" t="str">
        <f t="shared" si="60"/>
        <v>-</v>
      </c>
      <c r="AU169" s="6" t="s">
        <v>1878</v>
      </c>
      <c r="AV169" s="5" t="s">
        <v>759</v>
      </c>
      <c r="AY169" s="38">
        <v>5</v>
      </c>
      <c r="AZ169" s="40">
        <v>77</v>
      </c>
      <c r="BA169" s="42">
        <f t="shared" si="61"/>
        <v>5077</v>
      </c>
      <c r="BC169" s="7" t="s">
        <v>3097</v>
      </c>
    </row>
    <row r="170" spans="1:55" hidden="1" outlineLevel="1">
      <c r="A170" s="6" t="s">
        <v>1241</v>
      </c>
      <c r="B170" s="5" t="s">
        <v>759</v>
      </c>
      <c r="C170" s="25">
        <v>14571</v>
      </c>
      <c r="D170" s="25"/>
      <c r="E170" s="25"/>
      <c r="G170" s="24">
        <v>6403</v>
      </c>
      <c r="H170" s="24"/>
      <c r="I170" s="24"/>
      <c r="J170" s="1">
        <v>3417</v>
      </c>
      <c r="K170" s="1">
        <v>3405</v>
      </c>
      <c r="L170" s="2" t="str">
        <f t="shared" si="52"/>
        <v/>
      </c>
      <c r="M170" s="2">
        <f t="shared" si="53"/>
        <v>0.53178197719818832</v>
      </c>
      <c r="N170" s="10" t="e">
        <f t="shared" si="54"/>
        <v>#N/A</v>
      </c>
      <c r="O170" s="9" t="e">
        <f t="shared" si="55"/>
        <v>#N/A</v>
      </c>
      <c r="P170" s="8" t="e">
        <f t="shared" si="56"/>
        <v>#N/A</v>
      </c>
      <c r="Q170" s="2" t="str">
        <f t="shared" si="57"/>
        <v>-</v>
      </c>
      <c r="R170" s="2" t="str">
        <f t="shared" si="58"/>
        <v>-</v>
      </c>
      <c r="S170" s="2" t="str">
        <f t="shared" si="59"/>
        <v>-</v>
      </c>
      <c r="T170" s="2" t="str">
        <f t="shared" si="60"/>
        <v>-</v>
      </c>
      <c r="AU170" s="6" t="s">
        <v>1241</v>
      </c>
      <c r="AV170" s="5" t="s">
        <v>759</v>
      </c>
      <c r="AY170" s="38">
        <v>5</v>
      </c>
      <c r="AZ170" s="40">
        <v>79</v>
      </c>
      <c r="BA170" s="42">
        <f t="shared" si="61"/>
        <v>5079</v>
      </c>
      <c r="BC170" s="7" t="s">
        <v>3097</v>
      </c>
    </row>
    <row r="171" spans="1:55" hidden="1" outlineLevel="1">
      <c r="A171" s="6" t="s">
        <v>2474</v>
      </c>
      <c r="B171" s="5" t="s">
        <v>759</v>
      </c>
      <c r="C171" s="25">
        <v>13413</v>
      </c>
      <c r="D171" s="25"/>
      <c r="E171" s="25"/>
      <c r="G171" s="24">
        <v>8215</v>
      </c>
      <c r="H171" s="24"/>
      <c r="I171" s="24"/>
      <c r="J171" s="1">
        <v>4461</v>
      </c>
      <c r="K171" s="1">
        <v>4445</v>
      </c>
      <c r="L171" s="2" t="str">
        <f t="shared" si="52"/>
        <v/>
      </c>
      <c r="M171" s="2">
        <f t="shared" si="53"/>
        <v>0.5410833840535606</v>
      </c>
      <c r="N171" s="10" t="e">
        <f t="shared" si="54"/>
        <v>#N/A</v>
      </c>
      <c r="O171" s="9" t="e">
        <f t="shared" si="55"/>
        <v>#N/A</v>
      </c>
      <c r="P171" s="8" t="e">
        <f t="shared" si="56"/>
        <v>#N/A</v>
      </c>
      <c r="Q171" s="2" t="str">
        <f t="shared" si="57"/>
        <v>-</v>
      </c>
      <c r="R171" s="2" t="str">
        <f t="shared" si="58"/>
        <v>-</v>
      </c>
      <c r="S171" s="2" t="str">
        <f t="shared" si="59"/>
        <v>-</v>
      </c>
      <c r="T171" s="2" t="str">
        <f t="shared" si="60"/>
        <v>-</v>
      </c>
      <c r="AU171" s="6" t="s">
        <v>2474</v>
      </c>
      <c r="AV171" s="5" t="s">
        <v>759</v>
      </c>
      <c r="AY171" s="38">
        <v>5</v>
      </c>
      <c r="AZ171" s="40">
        <v>81</v>
      </c>
      <c r="BA171" s="42">
        <f t="shared" si="61"/>
        <v>5081</v>
      </c>
      <c r="BC171" s="7" t="s">
        <v>3097</v>
      </c>
    </row>
    <row r="172" spans="1:55" hidden="1" outlineLevel="1">
      <c r="A172" s="6" t="s">
        <v>5</v>
      </c>
      <c r="B172" s="5" t="s">
        <v>759</v>
      </c>
      <c r="C172" s="25">
        <v>22454</v>
      </c>
      <c r="D172" s="25"/>
      <c r="E172" s="25"/>
      <c r="G172" s="24">
        <v>25212</v>
      </c>
      <c r="H172" s="24"/>
      <c r="I172" s="24"/>
      <c r="J172" s="1">
        <v>7260</v>
      </c>
      <c r="K172" s="1">
        <v>7196</v>
      </c>
      <c r="L172" s="2" t="str">
        <f t="shared" si="52"/>
        <v/>
      </c>
      <c r="M172" s="2">
        <f t="shared" si="53"/>
        <v>0.28541964144058385</v>
      </c>
      <c r="N172" s="10" t="e">
        <f t="shared" si="54"/>
        <v>#N/A</v>
      </c>
      <c r="O172" s="9" t="e">
        <f t="shared" si="55"/>
        <v>#N/A</v>
      </c>
      <c r="P172" s="8" t="e">
        <f t="shared" si="56"/>
        <v>#N/A</v>
      </c>
      <c r="Q172" s="2" t="str">
        <f t="shared" si="57"/>
        <v>-</v>
      </c>
      <c r="R172" s="2" t="str">
        <f t="shared" si="58"/>
        <v>-</v>
      </c>
      <c r="S172" s="2" t="str">
        <f t="shared" si="59"/>
        <v>-</v>
      </c>
      <c r="T172" s="2" t="str">
        <f t="shared" si="60"/>
        <v>-</v>
      </c>
      <c r="AU172" s="6" t="s">
        <v>5</v>
      </c>
      <c r="AV172" s="5" t="s">
        <v>759</v>
      </c>
      <c r="AY172" s="38">
        <v>5</v>
      </c>
      <c r="AZ172" s="40">
        <v>83</v>
      </c>
      <c r="BA172" s="42">
        <f t="shared" si="61"/>
        <v>5083</v>
      </c>
      <c r="BC172" s="7" t="s">
        <v>3097</v>
      </c>
    </row>
    <row r="173" spans="1:55" hidden="1" outlineLevel="1">
      <c r="A173" s="6" t="s">
        <v>2777</v>
      </c>
      <c r="B173" s="5" t="s">
        <v>759</v>
      </c>
      <c r="C173" s="25">
        <v>55184</v>
      </c>
      <c r="D173" s="25"/>
      <c r="E173" s="25"/>
      <c r="G173" s="24">
        <v>31203</v>
      </c>
      <c r="H173" s="24"/>
      <c r="I173" s="24"/>
      <c r="J173" s="1">
        <v>16619</v>
      </c>
      <c r="K173" s="1">
        <v>16317</v>
      </c>
      <c r="L173" s="2" t="str">
        <f t="shared" si="52"/>
        <v/>
      </c>
      <c r="M173" s="2">
        <f t="shared" si="53"/>
        <v>0.52293048745312953</v>
      </c>
      <c r="N173" s="10" t="e">
        <f t="shared" si="54"/>
        <v>#N/A</v>
      </c>
      <c r="O173" s="9" t="e">
        <f t="shared" si="55"/>
        <v>#N/A</v>
      </c>
      <c r="P173" s="8" t="e">
        <f t="shared" si="56"/>
        <v>#N/A</v>
      </c>
      <c r="Q173" s="2" t="str">
        <f t="shared" si="57"/>
        <v>-</v>
      </c>
      <c r="R173" s="2" t="str">
        <f t="shared" si="58"/>
        <v>-</v>
      </c>
      <c r="S173" s="2" t="str">
        <f t="shared" si="59"/>
        <v>-</v>
      </c>
      <c r="T173" s="2" t="str">
        <f t="shared" si="60"/>
        <v>-</v>
      </c>
      <c r="AU173" s="6" t="s">
        <v>2777</v>
      </c>
      <c r="AV173" s="5" t="s">
        <v>759</v>
      </c>
      <c r="AY173" s="38">
        <v>5</v>
      </c>
      <c r="AZ173" s="40">
        <v>85</v>
      </c>
      <c r="BA173" s="42">
        <f t="shared" si="61"/>
        <v>5085</v>
      </c>
      <c r="BC173" s="7" t="s">
        <v>3097</v>
      </c>
    </row>
    <row r="174" spans="1:55" hidden="1" outlineLevel="1">
      <c r="A174" s="6" t="s">
        <v>1732</v>
      </c>
      <c r="B174" s="5" t="s">
        <v>759</v>
      </c>
      <c r="C174" s="25">
        <v>14137</v>
      </c>
      <c r="D174" s="25"/>
      <c r="E174" s="25"/>
      <c r="G174" s="24">
        <v>8108</v>
      </c>
      <c r="H174" s="24"/>
      <c r="I174" s="24"/>
      <c r="J174" s="1">
        <v>4963</v>
      </c>
      <c r="K174" s="1">
        <v>3170</v>
      </c>
      <c r="L174" s="2" t="str">
        <f t="shared" si="52"/>
        <v/>
      </c>
      <c r="M174" s="2">
        <f t="shared" si="53"/>
        <v>0.39097187962506169</v>
      </c>
      <c r="N174" s="10" t="e">
        <f t="shared" si="54"/>
        <v>#N/A</v>
      </c>
      <c r="O174" s="9" t="e">
        <f t="shared" si="55"/>
        <v>#N/A</v>
      </c>
      <c r="P174" s="8" t="e">
        <f t="shared" si="56"/>
        <v>#N/A</v>
      </c>
      <c r="Q174" s="2" t="str">
        <f t="shared" si="57"/>
        <v>-</v>
      </c>
      <c r="R174" s="2" t="str">
        <f t="shared" si="58"/>
        <v>-</v>
      </c>
      <c r="S174" s="2" t="str">
        <f t="shared" si="59"/>
        <v>-</v>
      </c>
      <c r="T174" s="2" t="str">
        <f t="shared" si="60"/>
        <v>-</v>
      </c>
      <c r="AU174" s="6" t="s">
        <v>1732</v>
      </c>
      <c r="AV174" s="5" t="s">
        <v>759</v>
      </c>
      <c r="AY174" s="38">
        <v>5</v>
      </c>
      <c r="AZ174" s="40">
        <v>87</v>
      </c>
      <c r="BA174" s="42">
        <f t="shared" si="61"/>
        <v>5087</v>
      </c>
      <c r="BC174" s="7" t="s">
        <v>3097</v>
      </c>
    </row>
    <row r="175" spans="1:55" hidden="1" outlineLevel="1">
      <c r="A175" s="6" t="s">
        <v>253</v>
      </c>
      <c r="B175" s="5" t="s">
        <v>759</v>
      </c>
      <c r="C175" s="25">
        <v>16149</v>
      </c>
      <c r="D175" s="25"/>
      <c r="E175" s="25"/>
      <c r="G175" s="24">
        <v>8535</v>
      </c>
      <c r="H175" s="24"/>
      <c r="I175" s="24"/>
      <c r="J175" s="1">
        <v>5141</v>
      </c>
      <c r="K175" s="1">
        <v>2684</v>
      </c>
      <c r="L175" s="2" t="str">
        <f t="shared" si="52"/>
        <v/>
      </c>
      <c r="M175" s="2">
        <f t="shared" si="53"/>
        <v>0.31446983011130636</v>
      </c>
      <c r="N175" s="10" t="e">
        <f t="shared" si="54"/>
        <v>#N/A</v>
      </c>
      <c r="O175" s="9" t="e">
        <f t="shared" si="55"/>
        <v>#N/A</v>
      </c>
      <c r="P175" s="8" t="e">
        <f t="shared" si="56"/>
        <v>#N/A</v>
      </c>
      <c r="Q175" s="2" t="str">
        <f t="shared" si="57"/>
        <v>-</v>
      </c>
      <c r="R175" s="2" t="str">
        <f t="shared" si="58"/>
        <v>-</v>
      </c>
      <c r="S175" s="2" t="str">
        <f t="shared" si="59"/>
        <v>-</v>
      </c>
      <c r="T175" s="2" t="str">
        <f t="shared" si="60"/>
        <v>-</v>
      </c>
      <c r="AU175" s="6" t="s">
        <v>253</v>
      </c>
      <c r="AV175" s="5" t="s">
        <v>759</v>
      </c>
      <c r="AY175" s="38">
        <v>5</v>
      </c>
      <c r="AZ175" s="40">
        <v>89</v>
      </c>
      <c r="BA175" s="42">
        <f t="shared" si="61"/>
        <v>5089</v>
      </c>
      <c r="BC175" s="7" t="s">
        <v>3097</v>
      </c>
    </row>
    <row r="176" spans="1:55" hidden="1" outlineLevel="1">
      <c r="A176" s="6" t="s">
        <v>327</v>
      </c>
      <c r="B176" s="5" t="s">
        <v>759</v>
      </c>
      <c r="C176" s="25">
        <v>40923</v>
      </c>
      <c r="D176" s="25"/>
      <c r="E176" s="25"/>
      <c r="G176" s="24">
        <v>20180</v>
      </c>
      <c r="H176" s="24"/>
      <c r="I176" s="24"/>
      <c r="J176" s="1">
        <v>10870</v>
      </c>
      <c r="K176" s="1">
        <v>10861</v>
      </c>
      <c r="L176" s="2" t="str">
        <f t="shared" si="52"/>
        <v/>
      </c>
      <c r="M176" s="2">
        <f t="shared" si="53"/>
        <v>0.53820614469772055</v>
      </c>
      <c r="N176" s="10" t="e">
        <f t="shared" si="54"/>
        <v>#N/A</v>
      </c>
      <c r="O176" s="9" t="e">
        <f t="shared" si="55"/>
        <v>#N/A</v>
      </c>
      <c r="P176" s="8" t="e">
        <f t="shared" si="56"/>
        <v>#N/A</v>
      </c>
      <c r="Q176" s="2" t="str">
        <f t="shared" si="57"/>
        <v>-</v>
      </c>
      <c r="R176" s="2" t="str">
        <f t="shared" si="58"/>
        <v>-</v>
      </c>
      <c r="S176" s="2" t="str">
        <f t="shared" si="59"/>
        <v>-</v>
      </c>
      <c r="T176" s="2" t="str">
        <f t="shared" si="60"/>
        <v>-</v>
      </c>
      <c r="AU176" s="6" t="s">
        <v>327</v>
      </c>
      <c r="AV176" s="5" t="s">
        <v>759</v>
      </c>
      <c r="AY176" s="38">
        <v>5</v>
      </c>
      <c r="AZ176" s="40">
        <v>91</v>
      </c>
      <c r="BA176" s="42">
        <f t="shared" si="61"/>
        <v>5091</v>
      </c>
      <c r="BC176" s="7" t="s">
        <v>3097</v>
      </c>
    </row>
    <row r="177" spans="1:55" hidden="1" outlineLevel="1">
      <c r="A177" s="6" t="s">
        <v>1806</v>
      </c>
      <c r="B177" s="5" t="s">
        <v>759</v>
      </c>
      <c r="C177" s="25">
        <v>49957</v>
      </c>
      <c r="D177" s="25"/>
      <c r="E177" s="25"/>
      <c r="G177" s="24">
        <v>24216</v>
      </c>
      <c r="H177" s="24"/>
      <c r="I177" s="24"/>
      <c r="J177" s="1">
        <v>10837</v>
      </c>
      <c r="K177" s="1">
        <v>10682</v>
      </c>
      <c r="L177" s="2" t="str">
        <f t="shared" si="52"/>
        <v/>
      </c>
      <c r="M177" s="2">
        <f t="shared" si="53"/>
        <v>0.44111331351172778</v>
      </c>
      <c r="N177" s="10" t="e">
        <f t="shared" si="54"/>
        <v>#N/A</v>
      </c>
      <c r="O177" s="9" t="e">
        <f t="shared" si="55"/>
        <v>#N/A</v>
      </c>
      <c r="P177" s="8" t="e">
        <f t="shared" si="56"/>
        <v>#N/A</v>
      </c>
      <c r="Q177" s="2" t="str">
        <f t="shared" si="57"/>
        <v>-</v>
      </c>
      <c r="R177" s="2" t="str">
        <f t="shared" si="58"/>
        <v>-</v>
      </c>
      <c r="S177" s="2" t="str">
        <f t="shared" si="59"/>
        <v>-</v>
      </c>
      <c r="T177" s="2" t="str">
        <f t="shared" si="60"/>
        <v>-</v>
      </c>
      <c r="AU177" s="6" t="s">
        <v>1806</v>
      </c>
      <c r="AV177" s="5" t="s">
        <v>759</v>
      </c>
      <c r="AY177" s="38">
        <v>5</v>
      </c>
      <c r="AZ177" s="40">
        <v>93</v>
      </c>
      <c r="BA177" s="42">
        <f t="shared" si="61"/>
        <v>5093</v>
      </c>
      <c r="BC177" s="7" t="s">
        <v>3097</v>
      </c>
    </row>
    <row r="178" spans="1:55" hidden="1" outlineLevel="1">
      <c r="A178" s="6" t="s">
        <v>1704</v>
      </c>
      <c r="B178" s="5" t="s">
        <v>759</v>
      </c>
      <c r="C178" s="25">
        <v>9700</v>
      </c>
      <c r="D178" s="25"/>
      <c r="E178" s="25"/>
      <c r="G178" s="24">
        <v>5653</v>
      </c>
      <c r="H178" s="24"/>
      <c r="I178" s="24"/>
      <c r="J178" s="1">
        <v>2954</v>
      </c>
      <c r="K178" s="1">
        <v>2912</v>
      </c>
      <c r="L178" s="2" t="str">
        <f t="shared" si="52"/>
        <v/>
      </c>
      <c r="M178" s="2">
        <f t="shared" si="53"/>
        <v>0.51512471254201309</v>
      </c>
      <c r="N178" s="10" t="e">
        <f t="shared" si="54"/>
        <v>#N/A</v>
      </c>
      <c r="O178" s="9" t="e">
        <f t="shared" si="55"/>
        <v>#N/A</v>
      </c>
      <c r="P178" s="8" t="e">
        <f t="shared" si="56"/>
        <v>#N/A</v>
      </c>
      <c r="Q178" s="2" t="str">
        <f t="shared" si="57"/>
        <v>-</v>
      </c>
      <c r="R178" s="2" t="str">
        <f t="shared" si="58"/>
        <v>-</v>
      </c>
      <c r="S178" s="2" t="str">
        <f t="shared" si="59"/>
        <v>-</v>
      </c>
      <c r="T178" s="2" t="str">
        <f t="shared" si="60"/>
        <v>-</v>
      </c>
      <c r="AU178" s="6" t="s">
        <v>1704</v>
      </c>
      <c r="AV178" s="5" t="s">
        <v>759</v>
      </c>
      <c r="AY178" s="38">
        <v>5</v>
      </c>
      <c r="AZ178" s="40">
        <v>95</v>
      </c>
      <c r="BA178" s="42">
        <f t="shared" si="61"/>
        <v>5095</v>
      </c>
      <c r="BC178" s="7" t="s">
        <v>3097</v>
      </c>
    </row>
    <row r="179" spans="1:55" hidden="1" outlineLevel="1">
      <c r="A179" s="6" t="s">
        <v>2536</v>
      </c>
      <c r="B179" s="5" t="s">
        <v>759</v>
      </c>
      <c r="C179" s="25">
        <v>9150</v>
      </c>
      <c r="D179" s="25"/>
      <c r="E179" s="25"/>
      <c r="G179" s="24">
        <v>4769</v>
      </c>
      <c r="H179" s="24"/>
      <c r="I179" s="24"/>
      <c r="J179" s="1">
        <v>3164</v>
      </c>
      <c r="K179" s="1">
        <v>3169</v>
      </c>
      <c r="L179" s="2" t="str">
        <f t="shared" si="52"/>
        <v/>
      </c>
      <c r="M179" s="2">
        <f t="shared" si="53"/>
        <v>0.66449989515621721</v>
      </c>
      <c r="N179" s="10" t="e">
        <f t="shared" si="54"/>
        <v>#N/A</v>
      </c>
      <c r="O179" s="9" t="e">
        <f t="shared" si="55"/>
        <v>#N/A</v>
      </c>
      <c r="P179" s="8" t="e">
        <f t="shared" si="56"/>
        <v>#N/A</v>
      </c>
      <c r="Q179" s="2" t="str">
        <f t="shared" si="57"/>
        <v>-</v>
      </c>
      <c r="R179" s="2" t="str">
        <f t="shared" si="58"/>
        <v>-</v>
      </c>
      <c r="S179" s="2" t="str">
        <f t="shared" si="59"/>
        <v>-</v>
      </c>
      <c r="T179" s="2" t="str">
        <f t="shared" si="60"/>
        <v>-</v>
      </c>
      <c r="AU179" s="6" t="s">
        <v>2536</v>
      </c>
      <c r="AV179" s="5" t="s">
        <v>759</v>
      </c>
      <c r="AY179" s="38">
        <v>5</v>
      </c>
      <c r="AZ179" s="40">
        <v>97</v>
      </c>
      <c r="BA179" s="42">
        <f t="shared" si="61"/>
        <v>5097</v>
      </c>
      <c r="BC179" s="7" t="s">
        <v>3097</v>
      </c>
    </row>
    <row r="180" spans="1:55" hidden="1" outlineLevel="1">
      <c r="A180" s="6" t="s">
        <v>546</v>
      </c>
      <c r="B180" s="5" t="s">
        <v>759</v>
      </c>
      <c r="C180" s="25">
        <v>9652</v>
      </c>
      <c r="D180" s="25"/>
      <c r="E180" s="25"/>
      <c r="G180" s="24">
        <v>6211</v>
      </c>
      <c r="H180" s="24"/>
      <c r="I180" s="24"/>
      <c r="J180" s="1">
        <v>3080</v>
      </c>
      <c r="K180" s="1">
        <v>3110</v>
      </c>
      <c r="L180" s="2" t="str">
        <f t="shared" si="52"/>
        <v/>
      </c>
      <c r="M180" s="2">
        <f t="shared" si="53"/>
        <v>0.50072452101110931</v>
      </c>
      <c r="N180" s="10" t="e">
        <f t="shared" si="54"/>
        <v>#N/A</v>
      </c>
      <c r="O180" s="9" t="e">
        <f t="shared" si="55"/>
        <v>#N/A</v>
      </c>
      <c r="P180" s="8" t="e">
        <f t="shared" si="56"/>
        <v>#N/A</v>
      </c>
      <c r="Q180" s="2" t="str">
        <f t="shared" si="57"/>
        <v>-</v>
      </c>
      <c r="R180" s="2" t="str">
        <f t="shared" si="58"/>
        <v>-</v>
      </c>
      <c r="S180" s="2" t="str">
        <f t="shared" si="59"/>
        <v>-</v>
      </c>
      <c r="T180" s="2" t="str">
        <f t="shared" si="60"/>
        <v>-</v>
      </c>
      <c r="AU180" s="6" t="s">
        <v>546</v>
      </c>
      <c r="AV180" s="5" t="s">
        <v>759</v>
      </c>
      <c r="AY180" s="38">
        <v>5</v>
      </c>
      <c r="AZ180" s="40">
        <v>99</v>
      </c>
      <c r="BA180" s="42">
        <f t="shared" si="61"/>
        <v>5099</v>
      </c>
      <c r="BC180" s="7" t="s">
        <v>3097</v>
      </c>
    </row>
    <row r="181" spans="1:55" hidden="1" outlineLevel="1">
      <c r="A181" s="6" t="s">
        <v>796</v>
      </c>
      <c r="B181" s="5" t="s">
        <v>759</v>
      </c>
      <c r="C181" s="25">
        <v>8534</v>
      </c>
      <c r="D181" s="25"/>
      <c r="E181" s="25"/>
      <c r="G181" s="24">
        <v>6515</v>
      </c>
      <c r="H181" s="24"/>
      <c r="I181" s="24"/>
      <c r="J181" s="1">
        <v>3527</v>
      </c>
      <c r="K181" s="1">
        <v>2187</v>
      </c>
      <c r="L181" s="2" t="str">
        <f t="shared" si="52"/>
        <v/>
      </c>
      <c r="M181" s="2">
        <f t="shared" si="53"/>
        <v>0.33568687643898698</v>
      </c>
      <c r="N181" s="10" t="e">
        <f t="shared" si="54"/>
        <v>#N/A</v>
      </c>
      <c r="O181" s="9" t="e">
        <f t="shared" si="55"/>
        <v>#N/A</v>
      </c>
      <c r="P181" s="8" t="e">
        <f t="shared" si="56"/>
        <v>#N/A</v>
      </c>
      <c r="Q181" s="2" t="str">
        <f t="shared" si="57"/>
        <v>-</v>
      </c>
      <c r="R181" s="2" t="str">
        <f t="shared" si="58"/>
        <v>-</v>
      </c>
      <c r="S181" s="2" t="str">
        <f t="shared" si="59"/>
        <v>-</v>
      </c>
      <c r="T181" s="2" t="str">
        <f t="shared" si="60"/>
        <v>-</v>
      </c>
      <c r="AU181" s="6" t="s">
        <v>796</v>
      </c>
      <c r="AV181" s="5" t="s">
        <v>759</v>
      </c>
      <c r="AY181" s="38">
        <v>5</v>
      </c>
      <c r="AZ181" s="40">
        <v>101</v>
      </c>
      <c r="BA181" s="42">
        <f t="shared" si="61"/>
        <v>5101</v>
      </c>
      <c r="BC181" s="7" t="s">
        <v>3097</v>
      </c>
    </row>
    <row r="182" spans="1:55" hidden="1" outlineLevel="1">
      <c r="A182" s="6" t="s">
        <v>420</v>
      </c>
      <c r="B182" s="5" t="s">
        <v>759</v>
      </c>
      <c r="C182" s="25">
        <v>27701</v>
      </c>
      <c r="D182" s="25"/>
      <c r="E182" s="25"/>
      <c r="G182" s="24">
        <v>20925</v>
      </c>
      <c r="H182" s="24"/>
      <c r="I182" s="24"/>
      <c r="J182" s="1">
        <v>8742</v>
      </c>
      <c r="K182" s="1">
        <v>8662</v>
      </c>
      <c r="L182" s="2" t="str">
        <f t="shared" si="52"/>
        <v/>
      </c>
      <c r="M182" s="2">
        <f t="shared" si="53"/>
        <v>0.41395459976105137</v>
      </c>
      <c r="N182" s="10" t="e">
        <f t="shared" si="54"/>
        <v>#N/A</v>
      </c>
      <c r="O182" s="9" t="e">
        <f t="shared" si="55"/>
        <v>#N/A</v>
      </c>
      <c r="P182" s="8" t="e">
        <f t="shared" si="56"/>
        <v>#N/A</v>
      </c>
      <c r="Q182" s="2" t="str">
        <f t="shared" si="57"/>
        <v>-</v>
      </c>
      <c r="R182" s="2" t="str">
        <f t="shared" si="58"/>
        <v>-</v>
      </c>
      <c r="S182" s="2" t="str">
        <f t="shared" si="59"/>
        <v>-</v>
      </c>
      <c r="T182" s="2" t="str">
        <f t="shared" si="60"/>
        <v>-</v>
      </c>
      <c r="AU182" s="6" t="s">
        <v>420</v>
      </c>
      <c r="AV182" s="5" t="s">
        <v>759</v>
      </c>
      <c r="AY182" s="38">
        <v>5</v>
      </c>
      <c r="AZ182" s="40">
        <v>103</v>
      </c>
      <c r="BA182" s="42">
        <f t="shared" si="61"/>
        <v>5103</v>
      </c>
      <c r="BC182" s="7" t="s">
        <v>3097</v>
      </c>
    </row>
    <row r="183" spans="1:55" hidden="1" outlineLevel="1">
      <c r="A183" s="6" t="s">
        <v>2320</v>
      </c>
      <c r="B183" s="5" t="s">
        <v>759</v>
      </c>
      <c r="C183" s="25">
        <v>10363</v>
      </c>
      <c r="D183" s="25"/>
      <c r="E183" s="25"/>
      <c r="G183" s="24">
        <v>6645</v>
      </c>
      <c r="H183" s="24"/>
      <c r="I183" s="24"/>
      <c r="J183" s="1">
        <v>3492</v>
      </c>
      <c r="K183" s="1">
        <v>2490</v>
      </c>
      <c r="L183" s="2" t="str">
        <f t="shared" si="52"/>
        <v/>
      </c>
      <c r="M183" s="2">
        <f t="shared" si="53"/>
        <v>0.37471783295711059</v>
      </c>
      <c r="N183" s="10" t="e">
        <f t="shared" si="54"/>
        <v>#N/A</v>
      </c>
      <c r="O183" s="9" t="e">
        <f t="shared" si="55"/>
        <v>#N/A</v>
      </c>
      <c r="P183" s="8" t="e">
        <f t="shared" si="56"/>
        <v>#N/A</v>
      </c>
      <c r="Q183" s="2" t="str">
        <f t="shared" si="57"/>
        <v>-</v>
      </c>
      <c r="R183" s="2" t="str">
        <f t="shared" si="58"/>
        <v>-</v>
      </c>
      <c r="S183" s="2" t="str">
        <f t="shared" si="59"/>
        <v>-</v>
      </c>
      <c r="T183" s="2" t="str">
        <f t="shared" si="60"/>
        <v>-</v>
      </c>
      <c r="AU183" s="6" t="s">
        <v>2320</v>
      </c>
      <c r="AV183" s="5" t="s">
        <v>759</v>
      </c>
      <c r="AY183" s="38">
        <v>5</v>
      </c>
      <c r="AZ183" s="40">
        <v>105</v>
      </c>
      <c r="BA183" s="42">
        <f t="shared" si="61"/>
        <v>5105</v>
      </c>
      <c r="BC183" s="7" t="s">
        <v>3097</v>
      </c>
    </row>
    <row r="184" spans="1:55" hidden="1" outlineLevel="1">
      <c r="A184" s="6" t="s">
        <v>2277</v>
      </c>
      <c r="B184" s="5" t="s">
        <v>759</v>
      </c>
      <c r="C184" s="25">
        <v>25067</v>
      </c>
      <c r="D184" s="25"/>
      <c r="E184" s="25"/>
      <c r="G184" s="24">
        <v>17359</v>
      </c>
      <c r="H184" s="24"/>
      <c r="I184" s="24"/>
      <c r="J184" s="1">
        <v>7766</v>
      </c>
      <c r="K184" s="1">
        <v>7714</v>
      </c>
      <c r="L184" s="2" t="str">
        <f t="shared" si="52"/>
        <v/>
      </c>
      <c r="M184" s="2">
        <f t="shared" si="53"/>
        <v>0.444380436661098</v>
      </c>
      <c r="N184" s="10" t="e">
        <f t="shared" si="54"/>
        <v>#N/A</v>
      </c>
      <c r="O184" s="9" t="e">
        <f t="shared" si="55"/>
        <v>#N/A</v>
      </c>
      <c r="P184" s="8" t="e">
        <f t="shared" si="56"/>
        <v>#N/A</v>
      </c>
      <c r="Q184" s="2" t="str">
        <f t="shared" si="57"/>
        <v>-</v>
      </c>
      <c r="R184" s="2" t="str">
        <f t="shared" si="58"/>
        <v>-</v>
      </c>
      <c r="S184" s="2" t="str">
        <f t="shared" si="59"/>
        <v>-</v>
      </c>
      <c r="T184" s="2" t="str">
        <f t="shared" si="60"/>
        <v>-</v>
      </c>
      <c r="AU184" s="6" t="s">
        <v>2277</v>
      </c>
      <c r="AV184" s="5" t="s">
        <v>759</v>
      </c>
      <c r="AY184" s="38">
        <v>5</v>
      </c>
      <c r="AZ184" s="40">
        <v>107</v>
      </c>
      <c r="BA184" s="42">
        <f t="shared" si="61"/>
        <v>5107</v>
      </c>
      <c r="BC184" s="7" t="s">
        <v>3097</v>
      </c>
    </row>
    <row r="185" spans="1:55" hidden="1" outlineLevel="1">
      <c r="A185" s="6" t="s">
        <v>2041</v>
      </c>
      <c r="B185" s="5" t="s">
        <v>759</v>
      </c>
      <c r="C185" s="25">
        <v>11321</v>
      </c>
      <c r="D185" s="25"/>
      <c r="E185" s="25"/>
      <c r="G185" s="24">
        <v>6007</v>
      </c>
      <c r="H185" s="24"/>
      <c r="I185" s="24"/>
      <c r="J185" s="1">
        <v>3484</v>
      </c>
      <c r="K185" s="1">
        <v>3479</v>
      </c>
      <c r="L185" s="2" t="str">
        <f t="shared" si="52"/>
        <v/>
      </c>
      <c r="M185" s="2">
        <f t="shared" si="53"/>
        <v>0.57915764940902281</v>
      </c>
      <c r="N185" s="10" t="e">
        <f t="shared" si="54"/>
        <v>#N/A</v>
      </c>
      <c r="O185" s="9" t="e">
        <f t="shared" si="55"/>
        <v>#N/A</v>
      </c>
      <c r="P185" s="8" t="e">
        <f t="shared" si="56"/>
        <v>#N/A</v>
      </c>
      <c r="Q185" s="2" t="str">
        <f t="shared" si="57"/>
        <v>-</v>
      </c>
      <c r="R185" s="2" t="str">
        <f t="shared" si="58"/>
        <v>-</v>
      </c>
      <c r="S185" s="2" t="str">
        <f t="shared" si="59"/>
        <v>-</v>
      </c>
      <c r="T185" s="2" t="str">
        <f t="shared" si="60"/>
        <v>-</v>
      </c>
      <c r="AU185" s="6" t="s">
        <v>2041</v>
      </c>
      <c r="AV185" s="5" t="s">
        <v>759</v>
      </c>
      <c r="AY185" s="38">
        <v>5</v>
      </c>
      <c r="AZ185" s="40">
        <v>109</v>
      </c>
      <c r="BA185" s="42">
        <f t="shared" si="61"/>
        <v>5109</v>
      </c>
      <c r="BC185" s="7" t="s">
        <v>3097</v>
      </c>
    </row>
    <row r="186" spans="1:55" hidden="1" outlineLevel="1">
      <c r="A186" s="6" t="s">
        <v>1971</v>
      </c>
      <c r="B186" s="5" t="s">
        <v>759</v>
      </c>
      <c r="C186" s="25">
        <v>25213</v>
      </c>
      <c r="D186" s="25"/>
      <c r="E186" s="25"/>
      <c r="G186" s="24">
        <v>14026</v>
      </c>
      <c r="H186" s="24"/>
      <c r="I186" s="24"/>
      <c r="J186" s="1">
        <v>6709</v>
      </c>
      <c r="K186" s="1">
        <v>6652</v>
      </c>
      <c r="L186" s="2" t="str">
        <f t="shared" si="52"/>
        <v/>
      </c>
      <c r="M186" s="2">
        <f t="shared" si="53"/>
        <v>0.47426208469984316</v>
      </c>
      <c r="N186" s="10" t="e">
        <f t="shared" si="54"/>
        <v>#N/A</v>
      </c>
      <c r="O186" s="9" t="e">
        <f t="shared" si="55"/>
        <v>#N/A</v>
      </c>
      <c r="P186" s="8" t="e">
        <f t="shared" si="56"/>
        <v>#N/A</v>
      </c>
      <c r="Q186" s="2" t="str">
        <f t="shared" si="57"/>
        <v>-</v>
      </c>
      <c r="R186" s="2" t="str">
        <f t="shared" si="58"/>
        <v>-</v>
      </c>
      <c r="S186" s="2" t="str">
        <f t="shared" si="59"/>
        <v>-</v>
      </c>
      <c r="T186" s="2" t="str">
        <f t="shared" si="60"/>
        <v>-</v>
      </c>
      <c r="AU186" s="6" t="s">
        <v>1971</v>
      </c>
      <c r="AV186" s="5" t="s">
        <v>759</v>
      </c>
      <c r="AY186" s="38">
        <v>5</v>
      </c>
      <c r="AZ186" s="40">
        <v>111</v>
      </c>
      <c r="BA186" s="42">
        <f t="shared" si="61"/>
        <v>5111</v>
      </c>
      <c r="BC186" s="7" t="s">
        <v>3097</v>
      </c>
    </row>
    <row r="187" spans="1:55" hidden="1" outlineLevel="1">
      <c r="A187" s="6" t="s">
        <v>646</v>
      </c>
      <c r="B187" s="5" t="s">
        <v>759</v>
      </c>
      <c r="C187" s="25">
        <v>20243</v>
      </c>
      <c r="D187" s="25"/>
      <c r="E187" s="25"/>
      <c r="G187" s="24">
        <v>10254</v>
      </c>
      <c r="H187" s="24"/>
      <c r="I187" s="24"/>
      <c r="J187" s="1">
        <v>6363</v>
      </c>
      <c r="K187" s="1">
        <v>6333</v>
      </c>
      <c r="L187" s="2" t="str">
        <f t="shared" si="52"/>
        <v/>
      </c>
      <c r="M187" s="2">
        <f t="shared" si="53"/>
        <v>0.61761263897015795</v>
      </c>
      <c r="N187" s="10" t="e">
        <f t="shared" si="54"/>
        <v>#N/A</v>
      </c>
      <c r="O187" s="9" t="e">
        <f t="shared" si="55"/>
        <v>#N/A</v>
      </c>
      <c r="P187" s="8" t="e">
        <f t="shared" si="56"/>
        <v>#N/A</v>
      </c>
      <c r="Q187" s="2" t="str">
        <f t="shared" si="57"/>
        <v>-</v>
      </c>
      <c r="R187" s="2" t="str">
        <f t="shared" si="58"/>
        <v>-</v>
      </c>
      <c r="S187" s="2" t="str">
        <f t="shared" si="59"/>
        <v>-</v>
      </c>
      <c r="T187" s="2" t="str">
        <f t="shared" si="60"/>
        <v>-</v>
      </c>
      <c r="AU187" s="6" t="s">
        <v>646</v>
      </c>
      <c r="AV187" s="5" t="s">
        <v>759</v>
      </c>
      <c r="AY187" s="38">
        <v>5</v>
      </c>
      <c r="AZ187" s="40">
        <v>113</v>
      </c>
      <c r="BA187" s="42">
        <f t="shared" si="61"/>
        <v>5113</v>
      </c>
      <c r="BC187" s="7" t="s">
        <v>3097</v>
      </c>
    </row>
    <row r="188" spans="1:55" hidden="1" outlineLevel="1">
      <c r="A188" s="6" t="s">
        <v>116</v>
      </c>
      <c r="B188" s="5" t="s">
        <v>759</v>
      </c>
      <c r="C188" s="25">
        <v>55405</v>
      </c>
      <c r="D188" s="25"/>
      <c r="E188" s="25"/>
      <c r="G188" s="24">
        <v>31936</v>
      </c>
      <c r="H188" s="24"/>
      <c r="I188" s="24"/>
      <c r="J188" s="1">
        <v>15964</v>
      </c>
      <c r="K188" s="1">
        <v>11958</v>
      </c>
      <c r="L188" s="2" t="str">
        <f t="shared" si="52"/>
        <v/>
      </c>
      <c r="M188" s="2">
        <f t="shared" si="53"/>
        <v>0.37443637274549096</v>
      </c>
      <c r="N188" s="10" t="e">
        <f t="shared" si="54"/>
        <v>#N/A</v>
      </c>
      <c r="O188" s="9" t="e">
        <f t="shared" si="55"/>
        <v>#N/A</v>
      </c>
      <c r="P188" s="8" t="e">
        <f t="shared" si="56"/>
        <v>#N/A</v>
      </c>
      <c r="Q188" s="2" t="str">
        <f t="shared" si="57"/>
        <v>-</v>
      </c>
      <c r="R188" s="2" t="str">
        <f t="shared" si="58"/>
        <v>-</v>
      </c>
      <c r="S188" s="2" t="str">
        <f t="shared" si="59"/>
        <v>-</v>
      </c>
      <c r="T188" s="2" t="str">
        <f t="shared" si="60"/>
        <v>-</v>
      </c>
      <c r="AU188" s="6" t="s">
        <v>116</v>
      </c>
      <c r="AV188" s="5" t="s">
        <v>759</v>
      </c>
      <c r="AY188" s="38">
        <v>5</v>
      </c>
      <c r="AZ188" s="40">
        <v>115</v>
      </c>
      <c r="BA188" s="42">
        <f t="shared" si="61"/>
        <v>5115</v>
      </c>
      <c r="BC188" s="7" t="s">
        <v>3097</v>
      </c>
    </row>
    <row r="189" spans="1:55" hidden="1" outlineLevel="1">
      <c r="A189" s="6" t="s">
        <v>89</v>
      </c>
      <c r="B189" s="5" t="s">
        <v>759</v>
      </c>
      <c r="C189" s="25">
        <v>9406</v>
      </c>
      <c r="D189" s="25"/>
      <c r="E189" s="25"/>
      <c r="G189" s="24">
        <v>5344</v>
      </c>
      <c r="H189" s="24"/>
      <c r="I189" s="24"/>
      <c r="J189" s="1">
        <v>3337</v>
      </c>
      <c r="K189" s="1">
        <v>3321</v>
      </c>
      <c r="L189" s="2" t="str">
        <f t="shared" si="52"/>
        <v/>
      </c>
      <c r="M189" s="2">
        <f t="shared" si="53"/>
        <v>0.62144461077844315</v>
      </c>
      <c r="N189" s="10" t="e">
        <f t="shared" si="54"/>
        <v>#N/A</v>
      </c>
      <c r="O189" s="9" t="e">
        <f t="shared" si="55"/>
        <v>#N/A</v>
      </c>
      <c r="P189" s="8" t="e">
        <f t="shared" si="56"/>
        <v>#N/A</v>
      </c>
      <c r="Q189" s="2" t="str">
        <f t="shared" si="57"/>
        <v>-</v>
      </c>
      <c r="R189" s="2" t="str">
        <f t="shared" si="58"/>
        <v>-</v>
      </c>
      <c r="S189" s="2" t="str">
        <f t="shared" si="59"/>
        <v>-</v>
      </c>
      <c r="T189" s="2" t="str">
        <f t="shared" si="60"/>
        <v>-</v>
      </c>
      <c r="AU189" s="6" t="s">
        <v>89</v>
      </c>
      <c r="AV189" s="5" t="s">
        <v>759</v>
      </c>
      <c r="AY189" s="38">
        <v>5</v>
      </c>
      <c r="AZ189" s="40">
        <v>117</v>
      </c>
      <c r="BA189" s="42">
        <f t="shared" si="61"/>
        <v>5117</v>
      </c>
      <c r="BC189" s="7" t="s">
        <v>3097</v>
      </c>
    </row>
    <row r="190" spans="1:55" hidden="1" outlineLevel="1">
      <c r="A190" s="6" t="s">
        <v>1179</v>
      </c>
      <c r="B190" s="5" t="s">
        <v>759</v>
      </c>
      <c r="C190" s="25">
        <v>364327</v>
      </c>
      <c r="D190" s="25"/>
      <c r="E190" s="25"/>
      <c r="G190" s="24">
        <v>243517</v>
      </c>
      <c r="H190" s="24"/>
      <c r="I190" s="24"/>
      <c r="J190" s="1">
        <v>111695</v>
      </c>
      <c r="K190" s="1">
        <v>88938</v>
      </c>
      <c r="L190" s="2" t="str">
        <f t="shared" si="52"/>
        <v/>
      </c>
      <c r="M190" s="2">
        <f t="shared" si="53"/>
        <v>0.36522296184660619</v>
      </c>
      <c r="N190" s="10" t="e">
        <f t="shared" si="54"/>
        <v>#N/A</v>
      </c>
      <c r="O190" s="9" t="e">
        <f t="shared" si="55"/>
        <v>#N/A</v>
      </c>
      <c r="P190" s="8" t="e">
        <f t="shared" si="56"/>
        <v>#N/A</v>
      </c>
      <c r="Q190" s="2" t="str">
        <f t="shared" si="57"/>
        <v>-</v>
      </c>
      <c r="R190" s="2" t="str">
        <f t="shared" si="58"/>
        <v>-</v>
      </c>
      <c r="S190" s="2" t="str">
        <f t="shared" si="59"/>
        <v>-</v>
      </c>
      <c r="T190" s="2" t="str">
        <f t="shared" si="60"/>
        <v>-</v>
      </c>
      <c r="AU190" s="6" t="s">
        <v>1179</v>
      </c>
      <c r="AV190" s="5" t="s">
        <v>759</v>
      </c>
      <c r="AY190" s="38">
        <v>5</v>
      </c>
      <c r="AZ190" s="40">
        <v>119</v>
      </c>
      <c r="BA190" s="42">
        <f t="shared" si="61"/>
        <v>5119</v>
      </c>
      <c r="BC190" s="7" t="s">
        <v>3097</v>
      </c>
    </row>
    <row r="191" spans="1:55" hidden="1" outlineLevel="1">
      <c r="A191" s="6" t="s">
        <v>1954</v>
      </c>
      <c r="B191" s="5" t="s">
        <v>759</v>
      </c>
      <c r="C191" s="25">
        <v>18115</v>
      </c>
      <c r="D191" s="25"/>
      <c r="E191" s="25"/>
      <c r="G191" s="24">
        <v>9849</v>
      </c>
      <c r="H191" s="24"/>
      <c r="I191" s="24"/>
      <c r="J191" s="1">
        <v>5256</v>
      </c>
      <c r="K191" s="1">
        <v>5223</v>
      </c>
      <c r="L191" s="2" t="str">
        <f t="shared" si="52"/>
        <v/>
      </c>
      <c r="M191" s="2">
        <f t="shared" si="53"/>
        <v>0.53030764544623821</v>
      </c>
      <c r="N191" s="10" t="e">
        <f t="shared" si="54"/>
        <v>#N/A</v>
      </c>
      <c r="O191" s="9" t="e">
        <f t="shared" si="55"/>
        <v>#N/A</v>
      </c>
      <c r="P191" s="8" t="e">
        <f t="shared" si="56"/>
        <v>#N/A</v>
      </c>
      <c r="Q191" s="2" t="str">
        <f t="shared" si="57"/>
        <v>-</v>
      </c>
      <c r="R191" s="2" t="str">
        <f t="shared" si="58"/>
        <v>-</v>
      </c>
      <c r="S191" s="2" t="str">
        <f t="shared" si="59"/>
        <v>-</v>
      </c>
      <c r="T191" s="2" t="str">
        <f t="shared" si="60"/>
        <v>-</v>
      </c>
      <c r="AU191" s="6" t="s">
        <v>1954</v>
      </c>
      <c r="AV191" s="5" t="s">
        <v>759</v>
      </c>
      <c r="AY191" s="38">
        <v>5</v>
      </c>
      <c r="AZ191" s="40">
        <v>121</v>
      </c>
      <c r="BA191" s="42">
        <f t="shared" si="61"/>
        <v>5121</v>
      </c>
      <c r="BC191" s="7" t="s">
        <v>3097</v>
      </c>
    </row>
    <row r="192" spans="1:55" hidden="1" outlineLevel="1">
      <c r="A192" s="6" t="s">
        <v>2330</v>
      </c>
      <c r="B192" s="5" t="s">
        <v>759</v>
      </c>
      <c r="C192" s="25">
        <v>29023</v>
      </c>
      <c r="D192" s="25"/>
      <c r="E192" s="25"/>
      <c r="G192" s="24">
        <v>16176</v>
      </c>
      <c r="H192" s="24"/>
      <c r="I192" s="24"/>
      <c r="J192" s="1">
        <v>7590</v>
      </c>
      <c r="K192" s="1">
        <v>7553</v>
      </c>
      <c r="L192" s="2" t="str">
        <f t="shared" si="52"/>
        <v/>
      </c>
      <c r="M192" s="2">
        <f t="shared" si="53"/>
        <v>0.46692631058358064</v>
      </c>
      <c r="N192" s="10" t="e">
        <f t="shared" si="54"/>
        <v>#N/A</v>
      </c>
      <c r="O192" s="9" t="e">
        <f t="shared" si="55"/>
        <v>#N/A</v>
      </c>
      <c r="P192" s="8" t="e">
        <f t="shared" si="56"/>
        <v>#N/A</v>
      </c>
      <c r="Q192" s="2" t="str">
        <f t="shared" si="57"/>
        <v>-</v>
      </c>
      <c r="R192" s="2" t="str">
        <f t="shared" si="58"/>
        <v>-</v>
      </c>
      <c r="S192" s="2" t="str">
        <f t="shared" si="59"/>
        <v>-</v>
      </c>
      <c r="T192" s="2" t="str">
        <f t="shared" si="60"/>
        <v>-</v>
      </c>
      <c r="AU192" s="6" t="s">
        <v>2330</v>
      </c>
      <c r="AV192" s="5" t="s">
        <v>759</v>
      </c>
      <c r="AY192" s="38">
        <v>5</v>
      </c>
      <c r="AZ192" s="40">
        <v>123</v>
      </c>
      <c r="BA192" s="42">
        <f t="shared" si="61"/>
        <v>5123</v>
      </c>
      <c r="BC192" s="7" t="s">
        <v>3097</v>
      </c>
    </row>
    <row r="193" spans="1:67" hidden="1" outlineLevel="1">
      <c r="A193" s="6" t="s">
        <v>475</v>
      </c>
      <c r="B193" s="5" t="s">
        <v>759</v>
      </c>
      <c r="C193" s="25">
        <v>87031</v>
      </c>
      <c r="D193" s="25"/>
      <c r="E193" s="25"/>
      <c r="G193" s="24">
        <v>53050</v>
      </c>
      <c r="H193" s="24"/>
      <c r="I193" s="24"/>
      <c r="J193" s="1">
        <v>29556</v>
      </c>
      <c r="K193" s="1">
        <v>21390</v>
      </c>
      <c r="L193" s="2" t="str">
        <f t="shared" si="52"/>
        <v/>
      </c>
      <c r="M193" s="2">
        <f t="shared" si="53"/>
        <v>0.40320452403393026</v>
      </c>
      <c r="N193" s="10" t="e">
        <f t="shared" si="54"/>
        <v>#N/A</v>
      </c>
      <c r="O193" s="9" t="e">
        <f t="shared" si="55"/>
        <v>#N/A</v>
      </c>
      <c r="P193" s="8" t="e">
        <f t="shared" si="56"/>
        <v>#N/A</v>
      </c>
      <c r="Q193" s="2" t="str">
        <f t="shared" si="57"/>
        <v>-</v>
      </c>
      <c r="R193" s="2" t="str">
        <f t="shared" si="58"/>
        <v>-</v>
      </c>
      <c r="S193" s="2" t="str">
        <f t="shared" si="59"/>
        <v>-</v>
      </c>
      <c r="T193" s="2" t="str">
        <f t="shared" si="60"/>
        <v>-</v>
      </c>
      <c r="AU193" s="6" t="s">
        <v>475</v>
      </c>
      <c r="AV193" s="5" t="s">
        <v>759</v>
      </c>
      <c r="AY193" s="38">
        <v>5</v>
      </c>
      <c r="AZ193" s="40">
        <v>125</v>
      </c>
      <c r="BA193" s="42">
        <f t="shared" si="61"/>
        <v>5125</v>
      </c>
      <c r="BC193" s="7" t="s">
        <v>3097</v>
      </c>
    </row>
    <row r="194" spans="1:67" hidden="1" outlineLevel="1">
      <c r="A194" s="6" t="s">
        <v>6</v>
      </c>
      <c r="B194" s="5" t="s">
        <v>759</v>
      </c>
      <c r="C194" s="25">
        <v>10930</v>
      </c>
      <c r="D194" s="25"/>
      <c r="E194" s="25"/>
      <c r="G194" s="24">
        <v>7126</v>
      </c>
      <c r="H194" s="24"/>
      <c r="I194" s="24"/>
      <c r="J194" s="1">
        <v>3785</v>
      </c>
      <c r="K194" s="1">
        <v>3698</v>
      </c>
      <c r="L194" s="2" t="str">
        <f t="shared" si="52"/>
        <v/>
      </c>
      <c r="M194" s="2">
        <f t="shared" si="53"/>
        <v>0.51894470951445415</v>
      </c>
      <c r="N194" s="10" t="e">
        <f t="shared" si="54"/>
        <v>#N/A</v>
      </c>
      <c r="O194" s="9" t="e">
        <f t="shared" si="55"/>
        <v>#N/A</v>
      </c>
      <c r="P194" s="8" t="e">
        <f t="shared" si="56"/>
        <v>#N/A</v>
      </c>
      <c r="Q194" s="2" t="str">
        <f t="shared" si="57"/>
        <v>-</v>
      </c>
      <c r="R194" s="2" t="str">
        <f t="shared" si="58"/>
        <v>-</v>
      </c>
      <c r="S194" s="2" t="str">
        <f t="shared" si="59"/>
        <v>-</v>
      </c>
      <c r="T194" s="2" t="str">
        <f t="shared" si="60"/>
        <v>-</v>
      </c>
      <c r="AU194" s="6" t="s">
        <v>6</v>
      </c>
      <c r="AV194" s="5" t="s">
        <v>759</v>
      </c>
      <c r="AY194" s="38">
        <v>5</v>
      </c>
      <c r="AZ194" s="40">
        <v>127</v>
      </c>
      <c r="BA194" s="42">
        <f t="shared" si="61"/>
        <v>5127</v>
      </c>
      <c r="BC194" s="7" t="s">
        <v>3097</v>
      </c>
    </row>
    <row r="195" spans="1:67" hidden="1" outlineLevel="1">
      <c r="A195" s="6" t="s">
        <v>915</v>
      </c>
      <c r="B195" s="5" t="s">
        <v>759</v>
      </c>
      <c r="C195" s="25">
        <v>8150</v>
      </c>
      <c r="D195" s="25"/>
      <c r="E195" s="25"/>
      <c r="G195" s="24">
        <v>6060</v>
      </c>
      <c r="H195" s="24"/>
      <c r="I195" s="24"/>
      <c r="J195" s="1">
        <v>3260</v>
      </c>
      <c r="K195" s="1">
        <v>2949</v>
      </c>
      <c r="L195" s="2" t="str">
        <f t="shared" si="52"/>
        <v/>
      </c>
      <c r="M195" s="2">
        <f t="shared" si="53"/>
        <v>0.48663366336633662</v>
      </c>
      <c r="N195" s="10" t="e">
        <f t="shared" ref="N195:N206" si="62">RANK(U195,U195:AR195)</f>
        <v>#N/A</v>
      </c>
      <c r="O195" s="9" t="e">
        <f t="shared" ref="O195:O206" si="63">RANK(V195,U195:AR195)</f>
        <v>#N/A</v>
      </c>
      <c r="P195" s="8" t="e">
        <f t="shared" ref="P195:P206" si="64">RANK(W195,U195:AR195)</f>
        <v>#N/A</v>
      </c>
      <c r="Q195" s="2" t="str">
        <f t="shared" ref="Q195:Q206" si="65">IF(SUM($U195:$AQ195)=0,"-",U195/SUM($U195:$AQ195))</f>
        <v>-</v>
      </c>
      <c r="R195" s="2" t="str">
        <f t="shared" ref="R195:R206" si="66">IF(SUM($U195:$AQ195)=0,"-",V195/SUM($U195:$AQ195))</f>
        <v>-</v>
      </c>
      <c r="S195" s="2" t="str">
        <f t="shared" ref="S195:S206" si="67">IF(SUM($U195:$AQ195)=0,"-",W195/SUM($U195:$AQ195))</f>
        <v>-</v>
      </c>
      <c r="T195" s="2" t="str">
        <f t="shared" ref="T195:T206" si="68">IF(SUM($U195:$AQ195)=0,"-",(1-Q195-R195-S195))</f>
        <v>-</v>
      </c>
      <c r="AU195" s="6" t="s">
        <v>915</v>
      </c>
      <c r="AV195" s="5" t="s">
        <v>759</v>
      </c>
      <c r="AY195" s="38">
        <v>5</v>
      </c>
      <c r="AZ195" s="40">
        <v>129</v>
      </c>
      <c r="BA195" s="42">
        <f t="shared" si="61"/>
        <v>5129</v>
      </c>
      <c r="BC195" s="7" t="s">
        <v>3097</v>
      </c>
    </row>
    <row r="196" spans="1:67" hidden="1" outlineLevel="1">
      <c r="A196" s="6" t="s">
        <v>559</v>
      </c>
      <c r="B196" s="5" t="s">
        <v>759</v>
      </c>
      <c r="C196" s="25">
        <v>117200</v>
      </c>
      <c r="D196" s="25"/>
      <c r="E196" s="25"/>
      <c r="G196" s="24">
        <v>67506</v>
      </c>
      <c r="H196" s="24"/>
      <c r="I196" s="24"/>
      <c r="J196" s="1">
        <v>33707</v>
      </c>
      <c r="K196" s="1">
        <v>27266</v>
      </c>
      <c r="L196" s="2" t="str">
        <f t="shared" si="52"/>
        <v/>
      </c>
      <c r="M196" s="2">
        <f t="shared" si="53"/>
        <v>0.40390483808846622</v>
      </c>
      <c r="N196" s="10" t="e">
        <f t="shared" si="62"/>
        <v>#N/A</v>
      </c>
      <c r="O196" s="9" t="e">
        <f t="shared" si="63"/>
        <v>#N/A</v>
      </c>
      <c r="P196" s="8" t="e">
        <f t="shared" si="64"/>
        <v>#N/A</v>
      </c>
      <c r="Q196" s="2" t="str">
        <f t="shared" si="65"/>
        <v>-</v>
      </c>
      <c r="R196" s="2" t="str">
        <f t="shared" si="66"/>
        <v>-</v>
      </c>
      <c r="S196" s="2" t="str">
        <f t="shared" si="67"/>
        <v>-</v>
      </c>
      <c r="T196" s="2" t="str">
        <f t="shared" si="68"/>
        <v>-</v>
      </c>
      <c r="AU196" s="6" t="s">
        <v>559</v>
      </c>
      <c r="AV196" s="5" t="s">
        <v>759</v>
      </c>
      <c r="AY196" s="38">
        <v>5</v>
      </c>
      <c r="AZ196" s="40">
        <v>131</v>
      </c>
      <c r="BA196" s="42">
        <f t="shared" si="61"/>
        <v>5131</v>
      </c>
      <c r="BC196" s="7" t="s">
        <v>3097</v>
      </c>
    </row>
    <row r="197" spans="1:67" hidden="1" outlineLevel="1">
      <c r="A197" s="6" t="s">
        <v>143</v>
      </c>
      <c r="B197" s="5" t="s">
        <v>759</v>
      </c>
      <c r="C197" s="25">
        <v>15702</v>
      </c>
      <c r="D197" s="25"/>
      <c r="E197" s="25"/>
      <c r="G197" s="24">
        <v>7128</v>
      </c>
      <c r="H197" s="24"/>
      <c r="I197" s="24"/>
      <c r="J197" s="1">
        <v>3602</v>
      </c>
      <c r="K197" s="1">
        <v>3594</v>
      </c>
      <c r="L197" s="2" t="str">
        <f t="shared" si="52"/>
        <v/>
      </c>
      <c r="M197" s="2">
        <f t="shared" si="53"/>
        <v>0.50420875420875422</v>
      </c>
      <c r="N197" s="10" t="e">
        <f t="shared" si="62"/>
        <v>#N/A</v>
      </c>
      <c r="O197" s="9" t="e">
        <f t="shared" si="63"/>
        <v>#N/A</v>
      </c>
      <c r="P197" s="8" t="e">
        <f t="shared" si="64"/>
        <v>#N/A</v>
      </c>
      <c r="Q197" s="2" t="str">
        <f t="shared" si="65"/>
        <v>-</v>
      </c>
      <c r="R197" s="2" t="str">
        <f t="shared" si="66"/>
        <v>-</v>
      </c>
      <c r="S197" s="2" t="str">
        <f t="shared" si="67"/>
        <v>-</v>
      </c>
      <c r="T197" s="2" t="str">
        <f t="shared" si="68"/>
        <v>-</v>
      </c>
      <c r="AU197" s="6" t="s">
        <v>143</v>
      </c>
      <c r="AV197" s="5" t="s">
        <v>759</v>
      </c>
      <c r="AY197" s="38">
        <v>5</v>
      </c>
      <c r="AZ197" s="40">
        <v>133</v>
      </c>
      <c r="BA197" s="42">
        <f t="shared" si="61"/>
        <v>5133</v>
      </c>
      <c r="BC197" s="7" t="s">
        <v>3097</v>
      </c>
    </row>
    <row r="198" spans="1:67" hidden="1" outlineLevel="1">
      <c r="A198" s="6" t="s">
        <v>560</v>
      </c>
      <c r="B198" s="5" t="s">
        <v>759</v>
      </c>
      <c r="C198" s="25">
        <v>17276</v>
      </c>
      <c r="D198" s="25"/>
      <c r="E198" s="25"/>
      <c r="G198" s="24">
        <v>23368</v>
      </c>
      <c r="H198" s="24"/>
      <c r="I198" s="24"/>
      <c r="J198" s="1">
        <v>6232</v>
      </c>
      <c r="K198" s="1">
        <v>6183</v>
      </c>
      <c r="L198" s="2" t="str">
        <f t="shared" si="52"/>
        <v/>
      </c>
      <c r="M198" s="2">
        <f t="shared" si="53"/>
        <v>0.26459260527216705</v>
      </c>
      <c r="N198" s="10" t="e">
        <f t="shared" si="62"/>
        <v>#N/A</v>
      </c>
      <c r="O198" s="9" t="e">
        <f t="shared" si="63"/>
        <v>#N/A</v>
      </c>
      <c r="P198" s="8" t="e">
        <f t="shared" si="64"/>
        <v>#N/A</v>
      </c>
      <c r="Q198" s="2" t="str">
        <f t="shared" si="65"/>
        <v>-</v>
      </c>
      <c r="R198" s="2" t="str">
        <f t="shared" si="66"/>
        <v>-</v>
      </c>
      <c r="S198" s="2" t="str">
        <f t="shared" si="67"/>
        <v>-</v>
      </c>
      <c r="T198" s="2" t="str">
        <f t="shared" si="68"/>
        <v>-</v>
      </c>
      <c r="AU198" s="6" t="s">
        <v>560</v>
      </c>
      <c r="AV198" s="5" t="s">
        <v>759</v>
      </c>
      <c r="AY198" s="38">
        <v>5</v>
      </c>
      <c r="AZ198" s="40">
        <v>135</v>
      </c>
      <c r="BA198" s="42">
        <f t="shared" si="61"/>
        <v>5135</v>
      </c>
      <c r="BC198" s="7" t="s">
        <v>3097</v>
      </c>
    </row>
    <row r="199" spans="1:67" hidden="1" outlineLevel="1">
      <c r="A199" s="6" t="s">
        <v>1292</v>
      </c>
      <c r="B199" s="5" t="s">
        <v>759</v>
      </c>
      <c r="C199" s="25">
        <v>11607</v>
      </c>
      <c r="D199" s="25"/>
      <c r="E199" s="25"/>
      <c r="G199" s="24">
        <v>7993</v>
      </c>
      <c r="H199" s="24"/>
      <c r="I199" s="24"/>
      <c r="J199" s="1">
        <v>4322</v>
      </c>
      <c r="K199" s="1">
        <v>4265</v>
      </c>
      <c r="L199" s="2" t="str">
        <f t="shared" ref="L199:L262" si="69">IF(D199&gt;0,K199/D199,"")</f>
        <v/>
      </c>
      <c r="M199" s="2">
        <f t="shared" ref="M199:M262" si="70">IF(G199&gt;0,K199/G199,"")</f>
        <v>0.53359189290629305</v>
      </c>
      <c r="N199" s="10" t="e">
        <f t="shared" si="62"/>
        <v>#N/A</v>
      </c>
      <c r="O199" s="9" t="e">
        <f t="shared" si="63"/>
        <v>#N/A</v>
      </c>
      <c r="P199" s="8" t="e">
        <f t="shared" si="64"/>
        <v>#N/A</v>
      </c>
      <c r="Q199" s="2" t="str">
        <f t="shared" si="65"/>
        <v>-</v>
      </c>
      <c r="R199" s="2" t="str">
        <f t="shared" si="66"/>
        <v>-</v>
      </c>
      <c r="S199" s="2" t="str">
        <f t="shared" si="67"/>
        <v>-</v>
      </c>
      <c r="T199" s="2" t="str">
        <f t="shared" si="68"/>
        <v>-</v>
      </c>
      <c r="AU199" s="6" t="s">
        <v>1292</v>
      </c>
      <c r="AV199" s="5" t="s">
        <v>759</v>
      </c>
      <c r="AY199" s="38">
        <v>5</v>
      </c>
      <c r="AZ199" s="40">
        <v>137</v>
      </c>
      <c r="BA199" s="42">
        <f t="shared" si="61"/>
        <v>5137</v>
      </c>
      <c r="BC199" s="7" t="s">
        <v>3097</v>
      </c>
    </row>
    <row r="200" spans="1:67" hidden="1" outlineLevel="1">
      <c r="A200" s="6" t="s">
        <v>122</v>
      </c>
      <c r="B200" s="5" t="s">
        <v>759</v>
      </c>
      <c r="C200" s="25">
        <v>44769</v>
      </c>
      <c r="D200" s="25"/>
      <c r="E200" s="25"/>
      <c r="G200" s="24">
        <v>26305</v>
      </c>
      <c r="H200" s="24"/>
      <c r="I200" s="24"/>
      <c r="J200" s="1">
        <v>13293</v>
      </c>
      <c r="K200" s="1">
        <v>13194</v>
      </c>
      <c r="L200" s="2" t="str">
        <f t="shared" si="69"/>
        <v/>
      </c>
      <c r="M200" s="2">
        <f t="shared" si="70"/>
        <v>0.50157764683520245</v>
      </c>
      <c r="N200" s="10" t="e">
        <f t="shared" si="62"/>
        <v>#N/A</v>
      </c>
      <c r="O200" s="9" t="e">
        <f t="shared" si="63"/>
        <v>#N/A</v>
      </c>
      <c r="P200" s="8" t="e">
        <f t="shared" si="64"/>
        <v>#N/A</v>
      </c>
      <c r="Q200" s="2" t="str">
        <f t="shared" si="65"/>
        <v>-</v>
      </c>
      <c r="R200" s="2" t="str">
        <f t="shared" si="66"/>
        <v>-</v>
      </c>
      <c r="S200" s="2" t="str">
        <f t="shared" si="67"/>
        <v>-</v>
      </c>
      <c r="T200" s="2" t="str">
        <f t="shared" si="68"/>
        <v>-</v>
      </c>
      <c r="AU200" s="6" t="s">
        <v>122</v>
      </c>
      <c r="AV200" s="5" t="s">
        <v>759</v>
      </c>
      <c r="AY200" s="38">
        <v>5</v>
      </c>
      <c r="AZ200" s="40">
        <v>139</v>
      </c>
      <c r="BA200" s="42">
        <f t="shared" si="61"/>
        <v>5139</v>
      </c>
      <c r="BC200" s="7" t="s">
        <v>3097</v>
      </c>
    </row>
    <row r="201" spans="1:67" hidden="1" outlineLevel="1">
      <c r="A201" s="6" t="s">
        <v>1236</v>
      </c>
      <c r="B201" s="5" t="s">
        <v>759</v>
      </c>
      <c r="C201" s="25">
        <v>16322</v>
      </c>
      <c r="D201" s="25"/>
      <c r="E201" s="25"/>
      <c r="G201" s="24">
        <v>11859</v>
      </c>
      <c r="H201" s="24"/>
      <c r="I201" s="24"/>
      <c r="J201" s="1">
        <v>6546</v>
      </c>
      <c r="K201" s="1">
        <v>4948</v>
      </c>
      <c r="L201" s="2" t="str">
        <f t="shared" si="69"/>
        <v/>
      </c>
      <c r="M201" s="2">
        <f t="shared" si="70"/>
        <v>0.4172358546251792</v>
      </c>
      <c r="N201" s="10" t="e">
        <f t="shared" si="62"/>
        <v>#N/A</v>
      </c>
      <c r="O201" s="9" t="e">
        <f t="shared" si="63"/>
        <v>#N/A</v>
      </c>
      <c r="P201" s="8" t="e">
        <f t="shared" si="64"/>
        <v>#N/A</v>
      </c>
      <c r="Q201" s="2" t="str">
        <f t="shared" si="65"/>
        <v>-</v>
      </c>
      <c r="R201" s="2" t="str">
        <f t="shared" si="66"/>
        <v>-</v>
      </c>
      <c r="S201" s="2" t="str">
        <f t="shared" si="67"/>
        <v>-</v>
      </c>
      <c r="T201" s="2" t="str">
        <f t="shared" si="68"/>
        <v>-</v>
      </c>
      <c r="AU201" s="6" t="s">
        <v>1236</v>
      </c>
      <c r="AV201" s="5" t="s">
        <v>759</v>
      </c>
      <c r="AY201" s="38">
        <v>5</v>
      </c>
      <c r="AZ201" s="40">
        <v>141</v>
      </c>
      <c r="BA201" s="42">
        <f t="shared" si="61"/>
        <v>5141</v>
      </c>
      <c r="BC201" s="7" t="s">
        <v>3097</v>
      </c>
    </row>
    <row r="202" spans="1:67" hidden="1" outlineLevel="1">
      <c r="A202" s="6" t="s">
        <v>1069</v>
      </c>
      <c r="B202" s="5" t="s">
        <v>759</v>
      </c>
      <c r="C202" s="25">
        <v>166859</v>
      </c>
      <c r="D202" s="25"/>
      <c r="E202" s="25"/>
      <c r="G202" s="24">
        <v>79019</v>
      </c>
      <c r="H202" s="24"/>
      <c r="I202" s="24"/>
      <c r="J202" s="1">
        <v>44000</v>
      </c>
      <c r="K202" s="1">
        <v>30419</v>
      </c>
      <c r="L202" s="2" t="str">
        <f t="shared" si="69"/>
        <v/>
      </c>
      <c r="M202" s="2">
        <f t="shared" si="70"/>
        <v>0.3849580480643896</v>
      </c>
      <c r="N202" s="10" t="e">
        <f t="shared" si="62"/>
        <v>#N/A</v>
      </c>
      <c r="O202" s="9" t="e">
        <f t="shared" si="63"/>
        <v>#N/A</v>
      </c>
      <c r="P202" s="8" t="e">
        <f t="shared" si="64"/>
        <v>#N/A</v>
      </c>
      <c r="Q202" s="2" t="str">
        <f t="shared" si="65"/>
        <v>-</v>
      </c>
      <c r="R202" s="2" t="str">
        <f t="shared" si="66"/>
        <v>-</v>
      </c>
      <c r="S202" s="2" t="str">
        <f t="shared" si="67"/>
        <v>-</v>
      </c>
      <c r="T202" s="2" t="str">
        <f t="shared" si="68"/>
        <v>-</v>
      </c>
      <c r="AU202" s="6" t="s">
        <v>1069</v>
      </c>
      <c r="AV202" s="5" t="s">
        <v>759</v>
      </c>
      <c r="AY202" s="38">
        <v>5</v>
      </c>
      <c r="AZ202" s="40">
        <v>143</v>
      </c>
      <c r="BA202" s="42">
        <f t="shared" si="61"/>
        <v>5143</v>
      </c>
      <c r="BC202" s="7" t="s">
        <v>3097</v>
      </c>
    </row>
    <row r="203" spans="1:67" hidden="1" outlineLevel="1">
      <c r="A203" s="6" t="s">
        <v>2622</v>
      </c>
      <c r="B203" s="5" t="s">
        <v>759</v>
      </c>
      <c r="C203" s="25">
        <v>68796</v>
      </c>
      <c r="D203" s="25"/>
      <c r="E203" s="25"/>
      <c r="G203" s="24">
        <v>38289</v>
      </c>
      <c r="H203" s="24"/>
      <c r="I203" s="24"/>
      <c r="J203" s="1">
        <v>20649</v>
      </c>
      <c r="K203" s="1">
        <v>11181</v>
      </c>
      <c r="L203" s="2" t="str">
        <f t="shared" si="69"/>
        <v/>
      </c>
      <c r="M203" s="2">
        <f t="shared" si="70"/>
        <v>0.29201598370289117</v>
      </c>
      <c r="N203" s="10" t="e">
        <f t="shared" si="62"/>
        <v>#N/A</v>
      </c>
      <c r="O203" s="9" t="e">
        <f t="shared" si="63"/>
        <v>#N/A</v>
      </c>
      <c r="P203" s="8" t="e">
        <f t="shared" si="64"/>
        <v>#N/A</v>
      </c>
      <c r="Q203" s="2" t="str">
        <f t="shared" si="65"/>
        <v>-</v>
      </c>
      <c r="R203" s="2" t="str">
        <f t="shared" si="66"/>
        <v>-</v>
      </c>
      <c r="S203" s="2" t="str">
        <f t="shared" si="67"/>
        <v>-</v>
      </c>
      <c r="T203" s="2" t="str">
        <f t="shared" si="68"/>
        <v>-</v>
      </c>
      <c r="AU203" s="6" t="s">
        <v>2622</v>
      </c>
      <c r="AV203" s="5" t="s">
        <v>759</v>
      </c>
      <c r="AY203" s="38">
        <v>5</v>
      </c>
      <c r="AZ203" s="40">
        <v>145</v>
      </c>
      <c r="BA203" s="42">
        <f t="shared" si="61"/>
        <v>5145</v>
      </c>
      <c r="BC203" s="7" t="s">
        <v>3097</v>
      </c>
    </row>
    <row r="204" spans="1:67" hidden="1" outlineLevel="1">
      <c r="A204" s="6" t="s">
        <v>1962</v>
      </c>
      <c r="B204" s="5" t="s">
        <v>759</v>
      </c>
      <c r="C204" s="25">
        <v>8446</v>
      </c>
      <c r="D204" s="25"/>
      <c r="E204" s="25"/>
      <c r="G204" s="24">
        <v>4678</v>
      </c>
      <c r="H204" s="24"/>
      <c r="I204" s="24"/>
      <c r="J204" s="1">
        <v>2893</v>
      </c>
      <c r="K204" s="1">
        <v>2883</v>
      </c>
      <c r="L204" s="2" t="str">
        <f t="shared" si="69"/>
        <v/>
      </c>
      <c r="M204" s="2">
        <f t="shared" si="70"/>
        <v>0.6162890123984609</v>
      </c>
      <c r="N204" s="10" t="e">
        <f t="shared" si="62"/>
        <v>#N/A</v>
      </c>
      <c r="O204" s="9" t="e">
        <f t="shared" si="63"/>
        <v>#N/A</v>
      </c>
      <c r="P204" s="8" t="e">
        <f t="shared" si="64"/>
        <v>#N/A</v>
      </c>
      <c r="Q204" s="2" t="str">
        <f t="shared" si="65"/>
        <v>-</v>
      </c>
      <c r="R204" s="2" t="str">
        <f t="shared" si="66"/>
        <v>-</v>
      </c>
      <c r="S204" s="2" t="str">
        <f t="shared" si="67"/>
        <v>-</v>
      </c>
      <c r="T204" s="2" t="str">
        <f t="shared" si="68"/>
        <v>-</v>
      </c>
      <c r="AU204" s="6" t="s">
        <v>1962</v>
      </c>
      <c r="AV204" s="5" t="s">
        <v>759</v>
      </c>
      <c r="AY204" s="38">
        <v>5</v>
      </c>
      <c r="AZ204" s="40">
        <v>147</v>
      </c>
      <c r="BA204" s="42">
        <f t="shared" si="61"/>
        <v>5147</v>
      </c>
      <c r="BC204" s="7" t="s">
        <v>3097</v>
      </c>
    </row>
    <row r="205" spans="1:67" hidden="1" outlineLevel="1">
      <c r="A205" s="6" t="s">
        <v>2710</v>
      </c>
      <c r="B205" s="5" t="s">
        <v>759</v>
      </c>
      <c r="C205" s="25">
        <v>21147</v>
      </c>
      <c r="D205" s="25"/>
      <c r="E205" s="25"/>
      <c r="G205" s="24">
        <v>9354</v>
      </c>
      <c r="H205" s="24"/>
      <c r="I205" s="24"/>
      <c r="J205" s="1">
        <v>5538</v>
      </c>
      <c r="K205" s="1">
        <v>4478</v>
      </c>
      <c r="L205" s="2" t="str">
        <f t="shared" si="69"/>
        <v/>
      </c>
      <c r="M205" s="2">
        <f t="shared" si="70"/>
        <v>0.47872567885396622</v>
      </c>
      <c r="N205" s="10" t="e">
        <f t="shared" si="62"/>
        <v>#N/A</v>
      </c>
      <c r="O205" s="9" t="e">
        <f t="shared" si="63"/>
        <v>#N/A</v>
      </c>
      <c r="P205" s="8" t="e">
        <f t="shared" si="64"/>
        <v>#N/A</v>
      </c>
      <c r="Q205" s="2" t="str">
        <f t="shared" si="65"/>
        <v>-</v>
      </c>
      <c r="R205" s="2" t="str">
        <f t="shared" si="66"/>
        <v>-</v>
      </c>
      <c r="S205" s="2" t="str">
        <f t="shared" si="67"/>
        <v>-</v>
      </c>
      <c r="T205" s="2" t="str">
        <f t="shared" si="68"/>
        <v>-</v>
      </c>
      <c r="AU205" s="6" t="s">
        <v>2710</v>
      </c>
      <c r="AV205" s="5" t="s">
        <v>759</v>
      </c>
      <c r="AY205" s="38">
        <v>5</v>
      </c>
      <c r="AZ205" s="40">
        <v>149</v>
      </c>
      <c r="BA205" s="42">
        <f t="shared" si="61"/>
        <v>5149</v>
      </c>
      <c r="BC205" s="7" t="s">
        <v>3097</v>
      </c>
    </row>
    <row r="206" spans="1:67" collapsed="1">
      <c r="A206" s="6" t="s">
        <v>348</v>
      </c>
      <c r="B206" s="5" t="s">
        <v>1226</v>
      </c>
      <c r="C206" s="25">
        <f>SUM(C131:C205)</f>
        <v>2705927</v>
      </c>
      <c r="D206" s="57">
        <v>1960000</v>
      </c>
      <c r="E206" s="57">
        <v>1919000</v>
      </c>
      <c r="G206" s="24">
        <f>SUM(G131:G205)</f>
        <v>1616895</v>
      </c>
      <c r="H206" s="20" t="s">
        <v>1796</v>
      </c>
      <c r="I206" s="20" t="s">
        <v>1796</v>
      </c>
      <c r="J206" s="1">
        <v>803959</v>
      </c>
      <c r="K206" s="1">
        <v>688276</v>
      </c>
      <c r="L206" s="2">
        <f t="shared" si="69"/>
        <v>0.35116122448979592</v>
      </c>
      <c r="M206" s="2">
        <f t="shared" si="70"/>
        <v>0.42567761048181857</v>
      </c>
      <c r="N206" s="10" t="e">
        <f t="shared" si="62"/>
        <v>#N/A</v>
      </c>
      <c r="O206" s="9" t="e">
        <f t="shared" si="63"/>
        <v>#N/A</v>
      </c>
      <c r="P206" s="8" t="e">
        <f t="shared" si="64"/>
        <v>#N/A</v>
      </c>
      <c r="Q206" s="2" t="str">
        <f t="shared" si="65"/>
        <v>-</v>
      </c>
      <c r="R206" s="2" t="str">
        <f t="shared" si="66"/>
        <v>-</v>
      </c>
      <c r="S206" s="2" t="str">
        <f t="shared" si="67"/>
        <v>-</v>
      </c>
      <c r="T206" s="2" t="str">
        <f t="shared" si="68"/>
        <v>-</v>
      </c>
      <c r="AU206" s="6" t="s">
        <v>348</v>
      </c>
      <c r="AV206" s="5" t="s">
        <v>1226</v>
      </c>
      <c r="AY206" s="38">
        <v>5</v>
      </c>
      <c r="AZ206" s="40"/>
      <c r="BA206" s="38">
        <f>AY206</f>
        <v>5</v>
      </c>
      <c r="BC206" s="7" t="s">
        <v>1410</v>
      </c>
    </row>
    <row r="207" spans="1:67">
      <c r="A207" s="6"/>
      <c r="B207" s="6"/>
      <c r="C207" s="25"/>
      <c r="D207" s="25"/>
      <c r="E207" s="25"/>
      <c r="G207" s="24"/>
      <c r="H207" s="24"/>
      <c r="I207" s="24"/>
      <c r="L207" s="2"/>
      <c r="M207" s="2"/>
      <c r="P207" s="8"/>
      <c r="AU207" s="6"/>
      <c r="AV207" s="6"/>
      <c r="AY207" s="38"/>
      <c r="AZ207" s="40"/>
      <c r="BA207" s="42"/>
    </row>
    <row r="208" spans="1:67" hidden="1" outlineLevel="1">
      <c r="A208" s="6" t="s">
        <v>127</v>
      </c>
      <c r="B208" s="6" t="s">
        <v>761</v>
      </c>
      <c r="C208" s="25">
        <v>1462106</v>
      </c>
      <c r="D208" s="25"/>
      <c r="E208" s="25"/>
      <c r="G208" s="1">
        <f t="shared" ref="G208:G239" si="71">SUM(U208:AN208)</f>
        <v>662339</v>
      </c>
      <c r="I208" s="1">
        <v>346434</v>
      </c>
      <c r="K208" s="1">
        <v>331357</v>
      </c>
      <c r="L208" s="2" t="str">
        <f t="shared" si="69"/>
        <v/>
      </c>
      <c r="M208" s="2">
        <f t="shared" si="70"/>
        <v>0.5002830876635681</v>
      </c>
      <c r="N208" s="10">
        <f t="shared" ref="N208:N239" si="72">RANK(U208,U208:AR208)</f>
        <v>1</v>
      </c>
      <c r="O208" s="9">
        <f t="shared" ref="O208:O239" si="73">RANK(V208,U208:AR208)</f>
        <v>2</v>
      </c>
      <c r="P208" s="8">
        <f t="shared" ref="P208:P239" si="74">RANK(W208,U208:AR208)</f>
        <v>3</v>
      </c>
      <c r="Q208" s="2">
        <f t="shared" ref="Q208:Q239" si="75">IF(SUM($U208:$AQ208)=0,"-",U208/SUM($U208:$AQ208))</f>
        <v>0.55777177548053192</v>
      </c>
      <c r="R208" s="2">
        <f t="shared" ref="R208:R239" si="76">IF(SUM($U208:$AQ208)=0,"-",V208/SUM($U208:$AQ208))</f>
        <v>0.19639942687958886</v>
      </c>
      <c r="S208" s="2">
        <f t="shared" ref="S208:S239" si="77">IF(SUM($U208:$AQ208)=0,"-",W208/SUM($U208:$AQ208))</f>
        <v>0.18334417873626646</v>
      </c>
      <c r="T208" s="2">
        <f t="shared" ref="T208:T239" si="78">IF(SUM($U208:$AQ208)=0,"-",(1-Q208-R208-S208))</f>
        <v>6.248461890361276E-2</v>
      </c>
      <c r="U208" s="1">
        <v>369434</v>
      </c>
      <c r="V208" s="1">
        <v>130083</v>
      </c>
      <c r="W208" s="1">
        <v>121436</v>
      </c>
      <c r="X208" s="1">
        <v>3381</v>
      </c>
      <c r="Y208" s="1">
        <v>15461</v>
      </c>
      <c r="Z208" s="1">
        <v>1395</v>
      </c>
      <c r="AA208" s="1">
        <v>8514</v>
      </c>
      <c r="AB208" s="1">
        <v>10533</v>
      </c>
      <c r="AD208" s="1">
        <v>2102</v>
      </c>
      <c r="AU208" s="6" t="s">
        <v>127</v>
      </c>
      <c r="AV208" s="6" t="s">
        <v>761</v>
      </c>
      <c r="AY208" s="38">
        <v>6</v>
      </c>
      <c r="AZ208" s="40">
        <v>1</v>
      </c>
      <c r="BA208" s="42">
        <f t="shared" si="61"/>
        <v>6001</v>
      </c>
      <c r="BC208" s="7" t="s">
        <v>3097</v>
      </c>
      <c r="BL208" s="1"/>
      <c r="BM208" s="1">
        <v>273127</v>
      </c>
      <c r="BO208" s="1">
        <v>73307</v>
      </c>
    </row>
    <row r="209" spans="1:67" hidden="1" outlineLevel="1">
      <c r="A209" s="6" t="s">
        <v>1075</v>
      </c>
      <c r="B209" s="6" t="s">
        <v>761</v>
      </c>
      <c r="C209" s="25">
        <v>1237</v>
      </c>
      <c r="D209" s="25"/>
      <c r="E209" s="25"/>
      <c r="G209" s="1">
        <f t="shared" si="71"/>
        <v>828</v>
      </c>
      <c r="I209" s="1">
        <v>582</v>
      </c>
      <c r="K209" s="1">
        <v>539</v>
      </c>
      <c r="L209" s="2" t="str">
        <f t="shared" si="69"/>
        <v/>
      </c>
      <c r="M209" s="2">
        <f t="shared" si="70"/>
        <v>0.65096618357487923</v>
      </c>
      <c r="N209" s="10">
        <f t="shared" si="72"/>
        <v>2</v>
      </c>
      <c r="O209" s="9">
        <f t="shared" si="73"/>
        <v>1</v>
      </c>
      <c r="P209" s="8">
        <f t="shared" si="74"/>
        <v>3</v>
      </c>
      <c r="Q209" s="2">
        <f t="shared" si="75"/>
        <v>0.34299516908212563</v>
      </c>
      <c r="R209" s="2">
        <f t="shared" si="76"/>
        <v>0.37560386473429952</v>
      </c>
      <c r="S209" s="2">
        <f t="shared" si="77"/>
        <v>0.21497584541062803</v>
      </c>
      <c r="T209" s="2">
        <f t="shared" si="78"/>
        <v>6.6425120772946877E-2</v>
      </c>
      <c r="U209" s="1">
        <v>284</v>
      </c>
      <c r="V209" s="1">
        <v>311</v>
      </c>
      <c r="W209" s="1">
        <v>178</v>
      </c>
      <c r="X209" s="1">
        <v>5</v>
      </c>
      <c r="Y209" s="1">
        <v>7</v>
      </c>
      <c r="Z209" s="1">
        <v>5</v>
      </c>
      <c r="AA209" s="1">
        <v>4</v>
      </c>
      <c r="AB209" s="1">
        <v>33</v>
      </c>
      <c r="AD209" s="1">
        <v>1</v>
      </c>
      <c r="AU209" s="6" t="s">
        <v>1075</v>
      </c>
      <c r="AV209" s="6" t="s">
        <v>761</v>
      </c>
      <c r="AY209" s="38">
        <v>6</v>
      </c>
      <c r="AZ209" s="40">
        <v>3</v>
      </c>
      <c r="BA209" s="42">
        <f t="shared" si="61"/>
        <v>6003</v>
      </c>
      <c r="BC209" s="7" t="s">
        <v>3097</v>
      </c>
      <c r="BL209" s="1"/>
      <c r="BM209" s="1">
        <v>0</v>
      </c>
      <c r="BO209" s="1">
        <v>582</v>
      </c>
    </row>
    <row r="210" spans="1:67" hidden="1" outlineLevel="1">
      <c r="A210" s="6" t="s">
        <v>228</v>
      </c>
      <c r="B210" s="6" t="s">
        <v>761</v>
      </c>
      <c r="C210" s="25">
        <v>36561</v>
      </c>
      <c r="D210" s="25"/>
      <c r="E210" s="25"/>
      <c r="G210" s="1">
        <f t="shared" si="71"/>
        <v>19129</v>
      </c>
      <c r="I210" s="1">
        <v>13472</v>
      </c>
      <c r="K210" s="1">
        <v>12593</v>
      </c>
      <c r="L210" s="2" t="str">
        <f t="shared" si="69"/>
        <v/>
      </c>
      <c r="M210" s="2">
        <f t="shared" si="70"/>
        <v>0.65831982853259452</v>
      </c>
      <c r="N210" s="10">
        <f t="shared" si="72"/>
        <v>2</v>
      </c>
      <c r="O210" s="9">
        <f t="shared" si="73"/>
        <v>1</v>
      </c>
      <c r="P210" s="8">
        <f t="shared" si="74"/>
        <v>3</v>
      </c>
      <c r="Q210" s="2">
        <f t="shared" si="75"/>
        <v>0.38517434262115113</v>
      </c>
      <c r="R210" s="2">
        <f t="shared" si="76"/>
        <v>0.45313398504887864</v>
      </c>
      <c r="S210" s="2">
        <f t="shared" si="77"/>
        <v>0.10345548643420983</v>
      </c>
      <c r="T210" s="2">
        <f t="shared" si="78"/>
        <v>5.8236185895760392E-2</v>
      </c>
      <c r="U210" s="1">
        <v>7368</v>
      </c>
      <c r="V210" s="1">
        <v>8668</v>
      </c>
      <c r="W210" s="1">
        <v>1979</v>
      </c>
      <c r="X210" s="1">
        <v>127</v>
      </c>
      <c r="Y210" s="1">
        <v>153</v>
      </c>
      <c r="Z210" s="1">
        <v>88</v>
      </c>
      <c r="AA210" s="1">
        <v>236</v>
      </c>
      <c r="AB210" s="1">
        <v>496</v>
      </c>
      <c r="AD210" s="1">
        <v>14</v>
      </c>
      <c r="AU210" s="6" t="s">
        <v>228</v>
      </c>
      <c r="AV210" s="6" t="s">
        <v>761</v>
      </c>
      <c r="AY210" s="38">
        <v>6</v>
      </c>
      <c r="AZ210" s="40">
        <v>5</v>
      </c>
      <c r="BA210" s="42">
        <f t="shared" si="61"/>
        <v>6005</v>
      </c>
      <c r="BC210" s="7" t="s">
        <v>3097</v>
      </c>
      <c r="BL210" s="1"/>
      <c r="BM210" s="1">
        <v>8772</v>
      </c>
      <c r="BO210" s="1">
        <v>4700</v>
      </c>
    </row>
    <row r="211" spans="1:67" hidden="1" outlineLevel="1">
      <c r="A211" s="6" t="s">
        <v>2063</v>
      </c>
      <c r="B211" s="6" t="s">
        <v>761</v>
      </c>
      <c r="C211" s="25">
        <v>209120</v>
      </c>
      <c r="D211" s="25"/>
      <c r="E211" s="25"/>
      <c r="G211" s="1">
        <f t="shared" si="71"/>
        <v>113988</v>
      </c>
      <c r="I211" s="1">
        <v>62511</v>
      </c>
      <c r="K211" s="1">
        <v>60484</v>
      </c>
      <c r="L211" s="2" t="str">
        <f t="shared" si="69"/>
        <v/>
      </c>
      <c r="M211" s="2">
        <f t="shared" si="70"/>
        <v>0.53061725795697789</v>
      </c>
      <c r="N211" s="10">
        <f t="shared" si="72"/>
        <v>2</v>
      </c>
      <c r="O211" s="9">
        <f t="shared" si="73"/>
        <v>1</v>
      </c>
      <c r="P211" s="8">
        <f t="shared" si="74"/>
        <v>3</v>
      </c>
      <c r="Q211" s="2">
        <f t="shared" si="75"/>
        <v>0.3543706355054918</v>
      </c>
      <c r="R211" s="2">
        <f t="shared" si="76"/>
        <v>0.42236024844720499</v>
      </c>
      <c r="S211" s="2">
        <f t="shared" si="77"/>
        <v>0.14948064708565814</v>
      </c>
      <c r="T211" s="2">
        <f t="shared" si="78"/>
        <v>7.378846896164501E-2</v>
      </c>
      <c r="U211" s="1">
        <v>40394</v>
      </c>
      <c r="V211" s="1">
        <v>48144</v>
      </c>
      <c r="W211" s="1">
        <v>17039</v>
      </c>
      <c r="X211" s="1">
        <v>831</v>
      </c>
      <c r="Y211" s="1">
        <v>2697</v>
      </c>
      <c r="Z211" s="1">
        <v>253</v>
      </c>
      <c r="AA211" s="1">
        <v>1403</v>
      </c>
      <c r="AB211" s="1">
        <v>3128</v>
      </c>
      <c r="AD211" s="1">
        <v>99</v>
      </c>
      <c r="AU211" s="6" t="s">
        <v>2063</v>
      </c>
      <c r="AV211" s="6" t="s">
        <v>761</v>
      </c>
      <c r="AY211" s="38">
        <v>6</v>
      </c>
      <c r="AZ211" s="40">
        <v>7</v>
      </c>
      <c r="BA211" s="42">
        <f t="shared" si="61"/>
        <v>6007</v>
      </c>
      <c r="BC211" s="7" t="s">
        <v>3097</v>
      </c>
      <c r="BL211" s="1"/>
      <c r="BM211" s="1">
        <v>43963</v>
      </c>
      <c r="BO211" s="1">
        <v>18548</v>
      </c>
    </row>
    <row r="212" spans="1:67" hidden="1" outlineLevel="1">
      <c r="A212" s="6" t="s">
        <v>799</v>
      </c>
      <c r="B212" s="6" t="s">
        <v>761</v>
      </c>
      <c r="C212" s="25">
        <v>42380</v>
      </c>
      <c r="D212" s="25"/>
      <c r="E212" s="25"/>
      <c r="G212" s="1">
        <f t="shared" si="71"/>
        <v>24971</v>
      </c>
      <c r="I212" s="1">
        <v>15553</v>
      </c>
      <c r="K212" s="1">
        <v>14664</v>
      </c>
      <c r="L212" s="2" t="str">
        <f t="shared" si="69"/>
        <v/>
      </c>
      <c r="M212" s="2">
        <f t="shared" si="70"/>
        <v>0.58724119979175848</v>
      </c>
      <c r="N212" s="10">
        <f t="shared" si="72"/>
        <v>2</v>
      </c>
      <c r="O212" s="9">
        <f t="shared" si="73"/>
        <v>1</v>
      </c>
      <c r="P212" s="8">
        <f t="shared" si="74"/>
        <v>3</v>
      </c>
      <c r="Q212" s="2">
        <f t="shared" si="75"/>
        <v>0.36250050058067357</v>
      </c>
      <c r="R212" s="2">
        <f t="shared" si="76"/>
        <v>0.45064274558487843</v>
      </c>
      <c r="S212" s="2">
        <f t="shared" si="77"/>
        <v>0.12454447158704096</v>
      </c>
      <c r="T212" s="2">
        <f t="shared" si="78"/>
        <v>6.231228224740698E-2</v>
      </c>
      <c r="U212" s="1">
        <v>9052</v>
      </c>
      <c r="V212" s="1">
        <v>11253</v>
      </c>
      <c r="W212" s="1">
        <v>3110</v>
      </c>
      <c r="X212" s="1">
        <v>367</v>
      </c>
      <c r="Y212" s="1">
        <v>301</v>
      </c>
      <c r="Z212" s="1">
        <v>103</v>
      </c>
      <c r="AA212" s="1">
        <v>118</v>
      </c>
      <c r="AB212" s="1">
        <v>638</v>
      </c>
      <c r="AD212" s="1">
        <v>29</v>
      </c>
      <c r="AU212" s="6" t="s">
        <v>799</v>
      </c>
      <c r="AV212" s="6" t="s">
        <v>761</v>
      </c>
      <c r="AY212" s="38">
        <v>6</v>
      </c>
      <c r="AZ212" s="40">
        <v>9</v>
      </c>
      <c r="BA212" s="42">
        <f t="shared" si="61"/>
        <v>6009</v>
      </c>
      <c r="BC212" s="7" t="s">
        <v>3097</v>
      </c>
      <c r="BL212" s="1"/>
      <c r="BM212" s="1">
        <v>9644</v>
      </c>
      <c r="BO212" s="1">
        <v>5909</v>
      </c>
    </row>
    <row r="213" spans="1:67" hidden="1" outlineLevel="1">
      <c r="A213" s="6" t="s">
        <v>1228</v>
      </c>
      <c r="B213" s="6" t="s">
        <v>761</v>
      </c>
      <c r="C213" s="25">
        <v>19232</v>
      </c>
      <c r="D213" s="25"/>
      <c r="E213" s="25"/>
      <c r="G213" s="1">
        <f t="shared" si="71"/>
        <v>7512</v>
      </c>
      <c r="I213" s="1">
        <v>4675</v>
      </c>
      <c r="K213" s="1">
        <v>4331</v>
      </c>
      <c r="L213" s="2" t="str">
        <f t="shared" si="69"/>
        <v/>
      </c>
      <c r="M213" s="2">
        <f t="shared" si="70"/>
        <v>0.57654419595314166</v>
      </c>
      <c r="N213" s="10">
        <f t="shared" si="72"/>
        <v>2</v>
      </c>
      <c r="O213" s="9">
        <f t="shared" si="73"/>
        <v>1</v>
      </c>
      <c r="P213" s="8">
        <f t="shared" si="74"/>
        <v>3</v>
      </c>
      <c r="Q213" s="2">
        <f t="shared" si="75"/>
        <v>0.3939030883919063</v>
      </c>
      <c r="R213" s="2">
        <f t="shared" si="76"/>
        <v>0.45726837060702874</v>
      </c>
      <c r="S213" s="2">
        <f t="shared" si="77"/>
        <v>0.11022364217252396</v>
      </c>
      <c r="T213" s="2">
        <f t="shared" si="78"/>
        <v>3.8604898828540943E-2</v>
      </c>
      <c r="U213" s="1">
        <v>2959</v>
      </c>
      <c r="V213" s="1">
        <v>3435</v>
      </c>
      <c r="W213" s="1">
        <v>828</v>
      </c>
      <c r="X213" s="1">
        <v>35</v>
      </c>
      <c r="Y213" s="1">
        <v>22</v>
      </c>
      <c r="Z213" s="1">
        <v>16</v>
      </c>
      <c r="AA213" s="1">
        <v>24</v>
      </c>
      <c r="AB213" s="1">
        <v>191</v>
      </c>
      <c r="AD213" s="1">
        <v>2</v>
      </c>
      <c r="AU213" s="6" t="s">
        <v>1228</v>
      </c>
      <c r="AV213" s="6" t="s">
        <v>761</v>
      </c>
      <c r="AY213" s="38">
        <v>6</v>
      </c>
      <c r="AZ213" s="40">
        <v>11</v>
      </c>
      <c r="BA213" s="42">
        <f t="shared" si="61"/>
        <v>6011</v>
      </c>
      <c r="BC213" s="7" t="s">
        <v>3097</v>
      </c>
      <c r="BL213" s="1"/>
      <c r="BM213" s="1">
        <v>3344</v>
      </c>
      <c r="BO213" s="1">
        <v>1331</v>
      </c>
    </row>
    <row r="214" spans="1:67" hidden="1" outlineLevel="1">
      <c r="A214" s="6" t="s">
        <v>1645</v>
      </c>
      <c r="B214" s="6" t="s">
        <v>761</v>
      </c>
      <c r="C214" s="25">
        <v>979862</v>
      </c>
      <c r="D214" s="25"/>
      <c r="E214" s="25"/>
      <c r="G214" s="1">
        <f t="shared" si="71"/>
        <v>484640</v>
      </c>
      <c r="I214" s="1">
        <v>274087</v>
      </c>
      <c r="K214" s="1">
        <v>249799</v>
      </c>
      <c r="L214" s="2" t="str">
        <f t="shared" si="69"/>
        <v/>
      </c>
      <c r="M214" s="2">
        <f t="shared" si="70"/>
        <v>0.5154320732915153</v>
      </c>
      <c r="N214" s="10">
        <f t="shared" si="72"/>
        <v>1</v>
      </c>
      <c r="O214" s="9">
        <f t="shared" si="73"/>
        <v>2</v>
      </c>
      <c r="P214" s="8">
        <f t="shared" si="74"/>
        <v>3</v>
      </c>
      <c r="Q214" s="2">
        <f t="shared" si="75"/>
        <v>0.49018034004621985</v>
      </c>
      <c r="R214" s="2">
        <f t="shared" si="76"/>
        <v>0.32046054803565532</v>
      </c>
      <c r="S214" s="2">
        <f t="shared" si="77"/>
        <v>0.14230150214592274</v>
      </c>
      <c r="T214" s="2">
        <f t="shared" si="78"/>
        <v>4.7057609772202025E-2</v>
      </c>
      <c r="U214" s="1">
        <v>237561</v>
      </c>
      <c r="V214" s="1">
        <v>155308</v>
      </c>
      <c r="W214" s="1">
        <v>68965</v>
      </c>
      <c r="X214" s="1">
        <v>2378</v>
      </c>
      <c r="Y214" s="1">
        <v>4718</v>
      </c>
      <c r="Z214" s="1">
        <v>1569</v>
      </c>
      <c r="AA214" s="1">
        <v>4610</v>
      </c>
      <c r="AB214" s="1">
        <v>8530</v>
      </c>
      <c r="AD214" s="1">
        <v>1001</v>
      </c>
      <c r="AU214" s="6" t="s">
        <v>1645</v>
      </c>
      <c r="AV214" s="6" t="s">
        <v>761</v>
      </c>
      <c r="AY214" s="38">
        <v>6</v>
      </c>
      <c r="AZ214" s="40">
        <v>13</v>
      </c>
      <c r="BA214" s="42">
        <f t="shared" si="61"/>
        <v>6013</v>
      </c>
      <c r="BC214" s="7" t="s">
        <v>3097</v>
      </c>
      <c r="BL214" s="1"/>
      <c r="BM214" s="1">
        <v>186698</v>
      </c>
      <c r="BO214" s="1">
        <v>87389</v>
      </c>
    </row>
    <row r="215" spans="1:67" hidden="1" outlineLevel="1">
      <c r="A215" s="6" t="s">
        <v>1251</v>
      </c>
      <c r="B215" s="6" t="s">
        <v>761</v>
      </c>
      <c r="C215" s="25">
        <v>27397</v>
      </c>
      <c r="D215" s="25"/>
      <c r="E215" s="25"/>
      <c r="G215" s="1">
        <f t="shared" si="71"/>
        <v>12067</v>
      </c>
      <c r="I215" s="1">
        <v>6963</v>
      </c>
      <c r="K215" s="1">
        <v>6497</v>
      </c>
      <c r="L215" s="2" t="str">
        <f t="shared" si="69"/>
        <v/>
      </c>
      <c r="M215" s="2">
        <f t="shared" si="70"/>
        <v>0.5384105411452722</v>
      </c>
      <c r="N215" s="10">
        <f t="shared" si="72"/>
        <v>2</v>
      </c>
      <c r="O215" s="9">
        <f t="shared" si="73"/>
        <v>1</v>
      </c>
      <c r="P215" s="8">
        <f t="shared" si="74"/>
        <v>3</v>
      </c>
      <c r="Q215" s="2">
        <f t="shared" si="75"/>
        <v>0.38841468467721885</v>
      </c>
      <c r="R215" s="2">
        <f t="shared" si="76"/>
        <v>0.38940913234441038</v>
      </c>
      <c r="S215" s="2">
        <f t="shared" si="77"/>
        <v>0.16275793486367779</v>
      </c>
      <c r="T215" s="2">
        <f t="shared" si="78"/>
        <v>5.9418248114692984E-2</v>
      </c>
      <c r="U215" s="1">
        <v>4687</v>
      </c>
      <c r="V215" s="1">
        <v>4699</v>
      </c>
      <c r="W215" s="1">
        <v>1964</v>
      </c>
      <c r="X215" s="1">
        <v>82</v>
      </c>
      <c r="Y215" s="1">
        <v>122</v>
      </c>
      <c r="Z215" s="1">
        <v>61</v>
      </c>
      <c r="AA215" s="1">
        <v>64</v>
      </c>
      <c r="AB215" s="1">
        <v>384</v>
      </c>
      <c r="AD215" s="1">
        <v>4</v>
      </c>
      <c r="AU215" s="6" t="s">
        <v>1251</v>
      </c>
      <c r="AV215" s="6" t="s">
        <v>761</v>
      </c>
      <c r="AY215" s="38">
        <v>6</v>
      </c>
      <c r="AZ215" s="40">
        <v>15</v>
      </c>
      <c r="BA215" s="42">
        <f t="shared" si="61"/>
        <v>6015</v>
      </c>
      <c r="BC215" s="7" t="s">
        <v>3097</v>
      </c>
      <c r="BL215" s="1"/>
      <c r="BM215" s="1">
        <v>4525</v>
      </c>
      <c r="BO215" s="1">
        <v>2438</v>
      </c>
    </row>
    <row r="216" spans="1:67" hidden="1" outlineLevel="1">
      <c r="A216" s="6" t="s">
        <v>1252</v>
      </c>
      <c r="B216" s="6" t="s">
        <v>761</v>
      </c>
      <c r="C216" s="25">
        <v>165195</v>
      </c>
      <c r="D216" s="25"/>
      <c r="E216" s="25"/>
      <c r="G216" s="1">
        <f t="shared" si="71"/>
        <v>89640</v>
      </c>
      <c r="I216" s="1">
        <v>57060</v>
      </c>
      <c r="K216" s="1">
        <v>54673</v>
      </c>
      <c r="L216" s="2" t="str">
        <f t="shared" si="69"/>
        <v/>
      </c>
      <c r="M216" s="2">
        <f t="shared" si="70"/>
        <v>0.60991744756805</v>
      </c>
      <c r="N216" s="10">
        <f t="shared" si="72"/>
        <v>2</v>
      </c>
      <c r="O216" s="9">
        <f t="shared" si="73"/>
        <v>1</v>
      </c>
      <c r="P216" s="8">
        <f t="shared" si="74"/>
        <v>3</v>
      </c>
      <c r="Q216" s="2">
        <f t="shared" si="75"/>
        <v>0.32966309683177153</v>
      </c>
      <c r="R216" s="2">
        <f t="shared" si="76"/>
        <v>0.47617135207496653</v>
      </c>
      <c r="S216" s="2">
        <f t="shared" si="77"/>
        <v>0.14051762605979473</v>
      </c>
      <c r="T216" s="2">
        <f t="shared" si="78"/>
        <v>5.3647925033467214E-2</v>
      </c>
      <c r="U216" s="1">
        <v>29551</v>
      </c>
      <c r="V216" s="1">
        <v>42684</v>
      </c>
      <c r="W216" s="1">
        <v>12596</v>
      </c>
      <c r="X216" s="1">
        <v>642</v>
      </c>
      <c r="Y216" s="1">
        <v>966</v>
      </c>
      <c r="Z216" s="1">
        <v>318</v>
      </c>
      <c r="AA216" s="1">
        <v>617</v>
      </c>
      <c r="AB216" s="1">
        <v>2190</v>
      </c>
      <c r="AD216" s="1">
        <v>76</v>
      </c>
      <c r="AU216" s="6" t="s">
        <v>1252</v>
      </c>
      <c r="AV216" s="6" t="s">
        <v>761</v>
      </c>
      <c r="AY216" s="38">
        <v>6</v>
      </c>
      <c r="AZ216" s="40">
        <v>17</v>
      </c>
      <c r="BA216" s="42">
        <f t="shared" si="61"/>
        <v>6017</v>
      </c>
      <c r="BC216" s="7" t="s">
        <v>3097</v>
      </c>
      <c r="BL216" s="1"/>
      <c r="BM216" s="1">
        <v>39290</v>
      </c>
      <c r="BO216" s="1">
        <v>17770</v>
      </c>
    </row>
    <row r="217" spans="1:67" hidden="1" outlineLevel="1">
      <c r="A217" s="6" t="s">
        <v>851</v>
      </c>
      <c r="B217" s="6" t="s">
        <v>761</v>
      </c>
      <c r="C217" s="25">
        <v>829762</v>
      </c>
      <c r="D217" s="25"/>
      <c r="E217" s="25"/>
      <c r="G217" s="1">
        <f t="shared" si="71"/>
        <v>344359</v>
      </c>
      <c r="I217" s="1">
        <v>159728</v>
      </c>
      <c r="K217" s="1">
        <v>152982</v>
      </c>
      <c r="L217" s="2" t="str">
        <f t="shared" si="69"/>
        <v/>
      </c>
      <c r="M217" s="2">
        <f t="shared" si="70"/>
        <v>0.44425149335431918</v>
      </c>
      <c r="N217" s="10">
        <f t="shared" si="72"/>
        <v>2</v>
      </c>
      <c r="O217" s="9">
        <f t="shared" si="73"/>
        <v>1</v>
      </c>
      <c r="P217" s="8">
        <f t="shared" si="74"/>
        <v>3</v>
      </c>
      <c r="Q217" s="2">
        <f t="shared" si="75"/>
        <v>0.43038805432702498</v>
      </c>
      <c r="R217" s="2">
        <f t="shared" si="76"/>
        <v>0.43893436791255636</v>
      </c>
      <c r="S217" s="2">
        <f t="shared" si="77"/>
        <v>9.9143626273743388E-2</v>
      </c>
      <c r="T217" s="2">
        <f t="shared" si="78"/>
        <v>3.1533951486675274E-2</v>
      </c>
      <c r="U217" s="1">
        <v>148208</v>
      </c>
      <c r="V217" s="1">
        <v>151151</v>
      </c>
      <c r="W217" s="1">
        <v>34141</v>
      </c>
      <c r="X217" s="1">
        <v>1336</v>
      </c>
      <c r="Y217" s="1">
        <v>1660</v>
      </c>
      <c r="Z217" s="1">
        <v>727</v>
      </c>
      <c r="AA217" s="1">
        <v>819</v>
      </c>
      <c r="AB217" s="1">
        <v>6010</v>
      </c>
      <c r="AD217" s="1">
        <v>307</v>
      </c>
      <c r="AU217" s="6" t="s">
        <v>851</v>
      </c>
      <c r="AV217" s="6" t="s">
        <v>761</v>
      </c>
      <c r="AY217" s="38">
        <v>6</v>
      </c>
      <c r="AZ217" s="40">
        <v>19</v>
      </c>
      <c r="BA217" s="42">
        <f t="shared" si="61"/>
        <v>6019</v>
      </c>
      <c r="BC217" s="7" t="s">
        <v>3097</v>
      </c>
      <c r="BL217" s="1"/>
      <c r="BM217" s="1">
        <v>110202</v>
      </c>
      <c r="BO217" s="1">
        <v>49526</v>
      </c>
    </row>
    <row r="218" spans="1:67" hidden="1" outlineLevel="1">
      <c r="A218" s="6" t="s">
        <v>848</v>
      </c>
      <c r="B218" s="6" t="s">
        <v>761</v>
      </c>
      <c r="C218" s="25">
        <v>26651</v>
      </c>
      <c r="D218" s="25"/>
      <c r="E218" s="25"/>
      <c r="G218" s="1">
        <f t="shared" si="71"/>
        <v>11346</v>
      </c>
      <c r="I218" s="1">
        <v>6667</v>
      </c>
      <c r="K218" s="1">
        <v>6249</v>
      </c>
      <c r="L218" s="2" t="str">
        <f t="shared" si="69"/>
        <v/>
      </c>
      <c r="M218" s="2">
        <f t="shared" si="70"/>
        <v>0.55076679005817031</v>
      </c>
      <c r="N218" s="10">
        <f t="shared" si="72"/>
        <v>2</v>
      </c>
      <c r="O218" s="9">
        <f t="shared" si="73"/>
        <v>1</v>
      </c>
      <c r="P218" s="8">
        <f t="shared" si="74"/>
        <v>3</v>
      </c>
      <c r="Q218" s="2">
        <f t="shared" si="75"/>
        <v>0.35986250661025915</v>
      </c>
      <c r="R218" s="2">
        <f t="shared" si="76"/>
        <v>0.47399964745284684</v>
      </c>
      <c r="S218" s="2">
        <f t="shared" si="77"/>
        <v>0.12488982901463071</v>
      </c>
      <c r="T218" s="2">
        <f t="shared" si="78"/>
        <v>4.124801692226325E-2</v>
      </c>
      <c r="U218" s="1">
        <v>4083</v>
      </c>
      <c r="V218" s="1">
        <v>5378</v>
      </c>
      <c r="W218" s="1">
        <v>1417</v>
      </c>
      <c r="X218" s="1">
        <v>38</v>
      </c>
      <c r="Y218" s="1">
        <v>39</v>
      </c>
      <c r="Z218" s="1">
        <v>17</v>
      </c>
      <c r="AA218" s="1">
        <v>68</v>
      </c>
      <c r="AB218" s="1">
        <v>295</v>
      </c>
      <c r="AD218" s="1">
        <v>11</v>
      </c>
      <c r="AU218" s="6" t="s">
        <v>848</v>
      </c>
      <c r="AV218" s="6" t="s">
        <v>761</v>
      </c>
      <c r="AY218" s="38">
        <v>6</v>
      </c>
      <c r="AZ218" s="40">
        <v>21</v>
      </c>
      <c r="BA218" s="42">
        <f t="shared" si="61"/>
        <v>6021</v>
      </c>
      <c r="BC218" s="7" t="s">
        <v>3097</v>
      </c>
      <c r="BL218" s="1"/>
      <c r="BM218" s="1">
        <v>4777</v>
      </c>
      <c r="BO218" s="1">
        <v>1890</v>
      </c>
    </row>
    <row r="219" spans="1:67" hidden="1" outlineLevel="1">
      <c r="A219" s="6" t="s">
        <v>1759</v>
      </c>
      <c r="B219" s="6" t="s">
        <v>761</v>
      </c>
      <c r="C219" s="25">
        <v>128780</v>
      </c>
      <c r="D219" s="25"/>
      <c r="E219" s="25"/>
      <c r="G219" s="1">
        <f t="shared" si="71"/>
        <v>76514</v>
      </c>
      <c r="I219" s="1">
        <v>43886</v>
      </c>
      <c r="K219" s="1">
        <v>42390</v>
      </c>
      <c r="L219" s="2" t="str">
        <f t="shared" si="69"/>
        <v/>
      </c>
      <c r="M219" s="2">
        <f t="shared" si="70"/>
        <v>0.55401625846250357</v>
      </c>
      <c r="N219" s="10">
        <f t="shared" si="72"/>
        <v>1</v>
      </c>
      <c r="O219" s="9">
        <f t="shared" si="73"/>
        <v>2</v>
      </c>
      <c r="P219" s="8">
        <f t="shared" si="74"/>
        <v>3</v>
      </c>
      <c r="Q219" s="2">
        <f t="shared" si="75"/>
        <v>0.43450871735891472</v>
      </c>
      <c r="R219" s="2">
        <f t="shared" si="76"/>
        <v>0.296377133596466</v>
      </c>
      <c r="S219" s="2">
        <f t="shared" si="77"/>
        <v>0.15576234414616932</v>
      </c>
      <c r="T219" s="2">
        <f t="shared" si="78"/>
        <v>0.11335180489844995</v>
      </c>
      <c r="U219" s="1">
        <v>33246</v>
      </c>
      <c r="V219" s="1">
        <v>22677</v>
      </c>
      <c r="W219" s="1">
        <v>11918</v>
      </c>
      <c r="X219" s="1">
        <v>736</v>
      </c>
      <c r="Y219" s="1">
        <v>5396</v>
      </c>
      <c r="Z219" s="1">
        <v>224</v>
      </c>
      <c r="AA219" s="1">
        <v>448</v>
      </c>
      <c r="AB219" s="1">
        <v>1796</v>
      </c>
      <c r="AD219" s="1">
        <v>73</v>
      </c>
      <c r="AU219" s="6" t="s">
        <v>1759</v>
      </c>
      <c r="AV219" s="6" t="s">
        <v>761</v>
      </c>
      <c r="AY219" s="38">
        <v>6</v>
      </c>
      <c r="AZ219" s="40">
        <v>23</v>
      </c>
      <c r="BA219" s="42">
        <f t="shared" si="61"/>
        <v>6023</v>
      </c>
      <c r="BC219" s="7" t="s">
        <v>3097</v>
      </c>
      <c r="BL219" s="1"/>
      <c r="BM219" s="1">
        <v>32782</v>
      </c>
      <c r="BO219" s="1">
        <v>11104</v>
      </c>
    </row>
    <row r="220" spans="1:67" hidden="1" outlineLevel="1">
      <c r="A220" s="6" t="s">
        <v>1839</v>
      </c>
      <c r="B220" s="6" t="s">
        <v>761</v>
      </c>
      <c r="C220" s="25">
        <v>145640</v>
      </c>
      <c r="D220" s="25"/>
      <c r="E220" s="25"/>
      <c r="G220" s="1">
        <f t="shared" si="71"/>
        <v>51271</v>
      </c>
      <c r="I220" s="1">
        <v>22463</v>
      </c>
      <c r="K220" s="1">
        <v>20521</v>
      </c>
      <c r="L220" s="2" t="str">
        <f t="shared" si="69"/>
        <v/>
      </c>
      <c r="M220" s="2">
        <f t="shared" si="70"/>
        <v>0.40024575295976283</v>
      </c>
      <c r="N220" s="10">
        <f t="shared" si="72"/>
        <v>1</v>
      </c>
      <c r="O220" s="9">
        <f t="shared" si="73"/>
        <v>2</v>
      </c>
      <c r="P220" s="8">
        <f t="shared" si="74"/>
        <v>3</v>
      </c>
      <c r="Q220" s="2">
        <f t="shared" si="75"/>
        <v>0.5448694193598721</v>
      </c>
      <c r="R220" s="2">
        <f t="shared" si="76"/>
        <v>0.27811043279826803</v>
      </c>
      <c r="S220" s="2">
        <f t="shared" si="77"/>
        <v>0.14052778373739541</v>
      </c>
      <c r="T220" s="2">
        <f t="shared" si="78"/>
        <v>3.6492364104464464E-2</v>
      </c>
      <c r="U220" s="1">
        <v>27936</v>
      </c>
      <c r="V220" s="1">
        <v>14259</v>
      </c>
      <c r="W220" s="1">
        <v>7205</v>
      </c>
      <c r="X220" s="1">
        <v>182</v>
      </c>
      <c r="Y220" s="1">
        <v>125</v>
      </c>
      <c r="Z220" s="1">
        <v>76</v>
      </c>
      <c r="AA220" s="1">
        <v>461</v>
      </c>
      <c r="AB220" s="1">
        <v>967</v>
      </c>
      <c r="AD220" s="1">
        <v>60</v>
      </c>
      <c r="AU220" s="6" t="s">
        <v>1839</v>
      </c>
      <c r="AV220" s="6" t="s">
        <v>761</v>
      </c>
      <c r="AY220" s="38">
        <v>6</v>
      </c>
      <c r="AZ220" s="40">
        <v>25</v>
      </c>
      <c r="BA220" s="42">
        <f t="shared" si="61"/>
        <v>6025</v>
      </c>
      <c r="BC220" s="7" t="s">
        <v>3097</v>
      </c>
      <c r="BL220" s="1"/>
      <c r="BM220" s="1">
        <v>18265</v>
      </c>
      <c r="BO220" s="1">
        <v>4198</v>
      </c>
    </row>
    <row r="221" spans="1:67" hidden="1" outlineLevel="1">
      <c r="A221" s="6" t="s">
        <v>2257</v>
      </c>
      <c r="B221" s="6" t="s">
        <v>761</v>
      </c>
      <c r="C221" s="25">
        <v>18394</v>
      </c>
      <c r="D221" s="25"/>
      <c r="E221" s="25"/>
      <c r="G221" s="1">
        <f t="shared" si="71"/>
        <v>10387</v>
      </c>
      <c r="I221" s="1">
        <v>6459</v>
      </c>
      <c r="K221" s="1">
        <v>5947</v>
      </c>
      <c r="L221" s="2" t="str">
        <f t="shared" si="69"/>
        <v/>
      </c>
      <c r="M221" s="2">
        <f t="shared" si="70"/>
        <v>0.57254260132858381</v>
      </c>
      <c r="N221" s="10">
        <f t="shared" si="72"/>
        <v>2</v>
      </c>
      <c r="O221" s="9">
        <f t="shared" si="73"/>
        <v>1</v>
      </c>
      <c r="P221" s="8">
        <f t="shared" si="74"/>
        <v>3</v>
      </c>
      <c r="Q221" s="2">
        <f t="shared" si="75"/>
        <v>0.33359006450370654</v>
      </c>
      <c r="R221" s="2">
        <f t="shared" si="76"/>
        <v>0.481370944449793</v>
      </c>
      <c r="S221" s="2">
        <f t="shared" si="77"/>
        <v>0.130258977568114</v>
      </c>
      <c r="T221" s="2">
        <f t="shared" si="78"/>
        <v>5.4780013478386458E-2</v>
      </c>
      <c r="U221" s="1">
        <v>3465</v>
      </c>
      <c r="V221" s="1">
        <v>5000</v>
      </c>
      <c r="W221" s="1">
        <v>1353</v>
      </c>
      <c r="X221" s="1">
        <v>61</v>
      </c>
      <c r="Y221" s="1">
        <v>102</v>
      </c>
      <c r="Z221" s="1">
        <v>13</v>
      </c>
      <c r="AA221" s="1">
        <v>87</v>
      </c>
      <c r="AB221" s="1">
        <v>301</v>
      </c>
      <c r="AD221" s="1">
        <v>5</v>
      </c>
      <c r="AU221" s="6" t="s">
        <v>2257</v>
      </c>
      <c r="AV221" s="6" t="s">
        <v>761</v>
      </c>
      <c r="AY221" s="38">
        <v>6</v>
      </c>
      <c r="AZ221" s="40">
        <v>27</v>
      </c>
      <c r="BA221" s="42">
        <f t="shared" si="61"/>
        <v>6027</v>
      </c>
      <c r="BC221" s="7" t="s">
        <v>3097</v>
      </c>
      <c r="BL221" s="1"/>
      <c r="BM221" s="1">
        <v>4747</v>
      </c>
      <c r="BO221" s="1">
        <v>1712</v>
      </c>
    </row>
    <row r="222" spans="1:67" hidden="1" outlineLevel="1">
      <c r="A222" s="6" t="s">
        <v>2031</v>
      </c>
      <c r="B222" s="6" t="s">
        <v>761</v>
      </c>
      <c r="C222" s="25">
        <v>694059</v>
      </c>
      <c r="D222" s="25"/>
      <c r="E222" s="25"/>
      <c r="G222" s="1">
        <f t="shared" si="71"/>
        <v>259786</v>
      </c>
      <c r="I222" s="1">
        <v>140024</v>
      </c>
      <c r="K222" s="1">
        <v>134883</v>
      </c>
      <c r="L222" s="2" t="str">
        <f t="shared" si="69"/>
        <v/>
      </c>
      <c r="M222" s="2">
        <f t="shared" si="70"/>
        <v>0.51920811745051698</v>
      </c>
      <c r="N222" s="10">
        <f t="shared" si="72"/>
        <v>2</v>
      </c>
      <c r="O222" s="9">
        <f t="shared" si="73"/>
        <v>1</v>
      </c>
      <c r="P222" s="8">
        <f t="shared" si="74"/>
        <v>3</v>
      </c>
      <c r="Q222" s="2">
        <f t="shared" si="75"/>
        <v>0.37939303888585219</v>
      </c>
      <c r="R222" s="2">
        <f t="shared" si="76"/>
        <v>0.47855927571154722</v>
      </c>
      <c r="S222" s="2">
        <f t="shared" si="77"/>
        <v>0.10343128575057932</v>
      </c>
      <c r="T222" s="2">
        <f t="shared" si="78"/>
        <v>3.861639965202128E-2</v>
      </c>
      <c r="U222" s="1">
        <v>98561</v>
      </c>
      <c r="V222" s="1">
        <v>124323</v>
      </c>
      <c r="W222" s="1">
        <v>26870</v>
      </c>
      <c r="X222" s="1">
        <v>1329</v>
      </c>
      <c r="Y222" s="1">
        <v>681</v>
      </c>
      <c r="Z222" s="1">
        <v>749</v>
      </c>
      <c r="AA222" s="1">
        <v>612</v>
      </c>
      <c r="AB222" s="1">
        <v>6440</v>
      </c>
      <c r="AD222" s="1">
        <v>221</v>
      </c>
      <c r="AU222" s="6" t="s">
        <v>2031</v>
      </c>
      <c r="AV222" s="6" t="s">
        <v>761</v>
      </c>
      <c r="AY222" s="38">
        <v>6</v>
      </c>
      <c r="AZ222" s="40">
        <v>29</v>
      </c>
      <c r="BA222" s="42">
        <f t="shared" si="61"/>
        <v>6029</v>
      </c>
      <c r="BC222" s="7" t="s">
        <v>3097</v>
      </c>
      <c r="BL222" s="1"/>
      <c r="BM222" s="1">
        <v>112593</v>
      </c>
      <c r="BO222" s="1">
        <v>27431</v>
      </c>
    </row>
    <row r="223" spans="1:67" hidden="1" outlineLevel="1">
      <c r="A223" s="6" t="s">
        <v>1123</v>
      </c>
      <c r="B223" s="6" t="s">
        <v>761</v>
      </c>
      <c r="C223" s="25">
        <v>135369</v>
      </c>
      <c r="D223" s="25"/>
      <c r="E223" s="25"/>
      <c r="G223" s="1">
        <f t="shared" si="71"/>
        <v>45872</v>
      </c>
      <c r="I223" s="1">
        <v>21806</v>
      </c>
      <c r="K223" s="1">
        <v>21319</v>
      </c>
      <c r="L223" s="2" t="str">
        <f t="shared" si="69"/>
        <v/>
      </c>
      <c r="M223" s="2">
        <f t="shared" si="70"/>
        <v>0.46474973840251133</v>
      </c>
      <c r="N223" s="10">
        <f t="shared" si="72"/>
        <v>2</v>
      </c>
      <c r="O223" s="9">
        <f t="shared" si="73"/>
        <v>1</v>
      </c>
      <c r="P223" s="8">
        <f t="shared" si="74"/>
        <v>3</v>
      </c>
      <c r="Q223" s="2">
        <f t="shared" si="75"/>
        <v>0.41454482036972445</v>
      </c>
      <c r="R223" s="2">
        <f t="shared" si="76"/>
        <v>0.45454743634461109</v>
      </c>
      <c r="S223" s="2">
        <f t="shared" si="77"/>
        <v>9.2038716428322287E-2</v>
      </c>
      <c r="T223" s="2">
        <f t="shared" si="78"/>
        <v>3.8869026857342226E-2</v>
      </c>
      <c r="U223" s="1">
        <v>19016</v>
      </c>
      <c r="V223" s="1">
        <v>20851</v>
      </c>
      <c r="W223" s="1">
        <v>4222</v>
      </c>
      <c r="X223" s="1">
        <v>130</v>
      </c>
      <c r="Y223" s="1">
        <v>87</v>
      </c>
      <c r="Z223" s="1">
        <v>84</v>
      </c>
      <c r="AA223" s="1">
        <v>494</v>
      </c>
      <c r="AB223" s="1">
        <v>942</v>
      </c>
      <c r="AD223" s="1">
        <v>46</v>
      </c>
      <c r="AU223" s="6" t="s">
        <v>1123</v>
      </c>
      <c r="AV223" s="6" t="s">
        <v>761</v>
      </c>
      <c r="AY223" s="38">
        <v>6</v>
      </c>
      <c r="AZ223" s="40">
        <v>31</v>
      </c>
      <c r="BA223" s="42">
        <f t="shared" si="61"/>
        <v>6031</v>
      </c>
      <c r="BC223" s="7" t="s">
        <v>3097</v>
      </c>
      <c r="BL223" s="1"/>
      <c r="BM223" s="1">
        <v>16797</v>
      </c>
      <c r="BO223" s="1">
        <v>5009</v>
      </c>
    </row>
    <row r="224" spans="1:67" hidden="1" outlineLevel="1">
      <c r="A224" s="6" t="s">
        <v>1124</v>
      </c>
      <c r="B224" s="6" t="s">
        <v>761</v>
      </c>
      <c r="C224" s="25">
        <v>61513</v>
      </c>
      <c r="D224" s="25"/>
      <c r="E224" s="25"/>
      <c r="G224" s="1">
        <f t="shared" si="71"/>
        <v>31593</v>
      </c>
      <c r="I224" s="1">
        <v>16287</v>
      </c>
      <c r="K224" s="1">
        <v>15769</v>
      </c>
      <c r="L224" s="2" t="str">
        <f t="shared" si="69"/>
        <v/>
      </c>
      <c r="M224" s="2">
        <f t="shared" si="70"/>
        <v>0.49912955401512993</v>
      </c>
      <c r="N224" s="10">
        <f t="shared" si="72"/>
        <v>1</v>
      </c>
      <c r="O224" s="9">
        <f t="shared" si="73"/>
        <v>2</v>
      </c>
      <c r="P224" s="8">
        <f t="shared" si="74"/>
        <v>3</v>
      </c>
      <c r="Q224" s="2">
        <f t="shared" si="75"/>
        <v>0.45855094482955083</v>
      </c>
      <c r="R224" s="2">
        <f t="shared" si="76"/>
        <v>0.33586553983477352</v>
      </c>
      <c r="S224" s="2">
        <f t="shared" si="77"/>
        <v>0.14253157344981482</v>
      </c>
      <c r="T224" s="2">
        <f t="shared" si="78"/>
        <v>6.3051941885860829E-2</v>
      </c>
      <c r="U224" s="1">
        <v>14487</v>
      </c>
      <c r="V224" s="1">
        <v>10611</v>
      </c>
      <c r="W224" s="1">
        <v>4503</v>
      </c>
      <c r="X224" s="1">
        <v>236</v>
      </c>
      <c r="Y224" s="1">
        <v>500</v>
      </c>
      <c r="Z224" s="1">
        <v>152</v>
      </c>
      <c r="AA224" s="1">
        <v>128</v>
      </c>
      <c r="AB224" s="1">
        <v>937</v>
      </c>
      <c r="AD224" s="1">
        <v>39</v>
      </c>
      <c r="AU224" s="6" t="s">
        <v>1124</v>
      </c>
      <c r="AV224" s="6" t="s">
        <v>761</v>
      </c>
      <c r="AY224" s="38">
        <v>6</v>
      </c>
      <c r="AZ224" s="40">
        <v>33</v>
      </c>
      <c r="BA224" s="42">
        <f t="shared" si="61"/>
        <v>6033</v>
      </c>
      <c r="BC224" s="7" t="s">
        <v>3097</v>
      </c>
      <c r="BL224" s="1"/>
      <c r="BM224" s="1">
        <v>11555</v>
      </c>
      <c r="BO224" s="1">
        <v>4732</v>
      </c>
    </row>
    <row r="225" spans="1:67" hidden="1" outlineLevel="1">
      <c r="A225" s="6" t="s">
        <v>1125</v>
      </c>
      <c r="B225" s="6" t="s">
        <v>761</v>
      </c>
      <c r="C225" s="25">
        <v>33430</v>
      </c>
      <c r="D225" s="25"/>
      <c r="E225" s="25"/>
      <c r="G225" s="1">
        <f t="shared" si="71"/>
        <v>14584</v>
      </c>
      <c r="I225" s="1">
        <v>7871</v>
      </c>
      <c r="K225" s="1">
        <v>7591</v>
      </c>
      <c r="L225" s="2" t="str">
        <f t="shared" si="69"/>
        <v/>
      </c>
      <c r="M225" s="2">
        <f t="shared" si="70"/>
        <v>0.5205019199122326</v>
      </c>
      <c r="N225" s="10">
        <f t="shared" si="72"/>
        <v>2</v>
      </c>
      <c r="O225" s="9">
        <f t="shared" si="73"/>
        <v>1</v>
      </c>
      <c r="P225" s="8">
        <f t="shared" si="74"/>
        <v>3</v>
      </c>
      <c r="Q225" s="2">
        <f t="shared" si="75"/>
        <v>0.33310477235326386</v>
      </c>
      <c r="R225" s="2">
        <f t="shared" si="76"/>
        <v>0.43630005485463524</v>
      </c>
      <c r="S225" s="2">
        <f t="shared" si="77"/>
        <v>0.16730663741086121</v>
      </c>
      <c r="T225" s="2">
        <f t="shared" si="78"/>
        <v>6.3288535381239686E-2</v>
      </c>
      <c r="U225" s="1">
        <v>4858</v>
      </c>
      <c r="V225" s="1">
        <v>6363</v>
      </c>
      <c r="W225" s="1">
        <v>2440</v>
      </c>
      <c r="X225" s="1">
        <v>102</v>
      </c>
      <c r="Y225" s="1">
        <v>67</v>
      </c>
      <c r="Z225" s="1">
        <v>62</v>
      </c>
      <c r="AA225" s="1">
        <v>65</v>
      </c>
      <c r="AB225" s="1">
        <v>614</v>
      </c>
      <c r="AD225" s="1">
        <v>13</v>
      </c>
      <c r="AU225" s="6" t="s">
        <v>1125</v>
      </c>
      <c r="AV225" s="6" t="s">
        <v>761</v>
      </c>
      <c r="AY225" s="38">
        <v>6</v>
      </c>
      <c r="AZ225" s="40">
        <v>35</v>
      </c>
      <c r="BA225" s="42">
        <f t="shared" si="61"/>
        <v>6035</v>
      </c>
      <c r="BC225" s="7" t="s">
        <v>3097</v>
      </c>
      <c r="BL225" s="1"/>
      <c r="BM225" s="1">
        <v>5866</v>
      </c>
      <c r="BO225" s="1">
        <v>2005</v>
      </c>
    </row>
    <row r="226" spans="1:67" hidden="1" outlineLevel="1">
      <c r="A226" s="6" t="s">
        <v>2143</v>
      </c>
      <c r="B226" s="6" t="s">
        <v>761</v>
      </c>
      <c r="C226" s="25">
        <v>9705913</v>
      </c>
      <c r="D226" s="25"/>
      <c r="E226" s="25"/>
      <c r="G226" s="1">
        <f t="shared" si="71"/>
        <v>3976189</v>
      </c>
      <c r="I226" s="1">
        <v>1784320</v>
      </c>
      <c r="K226" s="1">
        <v>1672795</v>
      </c>
      <c r="L226" s="2" t="str">
        <f t="shared" si="69"/>
        <v/>
      </c>
      <c r="M226" s="2">
        <f t="shared" si="70"/>
        <v>0.4207030903209078</v>
      </c>
      <c r="N226" s="10">
        <f t="shared" si="72"/>
        <v>1</v>
      </c>
      <c r="O226" s="9">
        <f t="shared" si="73"/>
        <v>2</v>
      </c>
      <c r="P226" s="8">
        <f t="shared" si="74"/>
        <v>3</v>
      </c>
      <c r="Q226" s="2">
        <f t="shared" si="75"/>
        <v>0.52319670921075434</v>
      </c>
      <c r="R226" s="2">
        <f t="shared" si="76"/>
        <v>0.27585258145425179</v>
      </c>
      <c r="S226" s="2">
        <f t="shared" si="77"/>
        <v>0.15148148138833442</v>
      </c>
      <c r="T226" s="2">
        <f t="shared" si="78"/>
        <v>4.946922794665945E-2</v>
      </c>
      <c r="U226" s="1">
        <v>2080329</v>
      </c>
      <c r="V226" s="1">
        <v>1096842</v>
      </c>
      <c r="W226" s="1">
        <v>602319</v>
      </c>
      <c r="X226" s="1">
        <v>20584</v>
      </c>
      <c r="Y226" s="1">
        <v>27113</v>
      </c>
      <c r="Z226" s="1">
        <v>13397</v>
      </c>
      <c r="AA226" s="1">
        <v>48601</v>
      </c>
      <c r="AB226" s="1">
        <v>68461</v>
      </c>
      <c r="AD226" s="1">
        <v>18543</v>
      </c>
      <c r="AU226" s="6" t="s">
        <v>2143</v>
      </c>
      <c r="AV226" s="6" t="s">
        <v>761</v>
      </c>
      <c r="AY226" s="38">
        <v>6</v>
      </c>
      <c r="AZ226" s="40">
        <v>37</v>
      </c>
      <c r="BA226" s="42">
        <f t="shared" si="61"/>
        <v>6037</v>
      </c>
      <c r="BC226" s="7" t="s">
        <v>3097</v>
      </c>
      <c r="BL226" s="1"/>
      <c r="BM226" s="1">
        <v>1424638</v>
      </c>
      <c r="BO226" s="1">
        <v>359682</v>
      </c>
    </row>
    <row r="227" spans="1:67" hidden="1" outlineLevel="1">
      <c r="A227" s="6" t="s">
        <v>2105</v>
      </c>
      <c r="B227" s="6" t="s">
        <v>761</v>
      </c>
      <c r="C227" s="25">
        <v>128369</v>
      </c>
      <c r="D227" s="25"/>
      <c r="E227" s="25"/>
      <c r="G227" s="1">
        <f t="shared" si="71"/>
        <v>43036</v>
      </c>
      <c r="I227" s="1">
        <v>26874</v>
      </c>
      <c r="K227" s="1">
        <v>25741</v>
      </c>
      <c r="L227" s="2" t="str">
        <f t="shared" si="69"/>
        <v/>
      </c>
      <c r="M227" s="2">
        <f t="shared" si="70"/>
        <v>0.59812714936332367</v>
      </c>
      <c r="N227" s="10">
        <f t="shared" si="72"/>
        <v>2</v>
      </c>
      <c r="O227" s="9">
        <f t="shared" si="73"/>
        <v>1</v>
      </c>
      <c r="P227" s="8">
        <f t="shared" si="74"/>
        <v>3</v>
      </c>
      <c r="Q227" s="2">
        <f t="shared" si="75"/>
        <v>0.37022492796728318</v>
      </c>
      <c r="R227" s="2">
        <f t="shared" si="76"/>
        <v>0.50018589088205223</v>
      </c>
      <c r="S227" s="2">
        <f t="shared" si="77"/>
        <v>9.3781949995352734E-2</v>
      </c>
      <c r="T227" s="2">
        <f t="shared" si="78"/>
        <v>3.5807231155311911E-2</v>
      </c>
      <c r="U227" s="1">
        <v>15933</v>
      </c>
      <c r="V227" s="1">
        <v>21526</v>
      </c>
      <c r="W227" s="1">
        <v>4036</v>
      </c>
      <c r="X227" s="1">
        <v>202</v>
      </c>
      <c r="Y227" s="1">
        <v>193</v>
      </c>
      <c r="Z227" s="1">
        <v>93</v>
      </c>
      <c r="AA227" s="1">
        <v>173</v>
      </c>
      <c r="AB227" s="1">
        <v>845</v>
      </c>
      <c r="AD227" s="1">
        <v>35</v>
      </c>
      <c r="AU227" s="6" t="s">
        <v>2105</v>
      </c>
      <c r="AV227" s="6" t="s">
        <v>761</v>
      </c>
      <c r="AY227" s="38">
        <v>6</v>
      </c>
      <c r="AZ227" s="40">
        <v>39</v>
      </c>
      <c r="BA227" s="42">
        <f t="shared" si="61"/>
        <v>6039</v>
      </c>
      <c r="BC227" s="7" t="s">
        <v>3097</v>
      </c>
      <c r="BL227" s="1"/>
      <c r="BM227" s="1">
        <v>17259</v>
      </c>
      <c r="BO227" s="1">
        <v>9615</v>
      </c>
    </row>
    <row r="228" spans="1:67" hidden="1" outlineLevel="1">
      <c r="A228" s="6" t="s">
        <v>887</v>
      </c>
      <c r="B228" s="6" t="s">
        <v>761</v>
      </c>
      <c r="C228" s="25">
        <v>246225</v>
      </c>
      <c r="D228" s="25"/>
      <c r="E228" s="25"/>
      <c r="G228" s="1">
        <f t="shared" si="71"/>
        <v>140393</v>
      </c>
      <c r="I228" s="1">
        <v>91828</v>
      </c>
      <c r="K228" s="1">
        <v>87548</v>
      </c>
      <c r="L228" s="2" t="str">
        <f t="shared" si="69"/>
        <v/>
      </c>
      <c r="M228" s="2">
        <f t="shared" si="70"/>
        <v>0.62359234434765265</v>
      </c>
      <c r="N228" s="10">
        <f t="shared" si="72"/>
        <v>1</v>
      </c>
      <c r="O228" s="9">
        <f t="shared" si="73"/>
        <v>2</v>
      </c>
      <c r="P228" s="8">
        <f t="shared" si="74"/>
        <v>3</v>
      </c>
      <c r="Q228" s="2">
        <f t="shared" si="75"/>
        <v>0.5008084448654847</v>
      </c>
      <c r="R228" s="2">
        <f t="shared" si="76"/>
        <v>0.26165122192701917</v>
      </c>
      <c r="S228" s="2">
        <f t="shared" si="77"/>
        <v>0.17626947212467858</v>
      </c>
      <c r="T228" s="2">
        <f t="shared" si="78"/>
        <v>6.127086108281754E-2</v>
      </c>
      <c r="U228" s="1">
        <v>70310</v>
      </c>
      <c r="V228" s="1">
        <v>36734</v>
      </c>
      <c r="W228" s="1">
        <v>24747</v>
      </c>
      <c r="X228" s="1">
        <v>822</v>
      </c>
      <c r="Y228" s="1">
        <v>4212</v>
      </c>
      <c r="Z228" s="1">
        <v>614</v>
      </c>
      <c r="AA228" s="1">
        <v>414</v>
      </c>
      <c r="AB228" s="1">
        <v>2356</v>
      </c>
      <c r="AD228" s="1">
        <v>184</v>
      </c>
      <c r="AU228" s="6" t="s">
        <v>887</v>
      </c>
      <c r="AV228" s="6" t="s">
        <v>761</v>
      </c>
      <c r="AY228" s="38">
        <v>6</v>
      </c>
      <c r="AZ228" s="40">
        <v>41</v>
      </c>
      <c r="BA228" s="42">
        <f t="shared" si="61"/>
        <v>6041</v>
      </c>
      <c r="BC228" s="7" t="s">
        <v>3097</v>
      </c>
      <c r="BL228" s="1"/>
      <c r="BM228" s="1">
        <v>56868</v>
      </c>
      <c r="BO228" s="1">
        <v>34960</v>
      </c>
    </row>
    <row r="229" spans="1:67" hidden="1" outlineLevel="1">
      <c r="A229" s="6" t="s">
        <v>2239</v>
      </c>
      <c r="B229" s="6" t="s">
        <v>761</v>
      </c>
      <c r="C229" s="25">
        <v>17243</v>
      </c>
      <c r="D229" s="25"/>
      <c r="E229" s="25"/>
      <c r="G229" s="1">
        <f t="shared" si="71"/>
        <v>11494</v>
      </c>
      <c r="I229" s="1">
        <v>6682</v>
      </c>
      <c r="K229" s="1">
        <v>6418</v>
      </c>
      <c r="L229" s="2" t="str">
        <f t="shared" si="69"/>
        <v/>
      </c>
      <c r="M229" s="2">
        <f t="shared" si="70"/>
        <v>0.55837828432225511</v>
      </c>
      <c r="N229" s="10">
        <f t="shared" si="72"/>
        <v>2</v>
      </c>
      <c r="O229" s="9">
        <f t="shared" si="73"/>
        <v>1</v>
      </c>
      <c r="P229" s="8">
        <f t="shared" si="74"/>
        <v>3</v>
      </c>
      <c r="Q229" s="2">
        <f t="shared" si="75"/>
        <v>0.33591439011658258</v>
      </c>
      <c r="R229" s="2">
        <f t="shared" si="76"/>
        <v>0.47424743344353576</v>
      </c>
      <c r="S229" s="2">
        <f t="shared" si="77"/>
        <v>0.11710457630067861</v>
      </c>
      <c r="T229" s="2">
        <f t="shared" si="78"/>
        <v>7.2733600139202992E-2</v>
      </c>
      <c r="U229" s="1">
        <v>3861</v>
      </c>
      <c r="V229" s="1">
        <v>5451</v>
      </c>
      <c r="W229" s="1">
        <v>1346</v>
      </c>
      <c r="X229" s="1">
        <v>94</v>
      </c>
      <c r="Y229" s="1">
        <v>160</v>
      </c>
      <c r="Z229" s="1">
        <v>35</v>
      </c>
      <c r="AA229" s="1">
        <v>232</v>
      </c>
      <c r="AB229" s="1">
        <v>303</v>
      </c>
      <c r="AD229" s="1">
        <v>12</v>
      </c>
      <c r="AU229" s="6" t="s">
        <v>2239</v>
      </c>
      <c r="AV229" s="6" t="s">
        <v>761</v>
      </c>
      <c r="AY229" s="38">
        <v>6</v>
      </c>
      <c r="AZ229" s="40">
        <v>43</v>
      </c>
      <c r="BA229" s="42">
        <f t="shared" si="61"/>
        <v>6043</v>
      </c>
      <c r="BC229" s="7" t="s">
        <v>3097</v>
      </c>
      <c r="BL229" s="1"/>
      <c r="BM229" s="1">
        <v>4689</v>
      </c>
      <c r="BO229" s="1">
        <v>1993</v>
      </c>
    </row>
    <row r="230" spans="1:67" hidden="1" outlineLevel="1">
      <c r="A230" s="6" t="s">
        <v>311</v>
      </c>
      <c r="B230" s="6" t="s">
        <v>761</v>
      </c>
      <c r="C230" s="25">
        <v>87364</v>
      </c>
      <c r="D230" s="25"/>
      <c r="E230" s="25"/>
      <c r="G230" s="1">
        <f t="shared" si="71"/>
        <v>46721</v>
      </c>
      <c r="I230" s="1">
        <v>25792</v>
      </c>
      <c r="K230" s="1">
        <v>24433</v>
      </c>
      <c r="L230" s="2" t="str">
        <f t="shared" si="69"/>
        <v/>
      </c>
      <c r="M230" s="2">
        <f t="shared" si="70"/>
        <v>0.52295541619400265</v>
      </c>
      <c r="N230" s="10">
        <f t="shared" si="72"/>
        <v>1</v>
      </c>
      <c r="O230" s="9">
        <f t="shared" si="73"/>
        <v>2</v>
      </c>
      <c r="P230" s="8">
        <f t="shared" si="74"/>
        <v>3</v>
      </c>
      <c r="Q230" s="2">
        <f t="shared" si="75"/>
        <v>0.45731041715716703</v>
      </c>
      <c r="R230" s="2">
        <f t="shared" si="76"/>
        <v>0.27385972046831192</v>
      </c>
      <c r="S230" s="2">
        <f t="shared" si="77"/>
        <v>0.16003510198839921</v>
      </c>
      <c r="T230" s="2">
        <f t="shared" si="78"/>
        <v>0.10879476038612185</v>
      </c>
      <c r="U230" s="1">
        <v>21366</v>
      </c>
      <c r="V230" s="1">
        <v>12795</v>
      </c>
      <c r="W230" s="1">
        <v>7477</v>
      </c>
      <c r="X230" s="1">
        <v>382</v>
      </c>
      <c r="Y230" s="1">
        <v>2734</v>
      </c>
      <c r="Z230" s="1">
        <v>263</v>
      </c>
      <c r="AA230" s="1">
        <v>413</v>
      </c>
      <c r="AB230" s="1">
        <v>1229</v>
      </c>
      <c r="AD230" s="1">
        <v>62</v>
      </c>
      <c r="AU230" s="6" t="s">
        <v>311</v>
      </c>
      <c r="AV230" s="6" t="s">
        <v>761</v>
      </c>
      <c r="AY230" s="38">
        <v>6</v>
      </c>
      <c r="AZ230" s="40">
        <v>45</v>
      </c>
      <c r="BA230" s="42">
        <f t="shared" si="61"/>
        <v>6045</v>
      </c>
      <c r="BC230" s="7" t="s">
        <v>3097</v>
      </c>
      <c r="BL230" s="1"/>
      <c r="BM230" s="1">
        <v>19703</v>
      </c>
      <c r="BO230" s="1">
        <v>6089</v>
      </c>
    </row>
    <row r="231" spans="1:67" hidden="1" outlineLevel="1">
      <c r="A231" s="6" t="s">
        <v>529</v>
      </c>
      <c r="B231" s="6" t="s">
        <v>761</v>
      </c>
      <c r="C231" s="25">
        <v>225351</v>
      </c>
      <c r="D231" s="25"/>
      <c r="E231" s="25"/>
      <c r="G231" s="1">
        <f t="shared" si="71"/>
        <v>96637</v>
      </c>
      <c r="I231" s="1">
        <v>41765</v>
      </c>
      <c r="K231" s="1">
        <v>40756</v>
      </c>
      <c r="L231" s="2" t="str">
        <f t="shared" si="69"/>
        <v/>
      </c>
      <c r="M231" s="2">
        <f t="shared" si="70"/>
        <v>0.42174322464480479</v>
      </c>
      <c r="N231" s="10">
        <f t="shared" si="72"/>
        <v>1</v>
      </c>
      <c r="O231" s="9">
        <f t="shared" si="73"/>
        <v>2</v>
      </c>
      <c r="P231" s="8">
        <f t="shared" si="74"/>
        <v>3</v>
      </c>
      <c r="Q231" s="2">
        <f t="shared" si="75"/>
        <v>0.48510404917371192</v>
      </c>
      <c r="R231" s="2">
        <f t="shared" si="76"/>
        <v>0.41052598901042042</v>
      </c>
      <c r="S231" s="2">
        <f t="shared" si="77"/>
        <v>7.8913873568095039E-2</v>
      </c>
      <c r="T231" s="2">
        <f t="shared" si="78"/>
        <v>2.5456088247772568E-2</v>
      </c>
      <c r="U231" s="1">
        <v>46879</v>
      </c>
      <c r="V231" s="1">
        <v>39672</v>
      </c>
      <c r="W231" s="1">
        <v>7626</v>
      </c>
      <c r="X231" s="1">
        <v>264</v>
      </c>
      <c r="Y231" s="1">
        <v>289</v>
      </c>
      <c r="Z231" s="1">
        <v>149</v>
      </c>
      <c r="AA231" s="1">
        <v>201</v>
      </c>
      <c r="AB231" s="1">
        <v>1515</v>
      </c>
      <c r="AD231" s="1">
        <v>42</v>
      </c>
      <c r="AU231" s="6" t="s">
        <v>529</v>
      </c>
      <c r="AV231" s="6" t="s">
        <v>761</v>
      </c>
      <c r="AY231" s="38">
        <v>6</v>
      </c>
      <c r="AZ231" s="40">
        <v>47</v>
      </c>
      <c r="BA231" s="42">
        <f t="shared" si="61"/>
        <v>6047</v>
      </c>
      <c r="BC231" s="7" t="s">
        <v>3097</v>
      </c>
      <c r="BL231" s="1"/>
      <c r="BM231" s="1">
        <v>31495</v>
      </c>
      <c r="BO231" s="1">
        <v>10270</v>
      </c>
    </row>
    <row r="232" spans="1:67" hidden="1" outlineLevel="1">
      <c r="A232" s="6" t="s">
        <v>180</v>
      </c>
      <c r="B232" s="6" t="s">
        <v>761</v>
      </c>
      <c r="C232" s="25">
        <v>9362</v>
      </c>
      <c r="D232" s="25"/>
      <c r="E232" s="25"/>
      <c r="G232" s="1">
        <f t="shared" si="71"/>
        <v>5124</v>
      </c>
      <c r="I232" s="1">
        <v>3464</v>
      </c>
      <c r="K232" s="1">
        <v>3278</v>
      </c>
      <c r="L232" s="2" t="str">
        <f t="shared" si="69"/>
        <v/>
      </c>
      <c r="M232" s="2">
        <f t="shared" si="70"/>
        <v>0.63973458235753322</v>
      </c>
      <c r="N232" s="10">
        <f t="shared" si="72"/>
        <v>2</v>
      </c>
      <c r="O232" s="9">
        <f t="shared" si="73"/>
        <v>1</v>
      </c>
      <c r="P232" s="8">
        <f t="shared" si="74"/>
        <v>3</v>
      </c>
      <c r="Q232" s="2">
        <f t="shared" si="75"/>
        <v>0.35343481654957065</v>
      </c>
      <c r="R232" s="2">
        <f t="shared" si="76"/>
        <v>0.48009367681498827</v>
      </c>
      <c r="S232" s="2">
        <f t="shared" si="77"/>
        <v>0.12041373926619828</v>
      </c>
      <c r="T232" s="2">
        <f t="shared" si="78"/>
        <v>4.6057767369242802E-2</v>
      </c>
      <c r="U232" s="1">
        <v>1811</v>
      </c>
      <c r="V232" s="1">
        <v>2460</v>
      </c>
      <c r="W232" s="1">
        <v>617</v>
      </c>
      <c r="X232" s="1">
        <v>42</v>
      </c>
      <c r="Y232" s="1">
        <v>21</v>
      </c>
      <c r="Z232" s="1">
        <v>15</v>
      </c>
      <c r="AA232" s="1">
        <v>9</v>
      </c>
      <c r="AB232" s="1">
        <v>146</v>
      </c>
      <c r="AD232" s="1">
        <v>3</v>
      </c>
      <c r="AU232" s="6" t="s">
        <v>180</v>
      </c>
      <c r="AV232" s="6" t="s">
        <v>761</v>
      </c>
      <c r="AY232" s="38">
        <v>6</v>
      </c>
      <c r="AZ232" s="40">
        <v>49</v>
      </c>
      <c r="BA232" s="42">
        <f t="shared" ref="BA232:BA295" si="79">AY232*1000+AZ232</f>
        <v>6049</v>
      </c>
      <c r="BC232" s="7" t="s">
        <v>3097</v>
      </c>
      <c r="BL232" s="1"/>
      <c r="BM232" s="1">
        <v>2800</v>
      </c>
      <c r="BO232" s="1">
        <v>664</v>
      </c>
    </row>
    <row r="233" spans="1:67" hidden="1" outlineLevel="1">
      <c r="A233" s="6" t="s">
        <v>281</v>
      </c>
      <c r="B233" s="6" t="s">
        <v>761</v>
      </c>
      <c r="C233" s="25">
        <v>13404</v>
      </c>
      <c r="D233" s="25"/>
      <c r="E233" s="25"/>
      <c r="G233" s="1">
        <f t="shared" si="71"/>
        <v>5803</v>
      </c>
      <c r="I233" s="1">
        <v>3104</v>
      </c>
      <c r="K233" s="1">
        <v>2896</v>
      </c>
      <c r="L233" s="2" t="str">
        <f t="shared" si="69"/>
        <v/>
      </c>
      <c r="M233" s="2">
        <f t="shared" si="70"/>
        <v>0.49905221437187663</v>
      </c>
      <c r="N233" s="10">
        <f t="shared" si="72"/>
        <v>2</v>
      </c>
      <c r="O233" s="9">
        <f t="shared" si="73"/>
        <v>1</v>
      </c>
      <c r="P233" s="8">
        <f t="shared" si="74"/>
        <v>3</v>
      </c>
      <c r="Q233" s="2">
        <f t="shared" si="75"/>
        <v>0.31018438738583493</v>
      </c>
      <c r="R233" s="2">
        <f t="shared" si="76"/>
        <v>0.43236257108392212</v>
      </c>
      <c r="S233" s="2">
        <f t="shared" si="77"/>
        <v>0.18938480096501809</v>
      </c>
      <c r="T233" s="2">
        <f t="shared" si="78"/>
        <v>6.8068240565224813E-2</v>
      </c>
      <c r="U233" s="1">
        <v>1800</v>
      </c>
      <c r="V233" s="1">
        <v>2509</v>
      </c>
      <c r="W233" s="1">
        <v>1099</v>
      </c>
      <c r="X233" s="1">
        <v>63</v>
      </c>
      <c r="Y233" s="1">
        <v>119</v>
      </c>
      <c r="Z233" s="1">
        <v>14</v>
      </c>
      <c r="AA233" s="1">
        <v>19</v>
      </c>
      <c r="AB233" s="1">
        <v>178</v>
      </c>
      <c r="AD233" s="1">
        <v>2</v>
      </c>
      <c r="AU233" s="6" t="s">
        <v>281</v>
      </c>
      <c r="AV233" s="6" t="s">
        <v>761</v>
      </c>
      <c r="AY233" s="38">
        <v>6</v>
      </c>
      <c r="AZ233" s="40">
        <v>51</v>
      </c>
      <c r="BA233" s="42">
        <f t="shared" si="79"/>
        <v>6051</v>
      </c>
      <c r="BC233" s="7" t="s">
        <v>3097</v>
      </c>
      <c r="BL233" s="1"/>
      <c r="BM233" s="1">
        <v>2414</v>
      </c>
      <c r="BO233" s="1">
        <v>690</v>
      </c>
    </row>
    <row r="234" spans="1:67" hidden="1" outlineLevel="1">
      <c r="A234" s="6" t="s">
        <v>283</v>
      </c>
      <c r="B234" s="6" t="s">
        <v>761</v>
      </c>
      <c r="C234" s="25">
        <v>408977</v>
      </c>
      <c r="D234" s="25"/>
      <c r="E234" s="25"/>
      <c r="G234" s="1">
        <f t="shared" si="71"/>
        <v>154137</v>
      </c>
      <c r="I234" s="1">
        <v>89434</v>
      </c>
      <c r="K234" s="1">
        <v>84392</v>
      </c>
      <c r="L234" s="2" t="str">
        <f t="shared" si="69"/>
        <v/>
      </c>
      <c r="M234" s="2">
        <f t="shared" si="70"/>
        <v>0.54751292681186214</v>
      </c>
      <c r="N234" s="10">
        <f t="shared" si="72"/>
        <v>1</v>
      </c>
      <c r="O234" s="9">
        <f t="shared" si="73"/>
        <v>2</v>
      </c>
      <c r="P234" s="8">
        <f t="shared" si="74"/>
        <v>3</v>
      </c>
      <c r="Q234" s="2">
        <f t="shared" si="75"/>
        <v>0.48385527160902314</v>
      </c>
      <c r="R234" s="2">
        <f t="shared" si="76"/>
        <v>0.3321850042494664</v>
      </c>
      <c r="S234" s="2">
        <f t="shared" si="77"/>
        <v>0.14221763755620001</v>
      </c>
      <c r="T234" s="2">
        <f t="shared" si="78"/>
        <v>4.1742086585310395E-2</v>
      </c>
      <c r="U234" s="1">
        <v>74580</v>
      </c>
      <c r="V234" s="1">
        <v>51202</v>
      </c>
      <c r="W234" s="1">
        <v>21921</v>
      </c>
      <c r="X234" s="1">
        <v>763</v>
      </c>
      <c r="Y234" s="1">
        <v>1531</v>
      </c>
      <c r="Z234" s="1">
        <v>470</v>
      </c>
      <c r="AA234" s="1">
        <v>546</v>
      </c>
      <c r="AB234" s="1">
        <v>2970</v>
      </c>
      <c r="AD234" s="1">
        <v>154</v>
      </c>
      <c r="AU234" s="6" t="s">
        <v>283</v>
      </c>
      <c r="AV234" s="6" t="s">
        <v>761</v>
      </c>
      <c r="AY234" s="38">
        <v>6</v>
      </c>
      <c r="AZ234" s="40">
        <v>53</v>
      </c>
      <c r="BA234" s="42">
        <f t="shared" si="79"/>
        <v>6053</v>
      </c>
      <c r="BC234" s="7" t="s">
        <v>3097</v>
      </c>
      <c r="BL234" s="1"/>
      <c r="BM234" s="1">
        <v>50391</v>
      </c>
      <c r="BO234" s="1">
        <v>39043</v>
      </c>
    </row>
    <row r="235" spans="1:67" hidden="1" outlineLevel="1">
      <c r="A235" s="6" t="s">
        <v>545</v>
      </c>
      <c r="B235" s="6" t="s">
        <v>761</v>
      </c>
      <c r="C235" s="25">
        <v>128744</v>
      </c>
      <c r="D235" s="25"/>
      <c r="E235" s="25"/>
      <c r="G235" s="1">
        <f t="shared" si="71"/>
        <v>63351</v>
      </c>
      <c r="I235" s="1">
        <v>37889</v>
      </c>
      <c r="K235" s="1">
        <v>35574</v>
      </c>
      <c r="L235" s="2" t="str">
        <f t="shared" si="69"/>
        <v/>
      </c>
      <c r="M235" s="2">
        <f t="shared" si="70"/>
        <v>0.56153809726760429</v>
      </c>
      <c r="N235" s="10">
        <f t="shared" si="72"/>
        <v>1</v>
      </c>
      <c r="O235" s="9">
        <f t="shared" si="73"/>
        <v>2</v>
      </c>
      <c r="P235" s="8">
        <f t="shared" si="74"/>
        <v>3</v>
      </c>
      <c r="Q235" s="2">
        <f t="shared" si="75"/>
        <v>0.46567536424050132</v>
      </c>
      <c r="R235" s="2">
        <f t="shared" si="76"/>
        <v>0.34401982604852333</v>
      </c>
      <c r="S235" s="2">
        <f t="shared" si="77"/>
        <v>0.13763002951808179</v>
      </c>
      <c r="T235" s="2">
        <f t="shared" si="78"/>
        <v>5.2674780192893511E-2</v>
      </c>
      <c r="U235" s="1">
        <v>29501</v>
      </c>
      <c r="V235" s="1">
        <v>21794</v>
      </c>
      <c r="W235" s="1">
        <v>8719</v>
      </c>
      <c r="X235" s="1">
        <v>366</v>
      </c>
      <c r="Y235" s="1">
        <v>820</v>
      </c>
      <c r="Z235" s="1">
        <v>192</v>
      </c>
      <c r="AA235" s="1">
        <v>489</v>
      </c>
      <c r="AB235" s="1">
        <v>1397</v>
      </c>
      <c r="AD235" s="1">
        <v>73</v>
      </c>
      <c r="AU235" s="6" t="s">
        <v>545</v>
      </c>
      <c r="AV235" s="6" t="s">
        <v>761</v>
      </c>
      <c r="AY235" s="38">
        <v>6</v>
      </c>
      <c r="AZ235" s="40">
        <v>55</v>
      </c>
      <c r="BA235" s="42">
        <f t="shared" si="79"/>
        <v>6055</v>
      </c>
      <c r="BC235" s="7" t="s">
        <v>3097</v>
      </c>
      <c r="BL235" s="1"/>
      <c r="BM235" s="1">
        <v>27686</v>
      </c>
      <c r="BO235" s="1">
        <v>10203</v>
      </c>
    </row>
    <row r="236" spans="1:67" hidden="1" outlineLevel="1">
      <c r="A236" s="6" t="s">
        <v>546</v>
      </c>
      <c r="B236" s="6" t="s">
        <v>761</v>
      </c>
      <c r="C236" s="25">
        <v>94647</v>
      </c>
      <c r="D236" s="25"/>
      <c r="E236" s="25"/>
      <c r="G236" s="1">
        <f t="shared" si="71"/>
        <v>60451</v>
      </c>
      <c r="I236" s="1">
        <v>40350</v>
      </c>
      <c r="K236" s="1">
        <v>38192</v>
      </c>
      <c r="L236" s="2" t="str">
        <f t="shared" si="69"/>
        <v/>
      </c>
      <c r="M236" s="2">
        <f t="shared" si="70"/>
        <v>0.63178442043969496</v>
      </c>
      <c r="N236" s="10">
        <f t="shared" si="72"/>
        <v>2</v>
      </c>
      <c r="O236" s="9">
        <f t="shared" si="73"/>
        <v>1</v>
      </c>
      <c r="P236" s="8">
        <f t="shared" si="74"/>
        <v>3</v>
      </c>
      <c r="Q236" s="2">
        <f t="shared" si="75"/>
        <v>0.31537939819026983</v>
      </c>
      <c r="R236" s="2">
        <f t="shared" si="76"/>
        <v>0.45779226150105046</v>
      </c>
      <c r="S236" s="2">
        <f t="shared" si="77"/>
        <v>0.1556467221385916</v>
      </c>
      <c r="T236" s="2">
        <f t="shared" si="78"/>
        <v>7.1181618170088112E-2</v>
      </c>
      <c r="U236" s="1">
        <v>19065</v>
      </c>
      <c r="V236" s="1">
        <v>27674</v>
      </c>
      <c r="W236" s="1">
        <v>9409</v>
      </c>
      <c r="X236" s="1">
        <v>535</v>
      </c>
      <c r="Y236" s="1">
        <v>1916</v>
      </c>
      <c r="Z236" s="1">
        <v>353</v>
      </c>
      <c r="AA236" s="1">
        <v>139</v>
      </c>
      <c r="AB236" s="1">
        <v>1303</v>
      </c>
      <c r="AD236" s="1">
        <v>57</v>
      </c>
      <c r="AU236" s="6" t="s">
        <v>546</v>
      </c>
      <c r="AV236" s="6" t="s">
        <v>761</v>
      </c>
      <c r="AY236" s="38">
        <v>6</v>
      </c>
      <c r="AZ236" s="40">
        <v>57</v>
      </c>
      <c r="BA236" s="42">
        <f t="shared" si="79"/>
        <v>6057</v>
      </c>
      <c r="BC236" s="7" t="s">
        <v>3097</v>
      </c>
      <c r="BL236" s="1"/>
      <c r="BM236" s="1">
        <v>27877</v>
      </c>
      <c r="BO236" s="1">
        <v>12473</v>
      </c>
    </row>
    <row r="237" spans="1:67" hidden="1" outlineLevel="1">
      <c r="A237" s="6" t="s">
        <v>547</v>
      </c>
      <c r="B237" s="6" t="s">
        <v>761</v>
      </c>
      <c r="C237" s="25">
        <v>2908245</v>
      </c>
      <c r="D237" s="25"/>
      <c r="E237" s="25"/>
      <c r="G237" s="1">
        <f t="shared" si="71"/>
        <v>1298892</v>
      </c>
      <c r="I237" s="1">
        <v>662296</v>
      </c>
      <c r="K237" s="1">
        <v>629975</v>
      </c>
      <c r="L237" s="2" t="str">
        <f t="shared" si="69"/>
        <v/>
      </c>
      <c r="M237" s="2">
        <f t="shared" si="70"/>
        <v>0.48500953120043855</v>
      </c>
      <c r="N237" s="10">
        <f t="shared" si="72"/>
        <v>2</v>
      </c>
      <c r="O237" s="9">
        <f t="shared" si="73"/>
        <v>1</v>
      </c>
      <c r="P237" s="8">
        <f t="shared" si="74"/>
        <v>3</v>
      </c>
      <c r="Q237" s="2">
        <f t="shared" si="75"/>
        <v>0.3186538988614912</v>
      </c>
      <c r="R237" s="2">
        <f t="shared" si="76"/>
        <v>0.48862569020365049</v>
      </c>
      <c r="S237" s="2">
        <f t="shared" si="77"/>
        <v>0.15112572869799798</v>
      </c>
      <c r="T237" s="2">
        <f t="shared" si="78"/>
        <v>4.1594682236860331E-2</v>
      </c>
      <c r="U237" s="1">
        <v>413897</v>
      </c>
      <c r="V237" s="1">
        <v>634672</v>
      </c>
      <c r="W237" s="1">
        <v>196296</v>
      </c>
      <c r="X237" s="1">
        <v>9284</v>
      </c>
      <c r="Y237" s="1">
        <v>6729</v>
      </c>
      <c r="Z237" s="1">
        <v>5765</v>
      </c>
      <c r="AA237" s="1">
        <v>4962</v>
      </c>
      <c r="AB237" s="1">
        <v>24463</v>
      </c>
      <c r="AD237" s="1">
        <v>2824</v>
      </c>
      <c r="AU237" s="6" t="s">
        <v>547</v>
      </c>
      <c r="AV237" s="6" t="s">
        <v>761</v>
      </c>
      <c r="AY237" s="38">
        <v>6</v>
      </c>
      <c r="AZ237" s="40">
        <v>59</v>
      </c>
      <c r="BA237" s="42">
        <f t="shared" si="79"/>
        <v>6059</v>
      </c>
      <c r="BC237" s="7" t="s">
        <v>3097</v>
      </c>
      <c r="BL237" s="1"/>
      <c r="BM237" s="1">
        <v>471620</v>
      </c>
      <c r="BO237" s="1">
        <v>190676</v>
      </c>
    </row>
    <row r="238" spans="1:67" hidden="1" outlineLevel="1">
      <c r="A238" s="6" t="s">
        <v>548</v>
      </c>
      <c r="B238" s="6" t="s">
        <v>761</v>
      </c>
      <c r="C238" s="25">
        <v>276907</v>
      </c>
      <c r="D238" s="25"/>
      <c r="E238" s="25"/>
      <c r="G238" s="1">
        <f t="shared" si="71"/>
        <v>154130</v>
      </c>
      <c r="I238" s="1">
        <v>99292</v>
      </c>
      <c r="K238" s="1">
        <v>94692</v>
      </c>
      <c r="L238" s="2" t="str">
        <f t="shared" si="69"/>
        <v/>
      </c>
      <c r="M238" s="2">
        <f t="shared" si="70"/>
        <v>0.61436449750210864</v>
      </c>
      <c r="N238" s="10">
        <f t="shared" si="72"/>
        <v>2</v>
      </c>
      <c r="O238" s="9">
        <f t="shared" si="73"/>
        <v>1</v>
      </c>
      <c r="P238" s="8">
        <f t="shared" si="74"/>
        <v>3</v>
      </c>
      <c r="Q238" s="2">
        <f t="shared" si="75"/>
        <v>0.30463894115357165</v>
      </c>
      <c r="R238" s="2">
        <f t="shared" si="76"/>
        <v>0.51774476091610977</v>
      </c>
      <c r="S238" s="2">
        <f t="shared" si="77"/>
        <v>0.13844806332316875</v>
      </c>
      <c r="T238" s="2">
        <f t="shared" si="78"/>
        <v>3.9168234607149771E-2</v>
      </c>
      <c r="U238" s="1">
        <v>46954</v>
      </c>
      <c r="V238" s="1">
        <v>79800</v>
      </c>
      <c r="W238" s="1">
        <v>21339</v>
      </c>
      <c r="X238" s="1">
        <v>986</v>
      </c>
      <c r="Y238" s="1">
        <v>1203</v>
      </c>
      <c r="Z238" s="1">
        <v>567</v>
      </c>
      <c r="AA238" s="1">
        <v>308</v>
      </c>
      <c r="AB238" s="1">
        <v>2898</v>
      </c>
      <c r="AD238" s="1">
        <v>75</v>
      </c>
      <c r="AU238" s="6" t="s">
        <v>548</v>
      </c>
      <c r="AV238" s="6" t="s">
        <v>761</v>
      </c>
      <c r="AY238" s="38">
        <v>6</v>
      </c>
      <c r="AZ238" s="40">
        <v>61</v>
      </c>
      <c r="BA238" s="42">
        <f t="shared" si="79"/>
        <v>6061</v>
      </c>
      <c r="BC238" s="7" t="s">
        <v>3097</v>
      </c>
      <c r="BL238" s="1"/>
      <c r="BM238" s="1">
        <v>66987</v>
      </c>
      <c r="BO238" s="1">
        <v>32305</v>
      </c>
    </row>
    <row r="239" spans="1:67" hidden="1" outlineLevel="1">
      <c r="A239" s="6" t="s">
        <v>982</v>
      </c>
      <c r="B239" s="6" t="s">
        <v>761</v>
      </c>
      <c r="C239" s="25">
        <v>20866</v>
      </c>
      <c r="D239" s="25"/>
      <c r="E239" s="25"/>
      <c r="G239" s="1">
        <f t="shared" si="71"/>
        <v>12612</v>
      </c>
      <c r="I239" s="1">
        <v>8098</v>
      </c>
      <c r="K239" s="1">
        <v>7728</v>
      </c>
      <c r="L239" s="2" t="str">
        <f t="shared" si="69"/>
        <v/>
      </c>
      <c r="M239" s="2">
        <f t="shared" si="70"/>
        <v>0.6127497621313035</v>
      </c>
      <c r="N239" s="10">
        <f t="shared" si="72"/>
        <v>2</v>
      </c>
      <c r="O239" s="9">
        <f t="shared" si="73"/>
        <v>1</v>
      </c>
      <c r="P239" s="8">
        <f t="shared" si="74"/>
        <v>3</v>
      </c>
      <c r="Q239" s="2">
        <f t="shared" si="75"/>
        <v>0.36259118300031717</v>
      </c>
      <c r="R239" s="2">
        <f t="shared" si="76"/>
        <v>0.43902632413574372</v>
      </c>
      <c r="S239" s="2">
        <f t="shared" si="77"/>
        <v>0.14613066920393275</v>
      </c>
      <c r="T239" s="2">
        <f t="shared" si="78"/>
        <v>5.2251823660006302E-2</v>
      </c>
      <c r="U239" s="1">
        <v>4573</v>
      </c>
      <c r="V239" s="1">
        <v>5537</v>
      </c>
      <c r="W239" s="1">
        <v>1843</v>
      </c>
      <c r="X239" s="1">
        <v>69</v>
      </c>
      <c r="Y239" s="1">
        <v>91</v>
      </c>
      <c r="Z239" s="1">
        <v>39</v>
      </c>
      <c r="AA239" s="1">
        <v>62</v>
      </c>
      <c r="AB239" s="1">
        <v>387</v>
      </c>
      <c r="AD239" s="1">
        <v>11</v>
      </c>
      <c r="AU239" s="6" t="s">
        <v>982</v>
      </c>
      <c r="AV239" s="6" t="s">
        <v>761</v>
      </c>
      <c r="AY239" s="38">
        <v>6</v>
      </c>
      <c r="AZ239" s="40">
        <v>63</v>
      </c>
      <c r="BA239" s="42">
        <f t="shared" si="79"/>
        <v>6063</v>
      </c>
      <c r="BC239" s="7" t="s">
        <v>3097</v>
      </c>
      <c r="BL239" s="1"/>
      <c r="BM239" s="1">
        <v>5031</v>
      </c>
      <c r="BO239" s="1">
        <v>3067</v>
      </c>
    </row>
    <row r="240" spans="1:67" hidden="1" outlineLevel="1">
      <c r="A240" s="6" t="s">
        <v>1578</v>
      </c>
      <c r="B240" s="6" t="s">
        <v>761</v>
      </c>
      <c r="C240" s="25">
        <v>1687147</v>
      </c>
      <c r="D240" s="25"/>
      <c r="E240" s="25"/>
      <c r="G240" s="1">
        <f t="shared" ref="G240:G265" si="80">SUM(U240:AN240)</f>
        <v>649670</v>
      </c>
      <c r="I240" s="1">
        <v>309952</v>
      </c>
      <c r="K240" s="1">
        <v>294777</v>
      </c>
      <c r="L240" s="2" t="str">
        <f t="shared" si="69"/>
        <v/>
      </c>
      <c r="M240" s="2">
        <f t="shared" si="70"/>
        <v>0.45373343389720933</v>
      </c>
      <c r="N240" s="10">
        <f t="shared" ref="N240:N266" si="81">RANK(U240,U240:AR240)</f>
        <v>2</v>
      </c>
      <c r="O240" s="9">
        <f t="shared" ref="O240:O266" si="82">RANK(V240,U240:AR240)</f>
        <v>1</v>
      </c>
      <c r="P240" s="8">
        <f t="shared" ref="P240:P266" si="83">RANK(W240,U240:AR240)</f>
        <v>3</v>
      </c>
      <c r="Q240" s="2">
        <f t="shared" ref="Q240:Q266" si="84">IF(SUM($U240:$AQ240)=0,"-",U240/SUM($U240:$AQ240))</f>
        <v>0.35606692628565273</v>
      </c>
      <c r="R240" s="2">
        <f t="shared" ref="R240:R266" si="85">IF(SUM($U240:$AQ240)=0,"-",V240/SUM($U240:$AQ240))</f>
        <v>0.48555574368525561</v>
      </c>
      <c r="S240" s="2">
        <f t="shared" ref="S240:S266" si="86">IF(SUM($U240:$AQ240)=0,"-",W240/SUM($U240:$AQ240))</f>
        <v>0.11664537380516263</v>
      </c>
      <c r="T240" s="2">
        <f t="shared" ref="T240:T266" si="87">IF(SUM($U240:$AQ240)=0,"-",(1-Q240-R240-S240))</f>
        <v>4.1731956223929029E-2</v>
      </c>
      <c r="U240" s="1">
        <v>231326</v>
      </c>
      <c r="V240" s="1">
        <v>315451</v>
      </c>
      <c r="W240" s="1">
        <v>75781</v>
      </c>
      <c r="X240" s="1">
        <v>3552</v>
      </c>
      <c r="Y240" s="1">
        <v>2520</v>
      </c>
      <c r="Z240" s="1">
        <v>2951</v>
      </c>
      <c r="AA240" s="1">
        <v>3052</v>
      </c>
      <c r="AB240" s="1">
        <v>13919</v>
      </c>
      <c r="AD240" s="1">
        <v>1118</v>
      </c>
      <c r="AU240" s="6" t="s">
        <v>1578</v>
      </c>
      <c r="AV240" s="6" t="s">
        <v>761</v>
      </c>
      <c r="AY240" s="38">
        <v>6</v>
      </c>
      <c r="AZ240" s="40">
        <v>65</v>
      </c>
      <c r="BA240" s="42">
        <f t="shared" si="79"/>
        <v>6065</v>
      </c>
      <c r="BC240" s="7" t="s">
        <v>3097</v>
      </c>
      <c r="BL240" s="1"/>
      <c r="BM240" s="1">
        <v>220258</v>
      </c>
      <c r="BO240" s="1">
        <v>89694</v>
      </c>
    </row>
    <row r="241" spans="1:67" hidden="1" outlineLevel="1">
      <c r="A241" s="6" t="s">
        <v>2069</v>
      </c>
      <c r="B241" s="6" t="s">
        <v>761</v>
      </c>
      <c r="C241" s="25">
        <v>1301079</v>
      </c>
      <c r="D241" s="25"/>
      <c r="E241" s="25"/>
      <c r="G241" s="1">
        <f t="shared" si="80"/>
        <v>577156</v>
      </c>
      <c r="I241" s="1">
        <v>331039</v>
      </c>
      <c r="K241" s="1">
        <v>304794</v>
      </c>
      <c r="L241" s="2" t="str">
        <f t="shared" si="69"/>
        <v/>
      </c>
      <c r="M241" s="2">
        <f t="shared" si="70"/>
        <v>0.52809638988419072</v>
      </c>
      <c r="N241" s="10">
        <f t="shared" si="81"/>
        <v>1</v>
      </c>
      <c r="O241" s="9">
        <f t="shared" si="82"/>
        <v>2</v>
      </c>
      <c r="P241" s="8">
        <f t="shared" si="83"/>
        <v>3</v>
      </c>
      <c r="Q241" s="2">
        <f t="shared" si="84"/>
        <v>0.45051251308138529</v>
      </c>
      <c r="R241" s="2">
        <f t="shared" si="85"/>
        <v>0.36224694883185826</v>
      </c>
      <c r="S241" s="2">
        <f t="shared" si="86"/>
        <v>0.13953939662760154</v>
      </c>
      <c r="T241" s="2">
        <f t="shared" si="87"/>
        <v>4.7701141459154911E-2</v>
      </c>
      <c r="U241" s="1">
        <v>260016</v>
      </c>
      <c r="V241" s="1">
        <v>209073</v>
      </c>
      <c r="W241" s="1">
        <v>80536</v>
      </c>
      <c r="X241" s="1">
        <v>2965</v>
      </c>
      <c r="Y241" s="1">
        <v>5364</v>
      </c>
      <c r="Z241" s="1">
        <v>2025</v>
      </c>
      <c r="AA241" s="1">
        <v>4420</v>
      </c>
      <c r="AB241" s="1">
        <v>12076</v>
      </c>
      <c r="AD241" s="1">
        <v>681</v>
      </c>
      <c r="AU241" s="6" t="s">
        <v>2069</v>
      </c>
      <c r="AV241" s="6" t="s">
        <v>761</v>
      </c>
      <c r="AY241" s="38">
        <v>6</v>
      </c>
      <c r="AZ241" s="40">
        <v>67</v>
      </c>
      <c r="BA241" s="42">
        <f t="shared" si="79"/>
        <v>6067</v>
      </c>
      <c r="BC241" s="7" t="s">
        <v>3097</v>
      </c>
      <c r="BL241" s="1"/>
      <c r="BM241" s="1">
        <v>217213</v>
      </c>
      <c r="BO241" s="1">
        <v>113826</v>
      </c>
    </row>
    <row r="242" spans="1:67" hidden="1" outlineLevel="1">
      <c r="A242" s="6" t="s">
        <v>2070</v>
      </c>
      <c r="B242" s="6" t="s">
        <v>761</v>
      </c>
      <c r="C242" s="25">
        <v>55056</v>
      </c>
      <c r="D242" s="25"/>
      <c r="E242" s="25"/>
      <c r="G242" s="1">
        <f t="shared" si="80"/>
        <v>26896</v>
      </c>
      <c r="I242" s="1">
        <v>12706</v>
      </c>
      <c r="K242" s="1">
        <v>11820</v>
      </c>
      <c r="L242" s="2" t="str">
        <f t="shared" si="69"/>
        <v/>
      </c>
      <c r="M242" s="2">
        <f t="shared" si="70"/>
        <v>0.43947055324211781</v>
      </c>
      <c r="N242" s="10">
        <f t="shared" si="81"/>
        <v>1</v>
      </c>
      <c r="O242" s="9">
        <f t="shared" si="82"/>
        <v>2</v>
      </c>
      <c r="P242" s="8">
        <f t="shared" si="83"/>
        <v>3</v>
      </c>
      <c r="Q242" s="2">
        <f t="shared" si="84"/>
        <v>0.46077483640690065</v>
      </c>
      <c r="R242" s="2">
        <f t="shared" si="85"/>
        <v>0.35421624033313504</v>
      </c>
      <c r="S242" s="2">
        <f t="shared" si="86"/>
        <v>0.13864515169541938</v>
      </c>
      <c r="T242" s="2">
        <f t="shared" si="87"/>
        <v>4.6363771564544937E-2</v>
      </c>
      <c r="U242" s="1">
        <v>12393</v>
      </c>
      <c r="V242" s="1">
        <v>9527</v>
      </c>
      <c r="W242" s="1">
        <v>3729</v>
      </c>
      <c r="X242" s="1">
        <v>183</v>
      </c>
      <c r="Y242" s="1">
        <v>137</v>
      </c>
      <c r="Z242" s="1">
        <v>106</v>
      </c>
      <c r="AA242" s="1">
        <v>143</v>
      </c>
      <c r="AB242" s="1">
        <v>663</v>
      </c>
      <c r="AD242" s="1">
        <v>15</v>
      </c>
      <c r="AU242" s="6" t="s">
        <v>2070</v>
      </c>
      <c r="AV242" s="6" t="s">
        <v>761</v>
      </c>
      <c r="AY242" s="38">
        <v>6</v>
      </c>
      <c r="AZ242" s="40">
        <v>69</v>
      </c>
      <c r="BA242" s="42">
        <f t="shared" si="79"/>
        <v>6069</v>
      </c>
      <c r="BC242" s="7" t="s">
        <v>3097</v>
      </c>
      <c r="BL242" s="1"/>
      <c r="BM242" s="1">
        <v>8904</v>
      </c>
      <c r="BO242" s="1">
        <v>3802</v>
      </c>
    </row>
    <row r="243" spans="1:67" hidden="1" outlineLevel="1">
      <c r="A243" s="6" t="s">
        <v>2161</v>
      </c>
      <c r="B243" s="6" t="s">
        <v>761</v>
      </c>
      <c r="C243" s="25">
        <v>1799791</v>
      </c>
      <c r="D243" s="25"/>
      <c r="E243" s="25"/>
      <c r="G243" s="1">
        <f t="shared" si="80"/>
        <v>616402</v>
      </c>
      <c r="I243" s="1">
        <v>294361</v>
      </c>
      <c r="K243" s="1">
        <v>273017</v>
      </c>
      <c r="L243" s="2" t="str">
        <f t="shared" si="69"/>
        <v/>
      </c>
      <c r="M243" s="2">
        <f t="shared" si="70"/>
        <v>0.44292036690341691</v>
      </c>
      <c r="N243" s="10">
        <f t="shared" si="81"/>
        <v>2</v>
      </c>
      <c r="O243" s="9">
        <f t="shared" si="82"/>
        <v>1</v>
      </c>
      <c r="P243" s="8">
        <f t="shared" si="83"/>
        <v>3</v>
      </c>
      <c r="Q243" s="2">
        <f t="shared" si="84"/>
        <v>0.41038315904231332</v>
      </c>
      <c r="R243" s="2">
        <f t="shared" si="85"/>
        <v>0.42514949659475471</v>
      </c>
      <c r="S243" s="2">
        <f t="shared" si="86"/>
        <v>0.11878773917021684</v>
      </c>
      <c r="T243" s="2">
        <f t="shared" si="87"/>
        <v>4.5679605192715189E-2</v>
      </c>
      <c r="U243" s="1">
        <v>252961</v>
      </c>
      <c r="V243" s="1">
        <v>262063</v>
      </c>
      <c r="W243" s="1">
        <v>73221</v>
      </c>
      <c r="X243" s="1">
        <v>3086</v>
      </c>
      <c r="Y243" s="1">
        <v>2363</v>
      </c>
      <c r="Z243" s="1">
        <v>2392</v>
      </c>
      <c r="AA243" s="1">
        <v>4930</v>
      </c>
      <c r="AB243" s="1">
        <v>14524</v>
      </c>
      <c r="AD243" s="1">
        <v>862</v>
      </c>
      <c r="AU243" s="6" t="s">
        <v>2161</v>
      </c>
      <c r="AV243" s="6" t="s">
        <v>761</v>
      </c>
      <c r="AY243" s="38">
        <v>6</v>
      </c>
      <c r="AZ243" s="40">
        <v>71</v>
      </c>
      <c r="BA243" s="42">
        <f t="shared" si="79"/>
        <v>6071</v>
      </c>
      <c r="BC243" s="7" t="s">
        <v>3097</v>
      </c>
      <c r="BL243" s="1"/>
      <c r="BM243" s="1">
        <v>226733</v>
      </c>
      <c r="BO243" s="1">
        <v>67628</v>
      </c>
    </row>
    <row r="244" spans="1:67" hidden="1" outlineLevel="1">
      <c r="A244" s="6" t="s">
        <v>1876</v>
      </c>
      <c r="B244" s="6" t="s">
        <v>761</v>
      </c>
      <c r="C244" s="25">
        <v>2900355</v>
      </c>
      <c r="D244" s="25"/>
      <c r="E244" s="25"/>
      <c r="G244" s="1">
        <f t="shared" si="80"/>
        <v>1411808</v>
      </c>
      <c r="I244" s="1">
        <v>684285</v>
      </c>
      <c r="K244" s="1">
        <v>619469</v>
      </c>
      <c r="L244" s="2" t="str">
        <f t="shared" si="69"/>
        <v/>
      </c>
      <c r="M244" s="2">
        <f t="shared" si="70"/>
        <v>0.43877708583603436</v>
      </c>
      <c r="N244" s="10">
        <f t="shared" si="81"/>
        <v>2</v>
      </c>
      <c r="O244" s="9">
        <f t="shared" si="82"/>
        <v>1</v>
      </c>
      <c r="P244" s="8">
        <f t="shared" si="83"/>
        <v>3</v>
      </c>
      <c r="Q244" s="2">
        <f t="shared" si="84"/>
        <v>0.35442213105464765</v>
      </c>
      <c r="R244" s="2">
        <f t="shared" si="85"/>
        <v>0.4108929826151998</v>
      </c>
      <c r="S244" s="2">
        <f t="shared" si="86"/>
        <v>0.17638517418799157</v>
      </c>
      <c r="T244" s="2">
        <f t="shared" si="87"/>
        <v>5.8299712142161036E-2</v>
      </c>
      <c r="U244" s="1">
        <v>500376</v>
      </c>
      <c r="V244" s="1">
        <v>580102</v>
      </c>
      <c r="W244" s="1">
        <v>249022</v>
      </c>
      <c r="X244" s="1">
        <v>11270</v>
      </c>
      <c r="Y244" s="1">
        <v>11077</v>
      </c>
      <c r="Z244" s="1">
        <v>10418</v>
      </c>
      <c r="AA244" s="1">
        <v>6168</v>
      </c>
      <c r="AB244" s="1">
        <v>32971</v>
      </c>
      <c r="AD244" s="1">
        <v>10404</v>
      </c>
      <c r="AU244" s="6" t="s">
        <v>1876</v>
      </c>
      <c r="AV244" s="6" t="s">
        <v>761</v>
      </c>
      <c r="AY244" s="38">
        <v>6</v>
      </c>
      <c r="AZ244" s="40">
        <v>73</v>
      </c>
      <c r="BA244" s="42">
        <f t="shared" si="79"/>
        <v>6073</v>
      </c>
      <c r="BC244" s="7" t="s">
        <v>3097</v>
      </c>
      <c r="BL244" s="1"/>
      <c r="BM244" s="1">
        <v>495703</v>
      </c>
      <c r="BO244" s="1">
        <v>188582</v>
      </c>
    </row>
    <row r="245" spans="1:67" hidden="1" outlineLevel="1">
      <c r="A245" s="6" t="s">
        <v>1564</v>
      </c>
      <c r="B245" s="6" t="s">
        <v>761</v>
      </c>
      <c r="C245" s="25">
        <v>772723</v>
      </c>
      <c r="D245" s="25"/>
      <c r="E245" s="25"/>
      <c r="G245" s="1">
        <f t="shared" si="80"/>
        <v>449396</v>
      </c>
      <c r="I245" s="1">
        <v>225102</v>
      </c>
      <c r="K245" s="1">
        <v>198908</v>
      </c>
      <c r="L245" s="2" t="str">
        <f t="shared" si="69"/>
        <v/>
      </c>
      <c r="M245" s="2">
        <f t="shared" si="70"/>
        <v>0.44261186125377172</v>
      </c>
      <c r="N245" s="10">
        <f t="shared" si="81"/>
        <v>1</v>
      </c>
      <c r="O245" s="9">
        <f t="shared" si="82"/>
        <v>3</v>
      </c>
      <c r="P245" s="8">
        <f t="shared" si="83"/>
        <v>2</v>
      </c>
      <c r="Q245" s="2">
        <f t="shared" si="84"/>
        <v>0.5515914694389803</v>
      </c>
      <c r="R245" s="2">
        <f t="shared" si="85"/>
        <v>0.1301124175560085</v>
      </c>
      <c r="S245" s="2">
        <f t="shared" si="86"/>
        <v>0.25264799864707294</v>
      </c>
      <c r="T245" s="2">
        <f t="shared" si="87"/>
        <v>6.564811435793827E-2</v>
      </c>
      <c r="U245" s="1">
        <v>247883</v>
      </c>
      <c r="V245" s="1">
        <v>58472</v>
      </c>
      <c r="W245" s="1">
        <v>113539</v>
      </c>
      <c r="X245" s="1">
        <v>2859</v>
      </c>
      <c r="Y245" s="1">
        <v>13730</v>
      </c>
      <c r="Z245" s="1">
        <v>1036</v>
      </c>
      <c r="AA245" s="1">
        <v>2745</v>
      </c>
      <c r="AB245" s="1">
        <v>8074</v>
      </c>
      <c r="AD245" s="1">
        <v>1058</v>
      </c>
      <c r="AU245" s="6" t="s">
        <v>1564</v>
      </c>
      <c r="AV245" s="6" t="s">
        <v>761</v>
      </c>
      <c r="AY245" s="38">
        <v>6</v>
      </c>
      <c r="AZ245" s="40">
        <v>75</v>
      </c>
      <c r="BA245" s="42">
        <f t="shared" si="79"/>
        <v>6075</v>
      </c>
      <c r="BC245" s="7" t="s">
        <v>3097</v>
      </c>
      <c r="BL245" s="1"/>
      <c r="BM245" s="1">
        <v>159645</v>
      </c>
      <c r="BO245" s="1">
        <v>65457</v>
      </c>
    </row>
    <row r="246" spans="1:67" hidden="1" outlineLevel="1">
      <c r="A246" s="6" t="s">
        <v>2593</v>
      </c>
      <c r="B246" s="6" t="s">
        <v>761</v>
      </c>
      <c r="C246" s="25">
        <v>609041</v>
      </c>
      <c r="D246" s="25"/>
      <c r="E246" s="25"/>
      <c r="G246" s="1">
        <f t="shared" si="80"/>
        <v>247624</v>
      </c>
      <c r="I246" s="1">
        <v>126991</v>
      </c>
      <c r="K246" s="1">
        <v>123317</v>
      </c>
      <c r="L246" s="2" t="str">
        <f t="shared" si="69"/>
        <v/>
      </c>
      <c r="M246" s="2">
        <f t="shared" si="70"/>
        <v>0.49800100151843119</v>
      </c>
      <c r="N246" s="10">
        <f t="shared" si="81"/>
        <v>2</v>
      </c>
      <c r="O246" s="9">
        <f t="shared" si="82"/>
        <v>1</v>
      </c>
      <c r="P246" s="8">
        <f t="shared" si="83"/>
        <v>3</v>
      </c>
      <c r="Q246" s="2">
        <f t="shared" si="84"/>
        <v>0.44467418343940812</v>
      </c>
      <c r="R246" s="2">
        <f t="shared" si="85"/>
        <v>0.44516686589345134</v>
      </c>
      <c r="S246" s="2">
        <f t="shared" si="86"/>
        <v>7.8316318289018833E-2</v>
      </c>
      <c r="T246" s="2">
        <f t="shared" si="87"/>
        <v>3.184263237812171E-2</v>
      </c>
      <c r="U246" s="1">
        <v>110112</v>
      </c>
      <c r="V246" s="1">
        <v>110234</v>
      </c>
      <c r="W246" s="1">
        <v>19393</v>
      </c>
      <c r="X246" s="1">
        <v>904</v>
      </c>
      <c r="Y246" s="1">
        <v>851</v>
      </c>
      <c r="Z246" s="1">
        <v>393</v>
      </c>
      <c r="AA246" s="1">
        <v>1980</v>
      </c>
      <c r="AB246" s="1">
        <v>3618</v>
      </c>
      <c r="AD246" s="1">
        <v>139</v>
      </c>
      <c r="AU246" s="6" t="s">
        <v>2593</v>
      </c>
      <c r="AV246" s="6" t="s">
        <v>761</v>
      </c>
      <c r="AY246" s="38">
        <v>6</v>
      </c>
      <c r="AZ246" s="40">
        <v>77</v>
      </c>
      <c r="BA246" s="42">
        <f t="shared" si="79"/>
        <v>6077</v>
      </c>
      <c r="BC246" s="7" t="s">
        <v>3097</v>
      </c>
      <c r="BL246" s="1"/>
      <c r="BM246" s="1">
        <v>90283</v>
      </c>
      <c r="BO246" s="1">
        <v>36708</v>
      </c>
    </row>
    <row r="247" spans="1:67" hidden="1" outlineLevel="1">
      <c r="A247" s="6" t="s">
        <v>404</v>
      </c>
      <c r="B247" s="6" t="s">
        <v>761</v>
      </c>
      <c r="C247" s="25">
        <v>253083</v>
      </c>
      <c r="D247" s="25"/>
      <c r="E247" s="25"/>
      <c r="G247" s="1">
        <f t="shared" si="80"/>
        <v>140659</v>
      </c>
      <c r="I247" s="1">
        <v>83903</v>
      </c>
      <c r="K247" s="1">
        <v>81213</v>
      </c>
      <c r="L247" s="2" t="str">
        <f t="shared" si="69"/>
        <v/>
      </c>
      <c r="M247" s="2">
        <f t="shared" si="70"/>
        <v>0.57737507020524814</v>
      </c>
      <c r="N247" s="10">
        <f t="shared" si="81"/>
        <v>2</v>
      </c>
      <c r="O247" s="9">
        <f t="shared" si="82"/>
        <v>1</v>
      </c>
      <c r="P247" s="8">
        <f t="shared" si="83"/>
        <v>3</v>
      </c>
      <c r="Q247" s="2">
        <f t="shared" si="84"/>
        <v>0.34730802863663185</v>
      </c>
      <c r="R247" s="2">
        <f t="shared" si="85"/>
        <v>0.43982965896245529</v>
      </c>
      <c r="S247" s="2">
        <f t="shared" si="86"/>
        <v>0.1445908189308896</v>
      </c>
      <c r="T247" s="2">
        <f t="shared" si="87"/>
        <v>6.8271493470023203E-2</v>
      </c>
      <c r="U247" s="1">
        <v>48852</v>
      </c>
      <c r="V247" s="1">
        <v>61866</v>
      </c>
      <c r="W247" s="1">
        <v>20338</v>
      </c>
      <c r="X247" s="1">
        <v>1050</v>
      </c>
      <c r="Y247" s="1">
        <v>2527</v>
      </c>
      <c r="Z247" s="1">
        <v>483</v>
      </c>
      <c r="AA247" s="1">
        <v>2067</v>
      </c>
      <c r="AB247" s="1">
        <v>3269</v>
      </c>
      <c r="AD247" s="1">
        <v>207</v>
      </c>
      <c r="AU247" s="6" t="s">
        <v>404</v>
      </c>
      <c r="AV247" s="6" t="s">
        <v>761</v>
      </c>
      <c r="AY247" s="38">
        <v>6</v>
      </c>
      <c r="AZ247" s="40">
        <v>79</v>
      </c>
      <c r="BA247" s="42">
        <f t="shared" si="79"/>
        <v>6079</v>
      </c>
      <c r="BC247" s="7" t="s">
        <v>3097</v>
      </c>
      <c r="BL247" s="1"/>
      <c r="BM247" s="1">
        <v>51614</v>
      </c>
      <c r="BO247" s="1">
        <v>32289</v>
      </c>
    </row>
    <row r="248" spans="1:67" hidden="1" outlineLevel="1">
      <c r="A248" s="6" t="s">
        <v>245</v>
      </c>
      <c r="B248" s="6" t="s">
        <v>761</v>
      </c>
      <c r="C248" s="25">
        <v>697628</v>
      </c>
      <c r="D248" s="25"/>
      <c r="E248" s="25"/>
      <c r="G248" s="1">
        <f t="shared" si="80"/>
        <v>332070</v>
      </c>
      <c r="I248" s="1">
        <v>179279</v>
      </c>
      <c r="K248" s="1">
        <v>165108</v>
      </c>
      <c r="L248" s="2" t="str">
        <f t="shared" si="69"/>
        <v/>
      </c>
      <c r="M248" s="2">
        <f t="shared" si="70"/>
        <v>0.49720841991146447</v>
      </c>
      <c r="N248" s="10">
        <f t="shared" si="81"/>
        <v>1</v>
      </c>
      <c r="O248" s="9">
        <f t="shared" si="82"/>
        <v>2</v>
      </c>
      <c r="P248" s="8">
        <f t="shared" si="83"/>
        <v>3</v>
      </c>
      <c r="Q248" s="2">
        <f t="shared" si="84"/>
        <v>0.50243322191104289</v>
      </c>
      <c r="R248" s="2">
        <f t="shared" si="85"/>
        <v>0.26881681573162286</v>
      </c>
      <c r="S248" s="2">
        <f t="shared" si="86"/>
        <v>0.18517180112626855</v>
      </c>
      <c r="T248" s="2">
        <f t="shared" si="87"/>
        <v>4.3578161231065698E-2</v>
      </c>
      <c r="U248" s="1">
        <v>166843</v>
      </c>
      <c r="V248" s="1">
        <v>89266</v>
      </c>
      <c r="W248" s="1">
        <v>61490</v>
      </c>
      <c r="X248" s="1">
        <v>1819</v>
      </c>
      <c r="Y248" s="1">
        <v>3884</v>
      </c>
      <c r="Z248" s="1">
        <v>1014</v>
      </c>
      <c r="AA248" s="1">
        <v>1215</v>
      </c>
      <c r="AB248" s="1">
        <v>5987</v>
      </c>
      <c r="AD248" s="1">
        <v>552</v>
      </c>
      <c r="AU248" s="6" t="s">
        <v>245</v>
      </c>
      <c r="AV248" s="6" t="s">
        <v>761</v>
      </c>
      <c r="AY248" s="38">
        <v>6</v>
      </c>
      <c r="AZ248" s="40">
        <v>81</v>
      </c>
      <c r="BA248" s="42">
        <f t="shared" si="79"/>
        <v>6081</v>
      </c>
      <c r="BC248" s="7" t="s">
        <v>3097</v>
      </c>
      <c r="BL248" s="1"/>
      <c r="BM248" s="1">
        <v>122401</v>
      </c>
      <c r="BO248" s="1">
        <v>56878</v>
      </c>
    </row>
    <row r="249" spans="1:67" hidden="1" outlineLevel="1">
      <c r="A249" s="6" t="s">
        <v>247</v>
      </c>
      <c r="B249" s="6" t="s">
        <v>761</v>
      </c>
      <c r="C249" s="25">
        <v>405178</v>
      </c>
      <c r="D249" s="25"/>
      <c r="E249" s="25"/>
      <c r="G249" s="1">
        <f t="shared" si="80"/>
        <v>194672</v>
      </c>
      <c r="I249" s="1">
        <v>117417</v>
      </c>
      <c r="K249" s="1">
        <v>113957</v>
      </c>
      <c r="L249" s="2" t="str">
        <f t="shared" si="69"/>
        <v/>
      </c>
      <c r="M249" s="2">
        <f t="shared" si="70"/>
        <v>0.58537951015040679</v>
      </c>
      <c r="N249" s="10">
        <f t="shared" si="81"/>
        <v>1</v>
      </c>
      <c r="O249" s="9">
        <f t="shared" si="82"/>
        <v>2</v>
      </c>
      <c r="P249" s="8">
        <f t="shared" si="83"/>
        <v>3</v>
      </c>
      <c r="Q249" s="2">
        <f t="shared" si="84"/>
        <v>0.40050443823456894</v>
      </c>
      <c r="R249" s="2">
        <f t="shared" si="85"/>
        <v>0.37489726308868249</v>
      </c>
      <c r="S249" s="2">
        <f t="shared" si="86"/>
        <v>0.15995109723021286</v>
      </c>
      <c r="T249" s="2">
        <f t="shared" si="87"/>
        <v>6.4647201446535713E-2</v>
      </c>
      <c r="U249" s="1">
        <v>77967</v>
      </c>
      <c r="V249" s="1">
        <v>72982</v>
      </c>
      <c r="W249" s="1">
        <v>31138</v>
      </c>
      <c r="X249" s="1">
        <v>1281</v>
      </c>
      <c r="Y249" s="1">
        <v>3785</v>
      </c>
      <c r="Z249" s="1">
        <v>922</v>
      </c>
      <c r="AA249" s="1">
        <v>2472</v>
      </c>
      <c r="AB249" s="1">
        <v>3854</v>
      </c>
      <c r="AD249" s="1">
        <v>271</v>
      </c>
      <c r="AU249" s="6" t="s">
        <v>247</v>
      </c>
      <c r="AV249" s="6" t="s">
        <v>761</v>
      </c>
      <c r="AY249" s="38">
        <v>6</v>
      </c>
      <c r="AZ249" s="40">
        <v>83</v>
      </c>
      <c r="BA249" s="42">
        <f t="shared" si="79"/>
        <v>6083</v>
      </c>
      <c r="BC249" s="7" t="s">
        <v>3097</v>
      </c>
      <c r="BL249" s="1"/>
      <c r="BM249" s="1">
        <v>70088</v>
      </c>
      <c r="BO249" s="1">
        <v>47329</v>
      </c>
    </row>
    <row r="250" spans="1:67" hidden="1" outlineLevel="1">
      <c r="A250" s="6" t="s">
        <v>1458</v>
      </c>
      <c r="B250" s="6" t="s">
        <v>761</v>
      </c>
      <c r="C250" s="25">
        <v>1669348</v>
      </c>
      <c r="D250" s="25"/>
      <c r="E250" s="25"/>
      <c r="G250" s="1">
        <f t="shared" si="80"/>
        <v>731633</v>
      </c>
      <c r="I250" s="1">
        <v>375050</v>
      </c>
      <c r="K250" s="1">
        <v>349461</v>
      </c>
      <c r="L250" s="2" t="str">
        <f t="shared" si="69"/>
        <v/>
      </c>
      <c r="M250" s="2">
        <f t="shared" si="70"/>
        <v>0.47764521283211664</v>
      </c>
      <c r="N250" s="10">
        <f t="shared" si="81"/>
        <v>1</v>
      </c>
      <c r="O250" s="9">
        <f t="shared" si="82"/>
        <v>2</v>
      </c>
      <c r="P250" s="8">
        <f t="shared" si="83"/>
        <v>3</v>
      </c>
      <c r="Q250" s="2">
        <f t="shared" si="84"/>
        <v>0.45892544486101639</v>
      </c>
      <c r="R250" s="2">
        <f t="shared" si="85"/>
        <v>0.29873037438169137</v>
      </c>
      <c r="S250" s="2">
        <f t="shared" si="86"/>
        <v>0.20010852435579041</v>
      </c>
      <c r="T250" s="2">
        <f t="shared" si="87"/>
        <v>4.2235656401501842E-2</v>
      </c>
      <c r="U250" s="1">
        <v>335765</v>
      </c>
      <c r="V250" s="1">
        <v>218561</v>
      </c>
      <c r="W250" s="1">
        <v>146406</v>
      </c>
      <c r="X250" s="1">
        <v>5311</v>
      </c>
      <c r="Y250" s="1">
        <v>6328</v>
      </c>
      <c r="Z250" s="1">
        <v>2923</v>
      </c>
      <c r="AA250" s="1">
        <v>2406</v>
      </c>
      <c r="AB250" s="1">
        <v>13052</v>
      </c>
      <c r="AD250" s="1">
        <v>881</v>
      </c>
      <c r="AU250" s="6" t="s">
        <v>1458</v>
      </c>
      <c r="AV250" s="6" t="s">
        <v>761</v>
      </c>
      <c r="AY250" s="38">
        <v>6</v>
      </c>
      <c r="AZ250" s="40">
        <v>85</v>
      </c>
      <c r="BA250" s="42">
        <f t="shared" si="79"/>
        <v>6085</v>
      </c>
      <c r="BC250" s="7" t="s">
        <v>3097</v>
      </c>
      <c r="BL250" s="1"/>
      <c r="BM250" s="1">
        <v>301710</v>
      </c>
      <c r="BO250" s="1">
        <v>73340</v>
      </c>
    </row>
    <row r="251" spans="1:67" hidden="1" outlineLevel="1">
      <c r="A251" s="6" t="s">
        <v>181</v>
      </c>
      <c r="B251" s="6" t="s">
        <v>761</v>
      </c>
      <c r="C251" s="25">
        <v>254531</v>
      </c>
      <c r="D251" s="25"/>
      <c r="E251" s="25"/>
      <c r="G251" s="1">
        <f t="shared" si="80"/>
        <v>135554</v>
      </c>
      <c r="I251" s="1">
        <v>80023</v>
      </c>
      <c r="K251" s="1">
        <v>77322</v>
      </c>
      <c r="L251" s="2" t="str">
        <f t="shared" si="69"/>
        <v/>
      </c>
      <c r="M251" s="2">
        <f t="shared" si="70"/>
        <v>0.57041474246425783</v>
      </c>
      <c r="N251" s="10">
        <f t="shared" si="81"/>
        <v>1</v>
      </c>
      <c r="O251" s="9">
        <f t="shared" si="82"/>
        <v>2</v>
      </c>
      <c r="P251" s="8">
        <f t="shared" si="83"/>
        <v>3</v>
      </c>
      <c r="Q251" s="2">
        <f t="shared" si="84"/>
        <v>0.51416409696504717</v>
      </c>
      <c r="R251" s="2">
        <f t="shared" si="85"/>
        <v>0.23058707231066586</v>
      </c>
      <c r="S251" s="2">
        <f t="shared" si="86"/>
        <v>0.16161824807825664</v>
      </c>
      <c r="T251" s="2">
        <f t="shared" si="87"/>
        <v>9.3630582646030303E-2</v>
      </c>
      <c r="U251" s="1">
        <v>69697</v>
      </c>
      <c r="V251" s="1">
        <v>31257</v>
      </c>
      <c r="W251" s="1">
        <v>21908</v>
      </c>
      <c r="X251" s="1">
        <v>1407</v>
      </c>
      <c r="Y251" s="1">
        <v>6807</v>
      </c>
      <c r="Z251" s="1">
        <v>599</v>
      </c>
      <c r="AA251" s="1">
        <v>1383</v>
      </c>
      <c r="AB251" s="1">
        <v>2276</v>
      </c>
      <c r="AD251" s="1">
        <v>220</v>
      </c>
      <c r="AU251" s="6" t="s">
        <v>181</v>
      </c>
      <c r="AV251" s="6" t="s">
        <v>761</v>
      </c>
      <c r="AY251" s="38">
        <v>6</v>
      </c>
      <c r="AZ251" s="40">
        <v>87</v>
      </c>
      <c r="BA251" s="42">
        <f t="shared" si="79"/>
        <v>6087</v>
      </c>
      <c r="BC251" s="7" t="s">
        <v>3097</v>
      </c>
      <c r="BL251" s="1"/>
      <c r="BM251" s="1">
        <v>53595</v>
      </c>
      <c r="BO251" s="1">
        <v>26428</v>
      </c>
    </row>
    <row r="252" spans="1:67" hidden="1" outlineLevel="1">
      <c r="A252" s="6" t="s">
        <v>778</v>
      </c>
      <c r="B252" s="6" t="s">
        <v>761</v>
      </c>
      <c r="C252" s="25">
        <v>170198</v>
      </c>
      <c r="D252" s="25"/>
      <c r="E252" s="25"/>
      <c r="G252" s="1">
        <f t="shared" si="80"/>
        <v>84914</v>
      </c>
      <c r="I252" s="1">
        <v>50063</v>
      </c>
      <c r="K252" s="1">
        <v>48338</v>
      </c>
      <c r="L252" s="2" t="str">
        <f t="shared" si="69"/>
        <v/>
      </c>
      <c r="M252" s="2">
        <f t="shared" si="70"/>
        <v>0.5692583084061521</v>
      </c>
      <c r="N252" s="10">
        <f t="shared" si="81"/>
        <v>2</v>
      </c>
      <c r="O252" s="9">
        <f t="shared" si="82"/>
        <v>1</v>
      </c>
      <c r="P252" s="8">
        <f t="shared" si="83"/>
        <v>3</v>
      </c>
      <c r="Q252" s="2">
        <f t="shared" si="84"/>
        <v>0.33213604352639142</v>
      </c>
      <c r="R252" s="2">
        <f t="shared" si="85"/>
        <v>0.48792896342181502</v>
      </c>
      <c r="S252" s="2">
        <f t="shared" si="86"/>
        <v>0.13192170902324704</v>
      </c>
      <c r="T252" s="2">
        <f t="shared" si="87"/>
        <v>4.8013284028546571E-2</v>
      </c>
      <c r="U252" s="1">
        <v>28203</v>
      </c>
      <c r="V252" s="1">
        <v>41432</v>
      </c>
      <c r="W252" s="1">
        <v>11202</v>
      </c>
      <c r="X252" s="1">
        <v>627</v>
      </c>
      <c r="Y252" s="1">
        <v>479</v>
      </c>
      <c r="Z252" s="1">
        <v>196</v>
      </c>
      <c r="AA252" s="1">
        <v>320</v>
      </c>
      <c r="AB252" s="1">
        <v>2402</v>
      </c>
      <c r="AD252" s="1">
        <v>53</v>
      </c>
      <c r="AU252" s="6" t="s">
        <v>778</v>
      </c>
      <c r="AV252" s="6" t="s">
        <v>761</v>
      </c>
      <c r="AY252" s="38">
        <v>6</v>
      </c>
      <c r="AZ252" s="40">
        <v>89</v>
      </c>
      <c r="BA252" s="42">
        <f t="shared" si="79"/>
        <v>6089</v>
      </c>
      <c r="BC252" s="7" t="s">
        <v>3097</v>
      </c>
      <c r="BL252" s="1"/>
      <c r="BM252" s="1">
        <v>33818</v>
      </c>
      <c r="BO252" s="1">
        <v>16245</v>
      </c>
    </row>
    <row r="253" spans="1:67" hidden="1" outlineLevel="1">
      <c r="A253" s="6" t="s">
        <v>2579</v>
      </c>
      <c r="B253" s="6" t="s">
        <v>761</v>
      </c>
      <c r="C253" s="25">
        <v>3482</v>
      </c>
      <c r="D253" s="25"/>
      <c r="E253" s="25"/>
      <c r="G253" s="1">
        <f t="shared" si="80"/>
        <v>2296</v>
      </c>
      <c r="I253" s="1">
        <v>1475</v>
      </c>
      <c r="K253" s="1">
        <v>1373</v>
      </c>
      <c r="L253" s="2" t="str">
        <f t="shared" si="69"/>
        <v/>
      </c>
      <c r="M253" s="2">
        <f t="shared" si="70"/>
        <v>0.59799651567944256</v>
      </c>
      <c r="N253" s="10">
        <f t="shared" si="81"/>
        <v>2</v>
      </c>
      <c r="O253" s="9">
        <f t="shared" si="82"/>
        <v>1</v>
      </c>
      <c r="P253" s="8">
        <f t="shared" si="83"/>
        <v>3</v>
      </c>
      <c r="Q253" s="2">
        <f t="shared" si="84"/>
        <v>0.32883275261324041</v>
      </c>
      <c r="R253" s="2">
        <f t="shared" si="85"/>
        <v>0.41681184668989546</v>
      </c>
      <c r="S253" s="2">
        <f t="shared" si="86"/>
        <v>0.17770034843205576</v>
      </c>
      <c r="T253" s="2">
        <f t="shared" si="87"/>
        <v>7.6655052264808371E-2</v>
      </c>
      <c r="U253" s="1">
        <v>755</v>
      </c>
      <c r="V253" s="1">
        <v>957</v>
      </c>
      <c r="W253" s="1">
        <v>408</v>
      </c>
      <c r="X253" s="1">
        <v>32</v>
      </c>
      <c r="Y253" s="1">
        <v>23</v>
      </c>
      <c r="Z253" s="1">
        <v>6</v>
      </c>
      <c r="AA253" s="1">
        <v>28</v>
      </c>
      <c r="AB253" s="1">
        <v>86</v>
      </c>
      <c r="AD253" s="1">
        <v>1</v>
      </c>
      <c r="AU253" s="6" t="s">
        <v>2579</v>
      </c>
      <c r="AV253" s="6" t="s">
        <v>761</v>
      </c>
      <c r="AY253" s="38">
        <v>6</v>
      </c>
      <c r="AZ253" s="40">
        <v>91</v>
      </c>
      <c r="BA253" s="42">
        <f t="shared" si="79"/>
        <v>6091</v>
      </c>
      <c r="BC253" s="7" t="s">
        <v>3097</v>
      </c>
      <c r="BL253" s="1"/>
      <c r="BM253" s="1">
        <v>917</v>
      </c>
      <c r="BO253" s="1">
        <v>558</v>
      </c>
    </row>
    <row r="254" spans="1:67" hidden="1" outlineLevel="1">
      <c r="A254" s="6" t="s">
        <v>2580</v>
      </c>
      <c r="B254" s="6" t="s">
        <v>761</v>
      </c>
      <c r="C254" s="25">
        <v>43965</v>
      </c>
      <c r="D254" s="25"/>
      <c r="E254" s="25"/>
      <c r="G254" s="1">
        <f t="shared" si="80"/>
        <v>25436</v>
      </c>
      <c r="I254" s="1">
        <v>15958</v>
      </c>
      <c r="K254" s="1">
        <v>15466</v>
      </c>
      <c r="L254" s="2" t="str">
        <f t="shared" si="69"/>
        <v/>
      </c>
      <c r="M254" s="2">
        <f t="shared" si="70"/>
        <v>0.60803585469413435</v>
      </c>
      <c r="N254" s="10">
        <f t="shared" si="81"/>
        <v>2</v>
      </c>
      <c r="O254" s="9">
        <f t="shared" si="82"/>
        <v>1</v>
      </c>
      <c r="P254" s="8">
        <f t="shared" si="83"/>
        <v>3</v>
      </c>
      <c r="Q254" s="2">
        <f t="shared" si="84"/>
        <v>0.37710331813178172</v>
      </c>
      <c r="R254" s="2">
        <f t="shared" si="85"/>
        <v>0.4175184777480736</v>
      </c>
      <c r="S254" s="2">
        <f t="shared" si="86"/>
        <v>0.14396917754363894</v>
      </c>
      <c r="T254" s="2">
        <f t="shared" si="87"/>
        <v>6.1409026576505682E-2</v>
      </c>
      <c r="U254" s="1">
        <v>9592</v>
      </c>
      <c r="V254" s="1">
        <v>10620</v>
      </c>
      <c r="W254" s="1">
        <v>3662</v>
      </c>
      <c r="X254" s="1">
        <v>286</v>
      </c>
      <c r="Y254" s="1">
        <v>267</v>
      </c>
      <c r="Z254" s="1">
        <v>62</v>
      </c>
      <c r="AA254" s="1">
        <v>78</v>
      </c>
      <c r="AB254" s="1">
        <v>754</v>
      </c>
      <c r="AD254" s="1">
        <v>115</v>
      </c>
      <c r="AU254" s="6" t="s">
        <v>2580</v>
      </c>
      <c r="AV254" s="6" t="s">
        <v>761</v>
      </c>
      <c r="AY254" s="38">
        <v>6</v>
      </c>
      <c r="AZ254" s="40">
        <v>93</v>
      </c>
      <c r="BA254" s="42">
        <f t="shared" si="79"/>
        <v>6093</v>
      </c>
      <c r="BC254" s="7" t="s">
        <v>3097</v>
      </c>
      <c r="BL254" s="1"/>
      <c r="BM254" s="1">
        <v>11519</v>
      </c>
      <c r="BO254" s="1">
        <v>4439</v>
      </c>
    </row>
    <row r="255" spans="1:67" hidden="1" outlineLevel="1">
      <c r="A255" s="6" t="s">
        <v>563</v>
      </c>
      <c r="B255" s="6" t="s">
        <v>761</v>
      </c>
      <c r="C255" s="25">
        <v>408226</v>
      </c>
      <c r="D255" s="25"/>
      <c r="E255" s="25"/>
      <c r="G255" s="1">
        <f t="shared" si="80"/>
        <v>175819</v>
      </c>
      <c r="I255" s="1">
        <v>91280</v>
      </c>
      <c r="K255" s="1">
        <v>83949</v>
      </c>
      <c r="L255" s="2" t="str">
        <f t="shared" si="69"/>
        <v/>
      </c>
      <c r="M255" s="2">
        <f t="shared" si="70"/>
        <v>0.47747399314067307</v>
      </c>
      <c r="N255" s="10">
        <f t="shared" si="81"/>
        <v>1</v>
      </c>
      <c r="O255" s="9">
        <f t="shared" si="82"/>
        <v>2</v>
      </c>
      <c r="P255" s="8">
        <f t="shared" si="83"/>
        <v>3</v>
      </c>
      <c r="Q255" s="2">
        <f t="shared" si="84"/>
        <v>0.50168070572577483</v>
      </c>
      <c r="R255" s="2">
        <f t="shared" si="85"/>
        <v>0.29860822777970525</v>
      </c>
      <c r="S255" s="2">
        <f t="shared" si="86"/>
        <v>0.15771333018615735</v>
      </c>
      <c r="T255" s="2">
        <f t="shared" si="87"/>
        <v>4.1997736308362565E-2</v>
      </c>
      <c r="U255" s="1">
        <v>88205</v>
      </c>
      <c r="V255" s="1">
        <v>52501</v>
      </c>
      <c r="W255" s="1">
        <v>27729</v>
      </c>
      <c r="X255" s="1">
        <v>796</v>
      </c>
      <c r="Y255" s="1">
        <v>1061</v>
      </c>
      <c r="Z255" s="1">
        <v>634</v>
      </c>
      <c r="AA255" s="1">
        <v>1073</v>
      </c>
      <c r="AB255" s="1">
        <v>3675</v>
      </c>
      <c r="AD255" s="1">
        <v>145</v>
      </c>
      <c r="AU255" s="6" t="s">
        <v>563</v>
      </c>
      <c r="AV255" s="6" t="s">
        <v>761</v>
      </c>
      <c r="AY255" s="38">
        <v>6</v>
      </c>
      <c r="AZ255" s="40">
        <v>95</v>
      </c>
      <c r="BA255" s="42">
        <f t="shared" si="79"/>
        <v>6095</v>
      </c>
      <c r="BC255" s="7" t="s">
        <v>3097</v>
      </c>
      <c r="BL255" s="1"/>
      <c r="BM255" s="1">
        <v>67020</v>
      </c>
      <c r="BO255" s="1">
        <v>24260</v>
      </c>
    </row>
    <row r="256" spans="1:67" hidden="1" outlineLevel="1">
      <c r="A256" s="6" t="s">
        <v>569</v>
      </c>
      <c r="B256" s="6" t="s">
        <v>761</v>
      </c>
      <c r="C256" s="25">
        <v>465298</v>
      </c>
      <c r="D256" s="25"/>
      <c r="E256" s="25"/>
      <c r="G256" s="1">
        <f t="shared" si="80"/>
        <v>232808</v>
      </c>
      <c r="I256" s="1">
        <v>149663</v>
      </c>
      <c r="K256" s="1">
        <v>144993</v>
      </c>
      <c r="L256" s="2" t="str">
        <f t="shared" si="69"/>
        <v/>
      </c>
      <c r="M256" s="2">
        <f t="shared" si="70"/>
        <v>0.62280076286038277</v>
      </c>
      <c r="N256" s="10">
        <f t="shared" si="81"/>
        <v>1</v>
      </c>
      <c r="O256" s="9">
        <f t="shared" si="82"/>
        <v>2</v>
      </c>
      <c r="P256" s="8">
        <f t="shared" si="83"/>
        <v>3</v>
      </c>
      <c r="Q256" s="2">
        <f t="shared" si="84"/>
        <v>0.50189426480189681</v>
      </c>
      <c r="R256" s="2">
        <f t="shared" si="85"/>
        <v>0.28677279131301331</v>
      </c>
      <c r="S256" s="2">
        <f t="shared" si="86"/>
        <v>0.14242637710044329</v>
      </c>
      <c r="T256" s="2">
        <f t="shared" si="87"/>
        <v>6.89065667846466E-2</v>
      </c>
      <c r="U256" s="1">
        <v>116845</v>
      </c>
      <c r="V256" s="1">
        <v>66763</v>
      </c>
      <c r="W256" s="1">
        <v>33158</v>
      </c>
      <c r="X256" s="1">
        <v>1604</v>
      </c>
      <c r="Y256" s="1">
        <v>7231</v>
      </c>
      <c r="Z256" s="1">
        <v>961</v>
      </c>
      <c r="AA256" s="1">
        <v>1635</v>
      </c>
      <c r="AB256" s="1">
        <v>4344</v>
      </c>
      <c r="AD256" s="1">
        <v>267</v>
      </c>
      <c r="AU256" s="6" t="s">
        <v>569</v>
      </c>
      <c r="AV256" s="6" t="s">
        <v>761</v>
      </c>
      <c r="AY256" s="38">
        <v>6</v>
      </c>
      <c r="AZ256" s="40">
        <v>97</v>
      </c>
      <c r="BA256" s="42">
        <f t="shared" si="79"/>
        <v>6097</v>
      </c>
      <c r="BC256" s="7" t="s">
        <v>3097</v>
      </c>
      <c r="BL256" s="1"/>
      <c r="BM256" s="1">
        <v>84979</v>
      </c>
      <c r="BO256" s="1">
        <v>64684</v>
      </c>
    </row>
    <row r="257" spans="1:67" hidden="1" outlineLevel="1">
      <c r="A257" s="6" t="s">
        <v>2247</v>
      </c>
      <c r="B257" s="6" t="s">
        <v>761</v>
      </c>
      <c r="C257" s="25">
        <v>477469</v>
      </c>
      <c r="D257" s="25"/>
      <c r="E257" s="25"/>
      <c r="G257" s="1">
        <f t="shared" si="80"/>
        <v>212642</v>
      </c>
      <c r="I257" s="1">
        <v>98693</v>
      </c>
      <c r="K257" s="1">
        <v>91154</v>
      </c>
      <c r="L257" s="2" t="str">
        <f t="shared" si="69"/>
        <v/>
      </c>
      <c r="M257" s="2">
        <f t="shared" si="70"/>
        <v>0.42867354520743783</v>
      </c>
      <c r="N257" s="10">
        <f t="shared" si="81"/>
        <v>1</v>
      </c>
      <c r="O257" s="9">
        <f t="shared" si="82"/>
        <v>2</v>
      </c>
      <c r="P257" s="8">
        <f t="shared" si="83"/>
        <v>3</v>
      </c>
      <c r="Q257" s="2">
        <f t="shared" si="84"/>
        <v>0.45439753200214444</v>
      </c>
      <c r="R257" s="2">
        <f t="shared" si="85"/>
        <v>0.41816292171819303</v>
      </c>
      <c r="S257" s="2">
        <f t="shared" si="86"/>
        <v>9.0720553794640751E-2</v>
      </c>
      <c r="T257" s="2">
        <f t="shared" si="87"/>
        <v>3.6718992485021723E-2</v>
      </c>
      <c r="U257" s="1">
        <v>96624</v>
      </c>
      <c r="V257" s="1">
        <v>88919</v>
      </c>
      <c r="W257" s="1">
        <v>19291</v>
      </c>
      <c r="X257" s="1">
        <v>762</v>
      </c>
      <c r="Y257" s="1">
        <v>616</v>
      </c>
      <c r="Z257" s="1">
        <v>767</v>
      </c>
      <c r="AA257" s="1">
        <v>1639</v>
      </c>
      <c r="AB257" s="1">
        <v>3900</v>
      </c>
      <c r="AD257" s="1">
        <v>124</v>
      </c>
      <c r="AU257" s="6" t="s">
        <v>2247</v>
      </c>
      <c r="AV257" s="6" t="s">
        <v>761</v>
      </c>
      <c r="AY257" s="38">
        <v>6</v>
      </c>
      <c r="AZ257" s="40">
        <v>99</v>
      </c>
      <c r="BA257" s="42">
        <f t="shared" si="79"/>
        <v>6099</v>
      </c>
      <c r="BC257" s="7" t="s">
        <v>3097</v>
      </c>
      <c r="BL257" s="1"/>
      <c r="BM257" s="1">
        <v>58016</v>
      </c>
      <c r="BO257" s="1">
        <v>40677</v>
      </c>
    </row>
    <row r="258" spans="1:67" hidden="1" outlineLevel="1">
      <c r="A258" s="6" t="s">
        <v>779</v>
      </c>
      <c r="B258" s="6" t="s">
        <v>761</v>
      </c>
      <c r="C258" s="25">
        <v>82162</v>
      </c>
      <c r="D258" s="25"/>
      <c r="E258" s="25"/>
      <c r="G258" s="1">
        <f t="shared" si="80"/>
        <v>36999</v>
      </c>
      <c r="I258" s="1">
        <v>21589</v>
      </c>
      <c r="K258" s="1">
        <v>18823</v>
      </c>
      <c r="L258" s="2" t="str">
        <f t="shared" si="69"/>
        <v/>
      </c>
      <c r="M258" s="2">
        <f t="shared" si="70"/>
        <v>0.50874347955350141</v>
      </c>
      <c r="N258" s="10">
        <f t="shared" si="81"/>
        <v>2</v>
      </c>
      <c r="O258" s="9">
        <f t="shared" si="82"/>
        <v>1</v>
      </c>
      <c r="P258" s="8">
        <f t="shared" si="83"/>
        <v>3</v>
      </c>
      <c r="Q258" s="2">
        <f t="shared" si="84"/>
        <v>0.34290115949079703</v>
      </c>
      <c r="R258" s="2">
        <f t="shared" si="85"/>
        <v>0.50695964755804213</v>
      </c>
      <c r="S258" s="2">
        <f t="shared" si="86"/>
        <v>8.3759020514067944E-2</v>
      </c>
      <c r="T258" s="2">
        <f t="shared" si="87"/>
        <v>6.6380172437092905E-2</v>
      </c>
      <c r="U258" s="1">
        <v>12687</v>
      </c>
      <c r="V258" s="1">
        <v>18757</v>
      </c>
      <c r="W258" s="1">
        <v>3099</v>
      </c>
      <c r="X258" s="1">
        <v>183</v>
      </c>
      <c r="Y258" s="1">
        <v>121</v>
      </c>
      <c r="Z258" s="1">
        <v>60</v>
      </c>
      <c r="AA258" s="1">
        <v>1261</v>
      </c>
      <c r="AB258" s="1">
        <v>816</v>
      </c>
      <c r="AD258" s="1">
        <v>15</v>
      </c>
      <c r="AU258" s="6" t="s">
        <v>779</v>
      </c>
      <c r="AV258" s="6" t="s">
        <v>761</v>
      </c>
      <c r="AY258" s="38">
        <v>6</v>
      </c>
      <c r="AZ258" s="40">
        <v>101</v>
      </c>
      <c r="BA258" s="42">
        <f t="shared" si="79"/>
        <v>6101</v>
      </c>
      <c r="BC258" s="7" t="s">
        <v>3097</v>
      </c>
      <c r="BL258" s="1"/>
      <c r="BM258" s="1">
        <v>14429</v>
      </c>
      <c r="BO258" s="1">
        <v>7160</v>
      </c>
    </row>
    <row r="259" spans="1:67" hidden="1" outlineLevel="1">
      <c r="A259" s="6" t="s">
        <v>372</v>
      </c>
      <c r="B259" s="6" t="s">
        <v>761</v>
      </c>
      <c r="C259" s="25">
        <v>57380</v>
      </c>
      <c r="D259" s="25"/>
      <c r="E259" s="25"/>
      <c r="G259" s="1">
        <f t="shared" si="80"/>
        <v>26810</v>
      </c>
      <c r="I259" s="1">
        <v>15731</v>
      </c>
      <c r="K259" s="1">
        <v>14822</v>
      </c>
      <c r="L259" s="2" t="str">
        <f t="shared" si="69"/>
        <v/>
      </c>
      <c r="M259" s="2">
        <f t="shared" si="70"/>
        <v>0.55285341290563228</v>
      </c>
      <c r="N259" s="10">
        <f t="shared" si="81"/>
        <v>2</v>
      </c>
      <c r="O259" s="9">
        <f t="shared" si="82"/>
        <v>1</v>
      </c>
      <c r="P259" s="8">
        <f t="shared" si="83"/>
        <v>3</v>
      </c>
      <c r="Q259" s="2">
        <f t="shared" si="84"/>
        <v>0.37661320402834764</v>
      </c>
      <c r="R259" s="2">
        <f t="shared" si="85"/>
        <v>0.44371503170458781</v>
      </c>
      <c r="S259" s="2">
        <f t="shared" si="86"/>
        <v>0.11887355464378963</v>
      </c>
      <c r="T259" s="2">
        <f t="shared" si="87"/>
        <v>6.0798209623274924E-2</v>
      </c>
      <c r="U259" s="1">
        <v>10097</v>
      </c>
      <c r="V259" s="1">
        <v>11896</v>
      </c>
      <c r="W259" s="1">
        <v>3187</v>
      </c>
      <c r="X259" s="1">
        <v>218</v>
      </c>
      <c r="Y259" s="1">
        <v>105</v>
      </c>
      <c r="Z259" s="1">
        <v>60</v>
      </c>
      <c r="AA259" s="1">
        <v>234</v>
      </c>
      <c r="AB259" s="1">
        <v>998</v>
      </c>
      <c r="AD259" s="1">
        <v>15</v>
      </c>
      <c r="AU259" s="6" t="s">
        <v>372</v>
      </c>
      <c r="AV259" s="6" t="s">
        <v>761</v>
      </c>
      <c r="AY259" s="38">
        <v>6</v>
      </c>
      <c r="AZ259" s="40">
        <v>103</v>
      </c>
      <c r="BA259" s="42">
        <f t="shared" si="79"/>
        <v>6103</v>
      </c>
      <c r="BC259" s="7" t="s">
        <v>3097</v>
      </c>
      <c r="BL259" s="1"/>
      <c r="BM259" s="1">
        <v>11383</v>
      </c>
      <c r="BO259" s="1">
        <v>4348</v>
      </c>
    </row>
    <row r="260" spans="1:67" hidden="1" outlineLevel="1">
      <c r="A260" s="6" t="s">
        <v>530</v>
      </c>
      <c r="B260" s="6" t="s">
        <v>761</v>
      </c>
      <c r="C260" s="25">
        <v>13064</v>
      </c>
      <c r="D260" s="25"/>
      <c r="E260" s="25"/>
      <c r="G260" s="1">
        <f t="shared" si="80"/>
        <v>7717</v>
      </c>
      <c r="I260" s="1">
        <v>5072</v>
      </c>
      <c r="K260" s="1">
        <v>4886</v>
      </c>
      <c r="L260" s="2" t="str">
        <f t="shared" si="69"/>
        <v/>
      </c>
      <c r="M260" s="2">
        <f t="shared" si="70"/>
        <v>0.63314759621614614</v>
      </c>
      <c r="N260" s="10">
        <f t="shared" si="81"/>
        <v>2</v>
      </c>
      <c r="O260" s="9">
        <f t="shared" si="82"/>
        <v>1</v>
      </c>
      <c r="P260" s="8">
        <f t="shared" si="83"/>
        <v>3</v>
      </c>
      <c r="Q260" s="2">
        <f t="shared" si="84"/>
        <v>0.37773746274458986</v>
      </c>
      <c r="R260" s="2">
        <f t="shared" si="85"/>
        <v>0.40883763120383571</v>
      </c>
      <c r="S260" s="2">
        <f t="shared" si="86"/>
        <v>0.1271219385771673</v>
      </c>
      <c r="T260" s="2">
        <f t="shared" si="87"/>
        <v>8.6302967474407133E-2</v>
      </c>
      <c r="U260" s="1">
        <v>2915</v>
      </c>
      <c r="V260" s="1">
        <v>3155</v>
      </c>
      <c r="W260" s="1">
        <v>981</v>
      </c>
      <c r="X260" s="1">
        <v>98</v>
      </c>
      <c r="Y260" s="1">
        <v>140</v>
      </c>
      <c r="Z260" s="1">
        <v>16</v>
      </c>
      <c r="AA260" s="1">
        <v>138</v>
      </c>
      <c r="AB260" s="1">
        <v>262</v>
      </c>
      <c r="AD260" s="1">
        <v>12</v>
      </c>
      <c r="AU260" s="6" t="s">
        <v>530</v>
      </c>
      <c r="AV260" s="6" t="s">
        <v>761</v>
      </c>
      <c r="AY260" s="38">
        <v>6</v>
      </c>
      <c r="AZ260" s="40">
        <v>105</v>
      </c>
      <c r="BA260" s="42">
        <f t="shared" si="79"/>
        <v>6105</v>
      </c>
      <c r="BC260" s="7" t="s">
        <v>3097</v>
      </c>
      <c r="BL260" s="1"/>
      <c r="BM260" s="1">
        <v>3181</v>
      </c>
      <c r="BO260" s="1">
        <v>1891</v>
      </c>
    </row>
    <row r="261" spans="1:67" hidden="1" outlineLevel="1">
      <c r="A261" s="6" t="s">
        <v>932</v>
      </c>
      <c r="B261" s="6" t="s">
        <v>761</v>
      </c>
      <c r="C261" s="25">
        <v>379568</v>
      </c>
      <c r="D261" s="25"/>
      <c r="E261" s="25"/>
      <c r="G261" s="1">
        <f t="shared" si="80"/>
        <v>127022</v>
      </c>
      <c r="I261" s="1">
        <v>63767</v>
      </c>
      <c r="K261" s="1">
        <v>61640</v>
      </c>
      <c r="L261" s="2" t="str">
        <f t="shared" si="69"/>
        <v/>
      </c>
      <c r="M261" s="2">
        <f t="shared" si="70"/>
        <v>0.4852702681425265</v>
      </c>
      <c r="N261" s="10">
        <f t="shared" si="81"/>
        <v>2</v>
      </c>
      <c r="O261" s="9">
        <f t="shared" si="82"/>
        <v>1</v>
      </c>
      <c r="P261" s="8">
        <f t="shared" si="83"/>
        <v>3</v>
      </c>
      <c r="Q261" s="2">
        <f t="shared" si="84"/>
        <v>0.373289666357009</v>
      </c>
      <c r="R261" s="2">
        <f t="shared" si="85"/>
        <v>0.48112925320023303</v>
      </c>
      <c r="S261" s="2">
        <f t="shared" si="86"/>
        <v>0.10940624458755176</v>
      </c>
      <c r="T261" s="2">
        <f t="shared" si="87"/>
        <v>3.6174835855206214E-2</v>
      </c>
      <c r="U261" s="1">
        <v>47416</v>
      </c>
      <c r="V261" s="1">
        <v>61114</v>
      </c>
      <c r="W261" s="1">
        <v>13897</v>
      </c>
      <c r="X261" s="1">
        <v>504</v>
      </c>
      <c r="Y261" s="1">
        <v>459</v>
      </c>
      <c r="Z261" s="1">
        <v>242</v>
      </c>
      <c r="AA261" s="1">
        <v>435</v>
      </c>
      <c r="AB261" s="1">
        <v>2809</v>
      </c>
      <c r="AD261" s="1">
        <v>146</v>
      </c>
      <c r="AU261" s="6" t="s">
        <v>932</v>
      </c>
      <c r="AV261" s="6" t="s">
        <v>761</v>
      </c>
      <c r="AY261" s="38">
        <v>6</v>
      </c>
      <c r="AZ261" s="40">
        <v>107</v>
      </c>
      <c r="BA261" s="42">
        <f t="shared" si="79"/>
        <v>6107</v>
      </c>
      <c r="BC261" s="7" t="s">
        <v>3097</v>
      </c>
      <c r="BL261" s="1"/>
      <c r="BM261" s="1">
        <v>49265</v>
      </c>
      <c r="BO261" s="1">
        <v>14502</v>
      </c>
    </row>
    <row r="262" spans="1:67" hidden="1" outlineLevel="1">
      <c r="A262" s="6" t="s">
        <v>2742</v>
      </c>
      <c r="B262" s="6" t="s">
        <v>761</v>
      </c>
      <c r="C262" s="25">
        <v>55850</v>
      </c>
      <c r="D262" s="25"/>
      <c r="E262" s="25"/>
      <c r="G262" s="1">
        <f t="shared" si="80"/>
        <v>30370</v>
      </c>
      <c r="I262" s="1">
        <v>18400</v>
      </c>
      <c r="K262" s="1">
        <v>17547</v>
      </c>
      <c r="L262" s="2" t="str">
        <f t="shared" si="69"/>
        <v/>
      </c>
      <c r="M262" s="2">
        <f t="shared" si="70"/>
        <v>0.57777411919657562</v>
      </c>
      <c r="N262" s="10">
        <f t="shared" si="81"/>
        <v>2</v>
      </c>
      <c r="O262" s="9">
        <f t="shared" si="82"/>
        <v>1</v>
      </c>
      <c r="P262" s="8">
        <f t="shared" si="83"/>
        <v>3</v>
      </c>
      <c r="Q262" s="2">
        <f t="shared" si="84"/>
        <v>0.39308528152782352</v>
      </c>
      <c r="R262" s="2">
        <f t="shared" si="85"/>
        <v>0.43760289759631216</v>
      </c>
      <c r="S262" s="2">
        <f t="shared" si="86"/>
        <v>0.11748435956536055</v>
      </c>
      <c r="T262" s="2">
        <f t="shared" si="87"/>
        <v>5.1827461310503781E-2</v>
      </c>
      <c r="U262" s="1">
        <v>11938</v>
      </c>
      <c r="V262" s="1">
        <v>13290</v>
      </c>
      <c r="W262" s="1">
        <v>3568</v>
      </c>
      <c r="X262" s="1">
        <v>187</v>
      </c>
      <c r="Y262" s="1">
        <v>310</v>
      </c>
      <c r="Z262" s="1">
        <v>171</v>
      </c>
      <c r="AA262" s="1">
        <v>109</v>
      </c>
      <c r="AB262" s="1">
        <v>776</v>
      </c>
      <c r="AD262" s="1">
        <v>21</v>
      </c>
      <c r="AU262" s="6" t="s">
        <v>2742</v>
      </c>
      <c r="AV262" s="6" t="s">
        <v>761</v>
      </c>
      <c r="AY262" s="38">
        <v>6</v>
      </c>
      <c r="AZ262" s="40">
        <v>109</v>
      </c>
      <c r="BA262" s="42">
        <f t="shared" si="79"/>
        <v>6109</v>
      </c>
      <c r="BC262" s="7" t="s">
        <v>3097</v>
      </c>
      <c r="BL262" s="1"/>
      <c r="BM262" s="1">
        <v>12932</v>
      </c>
      <c r="BO262" s="1">
        <v>5468</v>
      </c>
    </row>
    <row r="263" spans="1:67" hidden="1" outlineLevel="1">
      <c r="A263" s="6" t="s">
        <v>2100</v>
      </c>
      <c r="B263" s="6" t="s">
        <v>761</v>
      </c>
      <c r="C263" s="25">
        <v>779489</v>
      </c>
      <c r="D263" s="25"/>
      <c r="E263" s="25"/>
      <c r="G263" s="1">
        <f t="shared" si="80"/>
        <v>391160</v>
      </c>
      <c r="I263" s="1">
        <v>199708</v>
      </c>
      <c r="K263" s="1">
        <v>190332</v>
      </c>
      <c r="L263" s="2" t="str">
        <f t="shared" ref="L263:L326" si="88">IF(D263&gt;0,K263/D263,"")</f>
        <v/>
      </c>
      <c r="M263" s="2">
        <f t="shared" ref="M263:M326" si="89">IF(G263&gt;0,K263/G263,"")</f>
        <v>0.48658349524491257</v>
      </c>
      <c r="N263" s="10">
        <f t="shared" si="81"/>
        <v>2</v>
      </c>
      <c r="O263" s="9">
        <f t="shared" si="82"/>
        <v>1</v>
      </c>
      <c r="P263" s="8">
        <f t="shared" si="83"/>
        <v>3</v>
      </c>
      <c r="Q263" s="2">
        <f t="shared" si="84"/>
        <v>0.38733766233766231</v>
      </c>
      <c r="R263" s="2">
        <f t="shared" si="85"/>
        <v>0.41478934451375399</v>
      </c>
      <c r="S263" s="2">
        <f t="shared" si="86"/>
        <v>0.14395643726352389</v>
      </c>
      <c r="T263" s="2">
        <f t="shared" si="87"/>
        <v>5.3916555885059808E-2</v>
      </c>
      <c r="U263" s="1">
        <v>151511</v>
      </c>
      <c r="V263" s="1">
        <v>162249</v>
      </c>
      <c r="W263" s="1">
        <v>56310</v>
      </c>
      <c r="X263" s="1">
        <v>2466</v>
      </c>
      <c r="Y263" s="1">
        <v>3480</v>
      </c>
      <c r="Z263" s="1">
        <v>1904</v>
      </c>
      <c r="AA263" s="1">
        <v>3542</v>
      </c>
      <c r="AB263" s="1">
        <v>8750</v>
      </c>
      <c r="AD263" s="1">
        <v>948</v>
      </c>
      <c r="AU263" s="6" t="s">
        <v>2100</v>
      </c>
      <c r="AV263" s="6" t="s">
        <v>761</v>
      </c>
      <c r="AY263" s="38">
        <v>6</v>
      </c>
      <c r="AZ263" s="40">
        <v>111</v>
      </c>
      <c r="BA263" s="42">
        <f t="shared" si="79"/>
        <v>6111</v>
      </c>
      <c r="BC263" s="7" t="s">
        <v>3097</v>
      </c>
      <c r="BL263" s="1"/>
      <c r="BM263" s="1">
        <v>141956</v>
      </c>
      <c r="BO263" s="1">
        <v>57752</v>
      </c>
    </row>
    <row r="264" spans="1:67" hidden="1" outlineLevel="1">
      <c r="A264" s="6" t="s">
        <v>1301</v>
      </c>
      <c r="B264" s="6" t="s">
        <v>761</v>
      </c>
      <c r="C264" s="25">
        <v>180327</v>
      </c>
      <c r="D264" s="25"/>
      <c r="E264" s="25"/>
      <c r="G264" s="1">
        <f t="shared" si="80"/>
        <v>81719</v>
      </c>
      <c r="I264" s="1">
        <v>47738</v>
      </c>
      <c r="K264" s="1">
        <v>43723</v>
      </c>
      <c r="L264" s="2" t="str">
        <f t="shared" si="88"/>
        <v/>
      </c>
      <c r="M264" s="2">
        <f t="shared" si="89"/>
        <v>0.53504081058260622</v>
      </c>
      <c r="N264" s="10">
        <f t="shared" si="81"/>
        <v>1</v>
      </c>
      <c r="O264" s="9">
        <f t="shared" si="82"/>
        <v>2</v>
      </c>
      <c r="P264" s="8">
        <f t="shared" si="83"/>
        <v>3</v>
      </c>
      <c r="Q264" s="2">
        <f t="shared" si="84"/>
        <v>0.48026774679083201</v>
      </c>
      <c r="R264" s="2">
        <f t="shared" si="85"/>
        <v>0.29290617848970252</v>
      </c>
      <c r="S264" s="2">
        <f t="shared" si="86"/>
        <v>0.16162703899949829</v>
      </c>
      <c r="T264" s="2">
        <f t="shared" si="87"/>
        <v>6.519903571996713E-2</v>
      </c>
      <c r="U264" s="1">
        <v>39247</v>
      </c>
      <c r="V264" s="1">
        <v>23936</v>
      </c>
      <c r="W264" s="1">
        <v>13208</v>
      </c>
      <c r="X264" s="1">
        <v>428</v>
      </c>
      <c r="Y264" s="1">
        <v>1894</v>
      </c>
      <c r="Z264" s="1">
        <v>226</v>
      </c>
      <c r="AA264" s="1">
        <v>1027</v>
      </c>
      <c r="AB264" s="1">
        <v>1657</v>
      </c>
      <c r="AD264" s="1">
        <v>96</v>
      </c>
      <c r="AU264" s="6" t="s">
        <v>1301</v>
      </c>
      <c r="AV264" s="6" t="s">
        <v>761</v>
      </c>
      <c r="AY264" s="38">
        <v>6</v>
      </c>
      <c r="AZ264" s="40">
        <v>113</v>
      </c>
      <c r="BA264" s="42">
        <f t="shared" si="79"/>
        <v>6113</v>
      </c>
      <c r="BC264" s="7" t="s">
        <v>3097</v>
      </c>
      <c r="BL264" s="1"/>
      <c r="BM264" s="1">
        <v>30237</v>
      </c>
      <c r="BO264" s="1">
        <v>17501</v>
      </c>
    </row>
    <row r="265" spans="1:67" hidden="1" outlineLevel="1">
      <c r="A265" s="6" t="s">
        <v>741</v>
      </c>
      <c r="B265" s="6" t="s">
        <v>761</v>
      </c>
      <c r="C265" s="25">
        <v>62100</v>
      </c>
      <c r="D265" s="25"/>
      <c r="E265" s="25"/>
      <c r="G265" s="1">
        <f t="shared" si="80"/>
        <v>24421</v>
      </c>
      <c r="I265" s="1">
        <v>11860</v>
      </c>
      <c r="K265" s="1">
        <v>11202</v>
      </c>
      <c r="L265" s="2" t="str">
        <f t="shared" si="88"/>
        <v/>
      </c>
      <c r="M265" s="2">
        <f t="shared" si="89"/>
        <v>0.45870357479218704</v>
      </c>
      <c r="N265" s="10">
        <f t="shared" si="81"/>
        <v>2</v>
      </c>
      <c r="O265" s="9">
        <f t="shared" si="82"/>
        <v>1</v>
      </c>
      <c r="P265" s="8">
        <f t="shared" si="83"/>
        <v>3</v>
      </c>
      <c r="Q265" s="2">
        <f t="shared" si="84"/>
        <v>0.37529175709430407</v>
      </c>
      <c r="R265" s="2">
        <f t="shared" si="85"/>
        <v>0.43347938249866919</v>
      </c>
      <c r="S265" s="2">
        <f t="shared" si="86"/>
        <v>0.13713607141394701</v>
      </c>
      <c r="T265" s="2">
        <f t="shared" si="87"/>
        <v>5.4092788993079732E-2</v>
      </c>
      <c r="U265" s="1">
        <v>9165</v>
      </c>
      <c r="V265" s="1">
        <v>10586</v>
      </c>
      <c r="W265" s="1">
        <v>3349</v>
      </c>
      <c r="X265" s="1">
        <v>163</v>
      </c>
      <c r="Y265" s="1">
        <v>158</v>
      </c>
      <c r="Z265" s="1">
        <v>37</v>
      </c>
      <c r="AA265" s="1">
        <v>105</v>
      </c>
      <c r="AB265" s="1">
        <v>843</v>
      </c>
      <c r="AD265" s="1">
        <v>15</v>
      </c>
      <c r="AU265" s="6" t="s">
        <v>741</v>
      </c>
      <c r="AV265" s="6" t="s">
        <v>761</v>
      </c>
      <c r="AY265" s="38">
        <v>6</v>
      </c>
      <c r="AZ265" s="40">
        <v>115</v>
      </c>
      <c r="BA265" s="42">
        <f t="shared" si="79"/>
        <v>6115</v>
      </c>
      <c r="BC265" s="7" t="s">
        <v>3097</v>
      </c>
      <c r="BL265" s="1"/>
      <c r="BM265" s="1">
        <v>8523</v>
      </c>
      <c r="BO265" s="1">
        <v>3337</v>
      </c>
    </row>
    <row r="266" spans="1:67" collapsed="1">
      <c r="A266" s="6" t="s">
        <v>760</v>
      </c>
      <c r="B266" s="6" t="s">
        <v>1226</v>
      </c>
      <c r="C266" s="25">
        <f>SUM(C208:C265)</f>
        <v>34871843</v>
      </c>
      <c r="D266" s="57">
        <v>24405000</v>
      </c>
      <c r="E266" s="57">
        <v>19642000</v>
      </c>
      <c r="G266" s="1">
        <f>SUM(G208:G265)</f>
        <v>15303469</v>
      </c>
      <c r="H266" s="20" t="s">
        <v>1796</v>
      </c>
      <c r="I266" s="25">
        <f>SUM(I208:I265)</f>
        <v>7738821</v>
      </c>
      <c r="J266" s="20" t="s">
        <v>1796</v>
      </c>
      <c r="K266" s="1">
        <v>7258417</v>
      </c>
      <c r="L266" s="2">
        <f t="shared" si="88"/>
        <v>0.29741516082769925</v>
      </c>
      <c r="M266" s="2">
        <f t="shared" si="89"/>
        <v>0.47429880114110073</v>
      </c>
      <c r="N266" s="10">
        <f t="shared" si="81"/>
        <v>1</v>
      </c>
      <c r="O266" s="9">
        <f t="shared" si="82"/>
        <v>2</v>
      </c>
      <c r="P266" s="8">
        <f t="shared" si="83"/>
        <v>3</v>
      </c>
      <c r="Q266" s="2">
        <f t="shared" si="84"/>
        <v>0.44600345189708296</v>
      </c>
      <c r="R266" s="2">
        <f t="shared" si="85"/>
        <v>0.35213551907740659</v>
      </c>
      <c r="S266" s="2">
        <f t="shared" si="86"/>
        <v>0.15163280952834943</v>
      </c>
      <c r="T266" s="2">
        <f t="shared" si="87"/>
        <v>5.022821949716097E-2</v>
      </c>
      <c r="U266" s="1">
        <f>SUM(U208:U265)</f>
        <v>6825400</v>
      </c>
      <c r="V266" s="1">
        <f t="shared" ref="V266:AD266" si="90">SUM(V208:V265)</f>
        <v>5388895</v>
      </c>
      <c r="W266" s="1">
        <f t="shared" si="90"/>
        <v>2320508</v>
      </c>
      <c r="X266" s="1">
        <f t="shared" si="90"/>
        <v>90495</v>
      </c>
      <c r="Y266" s="1">
        <f t="shared" si="90"/>
        <v>155952</v>
      </c>
      <c r="Z266" s="1">
        <f t="shared" si="90"/>
        <v>58482</v>
      </c>
      <c r="AA266" s="1">
        <f t="shared" si="90"/>
        <v>119945</v>
      </c>
      <c r="AB266" s="1">
        <f t="shared" si="90"/>
        <v>299231</v>
      </c>
      <c r="AD266" s="1">
        <f t="shared" si="90"/>
        <v>44561</v>
      </c>
      <c r="AG266" s="1">
        <f t="shared" ref="AG266" si="91">SUM(AG208:AG265)</f>
        <v>0</v>
      </c>
      <c r="AU266" s="6" t="s">
        <v>760</v>
      </c>
      <c r="AV266" s="6" t="s">
        <v>1226</v>
      </c>
      <c r="AY266" s="38">
        <v>6</v>
      </c>
      <c r="AZ266" s="40"/>
      <c r="BA266" s="38">
        <f>AY266</f>
        <v>6</v>
      </c>
      <c r="BC266" s="7" t="s">
        <v>1410</v>
      </c>
      <c r="BM266" s="1">
        <f>SUM(BM208:BM265)</f>
        <v>5642727</v>
      </c>
      <c r="BO266" s="1">
        <f>SUM(BO208:BO265)</f>
        <v>2096094</v>
      </c>
    </row>
    <row r="267" spans="1:67">
      <c r="A267" s="6"/>
      <c r="B267" s="6"/>
      <c r="C267" s="25"/>
      <c r="D267" s="25"/>
      <c r="E267" s="25"/>
      <c r="I267" s="24"/>
      <c r="L267" s="2"/>
      <c r="M267" s="2"/>
      <c r="N267" s="10"/>
      <c r="O267" s="9"/>
      <c r="P267" s="8"/>
      <c r="AU267" s="6"/>
      <c r="AV267" s="6"/>
      <c r="AY267" s="38"/>
      <c r="AZ267" s="40"/>
      <c r="BA267" s="42"/>
    </row>
    <row r="268" spans="1:67" s="1" customFormat="1" hidden="1" outlineLevel="1">
      <c r="A268" t="s">
        <v>1447</v>
      </c>
      <c r="B268" t="s">
        <v>1357</v>
      </c>
      <c r="C268" s="25">
        <v>370753</v>
      </c>
      <c r="D268" s="25"/>
      <c r="E268" s="25"/>
      <c r="F268" s="61"/>
      <c r="G268" s="1">
        <f>SUM(U268:AO268)</f>
        <v>195275</v>
      </c>
      <c r="H268" s="1">
        <v>195277</v>
      </c>
      <c r="I268" s="1">
        <v>84947</v>
      </c>
      <c r="J268" s="1">
        <v>84358</v>
      </c>
      <c r="K268" s="1">
        <v>83467</v>
      </c>
      <c r="L268" s="2" t="str">
        <f t="shared" si="88"/>
        <v/>
      </c>
      <c r="M268" s="2">
        <f t="shared" si="89"/>
        <v>0.42743310715657407</v>
      </c>
      <c r="N268" s="10">
        <f t="shared" ref="N268:N299" si="92">RANK(U268,U268:AR268)</f>
        <v>1</v>
      </c>
      <c r="O268" s="9">
        <f t="shared" ref="O268:O299" si="93">RANK(V268,U268:AR268)</f>
        <v>3</v>
      </c>
      <c r="P268" s="8">
        <f t="shared" ref="P268:P299" si="94">RANK(W268,U268:AR268)</f>
        <v>2</v>
      </c>
      <c r="Q268" s="2">
        <f t="shared" ref="Q268:Q299" si="95">IF(SUM($U268:$AQ268)=0,"-",U268/SUM($U268:$AQ268))</f>
        <v>0.35404941748815771</v>
      </c>
      <c r="R268" s="2">
        <f t="shared" ref="R268:R299" si="96">IF(SUM($U268:$AQ268)=0,"-",V268/SUM($U268:$AQ268))</f>
        <v>0.29386762258353605</v>
      </c>
      <c r="S268" s="2">
        <f t="shared" ref="S268:S299" si="97">IF(SUM($U268:$AQ268)=0,"-",W268/SUM($U268:$AQ268))</f>
        <v>0.34964537191140699</v>
      </c>
      <c r="T268" s="2">
        <f t="shared" ref="T268:T299" si="98">IF(SUM($U268:$AQ268)=0,"-",(1-Q268-R268-S268))</f>
        <v>2.4375880168993058E-3</v>
      </c>
      <c r="U268" s="1">
        <v>69137</v>
      </c>
      <c r="V268" s="1">
        <v>57385</v>
      </c>
      <c r="W268" s="1">
        <v>68277</v>
      </c>
      <c r="X268" s="1">
        <v>317</v>
      </c>
      <c r="Y268" s="1">
        <v>103</v>
      </c>
      <c r="Z268" s="1">
        <v>13</v>
      </c>
      <c r="AA268" s="1">
        <v>0</v>
      </c>
      <c r="AC268" s="1">
        <v>4</v>
      </c>
      <c r="AD268" s="1">
        <v>39</v>
      </c>
      <c r="AT268" s="8"/>
      <c r="AU268" t="s">
        <v>1447</v>
      </c>
      <c r="AV268" t="s">
        <v>1357</v>
      </c>
      <c r="AW268"/>
      <c r="AY268" s="38">
        <v>8</v>
      </c>
      <c r="AZ268" s="40">
        <v>1</v>
      </c>
      <c r="BA268" s="42">
        <f t="shared" si="79"/>
        <v>8001</v>
      </c>
      <c r="BC268" s="7" t="s">
        <v>3097</v>
      </c>
    </row>
    <row r="269" spans="1:67" s="1" customFormat="1" hidden="1" outlineLevel="1">
      <c r="A269" t="s">
        <v>1448</v>
      </c>
      <c r="B269" t="s">
        <v>1357</v>
      </c>
      <c r="C269" s="25">
        <v>15114</v>
      </c>
      <c r="D269" s="25"/>
      <c r="E269" s="25"/>
      <c r="F269" s="61"/>
      <c r="G269" s="1">
        <f t="shared" ref="G269:G331" si="99">SUM(U269:AO269)</f>
        <v>9589</v>
      </c>
      <c r="H269" s="1">
        <v>9639</v>
      </c>
      <c r="I269" s="1">
        <v>4737</v>
      </c>
      <c r="J269" s="1">
        <v>4649</v>
      </c>
      <c r="K269" s="1">
        <v>4600</v>
      </c>
      <c r="L269" s="2" t="str">
        <f t="shared" si="88"/>
        <v/>
      </c>
      <c r="M269" s="2">
        <f t="shared" si="89"/>
        <v>0.47971634164146415</v>
      </c>
      <c r="N269" s="10">
        <f t="shared" si="92"/>
        <v>1</v>
      </c>
      <c r="O269" s="9">
        <f t="shared" si="93"/>
        <v>2</v>
      </c>
      <c r="P269" s="8">
        <f t="shared" si="94"/>
        <v>3</v>
      </c>
      <c r="Q269" s="2">
        <f t="shared" si="95"/>
        <v>0.38200020857232247</v>
      </c>
      <c r="R269" s="2">
        <f t="shared" si="96"/>
        <v>0.33934716863072273</v>
      </c>
      <c r="S269" s="2">
        <f t="shared" si="97"/>
        <v>0.27521117947648349</v>
      </c>
      <c r="T269" s="2">
        <f t="shared" si="98"/>
        <v>3.4414433204713601E-3</v>
      </c>
      <c r="U269" s="1">
        <v>3663</v>
      </c>
      <c r="V269" s="1">
        <v>3254</v>
      </c>
      <c r="W269" s="1">
        <v>2639</v>
      </c>
      <c r="X269" s="1">
        <v>16</v>
      </c>
      <c r="Y269" s="1">
        <v>12</v>
      </c>
      <c r="Z269" s="1">
        <v>3</v>
      </c>
      <c r="AA269" s="1">
        <v>0</v>
      </c>
      <c r="AC269" s="1">
        <v>0</v>
      </c>
      <c r="AD269" s="1">
        <v>2</v>
      </c>
      <c r="AT269" s="8"/>
      <c r="AU269" t="s">
        <v>1448</v>
      </c>
      <c r="AV269" t="s">
        <v>1357</v>
      </c>
      <c r="AW269"/>
      <c r="AY269" s="38">
        <v>8</v>
      </c>
      <c r="AZ269" s="40">
        <v>3</v>
      </c>
      <c r="BA269" s="42">
        <f t="shared" si="79"/>
        <v>8003</v>
      </c>
      <c r="BC269" s="7" t="s">
        <v>3097</v>
      </c>
    </row>
    <row r="270" spans="1:67" s="1" customFormat="1" hidden="1" outlineLevel="1">
      <c r="A270" t="s">
        <v>1449</v>
      </c>
      <c r="B270" t="s">
        <v>1357</v>
      </c>
      <c r="C270" s="25">
        <v>508936</v>
      </c>
      <c r="D270" s="25"/>
      <c r="E270" s="25"/>
      <c r="F270" s="61"/>
      <c r="G270" s="1">
        <f t="shared" si="99"/>
        <v>325207</v>
      </c>
      <c r="H270" s="1">
        <v>325207</v>
      </c>
      <c r="I270" s="1">
        <v>152986</v>
      </c>
      <c r="J270" s="1">
        <v>152562</v>
      </c>
      <c r="K270" s="1">
        <v>148686</v>
      </c>
      <c r="L270" s="2" t="str">
        <f t="shared" si="88"/>
        <v/>
      </c>
      <c r="M270" s="2">
        <f t="shared" si="89"/>
        <v>0.45720418072181718</v>
      </c>
      <c r="N270" s="10">
        <f t="shared" si="92"/>
        <v>3</v>
      </c>
      <c r="O270" s="9">
        <f t="shared" si="93"/>
        <v>1</v>
      </c>
      <c r="P270" s="8">
        <f t="shared" si="94"/>
        <v>2</v>
      </c>
      <c r="Q270" s="2">
        <f t="shared" si="95"/>
        <v>0.28475401820994012</v>
      </c>
      <c r="R270" s="2">
        <f t="shared" si="96"/>
        <v>0.38049303981771609</v>
      </c>
      <c r="S270" s="2">
        <f t="shared" si="97"/>
        <v>0.33183172563936203</v>
      </c>
      <c r="T270" s="2">
        <f t="shared" si="98"/>
        <v>2.921216332981702E-3</v>
      </c>
      <c r="U270" s="1">
        <v>92604</v>
      </c>
      <c r="V270" s="1">
        <v>123739</v>
      </c>
      <c r="W270" s="1">
        <v>107914</v>
      </c>
      <c r="X270" s="1">
        <v>576</v>
      </c>
      <c r="Y270" s="1">
        <v>200</v>
      </c>
      <c r="Z270" s="1">
        <v>53</v>
      </c>
      <c r="AA270" s="1">
        <v>1</v>
      </c>
      <c r="AC270" s="1">
        <v>23</v>
      </c>
      <c r="AD270" s="1">
        <v>97</v>
      </c>
      <c r="AT270" s="8"/>
      <c r="AU270" t="s">
        <v>1449</v>
      </c>
      <c r="AV270" t="s">
        <v>1357</v>
      </c>
      <c r="AW270"/>
      <c r="AY270" s="38">
        <v>8</v>
      </c>
      <c r="AZ270" s="40">
        <v>5</v>
      </c>
      <c r="BA270" s="42">
        <f t="shared" si="79"/>
        <v>8005</v>
      </c>
      <c r="BC270" s="7" t="s">
        <v>3097</v>
      </c>
    </row>
    <row r="271" spans="1:67" s="1" customFormat="1" hidden="1" outlineLevel="1">
      <c r="A271" t="s">
        <v>2492</v>
      </c>
      <c r="B271" t="s">
        <v>1357</v>
      </c>
      <c r="C271" s="25">
        <v>10885</v>
      </c>
      <c r="D271" s="25"/>
      <c r="E271" s="25"/>
      <c r="F271" s="61"/>
      <c r="G271" s="1">
        <f t="shared" si="99"/>
        <v>8107</v>
      </c>
      <c r="H271" s="1">
        <v>8116</v>
      </c>
      <c r="I271" s="1">
        <v>4074</v>
      </c>
      <c r="J271" s="1">
        <v>3958</v>
      </c>
      <c r="K271" s="1">
        <v>3921</v>
      </c>
      <c r="L271" s="2" t="str">
        <f t="shared" si="88"/>
        <v/>
      </c>
      <c r="M271" s="2">
        <f t="shared" si="89"/>
        <v>0.4836560996669545</v>
      </c>
      <c r="N271" s="10">
        <f t="shared" si="92"/>
        <v>3</v>
      </c>
      <c r="O271" s="9">
        <f t="shared" si="93"/>
        <v>1</v>
      </c>
      <c r="P271" s="8">
        <f t="shared" si="94"/>
        <v>2</v>
      </c>
      <c r="Q271" s="2">
        <f t="shared" si="95"/>
        <v>0.20710497101270506</v>
      </c>
      <c r="R271" s="2">
        <f t="shared" si="96"/>
        <v>0.54903170099913656</v>
      </c>
      <c r="S271" s="2">
        <f t="shared" si="97"/>
        <v>0.24077957320833848</v>
      </c>
      <c r="T271" s="2">
        <f t="shared" si="98"/>
        <v>3.0837547798198695E-3</v>
      </c>
      <c r="U271" s="1">
        <v>1679</v>
      </c>
      <c r="V271" s="1">
        <v>4451</v>
      </c>
      <c r="W271" s="1">
        <v>1952</v>
      </c>
      <c r="X271" s="1">
        <v>7</v>
      </c>
      <c r="Y271" s="1">
        <v>17</v>
      </c>
      <c r="Z271" s="1">
        <v>0</v>
      </c>
      <c r="AA271" s="1">
        <v>0</v>
      </c>
      <c r="AC271" s="1">
        <v>1</v>
      </c>
      <c r="AD271" s="1">
        <v>0</v>
      </c>
      <c r="AT271" s="8"/>
      <c r="AU271" t="s">
        <v>2492</v>
      </c>
      <c r="AV271" t="s">
        <v>1357</v>
      </c>
      <c r="AW271"/>
      <c r="AY271" s="38">
        <v>8</v>
      </c>
      <c r="AZ271" s="40">
        <v>7</v>
      </c>
      <c r="BA271" s="42">
        <f t="shared" si="79"/>
        <v>8007</v>
      </c>
      <c r="BC271" s="7" t="s">
        <v>3097</v>
      </c>
    </row>
    <row r="272" spans="1:67" s="1" customFormat="1" hidden="1" outlineLevel="1">
      <c r="A272" t="s">
        <v>2482</v>
      </c>
      <c r="B272" t="s">
        <v>1357</v>
      </c>
      <c r="C272" s="25">
        <v>4336</v>
      </c>
      <c r="D272" s="25"/>
      <c r="E272" s="25"/>
      <c r="F272" s="61"/>
      <c r="G272" s="1">
        <f t="shared" si="99"/>
        <v>3202</v>
      </c>
      <c r="H272" s="1">
        <v>3204</v>
      </c>
      <c r="I272" s="1">
        <v>2372</v>
      </c>
      <c r="J272" s="1">
        <v>2185</v>
      </c>
      <c r="K272" s="1">
        <v>2131</v>
      </c>
      <c r="L272" s="2" t="str">
        <f t="shared" si="88"/>
        <v/>
      </c>
      <c r="M272" s="2">
        <f t="shared" si="89"/>
        <v>0.66552154903185512</v>
      </c>
      <c r="N272" s="10">
        <f t="shared" si="92"/>
        <v>1</v>
      </c>
      <c r="O272" s="9">
        <f t="shared" si="93"/>
        <v>2</v>
      </c>
      <c r="P272" s="8">
        <f t="shared" si="94"/>
        <v>3</v>
      </c>
      <c r="Q272" s="2">
        <f t="shared" si="95"/>
        <v>0.4216114928169894</v>
      </c>
      <c r="R272" s="2">
        <f t="shared" si="96"/>
        <v>0.41411617738913181</v>
      </c>
      <c r="S272" s="2">
        <f t="shared" si="97"/>
        <v>0.16333541536539661</v>
      </c>
      <c r="T272" s="2">
        <f t="shared" si="98"/>
        <v>9.3691442848217732E-4</v>
      </c>
      <c r="U272" s="1">
        <v>1350</v>
      </c>
      <c r="V272" s="1">
        <v>1326</v>
      </c>
      <c r="W272" s="1">
        <v>523</v>
      </c>
      <c r="X272" s="1">
        <v>1</v>
      </c>
      <c r="Y272" s="1">
        <v>2</v>
      </c>
      <c r="Z272" s="1">
        <v>0</v>
      </c>
      <c r="AA272" s="1">
        <v>0</v>
      </c>
      <c r="AC272" s="1">
        <v>0</v>
      </c>
      <c r="AD272" s="1">
        <v>0</v>
      </c>
      <c r="AT272" s="8"/>
      <c r="AU272" t="s">
        <v>2482</v>
      </c>
      <c r="AV272" t="s">
        <v>1357</v>
      </c>
      <c r="AW272"/>
      <c r="AY272" s="38">
        <v>8</v>
      </c>
      <c r="AZ272" s="40">
        <v>9</v>
      </c>
      <c r="BA272" s="42">
        <f t="shared" si="79"/>
        <v>8009</v>
      </c>
      <c r="BC272" s="7" t="s">
        <v>3097</v>
      </c>
    </row>
    <row r="273" spans="1:55" s="1" customFormat="1" hidden="1" outlineLevel="1">
      <c r="A273" t="s">
        <v>2528</v>
      </c>
      <c r="B273" t="s">
        <v>1357</v>
      </c>
      <c r="C273" s="25">
        <v>5973</v>
      </c>
      <c r="D273" s="25"/>
      <c r="E273" s="25"/>
      <c r="F273" s="61"/>
      <c r="G273" s="1">
        <f t="shared" si="99"/>
        <v>3666</v>
      </c>
      <c r="H273" s="1">
        <v>3680</v>
      </c>
      <c r="I273" s="1">
        <v>1986</v>
      </c>
      <c r="J273" s="1">
        <v>1883</v>
      </c>
      <c r="K273" s="1">
        <v>1899</v>
      </c>
      <c r="L273" s="2" t="str">
        <f t="shared" si="88"/>
        <v/>
      </c>
      <c r="M273" s="2">
        <f t="shared" si="89"/>
        <v>0.51800327332242224</v>
      </c>
      <c r="N273" s="10">
        <f t="shared" si="92"/>
        <v>1</v>
      </c>
      <c r="O273" s="9">
        <f t="shared" si="93"/>
        <v>2</v>
      </c>
      <c r="P273" s="8">
        <f t="shared" si="94"/>
        <v>3</v>
      </c>
      <c r="Q273" s="2">
        <f t="shared" si="95"/>
        <v>0.44626295690125478</v>
      </c>
      <c r="R273" s="2">
        <f t="shared" si="96"/>
        <v>0.30360065466448444</v>
      </c>
      <c r="S273" s="2">
        <f t="shared" si="97"/>
        <v>0.24849972722313149</v>
      </c>
      <c r="T273" s="2">
        <f t="shared" si="98"/>
        <v>1.6366612111292367E-3</v>
      </c>
      <c r="U273" s="1">
        <v>1636</v>
      </c>
      <c r="V273" s="1">
        <v>1113</v>
      </c>
      <c r="W273" s="1">
        <v>911</v>
      </c>
      <c r="X273" s="1">
        <v>3</v>
      </c>
      <c r="Y273" s="1">
        <v>1</v>
      </c>
      <c r="Z273" s="1">
        <v>1</v>
      </c>
      <c r="AA273" s="1">
        <v>0</v>
      </c>
      <c r="AC273" s="1">
        <v>0</v>
      </c>
      <c r="AD273" s="1">
        <v>1</v>
      </c>
      <c r="AT273" s="8"/>
      <c r="AU273" t="s">
        <v>2528</v>
      </c>
      <c r="AV273" t="s">
        <v>1357</v>
      </c>
      <c r="AW273"/>
      <c r="AY273" s="38">
        <v>8</v>
      </c>
      <c r="AZ273" s="40">
        <v>11</v>
      </c>
      <c r="BA273" s="42">
        <f t="shared" si="79"/>
        <v>8011</v>
      </c>
      <c r="BC273" s="7" t="s">
        <v>3097</v>
      </c>
    </row>
    <row r="274" spans="1:55" hidden="1" outlineLevel="1">
      <c r="A274" t="s">
        <v>2525</v>
      </c>
      <c r="B274" t="s">
        <v>1357</v>
      </c>
      <c r="C274" s="25">
        <v>279468</v>
      </c>
      <c r="D274" s="25"/>
      <c r="E274" s="25"/>
      <c r="G274" s="1">
        <f t="shared" si="99"/>
        <v>203037</v>
      </c>
      <c r="H274" s="1">
        <v>203089</v>
      </c>
      <c r="I274" s="1">
        <v>107933</v>
      </c>
      <c r="J274" s="1">
        <v>106433</v>
      </c>
      <c r="K274" s="1">
        <v>106002</v>
      </c>
      <c r="L274" s="2" t="str">
        <f t="shared" si="88"/>
        <v/>
      </c>
      <c r="M274" s="2">
        <f t="shared" si="89"/>
        <v>0.52208218206533785</v>
      </c>
      <c r="N274" s="10">
        <f t="shared" si="92"/>
        <v>2</v>
      </c>
      <c r="O274" s="9">
        <f t="shared" si="93"/>
        <v>3</v>
      </c>
      <c r="P274" s="8">
        <f t="shared" si="94"/>
        <v>1</v>
      </c>
      <c r="Q274" s="2">
        <f t="shared" si="95"/>
        <v>0.35088185897151752</v>
      </c>
      <c r="R274" s="2">
        <f t="shared" si="96"/>
        <v>0.26123317424902848</v>
      </c>
      <c r="S274" s="2">
        <f t="shared" si="97"/>
        <v>0.37600535862921536</v>
      </c>
      <c r="T274" s="2">
        <f t="shared" si="98"/>
        <v>1.1879608150238696E-2</v>
      </c>
      <c r="U274" s="1">
        <v>71242</v>
      </c>
      <c r="V274" s="1">
        <v>53040</v>
      </c>
      <c r="W274" s="1">
        <v>76343</v>
      </c>
      <c r="X274" s="1">
        <v>632</v>
      </c>
      <c r="Y274" s="1">
        <v>1572</v>
      </c>
      <c r="Z274" s="1">
        <v>23</v>
      </c>
      <c r="AA274" s="1">
        <v>1</v>
      </c>
      <c r="AC274" s="1">
        <v>3</v>
      </c>
      <c r="AD274" s="1">
        <v>181</v>
      </c>
      <c r="AR274" s="1"/>
      <c r="AS274" s="1"/>
      <c r="AU274" t="s">
        <v>2525</v>
      </c>
      <c r="AV274" t="s">
        <v>1357</v>
      </c>
      <c r="AY274" s="38">
        <v>8</v>
      </c>
      <c r="AZ274" s="40">
        <v>13</v>
      </c>
      <c r="BA274" s="42">
        <f t="shared" si="79"/>
        <v>8013</v>
      </c>
      <c r="BC274" s="7" t="s">
        <v>3097</v>
      </c>
    </row>
    <row r="275" spans="1:55" s="1" customFormat="1" hidden="1" outlineLevel="1">
      <c r="A275" t="s">
        <v>711</v>
      </c>
      <c r="B275" t="s">
        <v>1357</v>
      </c>
      <c r="C275" s="25">
        <v>41800</v>
      </c>
      <c r="D275" s="25"/>
      <c r="E275" s="25"/>
      <c r="F275" s="61"/>
      <c r="G275" s="1">
        <f t="shared" si="99"/>
        <v>43315</v>
      </c>
      <c r="H275" s="1">
        <v>28959</v>
      </c>
      <c r="I275" s="1">
        <v>14358</v>
      </c>
      <c r="J275" s="1">
        <v>14174</v>
      </c>
      <c r="K275" s="1">
        <v>14107</v>
      </c>
      <c r="L275" s="2" t="str">
        <f t="shared" si="88"/>
        <v/>
      </c>
      <c r="M275" s="2">
        <f t="shared" si="89"/>
        <v>0.32568394320674132</v>
      </c>
      <c r="N275" s="10">
        <f t="shared" si="92"/>
        <v>3</v>
      </c>
      <c r="O275" s="9">
        <f t="shared" si="93"/>
        <v>1</v>
      </c>
      <c r="P275" s="8">
        <f t="shared" si="94"/>
        <v>2</v>
      </c>
      <c r="Q275" s="2">
        <f t="shared" si="95"/>
        <v>0.27018353918965715</v>
      </c>
      <c r="R275" s="2">
        <f t="shared" si="96"/>
        <v>0.38794874754703912</v>
      </c>
      <c r="S275" s="2">
        <f t="shared" si="97"/>
        <v>0.33805840932702297</v>
      </c>
      <c r="T275" s="2">
        <f t="shared" si="98"/>
        <v>3.8093039362807057E-3</v>
      </c>
      <c r="U275" s="1">
        <v>11703</v>
      </c>
      <c r="V275" s="1">
        <v>16804</v>
      </c>
      <c r="W275" s="1">
        <v>14643</v>
      </c>
      <c r="X275" s="1">
        <v>98</v>
      </c>
      <c r="Y275" s="1">
        <v>55</v>
      </c>
      <c r="Z275" s="1">
        <v>2</v>
      </c>
      <c r="AA275" s="1">
        <v>1</v>
      </c>
      <c r="AC275" s="1">
        <v>1</v>
      </c>
      <c r="AD275" s="1">
        <v>8</v>
      </c>
      <c r="AT275" s="8"/>
      <c r="AU275" t="s">
        <v>711</v>
      </c>
      <c r="AV275" t="s">
        <v>1357</v>
      </c>
      <c r="AW275"/>
      <c r="AY275" s="38">
        <v>8</v>
      </c>
      <c r="AZ275" s="40">
        <v>14</v>
      </c>
      <c r="BA275" s="42">
        <f t="shared" si="79"/>
        <v>8014</v>
      </c>
      <c r="BC275" s="7" t="s">
        <v>3097</v>
      </c>
    </row>
    <row r="276" spans="1:55" hidden="1" outlineLevel="1">
      <c r="A276" t="s">
        <v>330</v>
      </c>
      <c r="B276" t="s">
        <v>1357</v>
      </c>
      <c r="C276" s="25">
        <v>16844</v>
      </c>
      <c r="D276" s="25"/>
      <c r="E276" s="25"/>
      <c r="G276" s="1">
        <f t="shared" si="99"/>
        <v>11639</v>
      </c>
      <c r="H276" s="1">
        <v>11689</v>
      </c>
      <c r="I276" s="1">
        <v>7094</v>
      </c>
      <c r="J276" s="1">
        <v>6917</v>
      </c>
      <c r="K276" s="1">
        <v>6818</v>
      </c>
      <c r="L276" s="2" t="str">
        <f t="shared" si="88"/>
        <v/>
      </c>
      <c r="M276" s="2">
        <f t="shared" si="89"/>
        <v>0.58578915714408453</v>
      </c>
      <c r="N276" s="10">
        <f t="shared" si="92"/>
        <v>2</v>
      </c>
      <c r="O276" s="9">
        <f t="shared" si="93"/>
        <v>1</v>
      </c>
      <c r="P276" s="8">
        <f t="shared" si="94"/>
        <v>3</v>
      </c>
      <c r="Q276" s="2">
        <f t="shared" si="95"/>
        <v>0.27227425036515163</v>
      </c>
      <c r="R276" s="2">
        <f t="shared" si="96"/>
        <v>0.45751353209038575</v>
      </c>
      <c r="S276" s="2">
        <f t="shared" si="97"/>
        <v>0.26703325027923364</v>
      </c>
      <c r="T276" s="2">
        <f t="shared" si="98"/>
        <v>3.1789672652289824E-3</v>
      </c>
      <c r="U276" s="1">
        <v>3169</v>
      </c>
      <c r="V276" s="1">
        <v>5325</v>
      </c>
      <c r="W276" s="1">
        <v>3108</v>
      </c>
      <c r="X276" s="1">
        <v>13</v>
      </c>
      <c r="Y276" s="1">
        <v>20</v>
      </c>
      <c r="Z276" s="1">
        <v>2</v>
      </c>
      <c r="AA276" s="1">
        <v>0</v>
      </c>
      <c r="AC276" s="1">
        <v>1</v>
      </c>
      <c r="AD276" s="1">
        <v>1</v>
      </c>
      <c r="AR276" s="1"/>
      <c r="AS276" s="1"/>
      <c r="AU276" t="s">
        <v>330</v>
      </c>
      <c r="AV276" t="s">
        <v>1357</v>
      </c>
      <c r="AY276" s="38">
        <v>8</v>
      </c>
      <c r="AZ276" s="40">
        <v>15</v>
      </c>
      <c r="BA276" s="42">
        <f t="shared" si="79"/>
        <v>8015</v>
      </c>
      <c r="BC276" s="7" t="s">
        <v>3097</v>
      </c>
    </row>
    <row r="277" spans="1:55" hidden="1" outlineLevel="1">
      <c r="A277" t="s">
        <v>256</v>
      </c>
      <c r="B277" t="s">
        <v>1357</v>
      </c>
      <c r="C277" s="25">
        <v>2119</v>
      </c>
      <c r="D277" s="25"/>
      <c r="E277" s="25"/>
      <c r="G277" s="1">
        <f t="shared" si="99"/>
        <v>1681</v>
      </c>
      <c r="H277" s="1">
        <v>1681</v>
      </c>
      <c r="I277" s="1">
        <v>1108</v>
      </c>
      <c r="J277" s="1">
        <v>1070</v>
      </c>
      <c r="K277" s="1">
        <v>1063</v>
      </c>
      <c r="L277" s="2" t="str">
        <f t="shared" si="88"/>
        <v/>
      </c>
      <c r="M277" s="2">
        <f t="shared" si="89"/>
        <v>0.63236168947055327</v>
      </c>
      <c r="N277" s="10">
        <f t="shared" si="92"/>
        <v>2</v>
      </c>
      <c r="O277" s="9">
        <f t="shared" si="93"/>
        <v>1</v>
      </c>
      <c r="P277" s="8">
        <f t="shared" si="94"/>
        <v>3</v>
      </c>
      <c r="Q277" s="2">
        <f t="shared" si="95"/>
        <v>0.20939916716240334</v>
      </c>
      <c r="R277" s="2">
        <f t="shared" si="96"/>
        <v>0.58417608566329571</v>
      </c>
      <c r="S277" s="2">
        <f t="shared" si="97"/>
        <v>0.20523497917906008</v>
      </c>
      <c r="T277" s="2">
        <f t="shared" si="98"/>
        <v>1.1897679952408424E-3</v>
      </c>
      <c r="U277" s="1">
        <v>352</v>
      </c>
      <c r="V277" s="1">
        <v>982</v>
      </c>
      <c r="W277" s="1">
        <v>345</v>
      </c>
      <c r="X277" s="1">
        <v>2</v>
      </c>
      <c r="Y277" s="1">
        <v>0</v>
      </c>
      <c r="Z277" s="1">
        <v>0</v>
      </c>
      <c r="AA277" s="1">
        <v>0</v>
      </c>
      <c r="AC277" s="1">
        <v>0</v>
      </c>
      <c r="AD277" s="1">
        <v>0</v>
      </c>
      <c r="AR277" s="1"/>
      <c r="AS277" s="1"/>
      <c r="AU277" t="s">
        <v>256</v>
      </c>
      <c r="AV277" t="s">
        <v>1357</v>
      </c>
      <c r="AY277" s="38">
        <v>8</v>
      </c>
      <c r="AZ277" s="40">
        <v>17</v>
      </c>
      <c r="BA277" s="42">
        <f t="shared" si="79"/>
        <v>8017</v>
      </c>
      <c r="BC277" s="7" t="s">
        <v>3097</v>
      </c>
    </row>
    <row r="278" spans="1:55" hidden="1" outlineLevel="1">
      <c r="A278" t="s">
        <v>255</v>
      </c>
      <c r="B278" t="s">
        <v>1357</v>
      </c>
      <c r="C278" s="25">
        <v>9514</v>
      </c>
      <c r="D278" s="25"/>
      <c r="E278" s="25"/>
      <c r="G278" s="1">
        <f t="shared" si="99"/>
        <v>7573</v>
      </c>
      <c r="H278" s="1">
        <v>7573</v>
      </c>
      <c r="I278" s="1">
        <v>4117</v>
      </c>
      <c r="J278" s="1">
        <v>4031</v>
      </c>
      <c r="K278" s="1">
        <v>4006</v>
      </c>
      <c r="L278" s="2" t="str">
        <f t="shared" si="88"/>
        <v/>
      </c>
      <c r="M278" s="2">
        <f t="shared" si="89"/>
        <v>0.52898455037633696</v>
      </c>
      <c r="N278" s="10">
        <f t="shared" si="92"/>
        <v>3</v>
      </c>
      <c r="O278" s="9">
        <f t="shared" si="93"/>
        <v>1</v>
      </c>
      <c r="P278" s="8">
        <f t="shared" si="94"/>
        <v>2</v>
      </c>
      <c r="Q278" s="2">
        <f t="shared" si="95"/>
        <v>0.2502310841146177</v>
      </c>
      <c r="R278" s="2">
        <f t="shared" si="96"/>
        <v>0.4028786478278093</v>
      </c>
      <c r="S278" s="2">
        <f t="shared" si="97"/>
        <v>0.33975967252079758</v>
      </c>
      <c r="T278" s="2">
        <f t="shared" si="98"/>
        <v>7.1305955367754192E-3</v>
      </c>
      <c r="U278" s="1">
        <v>1895</v>
      </c>
      <c r="V278" s="1">
        <v>3051</v>
      </c>
      <c r="W278" s="1">
        <v>2573</v>
      </c>
      <c r="X278" s="1">
        <v>36</v>
      </c>
      <c r="Y278" s="1">
        <v>16</v>
      </c>
      <c r="Z278" s="1">
        <v>0</v>
      </c>
      <c r="AA278" s="1">
        <v>0</v>
      </c>
      <c r="AC278" s="1">
        <v>0</v>
      </c>
      <c r="AD278" s="1">
        <v>2</v>
      </c>
      <c r="AR278" s="1"/>
      <c r="AS278" s="1"/>
      <c r="AU278" t="s">
        <v>255</v>
      </c>
      <c r="AV278" t="s">
        <v>1357</v>
      </c>
      <c r="AY278" s="38">
        <v>8</v>
      </c>
      <c r="AZ278" s="40">
        <v>19</v>
      </c>
      <c r="BA278" s="42">
        <f t="shared" si="79"/>
        <v>8019</v>
      </c>
      <c r="BC278" s="7" t="s">
        <v>3097</v>
      </c>
    </row>
    <row r="279" spans="1:55" hidden="1" outlineLevel="1">
      <c r="A279" t="s">
        <v>2403</v>
      </c>
      <c r="B279" t="s">
        <v>1357</v>
      </c>
      <c r="C279" s="25">
        <v>8358</v>
      </c>
      <c r="D279" s="25"/>
      <c r="E279" s="25"/>
      <c r="G279" s="1">
        <f t="shared" si="99"/>
        <v>5618</v>
      </c>
      <c r="H279" s="1">
        <v>5618</v>
      </c>
      <c r="I279" s="1">
        <v>3402</v>
      </c>
      <c r="J279" s="1">
        <v>3171</v>
      </c>
      <c r="K279" s="1">
        <v>3177</v>
      </c>
      <c r="L279" s="2" t="str">
        <f t="shared" si="88"/>
        <v/>
      </c>
      <c r="M279" s="2">
        <f t="shared" si="89"/>
        <v>0.56550373798504805</v>
      </c>
      <c r="N279" s="10">
        <f t="shared" si="92"/>
        <v>1</v>
      </c>
      <c r="O279" s="9">
        <f t="shared" si="93"/>
        <v>2</v>
      </c>
      <c r="P279" s="8">
        <f t="shared" si="94"/>
        <v>3</v>
      </c>
      <c r="Q279" s="2">
        <f t="shared" si="95"/>
        <v>0.51263794944820218</v>
      </c>
      <c r="R279" s="2">
        <f t="shared" si="96"/>
        <v>0.36258454966180137</v>
      </c>
      <c r="S279" s="2">
        <f t="shared" si="97"/>
        <v>0.12281950872196511</v>
      </c>
      <c r="T279" s="2">
        <f t="shared" si="98"/>
        <v>1.9579921680313445E-3</v>
      </c>
      <c r="U279" s="1">
        <v>2880</v>
      </c>
      <c r="V279" s="1">
        <v>2037</v>
      </c>
      <c r="W279" s="1">
        <v>690</v>
      </c>
      <c r="X279" s="1">
        <v>5</v>
      </c>
      <c r="Y279" s="1">
        <v>2</v>
      </c>
      <c r="Z279" s="1">
        <v>0</v>
      </c>
      <c r="AA279" s="1">
        <v>0</v>
      </c>
      <c r="AC279" s="1">
        <v>0</v>
      </c>
      <c r="AD279" s="1">
        <v>4</v>
      </c>
      <c r="AR279" s="1"/>
      <c r="AS279" s="1"/>
      <c r="AU279" t="s">
        <v>2403</v>
      </c>
      <c r="AV279" t="s">
        <v>1357</v>
      </c>
      <c r="AY279" s="38">
        <v>8</v>
      </c>
      <c r="AZ279" s="40">
        <v>21</v>
      </c>
      <c r="BA279" s="42">
        <f t="shared" si="79"/>
        <v>8021</v>
      </c>
      <c r="BC279" s="7" t="s">
        <v>3097</v>
      </c>
    </row>
    <row r="280" spans="1:55" hidden="1" outlineLevel="1">
      <c r="A280" t="s">
        <v>1235</v>
      </c>
      <c r="B280" t="s">
        <v>1357</v>
      </c>
      <c r="C280" s="25">
        <v>3639</v>
      </c>
      <c r="D280" s="25"/>
      <c r="E280" s="25"/>
      <c r="G280" s="1">
        <f t="shared" si="99"/>
        <v>2638</v>
      </c>
      <c r="H280" s="1">
        <v>2638</v>
      </c>
      <c r="I280" s="1">
        <v>1718</v>
      </c>
      <c r="J280" s="1">
        <v>1557</v>
      </c>
      <c r="K280" s="1">
        <v>1507</v>
      </c>
      <c r="L280" s="2" t="str">
        <f t="shared" si="88"/>
        <v/>
      </c>
      <c r="M280" s="2">
        <f t="shared" si="89"/>
        <v>0.57126611068991662</v>
      </c>
      <c r="N280" s="10">
        <f t="shared" si="92"/>
        <v>1</v>
      </c>
      <c r="O280" s="9">
        <f t="shared" si="93"/>
        <v>2</v>
      </c>
      <c r="P280" s="8">
        <f t="shared" si="94"/>
        <v>3</v>
      </c>
      <c r="Q280" s="2">
        <f t="shared" si="95"/>
        <v>0.76156178923426843</v>
      </c>
      <c r="R280" s="2">
        <f t="shared" si="96"/>
        <v>0.13684609552691432</v>
      </c>
      <c r="S280" s="2">
        <f t="shared" si="97"/>
        <v>9.8180439727065957E-2</v>
      </c>
      <c r="T280" s="2">
        <f t="shared" si="98"/>
        <v>3.411675511751297E-3</v>
      </c>
      <c r="U280" s="1">
        <v>2009</v>
      </c>
      <c r="V280" s="1">
        <v>361</v>
      </c>
      <c r="W280" s="1">
        <v>259</v>
      </c>
      <c r="X280" s="1">
        <v>6</v>
      </c>
      <c r="Y280" s="1">
        <v>3</v>
      </c>
      <c r="Z280" s="1">
        <v>0</v>
      </c>
      <c r="AA280" s="1">
        <v>0</v>
      </c>
      <c r="AC280" s="1">
        <v>0</v>
      </c>
      <c r="AD280" s="1">
        <v>0</v>
      </c>
      <c r="AR280" s="1"/>
      <c r="AS280" s="1"/>
      <c r="AU280" t="s">
        <v>1235</v>
      </c>
      <c r="AV280" t="s">
        <v>1357</v>
      </c>
      <c r="AY280" s="38">
        <v>8</v>
      </c>
      <c r="AZ280" s="40">
        <v>23</v>
      </c>
      <c r="BA280" s="42">
        <f t="shared" si="79"/>
        <v>8023</v>
      </c>
      <c r="BC280" s="7" t="s">
        <v>3097</v>
      </c>
    </row>
    <row r="281" spans="1:55" hidden="1" outlineLevel="1">
      <c r="A281" t="s">
        <v>905</v>
      </c>
      <c r="B281" t="s">
        <v>1357</v>
      </c>
      <c r="C281" s="25">
        <v>5666</v>
      </c>
      <c r="D281" s="25"/>
      <c r="E281" s="25"/>
      <c r="G281" s="1">
        <f t="shared" si="99"/>
        <v>2548</v>
      </c>
      <c r="H281" s="1">
        <v>2548</v>
      </c>
      <c r="I281" s="1">
        <v>1348</v>
      </c>
      <c r="J281" s="1">
        <v>1304</v>
      </c>
      <c r="K281" s="1">
        <v>1297</v>
      </c>
      <c r="L281" s="2" t="str">
        <f t="shared" si="88"/>
        <v/>
      </c>
      <c r="M281" s="2">
        <f t="shared" si="89"/>
        <v>0.5090266875981162</v>
      </c>
      <c r="N281" s="10">
        <f t="shared" si="92"/>
        <v>2</v>
      </c>
      <c r="O281" s="9">
        <f t="shared" si="93"/>
        <v>1</v>
      </c>
      <c r="P281" s="8">
        <f t="shared" si="94"/>
        <v>3</v>
      </c>
      <c r="Q281" s="2">
        <f t="shared" si="95"/>
        <v>0.31083202511773939</v>
      </c>
      <c r="R281" s="2">
        <f t="shared" si="96"/>
        <v>0.46664050235478804</v>
      </c>
      <c r="S281" s="2">
        <f t="shared" si="97"/>
        <v>0.22174254317111461</v>
      </c>
      <c r="T281" s="2">
        <f t="shared" si="98"/>
        <v>7.8492935635790517E-4</v>
      </c>
      <c r="U281" s="1">
        <v>792</v>
      </c>
      <c r="V281" s="1">
        <v>1189</v>
      </c>
      <c r="W281" s="1">
        <v>565</v>
      </c>
      <c r="X281" s="1">
        <v>2</v>
      </c>
      <c r="Y281" s="1">
        <v>0</v>
      </c>
      <c r="Z281" s="1">
        <v>0</v>
      </c>
      <c r="AA281" s="1">
        <v>0</v>
      </c>
      <c r="AC281" s="1">
        <v>0</v>
      </c>
      <c r="AD281" s="1">
        <v>0</v>
      </c>
      <c r="AR281" s="1"/>
      <c r="AS281" s="1"/>
      <c r="AU281" t="s">
        <v>905</v>
      </c>
      <c r="AV281" t="s">
        <v>1357</v>
      </c>
      <c r="AY281" s="38">
        <v>8</v>
      </c>
      <c r="AZ281" s="40">
        <v>25</v>
      </c>
      <c r="BA281" s="42">
        <f t="shared" si="79"/>
        <v>8025</v>
      </c>
      <c r="BC281" s="7" t="s">
        <v>3097</v>
      </c>
    </row>
    <row r="282" spans="1:55" hidden="1" outlineLevel="1">
      <c r="A282" t="s">
        <v>1168</v>
      </c>
      <c r="B282" t="s">
        <v>1357</v>
      </c>
      <c r="C282" s="25">
        <v>3714</v>
      </c>
      <c r="D282" s="25"/>
      <c r="E282" s="25"/>
      <c r="G282" s="1">
        <f t="shared" si="99"/>
        <v>3175</v>
      </c>
      <c r="H282" s="1">
        <v>3175</v>
      </c>
      <c r="I282" s="1">
        <v>2044</v>
      </c>
      <c r="J282" s="1">
        <v>1970</v>
      </c>
      <c r="K282" s="1">
        <v>1933</v>
      </c>
      <c r="L282" s="2" t="str">
        <f t="shared" si="88"/>
        <v/>
      </c>
      <c r="M282" s="2">
        <f t="shared" si="89"/>
        <v>0.60881889763779529</v>
      </c>
      <c r="N282" s="10">
        <f t="shared" si="92"/>
        <v>3</v>
      </c>
      <c r="O282" s="9">
        <f t="shared" si="93"/>
        <v>1</v>
      </c>
      <c r="P282" s="8">
        <f t="shared" si="94"/>
        <v>2</v>
      </c>
      <c r="Q282" s="2">
        <f t="shared" si="95"/>
        <v>0.18173228346456693</v>
      </c>
      <c r="R282" s="2">
        <f t="shared" si="96"/>
        <v>0.60755905511811026</v>
      </c>
      <c r="S282" s="2">
        <f t="shared" si="97"/>
        <v>0.20661417322834646</v>
      </c>
      <c r="T282" s="2">
        <f t="shared" si="98"/>
        <v>4.0944881889763418E-3</v>
      </c>
      <c r="U282" s="1">
        <v>577</v>
      </c>
      <c r="V282" s="1">
        <v>1929</v>
      </c>
      <c r="W282" s="1">
        <v>656</v>
      </c>
      <c r="X282" s="1">
        <v>11</v>
      </c>
      <c r="Y282" s="1">
        <v>2</v>
      </c>
      <c r="Z282" s="1">
        <v>0</v>
      </c>
      <c r="AA282" s="1">
        <v>0</v>
      </c>
      <c r="AC282" s="1">
        <v>0</v>
      </c>
      <c r="AD282" s="1">
        <v>0</v>
      </c>
      <c r="AR282" s="1"/>
      <c r="AS282" s="1"/>
      <c r="AU282" t="s">
        <v>1168</v>
      </c>
      <c r="AV282" t="s">
        <v>1357</v>
      </c>
      <c r="AY282" s="38">
        <v>8</v>
      </c>
      <c r="AZ282" s="40">
        <v>27</v>
      </c>
      <c r="BA282" s="42">
        <f t="shared" si="79"/>
        <v>8027</v>
      </c>
      <c r="BC282" s="7" t="s">
        <v>3097</v>
      </c>
    </row>
    <row r="283" spans="1:55" hidden="1" outlineLevel="1">
      <c r="A283" t="s">
        <v>1169</v>
      </c>
      <c r="B283" t="s">
        <v>1357</v>
      </c>
      <c r="C283" s="25">
        <v>28677</v>
      </c>
      <c r="D283" s="25"/>
      <c r="E283" s="25"/>
      <c r="G283" s="1">
        <f t="shared" si="99"/>
        <v>27522</v>
      </c>
      <c r="H283" s="1">
        <v>16398</v>
      </c>
      <c r="I283" s="1">
        <v>11368</v>
      </c>
      <c r="J283" s="1">
        <v>11065</v>
      </c>
      <c r="K283" s="1">
        <v>11186</v>
      </c>
      <c r="L283" s="2" t="str">
        <f t="shared" si="88"/>
        <v/>
      </c>
      <c r="M283" s="2">
        <f t="shared" si="89"/>
        <v>0.4064384855751762</v>
      </c>
      <c r="N283" s="10">
        <f t="shared" si="92"/>
        <v>3</v>
      </c>
      <c r="O283" s="9">
        <f t="shared" si="93"/>
        <v>1</v>
      </c>
      <c r="P283" s="8">
        <f t="shared" si="94"/>
        <v>2</v>
      </c>
      <c r="Q283" s="2">
        <f t="shared" si="95"/>
        <v>0.24594869558898336</v>
      </c>
      <c r="R283" s="2">
        <f t="shared" si="96"/>
        <v>0.47703655257612093</v>
      </c>
      <c r="S283" s="2">
        <f t="shared" si="97"/>
        <v>0.26942082697478381</v>
      </c>
      <c r="T283" s="2">
        <f t="shared" si="98"/>
        <v>7.5939248601119003E-3</v>
      </c>
      <c r="U283" s="1">
        <v>6769</v>
      </c>
      <c r="V283" s="1">
        <v>13129</v>
      </c>
      <c r="W283" s="1">
        <v>7415</v>
      </c>
      <c r="X283" s="1">
        <v>60</v>
      </c>
      <c r="Y283" s="1">
        <v>134</v>
      </c>
      <c r="Z283" s="1">
        <v>11</v>
      </c>
      <c r="AA283" s="1">
        <v>0</v>
      </c>
      <c r="AC283" s="1">
        <v>0</v>
      </c>
      <c r="AD283" s="1">
        <v>4</v>
      </c>
      <c r="AR283" s="1"/>
      <c r="AS283" s="1"/>
      <c r="AU283" t="s">
        <v>1169</v>
      </c>
      <c r="AV283" t="s">
        <v>1357</v>
      </c>
      <c r="AY283" s="38">
        <v>8</v>
      </c>
      <c r="AZ283" s="40">
        <v>29</v>
      </c>
      <c r="BA283" s="42">
        <f t="shared" si="79"/>
        <v>8029</v>
      </c>
      <c r="BC283" s="7" t="s">
        <v>3097</v>
      </c>
    </row>
    <row r="284" spans="1:55" hidden="1" outlineLevel="1">
      <c r="A284" t="s">
        <v>772</v>
      </c>
      <c r="B284" t="s">
        <v>1357</v>
      </c>
      <c r="C284" s="25">
        <v>556790</v>
      </c>
      <c r="D284" s="25"/>
      <c r="E284" s="25"/>
      <c r="G284" s="1">
        <f t="shared" si="99"/>
        <v>505067</v>
      </c>
      <c r="H284" s="1">
        <v>350246</v>
      </c>
      <c r="I284" s="1">
        <v>155845</v>
      </c>
      <c r="J284" s="1">
        <v>154598</v>
      </c>
      <c r="K284" s="1">
        <v>152068</v>
      </c>
      <c r="L284" s="2" t="str">
        <f t="shared" si="88"/>
        <v/>
      </c>
      <c r="M284" s="2">
        <f t="shared" si="89"/>
        <v>0.30108480657021741</v>
      </c>
      <c r="N284" s="10">
        <f t="shared" si="92"/>
        <v>1</v>
      </c>
      <c r="O284" s="9">
        <f t="shared" si="93"/>
        <v>3</v>
      </c>
      <c r="P284" s="8">
        <f t="shared" si="94"/>
        <v>2</v>
      </c>
      <c r="Q284" s="2">
        <f t="shared" si="95"/>
        <v>0.46752213072721044</v>
      </c>
      <c r="R284" s="2">
        <f t="shared" si="96"/>
        <v>0.23411943365929669</v>
      </c>
      <c r="S284" s="2">
        <f t="shared" si="97"/>
        <v>0.29245624837892792</v>
      </c>
      <c r="T284" s="2">
        <f t="shared" si="98"/>
        <v>5.9021872345650372E-3</v>
      </c>
      <c r="U284" s="1">
        <v>236130</v>
      </c>
      <c r="V284" s="1">
        <v>118246</v>
      </c>
      <c r="W284" s="1">
        <v>147710</v>
      </c>
      <c r="X284" s="1">
        <v>1283</v>
      </c>
      <c r="Y284" s="1">
        <v>1347</v>
      </c>
      <c r="Z284" s="1">
        <v>0</v>
      </c>
      <c r="AA284" s="1">
        <v>45</v>
      </c>
      <c r="AC284" s="1">
        <v>17</v>
      </c>
      <c r="AD284" s="1">
        <v>289</v>
      </c>
      <c r="AR284" s="1"/>
      <c r="AS284" s="1"/>
      <c r="AU284" t="s">
        <v>772</v>
      </c>
      <c r="AV284" t="s">
        <v>1357</v>
      </c>
      <c r="AY284" s="38">
        <v>8</v>
      </c>
      <c r="AZ284" s="40">
        <v>31</v>
      </c>
      <c r="BA284" s="42">
        <f t="shared" si="79"/>
        <v>8031</v>
      </c>
      <c r="BC284" s="7" t="s">
        <v>3097</v>
      </c>
    </row>
    <row r="285" spans="1:55" hidden="1" outlineLevel="1">
      <c r="A285" t="s">
        <v>773</v>
      </c>
      <c r="B285" t="s">
        <v>1357</v>
      </c>
      <c r="C285" s="25">
        <v>1870</v>
      </c>
      <c r="D285" s="25"/>
      <c r="E285" s="25"/>
      <c r="G285" s="1">
        <f t="shared" si="99"/>
        <v>1524</v>
      </c>
      <c r="H285" s="1">
        <v>1524</v>
      </c>
      <c r="I285" s="1">
        <v>915</v>
      </c>
      <c r="J285" s="1">
        <v>857</v>
      </c>
      <c r="K285" s="1">
        <v>847</v>
      </c>
      <c r="L285" s="2" t="str">
        <f t="shared" si="88"/>
        <v/>
      </c>
      <c r="M285" s="2">
        <f t="shared" si="89"/>
        <v>0.55577427821522307</v>
      </c>
      <c r="N285" s="10">
        <f t="shared" si="92"/>
        <v>1</v>
      </c>
      <c r="O285" s="9">
        <f t="shared" si="93"/>
        <v>2</v>
      </c>
      <c r="P285" s="8">
        <f t="shared" si="94"/>
        <v>3</v>
      </c>
      <c r="Q285" s="2">
        <f t="shared" si="95"/>
        <v>0.41272965879265094</v>
      </c>
      <c r="R285" s="2">
        <f t="shared" si="96"/>
        <v>0.32545931758530183</v>
      </c>
      <c r="S285" s="2">
        <f t="shared" si="97"/>
        <v>0.2572178477690289</v>
      </c>
      <c r="T285" s="2">
        <f t="shared" si="98"/>
        <v>4.593175853018272E-3</v>
      </c>
      <c r="U285" s="1">
        <v>629</v>
      </c>
      <c r="V285" s="1">
        <v>496</v>
      </c>
      <c r="W285" s="1">
        <v>392</v>
      </c>
      <c r="X285" s="1">
        <v>5</v>
      </c>
      <c r="Y285" s="1">
        <v>2</v>
      </c>
      <c r="Z285" s="1">
        <v>0</v>
      </c>
      <c r="AA285" s="1">
        <v>0</v>
      </c>
      <c r="AC285" s="1">
        <v>0</v>
      </c>
      <c r="AD285" s="1">
        <v>0</v>
      </c>
      <c r="AR285" s="1"/>
      <c r="AS285" s="1"/>
      <c r="AU285" t="s">
        <v>773</v>
      </c>
      <c r="AV285" t="s">
        <v>1357</v>
      </c>
      <c r="AY285" s="38">
        <v>8</v>
      </c>
      <c r="AZ285" s="40">
        <v>33</v>
      </c>
      <c r="BA285" s="42">
        <f t="shared" si="79"/>
        <v>8033</v>
      </c>
      <c r="BC285" s="7" t="s">
        <v>3097</v>
      </c>
    </row>
    <row r="286" spans="1:55" hidden="1" outlineLevel="1">
      <c r="A286" t="s">
        <v>443</v>
      </c>
      <c r="B286" t="s">
        <v>1357</v>
      </c>
      <c r="C286" s="25">
        <v>208911</v>
      </c>
      <c r="D286" s="25"/>
      <c r="E286" s="25"/>
      <c r="G286" s="1">
        <f t="shared" si="99"/>
        <v>141941</v>
      </c>
      <c r="H286" s="1">
        <v>141941</v>
      </c>
      <c r="I286" s="1">
        <v>74853</v>
      </c>
      <c r="J286" s="1">
        <v>74239</v>
      </c>
      <c r="K286" s="1">
        <v>71815</v>
      </c>
      <c r="L286" s="2" t="str">
        <f t="shared" si="88"/>
        <v/>
      </c>
      <c r="M286" s="2">
        <f t="shared" si="89"/>
        <v>0.50594965513840262</v>
      </c>
      <c r="N286" s="10">
        <f t="shared" si="92"/>
        <v>3</v>
      </c>
      <c r="O286" s="9">
        <f t="shared" si="93"/>
        <v>1</v>
      </c>
      <c r="P286" s="8">
        <f t="shared" si="94"/>
        <v>2</v>
      </c>
      <c r="Q286" s="2">
        <f t="shared" si="95"/>
        <v>0.18677478670715297</v>
      </c>
      <c r="R286" s="2">
        <f t="shared" si="96"/>
        <v>0.51113490816606899</v>
      </c>
      <c r="S286" s="2">
        <f t="shared" si="97"/>
        <v>0.29984993765015039</v>
      </c>
      <c r="T286" s="2">
        <f t="shared" si="98"/>
        <v>2.2403674766276471E-3</v>
      </c>
      <c r="U286" s="1">
        <v>26511</v>
      </c>
      <c r="V286" s="1">
        <v>72551</v>
      </c>
      <c r="W286" s="1">
        <v>42561</v>
      </c>
      <c r="X286" s="1">
        <v>209</v>
      </c>
      <c r="Y286" s="1">
        <v>69</v>
      </c>
      <c r="Z286" s="1">
        <v>9</v>
      </c>
      <c r="AA286" s="1">
        <v>0</v>
      </c>
      <c r="AC286" s="1">
        <v>6</v>
      </c>
      <c r="AD286" s="1">
        <v>25</v>
      </c>
      <c r="AR286" s="1"/>
      <c r="AS286" s="1"/>
      <c r="AU286" t="s">
        <v>443</v>
      </c>
      <c r="AV286" t="s">
        <v>1357</v>
      </c>
      <c r="AY286" s="38">
        <v>8</v>
      </c>
      <c r="AZ286" s="40">
        <v>35</v>
      </c>
      <c r="BA286" s="42">
        <f t="shared" si="79"/>
        <v>8035</v>
      </c>
      <c r="BC286" s="7" t="s">
        <v>3097</v>
      </c>
    </row>
    <row r="287" spans="1:55" hidden="1" outlineLevel="1">
      <c r="A287" t="s">
        <v>444</v>
      </c>
      <c r="B287" t="s">
        <v>1357</v>
      </c>
      <c r="C287" s="25">
        <v>44227</v>
      </c>
      <c r="D287" s="25"/>
      <c r="E287" s="25"/>
      <c r="G287" s="1">
        <f t="shared" si="99"/>
        <v>27123</v>
      </c>
      <c r="H287" s="1">
        <v>27123</v>
      </c>
      <c r="I287" s="1">
        <v>11935</v>
      </c>
      <c r="J287" s="1">
        <v>11710</v>
      </c>
      <c r="K287" s="1">
        <v>11521</v>
      </c>
      <c r="L287" s="2" t="str">
        <f t="shared" si="88"/>
        <v/>
      </c>
      <c r="M287" s="2">
        <f t="shared" si="89"/>
        <v>0.42476864653615015</v>
      </c>
      <c r="N287" s="10">
        <f t="shared" si="92"/>
        <v>3</v>
      </c>
      <c r="O287" s="9">
        <f t="shared" si="93"/>
        <v>2</v>
      </c>
      <c r="P287" s="8">
        <f t="shared" si="94"/>
        <v>1</v>
      </c>
      <c r="Q287" s="2">
        <f t="shared" si="95"/>
        <v>0.25329056520296428</v>
      </c>
      <c r="R287" s="2">
        <f t="shared" si="96"/>
        <v>0.34656933230099918</v>
      </c>
      <c r="S287" s="2">
        <f t="shared" si="97"/>
        <v>0.39634258747188733</v>
      </c>
      <c r="T287" s="2">
        <f t="shared" si="98"/>
        <v>3.7975150241492672E-3</v>
      </c>
      <c r="U287" s="1">
        <v>6870</v>
      </c>
      <c r="V287" s="1">
        <v>9400</v>
      </c>
      <c r="W287" s="1">
        <v>10750</v>
      </c>
      <c r="X287" s="1">
        <v>42</v>
      </c>
      <c r="Y287" s="1">
        <v>55</v>
      </c>
      <c r="Z287" s="1">
        <v>5</v>
      </c>
      <c r="AA287" s="1">
        <v>0</v>
      </c>
      <c r="AC287" s="1">
        <v>1</v>
      </c>
      <c r="AD287" s="1">
        <v>0</v>
      </c>
      <c r="AR287" s="1"/>
      <c r="AS287" s="1"/>
      <c r="AU287" t="s">
        <v>444</v>
      </c>
      <c r="AV287" t="s">
        <v>1357</v>
      </c>
      <c r="AY287" s="38">
        <v>8</v>
      </c>
      <c r="AZ287" s="40">
        <v>37</v>
      </c>
      <c r="BA287" s="42">
        <f t="shared" si="79"/>
        <v>8037</v>
      </c>
      <c r="BC287" s="7" t="s">
        <v>3097</v>
      </c>
    </row>
    <row r="288" spans="1:55" hidden="1" outlineLevel="1">
      <c r="A288" t="s">
        <v>906</v>
      </c>
      <c r="B288" t="s">
        <v>1357</v>
      </c>
      <c r="C288" s="25">
        <v>21678</v>
      </c>
      <c r="D288" s="25"/>
      <c r="E288" s="25"/>
      <c r="G288" s="1">
        <f t="shared" si="99"/>
        <v>14224</v>
      </c>
      <c r="H288" s="1">
        <v>14224</v>
      </c>
      <c r="I288" s="1">
        <v>8271</v>
      </c>
      <c r="J288" s="1">
        <v>8029</v>
      </c>
      <c r="K288" s="1">
        <v>7735</v>
      </c>
      <c r="L288" s="2" t="str">
        <f t="shared" si="88"/>
        <v/>
      </c>
      <c r="M288" s="2">
        <f t="shared" si="89"/>
        <v>0.54379921259842523</v>
      </c>
      <c r="N288" s="10">
        <f t="shared" si="92"/>
        <v>3</v>
      </c>
      <c r="O288" s="9">
        <f t="shared" si="93"/>
        <v>1</v>
      </c>
      <c r="P288" s="8">
        <f t="shared" si="94"/>
        <v>2</v>
      </c>
      <c r="Q288" s="2">
        <f t="shared" si="95"/>
        <v>0.17899325084364454</v>
      </c>
      <c r="R288" s="2">
        <f t="shared" si="96"/>
        <v>0.51616985376827895</v>
      </c>
      <c r="S288" s="2">
        <f t="shared" si="97"/>
        <v>0.30336051743532061</v>
      </c>
      <c r="T288" s="2">
        <f t="shared" si="98"/>
        <v>1.4763779527559584E-3</v>
      </c>
      <c r="U288" s="1">
        <v>2546</v>
      </c>
      <c r="V288" s="1">
        <v>7342</v>
      </c>
      <c r="W288" s="1">
        <v>4315</v>
      </c>
      <c r="X288" s="1">
        <v>10</v>
      </c>
      <c r="Y288" s="1">
        <v>5</v>
      </c>
      <c r="Z288" s="1">
        <v>3</v>
      </c>
      <c r="AA288" s="1">
        <v>0</v>
      </c>
      <c r="AC288" s="1">
        <v>3</v>
      </c>
      <c r="AD288" s="1">
        <v>0</v>
      </c>
      <c r="AR288" s="1"/>
      <c r="AS288" s="1"/>
      <c r="AU288" t="s">
        <v>906</v>
      </c>
      <c r="AV288" t="s">
        <v>1357</v>
      </c>
      <c r="AY288" s="38">
        <v>8</v>
      </c>
      <c r="AZ288" s="40">
        <v>39</v>
      </c>
      <c r="BA288" s="42">
        <f t="shared" si="79"/>
        <v>8039</v>
      </c>
      <c r="BC288" s="7" t="s">
        <v>3097</v>
      </c>
    </row>
    <row r="289" spans="1:55" hidden="1" outlineLevel="1">
      <c r="A289" t="s">
        <v>1852</v>
      </c>
      <c r="B289" t="s">
        <v>1357</v>
      </c>
      <c r="C289" s="25">
        <v>544145</v>
      </c>
      <c r="D289" s="25"/>
      <c r="E289" s="25"/>
      <c r="G289" s="1">
        <f t="shared" si="99"/>
        <v>337715</v>
      </c>
      <c r="H289" s="1">
        <v>337715</v>
      </c>
      <c r="I289" s="1">
        <v>154729</v>
      </c>
      <c r="J289" s="1">
        <v>153032</v>
      </c>
      <c r="K289" s="1">
        <v>150988</v>
      </c>
      <c r="L289" s="2" t="str">
        <f t="shared" si="88"/>
        <v/>
      </c>
      <c r="M289" s="2">
        <f t="shared" si="89"/>
        <v>0.44708704084805234</v>
      </c>
      <c r="N289" s="10">
        <f t="shared" si="92"/>
        <v>3</v>
      </c>
      <c r="O289" s="9">
        <f t="shared" si="93"/>
        <v>1</v>
      </c>
      <c r="P289" s="8">
        <f t="shared" si="94"/>
        <v>2</v>
      </c>
      <c r="Q289" s="2">
        <f t="shared" si="95"/>
        <v>0.21920258205883658</v>
      </c>
      <c r="R289" s="2">
        <f t="shared" si="96"/>
        <v>0.45928371555897723</v>
      </c>
      <c r="S289" s="2">
        <f t="shared" si="97"/>
        <v>0.31833350606280442</v>
      </c>
      <c r="T289" s="2">
        <f t="shared" si="98"/>
        <v>3.1801963193817673E-3</v>
      </c>
      <c r="U289" s="1">
        <v>74028</v>
      </c>
      <c r="V289" s="1">
        <v>155107</v>
      </c>
      <c r="W289" s="1">
        <v>107506</v>
      </c>
      <c r="X289" s="1">
        <v>731</v>
      </c>
      <c r="Y289" s="1">
        <v>248</v>
      </c>
      <c r="Z289" s="1">
        <v>34</v>
      </c>
      <c r="AA289" s="1">
        <v>0</v>
      </c>
      <c r="AC289" s="1">
        <v>19</v>
      </c>
      <c r="AD289" s="1">
        <v>42</v>
      </c>
      <c r="AR289" s="1"/>
      <c r="AS289" s="1"/>
      <c r="AU289" t="s">
        <v>1852</v>
      </c>
      <c r="AV289" t="s">
        <v>1357</v>
      </c>
      <c r="AY289" s="38">
        <v>8</v>
      </c>
      <c r="AZ289" s="40">
        <v>41</v>
      </c>
      <c r="BA289" s="42">
        <f t="shared" si="79"/>
        <v>8041</v>
      </c>
      <c r="BC289" s="7" t="s">
        <v>3097</v>
      </c>
    </row>
    <row r="290" spans="1:55" hidden="1" outlineLevel="1">
      <c r="A290" t="s">
        <v>88</v>
      </c>
      <c r="B290" t="s">
        <v>1357</v>
      </c>
      <c r="C290" s="25">
        <v>47019</v>
      </c>
      <c r="D290" s="25"/>
      <c r="E290" s="25"/>
      <c r="G290" s="1">
        <f t="shared" si="99"/>
        <v>25519</v>
      </c>
      <c r="H290" s="1">
        <v>25519</v>
      </c>
      <c r="I290" s="1">
        <v>14143</v>
      </c>
      <c r="J290" s="1">
        <v>13951</v>
      </c>
      <c r="K290" s="1">
        <v>13871</v>
      </c>
      <c r="L290" s="2" t="str">
        <f t="shared" si="88"/>
        <v/>
      </c>
      <c r="M290" s="2">
        <f t="shared" si="89"/>
        <v>0.54355578196637799</v>
      </c>
      <c r="N290" s="10">
        <f t="shared" si="92"/>
        <v>3</v>
      </c>
      <c r="O290" s="9">
        <f t="shared" si="93"/>
        <v>1</v>
      </c>
      <c r="P290" s="8">
        <f t="shared" si="94"/>
        <v>2</v>
      </c>
      <c r="Q290" s="2">
        <f t="shared" si="95"/>
        <v>0.2691328030095223</v>
      </c>
      <c r="R290" s="2">
        <f t="shared" si="96"/>
        <v>0.43638073592225401</v>
      </c>
      <c r="S290" s="2">
        <f t="shared" si="97"/>
        <v>0.2921744582467965</v>
      </c>
      <c r="T290" s="2">
        <f t="shared" si="98"/>
        <v>2.3120028214271282E-3</v>
      </c>
      <c r="U290" s="1">
        <v>6868</v>
      </c>
      <c r="V290" s="1">
        <v>11136</v>
      </c>
      <c r="W290" s="1">
        <v>7456</v>
      </c>
      <c r="X290" s="1">
        <v>41</v>
      </c>
      <c r="Y290" s="1">
        <v>17</v>
      </c>
      <c r="Z290" s="1">
        <v>0</v>
      </c>
      <c r="AA290" s="1">
        <v>0</v>
      </c>
      <c r="AC290" s="1">
        <v>0</v>
      </c>
      <c r="AD290" s="1">
        <v>1</v>
      </c>
      <c r="AR290" s="1"/>
      <c r="AS290" s="1"/>
      <c r="AU290" t="s">
        <v>88</v>
      </c>
      <c r="AV290" t="s">
        <v>1357</v>
      </c>
      <c r="AY290" s="38">
        <v>8</v>
      </c>
      <c r="AZ290" s="40">
        <v>43</v>
      </c>
      <c r="BA290" s="42">
        <f t="shared" si="79"/>
        <v>8043</v>
      </c>
      <c r="BC290" s="7" t="s">
        <v>3097</v>
      </c>
    </row>
    <row r="291" spans="1:55" hidden="1" outlineLevel="1">
      <c r="A291" t="s">
        <v>2128</v>
      </c>
      <c r="B291" t="s">
        <v>1357</v>
      </c>
      <c r="C291" s="25">
        <v>46925</v>
      </c>
      <c r="D291" s="25"/>
      <c r="E291" s="25"/>
      <c r="G291" s="1">
        <f t="shared" si="99"/>
        <v>26254</v>
      </c>
      <c r="H291" s="1">
        <v>26254</v>
      </c>
      <c r="I291" s="1">
        <v>13919</v>
      </c>
      <c r="J291" s="1">
        <v>13840</v>
      </c>
      <c r="K291" s="1">
        <v>13784</v>
      </c>
      <c r="L291" s="2" t="str">
        <f t="shared" si="88"/>
        <v/>
      </c>
      <c r="M291" s="2">
        <f t="shared" si="89"/>
        <v>0.52502475813209415</v>
      </c>
      <c r="N291" s="10">
        <f t="shared" si="92"/>
        <v>3</v>
      </c>
      <c r="O291" s="9">
        <f t="shared" si="93"/>
        <v>1</v>
      </c>
      <c r="P291" s="8">
        <f t="shared" si="94"/>
        <v>2</v>
      </c>
      <c r="Q291" s="2">
        <f t="shared" si="95"/>
        <v>0.26262664736802011</v>
      </c>
      <c r="R291" s="2">
        <f t="shared" si="96"/>
        <v>0.37102917650643713</v>
      </c>
      <c r="S291" s="2">
        <f t="shared" si="97"/>
        <v>0.35986897234707094</v>
      </c>
      <c r="T291" s="2">
        <f t="shared" si="98"/>
        <v>6.4752037784718275E-3</v>
      </c>
      <c r="U291" s="1">
        <v>6895</v>
      </c>
      <c r="V291" s="1">
        <v>9741</v>
      </c>
      <c r="W291" s="1">
        <v>9448</v>
      </c>
      <c r="X291" s="1">
        <v>53</v>
      </c>
      <c r="Y291" s="1">
        <v>98</v>
      </c>
      <c r="Z291" s="1">
        <v>12</v>
      </c>
      <c r="AA291" s="1">
        <v>0</v>
      </c>
      <c r="AC291" s="1">
        <v>4</v>
      </c>
      <c r="AD291" s="1">
        <v>3</v>
      </c>
      <c r="AR291" s="1"/>
      <c r="AS291" s="1"/>
      <c r="AU291" t="s">
        <v>2128</v>
      </c>
      <c r="AV291" t="s">
        <v>1357</v>
      </c>
      <c r="AY291" s="38">
        <v>8</v>
      </c>
      <c r="AZ291" s="40">
        <v>45</v>
      </c>
      <c r="BA291" s="42">
        <f t="shared" si="79"/>
        <v>8045</v>
      </c>
      <c r="BC291" s="7" t="s">
        <v>3097</v>
      </c>
    </row>
    <row r="292" spans="1:55" hidden="1" outlineLevel="1">
      <c r="A292" t="s">
        <v>2486</v>
      </c>
      <c r="B292" t="s">
        <v>1357</v>
      </c>
      <c r="C292" s="25">
        <v>4788</v>
      </c>
      <c r="D292" s="25"/>
      <c r="E292" s="25"/>
      <c r="G292" s="1">
        <f t="shared" si="99"/>
        <v>4065</v>
      </c>
      <c r="H292" s="1">
        <v>4115</v>
      </c>
      <c r="I292" s="1">
        <v>2342</v>
      </c>
      <c r="J292" s="1">
        <v>2289</v>
      </c>
      <c r="K292" s="1">
        <v>2264</v>
      </c>
      <c r="L292" s="2" t="str">
        <f t="shared" si="88"/>
        <v/>
      </c>
      <c r="M292" s="2">
        <f t="shared" si="89"/>
        <v>0.55694956949569496</v>
      </c>
      <c r="N292" s="10">
        <f t="shared" si="92"/>
        <v>3</v>
      </c>
      <c r="O292" s="9">
        <f t="shared" si="93"/>
        <v>2</v>
      </c>
      <c r="P292" s="8">
        <f t="shared" si="94"/>
        <v>1</v>
      </c>
      <c r="Q292" s="2">
        <f t="shared" si="95"/>
        <v>0.28536285362853631</v>
      </c>
      <c r="R292" s="2">
        <f t="shared" si="96"/>
        <v>0.28757687576875768</v>
      </c>
      <c r="S292" s="2">
        <f t="shared" si="97"/>
        <v>0.41230012300123003</v>
      </c>
      <c r="T292" s="2">
        <f t="shared" si="98"/>
        <v>1.4760147601475981E-2</v>
      </c>
      <c r="U292" s="1">
        <v>1160</v>
      </c>
      <c r="V292" s="1">
        <v>1169</v>
      </c>
      <c r="W292" s="1">
        <v>1676</v>
      </c>
      <c r="X292" s="1">
        <v>19</v>
      </c>
      <c r="Y292" s="1">
        <v>35</v>
      </c>
      <c r="Z292" s="1">
        <v>4</v>
      </c>
      <c r="AA292" s="1">
        <v>0</v>
      </c>
      <c r="AC292" s="1">
        <v>1</v>
      </c>
      <c r="AD292" s="1">
        <v>1</v>
      </c>
      <c r="AR292" s="1"/>
      <c r="AS292" s="1"/>
      <c r="AU292" t="s">
        <v>2486</v>
      </c>
      <c r="AV292" t="s">
        <v>1357</v>
      </c>
      <c r="AY292" s="38">
        <v>8</v>
      </c>
      <c r="AZ292" s="40">
        <v>47</v>
      </c>
      <c r="BA292" s="42">
        <f t="shared" si="79"/>
        <v>8047</v>
      </c>
      <c r="BC292" s="7" t="s">
        <v>3097</v>
      </c>
    </row>
    <row r="293" spans="1:55" hidden="1" outlineLevel="1">
      <c r="A293" t="s">
        <v>2289</v>
      </c>
      <c r="B293" t="s">
        <v>1357</v>
      </c>
      <c r="C293" s="25">
        <v>13158</v>
      </c>
      <c r="D293" s="25"/>
      <c r="E293" s="25"/>
      <c r="G293" s="1">
        <f t="shared" si="99"/>
        <v>11118</v>
      </c>
      <c r="H293" s="1">
        <v>11156</v>
      </c>
      <c r="I293" s="1">
        <v>5158</v>
      </c>
      <c r="J293" s="1">
        <v>5043</v>
      </c>
      <c r="K293" s="1">
        <v>4976</v>
      </c>
      <c r="L293" s="2" t="str">
        <f t="shared" si="88"/>
        <v/>
      </c>
      <c r="M293" s="2">
        <f t="shared" si="89"/>
        <v>0.44756251124302932</v>
      </c>
      <c r="N293" s="10">
        <f t="shared" si="92"/>
        <v>3</v>
      </c>
      <c r="O293" s="9">
        <f t="shared" si="93"/>
        <v>1</v>
      </c>
      <c r="P293" s="8">
        <f t="shared" si="94"/>
        <v>2</v>
      </c>
      <c r="Q293" s="2">
        <f t="shared" si="95"/>
        <v>0.20039575463212808</v>
      </c>
      <c r="R293" s="2">
        <f t="shared" si="96"/>
        <v>0.45781615398452957</v>
      </c>
      <c r="S293" s="2">
        <f t="shared" si="97"/>
        <v>0.33738082388918872</v>
      </c>
      <c r="T293" s="2">
        <f t="shared" si="98"/>
        <v>4.4072674941535994E-3</v>
      </c>
      <c r="U293" s="1">
        <v>2228</v>
      </c>
      <c r="V293" s="1">
        <v>5090</v>
      </c>
      <c r="W293" s="1">
        <v>3751</v>
      </c>
      <c r="X293" s="1">
        <v>21</v>
      </c>
      <c r="Y293" s="1">
        <v>17</v>
      </c>
      <c r="Z293" s="1">
        <v>2</v>
      </c>
      <c r="AA293" s="1">
        <v>0</v>
      </c>
      <c r="AC293" s="1">
        <v>1</v>
      </c>
      <c r="AD293" s="1">
        <v>8</v>
      </c>
      <c r="AR293" s="1"/>
      <c r="AS293" s="1"/>
      <c r="AU293" t="s">
        <v>2289</v>
      </c>
      <c r="AV293" t="s">
        <v>1357</v>
      </c>
      <c r="AY293" s="38">
        <v>8</v>
      </c>
      <c r="AZ293" s="40">
        <v>49</v>
      </c>
      <c r="BA293" s="42">
        <f t="shared" si="79"/>
        <v>8049</v>
      </c>
      <c r="BC293" s="7" t="s">
        <v>3097</v>
      </c>
    </row>
    <row r="294" spans="1:55" hidden="1" outlineLevel="1">
      <c r="A294" t="s">
        <v>2171</v>
      </c>
      <c r="B294" t="s">
        <v>1357</v>
      </c>
      <c r="C294" s="25">
        <v>14322</v>
      </c>
      <c r="D294" s="25"/>
      <c r="E294" s="25"/>
      <c r="G294" s="1">
        <f t="shared" si="99"/>
        <v>12697</v>
      </c>
      <c r="H294" s="1">
        <v>12697</v>
      </c>
      <c r="I294" s="1">
        <v>5566</v>
      </c>
      <c r="J294" s="1">
        <v>5445</v>
      </c>
      <c r="K294" s="1">
        <v>5314</v>
      </c>
      <c r="L294" s="2" t="str">
        <f t="shared" si="88"/>
        <v/>
      </c>
      <c r="M294" s="2">
        <f t="shared" si="89"/>
        <v>0.41852406080176419</v>
      </c>
      <c r="N294" s="10">
        <f t="shared" si="92"/>
        <v>3</v>
      </c>
      <c r="O294" s="9">
        <f t="shared" si="93"/>
        <v>2</v>
      </c>
      <c r="P294" s="8">
        <f t="shared" si="94"/>
        <v>1</v>
      </c>
      <c r="Q294" s="2">
        <f t="shared" si="95"/>
        <v>0.27061510593053478</v>
      </c>
      <c r="R294" s="2">
        <f t="shared" si="96"/>
        <v>0.31661022288729623</v>
      </c>
      <c r="S294" s="2">
        <f t="shared" si="97"/>
        <v>0.40308734346696068</v>
      </c>
      <c r="T294" s="2">
        <f t="shared" si="98"/>
        <v>9.6873277152082493E-3</v>
      </c>
      <c r="U294" s="1">
        <v>3436</v>
      </c>
      <c r="V294" s="1">
        <v>4020</v>
      </c>
      <c r="W294" s="1">
        <v>5118</v>
      </c>
      <c r="X294" s="1">
        <v>42</v>
      </c>
      <c r="Y294" s="1">
        <v>75</v>
      </c>
      <c r="Z294" s="1">
        <v>2</v>
      </c>
      <c r="AA294" s="1">
        <v>0</v>
      </c>
      <c r="AC294" s="1">
        <v>1</v>
      </c>
      <c r="AD294" s="1">
        <v>3</v>
      </c>
      <c r="AR294" s="1"/>
      <c r="AS294" s="1"/>
      <c r="AU294" t="s">
        <v>2171</v>
      </c>
      <c r="AV294" t="s">
        <v>1357</v>
      </c>
      <c r="AY294" s="38">
        <v>8</v>
      </c>
      <c r="AZ294" s="40">
        <v>51</v>
      </c>
      <c r="BA294" s="42">
        <f t="shared" si="79"/>
        <v>8051</v>
      </c>
      <c r="BC294" s="7" t="s">
        <v>3097</v>
      </c>
    </row>
    <row r="295" spans="1:55" hidden="1" outlineLevel="1">
      <c r="A295" t="s">
        <v>844</v>
      </c>
      <c r="B295" t="s">
        <v>1357</v>
      </c>
      <c r="C295" s="25">
        <v>798</v>
      </c>
      <c r="D295" s="25"/>
      <c r="E295" s="25"/>
      <c r="G295" s="1">
        <f t="shared" si="99"/>
        <v>736</v>
      </c>
      <c r="H295" s="1">
        <v>736</v>
      </c>
      <c r="I295" s="1">
        <v>557</v>
      </c>
      <c r="J295" s="1">
        <v>533</v>
      </c>
      <c r="K295" s="1">
        <v>515</v>
      </c>
      <c r="L295" s="2" t="str">
        <f t="shared" si="88"/>
        <v/>
      </c>
      <c r="M295" s="2">
        <f t="shared" si="89"/>
        <v>0.69972826086956519</v>
      </c>
      <c r="N295" s="10">
        <f t="shared" si="92"/>
        <v>2</v>
      </c>
      <c r="O295" s="9">
        <f t="shared" si="93"/>
        <v>1</v>
      </c>
      <c r="P295" s="8">
        <f t="shared" si="94"/>
        <v>3</v>
      </c>
      <c r="Q295" s="2">
        <f t="shared" si="95"/>
        <v>0.21603260869565216</v>
      </c>
      <c r="R295" s="2">
        <f t="shared" si="96"/>
        <v>0.58695652173913049</v>
      </c>
      <c r="S295" s="2">
        <f t="shared" si="97"/>
        <v>0.18478260869565216</v>
      </c>
      <c r="T295" s="2">
        <f t="shared" si="98"/>
        <v>1.2228260869565244E-2</v>
      </c>
      <c r="U295" s="1">
        <v>159</v>
      </c>
      <c r="V295" s="1">
        <v>432</v>
      </c>
      <c r="W295" s="1">
        <v>136</v>
      </c>
      <c r="X295" s="1">
        <v>4</v>
      </c>
      <c r="Y295" s="1">
        <v>5</v>
      </c>
      <c r="Z295" s="1">
        <v>0</v>
      </c>
      <c r="AA295" s="1">
        <v>0</v>
      </c>
      <c r="AC295" s="1">
        <v>0</v>
      </c>
      <c r="AD295" s="1">
        <v>0</v>
      </c>
      <c r="AR295" s="1"/>
      <c r="AU295" t="s">
        <v>844</v>
      </c>
      <c r="AV295" t="s">
        <v>1357</v>
      </c>
      <c r="AY295" s="38">
        <v>8</v>
      </c>
      <c r="AZ295" s="40">
        <v>53</v>
      </c>
      <c r="BA295" s="42">
        <f t="shared" si="79"/>
        <v>8053</v>
      </c>
      <c r="BC295" s="7" t="s">
        <v>3097</v>
      </c>
    </row>
    <row r="296" spans="1:55" hidden="1" outlineLevel="1">
      <c r="A296" t="s">
        <v>2891</v>
      </c>
      <c r="B296" t="s">
        <v>1357</v>
      </c>
      <c r="C296" s="25">
        <v>7571</v>
      </c>
      <c r="D296" s="25"/>
      <c r="E296" s="25"/>
      <c r="G296" s="1">
        <f t="shared" si="99"/>
        <v>4593</v>
      </c>
      <c r="H296" s="1">
        <v>4593</v>
      </c>
      <c r="I296" s="1">
        <v>2850</v>
      </c>
      <c r="J296" s="1">
        <v>2776</v>
      </c>
      <c r="K296" s="1">
        <v>2776</v>
      </c>
      <c r="L296" s="2" t="str">
        <f t="shared" si="88"/>
        <v/>
      </c>
      <c r="M296" s="2">
        <f t="shared" si="89"/>
        <v>0.60439799695188334</v>
      </c>
      <c r="N296" s="10">
        <f t="shared" si="92"/>
        <v>1</v>
      </c>
      <c r="O296" s="9">
        <f t="shared" si="93"/>
        <v>2</v>
      </c>
      <c r="P296" s="8">
        <f t="shared" si="94"/>
        <v>3</v>
      </c>
      <c r="Q296" s="2">
        <f t="shared" si="95"/>
        <v>0.60309166122360114</v>
      </c>
      <c r="R296" s="2">
        <f t="shared" si="96"/>
        <v>0.23448726322664926</v>
      </c>
      <c r="S296" s="2">
        <f t="shared" si="97"/>
        <v>0.16089701720008709</v>
      </c>
      <c r="T296" s="2">
        <f t="shared" si="98"/>
        <v>1.524058349662516E-3</v>
      </c>
      <c r="U296" s="1">
        <v>2770</v>
      </c>
      <c r="V296" s="1">
        <v>1077</v>
      </c>
      <c r="W296" s="1">
        <v>739</v>
      </c>
      <c r="X296" s="1">
        <v>7</v>
      </c>
      <c r="Y296" s="1">
        <v>0</v>
      </c>
      <c r="Z296" s="1">
        <v>0</v>
      </c>
      <c r="AA296" s="1">
        <v>0</v>
      </c>
      <c r="AC296" s="1">
        <v>0</v>
      </c>
      <c r="AD296" s="1">
        <v>0</v>
      </c>
      <c r="AR296" s="1"/>
      <c r="AS296" s="1"/>
      <c r="AU296" t="s">
        <v>2891</v>
      </c>
      <c r="AV296" t="s">
        <v>1357</v>
      </c>
      <c r="AY296" s="38">
        <v>8</v>
      </c>
      <c r="AZ296" s="40">
        <v>55</v>
      </c>
      <c r="BA296" s="42">
        <f t="shared" ref="BA296:BA359" si="100">AY296*1000+AZ296</f>
        <v>8055</v>
      </c>
      <c r="BC296" s="7" t="s">
        <v>3097</v>
      </c>
    </row>
    <row r="297" spans="1:55" hidden="1" outlineLevel="1">
      <c r="A297" t="s">
        <v>2834</v>
      </c>
      <c r="B297" t="s">
        <v>1357</v>
      </c>
      <c r="C297" s="25">
        <v>1532</v>
      </c>
      <c r="D297" s="25"/>
      <c r="E297" s="25"/>
      <c r="G297" s="1">
        <f t="shared" si="99"/>
        <v>1378</v>
      </c>
      <c r="H297" s="1">
        <v>1379</v>
      </c>
      <c r="I297" s="1">
        <v>873</v>
      </c>
      <c r="J297" s="1">
        <v>855</v>
      </c>
      <c r="K297" s="1">
        <v>833</v>
      </c>
      <c r="L297" s="2" t="str">
        <f t="shared" si="88"/>
        <v/>
      </c>
      <c r="M297" s="2">
        <f t="shared" si="89"/>
        <v>0.60449927431059503</v>
      </c>
      <c r="N297" s="10">
        <f t="shared" si="92"/>
        <v>3</v>
      </c>
      <c r="O297" s="9">
        <f t="shared" si="93"/>
        <v>1</v>
      </c>
      <c r="P297" s="8">
        <f t="shared" si="94"/>
        <v>2</v>
      </c>
      <c r="Q297" s="2">
        <f t="shared" si="95"/>
        <v>0.14949201741654572</v>
      </c>
      <c r="R297" s="2">
        <f t="shared" si="96"/>
        <v>0.64586357039187225</v>
      </c>
      <c r="S297" s="2">
        <f t="shared" si="97"/>
        <v>0.19738751814223512</v>
      </c>
      <c r="T297" s="2">
        <f t="shared" si="98"/>
        <v>7.2568940493469014E-3</v>
      </c>
      <c r="U297" s="1">
        <v>206</v>
      </c>
      <c r="V297" s="1">
        <v>890</v>
      </c>
      <c r="W297" s="1">
        <v>272</v>
      </c>
      <c r="X297" s="1">
        <v>6</v>
      </c>
      <c r="Y297" s="1">
        <v>2</v>
      </c>
      <c r="Z297" s="1">
        <v>0</v>
      </c>
      <c r="AA297" s="1">
        <v>0</v>
      </c>
      <c r="AC297" s="1">
        <v>0</v>
      </c>
      <c r="AD297" s="1">
        <v>2</v>
      </c>
      <c r="AR297" s="1"/>
      <c r="AS297" s="1"/>
      <c r="AU297" t="s">
        <v>2834</v>
      </c>
      <c r="AV297" t="s">
        <v>1357</v>
      </c>
      <c r="AY297" s="38">
        <v>8</v>
      </c>
      <c r="AZ297" s="40">
        <v>57</v>
      </c>
      <c r="BA297" s="42">
        <f t="shared" si="100"/>
        <v>8057</v>
      </c>
      <c r="BC297" s="7" t="s">
        <v>3097</v>
      </c>
    </row>
    <row r="298" spans="1:55" hidden="1" outlineLevel="1">
      <c r="A298" t="s">
        <v>2030</v>
      </c>
      <c r="B298" t="s">
        <v>1357</v>
      </c>
      <c r="C298" s="25">
        <v>527851</v>
      </c>
      <c r="D298" s="25"/>
      <c r="E298" s="25"/>
      <c r="G298" s="1">
        <f t="shared" si="99"/>
        <v>365877</v>
      </c>
      <c r="H298" s="1">
        <v>365880</v>
      </c>
      <c r="I298" s="1">
        <v>191119</v>
      </c>
      <c r="J298" s="1">
        <v>189402</v>
      </c>
      <c r="K298" s="1">
        <v>187189</v>
      </c>
      <c r="L298" s="2" t="str">
        <f t="shared" si="88"/>
        <v/>
      </c>
      <c r="M298" s="2">
        <f t="shared" si="89"/>
        <v>0.51161729215009411</v>
      </c>
      <c r="N298" s="10">
        <f t="shared" si="92"/>
        <v>3</v>
      </c>
      <c r="O298" s="9">
        <f t="shared" si="93"/>
        <v>1</v>
      </c>
      <c r="P298" s="8">
        <f t="shared" si="94"/>
        <v>2</v>
      </c>
      <c r="Q298" s="2">
        <f t="shared" si="95"/>
        <v>0.28548938577718741</v>
      </c>
      <c r="R298" s="2">
        <f t="shared" si="96"/>
        <v>0.38623909127930972</v>
      </c>
      <c r="S298" s="2">
        <f t="shared" si="97"/>
        <v>0.32475941368274036</v>
      </c>
      <c r="T298" s="2">
        <f t="shared" si="98"/>
        <v>3.5121092607625082E-3</v>
      </c>
      <c r="U298" s="1">
        <v>104454</v>
      </c>
      <c r="V298" s="1">
        <v>141316</v>
      </c>
      <c r="W298" s="1">
        <v>118822</v>
      </c>
      <c r="X298" s="1">
        <v>789</v>
      </c>
      <c r="Y298" s="1">
        <v>348</v>
      </c>
      <c r="Z298" s="1">
        <v>40</v>
      </c>
      <c r="AA298" s="1">
        <v>0</v>
      </c>
      <c r="AC298" s="1">
        <v>22</v>
      </c>
      <c r="AD298" s="1">
        <v>86</v>
      </c>
      <c r="AR298" s="1"/>
      <c r="AS298" s="1"/>
      <c r="AU298" t="s">
        <v>2030</v>
      </c>
      <c r="AV298" t="s">
        <v>1357</v>
      </c>
      <c r="AY298" s="38">
        <v>8</v>
      </c>
      <c r="AZ298" s="40">
        <v>59</v>
      </c>
      <c r="BA298" s="42">
        <f t="shared" si="100"/>
        <v>8059</v>
      </c>
      <c r="BC298" s="7" t="s">
        <v>3097</v>
      </c>
    </row>
    <row r="299" spans="1:55" hidden="1" outlineLevel="1">
      <c r="A299" t="s">
        <v>395</v>
      </c>
      <c r="B299" t="s">
        <v>1357</v>
      </c>
      <c r="C299" s="25">
        <v>1519</v>
      </c>
      <c r="D299" s="25"/>
      <c r="E299" s="25"/>
      <c r="G299" s="1">
        <f t="shared" si="99"/>
        <v>1192</v>
      </c>
      <c r="H299" s="1">
        <v>1192</v>
      </c>
      <c r="I299" s="1">
        <v>967</v>
      </c>
      <c r="J299" s="1">
        <v>936</v>
      </c>
      <c r="K299" s="1">
        <v>913</v>
      </c>
      <c r="L299" s="2" t="str">
        <f t="shared" si="88"/>
        <v/>
      </c>
      <c r="M299" s="2">
        <f t="shared" si="89"/>
        <v>0.76593959731543626</v>
      </c>
      <c r="N299" s="10">
        <f t="shared" si="92"/>
        <v>2</v>
      </c>
      <c r="O299" s="9">
        <f t="shared" si="93"/>
        <v>1</v>
      </c>
      <c r="P299" s="8">
        <f t="shared" si="94"/>
        <v>3</v>
      </c>
      <c r="Q299" s="2">
        <f t="shared" si="95"/>
        <v>0.32214765100671139</v>
      </c>
      <c r="R299" s="2">
        <f t="shared" si="96"/>
        <v>0.46560402684563756</v>
      </c>
      <c r="S299" s="2">
        <f t="shared" si="97"/>
        <v>0.21057046979865771</v>
      </c>
      <c r="T299" s="2">
        <f t="shared" si="98"/>
        <v>1.6778523489933417E-3</v>
      </c>
      <c r="U299" s="1">
        <v>384</v>
      </c>
      <c r="V299" s="1">
        <v>555</v>
      </c>
      <c r="W299" s="1">
        <v>251</v>
      </c>
      <c r="X299" s="1">
        <v>2</v>
      </c>
      <c r="Y299" s="1">
        <v>0</v>
      </c>
      <c r="Z299" s="1">
        <v>0</v>
      </c>
      <c r="AA299" s="1">
        <v>0</v>
      </c>
      <c r="AC299" s="1">
        <v>0</v>
      </c>
      <c r="AD299" s="1">
        <v>0</v>
      </c>
      <c r="AR299" s="1"/>
      <c r="AS299" s="1"/>
      <c r="AU299" t="s">
        <v>395</v>
      </c>
      <c r="AV299" t="s">
        <v>1357</v>
      </c>
      <c r="AY299" s="38">
        <v>8</v>
      </c>
      <c r="AZ299" s="40">
        <v>61</v>
      </c>
      <c r="BA299" s="42">
        <f t="shared" si="100"/>
        <v>8061</v>
      </c>
      <c r="BC299" s="7" t="s">
        <v>3097</v>
      </c>
    </row>
    <row r="300" spans="1:55" hidden="1" outlineLevel="1">
      <c r="A300" t="s">
        <v>2995</v>
      </c>
      <c r="B300" t="s">
        <v>1357</v>
      </c>
      <c r="C300" s="25">
        <v>8250</v>
      </c>
      <c r="D300" s="25"/>
      <c r="E300" s="25"/>
      <c r="G300" s="1">
        <f t="shared" si="99"/>
        <v>5409</v>
      </c>
      <c r="H300" s="1">
        <v>5409</v>
      </c>
      <c r="I300" s="1">
        <v>3154</v>
      </c>
      <c r="J300" s="1">
        <v>3098</v>
      </c>
      <c r="K300" s="1">
        <v>3041</v>
      </c>
      <c r="L300" s="2" t="str">
        <f t="shared" si="88"/>
        <v/>
      </c>
      <c r="M300" s="2">
        <f t="shared" si="89"/>
        <v>0.56221112959881681</v>
      </c>
      <c r="N300" s="10">
        <f t="shared" ref="N300:N332" si="101">RANK(U300,U300:AR300)</f>
        <v>3</v>
      </c>
      <c r="O300" s="9">
        <f t="shared" ref="O300:O332" si="102">RANK(V300,U300:AR300)</f>
        <v>1</v>
      </c>
      <c r="P300" s="8">
        <f t="shared" ref="P300:P332" si="103">RANK(W300,U300:AR300)</f>
        <v>2</v>
      </c>
      <c r="Q300" s="2">
        <f t="shared" ref="Q300:Q332" si="104">IF(SUM($U300:$AQ300)=0,"-",U300/SUM($U300:$AQ300))</f>
        <v>0.20170086892216676</v>
      </c>
      <c r="R300" s="2">
        <f t="shared" ref="R300:R332" si="105">IF(SUM($U300:$AQ300)=0,"-",V300/SUM($U300:$AQ300))</f>
        <v>0.52689961175818079</v>
      </c>
      <c r="S300" s="2">
        <f t="shared" ref="S300:S332" si="106">IF(SUM($U300:$AQ300)=0,"-",W300/SUM($U300:$AQ300))</f>
        <v>0.27010537992235162</v>
      </c>
      <c r="T300" s="2">
        <f t="shared" ref="T300:T331" si="107">IF(SUM($U300:$AQ300)=0,"-",(1-Q300-R300-S300))</f>
        <v>1.2941393973008308E-3</v>
      </c>
      <c r="U300" s="1">
        <v>1091</v>
      </c>
      <c r="V300" s="1">
        <v>2850</v>
      </c>
      <c r="W300" s="1">
        <v>1461</v>
      </c>
      <c r="X300" s="1">
        <v>6</v>
      </c>
      <c r="Y300" s="1">
        <v>0</v>
      </c>
      <c r="Z300" s="1">
        <v>0</v>
      </c>
      <c r="AA300" s="1">
        <v>0</v>
      </c>
      <c r="AC300" s="1">
        <v>1</v>
      </c>
      <c r="AD300" s="1">
        <v>0</v>
      </c>
      <c r="AR300" s="1"/>
      <c r="AS300" s="1"/>
      <c r="AU300" t="s">
        <v>2995</v>
      </c>
      <c r="AV300" t="s">
        <v>1357</v>
      </c>
      <c r="AY300" s="38">
        <v>8</v>
      </c>
      <c r="AZ300" s="40">
        <v>63</v>
      </c>
      <c r="BA300" s="42">
        <f t="shared" si="100"/>
        <v>8063</v>
      </c>
      <c r="BC300" s="7" t="s">
        <v>3097</v>
      </c>
    </row>
    <row r="301" spans="1:55" hidden="1" outlineLevel="1">
      <c r="A301" t="s">
        <v>1124</v>
      </c>
      <c r="B301" t="s">
        <v>1357</v>
      </c>
      <c r="C301" s="25">
        <v>7676</v>
      </c>
      <c r="D301" s="25"/>
      <c r="E301" s="25"/>
      <c r="G301" s="1">
        <f t="shared" si="99"/>
        <v>4871</v>
      </c>
      <c r="H301" s="1">
        <v>4900</v>
      </c>
      <c r="I301" s="1">
        <v>2454</v>
      </c>
      <c r="J301" s="1">
        <v>2399</v>
      </c>
      <c r="K301" s="1">
        <v>2331</v>
      </c>
      <c r="L301" s="2" t="str">
        <f t="shared" si="88"/>
        <v/>
      </c>
      <c r="M301" s="2">
        <f t="shared" si="89"/>
        <v>0.47854649969205504</v>
      </c>
      <c r="N301" s="10">
        <f t="shared" si="101"/>
        <v>1</v>
      </c>
      <c r="O301" s="9">
        <f t="shared" si="102"/>
        <v>3</v>
      </c>
      <c r="P301" s="8">
        <f t="shared" si="103"/>
        <v>2</v>
      </c>
      <c r="Q301" s="2">
        <f t="shared" si="104"/>
        <v>0.45781153767193594</v>
      </c>
      <c r="R301" s="2">
        <f t="shared" si="105"/>
        <v>0.21884623280640525</v>
      </c>
      <c r="S301" s="2">
        <f t="shared" si="106"/>
        <v>0.31287210018476697</v>
      </c>
      <c r="T301" s="2">
        <f t="shared" si="107"/>
        <v>1.0470129336891842E-2</v>
      </c>
      <c r="U301" s="1">
        <v>2230</v>
      </c>
      <c r="V301" s="1">
        <v>1066</v>
      </c>
      <c r="W301" s="1">
        <v>1524</v>
      </c>
      <c r="X301" s="1">
        <v>22</v>
      </c>
      <c r="Y301" s="1">
        <v>28</v>
      </c>
      <c r="Z301" s="1">
        <v>1</v>
      </c>
      <c r="AA301" s="1">
        <v>0</v>
      </c>
      <c r="AC301" s="1">
        <v>0</v>
      </c>
      <c r="AD301" s="1">
        <v>0</v>
      </c>
      <c r="AR301" s="1"/>
      <c r="AS301" s="1"/>
      <c r="AU301" t="s">
        <v>1124</v>
      </c>
      <c r="AV301" t="s">
        <v>1357</v>
      </c>
      <c r="AY301" s="38">
        <v>8</v>
      </c>
      <c r="AZ301" s="40">
        <v>65</v>
      </c>
      <c r="BA301" s="42">
        <f t="shared" si="100"/>
        <v>8065</v>
      </c>
      <c r="BC301" s="7" t="s">
        <v>3097</v>
      </c>
    </row>
    <row r="302" spans="1:55" hidden="1" outlineLevel="1">
      <c r="A302" t="s">
        <v>2974</v>
      </c>
      <c r="B302" t="s">
        <v>1357</v>
      </c>
      <c r="C302" s="25">
        <v>45869</v>
      </c>
      <c r="D302" s="25"/>
      <c r="E302" s="25"/>
      <c r="G302" s="1">
        <f t="shared" si="99"/>
        <v>34986</v>
      </c>
      <c r="H302" s="1">
        <v>34986</v>
      </c>
      <c r="I302" s="1">
        <v>16436</v>
      </c>
      <c r="J302" s="1">
        <v>16111</v>
      </c>
      <c r="K302" s="1">
        <v>15858</v>
      </c>
      <c r="L302" s="2" t="str">
        <f t="shared" si="88"/>
        <v/>
      </c>
      <c r="M302" s="2">
        <f t="shared" si="89"/>
        <v>0.45326702109415196</v>
      </c>
      <c r="N302" s="10">
        <f t="shared" si="101"/>
        <v>3</v>
      </c>
      <c r="O302" s="9">
        <f t="shared" si="102"/>
        <v>2</v>
      </c>
      <c r="P302" s="8">
        <f t="shared" si="103"/>
        <v>1</v>
      </c>
      <c r="Q302" s="2">
        <f t="shared" si="104"/>
        <v>0.26953638598296459</v>
      </c>
      <c r="R302" s="2">
        <f t="shared" si="105"/>
        <v>0.34748184988281028</v>
      </c>
      <c r="S302" s="2">
        <f t="shared" si="106"/>
        <v>0.37200594523523695</v>
      </c>
      <c r="T302" s="2">
        <f t="shared" si="107"/>
        <v>1.0975818898988188E-2</v>
      </c>
      <c r="U302" s="1">
        <v>9430</v>
      </c>
      <c r="V302" s="1">
        <v>12157</v>
      </c>
      <c r="W302" s="1">
        <v>13015</v>
      </c>
      <c r="X302" s="1">
        <v>71</v>
      </c>
      <c r="Y302" s="1">
        <v>277</v>
      </c>
      <c r="Z302" s="1">
        <v>27</v>
      </c>
      <c r="AA302" s="1">
        <v>0</v>
      </c>
      <c r="AC302" s="1">
        <v>0</v>
      </c>
      <c r="AD302" s="1">
        <v>9</v>
      </c>
      <c r="AR302" s="1"/>
      <c r="AS302" s="1"/>
      <c r="AU302" t="s">
        <v>2974</v>
      </c>
      <c r="AV302" t="s">
        <v>1357</v>
      </c>
      <c r="AY302" s="38">
        <v>8</v>
      </c>
      <c r="AZ302" s="40">
        <v>67</v>
      </c>
      <c r="BA302" s="42">
        <f t="shared" si="100"/>
        <v>8067</v>
      </c>
      <c r="BC302" s="7" t="s">
        <v>3097</v>
      </c>
    </row>
    <row r="303" spans="1:55" hidden="1" outlineLevel="1">
      <c r="A303" t="s">
        <v>1330</v>
      </c>
      <c r="B303" t="s">
        <v>1357</v>
      </c>
      <c r="C303" s="25">
        <v>265372</v>
      </c>
      <c r="D303" s="25"/>
      <c r="E303" s="25"/>
      <c r="G303" s="1">
        <f t="shared" si="99"/>
        <v>188832</v>
      </c>
      <c r="H303" s="1">
        <v>188832</v>
      </c>
      <c r="I303" s="1">
        <v>94417</v>
      </c>
      <c r="J303" s="1">
        <v>94306</v>
      </c>
      <c r="K303" s="1">
        <v>93887</v>
      </c>
      <c r="L303" s="2" t="str">
        <f t="shared" si="88"/>
        <v/>
      </c>
      <c r="M303" s="2">
        <f t="shared" si="89"/>
        <v>0.49719856803931539</v>
      </c>
      <c r="N303" s="10">
        <f t="shared" si="101"/>
        <v>3</v>
      </c>
      <c r="O303" s="9">
        <f t="shared" si="102"/>
        <v>1</v>
      </c>
      <c r="P303" s="8">
        <f t="shared" si="103"/>
        <v>2</v>
      </c>
      <c r="Q303" s="2">
        <f t="shared" si="104"/>
        <v>0.25576703101169296</v>
      </c>
      <c r="R303" s="2">
        <f t="shared" si="105"/>
        <v>0.40253240976105747</v>
      </c>
      <c r="S303" s="2">
        <f t="shared" si="106"/>
        <v>0.33613476529401798</v>
      </c>
      <c r="T303" s="2">
        <f t="shared" si="107"/>
        <v>5.5657939332315887E-3</v>
      </c>
      <c r="U303" s="1">
        <v>48297</v>
      </c>
      <c r="V303" s="1">
        <v>76011</v>
      </c>
      <c r="W303" s="1">
        <v>63473</v>
      </c>
      <c r="X303" s="1">
        <v>352</v>
      </c>
      <c r="Y303" s="1">
        <v>505</v>
      </c>
      <c r="Z303" s="1">
        <v>27</v>
      </c>
      <c r="AA303" s="1">
        <v>0</v>
      </c>
      <c r="AC303" s="1">
        <v>16</v>
      </c>
      <c r="AD303" s="1">
        <v>151</v>
      </c>
      <c r="AR303" s="1"/>
      <c r="AS303" s="1"/>
      <c r="AU303" t="s">
        <v>1330</v>
      </c>
      <c r="AV303" t="s">
        <v>1357</v>
      </c>
      <c r="AY303" s="38">
        <v>8</v>
      </c>
      <c r="AZ303" s="40">
        <v>69</v>
      </c>
      <c r="BA303" s="42">
        <f t="shared" si="100"/>
        <v>8069</v>
      </c>
      <c r="BC303" s="7" t="s">
        <v>3097</v>
      </c>
    </row>
    <row r="304" spans="1:55" hidden="1" outlineLevel="1">
      <c r="A304" t="s">
        <v>1571</v>
      </c>
      <c r="B304" t="s">
        <v>1357</v>
      </c>
      <c r="C304" s="25">
        <v>15424</v>
      </c>
      <c r="D304" s="25"/>
      <c r="E304" s="25"/>
      <c r="G304" s="1">
        <f t="shared" si="99"/>
        <v>9925</v>
      </c>
      <c r="H304" s="1">
        <v>9930</v>
      </c>
      <c r="I304" s="1">
        <v>5310</v>
      </c>
      <c r="J304" s="1">
        <v>5100</v>
      </c>
      <c r="K304" s="1">
        <v>4992</v>
      </c>
      <c r="L304" s="2" t="str">
        <f t="shared" si="88"/>
        <v/>
      </c>
      <c r="M304" s="2">
        <f t="shared" si="89"/>
        <v>0.5029722921914358</v>
      </c>
      <c r="N304" s="10">
        <f t="shared" si="101"/>
        <v>1</v>
      </c>
      <c r="O304" s="9">
        <f t="shared" si="102"/>
        <v>2</v>
      </c>
      <c r="P304" s="8">
        <f t="shared" si="103"/>
        <v>3</v>
      </c>
      <c r="Q304" s="2">
        <f t="shared" si="104"/>
        <v>0.60201511335012592</v>
      </c>
      <c r="R304" s="2">
        <f t="shared" si="105"/>
        <v>0.22327455919395467</v>
      </c>
      <c r="S304" s="2">
        <f t="shared" si="106"/>
        <v>0.17269521410579344</v>
      </c>
      <c r="T304" s="2">
        <f t="shared" si="107"/>
        <v>2.0151133501259688E-3</v>
      </c>
      <c r="U304" s="1">
        <v>5975</v>
      </c>
      <c r="V304" s="1">
        <v>2216</v>
      </c>
      <c r="W304" s="1">
        <v>1714</v>
      </c>
      <c r="X304" s="1">
        <v>15</v>
      </c>
      <c r="Y304" s="1">
        <v>1</v>
      </c>
      <c r="Z304" s="1">
        <v>1</v>
      </c>
      <c r="AA304" s="1">
        <v>0</v>
      </c>
      <c r="AC304" s="1">
        <v>2</v>
      </c>
      <c r="AD304" s="1">
        <v>1</v>
      </c>
      <c r="AR304" s="1"/>
      <c r="AS304" s="1"/>
      <c r="AU304" t="s">
        <v>1571</v>
      </c>
      <c r="AV304" t="s">
        <v>1357</v>
      </c>
      <c r="AY304" s="38">
        <v>8</v>
      </c>
      <c r="AZ304" s="40">
        <v>71</v>
      </c>
      <c r="BA304" s="42">
        <f t="shared" si="100"/>
        <v>8071</v>
      </c>
      <c r="BC304" s="7" t="s">
        <v>3097</v>
      </c>
    </row>
    <row r="305" spans="1:55" hidden="1" outlineLevel="1">
      <c r="A305" t="s">
        <v>1241</v>
      </c>
      <c r="B305" t="s">
        <v>1357</v>
      </c>
      <c r="C305" s="25">
        <v>5936</v>
      </c>
      <c r="D305" s="25"/>
      <c r="E305" s="25"/>
      <c r="G305" s="1">
        <f t="shared" si="99"/>
        <v>2899</v>
      </c>
      <c r="H305" s="1">
        <v>2899</v>
      </c>
      <c r="I305" s="1">
        <v>2025</v>
      </c>
      <c r="J305" s="1">
        <v>1964</v>
      </c>
      <c r="K305" s="1">
        <v>1962</v>
      </c>
      <c r="L305" s="2" t="str">
        <f t="shared" si="88"/>
        <v/>
      </c>
      <c r="M305" s="2">
        <f t="shared" si="89"/>
        <v>0.67678509830976197</v>
      </c>
      <c r="N305" s="10">
        <f t="shared" si="101"/>
        <v>2</v>
      </c>
      <c r="O305" s="9">
        <f t="shared" si="102"/>
        <v>1</v>
      </c>
      <c r="P305" s="8">
        <f t="shared" si="103"/>
        <v>3</v>
      </c>
      <c r="Q305" s="2">
        <f t="shared" si="104"/>
        <v>0.2218006209037599</v>
      </c>
      <c r="R305" s="2">
        <f t="shared" si="105"/>
        <v>0.59848223525353572</v>
      </c>
      <c r="S305" s="2">
        <f t="shared" si="106"/>
        <v>0.17902725077612969</v>
      </c>
      <c r="T305" s="2">
        <f t="shared" si="107"/>
        <v>6.8989306657463167E-4</v>
      </c>
      <c r="U305" s="1">
        <v>643</v>
      </c>
      <c r="V305" s="1">
        <v>1735</v>
      </c>
      <c r="W305" s="1">
        <v>519</v>
      </c>
      <c r="X305" s="1">
        <v>2</v>
      </c>
      <c r="Y305" s="1">
        <v>0</v>
      </c>
      <c r="Z305" s="1">
        <v>0</v>
      </c>
      <c r="AA305" s="1">
        <v>0</v>
      </c>
      <c r="AC305" s="1">
        <v>0</v>
      </c>
      <c r="AD305" s="1">
        <v>0</v>
      </c>
      <c r="AR305" s="1"/>
      <c r="AS305" s="1"/>
      <c r="AU305" t="s">
        <v>1241</v>
      </c>
      <c r="AV305" t="s">
        <v>1357</v>
      </c>
      <c r="AY305" s="38">
        <v>8</v>
      </c>
      <c r="AZ305" s="40">
        <v>73</v>
      </c>
      <c r="BA305" s="42">
        <f t="shared" si="100"/>
        <v>8073</v>
      </c>
      <c r="BC305" s="7" t="s">
        <v>3097</v>
      </c>
    </row>
    <row r="306" spans="1:55" hidden="1" outlineLevel="1">
      <c r="A306" t="s">
        <v>5</v>
      </c>
      <c r="B306" t="s">
        <v>1357</v>
      </c>
      <c r="C306" s="25">
        <v>21548</v>
      </c>
      <c r="D306" s="25"/>
      <c r="E306" s="25"/>
      <c r="G306" s="1">
        <f t="shared" si="99"/>
        <v>16543</v>
      </c>
      <c r="H306" s="1">
        <v>9680</v>
      </c>
      <c r="I306" s="1">
        <v>6917</v>
      </c>
      <c r="J306" s="1">
        <v>6770</v>
      </c>
      <c r="K306" s="1">
        <v>6792</v>
      </c>
      <c r="L306" s="2" t="str">
        <f t="shared" si="88"/>
        <v/>
      </c>
      <c r="M306" s="2">
        <f t="shared" si="89"/>
        <v>0.41056640270809408</v>
      </c>
      <c r="N306" s="10">
        <f t="shared" si="101"/>
        <v>2</v>
      </c>
      <c r="O306" s="9">
        <f t="shared" si="102"/>
        <v>1</v>
      </c>
      <c r="P306" s="8">
        <f t="shared" si="103"/>
        <v>3</v>
      </c>
      <c r="Q306" s="2">
        <f t="shared" si="104"/>
        <v>0.26863325878014871</v>
      </c>
      <c r="R306" s="2">
        <f t="shared" si="105"/>
        <v>0.50897660641963371</v>
      </c>
      <c r="S306" s="2">
        <f t="shared" si="106"/>
        <v>0.22166475246327752</v>
      </c>
      <c r="T306" s="2">
        <f t="shared" si="107"/>
        <v>7.2538233694000032E-4</v>
      </c>
      <c r="U306" s="1">
        <v>4444</v>
      </c>
      <c r="V306" s="1">
        <v>8420</v>
      </c>
      <c r="W306" s="1">
        <v>3667</v>
      </c>
      <c r="X306" s="1">
        <v>5</v>
      </c>
      <c r="Y306" s="1">
        <v>1</v>
      </c>
      <c r="Z306" s="1">
        <v>6</v>
      </c>
      <c r="AA306" s="1">
        <v>0</v>
      </c>
      <c r="AC306" s="1">
        <v>0</v>
      </c>
      <c r="AD306" s="1">
        <v>0</v>
      </c>
      <c r="AR306" s="1"/>
      <c r="AS306" s="1"/>
      <c r="AU306" t="s">
        <v>5</v>
      </c>
      <c r="AV306" t="s">
        <v>1357</v>
      </c>
      <c r="AY306" s="38">
        <v>8</v>
      </c>
      <c r="AZ306" s="40">
        <v>75</v>
      </c>
      <c r="BA306" s="42">
        <f t="shared" si="100"/>
        <v>8075</v>
      </c>
      <c r="BC306" s="7" t="s">
        <v>3097</v>
      </c>
    </row>
    <row r="307" spans="1:55" hidden="1" outlineLevel="1">
      <c r="A307" t="s">
        <v>1242</v>
      </c>
      <c r="B307" t="s">
        <v>1357</v>
      </c>
      <c r="C307" s="25">
        <v>122440</v>
      </c>
      <c r="D307" s="25"/>
      <c r="E307" s="25"/>
      <c r="G307" s="1">
        <f t="shared" si="99"/>
        <v>83688</v>
      </c>
      <c r="H307" s="1">
        <v>83636</v>
      </c>
      <c r="I307" s="1">
        <v>42106</v>
      </c>
      <c r="J307" s="1">
        <v>40958</v>
      </c>
      <c r="K307" s="1">
        <v>40805</v>
      </c>
      <c r="L307" s="2" t="str">
        <f t="shared" si="88"/>
        <v/>
      </c>
      <c r="M307" s="2">
        <f t="shared" si="89"/>
        <v>0.48758483892553295</v>
      </c>
      <c r="N307" s="10">
        <f t="shared" si="101"/>
        <v>3</v>
      </c>
      <c r="O307" s="9">
        <f t="shared" si="102"/>
        <v>1</v>
      </c>
      <c r="P307" s="8">
        <f t="shared" si="103"/>
        <v>2</v>
      </c>
      <c r="Q307" s="2">
        <f t="shared" si="104"/>
        <v>0.24857805181149029</v>
      </c>
      <c r="R307" s="2">
        <f t="shared" si="105"/>
        <v>0.43524758627282284</v>
      </c>
      <c r="S307" s="2">
        <f t="shared" si="106"/>
        <v>0.3128047031832521</v>
      </c>
      <c r="T307" s="2">
        <f t="shared" si="107"/>
        <v>3.3696587324347771E-3</v>
      </c>
      <c r="U307" s="1">
        <v>20803</v>
      </c>
      <c r="V307" s="1">
        <v>36425</v>
      </c>
      <c r="W307" s="1">
        <v>26178</v>
      </c>
      <c r="X307" s="1">
        <v>143</v>
      </c>
      <c r="Y307" s="1">
        <v>115</v>
      </c>
      <c r="Z307" s="1">
        <v>3</v>
      </c>
      <c r="AA307" s="1">
        <v>0</v>
      </c>
      <c r="AC307" s="1">
        <v>2</v>
      </c>
      <c r="AD307" s="1">
        <v>19</v>
      </c>
      <c r="AR307" s="1"/>
      <c r="AS307" s="1"/>
      <c r="AU307" t="s">
        <v>1242</v>
      </c>
      <c r="AV307" t="s">
        <v>1357</v>
      </c>
      <c r="AY307" s="38">
        <v>8</v>
      </c>
      <c r="AZ307" s="40">
        <v>77</v>
      </c>
      <c r="BA307" s="42">
        <f t="shared" si="100"/>
        <v>8077</v>
      </c>
      <c r="BC307" s="7" t="s">
        <v>3097</v>
      </c>
    </row>
    <row r="308" spans="1:55" hidden="1" outlineLevel="1">
      <c r="A308" t="s">
        <v>2459</v>
      </c>
      <c r="B308" t="s">
        <v>1357</v>
      </c>
      <c r="C308" s="25">
        <v>812</v>
      </c>
      <c r="D308" s="25"/>
      <c r="E308" s="25"/>
      <c r="G308" s="1">
        <f t="shared" si="99"/>
        <v>746</v>
      </c>
      <c r="H308" s="1">
        <v>747</v>
      </c>
      <c r="I308" s="1">
        <v>446</v>
      </c>
      <c r="J308" s="1">
        <v>439</v>
      </c>
      <c r="K308" s="1">
        <v>429</v>
      </c>
      <c r="L308" s="2" t="str">
        <f t="shared" si="88"/>
        <v/>
      </c>
      <c r="M308" s="2">
        <f t="shared" si="89"/>
        <v>0.57506702412868638</v>
      </c>
      <c r="N308" s="10">
        <f t="shared" si="101"/>
        <v>1</v>
      </c>
      <c r="O308" s="9">
        <f t="shared" si="102"/>
        <v>2</v>
      </c>
      <c r="P308" s="8">
        <f t="shared" si="103"/>
        <v>3</v>
      </c>
      <c r="Q308" s="2">
        <f t="shared" si="104"/>
        <v>0.51474530831099197</v>
      </c>
      <c r="R308" s="2">
        <f t="shared" si="105"/>
        <v>0.29892761394101874</v>
      </c>
      <c r="S308" s="2">
        <f t="shared" si="106"/>
        <v>0.1836461126005362</v>
      </c>
      <c r="T308" s="2">
        <f t="shared" si="107"/>
        <v>2.6809651474530849E-3</v>
      </c>
      <c r="U308" s="1">
        <v>384</v>
      </c>
      <c r="V308" s="1">
        <v>223</v>
      </c>
      <c r="W308" s="1">
        <v>137</v>
      </c>
      <c r="X308" s="1">
        <v>1</v>
      </c>
      <c r="Y308" s="1">
        <v>1</v>
      </c>
      <c r="Z308" s="1">
        <v>0</v>
      </c>
      <c r="AA308" s="1">
        <v>0</v>
      </c>
      <c r="AC308" s="1">
        <v>0</v>
      </c>
      <c r="AD308" s="1">
        <v>0</v>
      </c>
      <c r="AR308" s="1"/>
      <c r="AU308" t="s">
        <v>2459</v>
      </c>
      <c r="AV308" t="s">
        <v>1357</v>
      </c>
      <c r="AY308" s="38">
        <v>8</v>
      </c>
      <c r="AZ308" s="40">
        <v>79</v>
      </c>
      <c r="BA308" s="42">
        <f t="shared" si="100"/>
        <v>8079</v>
      </c>
      <c r="BC308" s="7" t="s">
        <v>3097</v>
      </c>
    </row>
    <row r="309" spans="1:55" hidden="1" outlineLevel="1">
      <c r="A309" t="s">
        <v>2460</v>
      </c>
      <c r="B309" t="s">
        <v>1357</v>
      </c>
      <c r="C309" s="25">
        <v>13193</v>
      </c>
      <c r="D309" s="25"/>
      <c r="E309" s="25"/>
      <c r="G309" s="1">
        <f t="shared" si="99"/>
        <v>9196</v>
      </c>
      <c r="H309" s="1">
        <v>9208</v>
      </c>
      <c r="I309" s="1">
        <v>4617</v>
      </c>
      <c r="J309" s="1">
        <v>4525</v>
      </c>
      <c r="K309" s="1">
        <v>4490</v>
      </c>
      <c r="L309" s="2" t="str">
        <f t="shared" si="88"/>
        <v/>
      </c>
      <c r="M309" s="2">
        <f t="shared" si="89"/>
        <v>0.48825576337538062</v>
      </c>
      <c r="N309" s="10">
        <f t="shared" si="101"/>
        <v>3</v>
      </c>
      <c r="O309" s="9">
        <f t="shared" si="102"/>
        <v>1</v>
      </c>
      <c r="P309" s="8">
        <f t="shared" si="103"/>
        <v>2</v>
      </c>
      <c r="Q309" s="2">
        <f t="shared" si="104"/>
        <v>0.2041104828186168</v>
      </c>
      <c r="R309" s="2">
        <f t="shared" si="105"/>
        <v>0.51805132666376685</v>
      </c>
      <c r="S309" s="2">
        <f t="shared" si="106"/>
        <v>0.27620704654197475</v>
      </c>
      <c r="T309" s="2">
        <f t="shared" si="107"/>
        <v>1.6311439756416246E-3</v>
      </c>
      <c r="U309" s="1">
        <v>1877</v>
      </c>
      <c r="V309" s="1">
        <v>4764</v>
      </c>
      <c r="W309" s="1">
        <v>2540</v>
      </c>
      <c r="X309" s="1">
        <v>8</v>
      </c>
      <c r="Y309" s="1">
        <v>2</v>
      </c>
      <c r="Z309" s="1">
        <v>4</v>
      </c>
      <c r="AA309" s="1">
        <v>0</v>
      </c>
      <c r="AC309" s="1">
        <v>0</v>
      </c>
      <c r="AD309" s="1">
        <v>1</v>
      </c>
      <c r="AR309" s="1"/>
      <c r="AS309" s="1"/>
      <c r="AU309" t="s">
        <v>2460</v>
      </c>
      <c r="AV309" t="s">
        <v>1357</v>
      </c>
      <c r="AY309" s="38">
        <v>8</v>
      </c>
      <c r="AZ309" s="40">
        <v>81</v>
      </c>
      <c r="BA309" s="42">
        <f t="shared" si="100"/>
        <v>8081</v>
      </c>
      <c r="BC309" s="7" t="s">
        <v>3097</v>
      </c>
    </row>
    <row r="310" spans="1:55" hidden="1" outlineLevel="1">
      <c r="A310" t="s">
        <v>2461</v>
      </c>
      <c r="B310" t="s">
        <v>1357</v>
      </c>
      <c r="C310" s="25">
        <v>23935</v>
      </c>
      <c r="D310" s="25"/>
      <c r="E310" s="25"/>
      <c r="G310" s="1">
        <f t="shared" si="99"/>
        <v>15474</v>
      </c>
      <c r="H310" s="1">
        <v>15559</v>
      </c>
      <c r="I310" s="1">
        <v>8178</v>
      </c>
      <c r="J310" s="1">
        <v>8052</v>
      </c>
      <c r="K310" s="1">
        <v>7943</v>
      </c>
      <c r="L310" s="2" t="str">
        <f t="shared" si="88"/>
        <v/>
      </c>
      <c r="M310" s="2">
        <f t="shared" si="89"/>
        <v>0.51331265348326227</v>
      </c>
      <c r="N310" s="10">
        <f t="shared" si="101"/>
        <v>2</v>
      </c>
      <c r="O310" s="9">
        <f t="shared" si="102"/>
        <v>1</v>
      </c>
      <c r="P310" s="8">
        <f t="shared" si="103"/>
        <v>3</v>
      </c>
      <c r="Q310" s="2">
        <f t="shared" si="104"/>
        <v>0.28324932144241954</v>
      </c>
      <c r="R310" s="2">
        <f t="shared" si="105"/>
        <v>0.43531084399638104</v>
      </c>
      <c r="S310" s="2">
        <f t="shared" si="106"/>
        <v>0.2743311360992633</v>
      </c>
      <c r="T310" s="2">
        <f t="shared" si="107"/>
        <v>7.1086984619361249E-3</v>
      </c>
      <c r="U310" s="1">
        <v>4383</v>
      </c>
      <c r="V310" s="1">
        <v>6736</v>
      </c>
      <c r="W310" s="1">
        <v>4245</v>
      </c>
      <c r="X310" s="1">
        <v>23</v>
      </c>
      <c r="Y310" s="1">
        <v>55</v>
      </c>
      <c r="Z310" s="1">
        <v>31</v>
      </c>
      <c r="AA310" s="1">
        <v>0</v>
      </c>
      <c r="AC310" s="1">
        <v>0</v>
      </c>
      <c r="AD310" s="1">
        <v>1</v>
      </c>
      <c r="AR310" s="1"/>
      <c r="AS310" s="1"/>
      <c r="AU310" t="s">
        <v>2461</v>
      </c>
      <c r="AV310" t="s">
        <v>1357</v>
      </c>
      <c r="AY310" s="38">
        <v>8</v>
      </c>
      <c r="AZ310" s="40">
        <v>83</v>
      </c>
      <c r="BA310" s="42">
        <f t="shared" si="100"/>
        <v>8083</v>
      </c>
      <c r="BC310" s="7" t="s">
        <v>3097</v>
      </c>
    </row>
    <row r="311" spans="1:55" hidden="1" outlineLevel="1">
      <c r="A311" t="s">
        <v>2907</v>
      </c>
      <c r="B311" t="s">
        <v>1357</v>
      </c>
      <c r="C311" s="25">
        <v>35154</v>
      </c>
      <c r="D311" s="25"/>
      <c r="E311" s="25"/>
      <c r="G311" s="1">
        <f t="shared" si="99"/>
        <v>21139</v>
      </c>
      <c r="H311" s="1">
        <v>21139</v>
      </c>
      <c r="I311" s="1">
        <v>12848</v>
      </c>
      <c r="J311" s="1">
        <v>12370</v>
      </c>
      <c r="K311" s="1">
        <v>12368</v>
      </c>
      <c r="L311" s="2" t="str">
        <f t="shared" si="88"/>
        <v/>
      </c>
      <c r="M311" s="2">
        <f t="shared" si="89"/>
        <v>0.58507971048772411</v>
      </c>
      <c r="N311" s="10">
        <f t="shared" si="101"/>
        <v>3</v>
      </c>
      <c r="O311" s="9">
        <f t="shared" si="102"/>
        <v>1</v>
      </c>
      <c r="P311" s="8">
        <f t="shared" si="103"/>
        <v>2</v>
      </c>
      <c r="Q311" s="2">
        <f t="shared" si="104"/>
        <v>0.2275888168787549</v>
      </c>
      <c r="R311" s="2">
        <f t="shared" si="105"/>
        <v>0.45546146932210607</v>
      </c>
      <c r="S311" s="2">
        <f t="shared" si="106"/>
        <v>0.3128814040399262</v>
      </c>
      <c r="T311" s="2">
        <f t="shared" si="107"/>
        <v>4.0683097592128514E-3</v>
      </c>
      <c r="U311" s="1">
        <v>4811</v>
      </c>
      <c r="V311" s="1">
        <v>9628</v>
      </c>
      <c r="W311" s="1">
        <v>6614</v>
      </c>
      <c r="X311" s="1">
        <v>47</v>
      </c>
      <c r="Y311" s="1">
        <v>37</v>
      </c>
      <c r="Z311" s="1">
        <v>2</v>
      </c>
      <c r="AA311" s="1">
        <v>0</v>
      </c>
      <c r="AC311" s="1">
        <v>0</v>
      </c>
      <c r="AD311" s="1">
        <v>0</v>
      </c>
      <c r="AR311" s="1"/>
      <c r="AS311" s="1"/>
      <c r="AU311" t="s">
        <v>2907</v>
      </c>
      <c r="AV311" t="s">
        <v>1357</v>
      </c>
      <c r="AY311" s="38">
        <v>8</v>
      </c>
      <c r="AZ311" s="40">
        <v>85</v>
      </c>
      <c r="BA311" s="42">
        <f t="shared" si="100"/>
        <v>8085</v>
      </c>
      <c r="BC311" s="7" t="s">
        <v>3097</v>
      </c>
    </row>
    <row r="312" spans="1:55" hidden="1" outlineLevel="1">
      <c r="A312" t="s">
        <v>1392</v>
      </c>
      <c r="B312" t="s">
        <v>1357</v>
      </c>
      <c r="C312" s="25">
        <v>27556</v>
      </c>
      <c r="D312" s="25"/>
      <c r="E312" s="25"/>
      <c r="G312" s="1">
        <f t="shared" si="99"/>
        <v>20784</v>
      </c>
      <c r="H312" s="1">
        <v>13024</v>
      </c>
      <c r="I312" s="1">
        <v>7766</v>
      </c>
      <c r="J312" s="1">
        <v>7676</v>
      </c>
      <c r="K312" s="1">
        <v>7655</v>
      </c>
      <c r="L312" s="2" t="str">
        <f t="shared" si="88"/>
        <v/>
      </c>
      <c r="M312" s="2">
        <f t="shared" si="89"/>
        <v>0.36831216320246346</v>
      </c>
      <c r="N312" s="10">
        <f t="shared" si="101"/>
        <v>3</v>
      </c>
      <c r="O312" s="9">
        <f t="shared" si="102"/>
        <v>1</v>
      </c>
      <c r="P312" s="8">
        <f t="shared" si="103"/>
        <v>2</v>
      </c>
      <c r="Q312" s="2">
        <f t="shared" si="104"/>
        <v>0.25052925327174752</v>
      </c>
      <c r="R312" s="2">
        <f t="shared" si="105"/>
        <v>0.48614318706697457</v>
      </c>
      <c r="S312" s="2">
        <f t="shared" si="106"/>
        <v>0.2617397998460354</v>
      </c>
      <c r="T312" s="2">
        <f t="shared" si="107"/>
        <v>1.587759815242451E-3</v>
      </c>
      <c r="U312" s="1">
        <v>5207</v>
      </c>
      <c r="V312" s="1">
        <v>10104</v>
      </c>
      <c r="W312" s="1">
        <v>5440</v>
      </c>
      <c r="X312" s="1">
        <v>24</v>
      </c>
      <c r="Y312" s="1">
        <v>1</v>
      </c>
      <c r="Z312" s="1">
        <v>3</v>
      </c>
      <c r="AA312" s="1">
        <v>0</v>
      </c>
      <c r="AC312" s="1">
        <v>0</v>
      </c>
      <c r="AD312" s="1">
        <v>5</v>
      </c>
      <c r="AR312" s="1"/>
      <c r="AS312" s="1"/>
      <c r="AU312" t="s">
        <v>1392</v>
      </c>
      <c r="AV312" t="s">
        <v>1357</v>
      </c>
      <c r="AY312" s="38">
        <v>8</v>
      </c>
      <c r="AZ312" s="40">
        <v>87</v>
      </c>
      <c r="BA312" s="42">
        <f t="shared" si="100"/>
        <v>8087</v>
      </c>
      <c r="BC312" s="7" t="s">
        <v>3097</v>
      </c>
    </row>
    <row r="313" spans="1:55" hidden="1" outlineLevel="1">
      <c r="A313" t="s">
        <v>2820</v>
      </c>
      <c r="B313" t="s">
        <v>1357</v>
      </c>
      <c r="C313" s="25">
        <v>19688</v>
      </c>
      <c r="D313" s="25"/>
      <c r="E313" s="25"/>
      <c r="G313" s="1">
        <f t="shared" si="99"/>
        <v>13937</v>
      </c>
      <c r="H313" s="1">
        <v>13952</v>
      </c>
      <c r="I313" s="1">
        <v>6297</v>
      </c>
      <c r="J313" s="1">
        <v>6096</v>
      </c>
      <c r="K313" s="1">
        <v>6106</v>
      </c>
      <c r="L313" s="2" t="str">
        <f t="shared" si="88"/>
        <v/>
      </c>
      <c r="M313" s="2">
        <f t="shared" si="89"/>
        <v>0.4381143718160293</v>
      </c>
      <c r="N313" s="10">
        <f t="shared" si="101"/>
        <v>1</v>
      </c>
      <c r="O313" s="9">
        <f t="shared" si="102"/>
        <v>2</v>
      </c>
      <c r="P313" s="8">
        <f t="shared" si="103"/>
        <v>3</v>
      </c>
      <c r="Q313" s="2">
        <f t="shared" si="104"/>
        <v>0.36550190141350364</v>
      </c>
      <c r="R313" s="2">
        <f t="shared" si="105"/>
        <v>0.3413216617636507</v>
      </c>
      <c r="S313" s="2">
        <f t="shared" si="106"/>
        <v>0.29224366793427564</v>
      </c>
      <c r="T313" s="2">
        <f t="shared" si="107"/>
        <v>9.3276888856996809E-4</v>
      </c>
      <c r="U313" s="1">
        <v>5094</v>
      </c>
      <c r="V313" s="1">
        <v>4757</v>
      </c>
      <c r="W313" s="1">
        <v>4073</v>
      </c>
      <c r="X313" s="1">
        <v>9</v>
      </c>
      <c r="Y313" s="1">
        <v>3</v>
      </c>
      <c r="Z313" s="1">
        <v>1</v>
      </c>
      <c r="AA313" s="1">
        <v>0</v>
      </c>
      <c r="AC313" s="1">
        <v>0</v>
      </c>
      <c r="AD313" s="1">
        <v>0</v>
      </c>
      <c r="AR313" s="1"/>
      <c r="AS313" s="1"/>
      <c r="AU313" t="s">
        <v>2820</v>
      </c>
      <c r="AV313" t="s">
        <v>1357</v>
      </c>
      <c r="AY313" s="38">
        <v>8</v>
      </c>
      <c r="AZ313" s="40">
        <v>89</v>
      </c>
      <c r="BA313" s="42">
        <f t="shared" si="100"/>
        <v>8089</v>
      </c>
      <c r="BC313" s="7" t="s">
        <v>3097</v>
      </c>
    </row>
    <row r="314" spans="1:55" hidden="1" outlineLevel="1">
      <c r="A314" t="s">
        <v>2877</v>
      </c>
      <c r="B314" t="s">
        <v>1357</v>
      </c>
      <c r="C314" s="25">
        <v>3872</v>
      </c>
      <c r="D314" s="25"/>
      <c r="E314" s="25"/>
      <c r="G314" s="1">
        <f t="shared" si="99"/>
        <v>3621</v>
      </c>
      <c r="H314" s="1">
        <v>3623</v>
      </c>
      <c r="I314" s="1">
        <v>1942</v>
      </c>
      <c r="J314" s="1">
        <v>1864</v>
      </c>
      <c r="K314" s="1">
        <v>1871</v>
      </c>
      <c r="L314" s="2" t="str">
        <f t="shared" si="88"/>
        <v/>
      </c>
      <c r="M314" s="2">
        <f t="shared" si="89"/>
        <v>0.51670809168737919</v>
      </c>
      <c r="N314" s="10">
        <f t="shared" si="101"/>
        <v>3</v>
      </c>
      <c r="O314" s="9">
        <f t="shared" si="102"/>
        <v>1</v>
      </c>
      <c r="P314" s="8">
        <f t="shared" si="103"/>
        <v>2</v>
      </c>
      <c r="Q314" s="2">
        <f t="shared" si="104"/>
        <v>0.18945042805854737</v>
      </c>
      <c r="R314" s="2">
        <f t="shared" si="105"/>
        <v>0.57636012151339411</v>
      </c>
      <c r="S314" s="2">
        <f t="shared" si="106"/>
        <v>0.22507594587130628</v>
      </c>
      <c r="T314" s="2">
        <f t="shared" si="107"/>
        <v>9.1135045567522222E-3</v>
      </c>
      <c r="U314" s="1">
        <v>686</v>
      </c>
      <c r="V314" s="1">
        <v>2087</v>
      </c>
      <c r="W314" s="1">
        <v>815</v>
      </c>
      <c r="X314" s="1">
        <v>10</v>
      </c>
      <c r="Y314" s="1">
        <v>20</v>
      </c>
      <c r="Z314" s="1">
        <v>1</v>
      </c>
      <c r="AA314" s="1">
        <v>0</v>
      </c>
      <c r="AC314" s="1">
        <v>0</v>
      </c>
      <c r="AD314" s="1">
        <v>2</v>
      </c>
      <c r="AR314" s="1"/>
      <c r="AS314" s="1"/>
      <c r="AU314" t="s">
        <v>2877</v>
      </c>
      <c r="AV314" t="s">
        <v>1357</v>
      </c>
      <c r="AY314" s="38">
        <v>8</v>
      </c>
      <c r="AZ314" s="40">
        <v>91</v>
      </c>
      <c r="BA314" s="42">
        <f t="shared" si="100"/>
        <v>8091</v>
      </c>
      <c r="BC314" s="7" t="s">
        <v>3097</v>
      </c>
    </row>
    <row r="315" spans="1:55" hidden="1" outlineLevel="1">
      <c r="A315" t="s">
        <v>2878</v>
      </c>
      <c r="B315" t="s">
        <v>1357</v>
      </c>
      <c r="C315" s="25">
        <v>15760</v>
      </c>
      <c r="D315" s="25"/>
      <c r="E315" s="25"/>
      <c r="G315" s="1">
        <f t="shared" si="99"/>
        <v>12760</v>
      </c>
      <c r="H315" s="1">
        <v>12767</v>
      </c>
      <c r="I315" s="1">
        <v>6335</v>
      </c>
      <c r="J315" s="1">
        <v>5884</v>
      </c>
      <c r="K315" s="1">
        <v>5801</v>
      </c>
      <c r="L315" s="2" t="str">
        <f t="shared" si="88"/>
        <v/>
      </c>
      <c r="M315" s="2">
        <f t="shared" si="89"/>
        <v>0.45462382445141064</v>
      </c>
      <c r="N315" s="10">
        <f t="shared" si="101"/>
        <v>3</v>
      </c>
      <c r="O315" s="9">
        <f t="shared" si="102"/>
        <v>1</v>
      </c>
      <c r="P315" s="8">
        <f t="shared" si="103"/>
        <v>2</v>
      </c>
      <c r="Q315" s="2">
        <f t="shared" si="104"/>
        <v>0.22578369905956114</v>
      </c>
      <c r="R315" s="2">
        <f t="shared" si="105"/>
        <v>0.409717868338558</v>
      </c>
      <c r="S315" s="2">
        <f t="shared" si="106"/>
        <v>0.35572100313479627</v>
      </c>
      <c r="T315" s="2">
        <f t="shared" si="107"/>
        <v>8.777429467084541E-3</v>
      </c>
      <c r="U315" s="1">
        <v>2881</v>
      </c>
      <c r="V315" s="1">
        <v>5228</v>
      </c>
      <c r="W315" s="1">
        <v>4539</v>
      </c>
      <c r="X315" s="1">
        <v>73</v>
      </c>
      <c r="Y315" s="1">
        <v>16</v>
      </c>
      <c r="Z315" s="1">
        <v>19</v>
      </c>
      <c r="AA315" s="1">
        <v>0</v>
      </c>
      <c r="AC315" s="1">
        <v>0</v>
      </c>
      <c r="AD315" s="1">
        <v>4</v>
      </c>
      <c r="AR315" s="1"/>
      <c r="AS315" s="1"/>
      <c r="AU315" t="s">
        <v>2878</v>
      </c>
      <c r="AV315" t="s">
        <v>1357</v>
      </c>
      <c r="AY315" s="38">
        <v>8</v>
      </c>
      <c r="AZ315" s="40">
        <v>93</v>
      </c>
      <c r="BA315" s="42">
        <f t="shared" si="100"/>
        <v>8093</v>
      </c>
      <c r="BC315" s="7" t="s">
        <v>3097</v>
      </c>
    </row>
    <row r="316" spans="1:55" hidden="1" outlineLevel="1">
      <c r="A316" t="s">
        <v>2277</v>
      </c>
      <c r="B316" t="s">
        <v>1357</v>
      </c>
      <c r="C316" s="25">
        <v>4497</v>
      </c>
      <c r="D316" s="25"/>
      <c r="E316" s="25"/>
      <c r="G316" s="1">
        <f t="shared" si="99"/>
        <v>2895</v>
      </c>
      <c r="H316" s="1">
        <v>2895</v>
      </c>
      <c r="I316" s="1">
        <v>1954</v>
      </c>
      <c r="J316" s="1">
        <v>1922</v>
      </c>
      <c r="K316" s="1">
        <v>1922</v>
      </c>
      <c r="L316" s="2" t="str">
        <f t="shared" si="88"/>
        <v/>
      </c>
      <c r="M316" s="2">
        <f t="shared" si="89"/>
        <v>0.66390328151986178</v>
      </c>
      <c r="N316" s="10">
        <f t="shared" si="101"/>
        <v>2</v>
      </c>
      <c r="O316" s="9">
        <f t="shared" si="102"/>
        <v>1</v>
      </c>
      <c r="P316" s="8">
        <f t="shared" si="103"/>
        <v>3</v>
      </c>
      <c r="Q316" s="2">
        <f t="shared" si="104"/>
        <v>0.21381692573402417</v>
      </c>
      <c r="R316" s="2">
        <f t="shared" si="105"/>
        <v>0.57616580310880827</v>
      </c>
      <c r="S316" s="2">
        <f t="shared" si="106"/>
        <v>0.20863557858376511</v>
      </c>
      <c r="T316" s="2">
        <f t="shared" si="107"/>
        <v>1.3816925734025098E-3</v>
      </c>
      <c r="U316" s="1">
        <v>619</v>
      </c>
      <c r="V316" s="1">
        <v>1668</v>
      </c>
      <c r="W316" s="1">
        <v>604</v>
      </c>
      <c r="X316" s="1">
        <v>4</v>
      </c>
      <c r="Y316" s="1">
        <v>0</v>
      </c>
      <c r="Z316" s="1">
        <v>0</v>
      </c>
      <c r="AA316" s="1">
        <v>0</v>
      </c>
      <c r="AC316" s="1">
        <v>0</v>
      </c>
      <c r="AD316" s="1">
        <v>0</v>
      </c>
      <c r="AR316" s="1"/>
      <c r="AS316" s="1"/>
      <c r="AU316" t="s">
        <v>2277</v>
      </c>
      <c r="AV316" t="s">
        <v>1357</v>
      </c>
      <c r="AY316" s="38">
        <v>8</v>
      </c>
      <c r="AZ316" s="40">
        <v>95</v>
      </c>
      <c r="BA316" s="42">
        <f t="shared" si="100"/>
        <v>8095</v>
      </c>
      <c r="BC316" s="7" t="s">
        <v>3097</v>
      </c>
    </row>
    <row r="317" spans="1:55" hidden="1" outlineLevel="1">
      <c r="A317" t="s">
        <v>1278</v>
      </c>
      <c r="B317" t="s">
        <v>1357</v>
      </c>
      <c r="C317" s="25">
        <v>15098</v>
      </c>
      <c r="D317" s="25"/>
      <c r="E317" s="25"/>
      <c r="G317" s="1">
        <f t="shared" si="99"/>
        <v>13199</v>
      </c>
      <c r="H317" s="1">
        <v>13200</v>
      </c>
      <c r="I317" s="1">
        <v>6217</v>
      </c>
      <c r="J317" s="1">
        <v>6118</v>
      </c>
      <c r="K317" s="1">
        <v>5942</v>
      </c>
      <c r="L317" s="2" t="str">
        <f t="shared" si="88"/>
        <v/>
      </c>
      <c r="M317" s="2">
        <f t="shared" si="89"/>
        <v>0.45018562012273655</v>
      </c>
      <c r="N317" s="10">
        <f t="shared" si="101"/>
        <v>2</v>
      </c>
      <c r="O317" s="9">
        <f t="shared" si="102"/>
        <v>3</v>
      </c>
      <c r="P317" s="8">
        <f t="shared" si="103"/>
        <v>1</v>
      </c>
      <c r="Q317" s="2">
        <f t="shared" si="104"/>
        <v>0.30221986514129856</v>
      </c>
      <c r="R317" s="2">
        <f t="shared" si="105"/>
        <v>0.25661034926888399</v>
      </c>
      <c r="S317" s="2">
        <f t="shared" si="106"/>
        <v>0.43382074399575726</v>
      </c>
      <c r="T317" s="2">
        <f t="shared" si="107"/>
        <v>7.349041594060135E-3</v>
      </c>
      <c r="U317" s="1">
        <v>3989</v>
      </c>
      <c r="V317" s="1">
        <v>3387</v>
      </c>
      <c r="W317" s="1">
        <v>5726</v>
      </c>
      <c r="X317" s="1">
        <v>31</v>
      </c>
      <c r="Y317" s="1">
        <v>63</v>
      </c>
      <c r="Z317" s="1">
        <v>3</v>
      </c>
      <c r="AA317" s="1">
        <v>0</v>
      </c>
      <c r="AC317" s="1">
        <v>0</v>
      </c>
      <c r="AD317" s="1">
        <v>0</v>
      </c>
      <c r="AR317" s="1"/>
      <c r="AS317" s="1"/>
      <c r="AU317" t="s">
        <v>1278</v>
      </c>
      <c r="AV317" t="s">
        <v>1357</v>
      </c>
      <c r="AY317" s="38">
        <v>8</v>
      </c>
      <c r="AZ317" s="40">
        <v>97</v>
      </c>
      <c r="BA317" s="42">
        <f t="shared" si="100"/>
        <v>8097</v>
      </c>
      <c r="BC317" s="7" t="s">
        <v>3097</v>
      </c>
    </row>
    <row r="318" spans="1:55" hidden="1" outlineLevel="1">
      <c r="A318" t="s">
        <v>1205</v>
      </c>
      <c r="B318" t="s">
        <v>1357</v>
      </c>
      <c r="C318" s="25">
        <v>14057</v>
      </c>
      <c r="D318" s="25"/>
      <c r="E318" s="25"/>
      <c r="G318" s="1">
        <f t="shared" si="99"/>
        <v>6779</v>
      </c>
      <c r="H318" s="1">
        <v>6779</v>
      </c>
      <c r="I318" s="1">
        <v>4114</v>
      </c>
      <c r="J318" s="1">
        <v>4011</v>
      </c>
      <c r="K318" s="1">
        <v>3989</v>
      </c>
      <c r="L318" s="2" t="str">
        <f t="shared" si="88"/>
        <v/>
      </c>
      <c r="M318" s="2">
        <f t="shared" si="89"/>
        <v>0.58843487240005898</v>
      </c>
      <c r="N318" s="10">
        <f t="shared" si="101"/>
        <v>3</v>
      </c>
      <c r="O318" s="9">
        <f t="shared" si="102"/>
        <v>1</v>
      </c>
      <c r="P318" s="8">
        <f t="shared" si="103"/>
        <v>2</v>
      </c>
      <c r="Q318" s="2">
        <f t="shared" si="104"/>
        <v>0.28986576191178642</v>
      </c>
      <c r="R318" s="2">
        <f t="shared" si="105"/>
        <v>0.40994246939076562</v>
      </c>
      <c r="S318" s="2">
        <f t="shared" si="106"/>
        <v>0.29901165363622956</v>
      </c>
      <c r="T318" s="2">
        <f t="shared" si="107"/>
        <v>1.1801150612184563E-3</v>
      </c>
      <c r="U318" s="1">
        <v>1965</v>
      </c>
      <c r="V318" s="1">
        <v>2779</v>
      </c>
      <c r="W318" s="1">
        <v>2027</v>
      </c>
      <c r="X318" s="1">
        <v>7</v>
      </c>
      <c r="Y318" s="1">
        <v>0</v>
      </c>
      <c r="Z318" s="1">
        <v>1</v>
      </c>
      <c r="AA318" s="1">
        <v>0</v>
      </c>
      <c r="AC318" s="1">
        <v>0</v>
      </c>
      <c r="AD318" s="1">
        <v>0</v>
      </c>
      <c r="AR318" s="1"/>
      <c r="AS318" s="1"/>
      <c r="AU318" t="s">
        <v>1205</v>
      </c>
      <c r="AV318" t="s">
        <v>1357</v>
      </c>
      <c r="AY318" s="38">
        <v>8</v>
      </c>
      <c r="AZ318" s="40">
        <v>99</v>
      </c>
      <c r="BA318" s="42">
        <f t="shared" si="100"/>
        <v>8099</v>
      </c>
      <c r="BC318" s="7" t="s">
        <v>3097</v>
      </c>
    </row>
    <row r="319" spans="1:55" hidden="1" outlineLevel="1">
      <c r="A319" t="s">
        <v>2483</v>
      </c>
      <c r="B319" t="s">
        <v>1357</v>
      </c>
      <c r="C319" s="25">
        <v>146537</v>
      </c>
      <c r="D319" s="25"/>
      <c r="E319" s="25"/>
      <c r="G319" s="1">
        <f t="shared" si="99"/>
        <v>87370</v>
      </c>
      <c r="H319" s="1">
        <v>87370</v>
      </c>
      <c r="I319" s="1">
        <v>49304</v>
      </c>
      <c r="J319" s="1">
        <v>48888</v>
      </c>
      <c r="K319" s="1">
        <v>48227</v>
      </c>
      <c r="L319" s="2" t="str">
        <f t="shared" si="88"/>
        <v/>
      </c>
      <c r="M319" s="2">
        <f t="shared" si="89"/>
        <v>0.55198580748540693</v>
      </c>
      <c r="N319" s="10">
        <f t="shared" si="101"/>
        <v>1</v>
      </c>
      <c r="O319" s="9">
        <f t="shared" si="102"/>
        <v>3</v>
      </c>
      <c r="P319" s="8">
        <f t="shared" si="103"/>
        <v>2</v>
      </c>
      <c r="Q319" s="2">
        <f t="shared" si="104"/>
        <v>0.49766510243790774</v>
      </c>
      <c r="R319" s="2">
        <f t="shared" si="105"/>
        <v>0.2437221014078059</v>
      </c>
      <c r="S319" s="2">
        <f t="shared" si="106"/>
        <v>0.25736522833924685</v>
      </c>
      <c r="T319" s="2">
        <f t="shared" si="107"/>
        <v>1.2475678150394853E-3</v>
      </c>
      <c r="U319" s="1">
        <v>43481</v>
      </c>
      <c r="V319" s="1">
        <v>21294</v>
      </c>
      <c r="W319" s="1">
        <v>22486</v>
      </c>
      <c r="X319" s="1">
        <v>61</v>
      </c>
      <c r="Y319" s="1">
        <v>29</v>
      </c>
      <c r="Z319" s="1">
        <v>11</v>
      </c>
      <c r="AA319" s="1">
        <v>1</v>
      </c>
      <c r="AC319" s="1">
        <v>1</v>
      </c>
      <c r="AD319" s="1">
        <v>6</v>
      </c>
      <c r="AR319" s="1"/>
      <c r="AS319" s="1"/>
      <c r="AU319" t="s">
        <v>2483</v>
      </c>
      <c r="AV319" t="s">
        <v>1357</v>
      </c>
      <c r="AY319" s="38">
        <v>8</v>
      </c>
      <c r="AZ319" s="40">
        <v>101</v>
      </c>
      <c r="BA319" s="42">
        <f t="shared" si="100"/>
        <v>8101</v>
      </c>
      <c r="BC319" s="7" t="s">
        <v>3097</v>
      </c>
    </row>
    <row r="320" spans="1:55" hidden="1" outlineLevel="1">
      <c r="A320" t="s">
        <v>1020</v>
      </c>
      <c r="B320" t="s">
        <v>1357</v>
      </c>
      <c r="C320" s="25">
        <v>5951</v>
      </c>
      <c r="D320" s="25"/>
      <c r="E320" s="25"/>
      <c r="G320" s="1">
        <f t="shared" si="99"/>
        <v>6274</v>
      </c>
      <c r="H320" s="1">
        <v>3804</v>
      </c>
      <c r="I320" s="1">
        <v>2502</v>
      </c>
      <c r="J320" s="1">
        <v>2441</v>
      </c>
      <c r="K320" s="1">
        <v>2459</v>
      </c>
      <c r="L320" s="2" t="str">
        <f t="shared" si="88"/>
        <v/>
      </c>
      <c r="M320" s="2">
        <f t="shared" si="89"/>
        <v>0.39193496971628944</v>
      </c>
      <c r="N320" s="10">
        <f t="shared" si="101"/>
        <v>3</v>
      </c>
      <c r="O320" s="9">
        <f t="shared" si="102"/>
        <v>1</v>
      </c>
      <c r="P320" s="8">
        <f t="shared" si="103"/>
        <v>2</v>
      </c>
      <c r="Q320" s="2">
        <f t="shared" si="104"/>
        <v>0.15795345871852087</v>
      </c>
      <c r="R320" s="2">
        <f t="shared" si="105"/>
        <v>0.67197959834236531</v>
      </c>
      <c r="S320" s="2">
        <f t="shared" si="106"/>
        <v>0.16640102008288174</v>
      </c>
      <c r="T320" s="2">
        <f t="shared" si="107"/>
        <v>3.6659228562321011E-3</v>
      </c>
      <c r="U320" s="1">
        <v>991</v>
      </c>
      <c r="V320" s="1">
        <v>4216</v>
      </c>
      <c r="W320" s="1">
        <v>1044</v>
      </c>
      <c r="X320" s="1">
        <v>17</v>
      </c>
      <c r="Y320" s="1">
        <v>4</v>
      </c>
      <c r="Z320" s="1">
        <v>2</v>
      </c>
      <c r="AA320" s="1">
        <v>0</v>
      </c>
      <c r="AC320" s="1">
        <v>0</v>
      </c>
      <c r="AD320" s="1">
        <v>0</v>
      </c>
      <c r="AR320" s="1"/>
      <c r="AS320" s="1"/>
      <c r="AU320" t="s">
        <v>1020</v>
      </c>
      <c r="AV320" t="s">
        <v>1357</v>
      </c>
      <c r="AY320" s="38">
        <v>8</v>
      </c>
      <c r="AZ320" s="40">
        <v>103</v>
      </c>
      <c r="BA320" s="42">
        <f t="shared" si="100"/>
        <v>8103</v>
      </c>
      <c r="BC320" s="7" t="s">
        <v>3097</v>
      </c>
    </row>
    <row r="321" spans="1:67" hidden="1" outlineLevel="1">
      <c r="A321" t="s">
        <v>1072</v>
      </c>
      <c r="B321" t="s">
        <v>1357</v>
      </c>
      <c r="C321" s="25">
        <v>12224</v>
      </c>
      <c r="D321" s="25"/>
      <c r="E321" s="25"/>
      <c r="G321" s="1">
        <f t="shared" si="99"/>
        <v>7779</v>
      </c>
      <c r="H321" s="1">
        <v>7810</v>
      </c>
      <c r="I321" s="1">
        <v>4608</v>
      </c>
      <c r="J321" s="1">
        <v>4515</v>
      </c>
      <c r="K321" s="1">
        <v>4544</v>
      </c>
      <c r="L321" s="2" t="str">
        <f t="shared" si="88"/>
        <v/>
      </c>
      <c r="M321" s="2">
        <f t="shared" si="89"/>
        <v>0.58413677850623469</v>
      </c>
      <c r="N321" s="10">
        <f t="shared" si="101"/>
        <v>2</v>
      </c>
      <c r="O321" s="9">
        <f t="shared" si="102"/>
        <v>1</v>
      </c>
      <c r="P321" s="8">
        <f t="shared" si="103"/>
        <v>3</v>
      </c>
      <c r="Q321" s="2">
        <f t="shared" si="104"/>
        <v>0.34027509962720143</v>
      </c>
      <c r="R321" s="2">
        <f t="shared" si="105"/>
        <v>0.41573467026610106</v>
      </c>
      <c r="S321" s="2">
        <f t="shared" si="106"/>
        <v>0.24206196169173416</v>
      </c>
      <c r="T321" s="2">
        <f t="shared" si="107"/>
        <v>1.9282684149632967E-3</v>
      </c>
      <c r="U321" s="1">
        <v>2647</v>
      </c>
      <c r="V321" s="1">
        <v>3234</v>
      </c>
      <c r="W321" s="1">
        <v>1883</v>
      </c>
      <c r="X321" s="1">
        <v>6</v>
      </c>
      <c r="Y321" s="1">
        <v>6</v>
      </c>
      <c r="Z321" s="1">
        <v>3</v>
      </c>
      <c r="AA321" s="1">
        <v>0</v>
      </c>
      <c r="AC321" s="1">
        <v>0</v>
      </c>
      <c r="AD321" s="1">
        <v>0</v>
      </c>
      <c r="AR321" s="1"/>
      <c r="AS321" s="1"/>
      <c r="AU321" t="s">
        <v>1072</v>
      </c>
      <c r="AV321" t="s">
        <v>1357</v>
      </c>
      <c r="AY321" s="38">
        <v>8</v>
      </c>
      <c r="AZ321" s="40">
        <v>105</v>
      </c>
      <c r="BA321" s="42">
        <f t="shared" si="100"/>
        <v>8105</v>
      </c>
      <c r="BC321" s="7" t="s">
        <v>3097</v>
      </c>
    </row>
    <row r="322" spans="1:67" hidden="1" outlineLevel="1">
      <c r="A322" t="s">
        <v>566</v>
      </c>
      <c r="B322" t="s">
        <v>1357</v>
      </c>
      <c r="C322" s="25">
        <v>20469</v>
      </c>
      <c r="D322" s="25"/>
      <c r="E322" s="25"/>
      <c r="G322" s="1">
        <f t="shared" si="99"/>
        <v>16890</v>
      </c>
      <c r="H322" s="1">
        <v>16966</v>
      </c>
      <c r="I322" s="1">
        <v>7661</v>
      </c>
      <c r="J322" s="1">
        <v>7511</v>
      </c>
      <c r="K322" s="1">
        <v>7370</v>
      </c>
      <c r="L322" s="2" t="str">
        <f t="shared" si="88"/>
        <v/>
      </c>
      <c r="M322" s="2">
        <f t="shared" si="89"/>
        <v>0.4363528715216104</v>
      </c>
      <c r="N322" s="10">
        <f t="shared" si="101"/>
        <v>3</v>
      </c>
      <c r="O322" s="9">
        <f t="shared" si="102"/>
        <v>2</v>
      </c>
      <c r="P322" s="8">
        <f t="shared" si="103"/>
        <v>1</v>
      </c>
      <c r="Q322" s="2">
        <f t="shared" si="104"/>
        <v>0.24997039668442866</v>
      </c>
      <c r="R322" s="2">
        <f t="shared" si="105"/>
        <v>0.31977501480165776</v>
      </c>
      <c r="S322" s="2">
        <f t="shared" si="106"/>
        <v>0.42492599171107165</v>
      </c>
      <c r="T322" s="2">
        <f t="shared" si="107"/>
        <v>5.3285968028419228E-3</v>
      </c>
      <c r="U322" s="1">
        <v>4222</v>
      </c>
      <c r="V322" s="1">
        <v>5401</v>
      </c>
      <c r="W322" s="1">
        <v>7177</v>
      </c>
      <c r="X322" s="1">
        <v>36</v>
      </c>
      <c r="Y322" s="1">
        <v>47</v>
      </c>
      <c r="Z322" s="1">
        <v>5</v>
      </c>
      <c r="AA322" s="1">
        <v>0</v>
      </c>
      <c r="AC322" s="1">
        <v>0</v>
      </c>
      <c r="AD322" s="1">
        <v>2</v>
      </c>
      <c r="AR322" s="1"/>
      <c r="AS322" s="1"/>
      <c r="AU322" t="s">
        <v>566</v>
      </c>
      <c r="AV322" t="s">
        <v>1357</v>
      </c>
      <c r="AY322" s="38">
        <v>8</v>
      </c>
      <c r="AZ322" s="40">
        <v>107</v>
      </c>
      <c r="BA322" s="42">
        <f t="shared" si="100"/>
        <v>8107</v>
      </c>
      <c r="BC322" s="7" t="s">
        <v>3097</v>
      </c>
    </row>
    <row r="323" spans="1:67" hidden="1" outlineLevel="1">
      <c r="A323" t="s">
        <v>1487</v>
      </c>
      <c r="B323" t="s">
        <v>1357</v>
      </c>
      <c r="C323" s="25">
        <v>6209</v>
      </c>
      <c r="D323" s="25"/>
      <c r="E323" s="25"/>
      <c r="G323" s="1">
        <f t="shared" si="99"/>
        <v>3870</v>
      </c>
      <c r="H323" s="1">
        <v>3907</v>
      </c>
      <c r="I323" s="1">
        <v>2109</v>
      </c>
      <c r="J323" s="1">
        <v>1985</v>
      </c>
      <c r="K323" s="1">
        <v>2011</v>
      </c>
      <c r="L323" s="2" t="str">
        <f t="shared" si="88"/>
        <v/>
      </c>
      <c r="M323" s="2">
        <f t="shared" si="89"/>
        <v>0.5196382428940568</v>
      </c>
      <c r="N323" s="10">
        <f t="shared" si="101"/>
        <v>1</v>
      </c>
      <c r="O323" s="9">
        <f t="shared" si="102"/>
        <v>3</v>
      </c>
      <c r="P323" s="8">
        <f t="shared" si="103"/>
        <v>2</v>
      </c>
      <c r="Q323" s="2">
        <f t="shared" si="104"/>
        <v>0.43359173126614986</v>
      </c>
      <c r="R323" s="2">
        <f t="shared" si="105"/>
        <v>0.25607235142118862</v>
      </c>
      <c r="S323" s="2">
        <f t="shared" si="106"/>
        <v>0.29974160206718348</v>
      </c>
      <c r="T323" s="2">
        <f t="shared" si="107"/>
        <v>1.0594315245477992E-2</v>
      </c>
      <c r="U323" s="1">
        <v>1678</v>
      </c>
      <c r="V323" s="1">
        <v>991</v>
      </c>
      <c r="W323" s="1">
        <v>1160</v>
      </c>
      <c r="X323" s="1">
        <v>14</v>
      </c>
      <c r="Y323" s="1">
        <v>23</v>
      </c>
      <c r="Z323" s="1">
        <v>0</v>
      </c>
      <c r="AA323" s="1">
        <v>0</v>
      </c>
      <c r="AC323" s="1">
        <v>0</v>
      </c>
      <c r="AD323" s="1">
        <v>4</v>
      </c>
      <c r="AR323" s="1"/>
      <c r="AS323" s="1"/>
      <c r="AU323" t="s">
        <v>1487</v>
      </c>
      <c r="AV323" t="s">
        <v>1357</v>
      </c>
      <c r="AY323" s="38">
        <v>8</v>
      </c>
      <c r="AZ323" s="40">
        <v>109</v>
      </c>
      <c r="BA323" s="42">
        <f t="shared" si="100"/>
        <v>8109</v>
      </c>
      <c r="BC323" s="7" t="s">
        <v>3097</v>
      </c>
    </row>
    <row r="324" spans="1:67" hidden="1" outlineLevel="1">
      <c r="A324" t="s">
        <v>2982</v>
      </c>
      <c r="B324" t="s">
        <v>1357</v>
      </c>
      <c r="C324" s="25">
        <v>594</v>
      </c>
      <c r="D324" s="25"/>
      <c r="E324" s="25"/>
      <c r="G324" s="1">
        <f t="shared" si="99"/>
        <v>618</v>
      </c>
      <c r="H324" s="1">
        <v>618</v>
      </c>
      <c r="I324" s="1">
        <v>438</v>
      </c>
      <c r="J324" s="1">
        <v>417</v>
      </c>
      <c r="K324" s="1">
        <v>401</v>
      </c>
      <c r="L324" s="2" t="str">
        <f t="shared" si="88"/>
        <v/>
      </c>
      <c r="M324" s="2">
        <f t="shared" si="89"/>
        <v>0.64886731391585761</v>
      </c>
      <c r="N324" s="10">
        <f t="shared" si="101"/>
        <v>3</v>
      </c>
      <c r="O324" s="9">
        <f t="shared" si="102"/>
        <v>2</v>
      </c>
      <c r="P324" s="8">
        <f t="shared" si="103"/>
        <v>1</v>
      </c>
      <c r="Q324" s="2">
        <f t="shared" si="104"/>
        <v>0.24919093851132687</v>
      </c>
      <c r="R324" s="2">
        <f t="shared" si="105"/>
        <v>0.26537216828478966</v>
      </c>
      <c r="S324" s="2">
        <f t="shared" si="106"/>
        <v>0.470873786407767</v>
      </c>
      <c r="T324" s="2">
        <f t="shared" si="107"/>
        <v>1.4563106796116443E-2</v>
      </c>
      <c r="U324" s="1">
        <v>154</v>
      </c>
      <c r="V324" s="1">
        <v>164</v>
      </c>
      <c r="W324" s="1">
        <v>291</v>
      </c>
      <c r="X324" s="1">
        <v>6</v>
      </c>
      <c r="Y324" s="1">
        <v>3</v>
      </c>
      <c r="Z324" s="1">
        <v>0</v>
      </c>
      <c r="AA324" s="1">
        <v>0</v>
      </c>
      <c r="AC324" s="1">
        <v>0</v>
      </c>
      <c r="AD324" s="1">
        <v>0</v>
      </c>
      <c r="AR324" s="1"/>
      <c r="AU324" t="s">
        <v>2982</v>
      </c>
      <c r="AV324" t="s">
        <v>1357</v>
      </c>
      <c r="AY324" s="38">
        <v>8</v>
      </c>
      <c r="AZ324" s="40">
        <v>111</v>
      </c>
      <c r="BA324" s="42">
        <f t="shared" si="100"/>
        <v>8111</v>
      </c>
      <c r="BC324" s="7" t="s">
        <v>3097</v>
      </c>
    </row>
    <row r="325" spans="1:67" hidden="1" outlineLevel="1">
      <c r="A325" t="s">
        <v>1945</v>
      </c>
      <c r="B325" t="s">
        <v>1357</v>
      </c>
      <c r="C325" s="25">
        <v>7111</v>
      </c>
      <c r="D325" s="25"/>
      <c r="E325" s="25"/>
      <c r="G325" s="1">
        <f t="shared" si="99"/>
        <v>6600</v>
      </c>
      <c r="H325" s="1">
        <v>6600</v>
      </c>
      <c r="I325" s="1">
        <v>2529</v>
      </c>
      <c r="J325" s="1">
        <v>2529</v>
      </c>
      <c r="K325" s="1">
        <v>2451</v>
      </c>
      <c r="L325" s="2" t="str">
        <f t="shared" si="88"/>
        <v/>
      </c>
      <c r="M325" s="2">
        <f t="shared" si="89"/>
        <v>0.37136363636363634</v>
      </c>
      <c r="N325" s="10">
        <f t="shared" si="101"/>
        <v>2</v>
      </c>
      <c r="O325" s="9">
        <f t="shared" si="102"/>
        <v>3</v>
      </c>
      <c r="P325" s="8">
        <f t="shared" si="103"/>
        <v>1</v>
      </c>
      <c r="Q325" s="2">
        <f t="shared" si="104"/>
        <v>0.35181818181818181</v>
      </c>
      <c r="R325" s="2">
        <f t="shared" si="105"/>
        <v>0.21696969696969698</v>
      </c>
      <c r="S325" s="2">
        <f t="shared" si="106"/>
        <v>0.41242424242424242</v>
      </c>
      <c r="T325" s="2">
        <f t="shared" si="107"/>
        <v>1.8787878787878798E-2</v>
      </c>
      <c r="U325" s="1">
        <v>2322</v>
      </c>
      <c r="V325" s="1">
        <v>1432</v>
      </c>
      <c r="W325" s="1">
        <v>2722</v>
      </c>
      <c r="X325" s="1">
        <v>28</v>
      </c>
      <c r="Y325" s="1">
        <v>96</v>
      </c>
      <c r="Z325" s="1">
        <v>0</v>
      </c>
      <c r="AA325" s="1">
        <v>0</v>
      </c>
      <c r="AC325" s="1">
        <v>0</v>
      </c>
      <c r="AD325" s="1">
        <v>0</v>
      </c>
      <c r="AR325" s="1"/>
      <c r="AS325" s="1"/>
      <c r="AU325" t="s">
        <v>1945</v>
      </c>
      <c r="AV325" t="s">
        <v>1357</v>
      </c>
      <c r="AY325" s="38">
        <v>8</v>
      </c>
      <c r="AZ325" s="40">
        <v>113</v>
      </c>
      <c r="BA325" s="42">
        <f t="shared" si="100"/>
        <v>8113</v>
      </c>
      <c r="BC325" s="7" t="s">
        <v>3097</v>
      </c>
    </row>
    <row r="326" spans="1:67" hidden="1" outlineLevel="1">
      <c r="A326" t="s">
        <v>2703</v>
      </c>
      <c r="B326" t="s">
        <v>1357</v>
      </c>
      <c r="C326" s="25">
        <v>2694</v>
      </c>
      <c r="D326" s="25"/>
      <c r="E326" s="25"/>
      <c r="G326" s="1">
        <f t="shared" si="99"/>
        <v>1736</v>
      </c>
      <c r="H326" s="1">
        <v>1736</v>
      </c>
      <c r="I326" s="1">
        <v>1234</v>
      </c>
      <c r="J326" s="1">
        <v>1118</v>
      </c>
      <c r="K326" s="1">
        <v>1174</v>
      </c>
      <c r="L326" s="2" t="str">
        <f t="shared" si="88"/>
        <v/>
      </c>
      <c r="M326" s="2">
        <f t="shared" si="89"/>
        <v>0.67626728110599077</v>
      </c>
      <c r="N326" s="10">
        <f t="shared" si="101"/>
        <v>3</v>
      </c>
      <c r="O326" s="9">
        <f t="shared" si="102"/>
        <v>1</v>
      </c>
      <c r="P326" s="8">
        <f t="shared" si="103"/>
        <v>2</v>
      </c>
      <c r="Q326" s="2">
        <f t="shared" si="104"/>
        <v>0.2304147465437788</v>
      </c>
      <c r="R326" s="2">
        <f t="shared" si="105"/>
        <v>0.52016129032258063</v>
      </c>
      <c r="S326" s="2">
        <f t="shared" si="106"/>
        <v>0.24942396313364054</v>
      </c>
      <c r="T326" s="2">
        <f t="shared" si="107"/>
        <v>2.7755575615628914E-17</v>
      </c>
      <c r="U326" s="1">
        <v>400</v>
      </c>
      <c r="V326" s="1">
        <v>903</v>
      </c>
      <c r="W326" s="1">
        <v>433</v>
      </c>
      <c r="X326" s="1">
        <v>0</v>
      </c>
      <c r="Y326" s="1">
        <v>0</v>
      </c>
      <c r="Z326" s="1">
        <v>0</v>
      </c>
      <c r="AA326" s="1">
        <v>0</v>
      </c>
      <c r="AC326" s="1">
        <v>0</v>
      </c>
      <c r="AD326" s="1">
        <v>0</v>
      </c>
      <c r="AR326" s="1"/>
      <c r="AS326" s="1"/>
      <c r="AU326" t="s">
        <v>2703</v>
      </c>
      <c r="AV326" t="s">
        <v>1357</v>
      </c>
      <c r="AY326" s="38">
        <v>8</v>
      </c>
      <c r="AZ326" s="40">
        <v>115</v>
      </c>
      <c r="BA326" s="42">
        <f t="shared" si="100"/>
        <v>8115</v>
      </c>
      <c r="BC326" s="7" t="s">
        <v>3097</v>
      </c>
    </row>
    <row r="327" spans="1:67" hidden="1" outlineLevel="1">
      <c r="A327" t="s">
        <v>2559</v>
      </c>
      <c r="B327" t="s">
        <v>1357</v>
      </c>
      <c r="C327" s="25">
        <v>25006</v>
      </c>
      <c r="D327" s="25"/>
      <c r="E327" s="25"/>
      <c r="G327" s="1">
        <f t="shared" si="99"/>
        <v>24489</v>
      </c>
      <c r="H327" s="1">
        <v>24544</v>
      </c>
      <c r="I327" s="1">
        <v>8269</v>
      </c>
      <c r="J327" s="1">
        <v>8177</v>
      </c>
      <c r="K327" s="1">
        <v>8062</v>
      </c>
      <c r="L327" s="2" t="str">
        <f t="shared" ref="L327:L390" si="108">IF(D327&gt;0,K327/D327,"")</f>
        <v/>
      </c>
      <c r="M327" s="2">
        <f t="shared" ref="M327:M390" si="109">IF(G327&gt;0,K327/G327,"")</f>
        <v>0.32920903262689372</v>
      </c>
      <c r="N327" s="10">
        <f t="shared" si="101"/>
        <v>3</v>
      </c>
      <c r="O327" s="9">
        <f t="shared" si="102"/>
        <v>2</v>
      </c>
      <c r="P327" s="8">
        <f t="shared" si="103"/>
        <v>1</v>
      </c>
      <c r="Q327" s="2">
        <f t="shared" si="104"/>
        <v>0.23876025970844053</v>
      </c>
      <c r="R327" s="2">
        <f t="shared" si="105"/>
        <v>0.31483523214504472</v>
      </c>
      <c r="S327" s="2">
        <f t="shared" si="106"/>
        <v>0.43631834701294459</v>
      </c>
      <c r="T327" s="2">
        <f t="shared" si="107"/>
        <v>1.0086161133570193E-2</v>
      </c>
      <c r="U327" s="1">
        <v>5847</v>
      </c>
      <c r="V327" s="1">
        <v>7710</v>
      </c>
      <c r="W327" s="1">
        <v>10685</v>
      </c>
      <c r="X327" s="1">
        <v>57</v>
      </c>
      <c r="Y327" s="1">
        <v>169</v>
      </c>
      <c r="Z327" s="1">
        <v>12</v>
      </c>
      <c r="AA327" s="1">
        <v>0</v>
      </c>
      <c r="AC327" s="1">
        <v>0</v>
      </c>
      <c r="AD327" s="1">
        <v>9</v>
      </c>
      <c r="AR327" s="1"/>
      <c r="AS327" s="1"/>
      <c r="AU327" t="s">
        <v>2559</v>
      </c>
      <c r="AV327" t="s">
        <v>1357</v>
      </c>
      <c r="AY327" s="38">
        <v>8</v>
      </c>
      <c r="AZ327" s="40">
        <v>117</v>
      </c>
      <c r="BA327" s="42">
        <f t="shared" si="100"/>
        <v>8117</v>
      </c>
      <c r="BC327" s="7" t="s">
        <v>3097</v>
      </c>
    </row>
    <row r="328" spans="1:67" hidden="1" outlineLevel="1">
      <c r="A328" t="s">
        <v>2560</v>
      </c>
      <c r="B328" t="s">
        <v>1357</v>
      </c>
      <c r="C328" s="25">
        <v>21543</v>
      </c>
      <c r="D328" s="25"/>
      <c r="E328" s="25"/>
      <c r="G328" s="1">
        <f t="shared" si="99"/>
        <v>16033</v>
      </c>
      <c r="H328" s="1">
        <v>16135</v>
      </c>
      <c r="I328" s="1">
        <v>8067</v>
      </c>
      <c r="J328" s="1">
        <v>7995</v>
      </c>
      <c r="K328" s="1">
        <v>7866</v>
      </c>
      <c r="L328" s="2" t="str">
        <f t="shared" si="108"/>
        <v/>
      </c>
      <c r="M328" s="2">
        <f t="shared" si="109"/>
        <v>0.49061311045967693</v>
      </c>
      <c r="N328" s="10">
        <f t="shared" si="101"/>
        <v>3</v>
      </c>
      <c r="O328" s="9">
        <f t="shared" si="102"/>
        <v>1</v>
      </c>
      <c r="P328" s="8">
        <f t="shared" si="103"/>
        <v>2</v>
      </c>
      <c r="Q328" s="2">
        <f t="shared" si="104"/>
        <v>0.19709349466724879</v>
      </c>
      <c r="R328" s="2">
        <f t="shared" si="105"/>
        <v>0.48524917357949232</v>
      </c>
      <c r="S328" s="2">
        <f t="shared" si="106"/>
        <v>0.31341607933636872</v>
      </c>
      <c r="T328" s="2">
        <f t="shared" si="107"/>
        <v>4.2412524168901622E-3</v>
      </c>
      <c r="U328" s="1">
        <v>3160</v>
      </c>
      <c r="V328" s="1">
        <v>7780</v>
      </c>
      <c r="W328" s="1">
        <v>5025</v>
      </c>
      <c r="X328" s="1">
        <v>49</v>
      </c>
      <c r="Y328" s="1">
        <v>7</v>
      </c>
      <c r="Z328" s="1">
        <v>9</v>
      </c>
      <c r="AA328" s="1">
        <v>0</v>
      </c>
      <c r="AC328" s="1">
        <v>2</v>
      </c>
      <c r="AD328" s="1">
        <v>1</v>
      </c>
      <c r="AR328" s="1"/>
      <c r="AS328" s="1"/>
      <c r="AU328" t="s">
        <v>2560</v>
      </c>
      <c r="AV328" t="s">
        <v>1357</v>
      </c>
      <c r="AY328" s="38">
        <v>8</v>
      </c>
      <c r="AZ328" s="40">
        <v>119</v>
      </c>
      <c r="BA328" s="42">
        <f t="shared" si="100"/>
        <v>8119</v>
      </c>
      <c r="BC328" s="7" t="s">
        <v>3097</v>
      </c>
    </row>
    <row r="329" spans="1:67" hidden="1" outlineLevel="1">
      <c r="A329" t="s">
        <v>1069</v>
      </c>
      <c r="B329" t="s">
        <v>1357</v>
      </c>
      <c r="C329" s="25">
        <v>5035</v>
      </c>
      <c r="D329" s="25"/>
      <c r="E329" s="25"/>
      <c r="G329" s="1">
        <f t="shared" si="99"/>
        <v>3287</v>
      </c>
      <c r="H329" s="1">
        <v>3293</v>
      </c>
      <c r="I329" s="1">
        <v>2200</v>
      </c>
      <c r="J329" s="1">
        <v>2160</v>
      </c>
      <c r="K329" s="1">
        <v>2167</v>
      </c>
      <c r="L329" s="2" t="str">
        <f t="shared" si="108"/>
        <v/>
      </c>
      <c r="M329" s="2">
        <f t="shared" si="109"/>
        <v>0.65926376635229689</v>
      </c>
      <c r="N329" s="10">
        <f t="shared" si="101"/>
        <v>3</v>
      </c>
      <c r="O329" s="9">
        <f t="shared" si="102"/>
        <v>1</v>
      </c>
      <c r="P329" s="8">
        <f t="shared" si="103"/>
        <v>2</v>
      </c>
      <c r="Q329" s="2">
        <f t="shared" si="104"/>
        <v>0.17097657438393671</v>
      </c>
      <c r="R329" s="2">
        <f t="shared" si="105"/>
        <v>0.64739884393063585</v>
      </c>
      <c r="S329" s="2">
        <f t="shared" si="106"/>
        <v>0.17979920900517188</v>
      </c>
      <c r="T329" s="2">
        <f t="shared" si="107"/>
        <v>1.8253726802556214E-3</v>
      </c>
      <c r="U329" s="1">
        <v>562</v>
      </c>
      <c r="V329" s="1">
        <v>2128</v>
      </c>
      <c r="W329" s="1">
        <v>591</v>
      </c>
      <c r="X329" s="1">
        <v>4</v>
      </c>
      <c r="Y329" s="1">
        <v>0</v>
      </c>
      <c r="Z329" s="1">
        <v>0</v>
      </c>
      <c r="AA329" s="1">
        <v>0</v>
      </c>
      <c r="AC329" s="1">
        <v>2</v>
      </c>
      <c r="AD329" s="1">
        <v>0</v>
      </c>
      <c r="AR329" s="1"/>
      <c r="AS329" s="1"/>
      <c r="AU329" t="s">
        <v>1069</v>
      </c>
      <c r="AV329" t="s">
        <v>1357</v>
      </c>
      <c r="AY329" s="38">
        <v>8</v>
      </c>
      <c r="AZ329" s="40">
        <v>121</v>
      </c>
      <c r="BA329" s="42">
        <f t="shared" si="100"/>
        <v>8121</v>
      </c>
      <c r="BC329" s="7" t="s">
        <v>3097</v>
      </c>
    </row>
    <row r="330" spans="1:67" hidden="1" outlineLevel="1">
      <c r="A330" t="s">
        <v>1721</v>
      </c>
      <c r="B330" t="s">
        <v>1357</v>
      </c>
      <c r="C330" s="25">
        <v>202234</v>
      </c>
      <c r="D330" s="25"/>
      <c r="E330" s="25"/>
      <c r="G330" s="1">
        <f t="shared" si="99"/>
        <v>109683</v>
      </c>
      <c r="H330" s="1">
        <v>109683</v>
      </c>
      <c r="I330" s="1">
        <v>56761</v>
      </c>
      <c r="J330" s="1">
        <v>55984</v>
      </c>
      <c r="K330" s="1">
        <v>55065</v>
      </c>
      <c r="L330" s="2" t="str">
        <f t="shared" si="108"/>
        <v/>
      </c>
      <c r="M330" s="2">
        <f t="shared" si="109"/>
        <v>0.50203769043516311</v>
      </c>
      <c r="N330" s="10">
        <f t="shared" si="101"/>
        <v>3</v>
      </c>
      <c r="O330" s="9">
        <f t="shared" si="102"/>
        <v>1</v>
      </c>
      <c r="P330" s="8">
        <f t="shared" si="103"/>
        <v>2</v>
      </c>
      <c r="Q330" s="2">
        <f t="shared" si="104"/>
        <v>0.25736896328510345</v>
      </c>
      <c r="R330" s="2">
        <f t="shared" si="105"/>
        <v>0.40149339460080413</v>
      </c>
      <c r="S330" s="2">
        <f t="shared" si="106"/>
        <v>0.33859394801382164</v>
      </c>
      <c r="T330" s="2">
        <f t="shared" si="107"/>
        <v>2.5436941002707214E-3</v>
      </c>
      <c r="U330" s="1">
        <v>28229</v>
      </c>
      <c r="V330" s="1">
        <v>44037</v>
      </c>
      <c r="W330" s="1">
        <v>37138</v>
      </c>
      <c r="X330" s="1">
        <v>158</v>
      </c>
      <c r="Y330" s="1">
        <v>78</v>
      </c>
      <c r="Z330" s="1">
        <v>14</v>
      </c>
      <c r="AA330" s="1">
        <v>0</v>
      </c>
      <c r="AC330" s="1">
        <v>17</v>
      </c>
      <c r="AD330" s="1">
        <v>12</v>
      </c>
      <c r="AR330" s="1"/>
      <c r="AS330" s="1"/>
      <c r="AU330" t="s">
        <v>1721</v>
      </c>
      <c r="AV330" t="s">
        <v>1357</v>
      </c>
      <c r="AY330" s="38">
        <v>8</v>
      </c>
      <c r="AZ330" s="40">
        <v>123</v>
      </c>
      <c r="BA330" s="42">
        <f t="shared" si="100"/>
        <v>8123</v>
      </c>
      <c r="BC330" s="7" t="s">
        <v>3097</v>
      </c>
    </row>
    <row r="331" spans="1:67" hidden="1" outlineLevel="1">
      <c r="A331" t="s">
        <v>709</v>
      </c>
      <c r="B331" t="s">
        <v>1357</v>
      </c>
      <c r="C331" s="25">
        <v>9762</v>
      </c>
      <c r="D331" s="25"/>
      <c r="E331" s="25"/>
      <c r="G331" s="1">
        <f t="shared" si="99"/>
        <v>6842</v>
      </c>
      <c r="H331" s="1">
        <v>6869</v>
      </c>
      <c r="I331" s="1">
        <v>3962</v>
      </c>
      <c r="J331" s="1">
        <v>3876</v>
      </c>
      <c r="K331" s="1">
        <v>3879</v>
      </c>
      <c r="L331" s="2" t="str">
        <f t="shared" si="108"/>
        <v/>
      </c>
      <c r="M331" s="2">
        <f t="shared" si="109"/>
        <v>0.56693949137679045</v>
      </c>
      <c r="N331" s="10">
        <f t="shared" si="101"/>
        <v>3</v>
      </c>
      <c r="O331" s="9">
        <f t="shared" si="102"/>
        <v>1</v>
      </c>
      <c r="P331" s="8">
        <f t="shared" si="103"/>
        <v>2</v>
      </c>
      <c r="Q331" s="2">
        <f t="shared" si="104"/>
        <v>0.21616486407483193</v>
      </c>
      <c r="R331" s="2">
        <f t="shared" si="105"/>
        <v>0.47719964922537272</v>
      </c>
      <c r="S331" s="2">
        <f t="shared" si="106"/>
        <v>0.30634317451037707</v>
      </c>
      <c r="T331" s="2">
        <f t="shared" si="107"/>
        <v>2.9231218941827564E-4</v>
      </c>
      <c r="U331" s="1">
        <v>1479</v>
      </c>
      <c r="V331" s="1">
        <v>3265</v>
      </c>
      <c r="W331" s="1">
        <v>2096</v>
      </c>
      <c r="X331" s="1">
        <v>2</v>
      </c>
      <c r="Y331" s="1">
        <v>0</v>
      </c>
      <c r="Z331" s="1">
        <v>0</v>
      </c>
      <c r="AA331" s="1">
        <v>0</v>
      </c>
      <c r="AC331" s="1">
        <v>0</v>
      </c>
      <c r="AD331" s="1">
        <v>0</v>
      </c>
      <c r="AR331" s="1"/>
      <c r="AS331" s="1"/>
      <c r="AU331" t="s">
        <v>709</v>
      </c>
      <c r="AV331" t="s">
        <v>1357</v>
      </c>
      <c r="AY331" s="38">
        <v>8</v>
      </c>
      <c r="AZ331" s="40">
        <v>125</v>
      </c>
      <c r="BA331" s="42">
        <f t="shared" si="100"/>
        <v>8125</v>
      </c>
      <c r="BC331" s="7" t="s">
        <v>3097</v>
      </c>
    </row>
    <row r="332" spans="1:67" collapsed="1">
      <c r="A332" t="s">
        <v>929</v>
      </c>
      <c r="B332" t="s">
        <v>1226</v>
      </c>
      <c r="C332" s="25">
        <f>SUM(C268:C331)</f>
        <v>4490406</v>
      </c>
      <c r="D332" s="57">
        <v>3246000</v>
      </c>
      <c r="E332" s="57">
        <v>2959000</v>
      </c>
      <c r="G332" s="1">
        <f>SUM(G268:G331)</f>
        <v>3093969</v>
      </c>
      <c r="H332" s="1">
        <f>SUM(H268:H331)</f>
        <v>2897285</v>
      </c>
      <c r="I332" s="25">
        <f>SUM(I268:I331)</f>
        <v>1432811</v>
      </c>
      <c r="J332" s="1">
        <v>1416081</v>
      </c>
      <c r="K332" s="1">
        <v>1397069</v>
      </c>
      <c r="L332" s="2">
        <f t="shared" si="108"/>
        <v>0.43039710412815774</v>
      </c>
      <c r="M332" s="2">
        <f t="shared" si="109"/>
        <v>0.45154589460980377</v>
      </c>
      <c r="N332" s="10">
        <f t="shared" si="101"/>
        <v>3</v>
      </c>
      <c r="O332" s="9">
        <f t="shared" si="102"/>
        <v>1</v>
      </c>
      <c r="P332" s="8">
        <f t="shared" si="103"/>
        <v>2</v>
      </c>
      <c r="Q332" s="2">
        <f t="shared" si="104"/>
        <v>0.31245044795212878</v>
      </c>
      <c r="R332" s="2">
        <f t="shared" si="105"/>
        <v>0.36279581340343098</v>
      </c>
      <c r="S332" s="2">
        <f t="shared" si="106"/>
        <v>0.32022234224066237</v>
      </c>
      <c r="T332" s="2">
        <f>IF(SUM($U332:$AQ332)=0,"-",(1-Q332-R332-S332))</f>
        <v>4.5313964037778098E-3</v>
      </c>
      <c r="U332" s="1">
        <f>SUM(U268:U331)</f>
        <v>966712</v>
      </c>
      <c r="V332" s="1">
        <f t="shared" ref="V332:AD332" si="110">SUM(V268:V331)</f>
        <v>1122479</v>
      </c>
      <c r="W332" s="1">
        <f t="shared" si="110"/>
        <v>990758</v>
      </c>
      <c r="X332" s="1">
        <f t="shared" si="110"/>
        <v>6340</v>
      </c>
      <c r="Y332" s="1">
        <f t="shared" si="110"/>
        <v>6049</v>
      </c>
      <c r="Z332" s="1">
        <f>SUM(Z268:Z331)</f>
        <v>405</v>
      </c>
      <c r="AA332" s="1">
        <f t="shared" si="110"/>
        <v>49</v>
      </c>
      <c r="AB332" s="1">
        <f t="shared" si="110"/>
        <v>0</v>
      </c>
      <c r="AC332" s="1">
        <f t="shared" si="110"/>
        <v>151</v>
      </c>
      <c r="AD332" s="1">
        <f t="shared" si="110"/>
        <v>1026</v>
      </c>
      <c r="AU332" t="s">
        <v>929</v>
      </c>
      <c r="AV332" t="s">
        <v>1226</v>
      </c>
      <c r="AY332" s="38">
        <v>8</v>
      </c>
      <c r="AZ332" s="40"/>
      <c r="BA332" s="38">
        <f>AY332</f>
        <v>8</v>
      </c>
      <c r="BC332" s="7" t="s">
        <v>1410</v>
      </c>
    </row>
    <row r="333" spans="1:67">
      <c r="C333" s="25"/>
      <c r="D333" s="25"/>
      <c r="E333" s="25"/>
      <c r="L333" s="2"/>
      <c r="M333" s="2"/>
      <c r="N333" s="10"/>
      <c r="O333" s="9"/>
      <c r="P333" s="8"/>
      <c r="AY333" s="38"/>
      <c r="AZ333" s="40"/>
      <c r="BA333" s="42"/>
    </row>
    <row r="334" spans="1:67" hidden="1" outlineLevel="1">
      <c r="A334" t="s">
        <v>524</v>
      </c>
      <c r="B334" t="s">
        <v>2079</v>
      </c>
      <c r="C334" s="25">
        <v>892900</v>
      </c>
      <c r="D334" s="25"/>
      <c r="E334" s="25"/>
      <c r="G334" s="1">
        <f>SUMIF('Town VTO'!$AJ$3:$AJ$171,$BA334,'Town VTO'!E$3:E$171)</f>
        <v>505196</v>
      </c>
      <c r="H334" s="1">
        <f>SUMIF('Town VTO'!$AJ$3:$AJ$171,$BA334,'Town VTO'!F$3:F$171)</f>
        <v>456826</v>
      </c>
      <c r="I334" s="1">
        <f>SUMIF('Town VTO'!$AJ$3:$AJ$171,$BA334,'Town VTO'!G$3:G$171)</f>
        <v>241978</v>
      </c>
      <c r="K334" s="1">
        <v>230803</v>
      </c>
      <c r="L334" s="2" t="str">
        <f t="shared" si="108"/>
        <v/>
      </c>
      <c r="M334" s="2">
        <f t="shared" si="109"/>
        <v>0.45685832825279693</v>
      </c>
      <c r="N334" s="10">
        <f t="shared" ref="N334:N342" si="111">RANK(U334,U334:AR334)</f>
        <v>2</v>
      </c>
      <c r="O334" s="9">
        <f t="shared" ref="O334:O342" si="112">RANK(V334,U334:AR334)</f>
        <v>3</v>
      </c>
      <c r="P334" s="8">
        <f t="shared" ref="P334:P342" si="113">RANK(W334,U334:AR334)</f>
        <v>1</v>
      </c>
      <c r="Q334" s="2">
        <f t="shared" ref="Q334:Q342" si="114">IF(SUM($U334:$AQ334)=0,"-",U334/SUM($U334:$AQ334))</f>
        <v>0.29710864332027198</v>
      </c>
      <c r="R334" s="2">
        <f t="shared" ref="R334:R342" si="115">IF(SUM($U334:$AQ334)=0,"-",V334/SUM($U334:$AQ334))</f>
        <v>0.29405782713359457</v>
      </c>
      <c r="S334" s="2">
        <f t="shared" ref="S334:S342" si="116">IF(SUM($U334:$AQ334)=0,"-",W334/SUM($U334:$AQ334))</f>
        <v>0.40484484546045579</v>
      </c>
      <c r="T334" s="2">
        <f t="shared" ref="T334:T342" si="117">IF(SUM($U334:$AQ334)=0,"-",(1-Q334-R334-S334))</f>
        <v>3.9886840856776518E-3</v>
      </c>
      <c r="U334" s="1">
        <f>SUMIF('Town VTO'!$AJ$3:$AJ$171,$BA334,'Town VTO'!S$3:S$171)</f>
        <v>135270</v>
      </c>
      <c r="V334" s="1">
        <f>SUMIF('Town VTO'!$AJ$3:$AJ$171,$BA334,'Town VTO'!T$3:T$171)</f>
        <v>133881</v>
      </c>
      <c r="W334" s="1">
        <f>SUMIF('Town VTO'!$AJ$3:$AJ$171,$BA334,'Town VTO'!U$3:U$171)</f>
        <v>184321</v>
      </c>
      <c r="AA334" s="1">
        <f>SUMIF('Town VTO'!$AJ$3:$AJ$171,$BA334,'Town VTO'!Y$3:Y$171)</f>
        <v>1816</v>
      </c>
      <c r="AU334" t="s">
        <v>524</v>
      </c>
      <c r="AV334" t="s">
        <v>2079</v>
      </c>
      <c r="AY334" s="38">
        <v>9</v>
      </c>
      <c r="AZ334" s="40">
        <v>1</v>
      </c>
      <c r="BA334" s="42">
        <f t="shared" si="100"/>
        <v>9001</v>
      </c>
      <c r="BC334" s="7" t="s">
        <v>3097</v>
      </c>
      <c r="BM334" s="1">
        <f>SUMIF('Town VTO'!$AJ$3:$AJ$171,$BA334,'Town VTO'!AS$3:AS$171)</f>
        <v>230595</v>
      </c>
      <c r="BO334" s="1">
        <f>SUMIF('Town VTO'!$AJ$3:$AJ$171,$BA334,'Town VTO'!AT$3:AT$171)</f>
        <v>11383</v>
      </c>
    </row>
    <row r="335" spans="1:67" hidden="1" outlineLevel="1">
      <c r="A335" t="s">
        <v>1046</v>
      </c>
      <c r="B335" t="s">
        <v>2079</v>
      </c>
      <c r="C335" s="25">
        <v>867451</v>
      </c>
      <c r="D335" s="25"/>
      <c r="E335" s="25"/>
      <c r="G335" s="1">
        <f>SUMIF('Town VTO'!$AJ$3:$AJ$171,$BA335,'Town VTO'!E$3:E$171)</f>
        <v>502136</v>
      </c>
      <c r="H335" s="1">
        <f>SUMIF('Town VTO'!$AJ$3:$AJ$171,$BA335,'Town VTO'!F$3:F$171)</f>
        <v>463299</v>
      </c>
      <c r="I335" s="1">
        <f>SUMIF('Town VTO'!$AJ$3:$AJ$171,$BA335,'Town VTO'!G$3:G$171)</f>
        <v>274539</v>
      </c>
      <c r="K335" s="1">
        <v>257342</v>
      </c>
      <c r="L335" s="2" t="str">
        <f t="shared" si="108"/>
        <v/>
      </c>
      <c r="M335" s="2">
        <f t="shared" si="109"/>
        <v>0.51249462297066928</v>
      </c>
      <c r="N335" s="10">
        <f t="shared" si="111"/>
        <v>1</v>
      </c>
      <c r="O335" s="9">
        <f t="shared" si="112"/>
        <v>3</v>
      </c>
      <c r="P335" s="8">
        <f t="shared" si="113"/>
        <v>2</v>
      </c>
      <c r="Q335" s="2">
        <f t="shared" si="114"/>
        <v>0.40925682739077468</v>
      </c>
      <c r="R335" s="2">
        <f t="shared" si="115"/>
        <v>0.21038342246451311</v>
      </c>
      <c r="S335" s="2">
        <f t="shared" si="116"/>
        <v>0.37866208195460788</v>
      </c>
      <c r="T335" s="2">
        <f t="shared" si="117"/>
        <v>1.6976681901043622E-3</v>
      </c>
      <c r="U335" s="1">
        <f>SUMIF('Town VTO'!$AJ$3:$AJ$171,$BA335,'Town VTO'!S$3:S$171)</f>
        <v>189481</v>
      </c>
      <c r="V335" s="1">
        <f>SUMIF('Town VTO'!$AJ$3:$AJ$171,$BA335,'Town VTO'!T$3:T$171)</f>
        <v>97405</v>
      </c>
      <c r="W335" s="1">
        <f>SUMIF('Town VTO'!$AJ$3:$AJ$171,$BA335,'Town VTO'!U$3:U$171)</f>
        <v>175316</v>
      </c>
      <c r="AA335" s="1">
        <f>SUMIF('Town VTO'!$AJ$3:$AJ$171,$BA335,'Town VTO'!Y$3:Y$171)</f>
        <v>786</v>
      </c>
      <c r="AU335" t="s">
        <v>1046</v>
      </c>
      <c r="AV335" t="s">
        <v>2079</v>
      </c>
      <c r="AY335" s="38">
        <v>9</v>
      </c>
      <c r="AZ335" s="40">
        <v>3</v>
      </c>
      <c r="BA335" s="42">
        <f t="shared" si="100"/>
        <v>9003</v>
      </c>
      <c r="BC335" s="7" t="s">
        <v>3097</v>
      </c>
      <c r="BM335" s="1">
        <f>SUMIF('Town VTO'!$AJ$3:$AJ$171,$BA335,'Town VTO'!AS$3:AS$171)</f>
        <v>262223</v>
      </c>
      <c r="BO335" s="1">
        <f>SUMIF('Town VTO'!$AJ$3:$AJ$171,$BA335,'Town VTO'!AT$3:AT$171)</f>
        <v>12316</v>
      </c>
    </row>
    <row r="336" spans="1:67" hidden="1" outlineLevel="1">
      <c r="A336" t="s">
        <v>1572</v>
      </c>
      <c r="B336" t="s">
        <v>2079</v>
      </c>
      <c r="C336" s="25">
        <v>185974</v>
      </c>
      <c r="D336" s="25"/>
      <c r="E336" s="25"/>
      <c r="G336" s="1">
        <f>SUMIF('Town VTO'!$AJ$3:$AJ$171,$BA336,'Town VTO'!E$3:E$171)</f>
        <v>115138</v>
      </c>
      <c r="H336" s="1">
        <f>SUMIF('Town VTO'!$AJ$3:$AJ$171,$BA336,'Town VTO'!F$3:F$171)</f>
        <v>110258</v>
      </c>
      <c r="I336" s="1">
        <f>SUMIF('Town VTO'!$AJ$3:$AJ$171,$BA336,'Town VTO'!G$3:G$171)</f>
        <v>67853</v>
      </c>
      <c r="K336" s="1">
        <v>64816</v>
      </c>
      <c r="L336" s="2" t="str">
        <f t="shared" si="108"/>
        <v/>
      </c>
      <c r="M336" s="2">
        <f t="shared" si="109"/>
        <v>0.56294186107106259</v>
      </c>
      <c r="N336" s="10">
        <f t="shared" si="111"/>
        <v>3</v>
      </c>
      <c r="O336" s="9">
        <f t="shared" si="112"/>
        <v>2</v>
      </c>
      <c r="P336" s="8">
        <f t="shared" si="113"/>
        <v>1</v>
      </c>
      <c r="Q336" s="2">
        <f t="shared" si="114"/>
        <v>0.25540212539658008</v>
      </c>
      <c r="R336" s="2">
        <f t="shared" si="115"/>
        <v>0.2910011545139678</v>
      </c>
      <c r="S336" s="2">
        <f t="shared" si="116"/>
        <v>0.45160586529458285</v>
      </c>
      <c r="T336" s="2">
        <f t="shared" si="117"/>
        <v>1.9908547948692124E-3</v>
      </c>
      <c r="U336" s="1">
        <f>SUMIF('Town VTO'!$AJ$3:$AJ$171,$BA336,'Town VTO'!S$3:S$171)</f>
        <v>28095</v>
      </c>
      <c r="V336" s="1">
        <f>SUMIF('Town VTO'!$AJ$3:$AJ$171,$BA336,'Town VTO'!T$3:T$171)</f>
        <v>32011</v>
      </c>
      <c r="W336" s="1">
        <f>SUMIF('Town VTO'!$AJ$3:$AJ$171,$BA336,'Town VTO'!U$3:U$171)</f>
        <v>49678</v>
      </c>
      <c r="AA336" s="1">
        <f>SUMIF('Town VTO'!$AJ$3:$AJ$171,$BA336,'Town VTO'!Y$3:Y$171)</f>
        <v>219</v>
      </c>
      <c r="AU336" t="s">
        <v>1572</v>
      </c>
      <c r="AV336" t="s">
        <v>2079</v>
      </c>
      <c r="AY336" s="38">
        <v>9</v>
      </c>
      <c r="AZ336" s="40">
        <v>5</v>
      </c>
      <c r="BA336" s="42">
        <f t="shared" si="100"/>
        <v>9005</v>
      </c>
      <c r="BC336" s="7" t="s">
        <v>3097</v>
      </c>
      <c r="BM336" s="1">
        <f>SUMIF('Town VTO'!$AJ$3:$AJ$171,$BA336,'Town VTO'!AS$3:AS$171)</f>
        <v>64454</v>
      </c>
      <c r="BO336" s="1">
        <f>SUMIF('Town VTO'!$AJ$3:$AJ$171,$BA336,'Town VTO'!AT$3:AT$171)</f>
        <v>3399</v>
      </c>
    </row>
    <row r="337" spans="1:67" hidden="1" outlineLevel="1">
      <c r="A337" t="s">
        <v>323</v>
      </c>
      <c r="B337" t="s">
        <v>2079</v>
      </c>
      <c r="C337" s="25">
        <v>159187</v>
      </c>
      <c r="D337" s="25"/>
      <c r="E337" s="25"/>
      <c r="G337" s="1">
        <f>SUMIF('Town VTO'!$AJ$3:$AJ$171,$BA337,'Town VTO'!E$3:E$171)</f>
        <v>100577</v>
      </c>
      <c r="H337" s="1">
        <f>SUMIF('Town VTO'!$AJ$3:$AJ$171,$BA337,'Town VTO'!F$3:F$171)</f>
        <v>95048</v>
      </c>
      <c r="I337" s="1">
        <f>SUMIF('Town VTO'!$AJ$3:$AJ$171,$BA337,'Town VTO'!G$3:G$171)</f>
        <v>57703</v>
      </c>
      <c r="K337" s="1">
        <v>54343</v>
      </c>
      <c r="L337" s="2" t="str">
        <f t="shared" si="108"/>
        <v/>
      </c>
      <c r="M337" s="2">
        <f t="shared" si="109"/>
        <v>0.54031239746661763</v>
      </c>
      <c r="N337" s="10">
        <f t="shared" si="111"/>
        <v>2</v>
      </c>
      <c r="O337" s="9">
        <f t="shared" si="112"/>
        <v>3</v>
      </c>
      <c r="P337" s="8">
        <f t="shared" si="113"/>
        <v>1</v>
      </c>
      <c r="Q337" s="2">
        <f t="shared" si="114"/>
        <v>0.31596211450027423</v>
      </c>
      <c r="R337" s="2">
        <f t="shared" si="115"/>
        <v>0.23963211407838669</v>
      </c>
      <c r="S337" s="2">
        <f t="shared" si="116"/>
        <v>0.44273931569843478</v>
      </c>
      <c r="T337" s="2">
        <f t="shared" si="117"/>
        <v>1.6664557229043031E-3</v>
      </c>
      <c r="U337" s="1">
        <f>SUMIF('Town VTO'!$AJ$3:$AJ$171,$BA337,'Town VTO'!S$3:S$171)</f>
        <v>29957</v>
      </c>
      <c r="V337" s="1">
        <f>SUMIF('Town VTO'!$AJ$3:$AJ$171,$BA337,'Town VTO'!T$3:T$171)</f>
        <v>22720</v>
      </c>
      <c r="W337" s="1">
        <f>SUMIF('Town VTO'!$AJ$3:$AJ$171,$BA337,'Town VTO'!U$3:U$171)</f>
        <v>41977</v>
      </c>
      <c r="AA337" s="1">
        <f>SUMIF('Town VTO'!$AJ$3:$AJ$171,$BA337,'Town VTO'!Y$3:Y$171)</f>
        <v>158</v>
      </c>
      <c r="AU337" t="s">
        <v>323</v>
      </c>
      <c r="AV337" t="s">
        <v>2079</v>
      </c>
      <c r="AY337" s="38">
        <v>9</v>
      </c>
      <c r="AZ337" s="40">
        <v>7</v>
      </c>
      <c r="BA337" s="42">
        <f t="shared" si="100"/>
        <v>9007</v>
      </c>
      <c r="BC337" s="7" t="s">
        <v>3097</v>
      </c>
      <c r="BM337" s="1">
        <f>SUMIF('Town VTO'!$AJ$3:$AJ$171,$BA337,'Town VTO'!AS$3:AS$171)</f>
        <v>55137</v>
      </c>
      <c r="BO337" s="1">
        <f>SUMIF('Town VTO'!$AJ$3:$AJ$171,$BA337,'Town VTO'!AT$3:AT$171)</f>
        <v>2566</v>
      </c>
    </row>
    <row r="338" spans="1:67" hidden="1" outlineLevel="1">
      <c r="A338" t="s">
        <v>2106</v>
      </c>
      <c r="B338" t="s">
        <v>2079</v>
      </c>
      <c r="C338" s="25">
        <v>835099</v>
      </c>
      <c r="D338" s="25"/>
      <c r="E338" s="25"/>
      <c r="G338" s="1">
        <f>SUMIF('Town VTO'!$AJ$3:$AJ$171,$BA338,'Town VTO'!E$3:E$171)</f>
        <v>483531</v>
      </c>
      <c r="H338" s="1">
        <f>SUMIF('Town VTO'!$AJ$3:$AJ$171,$BA338,'Town VTO'!F$3:F$171)</f>
        <v>449007</v>
      </c>
      <c r="I338" s="1">
        <f>SUMIF('Town VTO'!$AJ$3:$AJ$171,$BA338,'Town VTO'!G$3:G$171)</f>
        <v>242494</v>
      </c>
      <c r="K338" s="1">
        <v>228279</v>
      </c>
      <c r="L338" s="2" t="str">
        <f t="shared" si="108"/>
        <v/>
      </c>
      <c r="M338" s="2">
        <f t="shared" si="109"/>
        <v>0.4721083032938943</v>
      </c>
      <c r="N338" s="10">
        <f t="shared" si="111"/>
        <v>2</v>
      </c>
      <c r="O338" s="9">
        <f t="shared" si="112"/>
        <v>3</v>
      </c>
      <c r="P338" s="8">
        <f t="shared" si="113"/>
        <v>1</v>
      </c>
      <c r="Q338" s="2">
        <f t="shared" si="114"/>
        <v>0.36361583386250013</v>
      </c>
      <c r="R338" s="2">
        <f t="shared" si="115"/>
        <v>0.19214343848100812</v>
      </c>
      <c r="S338" s="2">
        <f t="shared" si="116"/>
        <v>0.44225076244734418</v>
      </c>
      <c r="T338" s="2">
        <f t="shared" si="117"/>
        <v>1.9899652091475151E-3</v>
      </c>
      <c r="U338" s="1">
        <f>SUMIF('Town VTO'!$AJ$3:$AJ$171,$BA338,'Town VTO'!S$3:S$171)</f>
        <v>162625</v>
      </c>
      <c r="V338" s="1">
        <f>SUMIF('Town VTO'!$AJ$3:$AJ$171,$BA338,'Town VTO'!T$3:T$171)</f>
        <v>85935</v>
      </c>
      <c r="W338" s="1">
        <f>SUMIF('Town VTO'!$AJ$3:$AJ$171,$BA338,'Town VTO'!U$3:U$171)</f>
        <v>197794</v>
      </c>
      <c r="AA338" s="1">
        <f>SUMIF('Town VTO'!$AJ$3:$AJ$171,$BA338,'Town VTO'!Y$3:Y$171)</f>
        <v>890</v>
      </c>
      <c r="AU338" t="s">
        <v>2106</v>
      </c>
      <c r="AV338" t="s">
        <v>2079</v>
      </c>
      <c r="AY338" s="38">
        <v>9</v>
      </c>
      <c r="AZ338" s="40">
        <v>9</v>
      </c>
      <c r="BA338" s="42">
        <f t="shared" si="100"/>
        <v>9009</v>
      </c>
      <c r="BC338" s="7" t="s">
        <v>3097</v>
      </c>
      <c r="BM338" s="1">
        <f>SUMIF('Town VTO'!$AJ$3:$AJ$171,$BA338,'Town VTO'!AS$3:AS$171)</f>
        <v>231617</v>
      </c>
      <c r="BO338" s="1">
        <f>SUMIF('Town VTO'!$AJ$3:$AJ$171,$BA338,'Town VTO'!AT$3:AT$171)</f>
        <v>10877</v>
      </c>
    </row>
    <row r="339" spans="1:67" hidden="1" outlineLevel="1">
      <c r="A339" t="s">
        <v>738</v>
      </c>
      <c r="B339" t="s">
        <v>2079</v>
      </c>
      <c r="C339" s="25">
        <v>264698</v>
      </c>
      <c r="D339" s="25"/>
      <c r="E339" s="25"/>
      <c r="G339" s="1">
        <f>SUMIF('Town VTO'!$AJ$3:$AJ$171,$BA339,'Town VTO'!E$3:E$171)</f>
        <v>145810</v>
      </c>
      <c r="H339" s="1">
        <f>SUMIF('Town VTO'!$AJ$3:$AJ$171,$BA339,'Town VTO'!F$3:F$171)</f>
        <v>138120</v>
      </c>
      <c r="I339" s="1">
        <f>SUMIF('Town VTO'!$AJ$3:$AJ$171,$BA339,'Town VTO'!G$3:G$171)</f>
        <v>79867</v>
      </c>
      <c r="K339" s="1">
        <v>77480</v>
      </c>
      <c r="L339" s="2" t="str">
        <f t="shared" si="108"/>
        <v/>
      </c>
      <c r="M339" s="2">
        <f t="shared" si="109"/>
        <v>0.53137644880323709</v>
      </c>
      <c r="N339" s="10">
        <f t="shared" si="111"/>
        <v>2</v>
      </c>
      <c r="O339" s="9">
        <f t="shared" si="112"/>
        <v>3</v>
      </c>
      <c r="P339" s="8">
        <f t="shared" si="113"/>
        <v>1</v>
      </c>
      <c r="Q339" s="2">
        <f t="shared" si="114"/>
        <v>0.30374340082380924</v>
      </c>
      <c r="R339" s="2">
        <f t="shared" si="115"/>
        <v>0.22070255844984626</v>
      </c>
      <c r="S339" s="2">
        <f t="shared" si="116"/>
        <v>0.47265330393920058</v>
      </c>
      <c r="T339" s="2">
        <f t="shared" si="117"/>
        <v>2.9007367871439205E-3</v>
      </c>
      <c r="U339" s="1">
        <f>SUMIF('Town VTO'!$AJ$3:$AJ$171,$BA339,'Town VTO'!S$3:S$171)</f>
        <v>41885</v>
      </c>
      <c r="V339" s="1">
        <f>SUMIF('Town VTO'!$AJ$3:$AJ$171,$BA339,'Town VTO'!T$3:T$171)</f>
        <v>30434</v>
      </c>
      <c r="W339" s="1">
        <f>SUMIF('Town VTO'!$AJ$3:$AJ$171,$BA339,'Town VTO'!U$3:U$171)</f>
        <v>65177</v>
      </c>
      <c r="AA339" s="1">
        <f>SUMIF('Town VTO'!$AJ$3:$AJ$171,$BA339,'Town VTO'!Y$3:Y$171)</f>
        <v>400</v>
      </c>
      <c r="AU339" t="s">
        <v>738</v>
      </c>
      <c r="AV339" t="s">
        <v>2079</v>
      </c>
      <c r="AY339" s="38">
        <v>9</v>
      </c>
      <c r="AZ339" s="40">
        <v>11</v>
      </c>
      <c r="BA339" s="42">
        <f t="shared" si="100"/>
        <v>9011</v>
      </c>
      <c r="BC339" s="7" t="s">
        <v>3097</v>
      </c>
      <c r="BM339" s="1">
        <f>SUMIF('Town VTO'!$AJ$3:$AJ$171,$BA339,'Town VTO'!AS$3:AS$171)</f>
        <v>76438</v>
      </c>
      <c r="BO339" s="1">
        <f>SUMIF('Town VTO'!$AJ$3:$AJ$171,$BA339,'Town VTO'!AT$3:AT$171)</f>
        <v>3429</v>
      </c>
    </row>
    <row r="340" spans="1:67" hidden="1" outlineLevel="1">
      <c r="A340" t="s">
        <v>739</v>
      </c>
      <c r="B340" t="s">
        <v>2079</v>
      </c>
      <c r="C340" s="25">
        <v>142362</v>
      </c>
      <c r="D340" s="25"/>
      <c r="E340" s="25"/>
      <c r="G340" s="1">
        <f>SUMIF('Town VTO'!$AJ$3:$AJ$171,$BA340,'Town VTO'!E$3:E$171)</f>
        <v>79970</v>
      </c>
      <c r="H340" s="1">
        <f>SUMIF('Town VTO'!$AJ$3:$AJ$171,$BA340,'Town VTO'!F$3:F$171)</f>
        <v>75045</v>
      </c>
      <c r="I340" s="1">
        <f>SUMIF('Town VTO'!$AJ$3:$AJ$171,$BA340,'Town VTO'!G$3:G$171)</f>
        <v>47716</v>
      </c>
      <c r="K340" s="1">
        <v>45848</v>
      </c>
      <c r="L340" s="2" t="str">
        <f t="shared" si="108"/>
        <v/>
      </c>
      <c r="M340" s="2">
        <f t="shared" si="109"/>
        <v>0.57331499312242096</v>
      </c>
      <c r="N340" s="10">
        <f t="shared" si="111"/>
        <v>2</v>
      </c>
      <c r="O340" s="9">
        <f t="shared" si="112"/>
        <v>3</v>
      </c>
      <c r="P340" s="8">
        <f t="shared" si="113"/>
        <v>1</v>
      </c>
      <c r="Q340" s="2">
        <f t="shared" si="114"/>
        <v>0.29548457708786591</v>
      </c>
      <c r="R340" s="2">
        <f t="shared" si="115"/>
        <v>0.22180697000840885</v>
      </c>
      <c r="S340" s="2">
        <f t="shared" si="116"/>
        <v>0.47839724509817005</v>
      </c>
      <c r="T340" s="2">
        <f t="shared" si="117"/>
        <v>4.3112078055551617E-3</v>
      </c>
      <c r="U340" s="1">
        <f>SUMIF('Town VTO'!$AJ$3:$AJ$171,$BA340,'Town VTO'!S$3:S$171)</f>
        <v>22138</v>
      </c>
      <c r="V340" s="1">
        <f>SUMIF('Town VTO'!$AJ$3:$AJ$171,$BA340,'Town VTO'!T$3:T$171)</f>
        <v>16618</v>
      </c>
      <c r="W340" s="1">
        <f>SUMIF('Town VTO'!$AJ$3:$AJ$171,$BA340,'Town VTO'!U$3:U$171)</f>
        <v>35842</v>
      </c>
      <c r="AA340" s="1">
        <f>SUMIF('Town VTO'!$AJ$3:$AJ$171,$BA340,'Town VTO'!Y$3:Y$171)</f>
        <v>323</v>
      </c>
      <c r="AU340" t="s">
        <v>739</v>
      </c>
      <c r="AV340" t="s">
        <v>2079</v>
      </c>
      <c r="AY340" s="38">
        <v>9</v>
      </c>
      <c r="AZ340" s="40">
        <v>13</v>
      </c>
      <c r="BA340" s="42">
        <f t="shared" si="100"/>
        <v>9013</v>
      </c>
      <c r="BC340" s="7" t="s">
        <v>3097</v>
      </c>
      <c r="BM340" s="1">
        <f>SUMIF('Town VTO'!$AJ$3:$AJ$171,$BA340,'Town VTO'!AS$3:AS$171)</f>
        <v>45794</v>
      </c>
      <c r="BO340" s="1">
        <f>SUMIF('Town VTO'!$AJ$3:$AJ$171,$BA340,'Town VTO'!AT$3:AT$171)</f>
        <v>1922</v>
      </c>
    </row>
    <row r="341" spans="1:67" hidden="1" outlineLevel="1">
      <c r="A341" t="s">
        <v>2637</v>
      </c>
      <c r="B341" t="s">
        <v>2079</v>
      </c>
      <c r="C341" s="25">
        <v>111078</v>
      </c>
      <c r="D341" s="25"/>
      <c r="E341" s="25"/>
      <c r="G341" s="1">
        <f>SUMIF('Town VTO'!$AJ$3:$AJ$171,$BA341,'Town VTO'!E$3:E$171)</f>
        <v>63326</v>
      </c>
      <c r="H341" s="1">
        <f>SUMIF('Town VTO'!$AJ$3:$AJ$171,$BA341,'Town VTO'!F$3:F$171)</f>
        <v>59644</v>
      </c>
      <c r="I341" s="1">
        <f>SUMIF('Town VTO'!$AJ$3:$AJ$171,$BA341,'Town VTO'!G$3:G$171)</f>
        <v>31642</v>
      </c>
      <c r="K341" s="1">
        <v>30369</v>
      </c>
      <c r="L341" s="2" t="str">
        <f t="shared" si="108"/>
        <v/>
      </c>
      <c r="M341" s="2">
        <f t="shared" si="109"/>
        <v>0.4795660550168967</v>
      </c>
      <c r="N341" s="10">
        <f t="shared" si="111"/>
        <v>2</v>
      </c>
      <c r="O341" s="9">
        <f t="shared" si="112"/>
        <v>3</v>
      </c>
      <c r="P341" s="8">
        <f t="shared" si="113"/>
        <v>1</v>
      </c>
      <c r="Q341" s="2">
        <f t="shared" si="114"/>
        <v>0.33670527540336859</v>
      </c>
      <c r="R341" s="2">
        <f t="shared" si="115"/>
        <v>0.20971793704584155</v>
      </c>
      <c r="S341" s="2">
        <f t="shared" si="116"/>
        <v>0.44848515502503666</v>
      </c>
      <c r="T341" s="2">
        <f t="shared" si="117"/>
        <v>5.0916325257532313E-3</v>
      </c>
      <c r="U341" s="1">
        <f>SUMIF('Town VTO'!$AJ$3:$AJ$171,$BA341,'Town VTO'!S$3:S$171)</f>
        <v>19971</v>
      </c>
      <c r="V341" s="1">
        <f>SUMIF('Town VTO'!$AJ$3:$AJ$171,$BA341,'Town VTO'!T$3:T$171)</f>
        <v>12439</v>
      </c>
      <c r="W341" s="1">
        <f>SUMIF('Town VTO'!$AJ$3:$AJ$171,$BA341,'Town VTO'!U$3:U$171)</f>
        <v>26601</v>
      </c>
      <c r="AA341" s="1">
        <f>SUMIF('Town VTO'!$AJ$3:$AJ$171,$BA341,'Town VTO'!Y$3:Y$171)</f>
        <v>302</v>
      </c>
      <c r="AU341" t="s">
        <v>2637</v>
      </c>
      <c r="AV341" t="s">
        <v>2079</v>
      </c>
      <c r="AY341" s="38">
        <v>9</v>
      </c>
      <c r="AZ341" s="40">
        <v>15</v>
      </c>
      <c r="BA341" s="42">
        <f t="shared" si="100"/>
        <v>9015</v>
      </c>
      <c r="BC341" s="7" t="s">
        <v>3097</v>
      </c>
      <c r="BM341" s="1">
        <f>SUMIF('Town VTO'!$AJ$3:$AJ$171,$BA341,'Town VTO'!AS$3:AS$171)</f>
        <v>30570</v>
      </c>
      <c r="BO341" s="1">
        <f>SUMIF('Town VTO'!$AJ$3:$AJ$171,$BA341,'Town VTO'!AT$3:AT$171)</f>
        <v>1072</v>
      </c>
    </row>
    <row r="342" spans="1:67" collapsed="1">
      <c r="A342" t="s">
        <v>1042</v>
      </c>
      <c r="B342" t="s">
        <v>1226</v>
      </c>
      <c r="C342" s="25">
        <f>SUM(C334:C341)</f>
        <v>3458749</v>
      </c>
      <c r="D342" s="57">
        <v>2574000</v>
      </c>
      <c r="E342" s="57">
        <v>2385000</v>
      </c>
      <c r="G342" s="1">
        <f>SUM(G334:G341)</f>
        <v>1995684</v>
      </c>
      <c r="H342" s="1">
        <f>SUM(H334:H341)</f>
        <v>1847247</v>
      </c>
      <c r="I342" s="1">
        <f>SUM(I334:I341)</f>
        <v>1043792</v>
      </c>
      <c r="J342" s="20" t="s">
        <v>1796</v>
      </c>
      <c r="K342" s="1">
        <v>989309</v>
      </c>
      <c r="L342" s="2">
        <f t="shared" si="108"/>
        <v>0.38434693084693083</v>
      </c>
      <c r="M342" s="2">
        <f t="shared" si="109"/>
        <v>0.49572427298109317</v>
      </c>
      <c r="N342" s="10">
        <f t="shared" si="111"/>
        <v>2</v>
      </c>
      <c r="O342" s="9">
        <f t="shared" si="112"/>
        <v>3</v>
      </c>
      <c r="P342" s="8">
        <f t="shared" si="113"/>
        <v>1</v>
      </c>
      <c r="Q342" s="2">
        <f t="shared" si="114"/>
        <v>0.34161951516039651</v>
      </c>
      <c r="R342" s="2">
        <f t="shared" si="115"/>
        <v>0.23416618497501987</v>
      </c>
      <c r="S342" s="2">
        <f t="shared" si="116"/>
        <v>0.42155807573006815</v>
      </c>
      <c r="T342" s="2">
        <f t="shared" si="117"/>
        <v>2.6562241345155502E-3</v>
      </c>
      <c r="U342" s="1">
        <f>SUM(U334:U341)</f>
        <v>629422</v>
      </c>
      <c r="V342" s="1">
        <f>SUM(V334:V341)</f>
        <v>431443</v>
      </c>
      <c r="W342" s="1">
        <f>SUM(W334:W341)</f>
        <v>776706</v>
      </c>
      <c r="AA342" s="1">
        <f>SUM(AA334:AA341)</f>
        <v>4894</v>
      </c>
      <c r="AU342" t="s">
        <v>1042</v>
      </c>
      <c r="AV342" t="s">
        <v>1226</v>
      </c>
      <c r="AY342" s="38">
        <v>9</v>
      </c>
      <c r="AZ342" s="40"/>
      <c r="BA342" s="38">
        <f>AY342</f>
        <v>9</v>
      </c>
      <c r="BC342" s="7" t="s">
        <v>1410</v>
      </c>
      <c r="BM342" s="1">
        <f>SUM(BM334:BM341)</f>
        <v>996828</v>
      </c>
      <c r="BO342" s="1">
        <f>SUM(BO334:BO341)</f>
        <v>46964</v>
      </c>
    </row>
    <row r="343" spans="1:67">
      <c r="C343" s="25"/>
      <c r="D343" s="25"/>
      <c r="E343" s="25"/>
      <c r="I343" s="25"/>
      <c r="L343" s="2"/>
      <c r="M343" s="2"/>
      <c r="P343" s="8"/>
      <c r="AY343" s="38"/>
      <c r="AZ343" s="40"/>
      <c r="BA343" s="42"/>
    </row>
    <row r="344" spans="1:67" hidden="1" outlineLevel="1">
      <c r="A344" t="s">
        <v>644</v>
      </c>
      <c r="B344" t="s">
        <v>2146</v>
      </c>
      <c r="C344" s="25">
        <v>131824</v>
      </c>
      <c r="D344" s="25"/>
      <c r="E344" s="25"/>
      <c r="G344" s="1">
        <f>SUM(U344:AP344)</f>
        <v>77977</v>
      </c>
      <c r="I344" s="25">
        <v>34015</v>
      </c>
      <c r="J344" s="1">
        <v>34575</v>
      </c>
      <c r="K344" s="1">
        <v>33829</v>
      </c>
      <c r="L344" s="2" t="str">
        <f t="shared" si="108"/>
        <v/>
      </c>
      <c r="M344" s="2">
        <f t="shared" si="109"/>
        <v>0.43383305333624017</v>
      </c>
      <c r="N344" s="10">
        <f>RANK(U344,U344:AR344)</f>
        <v>1</v>
      </c>
      <c r="O344" s="9">
        <f>RANK(V344,U344:AR344)</f>
        <v>2</v>
      </c>
      <c r="P344" s="8" t="e">
        <f>RANK(W344,U344:AR344)</f>
        <v>#N/A</v>
      </c>
      <c r="Q344" s="2">
        <f t="shared" ref="Q344:S347" si="118">IF(SUM($U344:$AQ344)=0,"-",U344/SUM($U344:$AQ344))</f>
        <v>0.40755607422701567</v>
      </c>
      <c r="R344" s="2">
        <f t="shared" si="118"/>
        <v>0.34311399515241675</v>
      </c>
      <c r="S344" s="2">
        <f t="shared" si="118"/>
        <v>0</v>
      </c>
      <c r="T344" s="2">
        <f>IF(SUM($U344:$AQ344)=0,"-",(1-Q344-R344-S344))</f>
        <v>0.24932993062056757</v>
      </c>
      <c r="U344" s="1">
        <v>31780</v>
      </c>
      <c r="V344" s="1">
        <v>26755</v>
      </c>
      <c r="AA344" s="1">
        <v>19442</v>
      </c>
      <c r="AU344" t="s">
        <v>644</v>
      </c>
      <c r="AV344" t="s">
        <v>2146</v>
      </c>
      <c r="AY344" s="38">
        <v>10</v>
      </c>
      <c r="AZ344" s="40">
        <v>1</v>
      </c>
      <c r="BA344" s="42">
        <f t="shared" si="100"/>
        <v>10001</v>
      </c>
      <c r="BC344" s="7" t="s">
        <v>3097</v>
      </c>
    </row>
    <row r="345" spans="1:67" hidden="1" outlineLevel="1">
      <c r="A345" t="s">
        <v>2366</v>
      </c>
      <c r="B345" t="s">
        <v>2146</v>
      </c>
      <c r="C345" s="25">
        <v>510158</v>
      </c>
      <c r="D345" s="25"/>
      <c r="E345" s="25"/>
      <c r="G345" s="1">
        <f>SUM(U345:AP345)</f>
        <v>338301</v>
      </c>
      <c r="I345" s="25">
        <v>145836</v>
      </c>
      <c r="J345" s="1">
        <v>145247</v>
      </c>
      <c r="K345" s="1">
        <v>142988</v>
      </c>
      <c r="L345" s="2" t="str">
        <f t="shared" si="108"/>
        <v/>
      </c>
      <c r="M345" s="2">
        <f t="shared" si="109"/>
        <v>0.42266502315984877</v>
      </c>
      <c r="N345" s="10">
        <f>RANK(U345,U345:AR345)</f>
        <v>1</v>
      </c>
      <c r="O345" s="9">
        <f>RANK(V345,U345:AR345)</f>
        <v>2</v>
      </c>
      <c r="P345" s="8" t="e">
        <f>RANK(W345,U345:AR345)</f>
        <v>#N/A</v>
      </c>
      <c r="Q345" s="2">
        <f t="shared" si="118"/>
        <v>0.44493808767931514</v>
      </c>
      <c r="R345" s="2">
        <f t="shared" si="118"/>
        <v>0.3201025122597923</v>
      </c>
      <c r="S345" s="2">
        <f t="shared" si="118"/>
        <v>0</v>
      </c>
      <c r="T345" s="2">
        <f>IF(SUM($U345:$AQ345)=0,"-",(1-Q345-R345-S345))</f>
        <v>0.2349594000608925</v>
      </c>
      <c r="U345" s="1">
        <v>150523</v>
      </c>
      <c r="V345" s="1">
        <v>108291</v>
      </c>
      <c r="AA345" s="1">
        <v>79487</v>
      </c>
      <c r="AU345" t="s">
        <v>2366</v>
      </c>
      <c r="AV345" t="s">
        <v>2146</v>
      </c>
      <c r="AY345" s="38">
        <v>10</v>
      </c>
      <c r="AZ345" s="40">
        <v>3</v>
      </c>
      <c r="BA345" s="42">
        <f t="shared" si="100"/>
        <v>10003</v>
      </c>
      <c r="BC345" s="7" t="s">
        <v>3097</v>
      </c>
    </row>
    <row r="346" spans="1:67" hidden="1" outlineLevel="1">
      <c r="A346" t="s">
        <v>605</v>
      </c>
      <c r="B346" t="s">
        <v>2146</v>
      </c>
      <c r="C346" s="25">
        <v>164187</v>
      </c>
      <c r="D346" s="25"/>
      <c r="E346" s="25"/>
      <c r="G346" s="1">
        <f>SUM(U346:AP346)</f>
        <v>103386</v>
      </c>
      <c r="I346" s="25">
        <v>52647</v>
      </c>
      <c r="J346" s="1">
        <v>52492</v>
      </c>
      <c r="K346" s="1">
        <v>51588</v>
      </c>
      <c r="L346" s="2" t="str">
        <f t="shared" si="108"/>
        <v/>
      </c>
      <c r="M346" s="2">
        <f t="shared" si="109"/>
        <v>0.49898438860193839</v>
      </c>
      <c r="N346" s="10">
        <f>RANK(U346,U346:AR346)</f>
        <v>1</v>
      </c>
      <c r="O346" s="9">
        <f>RANK(V346,U346:AR346)</f>
        <v>2</v>
      </c>
      <c r="P346" s="8" t="e">
        <f>RANK(W346,U346:AR346)</f>
        <v>#N/A</v>
      </c>
      <c r="Q346" s="2">
        <f t="shared" si="118"/>
        <v>0.40372003946375717</v>
      </c>
      <c r="R346" s="2">
        <f t="shared" si="118"/>
        <v>0.38939508250633548</v>
      </c>
      <c r="S346" s="2">
        <f t="shared" si="118"/>
        <v>0</v>
      </c>
      <c r="T346" s="2">
        <f>IF(SUM($U346:$AQ346)=0,"-",(1-Q346-R346-S346))</f>
        <v>0.20688487802990729</v>
      </c>
      <c r="U346" s="1">
        <v>41739</v>
      </c>
      <c r="V346" s="1">
        <v>40258</v>
      </c>
      <c r="AA346" s="1">
        <v>21389</v>
      </c>
      <c r="AU346" t="s">
        <v>605</v>
      </c>
      <c r="AV346" t="s">
        <v>2146</v>
      </c>
      <c r="AY346" s="38">
        <v>10</v>
      </c>
      <c r="AZ346" s="40">
        <v>5</v>
      </c>
      <c r="BA346" s="42">
        <f t="shared" si="100"/>
        <v>10005</v>
      </c>
      <c r="BC346" s="7" t="s">
        <v>3097</v>
      </c>
    </row>
    <row r="347" spans="1:67" collapsed="1">
      <c r="A347" t="s">
        <v>2145</v>
      </c>
      <c r="B347" t="s">
        <v>1226</v>
      </c>
      <c r="C347" s="25">
        <f>SUM(C344:C346)</f>
        <v>806169</v>
      </c>
      <c r="D347" s="57">
        <v>590000</v>
      </c>
      <c r="E347" s="57">
        <v>559000</v>
      </c>
      <c r="G347" s="1">
        <f>SUM(G344:G346)</f>
        <v>519664</v>
      </c>
      <c r="I347" s="25">
        <f>SUM(I344:I346)</f>
        <v>232498</v>
      </c>
      <c r="J347" s="1">
        <v>232314</v>
      </c>
      <c r="K347" s="1">
        <v>228405</v>
      </c>
      <c r="L347" s="2">
        <f t="shared" si="108"/>
        <v>0.38712711864406779</v>
      </c>
      <c r="M347" s="2">
        <f t="shared" si="109"/>
        <v>0.43952438498722252</v>
      </c>
      <c r="N347" s="10">
        <f>RANK(U347,U347:AR347)</f>
        <v>1</v>
      </c>
      <c r="O347" s="9">
        <f>RANK(V347,U347:AR347)</f>
        <v>2</v>
      </c>
      <c r="P347" s="8" t="e">
        <f>RANK(W347,U347:AR347)</f>
        <v>#N/A</v>
      </c>
      <c r="Q347" s="2">
        <f t="shared" si="118"/>
        <v>0.43112857538717325</v>
      </c>
      <c r="R347" s="2">
        <f t="shared" si="118"/>
        <v>0.33734105114073709</v>
      </c>
      <c r="S347" s="2">
        <f t="shared" si="118"/>
        <v>0</v>
      </c>
      <c r="T347" s="2">
        <f>IF(SUM($U347:$AQ347)=0,"-",(1-Q347-R347-S347))</f>
        <v>0.23153037347208971</v>
      </c>
      <c r="U347" s="1">
        <f>SUM(U344:U346)</f>
        <v>224042</v>
      </c>
      <c r="V347" s="1">
        <f>SUM(V344:V346)</f>
        <v>175304</v>
      </c>
      <c r="AA347" s="1">
        <f>SUM(AA344:AA346)</f>
        <v>120318</v>
      </c>
      <c r="AU347" t="s">
        <v>2145</v>
      </c>
      <c r="AV347" t="s">
        <v>1226</v>
      </c>
      <c r="AY347" s="38">
        <v>10</v>
      </c>
      <c r="AZ347" s="40"/>
      <c r="BA347" s="38">
        <f>AY347</f>
        <v>10</v>
      </c>
      <c r="BC347" s="7" t="s">
        <v>1410</v>
      </c>
    </row>
    <row r="348" spans="1:67">
      <c r="C348" s="25"/>
      <c r="D348" s="25"/>
      <c r="E348" s="25"/>
      <c r="L348" s="2"/>
      <c r="M348" s="2"/>
      <c r="N348" s="10"/>
      <c r="O348" s="9"/>
      <c r="P348" s="8"/>
      <c r="AY348" s="38"/>
      <c r="AZ348" s="40"/>
      <c r="BA348" s="42"/>
    </row>
    <row r="349" spans="1:67" hidden="1" outlineLevel="1">
      <c r="A349" s="11" t="s">
        <v>2681</v>
      </c>
      <c r="B349" t="s">
        <v>837</v>
      </c>
      <c r="C349" s="25">
        <v>573158</v>
      </c>
      <c r="D349" s="25"/>
      <c r="E349" s="25"/>
      <c r="G349" s="1">
        <v>363211</v>
      </c>
      <c r="I349" s="1">
        <v>133302</v>
      </c>
      <c r="L349" s="2"/>
      <c r="M349" s="2"/>
      <c r="N349" s="10" t="e">
        <f>RANK(U349,U349:AR349)</f>
        <v>#N/A</v>
      </c>
      <c r="O349" s="9" t="e">
        <f>RANK(V349,U349:AR349)</f>
        <v>#N/A</v>
      </c>
      <c r="P349" s="8" t="e">
        <f>RANK(W349,U349:AR349)</f>
        <v>#N/A</v>
      </c>
      <c r="Q349" s="2" t="str">
        <f t="shared" ref="Q349:S350" si="119">IF(SUM($U349:$AQ349)=0,"-",U349/SUM($U349:$AQ349))</f>
        <v>-</v>
      </c>
      <c r="R349" s="2" t="str">
        <f t="shared" si="119"/>
        <v>-</v>
      </c>
      <c r="S349" s="2" t="str">
        <f t="shared" si="119"/>
        <v>-</v>
      </c>
      <c r="T349" s="2" t="str">
        <f>IF(SUM($U349:$AQ349)=0,"-",(1-Q349-R349-S349))</f>
        <v>-</v>
      </c>
      <c r="AU349" s="11" t="s">
        <v>2681</v>
      </c>
      <c r="AV349" t="s">
        <v>837</v>
      </c>
      <c r="AY349" s="38">
        <v>11</v>
      </c>
      <c r="AZ349" s="40">
        <v>1</v>
      </c>
      <c r="BA349" s="42">
        <f t="shared" si="100"/>
        <v>11001</v>
      </c>
      <c r="BC349" s="7" t="s">
        <v>3097</v>
      </c>
    </row>
    <row r="350" spans="1:67" collapsed="1">
      <c r="A350" s="11" t="s">
        <v>2681</v>
      </c>
      <c r="B350" t="s">
        <v>1226</v>
      </c>
      <c r="C350" s="1">
        <f>C349</f>
        <v>573158</v>
      </c>
      <c r="D350" s="57">
        <v>435000</v>
      </c>
      <c r="E350" s="57">
        <v>389000</v>
      </c>
      <c r="G350" s="1">
        <f>G349</f>
        <v>363211</v>
      </c>
      <c r="I350" s="1">
        <f>I349</f>
        <v>133302</v>
      </c>
      <c r="J350" s="20" t="s">
        <v>1796</v>
      </c>
      <c r="K350" s="20" t="s">
        <v>1796</v>
      </c>
      <c r="L350" s="2"/>
      <c r="M350" s="2"/>
      <c r="N350" s="10">
        <f>RANK(U350,U350:AR350)</f>
        <v>1</v>
      </c>
      <c r="O350" s="9">
        <f>RANK(V350,U350:AR350)</f>
        <v>1</v>
      </c>
      <c r="P350" s="8">
        <f>RANK(W350,U350:AR350)</f>
        <v>1</v>
      </c>
      <c r="Q350" s="2" t="str">
        <f t="shared" si="119"/>
        <v>-</v>
      </c>
      <c r="R350" s="2" t="str">
        <f t="shared" si="119"/>
        <v>-</v>
      </c>
      <c r="S350" s="2" t="str">
        <f t="shared" si="119"/>
        <v>-</v>
      </c>
      <c r="T350" s="2" t="str">
        <f>IF(SUM($U350:$AQ350)=0,"-",(1-Q350-R350-S350))</f>
        <v>-</v>
      </c>
      <c r="U350" s="1">
        <f>U349</f>
        <v>0</v>
      </c>
      <c r="V350" s="1">
        <f>V349</f>
        <v>0</v>
      </c>
      <c r="W350" s="1">
        <f>W349</f>
        <v>0</v>
      </c>
      <c r="Y350" s="1">
        <f>Y349</f>
        <v>0</v>
      </c>
      <c r="Z350" s="1">
        <f>Z349</f>
        <v>0</v>
      </c>
      <c r="AE350" s="1">
        <f>AE349</f>
        <v>0</v>
      </c>
      <c r="AU350" s="11" t="s">
        <v>2681</v>
      </c>
      <c r="AV350" t="s">
        <v>1226</v>
      </c>
      <c r="AY350" s="38">
        <v>11</v>
      </c>
      <c r="AZ350" s="40"/>
      <c r="BA350" s="38">
        <f>AY350</f>
        <v>11</v>
      </c>
      <c r="BC350" s="7" t="s">
        <v>1410</v>
      </c>
    </row>
    <row r="351" spans="1:67">
      <c r="C351" s="25"/>
      <c r="D351" s="25"/>
      <c r="E351" s="25"/>
      <c r="L351" s="2"/>
      <c r="M351" s="2"/>
      <c r="P351" s="8"/>
      <c r="AY351" s="38"/>
      <c r="AZ351" s="40"/>
      <c r="BA351" s="42"/>
    </row>
    <row r="352" spans="1:67" hidden="1" outlineLevel="1">
      <c r="A352" t="s">
        <v>2032</v>
      </c>
      <c r="B352" t="s">
        <v>3028</v>
      </c>
      <c r="C352" s="25">
        <v>224614</v>
      </c>
      <c r="D352" s="25"/>
      <c r="E352" s="25"/>
      <c r="G352" s="1">
        <f t="shared" ref="G352:G383" si="120">SUM(U352:AN352)</f>
        <v>125480</v>
      </c>
      <c r="I352" s="1">
        <v>70490</v>
      </c>
      <c r="K352" s="1">
        <v>67830</v>
      </c>
      <c r="L352" s="2" t="str">
        <f t="shared" si="108"/>
        <v/>
      </c>
      <c r="M352" s="2">
        <f t="shared" si="109"/>
        <v>0.5405642333439592</v>
      </c>
      <c r="N352" s="10">
        <f t="shared" ref="N352:N383" si="121">RANK(U352,U352:AR352)</f>
        <v>1</v>
      </c>
      <c r="O352" s="9">
        <f t="shared" ref="O352:O383" si="122">RANK(V352,U352:AR352)</f>
        <v>2</v>
      </c>
      <c r="P352" s="8">
        <f t="shared" ref="P352:P383" si="123">RANK(W352,U352:AR352)</f>
        <v>3</v>
      </c>
      <c r="Q352" s="2">
        <f t="shared" ref="Q352:Q383" si="124">IF(SUM($U352:$AQ352)=0,"-",U352/SUM($U352:$AQ352))</f>
        <v>0.52195569014982468</v>
      </c>
      <c r="R352" s="2">
        <f t="shared" ref="R352:R383" si="125">IF(SUM($U352:$AQ352)=0,"-",V352/SUM($U352:$AQ352))</f>
        <v>0.28131176283073001</v>
      </c>
      <c r="S352" s="2">
        <f t="shared" ref="S352:S383" si="126">IF(SUM($U352:$AQ352)=0,"-",W352/SUM($U352:$AQ352))</f>
        <v>0.17448198916161939</v>
      </c>
      <c r="T352" s="2">
        <f t="shared" ref="T352:T383" si="127">IF(SUM($U352:$AQ352)=0,"-",(1-Q352-R352-S352))</f>
        <v>2.2250557857825926E-2</v>
      </c>
      <c r="U352" s="1">
        <v>65495</v>
      </c>
      <c r="V352" s="1">
        <v>35299</v>
      </c>
      <c r="W352" s="1">
        <v>21894</v>
      </c>
      <c r="X352" s="1">
        <v>465</v>
      </c>
      <c r="Y352" s="1">
        <v>328</v>
      </c>
      <c r="Z352" s="1">
        <v>76</v>
      </c>
      <c r="AA352" s="1">
        <v>1793</v>
      </c>
      <c r="AC352" s="1">
        <v>6</v>
      </c>
      <c r="AD352" s="1">
        <v>14</v>
      </c>
      <c r="AF352" s="1">
        <v>6</v>
      </c>
      <c r="AN352" s="1">
        <v>104</v>
      </c>
      <c r="AU352" t="s">
        <v>2032</v>
      </c>
      <c r="AV352" t="s">
        <v>3028</v>
      </c>
      <c r="AY352" s="38">
        <v>12</v>
      </c>
      <c r="AZ352" s="40">
        <v>1</v>
      </c>
      <c r="BA352" s="42">
        <f t="shared" si="100"/>
        <v>12001</v>
      </c>
      <c r="BC352" s="7" t="s">
        <v>3097</v>
      </c>
    </row>
    <row r="353" spans="1:55" hidden="1" outlineLevel="1">
      <c r="A353" t="s">
        <v>2437</v>
      </c>
      <c r="B353" t="s">
        <v>3028</v>
      </c>
      <c r="C353" s="25">
        <v>23298</v>
      </c>
      <c r="D353" s="25"/>
      <c r="E353" s="25"/>
      <c r="G353" s="1">
        <f t="shared" si="120"/>
        <v>11589</v>
      </c>
      <c r="I353" s="1">
        <v>6611</v>
      </c>
      <c r="K353" s="1">
        <v>4822</v>
      </c>
      <c r="L353" s="2" t="str">
        <f t="shared" si="108"/>
        <v/>
      </c>
      <c r="M353" s="2">
        <f t="shared" si="109"/>
        <v>0.41608421779273447</v>
      </c>
      <c r="N353" s="10">
        <f t="shared" si="121"/>
        <v>1</v>
      </c>
      <c r="O353" s="9">
        <f t="shared" si="122"/>
        <v>2</v>
      </c>
      <c r="P353" s="8">
        <f t="shared" si="123"/>
        <v>3</v>
      </c>
      <c r="Q353" s="2">
        <f t="shared" si="124"/>
        <v>0.77720251963068432</v>
      </c>
      <c r="R353" s="2">
        <f t="shared" si="125"/>
        <v>0.17766847872983002</v>
      </c>
      <c r="S353" s="2">
        <f t="shared" si="126"/>
        <v>3.6241263266891019E-2</v>
      </c>
      <c r="T353" s="2">
        <f t="shared" si="127"/>
        <v>8.8877383725946418E-3</v>
      </c>
      <c r="U353" s="1">
        <v>9007</v>
      </c>
      <c r="V353" s="1">
        <v>2059</v>
      </c>
      <c r="W353" s="1">
        <v>420</v>
      </c>
      <c r="X353" s="1">
        <v>7</v>
      </c>
      <c r="Y353" s="1">
        <v>2</v>
      </c>
      <c r="Z353" s="1">
        <v>4</v>
      </c>
      <c r="AA353" s="1">
        <v>90</v>
      </c>
      <c r="AC353" s="1">
        <v>0</v>
      </c>
      <c r="AD353" s="1">
        <v>0</v>
      </c>
      <c r="AF353" s="1">
        <v>0</v>
      </c>
      <c r="AN353" s="1">
        <v>0</v>
      </c>
      <c r="AU353" t="s">
        <v>2437</v>
      </c>
      <c r="AV353" t="s">
        <v>3028</v>
      </c>
      <c r="AY353" s="38">
        <v>12</v>
      </c>
      <c r="AZ353" s="40">
        <v>3</v>
      </c>
      <c r="BA353" s="42">
        <f t="shared" si="100"/>
        <v>12003</v>
      </c>
      <c r="BC353" s="7" t="s">
        <v>3097</v>
      </c>
    </row>
    <row r="354" spans="1:55" hidden="1" outlineLevel="1">
      <c r="A354" t="s">
        <v>2706</v>
      </c>
      <c r="B354" t="s">
        <v>3028</v>
      </c>
      <c r="C354" s="25">
        <v>152741</v>
      </c>
      <c r="D354" s="25"/>
      <c r="E354" s="25"/>
      <c r="G354" s="1">
        <f t="shared" si="120"/>
        <v>99258</v>
      </c>
      <c r="I354" s="1">
        <v>49184</v>
      </c>
      <c r="K354" s="1">
        <v>48032</v>
      </c>
      <c r="L354" s="2" t="str">
        <f t="shared" si="108"/>
        <v/>
      </c>
      <c r="M354" s="2">
        <f t="shared" si="109"/>
        <v>0.48391061677648151</v>
      </c>
      <c r="N354" s="10">
        <f t="shared" si="121"/>
        <v>1</v>
      </c>
      <c r="O354" s="9">
        <f t="shared" si="122"/>
        <v>2</v>
      </c>
      <c r="P354" s="8">
        <f t="shared" si="123"/>
        <v>3</v>
      </c>
      <c r="Q354" s="2">
        <f t="shared" si="124"/>
        <v>0.446573575933426</v>
      </c>
      <c r="R354" s="2">
        <f t="shared" si="125"/>
        <v>0.3961695782707691</v>
      </c>
      <c r="S354" s="2">
        <f t="shared" si="126"/>
        <v>0.13325878014870338</v>
      </c>
      <c r="T354" s="2">
        <f t="shared" si="127"/>
        <v>2.399806564710158E-2</v>
      </c>
      <c r="U354" s="1">
        <v>44326</v>
      </c>
      <c r="V354" s="1">
        <v>39323</v>
      </c>
      <c r="W354" s="1">
        <v>13227</v>
      </c>
      <c r="X354" s="1">
        <v>109</v>
      </c>
      <c r="Y354" s="1">
        <v>43</v>
      </c>
      <c r="Z354" s="1">
        <v>61</v>
      </c>
      <c r="AA354" s="1">
        <v>2071</v>
      </c>
      <c r="AC354" s="1">
        <v>3</v>
      </c>
      <c r="AD354" s="1">
        <v>4</v>
      </c>
      <c r="AF354" s="1">
        <v>5</v>
      </c>
      <c r="AN354" s="1">
        <v>86</v>
      </c>
      <c r="AU354" t="s">
        <v>2706</v>
      </c>
      <c r="AV354" t="s">
        <v>3028</v>
      </c>
      <c r="AY354" s="38">
        <v>12</v>
      </c>
      <c r="AZ354" s="40">
        <v>5</v>
      </c>
      <c r="BA354" s="42">
        <f t="shared" si="100"/>
        <v>12005</v>
      </c>
      <c r="BC354" s="7" t="s">
        <v>3097</v>
      </c>
    </row>
    <row r="355" spans="1:55" hidden="1" outlineLevel="1">
      <c r="A355" t="s">
        <v>2707</v>
      </c>
      <c r="B355" t="s">
        <v>3028</v>
      </c>
      <c r="C355" s="25">
        <v>26306</v>
      </c>
      <c r="D355" s="25"/>
      <c r="E355" s="25"/>
      <c r="G355" s="1">
        <f t="shared" si="120"/>
        <v>13767</v>
      </c>
      <c r="I355" s="1">
        <v>7898</v>
      </c>
      <c r="K355" s="1">
        <v>7574</v>
      </c>
      <c r="L355" s="2" t="str">
        <f t="shared" si="108"/>
        <v/>
      </c>
      <c r="M355" s="2">
        <f t="shared" si="109"/>
        <v>0.55015617055277111</v>
      </c>
      <c r="N355" s="10">
        <f t="shared" si="121"/>
        <v>1</v>
      </c>
      <c r="O355" s="9">
        <f t="shared" si="122"/>
        <v>2</v>
      </c>
      <c r="P355" s="8">
        <f t="shared" si="123"/>
        <v>3</v>
      </c>
      <c r="Q355" s="2">
        <f t="shared" si="124"/>
        <v>0.6631074308128132</v>
      </c>
      <c r="R355" s="2">
        <f t="shared" si="125"/>
        <v>0.250744534030653</v>
      </c>
      <c r="S355" s="2">
        <f t="shared" si="126"/>
        <v>7.4235490666085563E-2</v>
      </c>
      <c r="T355" s="2">
        <f t="shared" si="127"/>
        <v>1.1912544490448235E-2</v>
      </c>
      <c r="U355" s="1">
        <v>9129</v>
      </c>
      <c r="V355" s="1">
        <v>3452</v>
      </c>
      <c r="W355" s="1">
        <v>1022</v>
      </c>
      <c r="X355" s="1">
        <v>20</v>
      </c>
      <c r="Y355" s="1">
        <v>5</v>
      </c>
      <c r="Z355" s="1">
        <v>4</v>
      </c>
      <c r="AA355" s="1">
        <v>130</v>
      </c>
      <c r="AC355" s="1">
        <v>2</v>
      </c>
      <c r="AD355" s="1">
        <v>0</v>
      </c>
      <c r="AF355" s="1">
        <v>0</v>
      </c>
      <c r="AN355" s="1">
        <v>3</v>
      </c>
      <c r="AU355" t="s">
        <v>2707</v>
      </c>
      <c r="AV355" t="s">
        <v>3028</v>
      </c>
      <c r="AY355" s="38">
        <v>12</v>
      </c>
      <c r="AZ355" s="40">
        <v>7</v>
      </c>
      <c r="BA355" s="42">
        <f t="shared" si="100"/>
        <v>12007</v>
      </c>
      <c r="BC355" s="7" t="s">
        <v>3097</v>
      </c>
    </row>
    <row r="356" spans="1:55" hidden="1" outlineLevel="1">
      <c r="A356" t="s">
        <v>1818</v>
      </c>
      <c r="B356" t="s">
        <v>3028</v>
      </c>
      <c r="C356" s="25">
        <v>495425</v>
      </c>
      <c r="D356" s="25"/>
      <c r="E356" s="25"/>
      <c r="G356" s="1">
        <f t="shared" si="120"/>
        <v>308190</v>
      </c>
      <c r="I356" s="1">
        <v>193274</v>
      </c>
      <c r="K356" s="1">
        <v>189168</v>
      </c>
      <c r="L356" s="2" t="str">
        <f t="shared" si="108"/>
        <v/>
      </c>
      <c r="M356" s="2">
        <f t="shared" si="109"/>
        <v>0.61380317336707879</v>
      </c>
      <c r="N356" s="10">
        <f t="shared" si="121"/>
        <v>2</v>
      </c>
      <c r="O356" s="9">
        <f t="shared" si="122"/>
        <v>1</v>
      </c>
      <c r="P356" s="8">
        <f t="shared" si="123"/>
        <v>3</v>
      </c>
      <c r="Q356" s="2">
        <f t="shared" si="124"/>
        <v>0.3729939323144813</v>
      </c>
      <c r="R356" s="2">
        <f t="shared" si="125"/>
        <v>0.4567312372237905</v>
      </c>
      <c r="S356" s="2">
        <f t="shared" si="126"/>
        <v>0.13687660209610955</v>
      </c>
      <c r="T356" s="2">
        <f t="shared" si="127"/>
        <v>3.3398228365618648E-2</v>
      </c>
      <c r="U356" s="1">
        <v>114953</v>
      </c>
      <c r="V356" s="1">
        <v>140760</v>
      </c>
      <c r="W356" s="1">
        <v>42184</v>
      </c>
      <c r="X356" s="1">
        <v>637</v>
      </c>
      <c r="Y356" s="1">
        <v>210</v>
      </c>
      <c r="Z356" s="1">
        <v>157</v>
      </c>
      <c r="AA356" s="1">
        <v>9159</v>
      </c>
      <c r="AC356" s="1">
        <v>10</v>
      </c>
      <c r="AD356" s="1">
        <v>0</v>
      </c>
      <c r="AF356" s="1">
        <v>6</v>
      </c>
      <c r="AN356" s="1">
        <v>114</v>
      </c>
      <c r="AU356" t="s">
        <v>1818</v>
      </c>
      <c r="AV356" t="s">
        <v>3028</v>
      </c>
      <c r="AY356" s="38">
        <v>12</v>
      </c>
      <c r="AZ356" s="40">
        <v>9</v>
      </c>
      <c r="BA356" s="42">
        <f t="shared" si="100"/>
        <v>12009</v>
      </c>
      <c r="BC356" s="7" t="s">
        <v>3097</v>
      </c>
    </row>
    <row r="357" spans="1:55" hidden="1" outlineLevel="1">
      <c r="A357" t="s">
        <v>2357</v>
      </c>
      <c r="B357" t="s">
        <v>3028</v>
      </c>
      <c r="C357" s="25">
        <v>1690118</v>
      </c>
      <c r="D357" s="25"/>
      <c r="E357" s="25"/>
      <c r="G357" s="1">
        <f t="shared" si="120"/>
        <v>978297</v>
      </c>
      <c r="I357" s="1">
        <v>443935</v>
      </c>
      <c r="K357" s="1">
        <v>242205</v>
      </c>
      <c r="L357" s="2" t="str">
        <f t="shared" si="108"/>
        <v/>
      </c>
      <c r="M357" s="2">
        <f t="shared" si="109"/>
        <v>0.24757818944553647</v>
      </c>
      <c r="N357" s="10">
        <f t="shared" si="121"/>
        <v>1</v>
      </c>
      <c r="O357" s="9">
        <f t="shared" si="122"/>
        <v>2</v>
      </c>
      <c r="P357" s="8">
        <f t="shared" si="123"/>
        <v>3</v>
      </c>
      <c r="Q357" s="2">
        <f t="shared" si="124"/>
        <v>0.50906728733707662</v>
      </c>
      <c r="R357" s="2">
        <f t="shared" si="125"/>
        <v>0.28933442502634682</v>
      </c>
      <c r="S357" s="2">
        <f t="shared" si="126"/>
        <v>0.19931983845396645</v>
      </c>
      <c r="T357" s="2">
        <f t="shared" si="127"/>
        <v>2.2784491826101094E-3</v>
      </c>
      <c r="U357" s="1">
        <v>498019</v>
      </c>
      <c r="V357" s="1">
        <v>283055</v>
      </c>
      <c r="W357" s="1">
        <v>194994</v>
      </c>
      <c r="X357" s="1">
        <v>798</v>
      </c>
      <c r="Y357" s="1">
        <v>360</v>
      </c>
      <c r="Z357" s="1">
        <v>329</v>
      </c>
      <c r="AA357" s="1">
        <v>169</v>
      </c>
      <c r="AC357" s="1">
        <v>4</v>
      </c>
      <c r="AD357" s="1">
        <v>35</v>
      </c>
      <c r="AF357" s="1">
        <v>3</v>
      </c>
      <c r="AN357" s="1">
        <v>531</v>
      </c>
      <c r="AU357" t="s">
        <v>2357</v>
      </c>
      <c r="AV357" t="s">
        <v>3028</v>
      </c>
      <c r="AY357" s="38">
        <v>12</v>
      </c>
      <c r="AZ357" s="40">
        <v>11</v>
      </c>
      <c r="BA357" s="42">
        <f t="shared" si="100"/>
        <v>12011</v>
      </c>
      <c r="BC357" s="7" t="s">
        <v>3097</v>
      </c>
    </row>
    <row r="358" spans="1:55" hidden="1" outlineLevel="1">
      <c r="A358" t="s">
        <v>1446</v>
      </c>
      <c r="B358" t="s">
        <v>3028</v>
      </c>
      <c r="C358" s="25">
        <v>12947</v>
      </c>
      <c r="D358" s="25"/>
      <c r="E358" s="25"/>
      <c r="G358" s="1">
        <f t="shared" si="120"/>
        <v>7602</v>
      </c>
      <c r="I358" s="1">
        <v>4303</v>
      </c>
      <c r="K358" s="1">
        <v>4174</v>
      </c>
      <c r="L358" s="2" t="str">
        <f t="shared" si="108"/>
        <v/>
      </c>
      <c r="M358" s="2">
        <f t="shared" si="109"/>
        <v>0.54906603525388054</v>
      </c>
      <c r="N358" s="10">
        <f t="shared" si="121"/>
        <v>1</v>
      </c>
      <c r="O358" s="9">
        <f t="shared" si="122"/>
        <v>2</v>
      </c>
      <c r="P358" s="8">
        <f t="shared" si="123"/>
        <v>3</v>
      </c>
      <c r="Q358" s="2">
        <f t="shared" si="124"/>
        <v>0.83767429623783218</v>
      </c>
      <c r="R358" s="2">
        <f t="shared" si="125"/>
        <v>0.11654827676927125</v>
      </c>
      <c r="S358" s="2">
        <f t="shared" si="126"/>
        <v>3.591160220994475E-2</v>
      </c>
      <c r="T358" s="2">
        <f t="shared" si="127"/>
        <v>9.8658247829518167E-3</v>
      </c>
      <c r="U358" s="1">
        <v>6368</v>
      </c>
      <c r="V358" s="1">
        <v>886</v>
      </c>
      <c r="W358" s="1">
        <v>273</v>
      </c>
      <c r="X358" s="1">
        <v>2</v>
      </c>
      <c r="Y358" s="1">
        <v>1</v>
      </c>
      <c r="Z358" s="1">
        <v>3</v>
      </c>
      <c r="AA358" s="1">
        <v>62</v>
      </c>
      <c r="AC358" s="1">
        <v>2</v>
      </c>
      <c r="AD358" s="1">
        <v>0</v>
      </c>
      <c r="AF358" s="1">
        <v>0</v>
      </c>
      <c r="AN358" s="1">
        <v>5</v>
      </c>
      <c r="AU358" t="s">
        <v>1446</v>
      </c>
      <c r="AV358" t="s">
        <v>3028</v>
      </c>
      <c r="AY358" s="38">
        <v>12</v>
      </c>
      <c r="AZ358" s="40">
        <v>13</v>
      </c>
      <c r="BA358" s="42">
        <f t="shared" si="100"/>
        <v>12013</v>
      </c>
      <c r="BC358" s="7" t="s">
        <v>3097</v>
      </c>
    </row>
    <row r="359" spans="1:55" hidden="1" outlineLevel="1">
      <c r="A359" t="s">
        <v>1440</v>
      </c>
      <c r="B359" t="s">
        <v>3028</v>
      </c>
      <c r="C359" s="25">
        <v>150123</v>
      </c>
      <c r="D359" s="25"/>
      <c r="E359" s="25"/>
      <c r="G359" s="1">
        <f t="shared" si="120"/>
        <v>105117</v>
      </c>
      <c r="I359" s="1">
        <v>60634</v>
      </c>
      <c r="K359" s="1">
        <v>45231</v>
      </c>
      <c r="L359" s="2" t="str">
        <f t="shared" si="108"/>
        <v/>
      </c>
      <c r="M359" s="2">
        <f t="shared" si="109"/>
        <v>0.43029196038699735</v>
      </c>
      <c r="N359" s="10">
        <f t="shared" si="121"/>
        <v>2</v>
      </c>
      <c r="O359" s="9">
        <f t="shared" si="122"/>
        <v>1</v>
      </c>
      <c r="P359" s="8">
        <f t="shared" si="123"/>
        <v>3</v>
      </c>
      <c r="Q359" s="2">
        <f t="shared" si="124"/>
        <v>0.32662652092430339</v>
      </c>
      <c r="R359" s="2">
        <f t="shared" si="125"/>
        <v>0.46409239228669008</v>
      </c>
      <c r="S359" s="2">
        <f t="shared" si="126"/>
        <v>0.1742153980802344</v>
      </c>
      <c r="T359" s="2">
        <f t="shared" si="127"/>
        <v>3.5065688708772191E-2</v>
      </c>
      <c r="U359" s="1">
        <v>34334</v>
      </c>
      <c r="V359" s="1">
        <v>48784</v>
      </c>
      <c r="W359" s="1">
        <v>18313</v>
      </c>
      <c r="X359" s="1">
        <v>78</v>
      </c>
      <c r="Y359" s="1">
        <v>42</v>
      </c>
      <c r="Z359" s="1">
        <v>36</v>
      </c>
      <c r="AA359" s="1">
        <v>3493</v>
      </c>
      <c r="AC359" s="1">
        <v>7</v>
      </c>
      <c r="AD359" s="1">
        <v>6</v>
      </c>
      <c r="AF359" s="1">
        <v>2</v>
      </c>
      <c r="AN359" s="1">
        <v>22</v>
      </c>
      <c r="AU359" t="s">
        <v>1440</v>
      </c>
      <c r="AV359" t="s">
        <v>3028</v>
      </c>
      <c r="AY359" s="38">
        <v>12</v>
      </c>
      <c r="AZ359" s="40">
        <v>15</v>
      </c>
      <c r="BA359" s="42">
        <f t="shared" si="100"/>
        <v>12015</v>
      </c>
      <c r="BC359" s="7" t="s">
        <v>3097</v>
      </c>
    </row>
    <row r="360" spans="1:55" hidden="1" outlineLevel="1">
      <c r="A360" t="s">
        <v>2129</v>
      </c>
      <c r="B360" t="s">
        <v>3028</v>
      </c>
      <c r="C360" s="25">
        <v>123491</v>
      </c>
      <c r="D360" s="25"/>
      <c r="E360" s="25"/>
      <c r="G360" s="1">
        <f t="shared" si="120"/>
        <v>84864</v>
      </c>
      <c r="I360" s="1">
        <v>52996</v>
      </c>
      <c r="K360" s="1">
        <v>52179</v>
      </c>
      <c r="L360" s="2" t="str">
        <f t="shared" si="108"/>
        <v/>
      </c>
      <c r="M360" s="2">
        <f t="shared" si="109"/>
        <v>0.61485435520361986</v>
      </c>
      <c r="N360" s="10">
        <f t="shared" si="121"/>
        <v>2</v>
      </c>
      <c r="O360" s="9">
        <f t="shared" si="122"/>
        <v>1</v>
      </c>
      <c r="P360" s="8">
        <f t="shared" si="123"/>
        <v>3</v>
      </c>
      <c r="Q360" s="2">
        <f t="shared" si="124"/>
        <v>0.40265601432880843</v>
      </c>
      <c r="R360" s="2">
        <f t="shared" si="125"/>
        <v>0.41428638763197589</v>
      </c>
      <c r="S360" s="2">
        <f t="shared" si="126"/>
        <v>0.16060991704374059</v>
      </c>
      <c r="T360" s="2">
        <f t="shared" si="127"/>
        <v>2.2447680995475033E-2</v>
      </c>
      <c r="U360" s="1">
        <v>34171</v>
      </c>
      <c r="V360" s="1">
        <v>35158</v>
      </c>
      <c r="W360" s="1">
        <v>13630</v>
      </c>
      <c r="X360" s="1">
        <v>103</v>
      </c>
      <c r="Y360" s="1">
        <v>28</v>
      </c>
      <c r="Z360" s="1">
        <v>40</v>
      </c>
      <c r="AA360" s="1">
        <v>1717</v>
      </c>
      <c r="AC360" s="1">
        <v>5</v>
      </c>
      <c r="AD360" s="1">
        <v>0</v>
      </c>
      <c r="AF360" s="1">
        <v>1</v>
      </c>
      <c r="AN360" s="1">
        <v>11</v>
      </c>
      <c r="AU360" t="s">
        <v>2129</v>
      </c>
      <c r="AV360" t="s">
        <v>3028</v>
      </c>
      <c r="AY360" s="38">
        <v>12</v>
      </c>
      <c r="AZ360" s="40">
        <v>17</v>
      </c>
      <c r="BA360" s="42">
        <f t="shared" ref="BA360:BA423" si="128">AY360*1000+AZ360</f>
        <v>12017</v>
      </c>
      <c r="BC360" s="7" t="s">
        <v>3097</v>
      </c>
    </row>
    <row r="361" spans="1:55" hidden="1" outlineLevel="1">
      <c r="A361" t="s">
        <v>2792</v>
      </c>
      <c r="B361" t="s">
        <v>3028</v>
      </c>
      <c r="C361" s="25">
        <v>150947</v>
      </c>
      <c r="D361" s="25"/>
      <c r="E361" s="25"/>
      <c r="G361" s="1">
        <f t="shared" si="120"/>
        <v>83974</v>
      </c>
      <c r="I361" s="1">
        <v>51049</v>
      </c>
      <c r="K361" s="1">
        <v>50001</v>
      </c>
      <c r="L361" s="2" t="str">
        <f t="shared" si="108"/>
        <v/>
      </c>
      <c r="M361" s="2">
        <f t="shared" si="109"/>
        <v>0.59543430109319551</v>
      </c>
      <c r="N361" s="10">
        <f t="shared" si="121"/>
        <v>2</v>
      </c>
      <c r="O361" s="9">
        <f t="shared" si="122"/>
        <v>1</v>
      </c>
      <c r="P361" s="8">
        <f t="shared" si="123"/>
        <v>3</v>
      </c>
      <c r="Q361" s="2">
        <f t="shared" si="124"/>
        <v>0.27565675089908781</v>
      </c>
      <c r="R361" s="2">
        <f t="shared" si="125"/>
        <v>0.5670207445161598</v>
      </c>
      <c r="S361" s="2">
        <f t="shared" si="126"/>
        <v>0.1359111153452259</v>
      </c>
      <c r="T361" s="2">
        <f t="shared" si="127"/>
        <v>2.1411389239526485E-2</v>
      </c>
      <c r="U361" s="1">
        <v>23148</v>
      </c>
      <c r="V361" s="1">
        <v>47615</v>
      </c>
      <c r="W361" s="1">
        <v>11413</v>
      </c>
      <c r="X361" s="1">
        <v>128</v>
      </c>
      <c r="Y361" s="1">
        <v>41</v>
      </c>
      <c r="Z361" s="1">
        <v>29</v>
      </c>
      <c r="AA361" s="1">
        <v>1535</v>
      </c>
      <c r="AC361" s="1">
        <v>2</v>
      </c>
      <c r="AD361" s="1">
        <v>0</v>
      </c>
      <c r="AF361" s="1">
        <v>6</v>
      </c>
      <c r="AN361" s="1">
        <v>57</v>
      </c>
      <c r="AU361" t="s">
        <v>2792</v>
      </c>
      <c r="AV361" t="s">
        <v>3028</v>
      </c>
      <c r="AY361" s="38">
        <v>12</v>
      </c>
      <c r="AZ361" s="40">
        <v>19</v>
      </c>
      <c r="BA361" s="42">
        <f t="shared" si="128"/>
        <v>12019</v>
      </c>
      <c r="BC361" s="7" t="s">
        <v>3097</v>
      </c>
    </row>
    <row r="362" spans="1:55" hidden="1" outlineLevel="1">
      <c r="A362" t="s">
        <v>3055</v>
      </c>
      <c r="B362" t="s">
        <v>3028</v>
      </c>
      <c r="C362" s="25">
        <v>275490</v>
      </c>
      <c r="D362" s="25"/>
      <c r="E362" s="25"/>
      <c r="G362" s="1">
        <f t="shared" si="120"/>
        <v>139251</v>
      </c>
      <c r="I362" s="1">
        <v>84213</v>
      </c>
      <c r="K362" s="1">
        <v>11713</v>
      </c>
      <c r="L362" s="2" t="str">
        <f t="shared" si="108"/>
        <v/>
      </c>
      <c r="M362" s="2">
        <f t="shared" si="109"/>
        <v>8.4114297204328878E-2</v>
      </c>
      <c r="N362" s="10">
        <f t="shared" si="121"/>
        <v>2</v>
      </c>
      <c r="O362" s="9">
        <f t="shared" si="122"/>
        <v>1</v>
      </c>
      <c r="P362" s="8">
        <f t="shared" si="123"/>
        <v>3</v>
      </c>
      <c r="Q362" s="2">
        <f t="shared" si="124"/>
        <v>0.237484829552391</v>
      </c>
      <c r="R362" s="2">
        <f t="shared" si="125"/>
        <v>0.55687212300091204</v>
      </c>
      <c r="S362" s="2">
        <f t="shared" si="126"/>
        <v>0.17364327724756015</v>
      </c>
      <c r="T362" s="2">
        <f t="shared" si="127"/>
        <v>3.1999770199136773E-2</v>
      </c>
      <c r="U362" s="1">
        <v>33070</v>
      </c>
      <c r="V362" s="1">
        <v>77545</v>
      </c>
      <c r="W362" s="1">
        <v>24180</v>
      </c>
      <c r="X362" s="1">
        <v>150</v>
      </c>
      <c r="Y362" s="1">
        <v>80</v>
      </c>
      <c r="Z362" s="1">
        <v>131</v>
      </c>
      <c r="AA362" s="1">
        <v>3778</v>
      </c>
      <c r="AC362" s="1">
        <v>4</v>
      </c>
      <c r="AD362" s="1">
        <v>15</v>
      </c>
      <c r="AF362" s="1">
        <v>8</v>
      </c>
      <c r="AN362" s="1">
        <v>290</v>
      </c>
      <c r="AU362" t="s">
        <v>3055</v>
      </c>
      <c r="AV362" t="s">
        <v>3028</v>
      </c>
      <c r="AY362" s="38">
        <v>12</v>
      </c>
      <c r="AZ362" s="40">
        <v>21</v>
      </c>
      <c r="BA362" s="42">
        <f t="shared" si="128"/>
        <v>12021</v>
      </c>
      <c r="BC362" s="7" t="s">
        <v>3097</v>
      </c>
    </row>
    <row r="363" spans="1:55" hidden="1" outlineLevel="1">
      <c r="A363" t="s">
        <v>2684</v>
      </c>
      <c r="B363" t="s">
        <v>3028</v>
      </c>
      <c r="C363" s="25">
        <v>57930</v>
      </c>
      <c r="D363" s="25"/>
      <c r="E363" s="25"/>
      <c r="G363" s="1">
        <f t="shared" si="120"/>
        <v>32134</v>
      </c>
      <c r="I363" s="1">
        <v>16453</v>
      </c>
      <c r="K363" s="1">
        <v>11852</v>
      </c>
      <c r="L363" s="2" t="str">
        <f t="shared" si="108"/>
        <v/>
      </c>
      <c r="M363" s="2">
        <f t="shared" si="109"/>
        <v>0.36883052218833634</v>
      </c>
      <c r="N363" s="10">
        <f t="shared" si="121"/>
        <v>1</v>
      </c>
      <c r="O363" s="9">
        <f t="shared" si="122"/>
        <v>2</v>
      </c>
      <c r="P363" s="8">
        <f t="shared" si="123"/>
        <v>3</v>
      </c>
      <c r="Q363" s="2">
        <f t="shared" si="124"/>
        <v>0.61035040766789073</v>
      </c>
      <c r="R363" s="2">
        <f t="shared" si="125"/>
        <v>0.28337586357129518</v>
      </c>
      <c r="S363" s="2">
        <f t="shared" si="126"/>
        <v>7.9541918217464369E-2</v>
      </c>
      <c r="T363" s="2">
        <f t="shared" si="127"/>
        <v>2.6731810543349721E-2</v>
      </c>
      <c r="U363" s="1">
        <v>19613</v>
      </c>
      <c r="V363" s="1">
        <v>9106</v>
      </c>
      <c r="W363" s="1">
        <v>2556</v>
      </c>
      <c r="X363" s="1">
        <v>73</v>
      </c>
      <c r="Y363" s="1">
        <v>2</v>
      </c>
      <c r="Z363" s="1">
        <v>36</v>
      </c>
      <c r="AA363" s="1">
        <v>741</v>
      </c>
      <c r="AC363" s="1">
        <v>2</v>
      </c>
      <c r="AD363" s="1">
        <v>0</v>
      </c>
      <c r="AF363" s="1">
        <v>1</v>
      </c>
      <c r="AN363" s="1">
        <v>4</v>
      </c>
      <c r="AU363" t="s">
        <v>2684</v>
      </c>
      <c r="AV363" t="s">
        <v>3028</v>
      </c>
      <c r="AY363" s="38">
        <v>12</v>
      </c>
      <c r="AZ363" s="40">
        <v>23</v>
      </c>
      <c r="BA363" s="42">
        <f t="shared" si="128"/>
        <v>12023</v>
      </c>
      <c r="BC363" s="7" t="s">
        <v>3097</v>
      </c>
    </row>
    <row r="364" spans="1:55" hidden="1" outlineLevel="1">
      <c r="A364" t="s">
        <v>647</v>
      </c>
      <c r="B364" t="s">
        <v>3028</v>
      </c>
      <c r="C364" s="25">
        <v>32446</v>
      </c>
      <c r="D364" s="25"/>
      <c r="E364" s="25"/>
      <c r="G364" s="1">
        <f t="shared" si="120"/>
        <v>16877</v>
      </c>
      <c r="I364" s="1">
        <v>7286</v>
      </c>
      <c r="K364" s="1">
        <v>7142</v>
      </c>
      <c r="L364" s="2" t="str">
        <f t="shared" si="108"/>
        <v/>
      </c>
      <c r="M364" s="2">
        <f t="shared" si="109"/>
        <v>0.42317947502518222</v>
      </c>
      <c r="N364" s="10">
        <f t="shared" si="121"/>
        <v>1</v>
      </c>
      <c r="O364" s="9">
        <f t="shared" si="122"/>
        <v>2</v>
      </c>
      <c r="P364" s="8">
        <f t="shared" si="123"/>
        <v>3</v>
      </c>
      <c r="Q364" s="2">
        <f t="shared" si="124"/>
        <v>0.61563074006043728</v>
      </c>
      <c r="R364" s="2">
        <f t="shared" si="125"/>
        <v>0.24500799905196421</v>
      </c>
      <c r="S364" s="2">
        <f t="shared" si="126"/>
        <v>0.10849084552941873</v>
      </c>
      <c r="T364" s="2">
        <f t="shared" si="127"/>
        <v>3.0870415358179776E-2</v>
      </c>
      <c r="U364" s="1">
        <v>10390</v>
      </c>
      <c r="V364" s="1">
        <v>4135</v>
      </c>
      <c r="W364" s="1">
        <v>1831</v>
      </c>
      <c r="X364" s="1">
        <v>5</v>
      </c>
      <c r="Y364" s="1">
        <v>2</v>
      </c>
      <c r="Z364" s="1">
        <v>12</v>
      </c>
      <c r="AA364" s="1">
        <v>488</v>
      </c>
      <c r="AC364" s="1">
        <v>2</v>
      </c>
      <c r="AD364" s="1">
        <v>0</v>
      </c>
      <c r="AF364" s="1">
        <v>0</v>
      </c>
      <c r="AN364" s="1">
        <v>12</v>
      </c>
      <c r="AU364" t="s">
        <v>2136</v>
      </c>
      <c r="AV364" t="s">
        <v>3028</v>
      </c>
      <c r="AY364" s="38">
        <v>12</v>
      </c>
      <c r="AZ364" s="40">
        <v>27</v>
      </c>
      <c r="BA364" s="42">
        <f t="shared" si="128"/>
        <v>12027</v>
      </c>
      <c r="BC364" s="7" t="s">
        <v>3097</v>
      </c>
    </row>
    <row r="365" spans="1:55" hidden="1" outlineLevel="1">
      <c r="A365" t="s">
        <v>1583</v>
      </c>
      <c r="B365" t="s">
        <v>3028</v>
      </c>
      <c r="C365" s="25">
        <v>14234</v>
      </c>
      <c r="D365" s="25"/>
      <c r="E365" s="25"/>
      <c r="G365" s="1">
        <f t="shared" si="120"/>
        <v>9247</v>
      </c>
      <c r="I365" s="1">
        <v>4076</v>
      </c>
      <c r="K365" s="1">
        <v>3963</v>
      </c>
      <c r="L365" s="2" t="str">
        <f t="shared" si="108"/>
        <v/>
      </c>
      <c r="M365" s="2">
        <f t="shared" si="109"/>
        <v>0.42857142857142855</v>
      </c>
      <c r="N365" s="10">
        <f t="shared" si="121"/>
        <v>1</v>
      </c>
      <c r="O365" s="9">
        <f t="shared" si="122"/>
        <v>2</v>
      </c>
      <c r="P365" s="8">
        <f t="shared" si="123"/>
        <v>3</v>
      </c>
      <c r="Q365" s="2">
        <f t="shared" si="124"/>
        <v>0.82113117767924737</v>
      </c>
      <c r="R365" s="2">
        <f t="shared" si="125"/>
        <v>0.12696009516599979</v>
      </c>
      <c r="S365" s="2">
        <f t="shared" si="126"/>
        <v>4.0121120363361087E-2</v>
      </c>
      <c r="T365" s="2">
        <f t="shared" si="127"/>
        <v>1.178760679139175E-2</v>
      </c>
      <c r="U365" s="1">
        <v>7593</v>
      </c>
      <c r="V365" s="1">
        <v>1174</v>
      </c>
      <c r="W365" s="1">
        <v>371</v>
      </c>
      <c r="X365" s="1">
        <v>10</v>
      </c>
      <c r="Y365" s="1">
        <v>0</v>
      </c>
      <c r="Z365" s="1">
        <v>6</v>
      </c>
      <c r="AA365" s="1">
        <v>88</v>
      </c>
      <c r="AC365" s="1">
        <v>0</v>
      </c>
      <c r="AD365" s="1">
        <v>0</v>
      </c>
      <c r="AF365" s="1">
        <v>1</v>
      </c>
      <c r="AN365" s="1">
        <v>4</v>
      </c>
      <c r="AU365" t="s">
        <v>1583</v>
      </c>
      <c r="AV365" t="s">
        <v>3028</v>
      </c>
      <c r="AY365" s="38">
        <v>12</v>
      </c>
      <c r="AZ365" s="40">
        <v>29</v>
      </c>
      <c r="BA365" s="42">
        <f t="shared" si="128"/>
        <v>12029</v>
      </c>
      <c r="BC365" s="7" t="s">
        <v>3097</v>
      </c>
    </row>
    <row r="366" spans="1:55" hidden="1" outlineLevel="1">
      <c r="A366" t="s">
        <v>1690</v>
      </c>
      <c r="B366" t="s">
        <v>3028</v>
      </c>
      <c r="C366" s="25">
        <v>800532</v>
      </c>
      <c r="D366" s="25"/>
      <c r="E366" s="25"/>
      <c r="G366" s="1">
        <f t="shared" si="120"/>
        <v>446788</v>
      </c>
      <c r="I366" s="1">
        <v>243993</v>
      </c>
      <c r="K366" s="1">
        <v>216312</v>
      </c>
      <c r="L366" s="2" t="str">
        <f t="shared" si="108"/>
        <v/>
      </c>
      <c r="M366" s="2">
        <f t="shared" si="109"/>
        <v>0.48414908189118777</v>
      </c>
      <c r="N366" s="10">
        <f t="shared" si="121"/>
        <v>1</v>
      </c>
      <c r="O366" s="9">
        <f t="shared" si="122"/>
        <v>2</v>
      </c>
      <c r="P366" s="8">
        <f t="shared" si="123"/>
        <v>3</v>
      </c>
      <c r="Q366" s="2">
        <f t="shared" si="124"/>
        <v>0.48663571984923498</v>
      </c>
      <c r="R366" s="2">
        <f t="shared" si="125"/>
        <v>0.3625321181410423</v>
      </c>
      <c r="S366" s="2">
        <f t="shared" si="126"/>
        <v>0.12095669534544348</v>
      </c>
      <c r="T366" s="2">
        <f t="shared" si="127"/>
        <v>2.9875466664279177E-2</v>
      </c>
      <c r="U366" s="1">
        <v>217423</v>
      </c>
      <c r="V366" s="1">
        <v>161975</v>
      </c>
      <c r="W366" s="1">
        <v>54042</v>
      </c>
      <c r="X366" s="1">
        <v>812</v>
      </c>
      <c r="Y366" s="1">
        <v>230</v>
      </c>
      <c r="Z366" s="1">
        <v>148</v>
      </c>
      <c r="AA366" s="1">
        <v>11972</v>
      </c>
      <c r="AC366" s="1">
        <v>36</v>
      </c>
      <c r="AD366" s="1">
        <v>0</v>
      </c>
      <c r="AF366" s="1">
        <v>19</v>
      </c>
      <c r="AN366" s="1">
        <v>131</v>
      </c>
      <c r="AU366" t="s">
        <v>1690</v>
      </c>
      <c r="AV366" t="s">
        <v>3028</v>
      </c>
      <c r="AY366" s="38">
        <v>12</v>
      </c>
      <c r="AZ366" s="40">
        <v>31</v>
      </c>
      <c r="BA366" s="42">
        <f t="shared" si="128"/>
        <v>12031</v>
      </c>
      <c r="BC366" s="7" t="s">
        <v>3097</v>
      </c>
    </row>
    <row r="367" spans="1:55" hidden="1" outlineLevel="1">
      <c r="A367" t="s">
        <v>753</v>
      </c>
      <c r="B367" t="s">
        <v>3028</v>
      </c>
      <c r="C367" s="25">
        <v>297568</v>
      </c>
      <c r="D367" s="25"/>
      <c r="E367" s="25"/>
      <c r="G367" s="1">
        <f t="shared" si="120"/>
        <v>173477</v>
      </c>
      <c r="I367" s="1">
        <v>93070</v>
      </c>
      <c r="K367" s="1">
        <v>91065</v>
      </c>
      <c r="L367" s="2" t="str">
        <f t="shared" si="108"/>
        <v/>
      </c>
      <c r="M367" s="2">
        <f t="shared" si="109"/>
        <v>0.52493990557826109</v>
      </c>
      <c r="N367" s="10">
        <f t="shared" si="121"/>
        <v>1</v>
      </c>
      <c r="O367" s="9">
        <f t="shared" si="122"/>
        <v>2</v>
      </c>
      <c r="P367" s="8">
        <f t="shared" si="123"/>
        <v>3</v>
      </c>
      <c r="Q367" s="2">
        <f t="shared" si="124"/>
        <v>0.43752197697677503</v>
      </c>
      <c r="R367" s="2">
        <f t="shared" si="125"/>
        <v>0.4226612173371686</v>
      </c>
      <c r="S367" s="2">
        <f t="shared" si="126"/>
        <v>0.11222813398894378</v>
      </c>
      <c r="T367" s="2">
        <f t="shared" si="127"/>
        <v>2.758867169711253E-2</v>
      </c>
      <c r="U367" s="1">
        <v>75900</v>
      </c>
      <c r="V367" s="1">
        <v>73322</v>
      </c>
      <c r="W367" s="1">
        <v>19469</v>
      </c>
      <c r="X367" s="1">
        <v>251</v>
      </c>
      <c r="Y367" s="1">
        <v>118</v>
      </c>
      <c r="Z367" s="1">
        <v>101</v>
      </c>
      <c r="AA367" s="1">
        <v>4199</v>
      </c>
      <c r="AC367" s="1">
        <v>9</v>
      </c>
      <c r="AD367" s="1">
        <v>0</v>
      </c>
      <c r="AF367" s="1">
        <v>6</v>
      </c>
      <c r="AN367" s="1">
        <v>102</v>
      </c>
      <c r="AU367" t="s">
        <v>753</v>
      </c>
      <c r="AV367" t="s">
        <v>3028</v>
      </c>
      <c r="AY367" s="38">
        <v>12</v>
      </c>
      <c r="AZ367" s="40">
        <v>33</v>
      </c>
      <c r="BA367" s="42">
        <f t="shared" si="128"/>
        <v>12033</v>
      </c>
      <c r="BC367" s="7" t="s">
        <v>3097</v>
      </c>
    </row>
    <row r="368" spans="1:55" hidden="1" outlineLevel="1">
      <c r="A368" t="s">
        <v>2720</v>
      </c>
      <c r="B368" t="s">
        <v>3028</v>
      </c>
      <c r="C368" s="25">
        <v>57905</v>
      </c>
      <c r="D368" s="25"/>
      <c r="E368" s="25"/>
      <c r="G368" s="1">
        <f t="shared" si="120"/>
        <v>38721</v>
      </c>
      <c r="I368" s="1">
        <v>25840</v>
      </c>
      <c r="K368" s="1">
        <v>25413</v>
      </c>
      <c r="L368" s="2" t="str">
        <f t="shared" si="108"/>
        <v/>
      </c>
      <c r="M368" s="2">
        <f t="shared" si="109"/>
        <v>0.6563105291702177</v>
      </c>
      <c r="N368" s="10">
        <f t="shared" si="121"/>
        <v>2</v>
      </c>
      <c r="O368" s="9">
        <f t="shared" si="122"/>
        <v>1</v>
      </c>
      <c r="P368" s="8">
        <f t="shared" si="123"/>
        <v>3</v>
      </c>
      <c r="Q368" s="2">
        <f t="shared" si="124"/>
        <v>0.39208698122465846</v>
      </c>
      <c r="R368" s="2">
        <f t="shared" si="125"/>
        <v>0.41230856641099145</v>
      </c>
      <c r="S368" s="2">
        <f t="shared" si="126"/>
        <v>0.17721649750781229</v>
      </c>
      <c r="T368" s="2">
        <f t="shared" si="127"/>
        <v>1.8387954856537797E-2</v>
      </c>
      <c r="U368" s="1">
        <v>15182</v>
      </c>
      <c r="V368" s="1">
        <v>15965</v>
      </c>
      <c r="W368" s="1">
        <v>6862</v>
      </c>
      <c r="X368" s="1">
        <v>50</v>
      </c>
      <c r="Y368" s="1">
        <v>14</v>
      </c>
      <c r="Z368" s="1">
        <v>32</v>
      </c>
      <c r="AA368" s="1">
        <v>605</v>
      </c>
      <c r="AC368" s="1">
        <v>1</v>
      </c>
      <c r="AD368" s="1">
        <v>0</v>
      </c>
      <c r="AF368" s="1">
        <v>1</v>
      </c>
      <c r="AN368" s="1">
        <v>9</v>
      </c>
      <c r="AU368" t="s">
        <v>2720</v>
      </c>
      <c r="AV368" t="s">
        <v>3028</v>
      </c>
      <c r="AY368" s="38">
        <v>12</v>
      </c>
      <c r="AZ368" s="40">
        <v>35</v>
      </c>
      <c r="BA368" s="42">
        <f t="shared" si="128"/>
        <v>12035</v>
      </c>
      <c r="BC368" s="7" t="s">
        <v>3097</v>
      </c>
    </row>
    <row r="369" spans="1:55" hidden="1" outlineLevel="1">
      <c r="A369" t="s">
        <v>1083</v>
      </c>
      <c r="B369" t="s">
        <v>3028</v>
      </c>
      <c r="C369" s="25">
        <v>9972</v>
      </c>
      <c r="D369" s="25"/>
      <c r="E369" s="25"/>
      <c r="G369" s="1">
        <f t="shared" si="120"/>
        <v>7007</v>
      </c>
      <c r="I369" s="1">
        <v>3855</v>
      </c>
      <c r="K369" s="1">
        <v>3742</v>
      </c>
      <c r="L369" s="2" t="str">
        <f t="shared" si="108"/>
        <v/>
      </c>
      <c r="M369" s="2">
        <f t="shared" si="109"/>
        <v>0.53403739118024829</v>
      </c>
      <c r="N369" s="10">
        <f t="shared" si="121"/>
        <v>1</v>
      </c>
      <c r="O369" s="9">
        <f t="shared" si="122"/>
        <v>2</v>
      </c>
      <c r="P369" s="8">
        <f t="shared" si="123"/>
        <v>3</v>
      </c>
      <c r="Q369" s="2">
        <f t="shared" si="124"/>
        <v>0.78849721706864562</v>
      </c>
      <c r="R369" s="2">
        <f t="shared" si="125"/>
        <v>0.1544170115598687</v>
      </c>
      <c r="S369" s="2">
        <f t="shared" si="126"/>
        <v>4.7381190238333093E-2</v>
      </c>
      <c r="T369" s="2">
        <f t="shared" si="127"/>
        <v>9.70458113315259E-3</v>
      </c>
      <c r="U369" s="1">
        <v>5525</v>
      </c>
      <c r="V369" s="1">
        <v>1082</v>
      </c>
      <c r="W369" s="1">
        <v>332</v>
      </c>
      <c r="X369" s="1">
        <v>6</v>
      </c>
      <c r="Y369" s="1">
        <v>5</v>
      </c>
      <c r="Z369" s="1">
        <v>0</v>
      </c>
      <c r="AA369" s="1">
        <v>57</v>
      </c>
      <c r="AC369" s="1">
        <v>0</v>
      </c>
      <c r="AD369" s="1">
        <v>0</v>
      </c>
      <c r="AF369" s="1">
        <v>0</v>
      </c>
      <c r="AN369" s="1">
        <v>0</v>
      </c>
      <c r="AU369" t="s">
        <v>1083</v>
      </c>
      <c r="AV369" t="s">
        <v>3028</v>
      </c>
      <c r="AY369" s="38">
        <v>12</v>
      </c>
      <c r="AZ369" s="40">
        <v>37</v>
      </c>
      <c r="BA369" s="42">
        <f t="shared" si="128"/>
        <v>12037</v>
      </c>
      <c r="BC369" s="7" t="s">
        <v>3097</v>
      </c>
    </row>
    <row r="370" spans="1:55" hidden="1" outlineLevel="1">
      <c r="A370" t="s">
        <v>1158</v>
      </c>
      <c r="B370" t="s">
        <v>3028</v>
      </c>
      <c r="C370" s="25">
        <v>44762</v>
      </c>
      <c r="D370" s="25"/>
      <c r="E370" s="25"/>
      <c r="G370" s="1">
        <f t="shared" si="120"/>
        <v>25518</v>
      </c>
      <c r="I370" s="1">
        <v>15442</v>
      </c>
      <c r="K370" s="1">
        <v>15147</v>
      </c>
      <c r="L370" s="2" t="str">
        <f t="shared" si="108"/>
        <v/>
      </c>
      <c r="M370" s="2">
        <f t="shared" si="109"/>
        <v>0.593581001645897</v>
      </c>
      <c r="N370" s="10">
        <f t="shared" si="121"/>
        <v>1</v>
      </c>
      <c r="O370" s="9">
        <f t="shared" si="122"/>
        <v>2</v>
      </c>
      <c r="P370" s="8">
        <f t="shared" si="123"/>
        <v>3</v>
      </c>
      <c r="Q370" s="2">
        <f t="shared" si="124"/>
        <v>0.83823183635081122</v>
      </c>
      <c r="R370" s="2">
        <f t="shared" si="125"/>
        <v>0.10866839093972881</v>
      </c>
      <c r="S370" s="2">
        <f t="shared" si="126"/>
        <v>4.2440630143428165E-2</v>
      </c>
      <c r="T370" s="2">
        <f t="shared" si="127"/>
        <v>1.0659142566031801E-2</v>
      </c>
      <c r="U370" s="1">
        <v>21390</v>
      </c>
      <c r="V370" s="1">
        <v>2773</v>
      </c>
      <c r="W370" s="1">
        <v>1083</v>
      </c>
      <c r="X370" s="1">
        <v>8</v>
      </c>
      <c r="Y370" s="1">
        <v>7</v>
      </c>
      <c r="Z370" s="1">
        <v>15</v>
      </c>
      <c r="AA370" s="1">
        <v>217</v>
      </c>
      <c r="AC370" s="1">
        <v>1</v>
      </c>
      <c r="AD370" s="1">
        <v>0</v>
      </c>
      <c r="AF370" s="1">
        <v>1</v>
      </c>
      <c r="AN370" s="1">
        <v>23</v>
      </c>
      <c r="AU370" t="s">
        <v>1158</v>
      </c>
      <c r="AV370" t="s">
        <v>3028</v>
      </c>
      <c r="AY370" s="38">
        <v>12</v>
      </c>
      <c r="AZ370" s="40">
        <v>39</v>
      </c>
      <c r="BA370" s="42">
        <f t="shared" si="128"/>
        <v>12039</v>
      </c>
      <c r="BC370" s="7" t="s">
        <v>3097</v>
      </c>
    </row>
    <row r="371" spans="1:55" hidden="1" outlineLevel="1">
      <c r="A371" t="s">
        <v>961</v>
      </c>
      <c r="B371" t="s">
        <v>3028</v>
      </c>
      <c r="C371" s="25">
        <v>14502</v>
      </c>
      <c r="D371" s="25"/>
      <c r="E371" s="25"/>
      <c r="G371" s="1">
        <f t="shared" si="120"/>
        <v>8176</v>
      </c>
      <c r="I371" s="1">
        <v>5117</v>
      </c>
      <c r="K371" s="1">
        <v>4922</v>
      </c>
      <c r="L371" s="2" t="str">
        <f t="shared" si="108"/>
        <v/>
      </c>
      <c r="M371" s="2">
        <f t="shared" si="109"/>
        <v>0.60200587084148727</v>
      </c>
      <c r="N371" s="10">
        <f t="shared" si="121"/>
        <v>1</v>
      </c>
      <c r="O371" s="9">
        <f t="shared" si="122"/>
        <v>2</v>
      </c>
      <c r="P371" s="8">
        <f t="shared" si="123"/>
        <v>3</v>
      </c>
      <c r="Q371" s="2">
        <f t="shared" si="124"/>
        <v>0.6453033268101761</v>
      </c>
      <c r="R371" s="2">
        <f t="shared" si="125"/>
        <v>0.26149706457925637</v>
      </c>
      <c r="S371" s="2">
        <f t="shared" si="126"/>
        <v>7.6687866927592954E-2</v>
      </c>
      <c r="T371" s="2">
        <f t="shared" si="127"/>
        <v>1.6511741682974576E-2</v>
      </c>
      <c r="U371" s="1">
        <v>5276</v>
      </c>
      <c r="V371" s="1">
        <v>2138</v>
      </c>
      <c r="W371" s="1">
        <v>627</v>
      </c>
      <c r="X371" s="1">
        <v>23</v>
      </c>
      <c r="Y371" s="1">
        <v>1</v>
      </c>
      <c r="Z371" s="1">
        <v>7</v>
      </c>
      <c r="AA371" s="1">
        <v>101</v>
      </c>
      <c r="AC371" s="1">
        <v>0</v>
      </c>
      <c r="AD371" s="1">
        <v>0</v>
      </c>
      <c r="AF371" s="1">
        <v>1</v>
      </c>
      <c r="AN371" s="1">
        <v>2</v>
      </c>
      <c r="AU371" t="s">
        <v>961</v>
      </c>
      <c r="AV371" t="s">
        <v>3028</v>
      </c>
      <c r="AY371" s="38">
        <v>12</v>
      </c>
      <c r="AZ371" s="40">
        <v>41</v>
      </c>
      <c r="BA371" s="42">
        <f t="shared" si="128"/>
        <v>12041</v>
      </c>
      <c r="BC371" s="7" t="s">
        <v>3097</v>
      </c>
    </row>
    <row r="372" spans="1:55" hidden="1" outlineLevel="1">
      <c r="A372" t="s">
        <v>1757</v>
      </c>
      <c r="B372" t="s">
        <v>3028</v>
      </c>
      <c r="C372" s="25">
        <v>11284</v>
      </c>
      <c r="D372" s="25"/>
      <c r="E372" s="25"/>
      <c r="G372" s="1">
        <f t="shared" si="120"/>
        <v>5736</v>
      </c>
      <c r="I372" s="1">
        <v>2970</v>
      </c>
      <c r="K372" s="1">
        <v>2816</v>
      </c>
      <c r="L372" s="2" t="str">
        <f t="shared" si="108"/>
        <v/>
      </c>
      <c r="M372" s="2">
        <f t="shared" si="109"/>
        <v>0.49093444909344491</v>
      </c>
      <c r="N372" s="10">
        <f t="shared" si="121"/>
        <v>1</v>
      </c>
      <c r="O372" s="9">
        <f t="shared" si="122"/>
        <v>2</v>
      </c>
      <c r="P372" s="8">
        <f t="shared" si="123"/>
        <v>4</v>
      </c>
      <c r="Q372" s="2">
        <f t="shared" si="124"/>
        <v>0.69194560669456062</v>
      </c>
      <c r="R372" s="2">
        <f t="shared" si="125"/>
        <v>0.21844490934449093</v>
      </c>
      <c r="S372" s="2">
        <f t="shared" si="126"/>
        <v>4.0620641562064158E-2</v>
      </c>
      <c r="T372" s="2">
        <f t="shared" si="127"/>
        <v>4.8988842398884291E-2</v>
      </c>
      <c r="U372" s="1">
        <v>3969</v>
      </c>
      <c r="V372" s="1">
        <v>1253</v>
      </c>
      <c r="W372" s="1">
        <v>233</v>
      </c>
      <c r="X372" s="1">
        <v>0</v>
      </c>
      <c r="Y372" s="1">
        <v>0</v>
      </c>
      <c r="Z372" s="1">
        <v>1</v>
      </c>
      <c r="AA372" s="1">
        <v>280</v>
      </c>
      <c r="AC372" s="1">
        <v>0</v>
      </c>
      <c r="AD372" s="1">
        <v>0</v>
      </c>
      <c r="AF372" s="1">
        <v>0</v>
      </c>
      <c r="AN372" s="1">
        <v>0</v>
      </c>
      <c r="AU372" t="s">
        <v>1757</v>
      </c>
      <c r="AV372" t="s">
        <v>3028</v>
      </c>
      <c r="AY372" s="38">
        <v>12</v>
      </c>
      <c r="AZ372" s="40">
        <v>43</v>
      </c>
      <c r="BA372" s="42">
        <f t="shared" si="128"/>
        <v>12043</v>
      </c>
      <c r="BC372" s="7" t="s">
        <v>3097</v>
      </c>
    </row>
    <row r="373" spans="1:55" hidden="1" outlineLevel="1">
      <c r="A373" t="s">
        <v>746</v>
      </c>
      <c r="B373" t="s">
        <v>3028</v>
      </c>
      <c r="C373" s="25">
        <v>14897</v>
      </c>
      <c r="D373" s="25"/>
      <c r="E373" s="25"/>
      <c r="G373" s="1">
        <f t="shared" si="120"/>
        <v>9083</v>
      </c>
      <c r="I373" s="1">
        <v>5517</v>
      </c>
      <c r="K373" s="1">
        <v>5350</v>
      </c>
      <c r="L373" s="2" t="str">
        <f t="shared" si="108"/>
        <v/>
      </c>
      <c r="M373" s="2">
        <f t="shared" si="109"/>
        <v>0.58901244082351645</v>
      </c>
      <c r="N373" s="10">
        <f t="shared" si="121"/>
        <v>1</v>
      </c>
      <c r="O373" s="9">
        <f t="shared" si="122"/>
        <v>2</v>
      </c>
      <c r="P373" s="8">
        <f t="shared" si="123"/>
        <v>3</v>
      </c>
      <c r="Q373" s="2">
        <f t="shared" si="124"/>
        <v>0.71231971815479467</v>
      </c>
      <c r="R373" s="2">
        <f t="shared" si="125"/>
        <v>0.23329296487944512</v>
      </c>
      <c r="S373" s="2">
        <f t="shared" si="126"/>
        <v>4.4258504899262356E-2</v>
      </c>
      <c r="T373" s="2">
        <f t="shared" si="127"/>
        <v>1.0128812066497857E-2</v>
      </c>
      <c r="U373" s="1">
        <v>6470</v>
      </c>
      <c r="V373" s="1">
        <v>2119</v>
      </c>
      <c r="W373" s="1">
        <v>402</v>
      </c>
      <c r="X373" s="1">
        <v>6</v>
      </c>
      <c r="Y373" s="1">
        <v>2</v>
      </c>
      <c r="Z373" s="1">
        <v>1</v>
      </c>
      <c r="AA373" s="1">
        <v>76</v>
      </c>
      <c r="AC373" s="1">
        <v>0</v>
      </c>
      <c r="AD373" s="1">
        <v>0</v>
      </c>
      <c r="AF373" s="1">
        <v>0</v>
      </c>
      <c r="AN373" s="1">
        <v>7</v>
      </c>
      <c r="AU373" t="s">
        <v>746</v>
      </c>
      <c r="AV373" t="s">
        <v>3028</v>
      </c>
      <c r="AY373" s="38">
        <v>12</v>
      </c>
      <c r="AZ373" s="40">
        <v>45</v>
      </c>
      <c r="BA373" s="42">
        <f t="shared" si="128"/>
        <v>12045</v>
      </c>
      <c r="BC373" s="7" t="s">
        <v>3097</v>
      </c>
    </row>
    <row r="374" spans="1:55" hidden="1" outlineLevel="1">
      <c r="A374" t="s">
        <v>665</v>
      </c>
      <c r="B374" t="s">
        <v>3028</v>
      </c>
      <c r="C374" s="25">
        <v>13795</v>
      </c>
      <c r="D374" s="25"/>
      <c r="E374" s="25"/>
      <c r="G374" s="1">
        <f t="shared" si="120"/>
        <v>7398</v>
      </c>
      <c r="I374" s="1">
        <v>3375</v>
      </c>
      <c r="K374" s="1">
        <v>1994</v>
      </c>
      <c r="L374" s="2" t="str">
        <f t="shared" si="108"/>
        <v/>
      </c>
      <c r="M374" s="2">
        <f t="shared" si="109"/>
        <v>0.26953230602865641</v>
      </c>
      <c r="N374" s="10">
        <f t="shared" si="121"/>
        <v>1</v>
      </c>
      <c r="O374" s="9">
        <f t="shared" si="122"/>
        <v>2</v>
      </c>
      <c r="P374" s="8">
        <f t="shared" si="123"/>
        <v>3</v>
      </c>
      <c r="Q374" s="2">
        <f t="shared" si="124"/>
        <v>0.82508786158421199</v>
      </c>
      <c r="R374" s="2">
        <f t="shared" si="125"/>
        <v>0.12679102460124358</v>
      </c>
      <c r="S374" s="2">
        <f t="shared" si="126"/>
        <v>3.4739118680724518E-2</v>
      </c>
      <c r="T374" s="2">
        <f t="shared" si="127"/>
        <v>1.3381995133819907E-2</v>
      </c>
      <c r="U374" s="1">
        <v>6104</v>
      </c>
      <c r="V374" s="1">
        <v>938</v>
      </c>
      <c r="W374" s="1">
        <v>257</v>
      </c>
      <c r="X374" s="1">
        <v>1</v>
      </c>
      <c r="Y374" s="1">
        <v>1</v>
      </c>
      <c r="Z374" s="1">
        <v>2</v>
      </c>
      <c r="AA374" s="1">
        <v>92</v>
      </c>
      <c r="AC374" s="1">
        <v>0</v>
      </c>
      <c r="AD374" s="1">
        <v>0</v>
      </c>
      <c r="AF374" s="1">
        <v>0</v>
      </c>
      <c r="AN374" s="1">
        <v>3</v>
      </c>
      <c r="AU374" t="s">
        <v>665</v>
      </c>
      <c r="AV374" t="s">
        <v>3028</v>
      </c>
      <c r="AY374" s="38">
        <v>12</v>
      </c>
      <c r="AZ374" s="40">
        <v>47</v>
      </c>
      <c r="BA374" s="42">
        <f t="shared" si="128"/>
        <v>12047</v>
      </c>
      <c r="BC374" s="7" t="s">
        <v>3097</v>
      </c>
    </row>
    <row r="375" spans="1:55" hidden="1" outlineLevel="1">
      <c r="A375" t="s">
        <v>1358</v>
      </c>
      <c r="B375" t="s">
        <v>3028</v>
      </c>
      <c r="C375" s="25">
        <v>26787</v>
      </c>
      <c r="D375" s="25"/>
      <c r="E375" s="25"/>
      <c r="G375" s="1">
        <f t="shared" si="120"/>
        <v>11580</v>
      </c>
      <c r="I375" s="1">
        <v>5413</v>
      </c>
      <c r="K375" s="1">
        <v>5267</v>
      </c>
      <c r="L375" s="2" t="str">
        <f t="shared" si="108"/>
        <v/>
      </c>
      <c r="M375" s="2">
        <f t="shared" si="109"/>
        <v>0.45483592400690848</v>
      </c>
      <c r="N375" s="10">
        <f t="shared" si="121"/>
        <v>1</v>
      </c>
      <c r="O375" s="9">
        <f t="shared" si="122"/>
        <v>2</v>
      </c>
      <c r="P375" s="8">
        <f t="shared" si="123"/>
        <v>3</v>
      </c>
      <c r="Q375" s="2">
        <f t="shared" si="124"/>
        <v>0.67245250431778925</v>
      </c>
      <c r="R375" s="2">
        <f t="shared" si="125"/>
        <v>0.24050086355785838</v>
      </c>
      <c r="S375" s="2">
        <f t="shared" si="126"/>
        <v>7.322970639032815E-2</v>
      </c>
      <c r="T375" s="2">
        <f t="shared" si="127"/>
        <v>1.3816925734024224E-2</v>
      </c>
      <c r="U375" s="1">
        <v>7787</v>
      </c>
      <c r="V375" s="1">
        <v>2785</v>
      </c>
      <c r="W375" s="1">
        <v>848</v>
      </c>
      <c r="X375" s="1">
        <v>4</v>
      </c>
      <c r="Y375" s="1">
        <v>1</v>
      </c>
      <c r="Z375" s="1">
        <v>0</v>
      </c>
      <c r="AA375" s="1">
        <v>147</v>
      </c>
      <c r="AC375" s="1">
        <v>0</v>
      </c>
      <c r="AD375" s="1">
        <v>0</v>
      </c>
      <c r="AF375" s="1">
        <v>0</v>
      </c>
      <c r="AN375" s="1">
        <v>8</v>
      </c>
      <c r="AU375" t="s">
        <v>1358</v>
      </c>
      <c r="AV375" t="s">
        <v>3028</v>
      </c>
      <c r="AY375" s="38">
        <v>12</v>
      </c>
      <c r="AZ375" s="40">
        <v>49</v>
      </c>
      <c r="BA375" s="42">
        <f t="shared" si="128"/>
        <v>12049</v>
      </c>
      <c r="BC375" s="7" t="s">
        <v>3097</v>
      </c>
    </row>
    <row r="376" spans="1:55" hidden="1" outlineLevel="1">
      <c r="A376" t="s">
        <v>308</v>
      </c>
      <c r="B376" t="s">
        <v>3028</v>
      </c>
      <c r="C376" s="25">
        <v>36035</v>
      </c>
      <c r="D376" s="25"/>
      <c r="E376" s="25"/>
      <c r="G376" s="1">
        <f t="shared" si="120"/>
        <v>15394</v>
      </c>
      <c r="I376" s="1">
        <v>6440</v>
      </c>
      <c r="K376" s="1">
        <v>6079</v>
      </c>
      <c r="L376" s="2" t="str">
        <f t="shared" si="108"/>
        <v/>
      </c>
      <c r="M376" s="2">
        <f t="shared" si="109"/>
        <v>0.39489411459010004</v>
      </c>
      <c r="N376" s="10">
        <f t="shared" si="121"/>
        <v>1</v>
      </c>
      <c r="O376" s="9">
        <f t="shared" si="122"/>
        <v>2</v>
      </c>
      <c r="P376" s="8">
        <f t="shared" si="123"/>
        <v>3</v>
      </c>
      <c r="Q376" s="2">
        <f t="shared" si="124"/>
        <v>0.59315317656229705</v>
      </c>
      <c r="R376" s="2">
        <f t="shared" si="125"/>
        <v>0.2973236325841237</v>
      </c>
      <c r="S376" s="2">
        <f t="shared" si="126"/>
        <v>8.9840197479537476E-2</v>
      </c>
      <c r="T376" s="2">
        <f t="shared" si="127"/>
        <v>1.968299337404178E-2</v>
      </c>
      <c r="U376" s="1">
        <v>9131</v>
      </c>
      <c r="V376" s="1">
        <v>4577</v>
      </c>
      <c r="W376" s="1">
        <v>1383</v>
      </c>
      <c r="X376" s="1">
        <v>12</v>
      </c>
      <c r="Y376" s="1">
        <v>1</v>
      </c>
      <c r="Z376" s="1">
        <v>8</v>
      </c>
      <c r="AA376" s="1">
        <v>272</v>
      </c>
      <c r="AC376" s="1">
        <v>0</v>
      </c>
      <c r="AD376" s="1">
        <v>0</v>
      </c>
      <c r="AF376" s="1">
        <v>0</v>
      </c>
      <c r="AN376" s="1">
        <v>10</v>
      </c>
      <c r="AU376" t="s">
        <v>308</v>
      </c>
      <c r="AV376" t="s">
        <v>3028</v>
      </c>
      <c r="AY376" s="38">
        <v>12</v>
      </c>
      <c r="AZ376" s="40">
        <v>51</v>
      </c>
      <c r="BA376" s="42">
        <f t="shared" si="128"/>
        <v>12051</v>
      </c>
      <c r="BC376" s="7" t="s">
        <v>3097</v>
      </c>
    </row>
    <row r="377" spans="1:55" hidden="1" outlineLevel="1">
      <c r="A377" t="s">
        <v>1153</v>
      </c>
      <c r="B377" t="s">
        <v>3028</v>
      </c>
      <c r="C377" s="25">
        <v>137818</v>
      </c>
      <c r="D377" s="25"/>
      <c r="E377" s="25"/>
      <c r="G377" s="1">
        <f t="shared" si="120"/>
        <v>101013</v>
      </c>
      <c r="I377" s="1">
        <v>58036</v>
      </c>
      <c r="K377" s="1">
        <v>56931</v>
      </c>
      <c r="L377" s="2" t="str">
        <f t="shared" si="108"/>
        <v/>
      </c>
      <c r="M377" s="2">
        <f t="shared" si="109"/>
        <v>0.5636007246592023</v>
      </c>
      <c r="N377" s="10">
        <f t="shared" si="121"/>
        <v>2</v>
      </c>
      <c r="O377" s="9">
        <f t="shared" si="122"/>
        <v>1</v>
      </c>
      <c r="P377" s="8">
        <f t="shared" si="123"/>
        <v>3</v>
      </c>
      <c r="Q377" s="2">
        <f t="shared" si="124"/>
        <v>0.39350380644075517</v>
      </c>
      <c r="R377" s="2">
        <f t="shared" si="125"/>
        <v>0.41922326829220002</v>
      </c>
      <c r="S377" s="2">
        <f t="shared" si="126"/>
        <v>0.16831496936037935</v>
      </c>
      <c r="T377" s="2">
        <f t="shared" si="127"/>
        <v>1.8957955906665408E-2</v>
      </c>
      <c r="U377" s="1">
        <v>39749</v>
      </c>
      <c r="V377" s="1">
        <v>42347</v>
      </c>
      <c r="W377" s="1">
        <v>17002</v>
      </c>
      <c r="X377" s="1">
        <v>79</v>
      </c>
      <c r="Y377" s="1">
        <v>41</v>
      </c>
      <c r="Z377" s="1">
        <v>57</v>
      </c>
      <c r="AA377" s="1">
        <v>1697</v>
      </c>
      <c r="AC377" s="1">
        <v>5</v>
      </c>
      <c r="AD377" s="1">
        <v>0</v>
      </c>
      <c r="AF377" s="1">
        <v>4</v>
      </c>
      <c r="AN377" s="1">
        <v>32</v>
      </c>
      <c r="AU377" t="s">
        <v>1153</v>
      </c>
      <c r="AV377" t="s">
        <v>3028</v>
      </c>
      <c r="AY377" s="38">
        <v>12</v>
      </c>
      <c r="AZ377" s="40">
        <v>53</v>
      </c>
      <c r="BA377" s="42">
        <f t="shared" si="128"/>
        <v>12053</v>
      </c>
      <c r="BC377" s="7" t="s">
        <v>3097</v>
      </c>
    </row>
    <row r="378" spans="1:55" hidden="1" outlineLevel="1">
      <c r="A378" t="s">
        <v>128</v>
      </c>
      <c r="B378" t="s">
        <v>3028</v>
      </c>
      <c r="C378" s="25">
        <v>89939</v>
      </c>
      <c r="D378" s="25"/>
      <c r="E378" s="25"/>
      <c r="G378" s="1">
        <f t="shared" si="120"/>
        <v>56434</v>
      </c>
      <c r="I378" s="1">
        <v>30268</v>
      </c>
      <c r="K378" s="1">
        <v>28195</v>
      </c>
      <c r="L378" s="2" t="str">
        <f t="shared" si="108"/>
        <v/>
      </c>
      <c r="M378" s="2">
        <f t="shared" si="109"/>
        <v>0.49961016408548037</v>
      </c>
      <c r="N378" s="10">
        <f t="shared" si="121"/>
        <v>2</v>
      </c>
      <c r="O378" s="9">
        <f t="shared" si="122"/>
        <v>1</v>
      </c>
      <c r="P378" s="8">
        <f t="shared" si="123"/>
        <v>3</v>
      </c>
      <c r="Q378" s="2">
        <f t="shared" si="124"/>
        <v>0.41049721798915545</v>
      </c>
      <c r="R378" s="2">
        <f t="shared" si="125"/>
        <v>0.44583052769606973</v>
      </c>
      <c r="S378" s="2">
        <f t="shared" si="126"/>
        <v>0.11801396321366552</v>
      </c>
      <c r="T378" s="2">
        <f t="shared" si="127"/>
        <v>2.5658291101109246E-2</v>
      </c>
      <c r="U378" s="1">
        <v>23166</v>
      </c>
      <c r="V378" s="1">
        <v>25160</v>
      </c>
      <c r="W378" s="1">
        <v>6660</v>
      </c>
      <c r="X378" s="1">
        <v>44</v>
      </c>
      <c r="Y378" s="1">
        <v>13</v>
      </c>
      <c r="Z378" s="1">
        <v>34</v>
      </c>
      <c r="AA378" s="1">
        <v>1350</v>
      </c>
      <c r="AC378" s="1">
        <v>1</v>
      </c>
      <c r="AD378" s="1">
        <v>6</v>
      </c>
      <c r="AF378" s="1">
        <v>0</v>
      </c>
      <c r="AN378" s="1">
        <v>0</v>
      </c>
      <c r="AU378" t="s">
        <v>128</v>
      </c>
      <c r="AV378" t="s">
        <v>3028</v>
      </c>
      <c r="AY378" s="38">
        <v>12</v>
      </c>
      <c r="AZ378" s="40">
        <v>55</v>
      </c>
      <c r="BA378" s="42">
        <f t="shared" si="128"/>
        <v>12055</v>
      </c>
      <c r="BC378" s="7" t="s">
        <v>3097</v>
      </c>
    </row>
    <row r="379" spans="1:55" hidden="1" outlineLevel="1">
      <c r="A379" t="s">
        <v>1337</v>
      </c>
      <c r="B379" t="s">
        <v>3028</v>
      </c>
      <c r="C379" s="25">
        <v>1054860</v>
      </c>
      <c r="D379" s="25"/>
      <c r="E379" s="25"/>
      <c r="G379" s="1">
        <f t="shared" si="120"/>
        <v>529207</v>
      </c>
      <c r="I379" s="1">
        <v>314685</v>
      </c>
      <c r="K379" s="1">
        <v>93986</v>
      </c>
      <c r="L379" s="2" t="str">
        <f t="shared" si="108"/>
        <v/>
      </c>
      <c r="M379" s="2">
        <f t="shared" si="109"/>
        <v>0.17759780199430469</v>
      </c>
      <c r="N379" s="10">
        <f t="shared" si="121"/>
        <v>1</v>
      </c>
      <c r="O379" s="9">
        <f t="shared" si="122"/>
        <v>2</v>
      </c>
      <c r="P379" s="8">
        <f t="shared" si="123"/>
        <v>3</v>
      </c>
      <c r="Q379" s="2">
        <f t="shared" si="124"/>
        <v>0.4332274516399065</v>
      </c>
      <c r="R379" s="2">
        <f t="shared" si="125"/>
        <v>0.36276542071438966</v>
      </c>
      <c r="S379" s="2">
        <f t="shared" si="126"/>
        <v>0.17467644985799508</v>
      </c>
      <c r="T379" s="2">
        <f t="shared" si="127"/>
        <v>2.9330677787708759E-2</v>
      </c>
      <c r="U379" s="1">
        <v>229267</v>
      </c>
      <c r="V379" s="1">
        <v>191978</v>
      </c>
      <c r="W379" s="1">
        <v>92440</v>
      </c>
      <c r="X379" s="1">
        <v>844</v>
      </c>
      <c r="Y379" s="1">
        <v>542</v>
      </c>
      <c r="Z379" s="1">
        <v>268</v>
      </c>
      <c r="AA379" s="1">
        <v>13444</v>
      </c>
      <c r="AC379" s="1">
        <v>32</v>
      </c>
      <c r="AD379" s="1">
        <v>0</v>
      </c>
      <c r="AF379" s="1">
        <v>29</v>
      </c>
      <c r="AN379" s="1">
        <v>363</v>
      </c>
      <c r="AU379" t="s">
        <v>1337</v>
      </c>
      <c r="AV379" t="s">
        <v>3028</v>
      </c>
      <c r="AY379" s="38">
        <v>12</v>
      </c>
      <c r="AZ379" s="40">
        <v>57</v>
      </c>
      <c r="BA379" s="42">
        <f t="shared" si="128"/>
        <v>12057</v>
      </c>
      <c r="BC379" s="7" t="s">
        <v>3097</v>
      </c>
    </row>
    <row r="380" spans="1:55" hidden="1" outlineLevel="1">
      <c r="A380" t="s">
        <v>110</v>
      </c>
      <c r="B380" t="s">
        <v>3028</v>
      </c>
      <c r="C380" s="25">
        <v>18880</v>
      </c>
      <c r="D380" s="25"/>
      <c r="E380" s="25"/>
      <c r="G380" s="1">
        <f t="shared" si="120"/>
        <v>9958</v>
      </c>
      <c r="I380" s="1">
        <v>5677</v>
      </c>
      <c r="K380" s="1">
        <v>5314</v>
      </c>
      <c r="L380" s="2" t="str">
        <f t="shared" si="108"/>
        <v/>
      </c>
      <c r="M380" s="2">
        <f t="shared" si="109"/>
        <v>0.53364129343241617</v>
      </c>
      <c r="N380" s="10">
        <f t="shared" si="121"/>
        <v>1</v>
      </c>
      <c r="O380" s="9">
        <f t="shared" si="122"/>
        <v>2</v>
      </c>
      <c r="P380" s="8">
        <f t="shared" si="123"/>
        <v>3</v>
      </c>
      <c r="Q380" s="2">
        <f t="shared" si="124"/>
        <v>0.76501305483028725</v>
      </c>
      <c r="R380" s="2">
        <f t="shared" si="125"/>
        <v>0.1810604539064069</v>
      </c>
      <c r="S380" s="2">
        <f t="shared" si="126"/>
        <v>4.4988953605141595E-2</v>
      </c>
      <c r="T380" s="2">
        <f t="shared" si="127"/>
        <v>8.9375376581642477E-3</v>
      </c>
      <c r="U380" s="1">
        <v>7618</v>
      </c>
      <c r="V380" s="1">
        <v>1803</v>
      </c>
      <c r="W380" s="1">
        <v>448</v>
      </c>
      <c r="X380" s="1">
        <v>4</v>
      </c>
      <c r="Y380" s="1">
        <v>3</v>
      </c>
      <c r="Z380" s="1">
        <v>9</v>
      </c>
      <c r="AA380" s="1">
        <v>72</v>
      </c>
      <c r="AC380" s="1">
        <v>1</v>
      </c>
      <c r="AD380" s="1">
        <v>0</v>
      </c>
      <c r="AF380" s="1">
        <v>0</v>
      </c>
      <c r="AN380" s="1">
        <v>0</v>
      </c>
      <c r="AU380" t="s">
        <v>110</v>
      </c>
      <c r="AV380" t="s">
        <v>3028</v>
      </c>
      <c r="AY380" s="38">
        <v>12</v>
      </c>
      <c r="AZ380" s="40">
        <v>59</v>
      </c>
      <c r="BA380" s="42">
        <f t="shared" si="128"/>
        <v>12059</v>
      </c>
      <c r="BC380" s="7" t="s">
        <v>3097</v>
      </c>
    </row>
    <row r="381" spans="1:55" hidden="1" outlineLevel="1">
      <c r="A381" t="s">
        <v>307</v>
      </c>
      <c r="B381" t="s">
        <v>3028</v>
      </c>
      <c r="C381" s="25">
        <v>118144</v>
      </c>
      <c r="D381" s="25"/>
      <c r="E381" s="25"/>
      <c r="G381" s="1">
        <f t="shared" si="120"/>
        <v>77833</v>
      </c>
      <c r="I381" s="1">
        <v>44801</v>
      </c>
      <c r="K381" s="1">
        <v>43677</v>
      </c>
      <c r="L381" s="2" t="str">
        <f t="shared" si="108"/>
        <v/>
      </c>
      <c r="M381" s="2">
        <f t="shared" si="109"/>
        <v>0.56116300283941256</v>
      </c>
      <c r="N381" s="10">
        <f t="shared" si="121"/>
        <v>2</v>
      </c>
      <c r="O381" s="9">
        <f t="shared" si="122"/>
        <v>1</v>
      </c>
      <c r="P381" s="8">
        <f t="shared" si="123"/>
        <v>3</v>
      </c>
      <c r="Q381" s="2">
        <f t="shared" si="124"/>
        <v>0.30726041653283309</v>
      </c>
      <c r="R381" s="2">
        <f t="shared" si="125"/>
        <v>0.52353115002633843</v>
      </c>
      <c r="S381" s="2">
        <f t="shared" si="126"/>
        <v>0.14166227692623951</v>
      </c>
      <c r="T381" s="2">
        <f t="shared" si="127"/>
        <v>2.7546156514588971E-2</v>
      </c>
      <c r="U381" s="1">
        <v>23915</v>
      </c>
      <c r="V381" s="1">
        <v>40748</v>
      </c>
      <c r="W381" s="1">
        <v>11026</v>
      </c>
      <c r="X381" s="1">
        <v>98</v>
      </c>
      <c r="Y381" s="1">
        <v>42</v>
      </c>
      <c r="Z381" s="1">
        <v>67</v>
      </c>
      <c r="AA381" s="1">
        <v>1824</v>
      </c>
      <c r="AC381" s="1">
        <v>5</v>
      </c>
      <c r="AD381" s="1">
        <v>15</v>
      </c>
      <c r="AF381" s="1">
        <v>2</v>
      </c>
      <c r="AN381" s="1">
        <v>91</v>
      </c>
      <c r="AU381" t="s">
        <v>307</v>
      </c>
      <c r="AV381" t="s">
        <v>3028</v>
      </c>
      <c r="AY381" s="38">
        <v>12</v>
      </c>
      <c r="AZ381" s="40">
        <v>61</v>
      </c>
      <c r="BA381" s="42">
        <f t="shared" si="128"/>
        <v>12061</v>
      </c>
      <c r="BC381" s="7" t="s">
        <v>3097</v>
      </c>
    </row>
    <row r="382" spans="1:55" hidden="1" outlineLevel="1">
      <c r="A382" t="s">
        <v>2834</v>
      </c>
      <c r="B382" t="s">
        <v>3028</v>
      </c>
      <c r="C382" s="25">
        <v>46139</v>
      </c>
      <c r="D382" s="25"/>
      <c r="E382" s="25"/>
      <c r="G382" s="1">
        <f t="shared" si="120"/>
        <v>25885</v>
      </c>
      <c r="I382" s="1">
        <v>15033</v>
      </c>
      <c r="K382" s="1">
        <v>14520</v>
      </c>
      <c r="L382" s="2" t="str">
        <f t="shared" si="108"/>
        <v/>
      </c>
      <c r="M382" s="2">
        <f t="shared" si="109"/>
        <v>0.56094263086729768</v>
      </c>
      <c r="N382" s="10">
        <f t="shared" si="121"/>
        <v>1</v>
      </c>
      <c r="O382" s="9">
        <f t="shared" si="122"/>
        <v>2</v>
      </c>
      <c r="P382" s="8">
        <f t="shared" si="123"/>
        <v>3</v>
      </c>
      <c r="Q382" s="2">
        <f t="shared" si="124"/>
        <v>0.74950743673942433</v>
      </c>
      <c r="R382" s="2">
        <f t="shared" si="125"/>
        <v>0.19714120146803168</v>
      </c>
      <c r="S382" s="2">
        <f t="shared" si="126"/>
        <v>4.3500096581031489E-2</v>
      </c>
      <c r="T382" s="2">
        <f t="shared" si="127"/>
        <v>9.8512652115124999E-3</v>
      </c>
      <c r="U382" s="1">
        <v>19401</v>
      </c>
      <c r="V382" s="1">
        <v>5103</v>
      </c>
      <c r="W382" s="1">
        <v>1126</v>
      </c>
      <c r="X382" s="1">
        <v>12</v>
      </c>
      <c r="Y382" s="1">
        <v>5</v>
      </c>
      <c r="Z382" s="1">
        <v>10</v>
      </c>
      <c r="AA382" s="1">
        <v>221</v>
      </c>
      <c r="AC382" s="1">
        <v>1</v>
      </c>
      <c r="AD382" s="1">
        <v>0</v>
      </c>
      <c r="AF382" s="1">
        <v>0</v>
      </c>
      <c r="AN382" s="1">
        <v>6</v>
      </c>
      <c r="AU382" t="s">
        <v>2834</v>
      </c>
      <c r="AV382" t="s">
        <v>3028</v>
      </c>
      <c r="AY382" s="38">
        <v>12</v>
      </c>
      <c r="AZ382" s="40">
        <v>63</v>
      </c>
      <c r="BA382" s="42">
        <f t="shared" si="128"/>
        <v>12063</v>
      </c>
      <c r="BC382" s="7" t="s">
        <v>3097</v>
      </c>
    </row>
    <row r="383" spans="1:55" hidden="1" outlineLevel="1">
      <c r="A383" t="s">
        <v>2030</v>
      </c>
      <c r="B383" t="s">
        <v>3028</v>
      </c>
      <c r="C383" s="25">
        <v>13316</v>
      </c>
      <c r="D383" s="25"/>
      <c r="E383" s="25"/>
      <c r="G383" s="1">
        <f t="shared" si="120"/>
        <v>8219</v>
      </c>
      <c r="I383" s="1">
        <v>5806</v>
      </c>
      <c r="K383" s="1">
        <v>4550</v>
      </c>
      <c r="L383" s="2" t="str">
        <f t="shared" si="108"/>
        <v/>
      </c>
      <c r="M383" s="2">
        <f t="shared" si="109"/>
        <v>0.55359532789877119</v>
      </c>
      <c r="N383" s="10">
        <f t="shared" si="121"/>
        <v>1</v>
      </c>
      <c r="O383" s="9">
        <f t="shared" si="122"/>
        <v>2</v>
      </c>
      <c r="P383" s="8">
        <f t="shared" si="123"/>
        <v>3</v>
      </c>
      <c r="Q383" s="2">
        <f t="shared" si="124"/>
        <v>0.76237985156345056</v>
      </c>
      <c r="R383" s="2">
        <f t="shared" si="125"/>
        <v>0.18347730867502129</v>
      </c>
      <c r="S383" s="2">
        <f t="shared" si="126"/>
        <v>4.1732570872368903E-2</v>
      </c>
      <c r="T383" s="2">
        <f t="shared" si="127"/>
        <v>1.2410268889159241E-2</v>
      </c>
      <c r="U383" s="1">
        <v>6266</v>
      </c>
      <c r="V383" s="1">
        <v>1508</v>
      </c>
      <c r="W383" s="1">
        <v>343</v>
      </c>
      <c r="X383" s="1">
        <v>6</v>
      </c>
      <c r="Y383" s="1">
        <v>3</v>
      </c>
      <c r="Z383" s="1">
        <v>1</v>
      </c>
      <c r="AA383" s="1">
        <v>91</v>
      </c>
      <c r="AC383" s="1">
        <v>0</v>
      </c>
      <c r="AD383" s="1">
        <v>0</v>
      </c>
      <c r="AF383" s="1">
        <v>0</v>
      </c>
      <c r="AN383" s="1">
        <v>1</v>
      </c>
      <c r="AU383" t="s">
        <v>2030</v>
      </c>
      <c r="AV383" t="s">
        <v>3028</v>
      </c>
      <c r="AY383" s="38">
        <v>12</v>
      </c>
      <c r="AZ383" s="40">
        <v>65</v>
      </c>
      <c r="BA383" s="42">
        <f t="shared" si="128"/>
        <v>12065</v>
      </c>
      <c r="BC383" s="7" t="s">
        <v>3097</v>
      </c>
    </row>
    <row r="384" spans="1:55" hidden="1" outlineLevel="1">
      <c r="A384" t="s">
        <v>430</v>
      </c>
      <c r="B384" t="s">
        <v>3028</v>
      </c>
      <c r="C384" s="25">
        <v>7287</v>
      </c>
      <c r="D384" s="25"/>
      <c r="E384" s="25"/>
      <c r="G384" s="1">
        <f t="shared" ref="G384:G418" si="129">SUM(U384:AN384)</f>
        <v>4253</v>
      </c>
      <c r="I384" s="1">
        <v>2619</v>
      </c>
      <c r="K384" s="1">
        <v>2520</v>
      </c>
      <c r="L384" s="2" t="str">
        <f t="shared" si="108"/>
        <v/>
      </c>
      <c r="M384" s="2">
        <f t="shared" si="109"/>
        <v>0.59252292499412185</v>
      </c>
      <c r="N384" s="10">
        <f t="shared" ref="N384:N419" si="130">RANK(U384,U384:AR384)</f>
        <v>1</v>
      </c>
      <c r="O384" s="9">
        <f t="shared" ref="O384:O419" si="131">RANK(V384,U384:AR384)</f>
        <v>2</v>
      </c>
      <c r="P384" s="8">
        <f t="shared" ref="P384:P419" si="132">RANK(W384,U384:AR384)</f>
        <v>3</v>
      </c>
      <c r="Q384" s="2">
        <f t="shared" ref="Q384:Q419" si="133">IF(SUM($U384:$AQ384)=0,"-",U384/SUM($U384:$AQ384))</f>
        <v>0.8391723489301669</v>
      </c>
      <c r="R384" s="2">
        <f t="shared" ref="R384:R419" si="134">IF(SUM($U384:$AQ384)=0,"-",V384/SUM($U384:$AQ384))</f>
        <v>0.11944509757818011</v>
      </c>
      <c r="S384" s="2">
        <f t="shared" ref="S384:S419" si="135">IF(SUM($U384:$AQ384)=0,"-",W384/SUM($U384:$AQ384))</f>
        <v>3.0801786973900777E-2</v>
      </c>
      <c r="T384" s="2">
        <f t="shared" ref="T384:T415" si="136">IF(SUM($U384:$AQ384)=0,"-",(1-Q384-R384-S384))</f>
        <v>1.0580766517752208E-2</v>
      </c>
      <c r="U384" s="1">
        <v>3569</v>
      </c>
      <c r="V384" s="1">
        <v>508</v>
      </c>
      <c r="W384" s="1">
        <v>131</v>
      </c>
      <c r="X384" s="1">
        <v>2</v>
      </c>
      <c r="Y384" s="1">
        <v>0</v>
      </c>
      <c r="Z384" s="1">
        <v>1</v>
      </c>
      <c r="AA384" s="1">
        <v>39</v>
      </c>
      <c r="AC384" s="1">
        <v>0</v>
      </c>
      <c r="AD384" s="1">
        <v>0</v>
      </c>
      <c r="AF384" s="1">
        <v>0</v>
      </c>
      <c r="AN384" s="1">
        <v>3</v>
      </c>
      <c r="AU384" t="s">
        <v>430</v>
      </c>
      <c r="AV384" t="s">
        <v>3028</v>
      </c>
      <c r="AY384" s="38">
        <v>12</v>
      </c>
      <c r="AZ384" s="40">
        <v>67</v>
      </c>
      <c r="BA384" s="42">
        <f t="shared" si="128"/>
        <v>12067</v>
      </c>
      <c r="BC384" s="7" t="s">
        <v>3097</v>
      </c>
    </row>
    <row r="385" spans="1:55" hidden="1" outlineLevel="1">
      <c r="A385" t="s">
        <v>1124</v>
      </c>
      <c r="B385" t="s">
        <v>3028</v>
      </c>
      <c r="C385" s="25">
        <v>231519</v>
      </c>
      <c r="D385" s="25"/>
      <c r="E385" s="25"/>
      <c r="G385" s="1">
        <f t="shared" si="129"/>
        <v>141178</v>
      </c>
      <c r="I385" s="1">
        <v>82490</v>
      </c>
      <c r="K385" s="1">
        <v>77817</v>
      </c>
      <c r="L385" s="2" t="str">
        <f t="shared" si="108"/>
        <v/>
      </c>
      <c r="M385" s="2">
        <f t="shared" si="109"/>
        <v>0.55119777869073083</v>
      </c>
      <c r="N385" s="10">
        <f t="shared" si="130"/>
        <v>2</v>
      </c>
      <c r="O385" s="9">
        <f t="shared" si="131"/>
        <v>1</v>
      </c>
      <c r="P385" s="8">
        <f t="shared" si="132"/>
        <v>3</v>
      </c>
      <c r="Q385" s="2">
        <f t="shared" si="133"/>
        <v>0.35032370482653102</v>
      </c>
      <c r="R385" s="2">
        <f t="shared" si="134"/>
        <v>0.48343934607375089</v>
      </c>
      <c r="S385" s="2">
        <f t="shared" si="135"/>
        <v>0.13068608423408745</v>
      </c>
      <c r="T385" s="2">
        <f t="shared" si="136"/>
        <v>3.5550864865630583E-2</v>
      </c>
      <c r="U385" s="1">
        <v>49458</v>
      </c>
      <c r="V385" s="1">
        <v>68251</v>
      </c>
      <c r="W385" s="1">
        <v>18450</v>
      </c>
      <c r="X385" s="1">
        <v>170</v>
      </c>
      <c r="Y385" s="1">
        <v>31</v>
      </c>
      <c r="Z385" s="1">
        <v>92</v>
      </c>
      <c r="AA385" s="1">
        <v>4672</v>
      </c>
      <c r="AC385" s="1">
        <v>4</v>
      </c>
      <c r="AD385" s="1">
        <v>17</v>
      </c>
      <c r="AF385" s="1">
        <v>3</v>
      </c>
      <c r="AN385" s="1">
        <v>30</v>
      </c>
      <c r="AU385" t="s">
        <v>1124</v>
      </c>
      <c r="AV385" t="s">
        <v>3028</v>
      </c>
      <c r="AY385" s="38">
        <v>12</v>
      </c>
      <c r="AZ385" s="40">
        <v>69</v>
      </c>
      <c r="BA385" s="42">
        <f t="shared" si="128"/>
        <v>12069</v>
      </c>
      <c r="BC385" s="7" t="s">
        <v>3097</v>
      </c>
    </row>
    <row r="386" spans="1:55" hidden="1" outlineLevel="1">
      <c r="A386" t="s">
        <v>1878</v>
      </c>
      <c r="B386" t="s">
        <v>3028</v>
      </c>
      <c r="C386" s="25">
        <v>478889</v>
      </c>
      <c r="D386" s="25"/>
      <c r="E386" s="25"/>
      <c r="G386" s="1">
        <f t="shared" si="129"/>
        <v>283185</v>
      </c>
      <c r="I386" s="1">
        <v>163855</v>
      </c>
      <c r="K386" s="1">
        <v>0</v>
      </c>
      <c r="L386" s="2" t="str">
        <f t="shared" si="108"/>
        <v/>
      </c>
      <c r="M386" s="2">
        <f t="shared" si="109"/>
        <v>0</v>
      </c>
      <c r="N386" s="10">
        <f t="shared" si="130"/>
        <v>2</v>
      </c>
      <c r="O386" s="9">
        <f t="shared" si="131"/>
        <v>1</v>
      </c>
      <c r="P386" s="8">
        <f t="shared" si="132"/>
        <v>3</v>
      </c>
      <c r="Q386" s="2">
        <f t="shared" si="133"/>
        <v>0.31005173296608224</v>
      </c>
      <c r="R386" s="2">
        <f t="shared" si="134"/>
        <v>0.47904726592157071</v>
      </c>
      <c r="S386" s="2">
        <f t="shared" si="135"/>
        <v>0.18410579656408355</v>
      </c>
      <c r="T386" s="2">
        <f t="shared" si="136"/>
        <v>2.6795204548263507E-2</v>
      </c>
      <c r="U386" s="1">
        <v>87802</v>
      </c>
      <c r="V386" s="1">
        <v>135659</v>
      </c>
      <c r="W386" s="1">
        <v>52136</v>
      </c>
      <c r="X386" s="1">
        <v>330</v>
      </c>
      <c r="Y386" s="1">
        <v>96</v>
      </c>
      <c r="Z386" s="1">
        <v>115</v>
      </c>
      <c r="AA386" s="1">
        <v>6772</v>
      </c>
      <c r="AC386" s="1">
        <v>7</v>
      </c>
      <c r="AD386" s="1">
        <v>26</v>
      </c>
      <c r="AF386" s="1">
        <v>8</v>
      </c>
      <c r="AN386" s="1">
        <v>234</v>
      </c>
      <c r="AU386" t="s">
        <v>1878</v>
      </c>
      <c r="AV386" t="s">
        <v>3028</v>
      </c>
      <c r="AY386" s="38">
        <v>12</v>
      </c>
      <c r="AZ386" s="40">
        <v>71</v>
      </c>
      <c r="BA386" s="42">
        <f t="shared" si="128"/>
        <v>12071</v>
      </c>
      <c r="BC386" s="7" t="s">
        <v>3097</v>
      </c>
    </row>
    <row r="387" spans="1:55" hidden="1" outlineLevel="1">
      <c r="A387" t="s">
        <v>431</v>
      </c>
      <c r="B387" t="s">
        <v>3028</v>
      </c>
      <c r="C387" s="25">
        <v>245404</v>
      </c>
      <c r="D387" s="25"/>
      <c r="E387" s="25"/>
      <c r="G387" s="1">
        <f t="shared" si="129"/>
        <v>146427</v>
      </c>
      <c r="I387" s="1">
        <v>94602</v>
      </c>
      <c r="K387" s="1">
        <v>90210</v>
      </c>
      <c r="L387" s="2" t="str">
        <f t="shared" si="108"/>
        <v/>
      </c>
      <c r="M387" s="2">
        <f t="shared" si="109"/>
        <v>0.61607490421848432</v>
      </c>
      <c r="N387" s="10">
        <f t="shared" si="130"/>
        <v>1</v>
      </c>
      <c r="O387" s="9">
        <f t="shared" si="131"/>
        <v>2</v>
      </c>
      <c r="P387" s="8">
        <f t="shared" si="132"/>
        <v>3</v>
      </c>
      <c r="Q387" s="2">
        <f t="shared" si="133"/>
        <v>0.58970681636583422</v>
      </c>
      <c r="R387" s="2">
        <f t="shared" si="134"/>
        <v>0.27199901657481201</v>
      </c>
      <c r="S387" s="2">
        <f t="shared" si="135"/>
        <v>0.11528611526562724</v>
      </c>
      <c r="T387" s="2">
        <f t="shared" si="136"/>
        <v>2.3008051793726531E-2</v>
      </c>
      <c r="U387" s="1">
        <v>86349</v>
      </c>
      <c r="V387" s="1">
        <v>39828</v>
      </c>
      <c r="W387" s="1">
        <v>16881</v>
      </c>
      <c r="X387" s="1">
        <v>252</v>
      </c>
      <c r="Y387" s="1">
        <v>239</v>
      </c>
      <c r="Z387" s="1">
        <v>70</v>
      </c>
      <c r="AA387" s="1">
        <v>2683</v>
      </c>
      <c r="AC387" s="1">
        <v>17</v>
      </c>
      <c r="AD387" s="1">
        <v>7</v>
      </c>
      <c r="AF387" s="1">
        <v>5</v>
      </c>
      <c r="AN387" s="1">
        <v>96</v>
      </c>
      <c r="AU387" t="s">
        <v>431</v>
      </c>
      <c r="AV387" t="s">
        <v>3028</v>
      </c>
      <c r="AY387" s="38">
        <v>12</v>
      </c>
      <c r="AZ387" s="40">
        <v>73</v>
      </c>
      <c r="BA387" s="42">
        <f t="shared" si="128"/>
        <v>12073</v>
      </c>
      <c r="BC387" s="7" t="s">
        <v>3097</v>
      </c>
    </row>
    <row r="388" spans="1:55" hidden="1" outlineLevel="1">
      <c r="A388" t="s">
        <v>558</v>
      </c>
      <c r="B388" t="s">
        <v>3028</v>
      </c>
      <c r="C388" s="25">
        <v>35964</v>
      </c>
      <c r="D388" s="25"/>
      <c r="E388" s="25"/>
      <c r="G388" s="1">
        <f t="shared" si="129"/>
        <v>19940</v>
      </c>
      <c r="I388" s="1">
        <v>11292</v>
      </c>
      <c r="K388" s="1">
        <v>10990</v>
      </c>
      <c r="L388" s="2" t="str">
        <f t="shared" si="108"/>
        <v/>
      </c>
      <c r="M388" s="2">
        <f t="shared" si="109"/>
        <v>0.55115346038114343</v>
      </c>
      <c r="N388" s="10">
        <f t="shared" si="130"/>
        <v>1</v>
      </c>
      <c r="O388" s="9">
        <f t="shared" si="131"/>
        <v>2</v>
      </c>
      <c r="P388" s="8">
        <f t="shared" si="132"/>
        <v>3</v>
      </c>
      <c r="Q388" s="2">
        <f t="shared" si="133"/>
        <v>0.63946840521564696</v>
      </c>
      <c r="R388" s="2">
        <f t="shared" si="134"/>
        <v>0.25581745235707121</v>
      </c>
      <c r="S388" s="2">
        <f t="shared" si="135"/>
        <v>7.4423269809428289E-2</v>
      </c>
      <c r="T388" s="2">
        <f t="shared" si="136"/>
        <v>3.0290872617853543E-2</v>
      </c>
      <c r="U388" s="1">
        <v>12751</v>
      </c>
      <c r="V388" s="1">
        <v>5101</v>
      </c>
      <c r="W388" s="1">
        <v>1484</v>
      </c>
      <c r="X388" s="1">
        <v>34</v>
      </c>
      <c r="Y388" s="1">
        <v>11</v>
      </c>
      <c r="Z388" s="1">
        <v>12</v>
      </c>
      <c r="AA388" s="1">
        <v>504</v>
      </c>
      <c r="AC388" s="1">
        <v>5</v>
      </c>
      <c r="AD388" s="1">
        <v>0</v>
      </c>
      <c r="AF388" s="1">
        <v>0</v>
      </c>
      <c r="AN388" s="1">
        <v>38</v>
      </c>
      <c r="AU388" t="s">
        <v>558</v>
      </c>
      <c r="AV388" t="s">
        <v>3028</v>
      </c>
      <c r="AY388" s="38">
        <v>12</v>
      </c>
      <c r="AZ388" s="40">
        <v>75</v>
      </c>
      <c r="BA388" s="42">
        <f t="shared" si="128"/>
        <v>12075</v>
      </c>
      <c r="BC388" s="7" t="s">
        <v>3097</v>
      </c>
    </row>
    <row r="389" spans="1:55" hidden="1" outlineLevel="1">
      <c r="A389" t="s">
        <v>489</v>
      </c>
      <c r="B389" t="s">
        <v>3028</v>
      </c>
      <c r="C389" s="25">
        <v>7231</v>
      </c>
      <c r="D389" s="25"/>
      <c r="E389" s="25"/>
      <c r="G389" s="1">
        <f t="shared" si="129"/>
        <v>3750</v>
      </c>
      <c r="I389" s="1">
        <v>2433</v>
      </c>
      <c r="K389" s="1">
        <v>2357</v>
      </c>
      <c r="L389" s="2" t="str">
        <f t="shared" si="108"/>
        <v/>
      </c>
      <c r="M389" s="2">
        <f t="shared" si="109"/>
        <v>0.62853333333333339</v>
      </c>
      <c r="N389" s="10">
        <f t="shared" si="130"/>
        <v>1</v>
      </c>
      <c r="O389" s="9">
        <f t="shared" si="131"/>
        <v>2</v>
      </c>
      <c r="P389" s="8">
        <f t="shared" si="132"/>
        <v>3</v>
      </c>
      <c r="Q389" s="2">
        <f t="shared" si="133"/>
        <v>0.91946666666666665</v>
      </c>
      <c r="R389" s="2">
        <f t="shared" si="134"/>
        <v>5.4933333333333334E-2</v>
      </c>
      <c r="S389" s="2">
        <f t="shared" si="135"/>
        <v>2.1066666666666668E-2</v>
      </c>
      <c r="T389" s="2">
        <f t="shared" si="136"/>
        <v>4.5333333333333441E-3</v>
      </c>
      <c r="U389" s="1">
        <v>3448</v>
      </c>
      <c r="V389" s="1">
        <v>206</v>
      </c>
      <c r="W389" s="1">
        <v>79</v>
      </c>
      <c r="X389" s="1">
        <v>3</v>
      </c>
      <c r="Y389" s="1">
        <v>0</v>
      </c>
      <c r="Z389" s="1">
        <v>0</v>
      </c>
      <c r="AA389" s="1">
        <v>14</v>
      </c>
      <c r="AC389" s="1">
        <v>0</v>
      </c>
      <c r="AD389" s="1">
        <v>0</v>
      </c>
      <c r="AF389" s="1">
        <v>0</v>
      </c>
      <c r="AN389" s="1">
        <v>0</v>
      </c>
      <c r="AU389" t="s">
        <v>489</v>
      </c>
      <c r="AV389" t="s">
        <v>3028</v>
      </c>
      <c r="AY389" s="38">
        <v>12</v>
      </c>
      <c r="AZ389" s="40">
        <v>77</v>
      </c>
      <c r="BA389" s="42">
        <f t="shared" si="128"/>
        <v>12077</v>
      </c>
      <c r="BC389" s="7" t="s">
        <v>3097</v>
      </c>
    </row>
    <row r="390" spans="1:55" hidden="1" outlineLevel="1">
      <c r="A390" t="s">
        <v>1732</v>
      </c>
      <c r="B390" t="s">
        <v>3028</v>
      </c>
      <c r="C390" s="25">
        <v>18707</v>
      </c>
      <c r="D390" s="25"/>
      <c r="E390" s="25"/>
      <c r="G390" s="1">
        <f t="shared" si="129"/>
        <v>10614</v>
      </c>
      <c r="I390" s="1">
        <v>5927</v>
      </c>
      <c r="K390" s="1">
        <v>3576</v>
      </c>
      <c r="L390" s="2" t="str">
        <f t="shared" si="108"/>
        <v/>
      </c>
      <c r="M390" s="2">
        <f t="shared" si="109"/>
        <v>0.33691351045788581</v>
      </c>
      <c r="N390" s="10">
        <f t="shared" si="130"/>
        <v>1</v>
      </c>
      <c r="O390" s="9">
        <f t="shared" si="131"/>
        <v>2</v>
      </c>
      <c r="P390" s="8">
        <f t="shared" si="132"/>
        <v>3</v>
      </c>
      <c r="Q390" s="2">
        <f t="shared" si="133"/>
        <v>0.81345392877331824</v>
      </c>
      <c r="R390" s="2">
        <f t="shared" si="134"/>
        <v>0.14235914829470511</v>
      </c>
      <c r="S390" s="2">
        <f t="shared" si="135"/>
        <v>3.3069530808366311E-2</v>
      </c>
      <c r="T390" s="2">
        <f t="shared" si="136"/>
        <v>1.1117392123610341E-2</v>
      </c>
      <c r="U390" s="1">
        <v>8634</v>
      </c>
      <c r="V390" s="1">
        <v>1511</v>
      </c>
      <c r="W390" s="1">
        <v>351</v>
      </c>
      <c r="X390" s="1">
        <v>6</v>
      </c>
      <c r="Y390" s="1">
        <v>1</v>
      </c>
      <c r="Z390" s="1">
        <v>2</v>
      </c>
      <c r="AA390" s="1">
        <v>103</v>
      </c>
      <c r="AC390" s="1">
        <v>1</v>
      </c>
      <c r="AD390" s="1">
        <v>0</v>
      </c>
      <c r="AF390" s="1">
        <v>0</v>
      </c>
      <c r="AN390" s="1">
        <v>5</v>
      </c>
      <c r="AU390" t="s">
        <v>1732</v>
      </c>
      <c r="AV390" t="s">
        <v>3028</v>
      </c>
      <c r="AY390" s="38">
        <v>12</v>
      </c>
      <c r="AZ390" s="40">
        <v>79</v>
      </c>
      <c r="BA390" s="42">
        <f t="shared" si="128"/>
        <v>12079</v>
      </c>
      <c r="BC390" s="7" t="s">
        <v>3097</v>
      </c>
    </row>
    <row r="391" spans="1:55" hidden="1" outlineLevel="1">
      <c r="A391" t="s">
        <v>352</v>
      </c>
      <c r="B391" t="s">
        <v>3028</v>
      </c>
      <c r="C391" s="25">
        <v>279950</v>
      </c>
      <c r="D391" s="25"/>
      <c r="E391" s="25"/>
      <c r="G391" s="1">
        <f t="shared" si="129"/>
        <v>177136</v>
      </c>
      <c r="I391" s="1">
        <v>101749</v>
      </c>
      <c r="K391" s="1">
        <v>95284</v>
      </c>
      <c r="L391" s="2" t="str">
        <f t="shared" ref="L391:L454" si="137">IF(D391&gt;0,K391/D391,"")</f>
        <v/>
      </c>
      <c r="M391" s="2">
        <f t="shared" ref="M391:M454" si="138">IF(G391&gt;0,K391/G391,"")</f>
        <v>0.53791437087887273</v>
      </c>
      <c r="N391" s="10">
        <f t="shared" si="130"/>
        <v>2</v>
      </c>
      <c r="O391" s="9">
        <f t="shared" si="131"/>
        <v>1</v>
      </c>
      <c r="P391" s="8">
        <f t="shared" si="132"/>
        <v>3</v>
      </c>
      <c r="Q391" s="2">
        <f t="shared" si="133"/>
        <v>0.33636302050401951</v>
      </c>
      <c r="R391" s="2">
        <f t="shared" si="134"/>
        <v>0.45837661457862883</v>
      </c>
      <c r="S391" s="2">
        <f t="shared" si="135"/>
        <v>0.19889802185891067</v>
      </c>
      <c r="T391" s="2">
        <f t="shared" si="136"/>
        <v>6.3623430584409391E-3</v>
      </c>
      <c r="U391" s="1">
        <v>59582</v>
      </c>
      <c r="V391" s="1">
        <v>81195</v>
      </c>
      <c r="W391" s="1">
        <v>35232</v>
      </c>
      <c r="X391" s="1">
        <v>193</v>
      </c>
      <c r="Y391" s="1">
        <v>140</v>
      </c>
      <c r="Z391" s="1">
        <v>108</v>
      </c>
      <c r="AA391" s="1">
        <v>532</v>
      </c>
      <c r="AC391" s="1">
        <v>7</v>
      </c>
      <c r="AD391" s="1">
        <v>14</v>
      </c>
      <c r="AF391" s="1">
        <v>3</v>
      </c>
      <c r="AN391" s="1">
        <v>130</v>
      </c>
      <c r="AU391" t="s">
        <v>352</v>
      </c>
      <c r="AV391" t="s">
        <v>3028</v>
      </c>
      <c r="AY391" s="38">
        <v>12</v>
      </c>
      <c r="AZ391" s="40">
        <v>81</v>
      </c>
      <c r="BA391" s="42">
        <f t="shared" si="128"/>
        <v>12081</v>
      </c>
      <c r="BC391" s="7" t="s">
        <v>3097</v>
      </c>
    </row>
    <row r="392" spans="1:55" hidden="1" outlineLevel="1">
      <c r="A392" t="s">
        <v>253</v>
      </c>
      <c r="B392" t="s">
        <v>3028</v>
      </c>
      <c r="C392" s="25">
        <v>271716</v>
      </c>
      <c r="D392" s="25"/>
      <c r="E392" s="25"/>
      <c r="G392" s="1">
        <f t="shared" si="129"/>
        <v>162018</v>
      </c>
      <c r="I392" s="1">
        <v>95688</v>
      </c>
      <c r="K392" s="1">
        <v>92129</v>
      </c>
      <c r="L392" s="2" t="str">
        <f t="shared" si="137"/>
        <v/>
      </c>
      <c r="M392" s="2">
        <f t="shared" si="138"/>
        <v>0.56863434926983425</v>
      </c>
      <c r="N392" s="10">
        <f t="shared" si="130"/>
        <v>2</v>
      </c>
      <c r="O392" s="9">
        <f t="shared" si="131"/>
        <v>1</v>
      </c>
      <c r="P392" s="8">
        <f t="shared" si="132"/>
        <v>3</v>
      </c>
      <c r="Q392" s="2">
        <f t="shared" si="133"/>
        <v>0.40866446937994544</v>
      </c>
      <c r="R392" s="2">
        <f t="shared" si="134"/>
        <v>0.42587243392709451</v>
      </c>
      <c r="S392" s="2">
        <f t="shared" si="135"/>
        <v>0.13813280005925269</v>
      </c>
      <c r="T392" s="2">
        <f t="shared" si="136"/>
        <v>2.7330296633707313E-2</v>
      </c>
      <c r="U392" s="1">
        <v>66211</v>
      </c>
      <c r="V392" s="1">
        <v>68999</v>
      </c>
      <c r="W392" s="1">
        <v>22380</v>
      </c>
      <c r="X392" s="1">
        <v>217</v>
      </c>
      <c r="Y392" s="1">
        <v>58</v>
      </c>
      <c r="Z392" s="1">
        <v>113</v>
      </c>
      <c r="AA392" s="1">
        <v>3858</v>
      </c>
      <c r="AC392" s="1">
        <v>23</v>
      </c>
      <c r="AD392" s="1">
        <v>26</v>
      </c>
      <c r="AF392" s="1">
        <v>11</v>
      </c>
      <c r="AN392" s="1">
        <v>122</v>
      </c>
      <c r="AU392" t="s">
        <v>253</v>
      </c>
      <c r="AV392" t="s">
        <v>3028</v>
      </c>
      <c r="AY392" s="38">
        <v>12</v>
      </c>
      <c r="AZ392" s="40">
        <v>83</v>
      </c>
      <c r="BA392" s="42">
        <f t="shared" si="128"/>
        <v>12083</v>
      </c>
      <c r="BC392" s="7" t="s">
        <v>3097</v>
      </c>
    </row>
    <row r="393" spans="1:55" hidden="1" outlineLevel="1">
      <c r="A393" t="s">
        <v>1983</v>
      </c>
      <c r="B393" t="s">
        <v>3028</v>
      </c>
      <c r="C393" s="25">
        <v>132945</v>
      </c>
      <c r="D393" s="25"/>
      <c r="E393" s="25"/>
      <c r="G393" s="1">
        <f t="shared" si="129"/>
        <v>91363</v>
      </c>
      <c r="I393" s="1">
        <v>53993</v>
      </c>
      <c r="K393" s="1">
        <v>50751</v>
      </c>
      <c r="L393" s="2" t="str">
        <f t="shared" si="137"/>
        <v/>
      </c>
      <c r="M393" s="2">
        <f t="shared" si="138"/>
        <v>0.55548745115637621</v>
      </c>
      <c r="N393" s="10">
        <f t="shared" si="130"/>
        <v>2</v>
      </c>
      <c r="O393" s="9">
        <f t="shared" si="131"/>
        <v>1</v>
      </c>
      <c r="P393" s="8">
        <f t="shared" si="132"/>
        <v>3</v>
      </c>
      <c r="Q393" s="2">
        <f t="shared" si="133"/>
        <v>0.2702406882435997</v>
      </c>
      <c r="R393" s="2">
        <f t="shared" si="134"/>
        <v>0.53991221829405778</v>
      </c>
      <c r="S393" s="2">
        <f t="shared" si="135"/>
        <v>0.15244683296301567</v>
      </c>
      <c r="T393" s="2">
        <f t="shared" si="136"/>
        <v>3.7400260499326848E-2</v>
      </c>
      <c r="U393" s="1">
        <v>24690</v>
      </c>
      <c r="V393" s="1">
        <v>49328</v>
      </c>
      <c r="W393" s="1">
        <v>13928</v>
      </c>
      <c r="X393" s="1">
        <v>79</v>
      </c>
      <c r="Y393" s="1">
        <v>45</v>
      </c>
      <c r="Z393" s="1">
        <v>45</v>
      </c>
      <c r="AA393" s="1">
        <v>3135</v>
      </c>
      <c r="AC393" s="1">
        <v>2</v>
      </c>
      <c r="AD393" s="1">
        <v>4</v>
      </c>
      <c r="AF393" s="1">
        <v>1</v>
      </c>
      <c r="AN393" s="1">
        <v>106</v>
      </c>
      <c r="AU393" t="s">
        <v>1983</v>
      </c>
      <c r="AV393" t="s">
        <v>3028</v>
      </c>
      <c r="AY393" s="38">
        <v>12</v>
      </c>
      <c r="AZ393" s="40">
        <v>85</v>
      </c>
      <c r="BA393" s="42">
        <f t="shared" si="128"/>
        <v>12085</v>
      </c>
      <c r="BC393" s="7" t="s">
        <v>3097</v>
      </c>
    </row>
    <row r="394" spans="1:55" hidden="1" outlineLevel="1">
      <c r="A394" t="s">
        <v>264</v>
      </c>
      <c r="B394" t="s">
        <v>3028</v>
      </c>
      <c r="C394" s="25">
        <v>2315747</v>
      </c>
      <c r="D394" s="25"/>
      <c r="E394" s="25"/>
      <c r="G394" s="1">
        <f t="shared" si="129"/>
        <v>959720</v>
      </c>
      <c r="I394" s="1">
        <v>507892</v>
      </c>
      <c r="K394" s="1">
        <v>330224</v>
      </c>
      <c r="L394" s="2" t="str">
        <f t="shared" si="137"/>
        <v/>
      </c>
      <c r="M394" s="2">
        <f t="shared" si="138"/>
        <v>0.344083691076564</v>
      </c>
      <c r="N394" s="10">
        <f t="shared" si="130"/>
        <v>1</v>
      </c>
      <c r="O394" s="9">
        <f t="shared" si="131"/>
        <v>2</v>
      </c>
      <c r="P394" s="8">
        <f t="shared" si="132"/>
        <v>3</v>
      </c>
      <c r="Q394" s="2">
        <f t="shared" si="133"/>
        <v>0.43598341182844996</v>
      </c>
      <c r="R394" s="2">
        <f t="shared" si="134"/>
        <v>0.36678406201808861</v>
      </c>
      <c r="S394" s="2">
        <f t="shared" si="135"/>
        <v>0.19066394365023132</v>
      </c>
      <c r="T394" s="2">
        <f t="shared" si="136"/>
        <v>6.5685825032300582E-3</v>
      </c>
      <c r="U394" s="1">
        <v>418422</v>
      </c>
      <c r="V394" s="1">
        <v>352010</v>
      </c>
      <c r="W394" s="1">
        <v>182984</v>
      </c>
      <c r="X394" s="1">
        <v>546</v>
      </c>
      <c r="Y394" s="1">
        <v>326</v>
      </c>
      <c r="Z394" s="1">
        <v>231</v>
      </c>
      <c r="AA394" s="1">
        <v>4939</v>
      </c>
      <c r="AC394" s="1">
        <v>13</v>
      </c>
      <c r="AD394" s="1">
        <v>0</v>
      </c>
      <c r="AF394" s="1">
        <v>29</v>
      </c>
      <c r="AN394" s="1">
        <v>220</v>
      </c>
      <c r="AU394" t="s">
        <v>264</v>
      </c>
      <c r="AV394" t="s">
        <v>3028</v>
      </c>
      <c r="AY394" s="38">
        <v>12</v>
      </c>
      <c r="AZ394" s="40">
        <v>86</v>
      </c>
      <c r="BA394" s="42">
        <f t="shared" si="128"/>
        <v>12086</v>
      </c>
      <c r="BC394" s="7" t="s">
        <v>3097</v>
      </c>
    </row>
    <row r="395" spans="1:55" hidden="1" outlineLevel="1">
      <c r="A395" t="s">
        <v>1704</v>
      </c>
      <c r="B395" t="s">
        <v>3028</v>
      </c>
      <c r="C395" s="25">
        <v>78755</v>
      </c>
      <c r="D395" s="25"/>
      <c r="E395" s="25"/>
      <c r="G395" s="1">
        <f t="shared" si="129"/>
        <v>49529</v>
      </c>
      <c r="I395" s="1">
        <v>25817</v>
      </c>
      <c r="K395" s="1">
        <v>24812</v>
      </c>
      <c r="L395" s="2" t="str">
        <f t="shared" si="137"/>
        <v/>
      </c>
      <c r="M395" s="2">
        <f t="shared" si="138"/>
        <v>0.50095903410123366</v>
      </c>
      <c r="N395" s="10">
        <f t="shared" si="130"/>
        <v>2</v>
      </c>
      <c r="O395" s="9">
        <f t="shared" si="131"/>
        <v>1</v>
      </c>
      <c r="P395" s="8">
        <f t="shared" si="132"/>
        <v>3</v>
      </c>
      <c r="Q395" s="2">
        <f t="shared" si="133"/>
        <v>0.37931312968160069</v>
      </c>
      <c r="R395" s="2">
        <f t="shared" si="134"/>
        <v>0.38413858547517615</v>
      </c>
      <c r="S395" s="2">
        <f t="shared" si="135"/>
        <v>0.19410850208968483</v>
      </c>
      <c r="T395" s="2">
        <f t="shared" si="136"/>
        <v>4.2439782753538324E-2</v>
      </c>
      <c r="U395" s="1">
        <v>18787</v>
      </c>
      <c r="V395" s="1">
        <v>19026</v>
      </c>
      <c r="W395" s="1">
        <v>9614</v>
      </c>
      <c r="X395" s="1">
        <v>119</v>
      </c>
      <c r="Y395" s="1">
        <v>62</v>
      </c>
      <c r="Z395" s="1">
        <v>45</v>
      </c>
      <c r="AA395" s="1">
        <v>1870</v>
      </c>
      <c r="AC395" s="1">
        <v>1</v>
      </c>
      <c r="AD395" s="1">
        <v>0</v>
      </c>
      <c r="AF395" s="1">
        <v>1</v>
      </c>
      <c r="AN395" s="1">
        <v>4</v>
      </c>
      <c r="AU395" t="s">
        <v>1704</v>
      </c>
      <c r="AV395" t="s">
        <v>3028</v>
      </c>
      <c r="AY395" s="38">
        <v>12</v>
      </c>
      <c r="AZ395" s="40">
        <v>87</v>
      </c>
      <c r="BA395" s="42">
        <f t="shared" si="128"/>
        <v>12087</v>
      </c>
      <c r="BC395" s="7" t="s">
        <v>3097</v>
      </c>
    </row>
    <row r="396" spans="1:55" hidden="1" outlineLevel="1">
      <c r="A396" t="s">
        <v>375</v>
      </c>
      <c r="B396" t="s">
        <v>3028</v>
      </c>
      <c r="C396" s="25">
        <v>60816</v>
      </c>
      <c r="D396" s="25"/>
      <c r="E396" s="25"/>
      <c r="G396" s="1">
        <f t="shared" si="129"/>
        <v>37898</v>
      </c>
      <c r="I396" s="1">
        <v>21376</v>
      </c>
      <c r="K396" s="1">
        <v>16141</v>
      </c>
      <c r="L396" s="2" t="str">
        <f t="shared" si="137"/>
        <v/>
      </c>
      <c r="M396" s="2">
        <f t="shared" si="138"/>
        <v>0.42590638028391997</v>
      </c>
      <c r="N396" s="10">
        <f t="shared" si="130"/>
        <v>1</v>
      </c>
      <c r="O396" s="9">
        <f t="shared" si="131"/>
        <v>2</v>
      </c>
      <c r="P396" s="8">
        <f t="shared" si="132"/>
        <v>3</v>
      </c>
      <c r="Q396" s="2">
        <f t="shared" si="133"/>
        <v>0.43627632065016625</v>
      </c>
      <c r="R396" s="2">
        <f t="shared" si="134"/>
        <v>0.43200168874346934</v>
      </c>
      <c r="S396" s="2">
        <f t="shared" si="135"/>
        <v>0.10718243706791915</v>
      </c>
      <c r="T396" s="2">
        <f t="shared" si="136"/>
        <v>2.4539553538445211E-2</v>
      </c>
      <c r="U396" s="1">
        <v>16534</v>
      </c>
      <c r="V396" s="1">
        <v>16372</v>
      </c>
      <c r="W396" s="1">
        <v>4062</v>
      </c>
      <c r="X396" s="1">
        <v>45</v>
      </c>
      <c r="Y396" s="1">
        <v>16</v>
      </c>
      <c r="Z396" s="1">
        <v>18</v>
      </c>
      <c r="AA396" s="1">
        <v>810</v>
      </c>
      <c r="AC396" s="1">
        <v>0</v>
      </c>
      <c r="AD396" s="1">
        <v>1</v>
      </c>
      <c r="AF396" s="1">
        <v>2</v>
      </c>
      <c r="AN396" s="1">
        <v>38</v>
      </c>
      <c r="AU396" t="s">
        <v>375</v>
      </c>
      <c r="AV396" t="s">
        <v>3028</v>
      </c>
      <c r="AY396" s="38">
        <v>12</v>
      </c>
      <c r="AZ396" s="40">
        <v>89</v>
      </c>
      <c r="BA396" s="42">
        <f t="shared" si="128"/>
        <v>12089</v>
      </c>
      <c r="BC396" s="7" t="s">
        <v>3097</v>
      </c>
    </row>
    <row r="397" spans="1:55" hidden="1" outlineLevel="1">
      <c r="A397" t="s">
        <v>415</v>
      </c>
      <c r="B397" t="s">
        <v>3028</v>
      </c>
      <c r="C397" s="25">
        <v>176257</v>
      </c>
      <c r="D397" s="25"/>
      <c r="E397" s="25"/>
      <c r="G397" s="1">
        <f t="shared" si="129"/>
        <v>110464</v>
      </c>
      <c r="I397" s="1">
        <v>56876</v>
      </c>
      <c r="K397" s="1">
        <v>55617</v>
      </c>
      <c r="L397" s="2" t="str">
        <f t="shared" si="137"/>
        <v/>
      </c>
      <c r="M397" s="2">
        <f t="shared" si="138"/>
        <v>0.50348529837775202</v>
      </c>
      <c r="N397" s="10">
        <f t="shared" si="130"/>
        <v>2</v>
      </c>
      <c r="O397" s="9">
        <f t="shared" si="131"/>
        <v>1</v>
      </c>
      <c r="P397" s="8">
        <f t="shared" si="132"/>
        <v>3</v>
      </c>
      <c r="Q397" s="2">
        <f t="shared" si="133"/>
        <v>0.2646473059096176</v>
      </c>
      <c r="R397" s="2">
        <f t="shared" si="134"/>
        <v>0.56810363557358057</v>
      </c>
      <c r="S397" s="2">
        <f t="shared" si="135"/>
        <v>0.16150057937427578</v>
      </c>
      <c r="T397" s="2">
        <f t="shared" si="136"/>
        <v>5.7484791425260473E-3</v>
      </c>
      <c r="U397" s="1">
        <v>29234</v>
      </c>
      <c r="V397" s="1">
        <v>62755</v>
      </c>
      <c r="W397" s="1">
        <v>17840</v>
      </c>
      <c r="X397" s="1">
        <v>238</v>
      </c>
      <c r="Y397" s="1">
        <v>58</v>
      </c>
      <c r="Z397" s="1">
        <v>89</v>
      </c>
      <c r="AA397" s="1">
        <v>229</v>
      </c>
      <c r="AC397" s="1">
        <v>2</v>
      </c>
      <c r="AD397" s="1">
        <v>0</v>
      </c>
      <c r="AF397" s="1">
        <v>3</v>
      </c>
      <c r="AN397" s="1">
        <v>16</v>
      </c>
      <c r="AU397" t="s">
        <v>415</v>
      </c>
      <c r="AV397" t="s">
        <v>3028</v>
      </c>
      <c r="AY397" s="38">
        <v>12</v>
      </c>
      <c r="AZ397" s="40">
        <v>91</v>
      </c>
      <c r="BA397" s="42">
        <f t="shared" si="128"/>
        <v>12091</v>
      </c>
      <c r="BC397" s="7" t="s">
        <v>3097</v>
      </c>
    </row>
    <row r="398" spans="1:55" hidden="1" outlineLevel="1">
      <c r="A398" t="s">
        <v>865</v>
      </c>
      <c r="B398" t="s">
        <v>3028</v>
      </c>
      <c r="C398" s="25">
        <v>36776</v>
      </c>
      <c r="D398" s="25"/>
      <c r="E398" s="25"/>
      <c r="G398" s="1">
        <f>SUM(U398:AN398)</f>
        <v>17473</v>
      </c>
      <c r="I398" s="1">
        <v>8634</v>
      </c>
      <c r="K398" s="1">
        <v>8186</v>
      </c>
      <c r="L398" s="2" t="str">
        <f t="shared" si="137"/>
        <v/>
      </c>
      <c r="M398" s="2">
        <f t="shared" si="138"/>
        <v>0.46849424826875752</v>
      </c>
      <c r="N398" s="10">
        <f t="shared" si="130"/>
        <v>1</v>
      </c>
      <c r="O398" s="9">
        <f t="shared" si="131"/>
        <v>2</v>
      </c>
      <c r="P398" s="8">
        <f t="shared" si="132"/>
        <v>3</v>
      </c>
      <c r="Q398" s="2">
        <f t="shared" si="133"/>
        <v>0.62301837120128201</v>
      </c>
      <c r="R398" s="2">
        <f t="shared" si="134"/>
        <v>0.27573971269959369</v>
      </c>
      <c r="S398" s="2">
        <f t="shared" si="135"/>
        <v>8.1325473587821204E-2</v>
      </c>
      <c r="T398" s="2">
        <f t="shared" si="136"/>
        <v>1.9916442511303104E-2</v>
      </c>
      <c r="U398" s="1">
        <v>10886</v>
      </c>
      <c r="V398" s="1">
        <v>4818</v>
      </c>
      <c r="W398" s="1">
        <v>1421</v>
      </c>
      <c r="X398" s="1">
        <v>10</v>
      </c>
      <c r="Y398" s="1">
        <v>1</v>
      </c>
      <c r="Z398" s="1">
        <v>26</v>
      </c>
      <c r="AA398" s="1">
        <v>309</v>
      </c>
      <c r="AC398" s="1">
        <v>0</v>
      </c>
      <c r="AD398" s="1">
        <v>0</v>
      </c>
      <c r="AF398" s="1">
        <v>0</v>
      </c>
      <c r="AN398" s="1">
        <v>2</v>
      </c>
      <c r="AU398" t="s">
        <v>865</v>
      </c>
      <c r="AV398" t="s">
        <v>3028</v>
      </c>
      <c r="AY398" s="38">
        <v>12</v>
      </c>
      <c r="AZ398" s="40">
        <v>93</v>
      </c>
      <c r="BA398" s="42">
        <f t="shared" si="128"/>
        <v>12093</v>
      </c>
      <c r="BC398" s="7" t="s">
        <v>3097</v>
      </c>
    </row>
    <row r="399" spans="1:55" hidden="1" outlineLevel="1">
      <c r="A399" t="s">
        <v>547</v>
      </c>
      <c r="B399" t="s">
        <v>3028</v>
      </c>
      <c r="C399" s="25">
        <v>955136</v>
      </c>
      <c r="D399" s="25"/>
      <c r="E399" s="25"/>
      <c r="G399" s="1">
        <f t="shared" si="129"/>
        <v>438984</v>
      </c>
      <c r="I399" s="1">
        <v>241947</v>
      </c>
      <c r="K399" s="1">
        <v>233139</v>
      </c>
      <c r="L399" s="2" t="str">
        <f t="shared" si="137"/>
        <v/>
      </c>
      <c r="M399" s="2">
        <f t="shared" si="138"/>
        <v>0.53108769340112627</v>
      </c>
      <c r="N399" s="10">
        <f t="shared" si="130"/>
        <v>1</v>
      </c>
      <c r="O399" s="9">
        <f t="shared" si="131"/>
        <v>2</v>
      </c>
      <c r="P399" s="8">
        <f t="shared" si="132"/>
        <v>3</v>
      </c>
      <c r="Q399" s="2">
        <f t="shared" si="133"/>
        <v>0.40461611357133748</v>
      </c>
      <c r="R399" s="2">
        <f t="shared" si="134"/>
        <v>0.38170411677874366</v>
      </c>
      <c r="S399" s="2">
        <f t="shared" si="135"/>
        <v>0.18857862701146283</v>
      </c>
      <c r="T399" s="2">
        <f t="shared" si="136"/>
        <v>2.5101142638455975E-2</v>
      </c>
      <c r="U399" s="1">
        <v>177620</v>
      </c>
      <c r="V399" s="1">
        <v>167562</v>
      </c>
      <c r="W399" s="1">
        <v>82783</v>
      </c>
      <c r="X399" s="1">
        <v>808</v>
      </c>
      <c r="Y399" s="1">
        <v>304</v>
      </c>
      <c r="Z399" s="1">
        <v>198</v>
      </c>
      <c r="AA399" s="1">
        <v>9461</v>
      </c>
      <c r="AC399" s="1">
        <v>9</v>
      </c>
      <c r="AD399" s="1">
        <v>0</v>
      </c>
      <c r="AF399" s="1">
        <v>24</v>
      </c>
      <c r="AN399" s="1">
        <v>215</v>
      </c>
      <c r="AU399" t="s">
        <v>547</v>
      </c>
      <c r="AV399" t="s">
        <v>3028</v>
      </c>
      <c r="AY399" s="38">
        <v>12</v>
      </c>
      <c r="AZ399" s="40">
        <v>95</v>
      </c>
      <c r="BA399" s="42">
        <f t="shared" si="128"/>
        <v>12095</v>
      </c>
      <c r="BC399" s="7" t="s">
        <v>3097</v>
      </c>
    </row>
    <row r="400" spans="1:55" hidden="1" outlineLevel="1">
      <c r="A400" t="s">
        <v>1063</v>
      </c>
      <c r="B400" t="s">
        <v>3028</v>
      </c>
      <c r="C400" s="25">
        <v>190844</v>
      </c>
      <c r="D400" s="25"/>
      <c r="E400" s="25"/>
      <c r="G400" s="1">
        <f t="shared" si="129"/>
        <v>94511</v>
      </c>
      <c r="I400" s="1">
        <v>48118</v>
      </c>
      <c r="K400" s="1">
        <v>42771</v>
      </c>
      <c r="L400" s="2" t="str">
        <f t="shared" si="137"/>
        <v/>
      </c>
      <c r="M400" s="2">
        <f t="shared" si="138"/>
        <v>0.45255049676757203</v>
      </c>
      <c r="N400" s="10">
        <f t="shared" si="130"/>
        <v>1</v>
      </c>
      <c r="O400" s="9">
        <f t="shared" si="131"/>
        <v>2</v>
      </c>
      <c r="P400" s="8">
        <f t="shared" si="132"/>
        <v>3</v>
      </c>
      <c r="Q400" s="2">
        <f t="shared" si="133"/>
        <v>0.41089397001407246</v>
      </c>
      <c r="R400" s="2">
        <f t="shared" si="134"/>
        <v>0.35300652834061641</v>
      </c>
      <c r="S400" s="2">
        <f t="shared" si="135"/>
        <v>0.19745849689454137</v>
      </c>
      <c r="T400" s="2">
        <f t="shared" si="136"/>
        <v>3.8641004750769758E-2</v>
      </c>
      <c r="U400" s="1">
        <v>38834</v>
      </c>
      <c r="V400" s="1">
        <v>33363</v>
      </c>
      <c r="W400" s="1">
        <v>18662</v>
      </c>
      <c r="X400" s="1">
        <v>127</v>
      </c>
      <c r="Y400" s="1">
        <v>36</v>
      </c>
      <c r="Z400" s="1">
        <v>62</v>
      </c>
      <c r="AA400" s="1">
        <v>3372</v>
      </c>
      <c r="AC400" s="1">
        <v>3</v>
      </c>
      <c r="AD400" s="1">
        <v>0</v>
      </c>
      <c r="AF400" s="1">
        <v>2</v>
      </c>
      <c r="AN400" s="1">
        <v>50</v>
      </c>
      <c r="AU400" t="s">
        <v>1063</v>
      </c>
      <c r="AV400" t="s">
        <v>3028</v>
      </c>
      <c r="AY400" s="38">
        <v>12</v>
      </c>
      <c r="AZ400" s="40">
        <v>97</v>
      </c>
      <c r="BA400" s="42">
        <f t="shared" si="128"/>
        <v>12097</v>
      </c>
      <c r="BC400" s="7" t="s">
        <v>3097</v>
      </c>
    </row>
    <row r="401" spans="1:64" hidden="1" outlineLevel="1">
      <c r="A401" t="s">
        <v>118</v>
      </c>
      <c r="B401" t="s">
        <v>3028</v>
      </c>
      <c r="C401" s="25">
        <v>1191340</v>
      </c>
      <c r="D401" s="25"/>
      <c r="E401" s="25"/>
      <c r="G401" s="1">
        <f t="shared" si="129"/>
        <v>714182</v>
      </c>
      <c r="I401" s="1">
        <v>381210</v>
      </c>
      <c r="K401" s="1">
        <v>365776</v>
      </c>
      <c r="L401" s="2" t="str">
        <f t="shared" si="137"/>
        <v/>
      </c>
      <c r="M401" s="2">
        <f t="shared" si="138"/>
        <v>0.51216076574318592</v>
      </c>
      <c r="N401" s="10">
        <f t="shared" si="130"/>
        <v>1</v>
      </c>
      <c r="O401" s="9">
        <f t="shared" si="131"/>
        <v>2</v>
      </c>
      <c r="P401" s="8">
        <f t="shared" si="132"/>
        <v>3</v>
      </c>
      <c r="Q401" s="2">
        <f t="shared" si="133"/>
        <v>0.44881276761385752</v>
      </c>
      <c r="R401" s="2">
        <f t="shared" si="134"/>
        <v>0.33974113041213583</v>
      </c>
      <c r="S401" s="2">
        <f t="shared" si="135"/>
        <v>0.17995973015281819</v>
      </c>
      <c r="T401" s="2">
        <f t="shared" si="136"/>
        <v>3.1486371821188408E-2</v>
      </c>
      <c r="U401" s="1">
        <v>320534</v>
      </c>
      <c r="V401" s="1">
        <v>242637</v>
      </c>
      <c r="W401" s="1">
        <v>128524</v>
      </c>
      <c r="X401" s="1">
        <v>504</v>
      </c>
      <c r="Y401" s="1">
        <v>284</v>
      </c>
      <c r="Z401" s="1">
        <v>336</v>
      </c>
      <c r="AA401" s="1">
        <v>20692</v>
      </c>
      <c r="AC401" s="1">
        <v>3</v>
      </c>
      <c r="AD401" s="1">
        <v>45</v>
      </c>
      <c r="AF401" s="1">
        <v>22</v>
      </c>
      <c r="AN401" s="1">
        <v>601</v>
      </c>
      <c r="AU401" t="s">
        <v>118</v>
      </c>
      <c r="AV401" t="s">
        <v>3028</v>
      </c>
      <c r="AY401" s="38">
        <v>12</v>
      </c>
      <c r="AZ401" s="40">
        <v>99</v>
      </c>
      <c r="BA401" s="42">
        <f t="shared" si="128"/>
        <v>12099</v>
      </c>
      <c r="BC401" s="7" t="s">
        <v>3097</v>
      </c>
    </row>
    <row r="402" spans="1:64" hidden="1" outlineLevel="1">
      <c r="A402" t="s">
        <v>119</v>
      </c>
      <c r="B402" t="s">
        <v>3028</v>
      </c>
      <c r="C402" s="25">
        <v>369665</v>
      </c>
      <c r="D402" s="25"/>
      <c r="E402" s="25"/>
      <c r="G402" s="1">
        <f t="shared" si="129"/>
        <v>231179</v>
      </c>
      <c r="I402" s="1">
        <v>131337</v>
      </c>
      <c r="K402" s="1">
        <v>126183</v>
      </c>
      <c r="L402" s="2" t="str">
        <f t="shared" si="137"/>
        <v/>
      </c>
      <c r="M402" s="2">
        <f t="shared" si="138"/>
        <v>0.54582379887446519</v>
      </c>
      <c r="N402" s="10">
        <f t="shared" si="130"/>
        <v>2</v>
      </c>
      <c r="O402" s="9">
        <f t="shared" si="131"/>
        <v>1</v>
      </c>
      <c r="P402" s="8">
        <f t="shared" si="132"/>
        <v>3</v>
      </c>
      <c r="Q402" s="2">
        <f t="shared" si="133"/>
        <v>0.39000082187395912</v>
      </c>
      <c r="R402" s="2">
        <f t="shared" si="134"/>
        <v>0.4020693921160659</v>
      </c>
      <c r="S402" s="2">
        <f t="shared" si="135"/>
        <v>0.1967047179890907</v>
      </c>
      <c r="T402" s="2">
        <f t="shared" si="136"/>
        <v>1.1225068020884271E-2</v>
      </c>
      <c r="U402" s="1">
        <v>90160</v>
      </c>
      <c r="V402" s="1">
        <v>92950</v>
      </c>
      <c r="W402" s="1">
        <v>45474</v>
      </c>
      <c r="X402" s="1">
        <v>273</v>
      </c>
      <c r="Y402" s="1">
        <v>143</v>
      </c>
      <c r="Z402" s="1">
        <v>224</v>
      </c>
      <c r="AA402" s="1">
        <v>1823</v>
      </c>
      <c r="AC402" s="1">
        <v>2</v>
      </c>
      <c r="AD402" s="1">
        <v>5</v>
      </c>
      <c r="AF402" s="1">
        <v>1</v>
      </c>
      <c r="AN402" s="1">
        <v>124</v>
      </c>
      <c r="AU402" t="s">
        <v>119</v>
      </c>
      <c r="AV402" t="s">
        <v>3028</v>
      </c>
      <c r="AY402" s="38">
        <v>12</v>
      </c>
      <c r="AZ402" s="40">
        <v>101</v>
      </c>
      <c r="BA402" s="42">
        <f t="shared" si="128"/>
        <v>12101</v>
      </c>
      <c r="BC402" s="7" t="s">
        <v>3097</v>
      </c>
    </row>
    <row r="403" spans="1:64" hidden="1" outlineLevel="1">
      <c r="A403" t="s">
        <v>834</v>
      </c>
      <c r="B403" t="s">
        <v>3028</v>
      </c>
      <c r="C403" s="25">
        <v>925102</v>
      </c>
      <c r="D403" s="25"/>
      <c r="E403" s="25"/>
      <c r="G403" s="1">
        <f t="shared" si="129"/>
        <v>579762</v>
      </c>
      <c r="I403" s="1">
        <v>338733</v>
      </c>
      <c r="K403" s="1">
        <v>77553</v>
      </c>
      <c r="L403" s="2" t="str">
        <f t="shared" si="137"/>
        <v/>
      </c>
      <c r="M403" s="2">
        <f t="shared" si="138"/>
        <v>0.13376695954546866</v>
      </c>
      <c r="N403" s="10">
        <f t="shared" si="130"/>
        <v>2</v>
      </c>
      <c r="O403" s="9">
        <f t="shared" si="131"/>
        <v>1</v>
      </c>
      <c r="P403" s="8">
        <f t="shared" si="132"/>
        <v>3</v>
      </c>
      <c r="Q403" s="2">
        <f t="shared" si="133"/>
        <v>0.37502285420569131</v>
      </c>
      <c r="R403" s="2">
        <f t="shared" si="134"/>
        <v>0.40929381366836737</v>
      </c>
      <c r="S403" s="2">
        <f t="shared" si="135"/>
        <v>0.17679496069076622</v>
      </c>
      <c r="T403" s="2">
        <f t="shared" si="136"/>
        <v>3.8888371435175151E-2</v>
      </c>
      <c r="U403" s="1">
        <v>217424</v>
      </c>
      <c r="V403" s="1">
        <v>237293</v>
      </c>
      <c r="W403" s="1">
        <v>102499</v>
      </c>
      <c r="X403" s="1">
        <v>1091</v>
      </c>
      <c r="Y403" s="1">
        <v>738</v>
      </c>
      <c r="Z403" s="1">
        <v>390</v>
      </c>
      <c r="AA403" s="1">
        <v>19940</v>
      </c>
      <c r="AC403" s="1">
        <v>36</v>
      </c>
      <c r="AD403" s="1">
        <v>0</v>
      </c>
      <c r="AF403" s="1">
        <v>15</v>
      </c>
      <c r="AN403" s="1">
        <v>336</v>
      </c>
      <c r="AU403" t="s">
        <v>834</v>
      </c>
      <c r="AV403" t="s">
        <v>3028</v>
      </c>
      <c r="AY403" s="38">
        <v>12</v>
      </c>
      <c r="AZ403" s="40">
        <v>103</v>
      </c>
      <c r="BA403" s="42">
        <f t="shared" si="128"/>
        <v>12103</v>
      </c>
      <c r="BC403" s="7" t="s">
        <v>3097</v>
      </c>
    </row>
    <row r="404" spans="1:64" hidden="1" outlineLevel="1">
      <c r="A404" t="s">
        <v>646</v>
      </c>
      <c r="B404" t="s">
        <v>3028</v>
      </c>
      <c r="C404" s="25">
        <v>501469</v>
      </c>
      <c r="D404" s="25"/>
      <c r="E404" s="25"/>
      <c r="G404" s="1">
        <f t="shared" si="129"/>
        <v>265849</v>
      </c>
      <c r="I404" s="1">
        <v>143107</v>
      </c>
      <c r="K404" s="1">
        <v>21319</v>
      </c>
      <c r="L404" s="2" t="str">
        <f t="shared" si="137"/>
        <v/>
      </c>
      <c r="M404" s="2">
        <f t="shared" si="138"/>
        <v>8.0192139146658445E-2</v>
      </c>
      <c r="N404" s="10">
        <f t="shared" si="130"/>
        <v>1</v>
      </c>
      <c r="O404" s="9">
        <f t="shared" si="131"/>
        <v>2</v>
      </c>
      <c r="P404" s="8">
        <f t="shared" si="132"/>
        <v>3</v>
      </c>
      <c r="Q404" s="2">
        <f t="shared" si="133"/>
        <v>0.44884878257958466</v>
      </c>
      <c r="R404" s="2">
        <f t="shared" si="134"/>
        <v>0.39136878453558221</v>
      </c>
      <c r="S404" s="2">
        <f t="shared" si="135"/>
        <v>0.13411748774680363</v>
      </c>
      <c r="T404" s="2">
        <f t="shared" si="136"/>
        <v>2.5664945138029555E-2</v>
      </c>
      <c r="U404" s="1">
        <v>119326</v>
      </c>
      <c r="V404" s="1">
        <v>104045</v>
      </c>
      <c r="W404" s="1">
        <v>35655</v>
      </c>
      <c r="X404" s="1">
        <v>234</v>
      </c>
      <c r="Y404" s="1">
        <v>88</v>
      </c>
      <c r="Z404" s="1">
        <v>113</v>
      </c>
      <c r="AA404" s="1">
        <v>6327</v>
      </c>
      <c r="AC404" s="1">
        <v>9</v>
      </c>
      <c r="AD404" s="1">
        <v>12</v>
      </c>
      <c r="AF404" s="1">
        <v>5</v>
      </c>
      <c r="AN404" s="1">
        <v>35</v>
      </c>
      <c r="AU404" t="s">
        <v>646</v>
      </c>
      <c r="AV404" t="s">
        <v>3028</v>
      </c>
      <c r="AY404" s="38">
        <v>12</v>
      </c>
      <c r="AZ404" s="40">
        <v>105</v>
      </c>
      <c r="BA404" s="42">
        <f t="shared" si="128"/>
        <v>12105</v>
      </c>
      <c r="BC404" s="7" t="s">
        <v>3097</v>
      </c>
    </row>
    <row r="405" spans="1:64" hidden="1" outlineLevel="1">
      <c r="A405" t="s">
        <v>812</v>
      </c>
      <c r="B405" t="s">
        <v>3028</v>
      </c>
      <c r="C405" s="25">
        <v>71386</v>
      </c>
      <c r="D405" s="25"/>
      <c r="E405" s="25"/>
      <c r="G405" s="1">
        <f t="shared" si="129"/>
        <v>40868</v>
      </c>
      <c r="I405" s="1">
        <v>22440</v>
      </c>
      <c r="K405" s="1">
        <v>21979</v>
      </c>
      <c r="L405" s="2" t="str">
        <f t="shared" si="137"/>
        <v/>
      </c>
      <c r="M405" s="2">
        <f t="shared" si="138"/>
        <v>0.53780463932661249</v>
      </c>
      <c r="N405" s="10">
        <f t="shared" si="130"/>
        <v>1</v>
      </c>
      <c r="O405" s="9">
        <f t="shared" si="131"/>
        <v>2</v>
      </c>
      <c r="P405" s="8">
        <f t="shared" si="132"/>
        <v>3</v>
      </c>
      <c r="Q405" s="2">
        <f t="shared" si="133"/>
        <v>0.60551042380346476</v>
      </c>
      <c r="R405" s="2">
        <f t="shared" si="134"/>
        <v>0.27515415483997258</v>
      </c>
      <c r="S405" s="2">
        <f t="shared" si="135"/>
        <v>0.1118479005578937</v>
      </c>
      <c r="T405" s="2">
        <f t="shared" si="136"/>
        <v>7.4875207986689618E-3</v>
      </c>
      <c r="U405" s="1">
        <v>24746</v>
      </c>
      <c r="V405" s="1">
        <v>11245</v>
      </c>
      <c r="W405" s="1">
        <v>4571</v>
      </c>
      <c r="X405" s="1">
        <v>62</v>
      </c>
      <c r="Y405" s="1">
        <v>20</v>
      </c>
      <c r="Z405" s="1">
        <v>29</v>
      </c>
      <c r="AA405" s="1">
        <v>169</v>
      </c>
      <c r="AC405" s="1">
        <v>1</v>
      </c>
      <c r="AD405" s="1">
        <v>0</v>
      </c>
      <c r="AF405" s="1">
        <v>0</v>
      </c>
      <c r="AN405" s="1">
        <v>25</v>
      </c>
      <c r="AU405" t="s">
        <v>812</v>
      </c>
      <c r="AV405" t="s">
        <v>3028</v>
      </c>
      <c r="AY405" s="38">
        <v>12</v>
      </c>
      <c r="AZ405" s="40">
        <v>107</v>
      </c>
      <c r="BA405" s="42">
        <f t="shared" si="128"/>
        <v>12107</v>
      </c>
      <c r="BC405" s="7" t="s">
        <v>3097</v>
      </c>
    </row>
    <row r="406" spans="1:64" hidden="1" outlineLevel="1">
      <c r="A406" t="s">
        <v>1109</v>
      </c>
      <c r="B406" t="s">
        <v>3028</v>
      </c>
      <c r="C406" s="25">
        <v>135770</v>
      </c>
      <c r="D406" s="25"/>
      <c r="E406" s="25"/>
      <c r="G406" s="1">
        <f t="shared" si="129"/>
        <v>93589</v>
      </c>
      <c r="I406" s="1">
        <v>56237</v>
      </c>
      <c r="K406" s="1">
        <v>55195</v>
      </c>
      <c r="L406" s="2" t="str">
        <f t="shared" si="137"/>
        <v/>
      </c>
      <c r="M406" s="2">
        <f t="shared" si="138"/>
        <v>0.58975948028080227</v>
      </c>
      <c r="N406" s="10">
        <f t="shared" si="130"/>
        <v>2</v>
      </c>
      <c r="O406" s="9">
        <f t="shared" si="131"/>
        <v>1</v>
      </c>
      <c r="P406" s="8">
        <f t="shared" si="132"/>
        <v>3</v>
      </c>
      <c r="Q406" s="2">
        <f t="shared" si="133"/>
        <v>0.31365865646603769</v>
      </c>
      <c r="R406" s="2">
        <f t="shared" si="134"/>
        <v>0.51659917297973057</v>
      </c>
      <c r="S406" s="2">
        <f t="shared" si="135"/>
        <v>0.14045454059771981</v>
      </c>
      <c r="T406" s="2">
        <f t="shared" si="136"/>
        <v>2.9287629956511879E-2</v>
      </c>
      <c r="U406" s="1">
        <v>29355</v>
      </c>
      <c r="V406" s="1">
        <v>48348</v>
      </c>
      <c r="W406" s="1">
        <v>13145</v>
      </c>
      <c r="X406" s="1">
        <v>161</v>
      </c>
      <c r="Y406" s="1">
        <v>97</v>
      </c>
      <c r="Z406" s="1">
        <v>52</v>
      </c>
      <c r="AA406" s="1">
        <v>2385</v>
      </c>
      <c r="AC406" s="1">
        <v>9</v>
      </c>
      <c r="AD406" s="1">
        <v>8</v>
      </c>
      <c r="AF406" s="1">
        <v>2</v>
      </c>
      <c r="AN406" s="1">
        <v>27</v>
      </c>
      <c r="AU406" t="s">
        <v>1109</v>
      </c>
      <c r="AV406" t="s">
        <v>3028</v>
      </c>
      <c r="AY406" s="38">
        <v>12</v>
      </c>
      <c r="AZ406" s="40">
        <v>109</v>
      </c>
      <c r="BA406" s="42">
        <f t="shared" si="128"/>
        <v>12109</v>
      </c>
      <c r="BC406" s="7" t="s">
        <v>3097</v>
      </c>
      <c r="BL406" s="1"/>
    </row>
    <row r="407" spans="1:64" hidden="1" outlineLevel="1">
      <c r="A407" t="s">
        <v>745</v>
      </c>
      <c r="B407" t="s">
        <v>3028</v>
      </c>
      <c r="C407" s="25">
        <v>205796</v>
      </c>
      <c r="D407" s="25"/>
      <c r="E407" s="25"/>
      <c r="G407" s="1">
        <f t="shared" si="129"/>
        <v>127436</v>
      </c>
      <c r="I407" s="1">
        <v>67821</v>
      </c>
      <c r="K407" s="1">
        <v>64733</v>
      </c>
      <c r="L407" s="2" t="str">
        <f t="shared" si="137"/>
        <v/>
      </c>
      <c r="M407" s="2">
        <f t="shared" si="138"/>
        <v>0.50796478232210673</v>
      </c>
      <c r="N407" s="10">
        <f t="shared" si="130"/>
        <v>1</v>
      </c>
      <c r="O407" s="9">
        <f t="shared" si="131"/>
        <v>2</v>
      </c>
      <c r="P407" s="8">
        <f t="shared" si="132"/>
        <v>3</v>
      </c>
      <c r="Q407" s="2">
        <f t="shared" si="133"/>
        <v>0.40975077686054179</v>
      </c>
      <c r="R407" s="2">
        <f t="shared" si="134"/>
        <v>0.37643993847892276</v>
      </c>
      <c r="S407" s="2">
        <f t="shared" si="135"/>
        <v>0.17805800558711823</v>
      </c>
      <c r="T407" s="2">
        <f t="shared" si="136"/>
        <v>3.5751279073417269E-2</v>
      </c>
      <c r="U407" s="1">
        <v>52217</v>
      </c>
      <c r="V407" s="1">
        <v>47972</v>
      </c>
      <c r="W407" s="1">
        <v>22691</v>
      </c>
      <c r="X407" s="1">
        <v>131</v>
      </c>
      <c r="Y407" s="1">
        <v>55</v>
      </c>
      <c r="Z407" s="1">
        <v>27</v>
      </c>
      <c r="AA407" s="1">
        <v>4166</v>
      </c>
      <c r="AC407" s="1">
        <v>3</v>
      </c>
      <c r="AD407" s="1">
        <v>0</v>
      </c>
      <c r="AF407" s="1">
        <v>2</v>
      </c>
      <c r="AN407" s="1">
        <v>172</v>
      </c>
      <c r="AU407" t="s">
        <v>745</v>
      </c>
      <c r="AV407" t="s">
        <v>3028</v>
      </c>
      <c r="AY407" s="38">
        <v>12</v>
      </c>
      <c r="AZ407" s="40">
        <v>111</v>
      </c>
      <c r="BA407" s="42">
        <f t="shared" si="128"/>
        <v>12111</v>
      </c>
      <c r="BC407" s="7" t="s">
        <v>3097</v>
      </c>
      <c r="BL407" s="1"/>
    </row>
    <row r="408" spans="1:64" hidden="1" outlineLevel="1">
      <c r="A408" t="s">
        <v>1844</v>
      </c>
      <c r="B408" t="s">
        <v>3028</v>
      </c>
      <c r="C408" s="25">
        <v>127438</v>
      </c>
      <c r="D408" s="25"/>
      <c r="E408" s="25"/>
      <c r="G408" s="1">
        <f t="shared" si="129"/>
        <v>81581</v>
      </c>
      <c r="I408" s="1">
        <v>43986</v>
      </c>
      <c r="K408" s="1">
        <v>43380</v>
      </c>
      <c r="L408" s="2" t="str">
        <f t="shared" si="137"/>
        <v/>
      </c>
      <c r="M408" s="2">
        <f t="shared" si="138"/>
        <v>0.53174145940844064</v>
      </c>
      <c r="N408" s="10">
        <f t="shared" si="130"/>
        <v>2</v>
      </c>
      <c r="O408" s="9">
        <f t="shared" si="131"/>
        <v>1</v>
      </c>
      <c r="P408" s="8">
        <f t="shared" si="132"/>
        <v>3</v>
      </c>
      <c r="Q408" s="2">
        <f t="shared" si="133"/>
        <v>0.31242568735367304</v>
      </c>
      <c r="R408" s="2">
        <f t="shared" si="134"/>
        <v>0.54684301491768916</v>
      </c>
      <c r="S408" s="2">
        <f t="shared" si="135"/>
        <v>0.11239136563660657</v>
      </c>
      <c r="T408" s="2">
        <f t="shared" si="136"/>
        <v>2.8339932092031228E-2</v>
      </c>
      <c r="U408" s="1">
        <v>25488</v>
      </c>
      <c r="V408" s="1">
        <v>44612</v>
      </c>
      <c r="W408" s="1">
        <v>9169</v>
      </c>
      <c r="X408" s="1">
        <v>87</v>
      </c>
      <c r="Y408" s="1">
        <v>37</v>
      </c>
      <c r="Z408" s="1">
        <v>50</v>
      </c>
      <c r="AA408" s="1">
        <v>2111</v>
      </c>
      <c r="AC408" s="1">
        <v>8</v>
      </c>
      <c r="AD408" s="1">
        <v>1</v>
      </c>
      <c r="AF408" s="1">
        <v>3</v>
      </c>
      <c r="AN408" s="1">
        <v>15</v>
      </c>
      <c r="AU408" t="s">
        <v>1844</v>
      </c>
      <c r="AV408" t="s">
        <v>3028</v>
      </c>
      <c r="AY408" s="38">
        <v>12</v>
      </c>
      <c r="AZ408" s="40">
        <v>113</v>
      </c>
      <c r="BA408" s="42">
        <f t="shared" si="128"/>
        <v>12113</v>
      </c>
      <c r="BC408" s="7" t="s">
        <v>3097</v>
      </c>
      <c r="BL408" s="1"/>
    </row>
    <row r="409" spans="1:64" hidden="1" outlineLevel="1">
      <c r="A409" t="s">
        <v>380</v>
      </c>
      <c r="B409" t="s">
        <v>3028</v>
      </c>
      <c r="C409" s="25">
        <v>340590</v>
      </c>
      <c r="D409" s="25"/>
      <c r="E409" s="25"/>
      <c r="G409" s="1">
        <f t="shared" si="129"/>
        <v>231063</v>
      </c>
      <c r="I409" s="1">
        <v>141004</v>
      </c>
      <c r="K409" s="1">
        <v>137623</v>
      </c>
      <c r="L409" s="2" t="str">
        <f t="shared" si="137"/>
        <v/>
      </c>
      <c r="M409" s="2">
        <f t="shared" si="138"/>
        <v>0.59560812419123788</v>
      </c>
      <c r="N409" s="10">
        <f t="shared" si="130"/>
        <v>2</v>
      </c>
      <c r="O409" s="9">
        <f t="shared" si="131"/>
        <v>1</v>
      </c>
      <c r="P409" s="8">
        <f t="shared" si="132"/>
        <v>3</v>
      </c>
      <c r="Q409" s="2">
        <f t="shared" si="133"/>
        <v>0.30573479960010908</v>
      </c>
      <c r="R409" s="2">
        <f t="shared" si="134"/>
        <v>0.50410926890068941</v>
      </c>
      <c r="S409" s="2">
        <f t="shared" si="135"/>
        <v>0.16651735673820559</v>
      </c>
      <c r="T409" s="2">
        <f t="shared" si="136"/>
        <v>2.3638574760995928E-2</v>
      </c>
      <c r="U409" s="1">
        <v>70644</v>
      </c>
      <c r="V409" s="1">
        <v>116481</v>
      </c>
      <c r="W409" s="1">
        <v>38476</v>
      </c>
      <c r="X409" s="1">
        <v>284</v>
      </c>
      <c r="Y409" s="1">
        <v>263</v>
      </c>
      <c r="Z409" s="1">
        <v>125</v>
      </c>
      <c r="AA409" s="1">
        <v>4696</v>
      </c>
      <c r="AC409" s="1">
        <v>10</v>
      </c>
      <c r="AD409" s="1">
        <v>34</v>
      </c>
      <c r="AF409" s="1">
        <v>5</v>
      </c>
      <c r="AN409" s="1">
        <v>45</v>
      </c>
      <c r="AU409" t="s">
        <v>380</v>
      </c>
      <c r="AV409" t="s">
        <v>3028</v>
      </c>
      <c r="AY409" s="38">
        <v>12</v>
      </c>
      <c r="AZ409" s="40">
        <v>115</v>
      </c>
      <c r="BA409" s="42">
        <f t="shared" si="128"/>
        <v>12115</v>
      </c>
      <c r="BC409" s="7" t="s">
        <v>3097</v>
      </c>
      <c r="BL409" s="1"/>
    </row>
    <row r="410" spans="1:64" hidden="1" outlineLevel="1">
      <c r="A410" t="s">
        <v>2215</v>
      </c>
      <c r="B410" t="s">
        <v>3028</v>
      </c>
      <c r="C410" s="25">
        <v>382846</v>
      </c>
      <c r="D410" s="25"/>
      <c r="E410" s="25"/>
      <c r="G410" s="1">
        <f t="shared" si="129"/>
        <v>205149</v>
      </c>
      <c r="I410" s="1">
        <v>119968</v>
      </c>
      <c r="K410" s="1">
        <v>117054</v>
      </c>
      <c r="L410" s="2" t="str">
        <f t="shared" si="137"/>
        <v/>
      </c>
      <c r="M410" s="2">
        <f t="shared" si="138"/>
        <v>0.57058040741119864</v>
      </c>
      <c r="N410" s="10">
        <f t="shared" si="130"/>
        <v>2</v>
      </c>
      <c r="O410" s="9">
        <f t="shared" si="131"/>
        <v>1</v>
      </c>
      <c r="P410" s="8">
        <f t="shared" si="132"/>
        <v>3</v>
      </c>
      <c r="Q410" s="2">
        <f t="shared" si="133"/>
        <v>0.32889753301259084</v>
      </c>
      <c r="R410" s="2">
        <f t="shared" si="134"/>
        <v>0.46840589035286551</v>
      </c>
      <c r="S410" s="2">
        <f t="shared" si="135"/>
        <v>0.17519461464594027</v>
      </c>
      <c r="T410" s="2">
        <f t="shared" si="136"/>
        <v>2.7501961988603385E-2</v>
      </c>
      <c r="U410" s="1">
        <v>67473</v>
      </c>
      <c r="V410" s="1">
        <v>96093</v>
      </c>
      <c r="W410" s="1">
        <v>35941</v>
      </c>
      <c r="X410" s="1">
        <v>465</v>
      </c>
      <c r="Y410" s="1">
        <v>108</v>
      </c>
      <c r="Z410" s="1">
        <v>93</v>
      </c>
      <c r="AA410" s="1">
        <v>4807</v>
      </c>
      <c r="AC410" s="1">
        <v>9</v>
      </c>
      <c r="AD410" s="1">
        <v>0</v>
      </c>
      <c r="AF410" s="1">
        <v>8</v>
      </c>
      <c r="AN410" s="1">
        <v>152</v>
      </c>
      <c r="AU410" t="s">
        <v>2215</v>
      </c>
      <c r="AV410" t="s">
        <v>3028</v>
      </c>
      <c r="AY410" s="38">
        <v>12</v>
      </c>
      <c r="AZ410" s="40">
        <v>117</v>
      </c>
      <c r="BA410" s="42">
        <f t="shared" si="128"/>
        <v>12117</v>
      </c>
      <c r="BC410" s="7" t="s">
        <v>3097</v>
      </c>
      <c r="BL410" s="1"/>
    </row>
    <row r="411" spans="1:64" hidden="1" outlineLevel="1">
      <c r="A411" t="s">
        <v>2858</v>
      </c>
      <c r="B411" t="s">
        <v>3028</v>
      </c>
      <c r="C411" s="25">
        <v>59539</v>
      </c>
      <c r="D411" s="25"/>
      <c r="E411" s="25"/>
      <c r="G411" s="1">
        <f t="shared" si="129"/>
        <v>36415</v>
      </c>
      <c r="I411" s="1">
        <v>23018</v>
      </c>
      <c r="K411" s="1">
        <v>22196</v>
      </c>
      <c r="L411" s="2" t="str">
        <f t="shared" si="137"/>
        <v/>
      </c>
      <c r="M411" s="2">
        <f t="shared" si="138"/>
        <v>0.60952904023067422</v>
      </c>
      <c r="N411" s="10">
        <f t="shared" si="130"/>
        <v>1</v>
      </c>
      <c r="O411" s="9">
        <f t="shared" si="131"/>
        <v>2</v>
      </c>
      <c r="P411" s="8">
        <f t="shared" si="132"/>
        <v>3</v>
      </c>
      <c r="Q411" s="2">
        <f t="shared" si="133"/>
        <v>0.4389674584649183</v>
      </c>
      <c r="R411" s="2">
        <f t="shared" si="134"/>
        <v>0.40980365234106825</v>
      </c>
      <c r="S411" s="2">
        <f t="shared" si="135"/>
        <v>0.13002883427159137</v>
      </c>
      <c r="T411" s="2">
        <f t="shared" si="136"/>
        <v>2.1200054922422024E-2</v>
      </c>
      <c r="U411" s="1">
        <v>15985</v>
      </c>
      <c r="V411" s="1">
        <v>14923</v>
      </c>
      <c r="W411" s="1">
        <v>4735</v>
      </c>
      <c r="X411" s="1">
        <v>32</v>
      </c>
      <c r="Y411" s="1">
        <v>5</v>
      </c>
      <c r="Z411" s="1">
        <v>24</v>
      </c>
      <c r="AA411" s="1">
        <v>699</v>
      </c>
      <c r="AC411" s="1">
        <v>2</v>
      </c>
      <c r="AD411" s="1">
        <v>2</v>
      </c>
      <c r="AF411" s="1">
        <v>0</v>
      </c>
      <c r="AN411" s="1">
        <v>8</v>
      </c>
      <c r="AU411" t="s">
        <v>2858</v>
      </c>
      <c r="AV411" t="s">
        <v>3028</v>
      </c>
      <c r="AY411" s="38">
        <v>12</v>
      </c>
      <c r="AZ411" s="40">
        <v>119</v>
      </c>
      <c r="BA411" s="42">
        <f t="shared" si="128"/>
        <v>12119</v>
      </c>
      <c r="BC411" s="7" t="s">
        <v>3097</v>
      </c>
    </row>
    <row r="412" spans="1:64" hidden="1" outlineLevel="1">
      <c r="A412" t="s">
        <v>319</v>
      </c>
      <c r="B412" t="s">
        <v>3028</v>
      </c>
      <c r="C412" s="25">
        <v>36186</v>
      </c>
      <c r="D412" s="25"/>
      <c r="E412" s="25"/>
      <c r="G412" s="1">
        <f t="shared" si="129"/>
        <v>20596</v>
      </c>
      <c r="I412" s="1">
        <v>11171</v>
      </c>
      <c r="K412" s="1">
        <v>10830</v>
      </c>
      <c r="L412" s="2" t="str">
        <f t="shared" si="137"/>
        <v/>
      </c>
      <c r="M412" s="2">
        <f t="shared" si="138"/>
        <v>0.52583025830258301</v>
      </c>
      <c r="N412" s="10">
        <f t="shared" si="130"/>
        <v>1</v>
      </c>
      <c r="O412" s="9">
        <f t="shared" si="131"/>
        <v>2</v>
      </c>
      <c r="P412" s="8">
        <f t="shared" si="132"/>
        <v>3</v>
      </c>
      <c r="Q412" s="2">
        <f t="shared" si="133"/>
        <v>0.68081180811808117</v>
      </c>
      <c r="R412" s="2">
        <f t="shared" si="134"/>
        <v>0.23689065838026802</v>
      </c>
      <c r="S412" s="2">
        <f t="shared" si="135"/>
        <v>4.0250534084288213E-2</v>
      </c>
      <c r="T412" s="2">
        <f t="shared" si="136"/>
        <v>4.2046999417362597E-2</v>
      </c>
      <c r="U412" s="1">
        <v>14022</v>
      </c>
      <c r="V412" s="1">
        <v>4879</v>
      </c>
      <c r="W412" s="1">
        <v>829</v>
      </c>
      <c r="X412" s="1">
        <v>21</v>
      </c>
      <c r="Y412" s="1">
        <v>4</v>
      </c>
      <c r="Z412" s="1">
        <v>6</v>
      </c>
      <c r="AA412" s="1">
        <v>817</v>
      </c>
      <c r="AC412" s="1">
        <v>2</v>
      </c>
      <c r="AD412" s="1">
        <v>0</v>
      </c>
      <c r="AF412" s="1">
        <v>0</v>
      </c>
      <c r="AN412" s="1">
        <v>16</v>
      </c>
      <c r="AU412" t="s">
        <v>319</v>
      </c>
      <c r="AV412" t="s">
        <v>3028</v>
      </c>
      <c r="AY412" s="38">
        <v>12</v>
      </c>
      <c r="AZ412" s="40">
        <v>121</v>
      </c>
      <c r="BA412" s="42">
        <f t="shared" si="128"/>
        <v>12121</v>
      </c>
      <c r="BC412" s="7" t="s">
        <v>3097</v>
      </c>
    </row>
    <row r="413" spans="1:64" hidden="1" outlineLevel="1">
      <c r="A413" t="s">
        <v>320</v>
      </c>
      <c r="B413" t="s">
        <v>3028</v>
      </c>
      <c r="C413" s="25">
        <v>19465</v>
      </c>
      <c r="D413" s="25"/>
      <c r="E413" s="25"/>
      <c r="G413" s="1">
        <f t="shared" si="129"/>
        <v>11434</v>
      </c>
      <c r="I413" s="1">
        <v>6050</v>
      </c>
      <c r="K413" s="1">
        <v>5963</v>
      </c>
      <c r="L413" s="2" t="str">
        <f t="shared" si="137"/>
        <v/>
      </c>
      <c r="M413" s="2">
        <f t="shared" si="138"/>
        <v>0.52151478047927236</v>
      </c>
      <c r="N413" s="10">
        <f t="shared" si="130"/>
        <v>1</v>
      </c>
      <c r="O413" s="9">
        <f t="shared" si="131"/>
        <v>2</v>
      </c>
      <c r="P413" s="8">
        <f t="shared" si="132"/>
        <v>3</v>
      </c>
      <c r="Q413" s="2">
        <f t="shared" si="133"/>
        <v>0.78607661360853598</v>
      </c>
      <c r="R413" s="2">
        <f t="shared" si="134"/>
        <v>0.16914465628826308</v>
      </c>
      <c r="S413" s="2">
        <f t="shared" si="135"/>
        <v>3.052300157425223E-2</v>
      </c>
      <c r="T413" s="2">
        <f t="shared" si="136"/>
        <v>1.4255728528948707E-2</v>
      </c>
      <c r="U413" s="1">
        <v>8988</v>
      </c>
      <c r="V413" s="1">
        <v>1934</v>
      </c>
      <c r="W413" s="1">
        <v>349</v>
      </c>
      <c r="X413" s="1">
        <v>7</v>
      </c>
      <c r="Y413" s="1">
        <v>0</v>
      </c>
      <c r="Z413" s="1">
        <v>2</v>
      </c>
      <c r="AA413" s="1">
        <v>148</v>
      </c>
      <c r="AC413" s="1">
        <v>1</v>
      </c>
      <c r="AD413" s="1">
        <v>1</v>
      </c>
      <c r="AF413" s="1">
        <v>0</v>
      </c>
      <c r="AN413" s="1">
        <v>4</v>
      </c>
      <c r="AU413" t="s">
        <v>320</v>
      </c>
      <c r="AV413" t="s">
        <v>3028</v>
      </c>
      <c r="AY413" s="38">
        <v>12</v>
      </c>
      <c r="AZ413" s="40">
        <v>123</v>
      </c>
      <c r="BA413" s="42">
        <f t="shared" si="128"/>
        <v>12123</v>
      </c>
      <c r="BC413" s="7" t="s">
        <v>3097</v>
      </c>
    </row>
    <row r="414" spans="1:64" hidden="1" outlineLevel="1">
      <c r="A414" t="s">
        <v>122</v>
      </c>
      <c r="B414" t="s">
        <v>3028</v>
      </c>
      <c r="C414" s="25">
        <v>13662</v>
      </c>
      <c r="D414" s="25"/>
      <c r="E414" s="25"/>
      <c r="G414" s="1">
        <f t="shared" si="129"/>
        <v>6317</v>
      </c>
      <c r="I414" s="1">
        <v>3495</v>
      </c>
      <c r="K414" s="1">
        <v>2583</v>
      </c>
      <c r="L414" s="2" t="str">
        <f t="shared" si="137"/>
        <v/>
      </c>
      <c r="M414" s="2">
        <f t="shared" si="138"/>
        <v>0.40889662814627198</v>
      </c>
      <c r="N414" s="10">
        <f t="shared" si="130"/>
        <v>1</v>
      </c>
      <c r="O414" s="9">
        <f t="shared" si="131"/>
        <v>2</v>
      </c>
      <c r="P414" s="8">
        <f t="shared" si="132"/>
        <v>3</v>
      </c>
      <c r="Q414" s="2">
        <f t="shared" si="133"/>
        <v>0.80687034984961215</v>
      </c>
      <c r="R414" s="2">
        <f t="shared" si="134"/>
        <v>0.14278929871774576</v>
      </c>
      <c r="S414" s="2">
        <f t="shared" si="135"/>
        <v>4.2108595852461614E-2</v>
      </c>
      <c r="T414" s="2">
        <f t="shared" si="136"/>
        <v>8.2317555801804804E-3</v>
      </c>
      <c r="U414" s="1">
        <v>5097</v>
      </c>
      <c r="V414" s="1">
        <v>902</v>
      </c>
      <c r="W414" s="1">
        <v>266</v>
      </c>
      <c r="X414" s="1">
        <v>4</v>
      </c>
      <c r="Y414" s="1">
        <v>0</v>
      </c>
      <c r="Z414" s="1">
        <v>3</v>
      </c>
      <c r="AA414" s="1">
        <v>34</v>
      </c>
      <c r="AC414" s="1">
        <v>0</v>
      </c>
      <c r="AD414" s="1">
        <v>0</v>
      </c>
      <c r="AF414" s="1">
        <v>0</v>
      </c>
      <c r="AN414" s="1">
        <v>11</v>
      </c>
      <c r="AU414" t="s">
        <v>122</v>
      </c>
      <c r="AV414" t="s">
        <v>3028</v>
      </c>
      <c r="AY414" s="38">
        <v>12</v>
      </c>
      <c r="AZ414" s="40">
        <v>125</v>
      </c>
      <c r="BA414" s="42">
        <f t="shared" si="128"/>
        <v>12125</v>
      </c>
      <c r="BC414" s="7" t="s">
        <v>3097</v>
      </c>
    </row>
    <row r="415" spans="1:64" hidden="1" outlineLevel="1">
      <c r="A415" t="s">
        <v>877</v>
      </c>
      <c r="B415" t="s">
        <v>3028</v>
      </c>
      <c r="C415" s="25">
        <v>458248</v>
      </c>
      <c r="D415" s="25"/>
      <c r="E415" s="25"/>
      <c r="G415" s="1">
        <f t="shared" si="129"/>
        <v>276755</v>
      </c>
      <c r="I415" s="1">
        <v>159809</v>
      </c>
      <c r="K415" s="1">
        <v>156595</v>
      </c>
      <c r="L415" s="2" t="str">
        <f t="shared" si="137"/>
        <v/>
      </c>
      <c r="M415" s="2">
        <f t="shared" si="138"/>
        <v>0.56582536900868996</v>
      </c>
      <c r="N415" s="10">
        <f t="shared" si="130"/>
        <v>1</v>
      </c>
      <c r="O415" s="9">
        <f t="shared" si="131"/>
        <v>2</v>
      </c>
      <c r="P415" s="8">
        <f t="shared" si="132"/>
        <v>3</v>
      </c>
      <c r="Q415" s="2">
        <f t="shared" si="133"/>
        <v>0.42457769507325976</v>
      </c>
      <c r="R415" s="2">
        <f t="shared" si="134"/>
        <v>0.37473577713139783</v>
      </c>
      <c r="S415" s="2">
        <f t="shared" si="135"/>
        <v>0.17303391085978573</v>
      </c>
      <c r="T415" s="2">
        <f t="shared" si="136"/>
        <v>2.7652616935556623E-2</v>
      </c>
      <c r="U415" s="1">
        <v>117504</v>
      </c>
      <c r="V415" s="1">
        <v>103710</v>
      </c>
      <c r="W415" s="1">
        <v>47888</v>
      </c>
      <c r="X415" s="1">
        <v>377</v>
      </c>
      <c r="Y415" s="1">
        <v>126</v>
      </c>
      <c r="Z415" s="1">
        <v>198</v>
      </c>
      <c r="AA415" s="1">
        <v>6842</v>
      </c>
      <c r="AC415" s="1">
        <v>2</v>
      </c>
      <c r="AD415" s="1">
        <v>7</v>
      </c>
      <c r="AF415" s="1">
        <v>7</v>
      </c>
      <c r="AN415" s="1">
        <v>94</v>
      </c>
      <c r="AU415" t="s">
        <v>877</v>
      </c>
      <c r="AV415" t="s">
        <v>3028</v>
      </c>
      <c r="AY415" s="38">
        <v>12</v>
      </c>
      <c r="AZ415" s="40">
        <v>127</v>
      </c>
      <c r="BA415" s="42">
        <f t="shared" si="128"/>
        <v>12127</v>
      </c>
      <c r="BC415" s="7" t="s">
        <v>3097</v>
      </c>
    </row>
    <row r="416" spans="1:64" hidden="1" outlineLevel="1">
      <c r="A416" t="s">
        <v>770</v>
      </c>
      <c r="B416" t="s">
        <v>3028</v>
      </c>
      <c r="C416" s="25">
        <v>24458</v>
      </c>
      <c r="D416" s="25"/>
      <c r="E416" s="25"/>
      <c r="G416" s="1">
        <f t="shared" si="129"/>
        <v>13744</v>
      </c>
      <c r="I416" s="1">
        <v>8524</v>
      </c>
      <c r="K416" s="1">
        <v>8376</v>
      </c>
      <c r="L416" s="2" t="str">
        <f t="shared" si="137"/>
        <v/>
      </c>
      <c r="M416" s="2">
        <f t="shared" si="138"/>
        <v>0.60942956926658909</v>
      </c>
      <c r="N416" s="10">
        <f t="shared" si="130"/>
        <v>1</v>
      </c>
      <c r="O416" s="9">
        <f t="shared" si="131"/>
        <v>2</v>
      </c>
      <c r="P416" s="8">
        <f t="shared" si="132"/>
        <v>3</v>
      </c>
      <c r="Q416" s="2">
        <f t="shared" si="133"/>
        <v>0.71376600698486614</v>
      </c>
      <c r="R416" s="2">
        <f t="shared" si="134"/>
        <v>0.21129220023282888</v>
      </c>
      <c r="S416" s="2">
        <f t="shared" si="135"/>
        <v>5.5806169965075668E-2</v>
      </c>
      <c r="T416" s="2">
        <f>IF(SUM($U416:$AQ416)=0,"-",(1-Q416-R416-S416))</f>
        <v>1.913562281722931E-2</v>
      </c>
      <c r="U416" s="1">
        <v>9810</v>
      </c>
      <c r="V416" s="1">
        <v>2904</v>
      </c>
      <c r="W416" s="1">
        <v>767</v>
      </c>
      <c r="X416" s="1">
        <v>17</v>
      </c>
      <c r="Y416" s="1">
        <v>6</v>
      </c>
      <c r="Z416" s="1">
        <v>7</v>
      </c>
      <c r="AA416" s="1">
        <v>230</v>
      </c>
      <c r="AC416" s="1">
        <v>0</v>
      </c>
      <c r="AD416" s="1">
        <v>0</v>
      </c>
      <c r="AF416" s="1">
        <v>0</v>
      </c>
      <c r="AN416" s="1">
        <v>3</v>
      </c>
      <c r="AU416" t="s">
        <v>770</v>
      </c>
      <c r="AV416" t="s">
        <v>3028</v>
      </c>
      <c r="AY416" s="38">
        <v>12</v>
      </c>
      <c r="AZ416" s="40">
        <v>129</v>
      </c>
      <c r="BA416" s="42">
        <f t="shared" si="128"/>
        <v>12129</v>
      </c>
      <c r="BC416" s="7" t="s">
        <v>3097</v>
      </c>
    </row>
    <row r="417" spans="1:64" hidden="1" outlineLevel="1">
      <c r="A417" t="s">
        <v>970</v>
      </c>
      <c r="B417" t="s">
        <v>3028</v>
      </c>
      <c r="C417" s="25">
        <v>43935</v>
      </c>
      <c r="D417" s="25"/>
      <c r="E417" s="25"/>
      <c r="G417" s="1">
        <f t="shared" si="129"/>
        <v>31098</v>
      </c>
      <c r="I417" s="1">
        <v>15697</v>
      </c>
      <c r="K417" s="1">
        <v>15089</v>
      </c>
      <c r="L417" s="2" t="str">
        <f t="shared" si="137"/>
        <v/>
      </c>
      <c r="M417" s="2">
        <f t="shared" si="138"/>
        <v>0.48520805196475658</v>
      </c>
      <c r="N417" s="10">
        <f t="shared" si="130"/>
        <v>1</v>
      </c>
      <c r="O417" s="9">
        <f t="shared" si="131"/>
        <v>2</v>
      </c>
      <c r="P417" s="8">
        <f t="shared" si="132"/>
        <v>3</v>
      </c>
      <c r="Q417" s="2">
        <f t="shared" si="133"/>
        <v>0.4646922631680494</v>
      </c>
      <c r="R417" s="2">
        <f t="shared" si="134"/>
        <v>0.4052993761656698</v>
      </c>
      <c r="S417" s="2">
        <f t="shared" si="135"/>
        <v>0.10933178982571226</v>
      </c>
      <c r="T417" s="2">
        <f>IF(SUM($U417:$AQ417)=0,"-",(1-Q417-R417-S417))</f>
        <v>2.0676570840568481E-2</v>
      </c>
      <c r="U417" s="1">
        <v>14451</v>
      </c>
      <c r="V417" s="1">
        <v>12604</v>
      </c>
      <c r="W417" s="1">
        <v>3400</v>
      </c>
      <c r="X417" s="1">
        <v>58</v>
      </c>
      <c r="Y417" s="1">
        <v>17</v>
      </c>
      <c r="Z417" s="1">
        <v>15</v>
      </c>
      <c r="AA417" s="1">
        <v>541</v>
      </c>
      <c r="AC417" s="1">
        <v>2</v>
      </c>
      <c r="AD417" s="1">
        <v>5</v>
      </c>
      <c r="AF417" s="1">
        <v>0</v>
      </c>
      <c r="AN417" s="1">
        <v>5</v>
      </c>
      <c r="AU417" t="s">
        <v>970</v>
      </c>
      <c r="AV417" t="s">
        <v>3028</v>
      </c>
      <c r="AY417" s="38">
        <v>12</v>
      </c>
      <c r="AZ417" s="40">
        <v>131</v>
      </c>
      <c r="BA417" s="42">
        <f t="shared" si="128"/>
        <v>12131</v>
      </c>
      <c r="BC417" s="7" t="s">
        <v>3097</v>
      </c>
    </row>
    <row r="418" spans="1:64" hidden="1" outlineLevel="1">
      <c r="A418" t="s">
        <v>1069</v>
      </c>
      <c r="B418" t="s">
        <v>3028</v>
      </c>
      <c r="C418" s="25">
        <v>21287</v>
      </c>
      <c r="D418" s="25"/>
      <c r="E418" s="25"/>
      <c r="G418" s="1">
        <f t="shared" si="129"/>
        <v>13826</v>
      </c>
      <c r="I418" s="1">
        <v>7019</v>
      </c>
      <c r="K418" s="1">
        <v>6441</v>
      </c>
      <c r="L418" s="2" t="str">
        <f t="shared" si="137"/>
        <v/>
      </c>
      <c r="M418" s="2">
        <f t="shared" si="138"/>
        <v>0.46586142051207868</v>
      </c>
      <c r="N418" s="10">
        <f t="shared" si="130"/>
        <v>1</v>
      </c>
      <c r="O418" s="9">
        <f t="shared" si="131"/>
        <v>2</v>
      </c>
      <c r="P418" s="8">
        <f t="shared" si="132"/>
        <v>3</v>
      </c>
      <c r="Q418" s="2">
        <f t="shared" si="133"/>
        <v>0.70302328945465065</v>
      </c>
      <c r="R418" s="2">
        <f t="shared" si="134"/>
        <v>0.22450455663243166</v>
      </c>
      <c r="S418" s="2">
        <f t="shared" si="135"/>
        <v>5.3883986691740202E-2</v>
      </c>
      <c r="T418" s="2">
        <f>IF(SUM($U418:$AQ418)=0,"-",(1-Q418-R418-S418))</f>
        <v>1.8588167221177496E-2</v>
      </c>
      <c r="U418" s="1">
        <v>9720</v>
      </c>
      <c r="V418" s="1">
        <v>3104</v>
      </c>
      <c r="W418" s="1">
        <v>745</v>
      </c>
      <c r="X418" s="1">
        <v>20</v>
      </c>
      <c r="Y418" s="1">
        <v>2</v>
      </c>
      <c r="Z418" s="1">
        <v>10</v>
      </c>
      <c r="AA418" s="1">
        <v>218</v>
      </c>
      <c r="AC418" s="1">
        <v>2</v>
      </c>
      <c r="AD418" s="1">
        <v>0</v>
      </c>
      <c r="AF418" s="1">
        <v>0</v>
      </c>
      <c r="AN418" s="1">
        <v>5</v>
      </c>
      <c r="AU418" t="s">
        <v>1069</v>
      </c>
      <c r="AV418" t="s">
        <v>3028</v>
      </c>
      <c r="AY418" s="38">
        <v>12</v>
      </c>
      <c r="AZ418" s="40">
        <v>133</v>
      </c>
      <c r="BA418" s="42">
        <f t="shared" si="128"/>
        <v>12133</v>
      </c>
      <c r="BC418" s="7" t="s">
        <v>3097</v>
      </c>
    </row>
    <row r="419" spans="1:64" collapsed="1">
      <c r="A419" t="s">
        <v>2469</v>
      </c>
      <c r="B419" t="s">
        <v>1226</v>
      </c>
      <c r="C419" s="25">
        <f>SUM(C352:C418)</f>
        <v>16689370</v>
      </c>
      <c r="D419" s="57">
        <v>12539000</v>
      </c>
      <c r="E419" s="57">
        <v>11043000</v>
      </c>
      <c r="G419" s="1">
        <f>SUM(G352:G418)</f>
        <v>9302360</v>
      </c>
      <c r="I419" s="25">
        <f>SUM(I352:I418)</f>
        <v>5143674</v>
      </c>
      <c r="J419" s="20" t="s">
        <v>1796</v>
      </c>
      <c r="K419" s="1">
        <v>3766558</v>
      </c>
      <c r="L419" s="2">
        <f t="shared" si="137"/>
        <v>0.30038743121461042</v>
      </c>
      <c r="M419" s="2">
        <f t="shared" si="138"/>
        <v>0.40490348685709865</v>
      </c>
      <c r="N419" s="10">
        <f t="shared" si="130"/>
        <v>1</v>
      </c>
      <c r="O419" s="9">
        <f t="shared" si="131"/>
        <v>2</v>
      </c>
      <c r="P419" s="8">
        <f t="shared" si="132"/>
        <v>3</v>
      </c>
      <c r="Q419" s="2">
        <f t="shared" si="133"/>
        <v>0.42558125034937372</v>
      </c>
      <c r="R419" s="2">
        <f t="shared" si="134"/>
        <v>0.38689676598196587</v>
      </c>
      <c r="S419" s="2">
        <f t="shared" si="135"/>
        <v>0.16495093718153242</v>
      </c>
      <c r="T419" s="2">
        <f>IF(SUM($U419:$AQ419)=0,"-",(1-Q419-R419-S419))</f>
        <v>2.2571046487128044E-2</v>
      </c>
      <c r="U419" s="1">
        <f>SUM(U352:U418)</f>
        <v>3958910</v>
      </c>
      <c r="V419" s="1">
        <f t="shared" ref="V419:AA419" si="139">SUM(V352:V418)</f>
        <v>3599053</v>
      </c>
      <c r="W419" s="1">
        <f t="shared" si="139"/>
        <v>1534433</v>
      </c>
      <c r="X419" s="1">
        <f t="shared" si="139"/>
        <v>11852</v>
      </c>
      <c r="Y419" s="1">
        <f t="shared" si="139"/>
        <v>5590</v>
      </c>
      <c r="Z419" s="1">
        <f t="shared" si="139"/>
        <v>4616</v>
      </c>
      <c r="AA419" s="1">
        <f t="shared" si="139"/>
        <v>181978</v>
      </c>
      <c r="AC419" s="1">
        <f>SUM(AC352:AC418)</f>
        <v>336</v>
      </c>
      <c r="AD419" s="1">
        <f>SUM(AD352:AD418)</f>
        <v>310</v>
      </c>
      <c r="AF419" s="1">
        <f>SUM(AF352:AF418)</f>
        <v>264</v>
      </c>
      <c r="AN419" s="1">
        <f>SUM(AN352:AN418)</f>
        <v>5018</v>
      </c>
      <c r="AU419" t="s">
        <v>2469</v>
      </c>
      <c r="AV419" t="s">
        <v>1226</v>
      </c>
      <c r="AY419" s="38">
        <v>12</v>
      </c>
      <c r="AZ419" s="40"/>
      <c r="BA419" s="38">
        <f>AY419</f>
        <v>12</v>
      </c>
      <c r="BC419" s="7" t="s">
        <v>1410</v>
      </c>
    </row>
    <row r="420" spans="1:64">
      <c r="C420" s="25"/>
      <c r="D420" s="25"/>
      <c r="E420" s="25"/>
      <c r="L420" s="2"/>
      <c r="M420" s="2"/>
      <c r="P420" s="8"/>
      <c r="AY420" s="38"/>
      <c r="AZ420" s="40"/>
      <c r="BA420" s="42"/>
    </row>
    <row r="421" spans="1:64" hidden="1" outlineLevel="1">
      <c r="A421" t="s">
        <v>13</v>
      </c>
      <c r="B421" t="s">
        <v>12</v>
      </c>
      <c r="C421" s="25">
        <v>17502</v>
      </c>
      <c r="D421" s="25"/>
      <c r="E421" s="25"/>
      <c r="H421" s="1">
        <v>9083</v>
      </c>
      <c r="I421" s="1">
        <v>4667</v>
      </c>
      <c r="J421" s="1">
        <v>4550</v>
      </c>
      <c r="K421" s="1">
        <v>4434</v>
      </c>
      <c r="L421" s="2" t="str">
        <f t="shared" si="137"/>
        <v/>
      </c>
      <c r="M421" s="2" t="str">
        <f t="shared" si="138"/>
        <v/>
      </c>
      <c r="N421" s="10" t="e">
        <f t="shared" ref="N421:N452" si="140">RANK(U421,U421:AR421)</f>
        <v>#N/A</v>
      </c>
      <c r="O421" s="9" t="e">
        <f t="shared" ref="O421:O452" si="141">RANK(V421,U421:AR421)</f>
        <v>#N/A</v>
      </c>
      <c r="P421" s="8" t="e">
        <f t="shared" ref="P421:P452" si="142">RANK(W421,U421:AR421)</f>
        <v>#N/A</v>
      </c>
      <c r="Q421" s="2" t="str">
        <f t="shared" ref="Q421:Q452" si="143">IF(SUM($U421:$AQ421)=0,"-",U421/SUM($U421:$AQ421))</f>
        <v>-</v>
      </c>
      <c r="R421" s="2" t="str">
        <f t="shared" ref="R421:R452" si="144">IF(SUM($U421:$AQ421)=0,"-",V421/SUM($U421:$AQ421))</f>
        <v>-</v>
      </c>
      <c r="S421" s="2" t="str">
        <f t="shared" ref="S421:S452" si="145">IF(SUM($U421:$AQ421)=0,"-",W421/SUM($U421:$AQ421))</f>
        <v>-</v>
      </c>
      <c r="T421" s="2" t="str">
        <f t="shared" ref="T421:T452" si="146">IF(SUM($U421:$AQ421)=0,"-",(1-Q421-R421-S421))</f>
        <v>-</v>
      </c>
      <c r="AU421" t="s">
        <v>13</v>
      </c>
      <c r="AV421" t="s">
        <v>12</v>
      </c>
      <c r="AY421" s="38">
        <v>13</v>
      </c>
      <c r="AZ421" s="40">
        <v>1</v>
      </c>
      <c r="BA421" s="42">
        <f t="shared" si="128"/>
        <v>13001</v>
      </c>
      <c r="BC421" s="7" t="s">
        <v>3097</v>
      </c>
      <c r="BL421" s="1">
        <v>4663</v>
      </c>
    </row>
    <row r="422" spans="1:64" hidden="1" outlineLevel="1">
      <c r="A422" t="s">
        <v>198</v>
      </c>
      <c r="B422" t="s">
        <v>12</v>
      </c>
      <c r="C422" s="25">
        <v>7748</v>
      </c>
      <c r="D422" s="25"/>
      <c r="E422" s="25"/>
      <c r="H422" s="1">
        <v>3410</v>
      </c>
      <c r="I422" s="1">
        <v>1622</v>
      </c>
      <c r="J422" s="1">
        <v>1577</v>
      </c>
      <c r="K422" s="1">
        <v>1489</v>
      </c>
      <c r="L422" s="2" t="str">
        <f t="shared" si="137"/>
        <v/>
      </c>
      <c r="M422" s="2" t="str">
        <f t="shared" si="138"/>
        <v/>
      </c>
      <c r="N422" s="10" t="e">
        <f t="shared" si="140"/>
        <v>#N/A</v>
      </c>
      <c r="O422" s="9" t="e">
        <f t="shared" si="141"/>
        <v>#N/A</v>
      </c>
      <c r="P422" s="8" t="e">
        <f t="shared" si="142"/>
        <v>#N/A</v>
      </c>
      <c r="Q422" s="2" t="str">
        <f t="shared" si="143"/>
        <v>-</v>
      </c>
      <c r="R422" s="2" t="str">
        <f t="shared" si="144"/>
        <v>-</v>
      </c>
      <c r="S422" s="2" t="str">
        <f t="shared" si="145"/>
        <v>-</v>
      </c>
      <c r="T422" s="2" t="str">
        <f t="shared" si="146"/>
        <v>-</v>
      </c>
      <c r="AU422" t="s">
        <v>198</v>
      </c>
      <c r="AV422" t="s">
        <v>12</v>
      </c>
      <c r="AY422" s="38">
        <v>13</v>
      </c>
      <c r="AZ422" s="40">
        <v>3</v>
      </c>
      <c r="BA422" s="42">
        <f t="shared" si="128"/>
        <v>13003</v>
      </c>
      <c r="BC422" s="7" t="s">
        <v>3097</v>
      </c>
      <c r="BL422" s="1">
        <v>1617</v>
      </c>
    </row>
    <row r="423" spans="1:64" hidden="1" outlineLevel="1">
      <c r="A423" t="s">
        <v>515</v>
      </c>
      <c r="B423" t="s">
        <v>12</v>
      </c>
      <c r="C423" s="25">
        <v>10101</v>
      </c>
      <c r="D423" s="25"/>
      <c r="E423" s="25"/>
      <c r="H423" s="1">
        <v>5618</v>
      </c>
      <c r="I423" s="1">
        <v>2530</v>
      </c>
      <c r="J423" s="1">
        <v>2478</v>
      </c>
      <c r="K423" s="1">
        <v>2376</v>
      </c>
      <c r="L423" s="2" t="str">
        <f t="shared" si="137"/>
        <v/>
      </c>
      <c r="M423" s="2" t="str">
        <f t="shared" si="138"/>
        <v/>
      </c>
      <c r="N423" s="10" t="e">
        <f t="shared" si="140"/>
        <v>#N/A</v>
      </c>
      <c r="O423" s="9" t="e">
        <f t="shared" si="141"/>
        <v>#N/A</v>
      </c>
      <c r="P423" s="8" t="e">
        <f t="shared" si="142"/>
        <v>#N/A</v>
      </c>
      <c r="Q423" s="2" t="str">
        <f t="shared" si="143"/>
        <v>-</v>
      </c>
      <c r="R423" s="2" t="str">
        <f t="shared" si="144"/>
        <v>-</v>
      </c>
      <c r="S423" s="2" t="str">
        <f t="shared" si="145"/>
        <v>-</v>
      </c>
      <c r="T423" s="2" t="str">
        <f t="shared" si="146"/>
        <v>-</v>
      </c>
      <c r="AU423" t="s">
        <v>515</v>
      </c>
      <c r="AV423" t="s">
        <v>12</v>
      </c>
      <c r="AY423" s="38">
        <v>13</v>
      </c>
      <c r="AZ423" s="40">
        <v>5</v>
      </c>
      <c r="BA423" s="42">
        <f t="shared" si="128"/>
        <v>13005</v>
      </c>
      <c r="BC423" s="7" t="s">
        <v>3097</v>
      </c>
      <c r="BL423" s="1">
        <v>2516</v>
      </c>
    </row>
    <row r="424" spans="1:64" hidden="1" outlineLevel="1">
      <c r="A424" t="s">
        <v>2437</v>
      </c>
      <c r="B424" t="s">
        <v>12</v>
      </c>
      <c r="C424" s="25">
        <v>3923</v>
      </c>
      <c r="D424" s="25"/>
      <c r="E424" s="25"/>
      <c r="H424" s="1">
        <v>2155</v>
      </c>
      <c r="I424" s="1">
        <v>1082</v>
      </c>
      <c r="J424" s="1">
        <v>1054</v>
      </c>
      <c r="K424" s="1">
        <v>809</v>
      </c>
      <c r="L424" s="2" t="str">
        <f t="shared" si="137"/>
        <v/>
      </c>
      <c r="M424" s="2" t="str">
        <f t="shared" si="138"/>
        <v/>
      </c>
      <c r="N424" s="10" t="e">
        <f t="shared" si="140"/>
        <v>#N/A</v>
      </c>
      <c r="O424" s="9" t="e">
        <f t="shared" si="141"/>
        <v>#N/A</v>
      </c>
      <c r="P424" s="8" t="e">
        <f t="shared" si="142"/>
        <v>#N/A</v>
      </c>
      <c r="Q424" s="2" t="str">
        <f t="shared" si="143"/>
        <v>-</v>
      </c>
      <c r="R424" s="2" t="str">
        <f t="shared" si="144"/>
        <v>-</v>
      </c>
      <c r="S424" s="2" t="str">
        <f t="shared" si="145"/>
        <v>-</v>
      </c>
      <c r="T424" s="2" t="str">
        <f t="shared" si="146"/>
        <v>-</v>
      </c>
      <c r="AU424" t="s">
        <v>2437</v>
      </c>
      <c r="AV424" t="s">
        <v>12</v>
      </c>
      <c r="AY424" s="38">
        <v>13</v>
      </c>
      <c r="AZ424" s="40">
        <v>7</v>
      </c>
      <c r="BA424" s="42">
        <f t="shared" ref="BA424:BA487" si="147">AY424*1000+AZ424</f>
        <v>13007</v>
      </c>
      <c r="BC424" s="7" t="s">
        <v>3097</v>
      </c>
      <c r="BL424" s="1">
        <v>1045</v>
      </c>
    </row>
    <row r="425" spans="1:64" hidden="1" outlineLevel="1">
      <c r="A425" t="s">
        <v>1520</v>
      </c>
      <c r="B425" t="s">
        <v>12</v>
      </c>
      <c r="C425" s="25">
        <v>45203</v>
      </c>
      <c r="D425" s="25"/>
      <c r="E425" s="25"/>
      <c r="H425" s="1">
        <v>18025</v>
      </c>
      <c r="I425" s="1">
        <v>9723</v>
      </c>
      <c r="J425" s="1">
        <v>9609</v>
      </c>
      <c r="K425" s="1">
        <v>9352</v>
      </c>
      <c r="L425" s="2" t="str">
        <f t="shared" si="137"/>
        <v/>
      </c>
      <c r="M425" s="2" t="str">
        <f t="shared" si="138"/>
        <v/>
      </c>
      <c r="N425" s="10" t="e">
        <f t="shared" si="140"/>
        <v>#N/A</v>
      </c>
      <c r="O425" s="9" t="e">
        <f t="shared" si="141"/>
        <v>#N/A</v>
      </c>
      <c r="P425" s="8" t="e">
        <f t="shared" si="142"/>
        <v>#N/A</v>
      </c>
      <c r="Q425" s="2" t="str">
        <f t="shared" si="143"/>
        <v>-</v>
      </c>
      <c r="R425" s="2" t="str">
        <f t="shared" si="144"/>
        <v>-</v>
      </c>
      <c r="S425" s="2" t="str">
        <f t="shared" si="145"/>
        <v>-</v>
      </c>
      <c r="T425" s="2" t="str">
        <f t="shared" si="146"/>
        <v>-</v>
      </c>
      <c r="AU425" t="s">
        <v>1520</v>
      </c>
      <c r="AV425" t="s">
        <v>12</v>
      </c>
      <c r="AY425" s="38">
        <v>13</v>
      </c>
      <c r="AZ425" s="40">
        <v>9</v>
      </c>
      <c r="BA425" s="42">
        <f t="shared" si="147"/>
        <v>13009</v>
      </c>
      <c r="BC425" s="7" t="s">
        <v>3097</v>
      </c>
      <c r="BL425" s="1">
        <v>9701</v>
      </c>
    </row>
    <row r="426" spans="1:64" hidden="1" outlineLevel="1">
      <c r="A426" t="s">
        <v>2091</v>
      </c>
      <c r="B426" t="s">
        <v>12</v>
      </c>
      <c r="C426" s="25">
        <v>15485</v>
      </c>
      <c r="D426" s="25"/>
      <c r="E426" s="25"/>
      <c r="H426" s="1">
        <v>6487</v>
      </c>
      <c r="I426" s="1">
        <v>3581</v>
      </c>
      <c r="J426" s="1">
        <v>3553</v>
      </c>
      <c r="K426" s="1">
        <v>3450</v>
      </c>
      <c r="L426" s="2" t="str">
        <f t="shared" si="137"/>
        <v/>
      </c>
      <c r="M426" s="2" t="str">
        <f t="shared" si="138"/>
        <v/>
      </c>
      <c r="N426" s="10" t="e">
        <f t="shared" si="140"/>
        <v>#N/A</v>
      </c>
      <c r="O426" s="9" t="e">
        <f t="shared" si="141"/>
        <v>#N/A</v>
      </c>
      <c r="P426" s="8" t="e">
        <f t="shared" si="142"/>
        <v>#N/A</v>
      </c>
      <c r="Q426" s="2" t="str">
        <f t="shared" si="143"/>
        <v>-</v>
      </c>
      <c r="R426" s="2" t="str">
        <f t="shared" si="144"/>
        <v>-</v>
      </c>
      <c r="S426" s="2" t="str">
        <f t="shared" si="145"/>
        <v>-</v>
      </c>
      <c r="T426" s="2" t="str">
        <f t="shared" si="146"/>
        <v>-</v>
      </c>
      <c r="AU426" t="s">
        <v>2091</v>
      </c>
      <c r="AV426" t="s">
        <v>12</v>
      </c>
      <c r="AY426" s="38">
        <v>13</v>
      </c>
      <c r="AZ426" s="40">
        <v>11</v>
      </c>
      <c r="BA426" s="42">
        <f t="shared" si="147"/>
        <v>13011</v>
      </c>
      <c r="BC426" s="7" t="s">
        <v>3097</v>
      </c>
      <c r="BL426" s="1">
        <v>3569</v>
      </c>
    </row>
    <row r="427" spans="1:64" hidden="1" outlineLevel="1">
      <c r="A427" t="s">
        <v>215</v>
      </c>
      <c r="B427" t="s">
        <v>12</v>
      </c>
      <c r="C427" s="25">
        <v>50409</v>
      </c>
      <c r="D427" s="25"/>
      <c r="E427" s="25"/>
      <c r="H427" s="1">
        <v>18523</v>
      </c>
      <c r="I427" s="1">
        <v>9732</v>
      </c>
      <c r="J427" s="1">
        <v>9696</v>
      </c>
      <c r="K427" s="1">
        <v>9474</v>
      </c>
      <c r="L427" s="2" t="str">
        <f t="shared" si="137"/>
        <v/>
      </c>
      <c r="M427" s="2" t="str">
        <f t="shared" si="138"/>
        <v/>
      </c>
      <c r="N427" s="10" t="e">
        <f t="shared" si="140"/>
        <v>#N/A</v>
      </c>
      <c r="O427" s="9" t="e">
        <f t="shared" si="141"/>
        <v>#N/A</v>
      </c>
      <c r="P427" s="8" t="e">
        <f t="shared" si="142"/>
        <v>#N/A</v>
      </c>
      <c r="Q427" s="2" t="str">
        <f t="shared" si="143"/>
        <v>-</v>
      </c>
      <c r="R427" s="2" t="str">
        <f t="shared" si="144"/>
        <v>-</v>
      </c>
      <c r="S427" s="2" t="str">
        <f t="shared" si="145"/>
        <v>-</v>
      </c>
      <c r="T427" s="2" t="str">
        <f t="shared" si="146"/>
        <v>-</v>
      </c>
      <c r="AU427" t="s">
        <v>215</v>
      </c>
      <c r="AV427" t="s">
        <v>12</v>
      </c>
      <c r="AY427" s="38">
        <v>13</v>
      </c>
      <c r="AZ427" s="40">
        <v>13</v>
      </c>
      <c r="BA427" s="42">
        <f t="shared" si="147"/>
        <v>13013</v>
      </c>
      <c r="BC427" s="7" t="s">
        <v>3097</v>
      </c>
      <c r="BL427" s="1">
        <v>9688</v>
      </c>
    </row>
    <row r="428" spans="1:64" hidden="1" outlineLevel="1">
      <c r="A428" t="s">
        <v>325</v>
      </c>
      <c r="B428" t="s">
        <v>12</v>
      </c>
      <c r="C428" s="25">
        <v>83106</v>
      </c>
      <c r="D428" s="25"/>
      <c r="E428" s="25"/>
      <c r="H428" s="1">
        <v>38596</v>
      </c>
      <c r="I428" s="1">
        <v>18257</v>
      </c>
      <c r="J428" s="1">
        <v>18143</v>
      </c>
      <c r="K428" s="1">
        <v>17789</v>
      </c>
      <c r="L428" s="2" t="str">
        <f t="shared" si="137"/>
        <v/>
      </c>
      <c r="M428" s="2" t="str">
        <f t="shared" si="138"/>
        <v/>
      </c>
      <c r="N428" s="10" t="e">
        <f t="shared" si="140"/>
        <v>#N/A</v>
      </c>
      <c r="O428" s="9" t="e">
        <f t="shared" si="141"/>
        <v>#N/A</v>
      </c>
      <c r="P428" s="8" t="e">
        <f t="shared" si="142"/>
        <v>#N/A</v>
      </c>
      <c r="Q428" s="2" t="str">
        <f t="shared" si="143"/>
        <v>-</v>
      </c>
      <c r="R428" s="2" t="str">
        <f t="shared" si="144"/>
        <v>-</v>
      </c>
      <c r="S428" s="2" t="str">
        <f t="shared" si="145"/>
        <v>-</v>
      </c>
      <c r="T428" s="2" t="str">
        <f t="shared" si="146"/>
        <v>-</v>
      </c>
      <c r="AU428" t="s">
        <v>325</v>
      </c>
      <c r="AV428" t="s">
        <v>12</v>
      </c>
      <c r="AY428" s="38">
        <v>13</v>
      </c>
      <c r="AZ428" s="40">
        <v>15</v>
      </c>
      <c r="BA428" s="42">
        <f t="shared" si="147"/>
        <v>13015</v>
      </c>
      <c r="BC428" s="7" t="s">
        <v>3097</v>
      </c>
      <c r="BL428" s="1">
        <v>18011</v>
      </c>
    </row>
    <row r="429" spans="1:64" hidden="1" outlineLevel="1">
      <c r="A429" t="s">
        <v>1986</v>
      </c>
      <c r="B429" t="s">
        <v>12</v>
      </c>
      <c r="C429" s="25">
        <v>17178</v>
      </c>
      <c r="D429" s="25"/>
      <c r="E429" s="25"/>
      <c r="H429" s="1">
        <v>7099</v>
      </c>
      <c r="I429" s="1">
        <v>3753</v>
      </c>
      <c r="J429" s="1">
        <v>3711</v>
      </c>
      <c r="K429" s="1">
        <v>3618</v>
      </c>
      <c r="L429" s="2" t="str">
        <f t="shared" si="137"/>
        <v/>
      </c>
      <c r="M429" s="2" t="str">
        <f t="shared" si="138"/>
        <v/>
      </c>
      <c r="N429" s="10" t="e">
        <f t="shared" si="140"/>
        <v>#N/A</v>
      </c>
      <c r="O429" s="9" t="e">
        <f t="shared" si="141"/>
        <v>#N/A</v>
      </c>
      <c r="P429" s="8" t="e">
        <f t="shared" si="142"/>
        <v>#N/A</v>
      </c>
      <c r="Q429" s="2" t="str">
        <f t="shared" si="143"/>
        <v>-</v>
      </c>
      <c r="R429" s="2" t="str">
        <f t="shared" si="144"/>
        <v>-</v>
      </c>
      <c r="S429" s="2" t="str">
        <f t="shared" si="145"/>
        <v>-</v>
      </c>
      <c r="T429" s="2" t="str">
        <f t="shared" si="146"/>
        <v>-</v>
      </c>
      <c r="AU429" t="s">
        <v>1986</v>
      </c>
      <c r="AV429" t="s">
        <v>12</v>
      </c>
      <c r="AY429" s="38">
        <v>13</v>
      </c>
      <c r="AZ429" s="40">
        <v>17</v>
      </c>
      <c r="BA429" s="42">
        <f t="shared" si="147"/>
        <v>13017</v>
      </c>
      <c r="BC429" s="7" t="s">
        <v>3097</v>
      </c>
      <c r="BL429" s="1">
        <v>3714</v>
      </c>
    </row>
    <row r="430" spans="1:64" hidden="1" outlineLevel="1">
      <c r="A430" t="s">
        <v>1054</v>
      </c>
      <c r="B430" t="s">
        <v>12</v>
      </c>
      <c r="C430" s="25">
        <v>16671</v>
      </c>
      <c r="D430" s="25"/>
      <c r="E430" s="25"/>
      <c r="H430" s="1">
        <v>7020</v>
      </c>
      <c r="I430" s="1">
        <v>3652</v>
      </c>
      <c r="J430" s="1">
        <v>3609</v>
      </c>
      <c r="K430" s="1">
        <v>3462</v>
      </c>
      <c r="L430" s="2" t="str">
        <f t="shared" si="137"/>
        <v/>
      </c>
      <c r="M430" s="2" t="str">
        <f t="shared" si="138"/>
        <v/>
      </c>
      <c r="N430" s="10" t="e">
        <f t="shared" si="140"/>
        <v>#N/A</v>
      </c>
      <c r="O430" s="9" t="e">
        <f t="shared" si="141"/>
        <v>#N/A</v>
      </c>
      <c r="P430" s="8" t="e">
        <f t="shared" si="142"/>
        <v>#N/A</v>
      </c>
      <c r="Q430" s="2" t="str">
        <f t="shared" si="143"/>
        <v>-</v>
      </c>
      <c r="R430" s="2" t="str">
        <f t="shared" si="144"/>
        <v>-</v>
      </c>
      <c r="S430" s="2" t="str">
        <f t="shared" si="145"/>
        <v>-</v>
      </c>
      <c r="T430" s="2" t="str">
        <f t="shared" si="146"/>
        <v>-</v>
      </c>
      <c r="AU430" t="s">
        <v>1054</v>
      </c>
      <c r="AV430" t="s">
        <v>12</v>
      </c>
      <c r="AY430" s="38">
        <v>13</v>
      </c>
      <c r="AZ430" s="40">
        <v>19</v>
      </c>
      <c r="BA430" s="42">
        <f t="shared" si="147"/>
        <v>13019</v>
      </c>
      <c r="BC430" s="7" t="s">
        <v>3097</v>
      </c>
      <c r="BL430" s="1">
        <v>3604</v>
      </c>
    </row>
    <row r="431" spans="1:64" hidden="1" outlineLevel="1">
      <c r="A431" t="s">
        <v>945</v>
      </c>
      <c r="B431" t="s">
        <v>12</v>
      </c>
      <c r="C431" s="25">
        <v>153929</v>
      </c>
      <c r="D431" s="25"/>
      <c r="E431" s="25"/>
      <c r="H431" s="1">
        <v>68937</v>
      </c>
      <c r="I431" s="1">
        <v>40149</v>
      </c>
      <c r="J431" s="1">
        <v>39802</v>
      </c>
      <c r="K431" s="1">
        <v>39014</v>
      </c>
      <c r="L431" s="2" t="str">
        <f t="shared" si="137"/>
        <v/>
      </c>
      <c r="M431" s="2" t="str">
        <f t="shared" si="138"/>
        <v/>
      </c>
      <c r="N431" s="10" t="e">
        <f t="shared" si="140"/>
        <v>#N/A</v>
      </c>
      <c r="O431" s="9" t="e">
        <f t="shared" si="141"/>
        <v>#N/A</v>
      </c>
      <c r="P431" s="8" t="e">
        <f t="shared" si="142"/>
        <v>#N/A</v>
      </c>
      <c r="Q431" s="2" t="str">
        <f t="shared" si="143"/>
        <v>-</v>
      </c>
      <c r="R431" s="2" t="str">
        <f t="shared" si="144"/>
        <v>-</v>
      </c>
      <c r="S431" s="2" t="str">
        <f t="shared" si="145"/>
        <v>-</v>
      </c>
      <c r="T431" s="2" t="str">
        <f t="shared" si="146"/>
        <v>-</v>
      </c>
      <c r="AU431" t="s">
        <v>945</v>
      </c>
      <c r="AV431" t="s">
        <v>12</v>
      </c>
      <c r="AY431" s="38">
        <v>13</v>
      </c>
      <c r="AZ431" s="40">
        <v>21</v>
      </c>
      <c r="BA431" s="42">
        <f t="shared" si="147"/>
        <v>13021</v>
      </c>
      <c r="BC431" s="7" t="s">
        <v>3097</v>
      </c>
      <c r="BL431" s="1">
        <v>40296</v>
      </c>
    </row>
    <row r="432" spans="1:64" hidden="1" outlineLevel="1">
      <c r="A432" t="s">
        <v>2621</v>
      </c>
      <c r="B432" t="s">
        <v>12</v>
      </c>
      <c r="C432" s="25">
        <v>11757</v>
      </c>
      <c r="D432" s="25"/>
      <c r="E432" s="25"/>
      <c r="H432" s="1">
        <v>5465</v>
      </c>
      <c r="I432" s="1">
        <v>3327</v>
      </c>
      <c r="J432" s="1">
        <v>3297</v>
      </c>
      <c r="K432" s="1">
        <v>3187</v>
      </c>
      <c r="L432" s="2" t="str">
        <f t="shared" si="137"/>
        <v/>
      </c>
      <c r="M432" s="2" t="str">
        <f t="shared" si="138"/>
        <v/>
      </c>
      <c r="N432" s="10" t="e">
        <f t="shared" si="140"/>
        <v>#N/A</v>
      </c>
      <c r="O432" s="9" t="e">
        <f t="shared" si="141"/>
        <v>#N/A</v>
      </c>
      <c r="P432" s="8" t="e">
        <f t="shared" si="142"/>
        <v>#N/A</v>
      </c>
      <c r="Q432" s="2" t="str">
        <f t="shared" si="143"/>
        <v>-</v>
      </c>
      <c r="R432" s="2" t="str">
        <f t="shared" si="144"/>
        <v>-</v>
      </c>
      <c r="S432" s="2" t="str">
        <f t="shared" si="145"/>
        <v>-</v>
      </c>
      <c r="T432" s="2" t="str">
        <f t="shared" si="146"/>
        <v>-</v>
      </c>
      <c r="AU432" t="s">
        <v>2621</v>
      </c>
      <c r="AV432" t="s">
        <v>12</v>
      </c>
      <c r="AY432" s="38">
        <v>13</v>
      </c>
      <c r="AZ432" s="40">
        <v>23</v>
      </c>
      <c r="BA432" s="42">
        <f t="shared" si="147"/>
        <v>13023</v>
      </c>
      <c r="BC432" s="7" t="s">
        <v>3097</v>
      </c>
      <c r="BL432" s="1">
        <v>3322</v>
      </c>
    </row>
    <row r="433" spans="1:64" hidden="1" outlineLevel="1">
      <c r="A433" t="s">
        <v>3003</v>
      </c>
      <c r="B433" t="s">
        <v>12</v>
      </c>
      <c r="C433" s="25">
        <v>15556</v>
      </c>
      <c r="D433" s="25"/>
      <c r="E433" s="25"/>
      <c r="H433" s="1">
        <v>7339</v>
      </c>
      <c r="I433" s="1">
        <v>3357</v>
      </c>
      <c r="J433" s="1">
        <v>3297</v>
      </c>
      <c r="K433" s="1">
        <v>3234</v>
      </c>
      <c r="L433" s="2" t="str">
        <f t="shared" si="137"/>
        <v/>
      </c>
      <c r="M433" s="2" t="str">
        <f t="shared" si="138"/>
        <v/>
      </c>
      <c r="N433" s="10" t="e">
        <f t="shared" si="140"/>
        <v>#N/A</v>
      </c>
      <c r="O433" s="9" t="e">
        <f t="shared" si="141"/>
        <v>#N/A</v>
      </c>
      <c r="P433" s="8" t="e">
        <f t="shared" si="142"/>
        <v>#N/A</v>
      </c>
      <c r="Q433" s="2" t="str">
        <f t="shared" si="143"/>
        <v>-</v>
      </c>
      <c r="R433" s="2" t="str">
        <f t="shared" si="144"/>
        <v>-</v>
      </c>
      <c r="S433" s="2" t="str">
        <f t="shared" si="145"/>
        <v>-</v>
      </c>
      <c r="T433" s="2" t="str">
        <f t="shared" si="146"/>
        <v>-</v>
      </c>
      <c r="AU433" t="s">
        <v>3003</v>
      </c>
      <c r="AV433" t="s">
        <v>12</v>
      </c>
      <c r="AY433" s="38">
        <v>13</v>
      </c>
      <c r="AZ433" s="40">
        <v>25</v>
      </c>
      <c r="BA433" s="42">
        <f t="shared" si="147"/>
        <v>13025</v>
      </c>
      <c r="BC433" s="7" t="s">
        <v>3097</v>
      </c>
      <c r="BL433" s="1">
        <v>3351</v>
      </c>
    </row>
    <row r="434" spans="1:64" hidden="1" outlineLevel="1">
      <c r="A434" t="s">
        <v>3004</v>
      </c>
      <c r="B434" t="s">
        <v>12</v>
      </c>
      <c r="C434" s="25">
        <v>16229</v>
      </c>
      <c r="D434" s="25"/>
      <c r="E434" s="25"/>
      <c r="H434" s="1">
        <v>6894</v>
      </c>
      <c r="I434" s="1">
        <v>3020</v>
      </c>
      <c r="J434" s="1">
        <v>2954</v>
      </c>
      <c r="K434" s="1">
        <v>2280</v>
      </c>
      <c r="L434" s="2" t="str">
        <f t="shared" si="137"/>
        <v/>
      </c>
      <c r="M434" s="2" t="str">
        <f t="shared" si="138"/>
        <v/>
      </c>
      <c r="N434" s="10" t="e">
        <f t="shared" si="140"/>
        <v>#N/A</v>
      </c>
      <c r="O434" s="9" t="e">
        <f t="shared" si="141"/>
        <v>#N/A</v>
      </c>
      <c r="P434" s="8" t="e">
        <f t="shared" si="142"/>
        <v>#N/A</v>
      </c>
      <c r="Q434" s="2" t="str">
        <f t="shared" si="143"/>
        <v>-</v>
      </c>
      <c r="R434" s="2" t="str">
        <f t="shared" si="144"/>
        <v>-</v>
      </c>
      <c r="S434" s="2" t="str">
        <f t="shared" si="145"/>
        <v>-</v>
      </c>
      <c r="T434" s="2" t="str">
        <f t="shared" si="146"/>
        <v>-</v>
      </c>
      <c r="AU434" t="s">
        <v>3004</v>
      </c>
      <c r="AV434" t="s">
        <v>12</v>
      </c>
      <c r="AY434" s="38">
        <v>13</v>
      </c>
      <c r="AZ434" s="40">
        <v>27</v>
      </c>
      <c r="BA434" s="42">
        <f t="shared" si="147"/>
        <v>13027</v>
      </c>
      <c r="BC434" s="7" t="s">
        <v>3097</v>
      </c>
      <c r="BL434" s="1">
        <v>2988</v>
      </c>
    </row>
    <row r="435" spans="1:64" hidden="1" outlineLevel="1">
      <c r="A435" t="s">
        <v>3005</v>
      </c>
      <c r="B435" t="s">
        <v>12</v>
      </c>
      <c r="C435" s="25">
        <v>24377</v>
      </c>
      <c r="D435" s="25"/>
      <c r="E435" s="25"/>
      <c r="H435" s="1">
        <v>10976</v>
      </c>
      <c r="I435" s="1">
        <v>5746</v>
      </c>
      <c r="J435" s="1">
        <v>5690</v>
      </c>
      <c r="K435" s="1">
        <v>5599</v>
      </c>
      <c r="L435" s="2" t="str">
        <f t="shared" si="137"/>
        <v/>
      </c>
      <c r="M435" s="2" t="str">
        <f t="shared" si="138"/>
        <v/>
      </c>
      <c r="N435" s="10" t="e">
        <f t="shared" si="140"/>
        <v>#N/A</v>
      </c>
      <c r="O435" s="9" t="e">
        <f t="shared" si="141"/>
        <v>#N/A</v>
      </c>
      <c r="P435" s="8" t="e">
        <f t="shared" si="142"/>
        <v>#N/A</v>
      </c>
      <c r="Q435" s="2" t="str">
        <f t="shared" si="143"/>
        <v>-</v>
      </c>
      <c r="R435" s="2" t="str">
        <f t="shared" si="144"/>
        <v>-</v>
      </c>
      <c r="S435" s="2" t="str">
        <f t="shared" si="145"/>
        <v>-</v>
      </c>
      <c r="T435" s="2" t="str">
        <f t="shared" si="146"/>
        <v>-</v>
      </c>
      <c r="AU435" t="s">
        <v>3005</v>
      </c>
      <c r="AV435" t="s">
        <v>12</v>
      </c>
      <c r="AY435" s="38">
        <v>13</v>
      </c>
      <c r="AZ435" s="40">
        <v>29</v>
      </c>
      <c r="BA435" s="42">
        <f t="shared" si="147"/>
        <v>13029</v>
      </c>
      <c r="BC435" s="7" t="s">
        <v>3097</v>
      </c>
      <c r="BL435" s="1">
        <v>5749</v>
      </c>
    </row>
    <row r="436" spans="1:64" hidden="1" outlineLevel="1">
      <c r="A436" t="s">
        <v>2853</v>
      </c>
      <c r="B436" t="s">
        <v>12</v>
      </c>
      <c r="C436" s="25">
        <v>57361</v>
      </c>
      <c r="D436" s="25"/>
      <c r="E436" s="25"/>
      <c r="H436" s="1">
        <v>22890</v>
      </c>
      <c r="I436" s="1">
        <v>12150</v>
      </c>
      <c r="J436" s="1">
        <v>12043</v>
      </c>
      <c r="K436" s="1">
        <v>11813</v>
      </c>
      <c r="L436" s="2" t="str">
        <f t="shared" si="137"/>
        <v/>
      </c>
      <c r="M436" s="2" t="str">
        <f t="shared" si="138"/>
        <v/>
      </c>
      <c r="N436" s="10" t="e">
        <f t="shared" si="140"/>
        <v>#N/A</v>
      </c>
      <c r="O436" s="9" t="e">
        <f t="shared" si="141"/>
        <v>#N/A</v>
      </c>
      <c r="P436" s="8" t="e">
        <f t="shared" si="142"/>
        <v>#N/A</v>
      </c>
      <c r="Q436" s="2" t="str">
        <f t="shared" si="143"/>
        <v>-</v>
      </c>
      <c r="R436" s="2" t="str">
        <f t="shared" si="144"/>
        <v>-</v>
      </c>
      <c r="S436" s="2" t="str">
        <f t="shared" si="145"/>
        <v>-</v>
      </c>
      <c r="T436" s="2" t="str">
        <f t="shared" si="146"/>
        <v>-</v>
      </c>
      <c r="AU436" t="s">
        <v>2853</v>
      </c>
      <c r="AV436" t="s">
        <v>12</v>
      </c>
      <c r="AY436" s="38">
        <v>13</v>
      </c>
      <c r="AZ436" s="40">
        <v>31</v>
      </c>
      <c r="BA436" s="42">
        <f t="shared" si="147"/>
        <v>13031</v>
      </c>
      <c r="BC436" s="7" t="s">
        <v>3097</v>
      </c>
      <c r="BL436" s="1">
        <v>12063</v>
      </c>
    </row>
    <row r="437" spans="1:64" hidden="1" outlineLevel="1">
      <c r="A437" t="s">
        <v>3019</v>
      </c>
      <c r="B437" t="s">
        <v>12</v>
      </c>
      <c r="C437" s="25">
        <v>22626</v>
      </c>
      <c r="D437" s="25"/>
      <c r="E437" s="25"/>
      <c r="H437" s="1">
        <v>10546</v>
      </c>
      <c r="I437" s="1">
        <v>5838</v>
      </c>
      <c r="J437" s="1">
        <v>5660</v>
      </c>
      <c r="K437" s="1">
        <v>5653</v>
      </c>
      <c r="L437" s="2" t="str">
        <f t="shared" si="137"/>
        <v/>
      </c>
      <c r="M437" s="2" t="str">
        <f t="shared" si="138"/>
        <v/>
      </c>
      <c r="N437" s="10" t="e">
        <f t="shared" si="140"/>
        <v>#N/A</v>
      </c>
      <c r="O437" s="9" t="e">
        <f t="shared" si="141"/>
        <v>#N/A</v>
      </c>
      <c r="P437" s="8" t="e">
        <f t="shared" si="142"/>
        <v>#N/A</v>
      </c>
      <c r="Q437" s="2" t="str">
        <f t="shared" si="143"/>
        <v>-</v>
      </c>
      <c r="R437" s="2" t="str">
        <f t="shared" si="144"/>
        <v>-</v>
      </c>
      <c r="S437" s="2" t="str">
        <f t="shared" si="145"/>
        <v>-</v>
      </c>
      <c r="T437" s="2" t="str">
        <f t="shared" si="146"/>
        <v>-</v>
      </c>
      <c r="AU437" t="s">
        <v>3019</v>
      </c>
      <c r="AV437" t="s">
        <v>12</v>
      </c>
      <c r="AY437" s="38">
        <v>13</v>
      </c>
      <c r="AZ437" s="40">
        <v>33</v>
      </c>
      <c r="BA437" s="42">
        <f t="shared" si="147"/>
        <v>13033</v>
      </c>
      <c r="BC437" s="7" t="s">
        <v>3097</v>
      </c>
      <c r="BL437" s="1">
        <v>5828</v>
      </c>
    </row>
    <row r="438" spans="1:64" hidden="1" outlineLevel="1">
      <c r="A438" t="s">
        <v>2627</v>
      </c>
      <c r="B438" t="s">
        <v>12</v>
      </c>
      <c r="C438" s="25">
        <v>20993</v>
      </c>
      <c r="D438" s="25"/>
      <c r="E438" s="25"/>
      <c r="H438" s="1">
        <v>9122</v>
      </c>
      <c r="I438" s="1">
        <v>4805</v>
      </c>
      <c r="J438" s="1">
        <v>4767</v>
      </c>
      <c r="K438" s="1">
        <v>4676</v>
      </c>
      <c r="L438" s="2" t="str">
        <f t="shared" si="137"/>
        <v/>
      </c>
      <c r="M438" s="2" t="str">
        <f t="shared" si="138"/>
        <v/>
      </c>
      <c r="N438" s="10" t="e">
        <f t="shared" si="140"/>
        <v>#N/A</v>
      </c>
      <c r="O438" s="9" t="e">
        <f t="shared" si="141"/>
        <v>#N/A</v>
      </c>
      <c r="P438" s="8" t="e">
        <f t="shared" si="142"/>
        <v>#N/A</v>
      </c>
      <c r="Q438" s="2" t="str">
        <f t="shared" si="143"/>
        <v>-</v>
      </c>
      <c r="R438" s="2" t="str">
        <f t="shared" si="144"/>
        <v>-</v>
      </c>
      <c r="S438" s="2" t="str">
        <f t="shared" si="145"/>
        <v>-</v>
      </c>
      <c r="T438" s="2" t="str">
        <f t="shared" si="146"/>
        <v>-</v>
      </c>
      <c r="AU438" t="s">
        <v>2627</v>
      </c>
      <c r="AV438" t="s">
        <v>12</v>
      </c>
      <c r="AY438" s="38">
        <v>13</v>
      </c>
      <c r="AZ438" s="40">
        <v>35</v>
      </c>
      <c r="BA438" s="42">
        <f t="shared" si="147"/>
        <v>13035</v>
      </c>
      <c r="BC438" s="7" t="s">
        <v>3097</v>
      </c>
      <c r="BL438" s="1">
        <v>4775</v>
      </c>
    </row>
    <row r="439" spans="1:64" hidden="1" outlineLevel="1">
      <c r="A439" t="s">
        <v>1446</v>
      </c>
      <c r="B439" t="s">
        <v>12</v>
      </c>
      <c r="C439" s="25">
        <v>6359</v>
      </c>
      <c r="D439" s="25"/>
      <c r="E439" s="25"/>
      <c r="H439" s="1">
        <v>3013</v>
      </c>
      <c r="I439" s="1">
        <v>1496</v>
      </c>
      <c r="J439" s="1">
        <v>1467</v>
      </c>
      <c r="K439" s="1">
        <v>1311</v>
      </c>
      <c r="L439" s="2" t="str">
        <f t="shared" si="137"/>
        <v/>
      </c>
      <c r="M439" s="2" t="str">
        <f t="shared" si="138"/>
        <v/>
      </c>
      <c r="N439" s="10" t="e">
        <f t="shared" si="140"/>
        <v>#N/A</v>
      </c>
      <c r="O439" s="9" t="e">
        <f t="shared" si="141"/>
        <v>#N/A</v>
      </c>
      <c r="P439" s="8" t="e">
        <f t="shared" si="142"/>
        <v>#N/A</v>
      </c>
      <c r="Q439" s="2" t="str">
        <f t="shared" si="143"/>
        <v>-</v>
      </c>
      <c r="R439" s="2" t="str">
        <f t="shared" si="144"/>
        <v>-</v>
      </c>
      <c r="S439" s="2" t="str">
        <f t="shared" si="145"/>
        <v>-</v>
      </c>
      <c r="T439" s="2" t="str">
        <f t="shared" si="146"/>
        <v>-</v>
      </c>
      <c r="AU439" t="s">
        <v>1446</v>
      </c>
      <c r="AV439" t="s">
        <v>12</v>
      </c>
      <c r="AY439" s="38">
        <v>13</v>
      </c>
      <c r="AZ439" s="40">
        <v>37</v>
      </c>
      <c r="BA439" s="42">
        <f t="shared" si="147"/>
        <v>13037</v>
      </c>
      <c r="BC439" s="7" t="s">
        <v>3097</v>
      </c>
      <c r="BL439" s="1">
        <v>1488</v>
      </c>
    </row>
    <row r="440" spans="1:64" hidden="1" outlineLevel="1">
      <c r="A440" t="s">
        <v>138</v>
      </c>
      <c r="B440" t="s">
        <v>12</v>
      </c>
      <c r="C440" s="25">
        <v>45299</v>
      </c>
      <c r="D440" s="25"/>
      <c r="E440" s="25"/>
      <c r="H440" s="1">
        <v>16821</v>
      </c>
      <c r="I440" s="1">
        <v>7595</v>
      </c>
      <c r="J440" s="1">
        <v>7455</v>
      </c>
      <c r="K440" s="1">
        <v>7393</v>
      </c>
      <c r="L440" s="2" t="str">
        <f t="shared" si="137"/>
        <v/>
      </c>
      <c r="M440" s="2" t="str">
        <f t="shared" si="138"/>
        <v/>
      </c>
      <c r="N440" s="10" t="e">
        <f t="shared" si="140"/>
        <v>#N/A</v>
      </c>
      <c r="O440" s="9" t="e">
        <f t="shared" si="141"/>
        <v>#N/A</v>
      </c>
      <c r="P440" s="8" t="e">
        <f t="shared" si="142"/>
        <v>#N/A</v>
      </c>
      <c r="Q440" s="2" t="str">
        <f t="shared" si="143"/>
        <v>-</v>
      </c>
      <c r="R440" s="2" t="str">
        <f t="shared" si="144"/>
        <v>-</v>
      </c>
      <c r="S440" s="2" t="str">
        <f t="shared" si="145"/>
        <v>-</v>
      </c>
      <c r="T440" s="2" t="str">
        <f t="shared" si="146"/>
        <v>-</v>
      </c>
      <c r="AU440" t="s">
        <v>138</v>
      </c>
      <c r="AV440" t="s">
        <v>12</v>
      </c>
      <c r="AY440" s="38">
        <v>13</v>
      </c>
      <c r="AZ440" s="40">
        <v>39</v>
      </c>
      <c r="BA440" s="42">
        <f t="shared" si="147"/>
        <v>13039</v>
      </c>
      <c r="BC440" s="7" t="s">
        <v>3097</v>
      </c>
      <c r="BL440" s="1">
        <v>7558</v>
      </c>
    </row>
    <row r="441" spans="1:64" hidden="1" outlineLevel="1">
      <c r="A441" t="s">
        <v>93</v>
      </c>
      <c r="B441" t="s">
        <v>12</v>
      </c>
      <c r="C441" s="25">
        <v>9772</v>
      </c>
      <c r="D441" s="25"/>
      <c r="E441" s="25"/>
      <c r="H441" s="1">
        <v>4126</v>
      </c>
      <c r="I441" s="1">
        <v>2054</v>
      </c>
      <c r="J441" s="1">
        <v>2018</v>
      </c>
      <c r="K441" s="1">
        <v>1959</v>
      </c>
      <c r="L441" s="2" t="str">
        <f t="shared" si="137"/>
        <v/>
      </c>
      <c r="M441" s="2" t="str">
        <f t="shared" si="138"/>
        <v/>
      </c>
      <c r="N441" s="10" t="e">
        <f t="shared" si="140"/>
        <v>#N/A</v>
      </c>
      <c r="O441" s="9" t="e">
        <f t="shared" si="141"/>
        <v>#N/A</v>
      </c>
      <c r="P441" s="8" t="e">
        <f t="shared" si="142"/>
        <v>#N/A</v>
      </c>
      <c r="Q441" s="2" t="str">
        <f t="shared" si="143"/>
        <v>-</v>
      </c>
      <c r="R441" s="2" t="str">
        <f t="shared" si="144"/>
        <v>-</v>
      </c>
      <c r="S441" s="2" t="str">
        <f t="shared" si="145"/>
        <v>-</v>
      </c>
      <c r="T441" s="2" t="str">
        <f t="shared" si="146"/>
        <v>-</v>
      </c>
      <c r="AU441" t="s">
        <v>93</v>
      </c>
      <c r="AV441" t="s">
        <v>12</v>
      </c>
      <c r="AY441" s="38">
        <v>13</v>
      </c>
      <c r="AZ441" s="40">
        <v>43</v>
      </c>
      <c r="BA441" s="42">
        <f t="shared" si="147"/>
        <v>13043</v>
      </c>
      <c r="BC441" s="7" t="s">
        <v>3097</v>
      </c>
      <c r="BL441" s="1">
        <v>2020</v>
      </c>
    </row>
    <row r="442" spans="1:64" hidden="1" outlineLevel="1">
      <c r="A442" t="s">
        <v>94</v>
      </c>
      <c r="B442" t="s">
        <v>12</v>
      </c>
      <c r="C442" s="25">
        <v>94087</v>
      </c>
      <c r="D442" s="25"/>
      <c r="E442" s="25"/>
      <c r="H442" s="1">
        <v>38990</v>
      </c>
      <c r="I442" s="1">
        <v>20938</v>
      </c>
      <c r="J442" s="1">
        <v>20789</v>
      </c>
      <c r="K442" s="1">
        <v>20036</v>
      </c>
      <c r="L442" s="2" t="str">
        <f t="shared" si="137"/>
        <v/>
      </c>
      <c r="M442" s="2" t="str">
        <f t="shared" si="138"/>
        <v/>
      </c>
      <c r="N442" s="10" t="e">
        <f t="shared" si="140"/>
        <v>#N/A</v>
      </c>
      <c r="O442" s="9" t="e">
        <f t="shared" si="141"/>
        <v>#N/A</v>
      </c>
      <c r="P442" s="8" t="e">
        <f t="shared" si="142"/>
        <v>#N/A</v>
      </c>
      <c r="Q442" s="2" t="str">
        <f t="shared" si="143"/>
        <v>-</v>
      </c>
      <c r="R442" s="2" t="str">
        <f t="shared" si="144"/>
        <v>-</v>
      </c>
      <c r="S442" s="2" t="str">
        <f t="shared" si="145"/>
        <v>-</v>
      </c>
      <c r="T442" s="2" t="str">
        <f t="shared" si="146"/>
        <v>-</v>
      </c>
      <c r="AU442" t="s">
        <v>94</v>
      </c>
      <c r="AV442" t="s">
        <v>12</v>
      </c>
      <c r="AY442" s="38">
        <v>13</v>
      </c>
      <c r="AZ442" s="40">
        <v>45</v>
      </c>
      <c r="BA442" s="42">
        <f t="shared" si="147"/>
        <v>13045</v>
      </c>
      <c r="BC442" s="7" t="s">
        <v>3097</v>
      </c>
      <c r="BL442" s="1">
        <v>20828</v>
      </c>
    </row>
    <row r="443" spans="1:64" hidden="1" outlineLevel="1">
      <c r="A443" t="s">
        <v>220</v>
      </c>
      <c r="B443" t="s">
        <v>12</v>
      </c>
      <c r="C443" s="25">
        <v>56024</v>
      </c>
      <c r="D443" s="25"/>
      <c r="E443" s="25"/>
      <c r="H443" s="1">
        <v>26749</v>
      </c>
      <c r="I443" s="1">
        <v>12247</v>
      </c>
      <c r="J443" s="1">
        <v>12145</v>
      </c>
      <c r="K443" s="1">
        <v>10095</v>
      </c>
      <c r="L443" s="2" t="str">
        <f t="shared" si="137"/>
        <v/>
      </c>
      <c r="M443" s="2" t="str">
        <f t="shared" si="138"/>
        <v/>
      </c>
      <c r="N443" s="10" t="e">
        <f t="shared" si="140"/>
        <v>#N/A</v>
      </c>
      <c r="O443" s="9" t="e">
        <f t="shared" si="141"/>
        <v>#N/A</v>
      </c>
      <c r="P443" s="8" t="e">
        <f t="shared" si="142"/>
        <v>#N/A</v>
      </c>
      <c r="Q443" s="2" t="str">
        <f t="shared" si="143"/>
        <v>-</v>
      </c>
      <c r="R443" s="2" t="str">
        <f t="shared" si="144"/>
        <v>-</v>
      </c>
      <c r="S443" s="2" t="str">
        <f t="shared" si="145"/>
        <v>-</v>
      </c>
      <c r="T443" s="2" t="str">
        <f t="shared" si="146"/>
        <v>-</v>
      </c>
      <c r="AU443" t="s">
        <v>220</v>
      </c>
      <c r="AV443" t="s">
        <v>12</v>
      </c>
      <c r="AY443" s="38">
        <v>13</v>
      </c>
      <c r="AZ443" s="40">
        <v>47</v>
      </c>
      <c r="BA443" s="42">
        <f t="shared" si="147"/>
        <v>13047</v>
      </c>
      <c r="BC443" s="7" t="s">
        <v>3097</v>
      </c>
      <c r="BL443" s="1">
        <v>12122</v>
      </c>
    </row>
    <row r="444" spans="1:64" hidden="1" outlineLevel="1">
      <c r="A444" t="s">
        <v>16</v>
      </c>
      <c r="B444" t="s">
        <v>12</v>
      </c>
      <c r="C444" s="25">
        <v>10910</v>
      </c>
      <c r="D444" s="25"/>
      <c r="E444" s="25"/>
      <c r="H444" s="1">
        <v>4114</v>
      </c>
      <c r="I444" s="1">
        <v>1827</v>
      </c>
      <c r="J444" s="1">
        <v>1778</v>
      </c>
      <c r="K444" s="1">
        <v>1741</v>
      </c>
      <c r="L444" s="2" t="str">
        <f t="shared" si="137"/>
        <v/>
      </c>
      <c r="M444" s="2" t="str">
        <f t="shared" si="138"/>
        <v/>
      </c>
      <c r="N444" s="10" t="e">
        <f t="shared" si="140"/>
        <v>#N/A</v>
      </c>
      <c r="O444" s="9" t="e">
        <f t="shared" si="141"/>
        <v>#N/A</v>
      </c>
      <c r="P444" s="8" t="e">
        <f t="shared" si="142"/>
        <v>#N/A</v>
      </c>
      <c r="Q444" s="2" t="str">
        <f t="shared" si="143"/>
        <v>-</v>
      </c>
      <c r="R444" s="2" t="str">
        <f t="shared" si="144"/>
        <v>-</v>
      </c>
      <c r="S444" s="2" t="str">
        <f t="shared" si="145"/>
        <v>-</v>
      </c>
      <c r="T444" s="2" t="str">
        <f t="shared" si="146"/>
        <v>-</v>
      </c>
      <c r="AU444" t="s">
        <v>16</v>
      </c>
      <c r="AV444" t="s">
        <v>12</v>
      </c>
      <c r="AY444" s="38">
        <v>13</v>
      </c>
      <c r="AZ444" s="40">
        <v>49</v>
      </c>
      <c r="BA444" s="42">
        <f t="shared" si="147"/>
        <v>13049</v>
      </c>
      <c r="BC444" s="7" t="s">
        <v>3097</v>
      </c>
      <c r="BL444" s="1">
        <v>1844</v>
      </c>
    </row>
    <row r="445" spans="1:64" hidden="1" outlineLevel="1">
      <c r="A445" t="s">
        <v>203</v>
      </c>
      <c r="B445" t="s">
        <v>12</v>
      </c>
      <c r="C445" s="25">
        <v>236510</v>
      </c>
      <c r="D445" s="25"/>
      <c r="E445" s="25"/>
      <c r="H445" s="1">
        <v>102263</v>
      </c>
      <c r="I445" s="1">
        <v>60055</v>
      </c>
      <c r="J445" s="1">
        <v>59346</v>
      </c>
      <c r="K445" s="1">
        <v>58189</v>
      </c>
      <c r="L445" s="2" t="str">
        <f t="shared" si="137"/>
        <v/>
      </c>
      <c r="M445" s="2" t="str">
        <f t="shared" si="138"/>
        <v/>
      </c>
      <c r="N445" s="10" t="e">
        <f t="shared" si="140"/>
        <v>#N/A</v>
      </c>
      <c r="O445" s="9" t="e">
        <f t="shared" si="141"/>
        <v>#N/A</v>
      </c>
      <c r="P445" s="8" t="e">
        <f t="shared" si="142"/>
        <v>#N/A</v>
      </c>
      <c r="Q445" s="2" t="str">
        <f t="shared" si="143"/>
        <v>-</v>
      </c>
      <c r="R445" s="2" t="str">
        <f t="shared" si="144"/>
        <v>-</v>
      </c>
      <c r="S445" s="2" t="str">
        <f t="shared" si="145"/>
        <v>-</v>
      </c>
      <c r="T445" s="2" t="str">
        <f t="shared" si="146"/>
        <v>-</v>
      </c>
      <c r="AU445" t="s">
        <v>203</v>
      </c>
      <c r="AV445" t="s">
        <v>12</v>
      </c>
      <c r="AY445" s="38">
        <v>13</v>
      </c>
      <c r="AZ445" s="40">
        <v>51</v>
      </c>
      <c r="BA445" s="42">
        <f t="shared" si="147"/>
        <v>13051</v>
      </c>
      <c r="BC445" s="7" t="s">
        <v>3097</v>
      </c>
      <c r="BL445" s="1">
        <v>58686</v>
      </c>
    </row>
    <row r="446" spans="1:64" hidden="1" outlineLevel="1">
      <c r="A446" t="s">
        <v>100</v>
      </c>
      <c r="B446" t="s">
        <v>12</v>
      </c>
      <c r="C446" s="25">
        <v>18043</v>
      </c>
      <c r="D446" s="25"/>
      <c r="E446" s="25"/>
      <c r="H446" s="1">
        <v>2336</v>
      </c>
      <c r="I446" s="1">
        <v>709</v>
      </c>
      <c r="J446" s="1">
        <v>687</v>
      </c>
      <c r="K446" s="1">
        <v>542</v>
      </c>
      <c r="L446" s="2" t="str">
        <f t="shared" si="137"/>
        <v/>
      </c>
      <c r="M446" s="2" t="str">
        <f t="shared" si="138"/>
        <v/>
      </c>
      <c r="N446" s="10" t="e">
        <f t="shared" si="140"/>
        <v>#N/A</v>
      </c>
      <c r="O446" s="9" t="e">
        <f t="shared" si="141"/>
        <v>#N/A</v>
      </c>
      <c r="P446" s="8" t="e">
        <f t="shared" si="142"/>
        <v>#N/A</v>
      </c>
      <c r="Q446" s="2" t="str">
        <f t="shared" si="143"/>
        <v>-</v>
      </c>
      <c r="R446" s="2" t="str">
        <f t="shared" si="144"/>
        <v>-</v>
      </c>
      <c r="S446" s="2" t="str">
        <f t="shared" si="145"/>
        <v>-</v>
      </c>
      <c r="T446" s="2" t="str">
        <f t="shared" si="146"/>
        <v>-</v>
      </c>
      <c r="AU446" t="s">
        <v>100</v>
      </c>
      <c r="AV446" t="s">
        <v>12</v>
      </c>
      <c r="AY446" s="38">
        <v>13</v>
      </c>
      <c r="AZ446" s="40">
        <v>53</v>
      </c>
      <c r="BA446" s="42">
        <f t="shared" si="147"/>
        <v>13053</v>
      </c>
      <c r="BC446" s="7" t="s">
        <v>3097</v>
      </c>
      <c r="BL446" s="1">
        <v>708</v>
      </c>
    </row>
    <row r="447" spans="1:64" hidden="1" outlineLevel="1">
      <c r="A447" t="s">
        <v>136</v>
      </c>
      <c r="B447" t="s">
        <v>12</v>
      </c>
      <c r="C447" s="25">
        <v>25688</v>
      </c>
      <c r="D447" s="25"/>
      <c r="E447" s="25"/>
      <c r="H447" s="1">
        <v>10349</v>
      </c>
      <c r="I447" s="1">
        <v>4542</v>
      </c>
      <c r="J447" s="1">
        <v>4507</v>
      </c>
      <c r="K447" s="1">
        <v>4395</v>
      </c>
      <c r="L447" s="2" t="str">
        <f t="shared" si="137"/>
        <v/>
      </c>
      <c r="M447" s="2" t="str">
        <f t="shared" si="138"/>
        <v/>
      </c>
      <c r="N447" s="10" t="e">
        <f t="shared" si="140"/>
        <v>#N/A</v>
      </c>
      <c r="O447" s="9" t="e">
        <f t="shared" si="141"/>
        <v>#N/A</v>
      </c>
      <c r="P447" s="8" t="e">
        <f t="shared" si="142"/>
        <v>#N/A</v>
      </c>
      <c r="Q447" s="2" t="str">
        <f t="shared" si="143"/>
        <v>-</v>
      </c>
      <c r="R447" s="2" t="str">
        <f t="shared" si="144"/>
        <v>-</v>
      </c>
      <c r="S447" s="2" t="str">
        <f t="shared" si="145"/>
        <v>-</v>
      </c>
      <c r="T447" s="2" t="str">
        <f t="shared" si="146"/>
        <v>-</v>
      </c>
      <c r="AU447" t="s">
        <v>136</v>
      </c>
      <c r="AV447" t="s">
        <v>12</v>
      </c>
      <c r="AY447" s="38">
        <v>13</v>
      </c>
      <c r="AZ447" s="40">
        <v>55</v>
      </c>
      <c r="BA447" s="42">
        <f t="shared" si="147"/>
        <v>13055</v>
      </c>
      <c r="BC447" s="7" t="s">
        <v>3097</v>
      </c>
      <c r="BL447" s="1">
        <v>4545</v>
      </c>
    </row>
    <row r="448" spans="1:64" hidden="1" outlineLevel="1">
      <c r="A448" t="s">
        <v>418</v>
      </c>
      <c r="B448" t="s">
        <v>12</v>
      </c>
      <c r="C448" s="25">
        <v>158682</v>
      </c>
      <c r="D448" s="25"/>
      <c r="E448" s="25"/>
      <c r="H448" s="1">
        <v>77123</v>
      </c>
      <c r="I448" s="1">
        <v>41922</v>
      </c>
      <c r="J448" s="1">
        <v>41781</v>
      </c>
      <c r="K448" s="1">
        <v>40981</v>
      </c>
      <c r="L448" s="2" t="str">
        <f t="shared" si="137"/>
        <v/>
      </c>
      <c r="M448" s="2" t="str">
        <f t="shared" si="138"/>
        <v/>
      </c>
      <c r="N448" s="10" t="e">
        <f t="shared" si="140"/>
        <v>#N/A</v>
      </c>
      <c r="O448" s="9" t="e">
        <f t="shared" si="141"/>
        <v>#N/A</v>
      </c>
      <c r="P448" s="8" t="e">
        <f t="shared" si="142"/>
        <v>#N/A</v>
      </c>
      <c r="Q448" s="2" t="str">
        <f t="shared" si="143"/>
        <v>-</v>
      </c>
      <c r="R448" s="2" t="str">
        <f t="shared" si="144"/>
        <v>-</v>
      </c>
      <c r="S448" s="2" t="str">
        <f t="shared" si="145"/>
        <v>-</v>
      </c>
      <c r="T448" s="2" t="str">
        <f t="shared" si="146"/>
        <v>-</v>
      </c>
      <c r="AU448" t="s">
        <v>418</v>
      </c>
      <c r="AV448" t="s">
        <v>12</v>
      </c>
      <c r="AY448" s="38">
        <v>13</v>
      </c>
      <c r="AZ448" s="40">
        <v>57</v>
      </c>
      <c r="BA448" s="42">
        <f t="shared" si="147"/>
        <v>13057</v>
      </c>
      <c r="BC448" s="7" t="s">
        <v>3097</v>
      </c>
      <c r="BL448" s="1">
        <v>41453</v>
      </c>
    </row>
    <row r="449" spans="1:64" hidden="1" outlineLevel="1">
      <c r="A449" t="s">
        <v>2791</v>
      </c>
      <c r="B449" t="s">
        <v>12</v>
      </c>
      <c r="C449" s="25">
        <v>104673</v>
      </c>
      <c r="D449" s="25"/>
      <c r="E449" s="25"/>
      <c r="H449" s="1">
        <v>40243</v>
      </c>
      <c r="I449" s="1">
        <v>22019</v>
      </c>
      <c r="J449" s="1">
        <v>21815</v>
      </c>
      <c r="K449" s="1">
        <v>20769</v>
      </c>
      <c r="L449" s="2" t="str">
        <f t="shared" si="137"/>
        <v/>
      </c>
      <c r="M449" s="2" t="str">
        <f t="shared" si="138"/>
        <v/>
      </c>
      <c r="N449" s="10" t="e">
        <f t="shared" si="140"/>
        <v>#N/A</v>
      </c>
      <c r="O449" s="9" t="e">
        <f t="shared" si="141"/>
        <v>#N/A</v>
      </c>
      <c r="P449" s="8" t="e">
        <f t="shared" si="142"/>
        <v>#N/A</v>
      </c>
      <c r="Q449" s="2" t="str">
        <f t="shared" si="143"/>
        <v>-</v>
      </c>
      <c r="R449" s="2" t="str">
        <f t="shared" si="144"/>
        <v>-</v>
      </c>
      <c r="S449" s="2" t="str">
        <f t="shared" si="145"/>
        <v>-</v>
      </c>
      <c r="T449" s="2" t="str">
        <f t="shared" si="146"/>
        <v>-</v>
      </c>
      <c r="AU449" t="s">
        <v>2791</v>
      </c>
      <c r="AV449" t="s">
        <v>12</v>
      </c>
      <c r="AY449" s="38">
        <v>13</v>
      </c>
      <c r="AZ449" s="40">
        <v>59</v>
      </c>
      <c r="BA449" s="42">
        <f t="shared" si="147"/>
        <v>13059</v>
      </c>
      <c r="BC449" s="7" t="s">
        <v>3097</v>
      </c>
      <c r="BL449" s="1">
        <v>21526</v>
      </c>
    </row>
    <row r="450" spans="1:64" hidden="1" outlineLevel="1">
      <c r="A450" t="s">
        <v>2792</v>
      </c>
      <c r="B450" t="s">
        <v>12</v>
      </c>
      <c r="C450" s="25">
        <v>3314</v>
      </c>
      <c r="D450" s="25"/>
      <c r="E450" s="25"/>
      <c r="H450" s="1">
        <v>1932</v>
      </c>
      <c r="I450" s="1">
        <v>917</v>
      </c>
      <c r="J450" s="1">
        <v>894</v>
      </c>
      <c r="K450" s="1">
        <v>760</v>
      </c>
      <c r="L450" s="2" t="str">
        <f t="shared" si="137"/>
        <v/>
      </c>
      <c r="M450" s="2" t="str">
        <f t="shared" si="138"/>
        <v/>
      </c>
      <c r="N450" s="10" t="e">
        <f t="shared" si="140"/>
        <v>#N/A</v>
      </c>
      <c r="O450" s="9" t="e">
        <f t="shared" si="141"/>
        <v>#N/A</v>
      </c>
      <c r="P450" s="8" t="e">
        <f t="shared" si="142"/>
        <v>#N/A</v>
      </c>
      <c r="Q450" s="2" t="str">
        <f t="shared" si="143"/>
        <v>-</v>
      </c>
      <c r="R450" s="2" t="str">
        <f t="shared" si="144"/>
        <v>-</v>
      </c>
      <c r="S450" s="2" t="str">
        <f t="shared" si="145"/>
        <v>-</v>
      </c>
      <c r="T450" s="2" t="str">
        <f t="shared" si="146"/>
        <v>-</v>
      </c>
      <c r="AU450" t="s">
        <v>2792</v>
      </c>
      <c r="AV450" t="s">
        <v>12</v>
      </c>
      <c r="AY450" s="38">
        <v>13</v>
      </c>
      <c r="AZ450" s="40">
        <v>61</v>
      </c>
      <c r="BA450" s="42">
        <f t="shared" si="147"/>
        <v>13061</v>
      </c>
      <c r="BC450" s="7" t="s">
        <v>3097</v>
      </c>
      <c r="BL450" s="1">
        <v>937</v>
      </c>
    </row>
    <row r="451" spans="1:64" hidden="1" outlineLevel="1">
      <c r="A451" t="s">
        <v>2449</v>
      </c>
      <c r="B451" t="s">
        <v>12</v>
      </c>
      <c r="C451" s="25">
        <v>248954</v>
      </c>
      <c r="D451" s="25"/>
      <c r="E451" s="25"/>
      <c r="H451" s="1">
        <v>90679</v>
      </c>
      <c r="I451" s="1">
        <v>44354</v>
      </c>
      <c r="J451" s="1">
        <v>44066</v>
      </c>
      <c r="K451" s="1">
        <v>43412</v>
      </c>
      <c r="L451" s="2" t="str">
        <f t="shared" si="137"/>
        <v/>
      </c>
      <c r="M451" s="2" t="str">
        <f t="shared" si="138"/>
        <v/>
      </c>
      <c r="N451" s="10" t="e">
        <f t="shared" si="140"/>
        <v>#N/A</v>
      </c>
      <c r="O451" s="9" t="e">
        <f t="shared" si="141"/>
        <v>#N/A</v>
      </c>
      <c r="P451" s="8" t="e">
        <f t="shared" si="142"/>
        <v>#N/A</v>
      </c>
      <c r="Q451" s="2" t="str">
        <f t="shared" si="143"/>
        <v>-</v>
      </c>
      <c r="R451" s="2" t="str">
        <f t="shared" si="144"/>
        <v>-</v>
      </c>
      <c r="S451" s="2" t="str">
        <f t="shared" si="145"/>
        <v>-</v>
      </c>
      <c r="T451" s="2" t="str">
        <f t="shared" si="146"/>
        <v>-</v>
      </c>
      <c r="AU451" t="s">
        <v>2449</v>
      </c>
      <c r="AV451" t="s">
        <v>12</v>
      </c>
      <c r="AY451" s="38">
        <v>13</v>
      </c>
      <c r="AZ451" s="40">
        <v>63</v>
      </c>
      <c r="BA451" s="42">
        <f t="shared" si="147"/>
        <v>13063</v>
      </c>
      <c r="BC451" s="7" t="s">
        <v>3097</v>
      </c>
      <c r="BL451" s="1">
        <v>44257</v>
      </c>
    </row>
    <row r="452" spans="1:64" hidden="1" outlineLevel="1">
      <c r="A452" t="s">
        <v>2071</v>
      </c>
      <c r="B452" t="s">
        <v>12</v>
      </c>
      <c r="C452" s="25">
        <v>6870</v>
      </c>
      <c r="D452" s="25"/>
      <c r="E452" s="25"/>
      <c r="H452" s="1">
        <v>3157</v>
      </c>
      <c r="I452" s="1">
        <v>1288</v>
      </c>
      <c r="J452" s="1">
        <v>1255</v>
      </c>
      <c r="K452" s="1">
        <v>1174</v>
      </c>
      <c r="L452" s="2" t="str">
        <f t="shared" si="137"/>
        <v/>
      </c>
      <c r="M452" s="2" t="str">
        <f t="shared" si="138"/>
        <v/>
      </c>
      <c r="N452" s="10" t="e">
        <f t="shared" si="140"/>
        <v>#N/A</v>
      </c>
      <c r="O452" s="9" t="e">
        <f t="shared" si="141"/>
        <v>#N/A</v>
      </c>
      <c r="P452" s="8" t="e">
        <f t="shared" si="142"/>
        <v>#N/A</v>
      </c>
      <c r="Q452" s="2" t="str">
        <f t="shared" si="143"/>
        <v>-</v>
      </c>
      <c r="R452" s="2" t="str">
        <f t="shared" si="144"/>
        <v>-</v>
      </c>
      <c r="S452" s="2" t="str">
        <f t="shared" si="145"/>
        <v>-</v>
      </c>
      <c r="T452" s="2" t="str">
        <f t="shared" si="146"/>
        <v>-</v>
      </c>
      <c r="AU452" t="s">
        <v>2071</v>
      </c>
      <c r="AV452" t="s">
        <v>12</v>
      </c>
      <c r="AY452" s="38">
        <v>13</v>
      </c>
      <c r="AZ452" s="40">
        <v>65</v>
      </c>
      <c r="BA452" s="42">
        <f t="shared" si="147"/>
        <v>13065</v>
      </c>
      <c r="BC452" s="7" t="s">
        <v>3097</v>
      </c>
      <c r="BL452" s="1">
        <v>1276</v>
      </c>
    </row>
    <row r="453" spans="1:64" hidden="1" outlineLevel="1">
      <c r="A453" t="s">
        <v>2072</v>
      </c>
      <c r="B453" t="s">
        <v>12</v>
      </c>
      <c r="C453" s="25">
        <v>631018</v>
      </c>
      <c r="D453" s="25"/>
      <c r="E453" s="25"/>
      <c r="H453" s="1">
        <v>309625</v>
      </c>
      <c r="I453" s="1">
        <v>178281</v>
      </c>
      <c r="J453" s="1">
        <v>177664</v>
      </c>
      <c r="K453" s="1">
        <v>169750</v>
      </c>
      <c r="L453" s="2" t="str">
        <f t="shared" si="137"/>
        <v/>
      </c>
      <c r="M453" s="2" t="str">
        <f t="shared" si="138"/>
        <v/>
      </c>
      <c r="N453" s="10" t="e">
        <f t="shared" ref="N453:N484" si="148">RANK(U453,U453:AR453)</f>
        <v>#N/A</v>
      </c>
      <c r="O453" s="9" t="e">
        <f t="shared" ref="O453:O484" si="149">RANK(V453,U453:AR453)</f>
        <v>#N/A</v>
      </c>
      <c r="P453" s="8" t="e">
        <f t="shared" ref="P453:P484" si="150">RANK(W453,U453:AR453)</f>
        <v>#N/A</v>
      </c>
      <c r="Q453" s="2" t="str">
        <f t="shared" ref="Q453:Q484" si="151">IF(SUM($U453:$AQ453)=0,"-",U453/SUM($U453:$AQ453))</f>
        <v>-</v>
      </c>
      <c r="R453" s="2" t="str">
        <f t="shared" ref="R453:R484" si="152">IF(SUM($U453:$AQ453)=0,"-",V453/SUM($U453:$AQ453))</f>
        <v>-</v>
      </c>
      <c r="S453" s="2" t="str">
        <f t="shared" ref="S453:S484" si="153">IF(SUM($U453:$AQ453)=0,"-",W453/SUM($U453:$AQ453))</f>
        <v>-</v>
      </c>
      <c r="T453" s="2" t="str">
        <f t="shared" ref="T453:T484" si="154">IF(SUM($U453:$AQ453)=0,"-",(1-Q453-R453-S453))</f>
        <v>-</v>
      </c>
      <c r="AU453" t="s">
        <v>2072</v>
      </c>
      <c r="AV453" t="s">
        <v>12</v>
      </c>
      <c r="AY453" s="38">
        <v>13</v>
      </c>
      <c r="AZ453" s="40">
        <v>67</v>
      </c>
      <c r="BA453" s="42">
        <f t="shared" si="147"/>
        <v>13067</v>
      </c>
      <c r="BC453" s="7" t="s">
        <v>3097</v>
      </c>
      <c r="BL453" s="1">
        <v>178937</v>
      </c>
    </row>
    <row r="454" spans="1:64" hidden="1" outlineLevel="1">
      <c r="A454" t="s">
        <v>2601</v>
      </c>
      <c r="B454" t="s">
        <v>12</v>
      </c>
      <c r="C454" s="25">
        <v>38791</v>
      </c>
      <c r="D454" s="25"/>
      <c r="E454" s="25"/>
      <c r="H454" s="1">
        <v>15235</v>
      </c>
      <c r="I454" s="1">
        <v>8022</v>
      </c>
      <c r="J454" s="1">
        <v>7855</v>
      </c>
      <c r="K454" s="1">
        <v>7301</v>
      </c>
      <c r="L454" s="2" t="str">
        <f t="shared" si="137"/>
        <v/>
      </c>
      <c r="M454" s="2" t="str">
        <f t="shared" si="138"/>
        <v/>
      </c>
      <c r="N454" s="10" t="e">
        <f t="shared" si="148"/>
        <v>#N/A</v>
      </c>
      <c r="O454" s="9" t="e">
        <f t="shared" si="149"/>
        <v>#N/A</v>
      </c>
      <c r="P454" s="8" t="e">
        <f t="shared" si="150"/>
        <v>#N/A</v>
      </c>
      <c r="Q454" s="2" t="str">
        <f t="shared" si="151"/>
        <v>-</v>
      </c>
      <c r="R454" s="2" t="str">
        <f t="shared" si="152"/>
        <v>-</v>
      </c>
      <c r="S454" s="2" t="str">
        <f t="shared" si="153"/>
        <v>-</v>
      </c>
      <c r="T454" s="2" t="str">
        <f t="shared" si="154"/>
        <v>-</v>
      </c>
      <c r="AU454" t="s">
        <v>2601</v>
      </c>
      <c r="AV454" t="s">
        <v>12</v>
      </c>
      <c r="AY454" s="38">
        <v>13</v>
      </c>
      <c r="AZ454" s="40">
        <v>69</v>
      </c>
      <c r="BA454" s="42">
        <f t="shared" si="147"/>
        <v>13069</v>
      </c>
      <c r="BC454" s="7" t="s">
        <v>3097</v>
      </c>
      <c r="BL454" s="1">
        <v>8011</v>
      </c>
    </row>
    <row r="455" spans="1:64" hidden="1" outlineLevel="1">
      <c r="A455" t="s">
        <v>2073</v>
      </c>
      <c r="B455" t="s">
        <v>12</v>
      </c>
      <c r="C455" s="25">
        <v>42570</v>
      </c>
      <c r="D455" s="25"/>
      <c r="E455" s="25"/>
      <c r="H455" s="1">
        <v>15235</v>
      </c>
      <c r="I455" s="1">
        <v>8144</v>
      </c>
      <c r="J455" s="1">
        <v>8065</v>
      </c>
      <c r="K455" s="1">
        <v>6595</v>
      </c>
      <c r="L455" s="2" t="str">
        <f t="shared" ref="L455:L518" si="155">IF(D455&gt;0,K455/D455,"")</f>
        <v/>
      </c>
      <c r="M455" s="2" t="str">
        <f t="shared" ref="M455:M518" si="156">IF(G455&gt;0,K455/G455,"")</f>
        <v/>
      </c>
      <c r="N455" s="10" t="e">
        <f t="shared" si="148"/>
        <v>#N/A</v>
      </c>
      <c r="O455" s="9" t="e">
        <f t="shared" si="149"/>
        <v>#N/A</v>
      </c>
      <c r="P455" s="8" t="e">
        <f t="shared" si="150"/>
        <v>#N/A</v>
      </c>
      <c r="Q455" s="2" t="str">
        <f t="shared" si="151"/>
        <v>-</v>
      </c>
      <c r="R455" s="2" t="str">
        <f t="shared" si="152"/>
        <v>-</v>
      </c>
      <c r="S455" s="2" t="str">
        <f t="shared" si="153"/>
        <v>-</v>
      </c>
      <c r="T455" s="2" t="str">
        <f t="shared" si="154"/>
        <v>-</v>
      </c>
      <c r="AU455" t="s">
        <v>2073</v>
      </c>
      <c r="AV455" t="s">
        <v>12</v>
      </c>
      <c r="AY455" s="38">
        <v>13</v>
      </c>
      <c r="AZ455" s="40">
        <v>71</v>
      </c>
      <c r="BA455" s="42">
        <f t="shared" si="147"/>
        <v>13071</v>
      </c>
      <c r="BC455" s="7" t="s">
        <v>3097</v>
      </c>
      <c r="BL455" s="1">
        <v>8137</v>
      </c>
    </row>
    <row r="456" spans="1:64" hidden="1" outlineLevel="1">
      <c r="A456" t="s">
        <v>2684</v>
      </c>
      <c r="B456" t="s">
        <v>12</v>
      </c>
      <c r="C456" s="25">
        <v>95818</v>
      </c>
      <c r="D456" s="25"/>
      <c r="E456" s="25"/>
      <c r="H456" s="1">
        <v>49246</v>
      </c>
      <c r="I456" s="1">
        <v>28773</v>
      </c>
      <c r="J456" s="1">
        <v>28599</v>
      </c>
      <c r="K456" s="1">
        <v>28401</v>
      </c>
      <c r="L456" s="2" t="str">
        <f t="shared" si="155"/>
        <v/>
      </c>
      <c r="M456" s="2" t="str">
        <f t="shared" si="156"/>
        <v/>
      </c>
      <c r="N456" s="10" t="e">
        <f t="shared" si="148"/>
        <v>#N/A</v>
      </c>
      <c r="O456" s="9" t="e">
        <f t="shared" si="149"/>
        <v>#N/A</v>
      </c>
      <c r="P456" s="8" t="e">
        <f t="shared" si="150"/>
        <v>#N/A</v>
      </c>
      <c r="Q456" s="2" t="str">
        <f t="shared" si="151"/>
        <v>-</v>
      </c>
      <c r="R456" s="2" t="str">
        <f t="shared" si="152"/>
        <v>-</v>
      </c>
      <c r="S456" s="2" t="str">
        <f t="shared" si="153"/>
        <v>-</v>
      </c>
      <c r="T456" s="2" t="str">
        <f t="shared" si="154"/>
        <v>-</v>
      </c>
      <c r="AU456" t="s">
        <v>2684</v>
      </c>
      <c r="AV456" t="s">
        <v>12</v>
      </c>
      <c r="AY456" s="38">
        <v>13</v>
      </c>
      <c r="AZ456" s="40">
        <v>73</v>
      </c>
      <c r="BA456" s="42">
        <f t="shared" si="147"/>
        <v>13073</v>
      </c>
      <c r="BC456" s="7" t="s">
        <v>3097</v>
      </c>
      <c r="BL456" s="1">
        <v>28670</v>
      </c>
    </row>
    <row r="457" spans="1:64" hidden="1" outlineLevel="1">
      <c r="A457" t="s">
        <v>1621</v>
      </c>
      <c r="B457" t="s">
        <v>12</v>
      </c>
      <c r="C457" s="25">
        <v>15985</v>
      </c>
      <c r="D457" s="25"/>
      <c r="E457" s="25"/>
      <c r="H457" s="1">
        <v>6108</v>
      </c>
      <c r="I457" s="1">
        <v>3036</v>
      </c>
      <c r="J457" s="1">
        <v>3003</v>
      </c>
      <c r="K457" s="1">
        <v>2880</v>
      </c>
      <c r="L457" s="2" t="str">
        <f t="shared" si="155"/>
        <v/>
      </c>
      <c r="M457" s="2" t="str">
        <f t="shared" si="156"/>
        <v/>
      </c>
      <c r="N457" s="10" t="e">
        <f t="shared" si="148"/>
        <v>#N/A</v>
      </c>
      <c r="O457" s="9" t="e">
        <f t="shared" si="149"/>
        <v>#N/A</v>
      </c>
      <c r="P457" s="8" t="e">
        <f t="shared" si="150"/>
        <v>#N/A</v>
      </c>
      <c r="Q457" s="2" t="str">
        <f t="shared" si="151"/>
        <v>-</v>
      </c>
      <c r="R457" s="2" t="str">
        <f t="shared" si="152"/>
        <v>-</v>
      </c>
      <c r="S457" s="2" t="str">
        <f t="shared" si="153"/>
        <v>-</v>
      </c>
      <c r="T457" s="2" t="str">
        <f t="shared" si="154"/>
        <v>-</v>
      </c>
      <c r="AU457" t="s">
        <v>1621</v>
      </c>
      <c r="AV457" t="s">
        <v>12</v>
      </c>
      <c r="AY457" s="38">
        <v>13</v>
      </c>
      <c r="AZ457" s="40">
        <v>75</v>
      </c>
      <c r="BA457" s="42">
        <f t="shared" si="147"/>
        <v>13075</v>
      </c>
      <c r="BC457" s="7" t="s">
        <v>3097</v>
      </c>
      <c r="BL457" s="1">
        <v>2988</v>
      </c>
    </row>
    <row r="458" spans="1:64" hidden="1" outlineLevel="1">
      <c r="A458" t="s">
        <v>1234</v>
      </c>
      <c r="B458" t="s">
        <v>12</v>
      </c>
      <c r="C458" s="25">
        <v>97191</v>
      </c>
      <c r="D458" s="25"/>
      <c r="E458" s="25"/>
      <c r="H458" s="1">
        <v>44854</v>
      </c>
      <c r="I458" s="1">
        <v>25169</v>
      </c>
      <c r="J458" s="1">
        <v>25045</v>
      </c>
      <c r="K458" s="1">
        <v>24463</v>
      </c>
      <c r="L458" s="2" t="str">
        <f t="shared" si="155"/>
        <v/>
      </c>
      <c r="M458" s="2" t="str">
        <f t="shared" si="156"/>
        <v/>
      </c>
      <c r="N458" s="10" t="e">
        <f t="shared" si="148"/>
        <v>#N/A</v>
      </c>
      <c r="O458" s="9" t="e">
        <f t="shared" si="149"/>
        <v>#N/A</v>
      </c>
      <c r="P458" s="8" t="e">
        <f t="shared" si="150"/>
        <v>#N/A</v>
      </c>
      <c r="Q458" s="2" t="str">
        <f t="shared" si="151"/>
        <v>-</v>
      </c>
      <c r="R458" s="2" t="str">
        <f t="shared" si="152"/>
        <v>-</v>
      </c>
      <c r="S458" s="2" t="str">
        <f t="shared" si="153"/>
        <v>-</v>
      </c>
      <c r="T458" s="2" t="str">
        <f t="shared" si="154"/>
        <v>-</v>
      </c>
      <c r="AU458" t="s">
        <v>1234</v>
      </c>
      <c r="AV458" t="s">
        <v>12</v>
      </c>
      <c r="AY458" s="38">
        <v>13</v>
      </c>
      <c r="AZ458" s="40">
        <v>77</v>
      </c>
      <c r="BA458" s="42">
        <f t="shared" si="147"/>
        <v>13077</v>
      </c>
      <c r="BC458" s="7" t="s">
        <v>3097</v>
      </c>
      <c r="BL458" s="1">
        <v>24962</v>
      </c>
    </row>
    <row r="459" spans="1:64" hidden="1" outlineLevel="1">
      <c r="A459" t="s">
        <v>2466</v>
      </c>
      <c r="B459" t="s">
        <v>12</v>
      </c>
      <c r="C459" s="25">
        <v>12553</v>
      </c>
      <c r="D459" s="25"/>
      <c r="E459" s="25"/>
      <c r="H459" s="1">
        <v>5387</v>
      </c>
      <c r="I459" s="1">
        <v>2948</v>
      </c>
      <c r="J459" s="1">
        <v>2903</v>
      </c>
      <c r="K459" s="1">
        <v>2843</v>
      </c>
      <c r="L459" s="2" t="str">
        <f t="shared" si="155"/>
        <v/>
      </c>
      <c r="M459" s="2" t="str">
        <f t="shared" si="156"/>
        <v/>
      </c>
      <c r="N459" s="10" t="e">
        <f t="shared" si="148"/>
        <v>#N/A</v>
      </c>
      <c r="O459" s="9" t="e">
        <f t="shared" si="149"/>
        <v>#N/A</v>
      </c>
      <c r="P459" s="8" t="e">
        <f t="shared" si="150"/>
        <v>#N/A</v>
      </c>
      <c r="Q459" s="2" t="str">
        <f t="shared" si="151"/>
        <v>-</v>
      </c>
      <c r="R459" s="2" t="str">
        <f t="shared" si="152"/>
        <v>-</v>
      </c>
      <c r="S459" s="2" t="str">
        <f t="shared" si="153"/>
        <v>-</v>
      </c>
      <c r="T459" s="2" t="str">
        <f t="shared" si="154"/>
        <v>-</v>
      </c>
      <c r="AU459" t="s">
        <v>2466</v>
      </c>
      <c r="AV459" t="s">
        <v>12</v>
      </c>
      <c r="AY459" s="38">
        <v>13</v>
      </c>
      <c r="AZ459" s="40">
        <v>79</v>
      </c>
      <c r="BA459" s="42">
        <f t="shared" si="147"/>
        <v>13079</v>
      </c>
      <c r="BC459" s="7" t="s">
        <v>3097</v>
      </c>
      <c r="BL459" s="1">
        <v>2929</v>
      </c>
    </row>
    <row r="460" spans="1:64" hidden="1" outlineLevel="1">
      <c r="A460" t="s">
        <v>736</v>
      </c>
      <c r="B460" t="s">
        <v>12</v>
      </c>
      <c r="C460" s="25">
        <v>22284</v>
      </c>
      <c r="D460" s="25"/>
      <c r="E460" s="25"/>
      <c r="H460" s="1">
        <v>8953</v>
      </c>
      <c r="I460" s="1">
        <v>4753</v>
      </c>
      <c r="J460" s="1">
        <v>4670</v>
      </c>
      <c r="K460" s="1">
        <v>3731</v>
      </c>
      <c r="L460" s="2" t="str">
        <f t="shared" si="155"/>
        <v/>
      </c>
      <c r="M460" s="2" t="str">
        <f t="shared" si="156"/>
        <v/>
      </c>
      <c r="N460" s="10" t="e">
        <f t="shared" si="148"/>
        <v>#N/A</v>
      </c>
      <c r="O460" s="9" t="e">
        <f t="shared" si="149"/>
        <v>#N/A</v>
      </c>
      <c r="P460" s="8" t="e">
        <f t="shared" si="150"/>
        <v>#N/A</v>
      </c>
      <c r="Q460" s="2" t="str">
        <f t="shared" si="151"/>
        <v>-</v>
      </c>
      <c r="R460" s="2" t="str">
        <f t="shared" si="152"/>
        <v>-</v>
      </c>
      <c r="S460" s="2" t="str">
        <f t="shared" si="153"/>
        <v>-</v>
      </c>
      <c r="T460" s="2" t="str">
        <f t="shared" si="154"/>
        <v>-</v>
      </c>
      <c r="AU460" t="s">
        <v>736</v>
      </c>
      <c r="AV460" t="s">
        <v>12</v>
      </c>
      <c r="AY460" s="38">
        <v>13</v>
      </c>
      <c r="AZ460" s="40">
        <v>81</v>
      </c>
      <c r="BA460" s="42">
        <f t="shared" si="147"/>
        <v>13081</v>
      </c>
      <c r="BC460" s="7" t="s">
        <v>3097</v>
      </c>
      <c r="BL460" s="1">
        <v>4711</v>
      </c>
    </row>
    <row r="461" spans="1:64" hidden="1" outlineLevel="1">
      <c r="A461" t="s">
        <v>2276</v>
      </c>
      <c r="B461" t="s">
        <v>12</v>
      </c>
      <c r="C461" s="25">
        <v>15658</v>
      </c>
      <c r="D461" s="25"/>
      <c r="E461" s="25"/>
      <c r="H461" s="1">
        <v>7327</v>
      </c>
      <c r="I461" s="1">
        <v>3316</v>
      </c>
      <c r="J461" s="1">
        <v>3259</v>
      </c>
      <c r="K461" s="1">
        <v>2574</v>
      </c>
      <c r="L461" s="2" t="str">
        <f t="shared" si="155"/>
        <v/>
      </c>
      <c r="M461" s="2" t="str">
        <f t="shared" si="156"/>
        <v/>
      </c>
      <c r="N461" s="10" t="e">
        <f t="shared" si="148"/>
        <v>#N/A</v>
      </c>
      <c r="O461" s="9" t="e">
        <f t="shared" si="149"/>
        <v>#N/A</v>
      </c>
      <c r="P461" s="8" t="e">
        <f t="shared" si="150"/>
        <v>#N/A</v>
      </c>
      <c r="Q461" s="2" t="str">
        <f t="shared" si="151"/>
        <v>-</v>
      </c>
      <c r="R461" s="2" t="str">
        <f t="shared" si="152"/>
        <v>-</v>
      </c>
      <c r="S461" s="2" t="str">
        <f t="shared" si="153"/>
        <v>-</v>
      </c>
      <c r="T461" s="2" t="str">
        <f t="shared" si="154"/>
        <v>-</v>
      </c>
      <c r="AU461" t="s">
        <v>2276</v>
      </c>
      <c r="AV461" t="s">
        <v>12</v>
      </c>
      <c r="AY461" s="38">
        <v>13</v>
      </c>
      <c r="AZ461" s="40">
        <v>83</v>
      </c>
      <c r="BA461" s="42">
        <f t="shared" si="147"/>
        <v>13083</v>
      </c>
      <c r="BC461" s="7" t="s">
        <v>3097</v>
      </c>
      <c r="BL461" s="1">
        <v>3296</v>
      </c>
    </row>
    <row r="462" spans="1:64" hidden="1" outlineLevel="1">
      <c r="A462" t="s">
        <v>2172</v>
      </c>
      <c r="B462" t="s">
        <v>12</v>
      </c>
      <c r="C462" s="25">
        <v>17521</v>
      </c>
      <c r="D462" s="25"/>
      <c r="E462" s="25"/>
      <c r="H462" s="1">
        <v>8351</v>
      </c>
      <c r="I462" s="1">
        <v>5083</v>
      </c>
      <c r="J462" s="1">
        <v>5056</v>
      </c>
      <c r="K462" s="1">
        <v>4458</v>
      </c>
      <c r="L462" s="2" t="str">
        <f t="shared" si="155"/>
        <v/>
      </c>
      <c r="M462" s="2" t="str">
        <f t="shared" si="156"/>
        <v/>
      </c>
      <c r="N462" s="10" t="e">
        <f t="shared" si="148"/>
        <v>#N/A</v>
      </c>
      <c r="O462" s="9" t="e">
        <f t="shared" si="149"/>
        <v>#N/A</v>
      </c>
      <c r="P462" s="8" t="e">
        <f t="shared" si="150"/>
        <v>#N/A</v>
      </c>
      <c r="Q462" s="2" t="str">
        <f t="shared" si="151"/>
        <v>-</v>
      </c>
      <c r="R462" s="2" t="str">
        <f t="shared" si="152"/>
        <v>-</v>
      </c>
      <c r="S462" s="2" t="str">
        <f t="shared" si="153"/>
        <v>-</v>
      </c>
      <c r="T462" s="2" t="str">
        <f t="shared" si="154"/>
        <v>-</v>
      </c>
      <c r="AU462" t="s">
        <v>2172</v>
      </c>
      <c r="AV462" t="s">
        <v>12</v>
      </c>
      <c r="AY462" s="38">
        <v>13</v>
      </c>
      <c r="AZ462" s="40">
        <v>85</v>
      </c>
      <c r="BA462" s="42">
        <f t="shared" si="147"/>
        <v>13085</v>
      </c>
      <c r="BC462" s="7" t="s">
        <v>3097</v>
      </c>
      <c r="BL462" s="1">
        <v>5069</v>
      </c>
    </row>
    <row r="463" spans="1:64" hidden="1" outlineLevel="1">
      <c r="A463" t="s">
        <v>1097</v>
      </c>
      <c r="B463" t="s">
        <v>12</v>
      </c>
      <c r="C463" s="25">
        <v>27892</v>
      </c>
      <c r="D463" s="25"/>
      <c r="E463" s="25"/>
      <c r="H463" s="1">
        <v>11456</v>
      </c>
      <c r="I463" s="1">
        <v>5627</v>
      </c>
      <c r="J463" s="1">
        <v>5484</v>
      </c>
      <c r="K463" s="1">
        <v>4249</v>
      </c>
      <c r="L463" s="2" t="str">
        <f t="shared" si="155"/>
        <v/>
      </c>
      <c r="M463" s="2" t="str">
        <f t="shared" si="156"/>
        <v/>
      </c>
      <c r="N463" s="10" t="e">
        <f t="shared" si="148"/>
        <v>#N/A</v>
      </c>
      <c r="O463" s="9" t="e">
        <f t="shared" si="149"/>
        <v>#N/A</v>
      </c>
      <c r="P463" s="8" t="e">
        <f t="shared" si="150"/>
        <v>#N/A</v>
      </c>
      <c r="Q463" s="2" t="str">
        <f t="shared" si="151"/>
        <v>-</v>
      </c>
      <c r="R463" s="2" t="str">
        <f t="shared" si="152"/>
        <v>-</v>
      </c>
      <c r="S463" s="2" t="str">
        <f t="shared" si="153"/>
        <v>-</v>
      </c>
      <c r="T463" s="2" t="str">
        <f t="shared" si="154"/>
        <v>-</v>
      </c>
      <c r="AU463" t="s">
        <v>1097</v>
      </c>
      <c r="AV463" t="s">
        <v>12</v>
      </c>
      <c r="AY463" s="38">
        <v>13</v>
      </c>
      <c r="AZ463" s="40">
        <v>87</v>
      </c>
      <c r="BA463" s="42">
        <f t="shared" si="147"/>
        <v>13087</v>
      </c>
      <c r="BC463" s="7" t="s">
        <v>3097</v>
      </c>
      <c r="BL463" s="1">
        <v>5304</v>
      </c>
    </row>
    <row r="464" spans="1:64" hidden="1" outlineLevel="1">
      <c r="A464" t="s">
        <v>1196</v>
      </c>
      <c r="B464" t="s">
        <v>12</v>
      </c>
      <c r="C464" s="25">
        <v>669789</v>
      </c>
      <c r="D464" s="25"/>
      <c r="E464" s="25"/>
      <c r="H464" s="1">
        <v>296079</v>
      </c>
      <c r="I464" s="1">
        <f>8925+162876</f>
        <v>171801</v>
      </c>
      <c r="J464" s="1">
        <v>170901</v>
      </c>
      <c r="K464" s="1">
        <v>163173</v>
      </c>
      <c r="L464" s="2" t="str">
        <f t="shared" si="155"/>
        <v/>
      </c>
      <c r="M464" s="2" t="str">
        <f t="shared" si="156"/>
        <v/>
      </c>
      <c r="N464" s="10" t="e">
        <f t="shared" si="148"/>
        <v>#N/A</v>
      </c>
      <c r="O464" s="9" t="e">
        <f t="shared" si="149"/>
        <v>#N/A</v>
      </c>
      <c r="P464" s="8" t="e">
        <f t="shared" si="150"/>
        <v>#N/A</v>
      </c>
      <c r="Q464" s="2" t="str">
        <f t="shared" si="151"/>
        <v>-</v>
      </c>
      <c r="R464" s="2" t="str">
        <f t="shared" si="152"/>
        <v>-</v>
      </c>
      <c r="S464" s="2" t="str">
        <f t="shared" si="153"/>
        <v>-</v>
      </c>
      <c r="T464" s="2" t="str">
        <f t="shared" si="154"/>
        <v>-</v>
      </c>
      <c r="AU464" t="s">
        <v>1196</v>
      </c>
      <c r="AV464" t="s">
        <v>12</v>
      </c>
      <c r="AY464" s="38">
        <v>13</v>
      </c>
      <c r="AZ464" s="40">
        <v>89</v>
      </c>
      <c r="BA464" s="42">
        <f t="shared" si="147"/>
        <v>13089</v>
      </c>
      <c r="BC464" s="7" t="s">
        <v>3097</v>
      </c>
      <c r="BL464" s="1">
        <v>170787</v>
      </c>
    </row>
    <row r="465" spans="1:64" hidden="1" outlineLevel="1">
      <c r="A465" t="s">
        <v>2293</v>
      </c>
      <c r="B465" t="s">
        <v>12</v>
      </c>
      <c r="C465" s="25">
        <v>19771</v>
      </c>
      <c r="D465" s="25"/>
      <c r="E465" s="25"/>
      <c r="H465" s="1">
        <v>9708</v>
      </c>
      <c r="I465" s="1">
        <v>4674</v>
      </c>
      <c r="J465" s="1">
        <v>4622</v>
      </c>
      <c r="K465" s="1">
        <v>4506</v>
      </c>
      <c r="L465" s="2" t="str">
        <f t="shared" si="155"/>
        <v/>
      </c>
      <c r="M465" s="2" t="str">
        <f t="shared" si="156"/>
        <v/>
      </c>
      <c r="N465" s="10" t="e">
        <f t="shared" si="148"/>
        <v>#N/A</v>
      </c>
      <c r="O465" s="9" t="e">
        <f t="shared" si="149"/>
        <v>#N/A</v>
      </c>
      <c r="P465" s="8" t="e">
        <f t="shared" si="150"/>
        <v>#N/A</v>
      </c>
      <c r="Q465" s="2" t="str">
        <f t="shared" si="151"/>
        <v>-</v>
      </c>
      <c r="R465" s="2" t="str">
        <f t="shared" si="152"/>
        <v>-</v>
      </c>
      <c r="S465" s="2" t="str">
        <f t="shared" si="153"/>
        <v>-</v>
      </c>
      <c r="T465" s="2" t="str">
        <f t="shared" si="154"/>
        <v>-</v>
      </c>
      <c r="AU465" t="s">
        <v>2293</v>
      </c>
      <c r="AV465" t="s">
        <v>12</v>
      </c>
      <c r="AY465" s="38">
        <v>13</v>
      </c>
      <c r="AZ465" s="40">
        <v>91</v>
      </c>
      <c r="BA465" s="42">
        <f t="shared" si="147"/>
        <v>13091</v>
      </c>
      <c r="BC465" s="7" t="s">
        <v>3097</v>
      </c>
      <c r="BL465" s="1">
        <v>4615</v>
      </c>
    </row>
    <row r="466" spans="1:64" hidden="1" outlineLevel="1">
      <c r="A466" t="s">
        <v>1827</v>
      </c>
      <c r="B466" t="s">
        <v>12</v>
      </c>
      <c r="C466" s="25">
        <v>12207</v>
      </c>
      <c r="D466" s="25"/>
      <c r="E466" s="25"/>
      <c r="H466" s="1">
        <v>5295</v>
      </c>
      <c r="I466" s="1">
        <v>2848</v>
      </c>
      <c r="J466" s="1">
        <v>2760</v>
      </c>
      <c r="K466" s="1">
        <v>2600</v>
      </c>
      <c r="L466" s="2" t="str">
        <f t="shared" si="155"/>
        <v/>
      </c>
      <c r="M466" s="2" t="str">
        <f t="shared" si="156"/>
        <v/>
      </c>
      <c r="N466" s="10" t="e">
        <f t="shared" si="148"/>
        <v>#N/A</v>
      </c>
      <c r="O466" s="9" t="e">
        <f t="shared" si="149"/>
        <v>#N/A</v>
      </c>
      <c r="P466" s="8" t="e">
        <f t="shared" si="150"/>
        <v>#N/A</v>
      </c>
      <c r="Q466" s="2" t="str">
        <f t="shared" si="151"/>
        <v>-</v>
      </c>
      <c r="R466" s="2" t="str">
        <f t="shared" si="152"/>
        <v>-</v>
      </c>
      <c r="S466" s="2" t="str">
        <f t="shared" si="153"/>
        <v>-</v>
      </c>
      <c r="T466" s="2" t="str">
        <f t="shared" si="154"/>
        <v>-</v>
      </c>
      <c r="AU466" t="s">
        <v>1827</v>
      </c>
      <c r="AV466" t="s">
        <v>12</v>
      </c>
      <c r="AY466" s="38">
        <v>13</v>
      </c>
      <c r="AZ466" s="40">
        <v>93</v>
      </c>
      <c r="BA466" s="42">
        <f t="shared" si="147"/>
        <v>13093</v>
      </c>
      <c r="BC466" s="7" t="s">
        <v>3097</v>
      </c>
      <c r="BL466" s="1">
        <v>2826</v>
      </c>
    </row>
    <row r="467" spans="1:64" hidden="1" outlineLevel="1">
      <c r="A467" t="s">
        <v>20</v>
      </c>
      <c r="B467" t="s">
        <v>12</v>
      </c>
      <c r="C467" s="25">
        <v>95429</v>
      </c>
      <c r="D467" s="25"/>
      <c r="E467" s="25"/>
      <c r="H467" s="1">
        <v>41882</v>
      </c>
      <c r="I467" s="1">
        <v>23282</v>
      </c>
      <c r="J467" s="1">
        <v>23045</v>
      </c>
      <c r="K467" s="1">
        <v>19874</v>
      </c>
      <c r="L467" s="2" t="str">
        <f t="shared" si="155"/>
        <v/>
      </c>
      <c r="M467" s="2" t="str">
        <f t="shared" si="156"/>
        <v/>
      </c>
      <c r="N467" s="10" t="e">
        <f t="shared" si="148"/>
        <v>#N/A</v>
      </c>
      <c r="O467" s="9" t="e">
        <f t="shared" si="149"/>
        <v>#N/A</v>
      </c>
      <c r="P467" s="8" t="e">
        <f t="shared" si="150"/>
        <v>#N/A</v>
      </c>
      <c r="Q467" s="2" t="str">
        <f t="shared" si="151"/>
        <v>-</v>
      </c>
      <c r="R467" s="2" t="str">
        <f t="shared" si="152"/>
        <v>-</v>
      </c>
      <c r="S467" s="2" t="str">
        <f t="shared" si="153"/>
        <v>-</v>
      </c>
      <c r="T467" s="2" t="str">
        <f t="shared" si="154"/>
        <v>-</v>
      </c>
      <c r="AU467" t="s">
        <v>20</v>
      </c>
      <c r="AV467" t="s">
        <v>12</v>
      </c>
      <c r="AY467" s="38">
        <v>13</v>
      </c>
      <c r="AZ467" s="40">
        <v>95</v>
      </c>
      <c r="BA467" s="42">
        <f t="shared" si="147"/>
        <v>13095</v>
      </c>
      <c r="BC467" s="7" t="s">
        <v>3097</v>
      </c>
      <c r="BL467" s="1">
        <v>23220</v>
      </c>
    </row>
    <row r="468" spans="1:64" hidden="1" outlineLevel="1">
      <c r="A468" t="s">
        <v>443</v>
      </c>
      <c r="B468" t="s">
        <v>12</v>
      </c>
      <c r="C468" s="25">
        <v>98582</v>
      </c>
      <c r="D468" s="25"/>
      <c r="E468" s="25"/>
      <c r="H468" s="1">
        <v>42928</v>
      </c>
      <c r="I468" s="1">
        <v>23290</v>
      </c>
      <c r="J468" s="1">
        <v>23179</v>
      </c>
      <c r="K468" s="1">
        <v>22475</v>
      </c>
      <c r="L468" s="2" t="str">
        <f t="shared" si="155"/>
        <v/>
      </c>
      <c r="M468" s="2" t="str">
        <f t="shared" si="156"/>
        <v/>
      </c>
      <c r="N468" s="10" t="e">
        <f t="shared" si="148"/>
        <v>#N/A</v>
      </c>
      <c r="O468" s="9" t="e">
        <f t="shared" si="149"/>
        <v>#N/A</v>
      </c>
      <c r="P468" s="8" t="e">
        <f t="shared" si="150"/>
        <v>#N/A</v>
      </c>
      <c r="Q468" s="2" t="str">
        <f t="shared" si="151"/>
        <v>-</v>
      </c>
      <c r="R468" s="2" t="str">
        <f t="shared" si="152"/>
        <v>-</v>
      </c>
      <c r="S468" s="2" t="str">
        <f t="shared" si="153"/>
        <v>-</v>
      </c>
      <c r="T468" s="2" t="str">
        <f t="shared" si="154"/>
        <v>-</v>
      </c>
      <c r="AU468" t="s">
        <v>443</v>
      </c>
      <c r="AV468" t="s">
        <v>12</v>
      </c>
      <c r="AY468" s="38">
        <v>13</v>
      </c>
      <c r="AZ468" s="40">
        <v>97</v>
      </c>
      <c r="BA468" s="42">
        <f t="shared" si="147"/>
        <v>13097</v>
      </c>
      <c r="BC468" s="7" t="s">
        <v>3097</v>
      </c>
      <c r="BL468" s="1">
        <v>23332</v>
      </c>
    </row>
    <row r="469" spans="1:64" hidden="1" outlineLevel="1">
      <c r="A469" t="s">
        <v>2104</v>
      </c>
      <c r="B469" t="s">
        <v>12</v>
      </c>
      <c r="C469" s="25">
        <v>12047</v>
      </c>
      <c r="D469" s="25"/>
      <c r="E469" s="25"/>
      <c r="H469" s="1">
        <v>5530</v>
      </c>
      <c r="I469" s="1">
        <v>2686</v>
      </c>
      <c r="J469" s="1">
        <v>2652</v>
      </c>
      <c r="K469" s="1">
        <v>2238</v>
      </c>
      <c r="L469" s="2" t="str">
        <f t="shared" si="155"/>
        <v/>
      </c>
      <c r="M469" s="2" t="str">
        <f t="shared" si="156"/>
        <v/>
      </c>
      <c r="N469" s="10" t="e">
        <f t="shared" si="148"/>
        <v>#N/A</v>
      </c>
      <c r="O469" s="9" t="e">
        <f t="shared" si="149"/>
        <v>#N/A</v>
      </c>
      <c r="P469" s="8" t="e">
        <f t="shared" si="150"/>
        <v>#N/A</v>
      </c>
      <c r="Q469" s="2" t="str">
        <f t="shared" si="151"/>
        <v>-</v>
      </c>
      <c r="R469" s="2" t="str">
        <f t="shared" si="152"/>
        <v>-</v>
      </c>
      <c r="S469" s="2" t="str">
        <f t="shared" si="153"/>
        <v>-</v>
      </c>
      <c r="T469" s="2" t="str">
        <f t="shared" si="154"/>
        <v>-</v>
      </c>
      <c r="AU469" t="s">
        <v>2104</v>
      </c>
      <c r="AV469" t="s">
        <v>12</v>
      </c>
      <c r="AY469" s="38">
        <v>13</v>
      </c>
      <c r="AZ469" s="40">
        <v>99</v>
      </c>
      <c r="BA469" s="42">
        <f t="shared" si="147"/>
        <v>13099</v>
      </c>
      <c r="BC469" s="7" t="s">
        <v>3097</v>
      </c>
      <c r="BL469" s="1">
        <v>2670</v>
      </c>
    </row>
    <row r="470" spans="1:64" hidden="1" outlineLevel="1">
      <c r="A470" t="s">
        <v>2408</v>
      </c>
      <c r="B470" t="s">
        <v>12</v>
      </c>
      <c r="C470" s="25">
        <v>3751</v>
      </c>
      <c r="D470" s="25"/>
      <c r="E470" s="25"/>
      <c r="H470" s="1">
        <v>1534</v>
      </c>
      <c r="I470" s="1">
        <v>604</v>
      </c>
      <c r="J470" s="1">
        <v>596</v>
      </c>
      <c r="K470" s="1">
        <v>565</v>
      </c>
      <c r="L470" s="2" t="str">
        <f t="shared" si="155"/>
        <v/>
      </c>
      <c r="M470" s="2" t="str">
        <f t="shared" si="156"/>
        <v/>
      </c>
      <c r="N470" s="10" t="e">
        <f t="shared" si="148"/>
        <v>#N/A</v>
      </c>
      <c r="O470" s="9" t="e">
        <f t="shared" si="149"/>
        <v>#N/A</v>
      </c>
      <c r="P470" s="8" t="e">
        <f t="shared" si="150"/>
        <v>#N/A</v>
      </c>
      <c r="Q470" s="2" t="str">
        <f t="shared" si="151"/>
        <v>-</v>
      </c>
      <c r="R470" s="2" t="str">
        <f t="shared" si="152"/>
        <v>-</v>
      </c>
      <c r="S470" s="2" t="str">
        <f t="shared" si="153"/>
        <v>-</v>
      </c>
      <c r="T470" s="2" t="str">
        <f t="shared" si="154"/>
        <v>-</v>
      </c>
      <c r="AU470" t="s">
        <v>2408</v>
      </c>
      <c r="AV470" t="s">
        <v>12</v>
      </c>
      <c r="AY470" s="38">
        <v>13</v>
      </c>
      <c r="AZ470" s="40">
        <v>101</v>
      </c>
      <c r="BA470" s="42">
        <f t="shared" si="147"/>
        <v>13101</v>
      </c>
      <c r="BC470" s="7" t="s">
        <v>3097</v>
      </c>
      <c r="BL470" s="1">
        <v>599</v>
      </c>
    </row>
    <row r="471" spans="1:64" hidden="1" outlineLevel="1">
      <c r="A471" t="s">
        <v>1997</v>
      </c>
      <c r="B471" t="s">
        <v>12</v>
      </c>
      <c r="C471" s="25">
        <v>40757</v>
      </c>
      <c r="D471" s="25"/>
      <c r="E471" s="25"/>
      <c r="H471" s="1">
        <v>17729</v>
      </c>
      <c r="I471" s="1">
        <f>10665+706</f>
        <v>11371</v>
      </c>
      <c r="J471" s="1">
        <v>11243</v>
      </c>
      <c r="K471" s="1">
        <v>11073</v>
      </c>
      <c r="L471" s="2" t="str">
        <f t="shared" si="155"/>
        <v/>
      </c>
      <c r="M471" s="2" t="str">
        <f t="shared" si="156"/>
        <v/>
      </c>
      <c r="N471" s="10" t="e">
        <f t="shared" si="148"/>
        <v>#N/A</v>
      </c>
      <c r="O471" s="9" t="e">
        <f t="shared" si="149"/>
        <v>#N/A</v>
      </c>
      <c r="P471" s="8" t="e">
        <f t="shared" si="150"/>
        <v>#N/A</v>
      </c>
      <c r="Q471" s="2" t="str">
        <f t="shared" si="151"/>
        <v>-</v>
      </c>
      <c r="R471" s="2" t="str">
        <f t="shared" si="152"/>
        <v>-</v>
      </c>
      <c r="S471" s="2" t="str">
        <f t="shared" si="153"/>
        <v>-</v>
      </c>
      <c r="T471" s="2" t="str">
        <f t="shared" si="154"/>
        <v>-</v>
      </c>
      <c r="AU471" t="s">
        <v>1997</v>
      </c>
      <c r="AV471" t="s">
        <v>12</v>
      </c>
      <c r="AY471" s="38">
        <v>13</v>
      </c>
      <c r="AZ471" s="40">
        <v>103</v>
      </c>
      <c r="BA471" s="42">
        <f t="shared" si="147"/>
        <v>13103</v>
      </c>
      <c r="BC471" s="7" t="s">
        <v>3097</v>
      </c>
      <c r="BL471" s="1">
        <v>11302</v>
      </c>
    </row>
    <row r="472" spans="1:64" hidden="1" outlineLevel="1">
      <c r="A472" t="s">
        <v>906</v>
      </c>
      <c r="B472" t="s">
        <v>12</v>
      </c>
      <c r="C472" s="25">
        <v>20610</v>
      </c>
      <c r="D472" s="25"/>
      <c r="E472" s="25"/>
      <c r="H472" s="1">
        <v>9595</v>
      </c>
      <c r="I472" s="1">
        <v>4793</v>
      </c>
      <c r="J472" s="1">
        <v>4714</v>
      </c>
      <c r="K472" s="1">
        <v>4618</v>
      </c>
      <c r="L472" s="2" t="str">
        <f t="shared" si="155"/>
        <v/>
      </c>
      <c r="M472" s="2" t="str">
        <f t="shared" si="156"/>
        <v/>
      </c>
      <c r="N472" s="10" t="e">
        <f t="shared" si="148"/>
        <v>#N/A</v>
      </c>
      <c r="O472" s="9" t="e">
        <f t="shared" si="149"/>
        <v>#N/A</v>
      </c>
      <c r="P472" s="8" t="e">
        <f t="shared" si="150"/>
        <v>#N/A</v>
      </c>
      <c r="Q472" s="2" t="str">
        <f t="shared" si="151"/>
        <v>-</v>
      </c>
      <c r="R472" s="2" t="str">
        <f t="shared" si="152"/>
        <v>-</v>
      </c>
      <c r="S472" s="2" t="str">
        <f t="shared" si="153"/>
        <v>-</v>
      </c>
      <c r="T472" s="2" t="str">
        <f t="shared" si="154"/>
        <v>-</v>
      </c>
      <c r="AU472" t="s">
        <v>906</v>
      </c>
      <c r="AV472" t="s">
        <v>12</v>
      </c>
      <c r="AY472" s="38">
        <v>13</v>
      </c>
      <c r="AZ472" s="40">
        <v>105</v>
      </c>
      <c r="BA472" s="42">
        <f t="shared" si="147"/>
        <v>13105</v>
      </c>
      <c r="BC472" s="7" t="s">
        <v>3097</v>
      </c>
      <c r="BL472" s="1">
        <v>4762</v>
      </c>
    </row>
    <row r="473" spans="1:64" hidden="1" outlineLevel="1">
      <c r="A473" t="s">
        <v>1995</v>
      </c>
      <c r="B473" t="s">
        <v>12</v>
      </c>
      <c r="C473" s="25">
        <v>21511</v>
      </c>
      <c r="D473" s="25"/>
      <c r="E473" s="25"/>
      <c r="H473" s="1">
        <v>10842</v>
      </c>
      <c r="I473" s="1">
        <f>561+4403</f>
        <v>4964</v>
      </c>
      <c r="J473" s="1">
        <v>4863</v>
      </c>
      <c r="K473" s="1">
        <v>4680</v>
      </c>
      <c r="L473" s="2" t="str">
        <f t="shared" si="155"/>
        <v/>
      </c>
      <c r="M473" s="2" t="str">
        <f t="shared" si="156"/>
        <v/>
      </c>
      <c r="N473" s="10" t="e">
        <f t="shared" si="148"/>
        <v>#N/A</v>
      </c>
      <c r="O473" s="9" t="e">
        <f t="shared" si="149"/>
        <v>#N/A</v>
      </c>
      <c r="P473" s="8" t="e">
        <f t="shared" si="150"/>
        <v>#N/A</v>
      </c>
      <c r="Q473" s="2" t="str">
        <f t="shared" si="151"/>
        <v>-</v>
      </c>
      <c r="R473" s="2" t="str">
        <f t="shared" si="152"/>
        <v>-</v>
      </c>
      <c r="S473" s="2" t="str">
        <f t="shared" si="153"/>
        <v>-</v>
      </c>
      <c r="T473" s="2" t="str">
        <f t="shared" si="154"/>
        <v>-</v>
      </c>
      <c r="AU473" t="s">
        <v>1995</v>
      </c>
      <c r="AV473" t="s">
        <v>12</v>
      </c>
      <c r="AY473" s="38">
        <v>13</v>
      </c>
      <c r="AZ473" s="40">
        <v>107</v>
      </c>
      <c r="BA473" s="42">
        <f t="shared" si="147"/>
        <v>13107</v>
      </c>
      <c r="BC473" s="7" t="s">
        <v>3097</v>
      </c>
      <c r="BL473" s="1">
        <v>4855</v>
      </c>
    </row>
    <row r="474" spans="1:64" hidden="1" outlineLevel="1">
      <c r="A474" t="s">
        <v>166</v>
      </c>
      <c r="B474" t="s">
        <v>12</v>
      </c>
      <c r="C474" s="25">
        <v>10885</v>
      </c>
      <c r="D474" s="25"/>
      <c r="E474" s="25"/>
      <c r="H474" s="1">
        <v>4955</v>
      </c>
      <c r="I474" s="1">
        <v>2398</v>
      </c>
      <c r="J474" s="1">
        <v>2352</v>
      </c>
      <c r="K474" s="1">
        <v>2271</v>
      </c>
      <c r="L474" s="2" t="str">
        <f t="shared" si="155"/>
        <v/>
      </c>
      <c r="M474" s="2" t="str">
        <f t="shared" si="156"/>
        <v/>
      </c>
      <c r="N474" s="10" t="e">
        <f t="shared" si="148"/>
        <v>#N/A</v>
      </c>
      <c r="O474" s="9" t="e">
        <f t="shared" si="149"/>
        <v>#N/A</v>
      </c>
      <c r="P474" s="8" t="e">
        <f t="shared" si="150"/>
        <v>#N/A</v>
      </c>
      <c r="Q474" s="2" t="str">
        <f t="shared" si="151"/>
        <v>-</v>
      </c>
      <c r="R474" s="2" t="str">
        <f t="shared" si="152"/>
        <v>-</v>
      </c>
      <c r="S474" s="2" t="str">
        <f t="shared" si="153"/>
        <v>-</v>
      </c>
      <c r="T474" s="2" t="str">
        <f t="shared" si="154"/>
        <v>-</v>
      </c>
      <c r="AU474" t="s">
        <v>166</v>
      </c>
      <c r="AV474" t="s">
        <v>12</v>
      </c>
      <c r="AY474" s="38">
        <v>13</v>
      </c>
      <c r="AZ474" s="40">
        <v>109</v>
      </c>
      <c r="BA474" s="42">
        <f t="shared" si="147"/>
        <v>13109</v>
      </c>
      <c r="BC474" s="7" t="s">
        <v>3097</v>
      </c>
      <c r="BL474" s="1">
        <v>2394</v>
      </c>
    </row>
    <row r="475" spans="1:64" hidden="1" outlineLevel="1">
      <c r="A475" t="s">
        <v>490</v>
      </c>
      <c r="B475" t="s">
        <v>12</v>
      </c>
      <c r="C475" s="25">
        <v>21041</v>
      </c>
      <c r="D475" s="25"/>
      <c r="E475" s="25"/>
      <c r="H475" s="1">
        <v>12506</v>
      </c>
      <c r="I475" s="1">
        <v>6922</v>
      </c>
      <c r="J475" s="1">
        <v>6762</v>
      </c>
      <c r="K475" s="1">
        <v>5351</v>
      </c>
      <c r="L475" s="2" t="str">
        <f t="shared" si="155"/>
        <v/>
      </c>
      <c r="M475" s="2" t="str">
        <f t="shared" si="156"/>
        <v/>
      </c>
      <c r="N475" s="10" t="e">
        <f t="shared" si="148"/>
        <v>#N/A</v>
      </c>
      <c r="O475" s="9" t="e">
        <f t="shared" si="149"/>
        <v>#N/A</v>
      </c>
      <c r="P475" s="8" t="e">
        <f t="shared" si="150"/>
        <v>#N/A</v>
      </c>
      <c r="Q475" s="2" t="str">
        <f t="shared" si="151"/>
        <v>-</v>
      </c>
      <c r="R475" s="2" t="str">
        <f t="shared" si="152"/>
        <v>-</v>
      </c>
      <c r="S475" s="2" t="str">
        <f t="shared" si="153"/>
        <v>-</v>
      </c>
      <c r="T475" s="2" t="str">
        <f t="shared" si="154"/>
        <v>-</v>
      </c>
      <c r="AU475" t="s">
        <v>490</v>
      </c>
      <c r="AV475" t="s">
        <v>12</v>
      </c>
      <c r="AY475" s="38">
        <v>13</v>
      </c>
      <c r="AZ475" s="40">
        <v>111</v>
      </c>
      <c r="BA475" s="42">
        <f t="shared" si="147"/>
        <v>13111</v>
      </c>
      <c r="BC475" s="7" t="s">
        <v>3097</v>
      </c>
      <c r="BL475" s="1">
        <v>6894</v>
      </c>
    </row>
    <row r="476" spans="1:64" hidden="1" outlineLevel="1">
      <c r="A476" t="s">
        <v>357</v>
      </c>
      <c r="B476" t="s">
        <v>12</v>
      </c>
      <c r="C476" s="25">
        <v>95707</v>
      </c>
      <c r="D476" s="25"/>
      <c r="E476" s="25"/>
      <c r="H476" s="1">
        <v>52962</v>
      </c>
      <c r="I476" s="1">
        <v>33958</v>
      </c>
      <c r="J476" s="1">
        <v>33856</v>
      </c>
      <c r="K476" s="1">
        <v>33154</v>
      </c>
      <c r="L476" s="2" t="str">
        <f t="shared" si="155"/>
        <v/>
      </c>
      <c r="M476" s="2" t="str">
        <f t="shared" si="156"/>
        <v/>
      </c>
      <c r="N476" s="10" t="e">
        <f t="shared" si="148"/>
        <v>#N/A</v>
      </c>
      <c r="O476" s="9" t="e">
        <f t="shared" si="149"/>
        <v>#N/A</v>
      </c>
      <c r="P476" s="8" t="e">
        <f t="shared" si="150"/>
        <v>#N/A</v>
      </c>
      <c r="Q476" s="2" t="str">
        <f t="shared" si="151"/>
        <v>-</v>
      </c>
      <c r="R476" s="2" t="str">
        <f t="shared" si="152"/>
        <v>-</v>
      </c>
      <c r="S476" s="2" t="str">
        <f t="shared" si="153"/>
        <v>-</v>
      </c>
      <c r="T476" s="2" t="str">
        <f t="shared" si="154"/>
        <v>-</v>
      </c>
      <c r="AU476" t="s">
        <v>357</v>
      </c>
      <c r="AV476" t="s">
        <v>12</v>
      </c>
      <c r="AY476" s="38">
        <v>13</v>
      </c>
      <c r="AZ476" s="40">
        <v>113</v>
      </c>
      <c r="BA476" s="42">
        <f t="shared" si="147"/>
        <v>13113</v>
      </c>
      <c r="BC476" s="7" t="s">
        <v>3097</v>
      </c>
      <c r="BL476" s="1">
        <v>33921</v>
      </c>
    </row>
    <row r="477" spans="1:64" hidden="1" outlineLevel="1">
      <c r="A477" t="s">
        <v>3000</v>
      </c>
      <c r="B477" t="s">
        <v>12</v>
      </c>
      <c r="C477" s="25">
        <v>92597</v>
      </c>
      <c r="D477" s="25"/>
      <c r="E477" s="25"/>
      <c r="H477" s="1">
        <v>40349</v>
      </c>
      <c r="I477" s="1">
        <v>21715</v>
      </c>
      <c r="J477" s="1">
        <v>21546</v>
      </c>
      <c r="K477" s="1">
        <v>21014</v>
      </c>
      <c r="L477" s="2" t="str">
        <f t="shared" si="155"/>
        <v/>
      </c>
      <c r="M477" s="2" t="str">
        <f t="shared" si="156"/>
        <v/>
      </c>
      <c r="N477" s="10" t="e">
        <f t="shared" si="148"/>
        <v>#N/A</v>
      </c>
      <c r="O477" s="9" t="e">
        <f t="shared" si="149"/>
        <v>#N/A</v>
      </c>
      <c r="P477" s="8" t="e">
        <f t="shared" si="150"/>
        <v>#N/A</v>
      </c>
      <c r="Q477" s="2" t="str">
        <f t="shared" si="151"/>
        <v>-</v>
      </c>
      <c r="R477" s="2" t="str">
        <f t="shared" si="152"/>
        <v>-</v>
      </c>
      <c r="S477" s="2" t="str">
        <f t="shared" si="153"/>
        <v>-</v>
      </c>
      <c r="T477" s="2" t="str">
        <f t="shared" si="154"/>
        <v>-</v>
      </c>
      <c r="AU477" t="s">
        <v>3000</v>
      </c>
      <c r="AV477" t="s">
        <v>12</v>
      </c>
      <c r="AY477" s="38">
        <v>13</v>
      </c>
      <c r="AZ477" s="40">
        <v>115</v>
      </c>
      <c r="BA477" s="42">
        <f t="shared" si="147"/>
        <v>13115</v>
      </c>
      <c r="BC477" s="7" t="s">
        <v>3097</v>
      </c>
      <c r="BL477" s="1">
        <v>21601</v>
      </c>
    </row>
    <row r="478" spans="1:64" hidden="1" outlineLevel="1">
      <c r="A478" t="s">
        <v>3001</v>
      </c>
      <c r="B478" t="s">
        <v>12</v>
      </c>
      <c r="C478" s="25">
        <v>115797</v>
      </c>
      <c r="D478" s="25"/>
      <c r="E478" s="25"/>
      <c r="H478" s="1">
        <v>54306</v>
      </c>
      <c r="I478" s="1">
        <v>32940</v>
      </c>
      <c r="J478" s="1">
        <v>32816</v>
      </c>
      <c r="K478" s="1">
        <v>31062</v>
      </c>
      <c r="L478" s="2" t="str">
        <f t="shared" si="155"/>
        <v/>
      </c>
      <c r="M478" s="2" t="str">
        <f t="shared" si="156"/>
        <v/>
      </c>
      <c r="N478" s="10" t="e">
        <f t="shared" si="148"/>
        <v>#N/A</v>
      </c>
      <c r="O478" s="9" t="e">
        <f t="shared" si="149"/>
        <v>#N/A</v>
      </c>
      <c r="P478" s="8" t="e">
        <f t="shared" si="150"/>
        <v>#N/A</v>
      </c>
      <c r="Q478" s="2" t="str">
        <f t="shared" si="151"/>
        <v>-</v>
      </c>
      <c r="R478" s="2" t="str">
        <f t="shared" si="152"/>
        <v>-</v>
      </c>
      <c r="S478" s="2" t="str">
        <f t="shared" si="153"/>
        <v>-</v>
      </c>
      <c r="T478" s="2" t="str">
        <f t="shared" si="154"/>
        <v>-</v>
      </c>
      <c r="AU478" t="s">
        <v>3001</v>
      </c>
      <c r="AV478" t="s">
        <v>12</v>
      </c>
      <c r="AY478" s="38">
        <v>13</v>
      </c>
      <c r="AZ478" s="40">
        <v>117</v>
      </c>
      <c r="BA478" s="42">
        <f t="shared" si="147"/>
        <v>13117</v>
      </c>
      <c r="BC478" s="7" t="s">
        <v>3097</v>
      </c>
      <c r="BL478" s="1">
        <v>31950</v>
      </c>
    </row>
    <row r="479" spans="1:64" hidden="1" outlineLevel="1">
      <c r="A479" t="s">
        <v>1083</v>
      </c>
      <c r="B479" t="s">
        <v>12</v>
      </c>
      <c r="C479" s="25">
        <v>20942</v>
      </c>
      <c r="D479" s="25"/>
      <c r="E479" s="25"/>
      <c r="H479" s="1">
        <v>9073</v>
      </c>
      <c r="I479" s="1">
        <v>4717</v>
      </c>
      <c r="J479" s="1">
        <v>4664</v>
      </c>
      <c r="K479" s="1">
        <v>4601</v>
      </c>
      <c r="L479" s="2" t="str">
        <f t="shared" si="155"/>
        <v/>
      </c>
      <c r="M479" s="2" t="str">
        <f t="shared" si="156"/>
        <v/>
      </c>
      <c r="N479" s="10" t="e">
        <f t="shared" si="148"/>
        <v>#N/A</v>
      </c>
      <c r="O479" s="9" t="e">
        <f t="shared" si="149"/>
        <v>#N/A</v>
      </c>
      <c r="P479" s="8" t="e">
        <f t="shared" si="150"/>
        <v>#N/A</v>
      </c>
      <c r="Q479" s="2" t="str">
        <f t="shared" si="151"/>
        <v>-</v>
      </c>
      <c r="R479" s="2" t="str">
        <f t="shared" si="152"/>
        <v>-</v>
      </c>
      <c r="S479" s="2" t="str">
        <f t="shared" si="153"/>
        <v>-</v>
      </c>
      <c r="T479" s="2" t="str">
        <f t="shared" si="154"/>
        <v>-</v>
      </c>
      <c r="AU479" t="s">
        <v>1083</v>
      </c>
      <c r="AV479" t="s">
        <v>12</v>
      </c>
      <c r="AY479" s="38">
        <v>13</v>
      </c>
      <c r="AZ479" s="40">
        <v>119</v>
      </c>
      <c r="BA479" s="42">
        <f t="shared" si="147"/>
        <v>13119</v>
      </c>
      <c r="BC479" s="7" t="s">
        <v>3097</v>
      </c>
      <c r="BL479" s="1">
        <v>4718</v>
      </c>
    </row>
    <row r="480" spans="1:64" hidden="1" outlineLevel="1">
      <c r="A480" t="s">
        <v>3021</v>
      </c>
      <c r="B480" t="s">
        <v>12</v>
      </c>
      <c r="C480" s="25">
        <v>815224</v>
      </c>
      <c r="D480" s="25"/>
      <c r="E480" s="25"/>
      <c r="H480" s="1">
        <v>384137</v>
      </c>
      <c r="I480" s="1">
        <v>203214</v>
      </c>
      <c r="J480" s="1">
        <v>201863</v>
      </c>
      <c r="K480" s="1">
        <v>179131</v>
      </c>
      <c r="L480" s="2" t="str">
        <f t="shared" si="155"/>
        <v/>
      </c>
      <c r="M480" s="2" t="str">
        <f t="shared" si="156"/>
        <v/>
      </c>
      <c r="N480" s="10" t="e">
        <f t="shared" si="148"/>
        <v>#N/A</v>
      </c>
      <c r="O480" s="9" t="e">
        <f t="shared" si="149"/>
        <v>#N/A</v>
      </c>
      <c r="P480" s="8" t="e">
        <f t="shared" si="150"/>
        <v>#N/A</v>
      </c>
      <c r="Q480" s="2" t="str">
        <f t="shared" si="151"/>
        <v>-</v>
      </c>
      <c r="R480" s="2" t="str">
        <f t="shared" si="152"/>
        <v>-</v>
      </c>
      <c r="S480" s="2" t="str">
        <f t="shared" si="153"/>
        <v>-</v>
      </c>
      <c r="T480" s="2" t="str">
        <f t="shared" si="154"/>
        <v>-</v>
      </c>
      <c r="AU480" t="s">
        <v>3021</v>
      </c>
      <c r="AV480" t="s">
        <v>12</v>
      </c>
      <c r="AY480" s="38">
        <v>13</v>
      </c>
      <c r="AZ480" s="40">
        <v>121</v>
      </c>
      <c r="BA480" s="42">
        <f t="shared" si="147"/>
        <v>13121</v>
      </c>
      <c r="BC480" s="7" t="s">
        <v>3097</v>
      </c>
      <c r="BL480" s="1">
        <v>199596</v>
      </c>
    </row>
    <row r="481" spans="1:64" hidden="1" outlineLevel="1">
      <c r="A481" t="s">
        <v>2776</v>
      </c>
      <c r="B481" t="s">
        <v>12</v>
      </c>
      <c r="C481" s="25">
        <v>24920</v>
      </c>
      <c r="D481" s="25"/>
      <c r="E481" s="25"/>
      <c r="H481" s="1">
        <v>12211</v>
      </c>
      <c r="I481" s="1">
        <v>6089</v>
      </c>
      <c r="J481" s="1">
        <v>6029</v>
      </c>
      <c r="K481" s="1">
        <v>4924</v>
      </c>
      <c r="L481" s="2" t="str">
        <f t="shared" si="155"/>
        <v/>
      </c>
      <c r="M481" s="2" t="str">
        <f t="shared" si="156"/>
        <v/>
      </c>
      <c r="N481" s="10" t="e">
        <f t="shared" si="148"/>
        <v>#N/A</v>
      </c>
      <c r="O481" s="9" t="e">
        <f t="shared" si="149"/>
        <v>#N/A</v>
      </c>
      <c r="P481" s="8" t="e">
        <f t="shared" si="150"/>
        <v>#N/A</v>
      </c>
      <c r="Q481" s="2" t="str">
        <f t="shared" si="151"/>
        <v>-</v>
      </c>
      <c r="R481" s="2" t="str">
        <f t="shared" si="152"/>
        <v>-</v>
      </c>
      <c r="S481" s="2" t="str">
        <f t="shared" si="153"/>
        <v>-</v>
      </c>
      <c r="T481" s="2" t="str">
        <f t="shared" si="154"/>
        <v>-</v>
      </c>
      <c r="AU481" t="s">
        <v>2776</v>
      </c>
      <c r="AV481" t="s">
        <v>12</v>
      </c>
      <c r="AY481" s="38">
        <v>13</v>
      </c>
      <c r="AZ481" s="40">
        <v>123</v>
      </c>
      <c r="BA481" s="42">
        <f t="shared" si="147"/>
        <v>13123</v>
      </c>
      <c r="BC481" s="7" t="s">
        <v>3097</v>
      </c>
      <c r="BL481" s="1">
        <v>5945</v>
      </c>
    </row>
    <row r="482" spans="1:64" hidden="1" outlineLevel="1">
      <c r="A482" t="s">
        <v>2643</v>
      </c>
      <c r="B482" t="s">
        <v>12</v>
      </c>
      <c r="C482" s="25">
        <v>2618</v>
      </c>
      <c r="D482" s="25"/>
      <c r="E482" s="25"/>
      <c r="H482" s="1">
        <v>1445</v>
      </c>
      <c r="I482" s="1">
        <v>677</v>
      </c>
      <c r="J482" s="1">
        <v>662</v>
      </c>
      <c r="K482" s="1">
        <v>640</v>
      </c>
      <c r="L482" s="2" t="str">
        <f t="shared" si="155"/>
        <v/>
      </c>
      <c r="M482" s="2" t="str">
        <f t="shared" si="156"/>
        <v/>
      </c>
      <c r="N482" s="10" t="e">
        <f t="shared" si="148"/>
        <v>#N/A</v>
      </c>
      <c r="O482" s="9" t="e">
        <f t="shared" si="149"/>
        <v>#N/A</v>
      </c>
      <c r="P482" s="8" t="e">
        <f t="shared" si="150"/>
        <v>#N/A</v>
      </c>
      <c r="Q482" s="2" t="str">
        <f t="shared" si="151"/>
        <v>-</v>
      </c>
      <c r="R482" s="2" t="str">
        <f t="shared" si="152"/>
        <v>-</v>
      </c>
      <c r="S482" s="2" t="str">
        <f t="shared" si="153"/>
        <v>-</v>
      </c>
      <c r="T482" s="2" t="str">
        <f t="shared" si="154"/>
        <v>-</v>
      </c>
      <c r="AU482" t="s">
        <v>2643</v>
      </c>
      <c r="AV482" t="s">
        <v>12</v>
      </c>
      <c r="AY482" s="38">
        <v>13</v>
      </c>
      <c r="AZ482" s="40">
        <v>125</v>
      </c>
      <c r="BA482" s="42">
        <f t="shared" si="147"/>
        <v>13125</v>
      </c>
      <c r="BC482" s="7" t="s">
        <v>3097</v>
      </c>
      <c r="BL482" s="1">
        <v>669</v>
      </c>
    </row>
    <row r="483" spans="1:64" hidden="1" outlineLevel="1">
      <c r="A483" t="s">
        <v>1277</v>
      </c>
      <c r="B483" t="s">
        <v>12</v>
      </c>
      <c r="C483" s="25">
        <v>69408</v>
      </c>
      <c r="D483" s="25"/>
      <c r="E483" s="25"/>
      <c r="H483" s="1">
        <v>33741</v>
      </c>
      <c r="I483" s="1">
        <v>17356</v>
      </c>
      <c r="J483" s="1">
        <v>17201</v>
      </c>
      <c r="K483" s="1">
        <v>16973</v>
      </c>
      <c r="L483" s="2" t="str">
        <f t="shared" si="155"/>
        <v/>
      </c>
      <c r="M483" s="2" t="str">
        <f t="shared" si="156"/>
        <v/>
      </c>
      <c r="N483" s="10" t="e">
        <f t="shared" si="148"/>
        <v>#N/A</v>
      </c>
      <c r="O483" s="9" t="e">
        <f t="shared" si="149"/>
        <v>#N/A</v>
      </c>
      <c r="P483" s="8" t="e">
        <f t="shared" si="150"/>
        <v>#N/A</v>
      </c>
      <c r="Q483" s="2" t="str">
        <f t="shared" si="151"/>
        <v>-</v>
      </c>
      <c r="R483" s="2" t="str">
        <f t="shared" si="152"/>
        <v>-</v>
      </c>
      <c r="S483" s="2" t="str">
        <f t="shared" si="153"/>
        <v>-</v>
      </c>
      <c r="T483" s="2" t="str">
        <f t="shared" si="154"/>
        <v>-</v>
      </c>
      <c r="AU483" t="s">
        <v>1277</v>
      </c>
      <c r="AV483" t="s">
        <v>12</v>
      </c>
      <c r="AY483" s="38">
        <v>13</v>
      </c>
      <c r="AZ483" s="40">
        <v>127</v>
      </c>
      <c r="BA483" s="42">
        <f t="shared" si="147"/>
        <v>13127</v>
      </c>
      <c r="BC483" s="7" t="s">
        <v>3097</v>
      </c>
      <c r="BL483" s="1">
        <v>17110</v>
      </c>
    </row>
    <row r="484" spans="1:64" hidden="1" outlineLevel="1">
      <c r="A484" t="s">
        <v>302</v>
      </c>
      <c r="B484" t="s">
        <v>12</v>
      </c>
      <c r="C484" s="25">
        <v>46939</v>
      </c>
      <c r="D484" s="25"/>
      <c r="E484" s="25"/>
      <c r="H484" s="1">
        <v>19070</v>
      </c>
      <c r="I484" s="1">
        <v>9902</v>
      </c>
      <c r="J484" s="1">
        <v>9815</v>
      </c>
      <c r="K484" s="1">
        <v>7940</v>
      </c>
      <c r="L484" s="2" t="str">
        <f t="shared" si="155"/>
        <v/>
      </c>
      <c r="M484" s="2" t="str">
        <f t="shared" si="156"/>
        <v/>
      </c>
      <c r="N484" s="10" t="e">
        <f t="shared" si="148"/>
        <v>#N/A</v>
      </c>
      <c r="O484" s="9" t="e">
        <f t="shared" si="149"/>
        <v>#N/A</v>
      </c>
      <c r="P484" s="8" t="e">
        <f t="shared" si="150"/>
        <v>#N/A</v>
      </c>
      <c r="Q484" s="2" t="str">
        <f t="shared" si="151"/>
        <v>-</v>
      </c>
      <c r="R484" s="2" t="str">
        <f t="shared" si="152"/>
        <v>-</v>
      </c>
      <c r="S484" s="2" t="str">
        <f t="shared" si="153"/>
        <v>-</v>
      </c>
      <c r="T484" s="2" t="str">
        <f t="shared" si="154"/>
        <v>-</v>
      </c>
      <c r="AU484" t="s">
        <v>302</v>
      </c>
      <c r="AV484" t="s">
        <v>12</v>
      </c>
      <c r="AY484" s="38">
        <v>13</v>
      </c>
      <c r="AZ484" s="40">
        <v>129</v>
      </c>
      <c r="BA484" s="42">
        <f t="shared" si="147"/>
        <v>13129</v>
      </c>
      <c r="BC484" s="7" t="s">
        <v>3097</v>
      </c>
      <c r="BL484" s="1">
        <v>9835</v>
      </c>
    </row>
    <row r="485" spans="1:64" hidden="1" outlineLevel="1">
      <c r="A485" t="s">
        <v>1025</v>
      </c>
      <c r="B485" t="s">
        <v>12</v>
      </c>
      <c r="C485" s="25">
        <v>23635</v>
      </c>
      <c r="D485" s="25"/>
      <c r="E485" s="25"/>
      <c r="H485" s="1">
        <v>9894</v>
      </c>
      <c r="I485" s="1">
        <v>5120</v>
      </c>
      <c r="J485" s="1">
        <v>5026</v>
      </c>
      <c r="K485" s="1">
        <v>3904</v>
      </c>
      <c r="L485" s="2" t="str">
        <f t="shared" si="155"/>
        <v/>
      </c>
      <c r="M485" s="2" t="str">
        <f t="shared" si="156"/>
        <v/>
      </c>
      <c r="N485" s="10" t="e">
        <f t="shared" ref="N485:N516" si="157">RANK(U485,U485:AR485)</f>
        <v>#N/A</v>
      </c>
      <c r="O485" s="9" t="e">
        <f t="shared" ref="O485:O516" si="158">RANK(V485,U485:AR485)</f>
        <v>#N/A</v>
      </c>
      <c r="P485" s="8" t="e">
        <f t="shared" ref="P485:P516" si="159">RANK(W485,U485:AR485)</f>
        <v>#N/A</v>
      </c>
      <c r="Q485" s="2" t="str">
        <f t="shared" ref="Q485:Q516" si="160">IF(SUM($U485:$AQ485)=0,"-",U485/SUM($U485:$AQ485))</f>
        <v>-</v>
      </c>
      <c r="R485" s="2" t="str">
        <f t="shared" ref="R485:R516" si="161">IF(SUM($U485:$AQ485)=0,"-",V485/SUM($U485:$AQ485))</f>
        <v>-</v>
      </c>
      <c r="S485" s="2" t="str">
        <f t="shared" ref="S485:S516" si="162">IF(SUM($U485:$AQ485)=0,"-",W485/SUM($U485:$AQ485))</f>
        <v>-</v>
      </c>
      <c r="T485" s="2" t="str">
        <f t="shared" ref="T485:T516" si="163">IF(SUM($U485:$AQ485)=0,"-",(1-Q485-R485-S485))</f>
        <v>-</v>
      </c>
      <c r="AU485" t="s">
        <v>1025</v>
      </c>
      <c r="AV485" t="s">
        <v>12</v>
      </c>
      <c r="AY485" s="38">
        <v>13</v>
      </c>
      <c r="AZ485" s="40">
        <v>131</v>
      </c>
      <c r="BA485" s="42">
        <f t="shared" si="147"/>
        <v>13131</v>
      </c>
      <c r="BC485" s="7" t="s">
        <v>3097</v>
      </c>
      <c r="BL485" s="1">
        <v>5123</v>
      </c>
    </row>
    <row r="486" spans="1:64" hidden="1" outlineLevel="1">
      <c r="A486" t="s">
        <v>2647</v>
      </c>
      <c r="B486" t="s">
        <v>12</v>
      </c>
      <c r="C486" s="25">
        <v>14984</v>
      </c>
      <c r="D486" s="25"/>
      <c r="E486" s="25"/>
      <c r="H486" s="1">
        <v>8069</v>
      </c>
      <c r="I486" s="1">
        <v>4633</v>
      </c>
      <c r="J486" s="1">
        <v>4589</v>
      </c>
      <c r="K486" s="1">
        <v>4487</v>
      </c>
      <c r="L486" s="2" t="str">
        <f t="shared" si="155"/>
        <v/>
      </c>
      <c r="M486" s="2" t="str">
        <f t="shared" si="156"/>
        <v/>
      </c>
      <c r="N486" s="10" t="e">
        <f t="shared" si="157"/>
        <v>#N/A</v>
      </c>
      <c r="O486" s="9" t="e">
        <f t="shared" si="158"/>
        <v>#N/A</v>
      </c>
      <c r="P486" s="8" t="e">
        <f t="shared" si="159"/>
        <v>#N/A</v>
      </c>
      <c r="Q486" s="2" t="str">
        <f t="shared" si="160"/>
        <v>-</v>
      </c>
      <c r="R486" s="2" t="str">
        <f t="shared" si="161"/>
        <v>-</v>
      </c>
      <c r="S486" s="2" t="str">
        <f t="shared" si="162"/>
        <v>-</v>
      </c>
      <c r="T486" s="2" t="str">
        <f t="shared" si="163"/>
        <v>-</v>
      </c>
      <c r="AU486" t="s">
        <v>2647</v>
      </c>
      <c r="AV486" t="s">
        <v>12</v>
      </c>
      <c r="AY486" s="38">
        <v>13</v>
      </c>
      <c r="AZ486" s="40">
        <v>133</v>
      </c>
      <c r="BA486" s="42">
        <f t="shared" si="147"/>
        <v>13133</v>
      </c>
      <c r="BC486" s="7" t="s">
        <v>3097</v>
      </c>
      <c r="BL486" s="1">
        <v>4642</v>
      </c>
    </row>
    <row r="487" spans="1:64" hidden="1" outlineLevel="1">
      <c r="A487" t="s">
        <v>852</v>
      </c>
      <c r="B487" t="s">
        <v>12</v>
      </c>
      <c r="C487" s="25">
        <v>641986</v>
      </c>
      <c r="D487" s="25"/>
      <c r="E487" s="25"/>
      <c r="H487" s="1">
        <v>249220</v>
      </c>
      <c r="I487" s="1">
        <v>143603</v>
      </c>
      <c r="J487" s="1">
        <v>143203</v>
      </c>
      <c r="K487" s="1">
        <v>139796</v>
      </c>
      <c r="L487" s="2" t="str">
        <f t="shared" si="155"/>
        <v/>
      </c>
      <c r="M487" s="2" t="str">
        <f t="shared" si="156"/>
        <v/>
      </c>
      <c r="N487" s="10" t="e">
        <f t="shared" si="157"/>
        <v>#N/A</v>
      </c>
      <c r="O487" s="9" t="e">
        <f t="shared" si="158"/>
        <v>#N/A</v>
      </c>
      <c r="P487" s="8" t="e">
        <f t="shared" si="159"/>
        <v>#N/A</v>
      </c>
      <c r="Q487" s="2" t="str">
        <f t="shared" si="160"/>
        <v>-</v>
      </c>
      <c r="R487" s="2" t="str">
        <f t="shared" si="161"/>
        <v>-</v>
      </c>
      <c r="S487" s="2" t="str">
        <f t="shared" si="162"/>
        <v>-</v>
      </c>
      <c r="T487" s="2" t="str">
        <f t="shared" si="163"/>
        <v>-</v>
      </c>
      <c r="AU487" t="s">
        <v>852</v>
      </c>
      <c r="AV487" t="s">
        <v>12</v>
      </c>
      <c r="AY487" s="38">
        <v>13</v>
      </c>
      <c r="AZ487" s="40">
        <v>135</v>
      </c>
      <c r="BA487" s="42">
        <f t="shared" si="147"/>
        <v>13135</v>
      </c>
      <c r="BC487" s="7" t="s">
        <v>3097</v>
      </c>
      <c r="BL487" s="1">
        <v>143278</v>
      </c>
    </row>
    <row r="488" spans="1:64" hidden="1" outlineLevel="1">
      <c r="A488" t="s">
        <v>3022</v>
      </c>
      <c r="B488" t="s">
        <v>12</v>
      </c>
      <c r="C488" s="25">
        <v>37421</v>
      </c>
      <c r="D488" s="25"/>
      <c r="E488" s="25"/>
      <c r="H488" s="1">
        <v>15555</v>
      </c>
      <c r="I488" s="1">
        <v>8244</v>
      </c>
      <c r="J488" s="1">
        <v>8181</v>
      </c>
      <c r="K488" s="1">
        <v>7845</v>
      </c>
      <c r="L488" s="2" t="str">
        <f t="shared" si="155"/>
        <v/>
      </c>
      <c r="M488" s="2" t="str">
        <f t="shared" si="156"/>
        <v/>
      </c>
      <c r="N488" s="10" t="e">
        <f t="shared" si="157"/>
        <v>#N/A</v>
      </c>
      <c r="O488" s="9" t="e">
        <f t="shared" si="158"/>
        <v>#N/A</v>
      </c>
      <c r="P488" s="8" t="e">
        <f t="shared" si="159"/>
        <v>#N/A</v>
      </c>
      <c r="Q488" s="2" t="str">
        <f t="shared" si="160"/>
        <v>-</v>
      </c>
      <c r="R488" s="2" t="str">
        <f t="shared" si="161"/>
        <v>-</v>
      </c>
      <c r="S488" s="2" t="str">
        <f t="shared" si="162"/>
        <v>-</v>
      </c>
      <c r="T488" s="2" t="str">
        <f t="shared" si="163"/>
        <v>-</v>
      </c>
      <c r="AU488" t="s">
        <v>3022</v>
      </c>
      <c r="AV488" t="s">
        <v>12</v>
      </c>
      <c r="AY488" s="38">
        <v>13</v>
      </c>
      <c r="AZ488" s="40">
        <v>137</v>
      </c>
      <c r="BA488" s="42">
        <f t="shared" ref="BA488:BA551" si="164">AY488*1000+AZ488</f>
        <v>13137</v>
      </c>
      <c r="BC488" s="7" t="s">
        <v>3097</v>
      </c>
      <c r="BL488" s="1">
        <v>8044</v>
      </c>
    </row>
    <row r="489" spans="1:64" hidden="1" outlineLevel="1">
      <c r="A489" t="s">
        <v>866</v>
      </c>
      <c r="B489" t="s">
        <v>12</v>
      </c>
      <c r="C489" s="25">
        <v>150229</v>
      </c>
      <c r="D489" s="25"/>
      <c r="E489" s="25"/>
      <c r="H489" s="1">
        <v>55439</v>
      </c>
      <c r="I489" s="1">
        <v>30444</v>
      </c>
      <c r="J489" s="1">
        <v>30315</v>
      </c>
      <c r="K489" s="1">
        <v>26793</v>
      </c>
      <c r="L489" s="2" t="str">
        <f t="shared" si="155"/>
        <v/>
      </c>
      <c r="M489" s="2" t="str">
        <f t="shared" si="156"/>
        <v/>
      </c>
      <c r="N489" s="10" t="e">
        <f t="shared" si="157"/>
        <v>#N/A</v>
      </c>
      <c r="O489" s="9" t="e">
        <f t="shared" si="158"/>
        <v>#N/A</v>
      </c>
      <c r="P489" s="8" t="e">
        <f t="shared" si="159"/>
        <v>#N/A</v>
      </c>
      <c r="Q489" s="2" t="str">
        <f t="shared" si="160"/>
        <v>-</v>
      </c>
      <c r="R489" s="2" t="str">
        <f t="shared" si="161"/>
        <v>-</v>
      </c>
      <c r="S489" s="2" t="str">
        <f t="shared" si="162"/>
        <v>-</v>
      </c>
      <c r="T489" s="2" t="str">
        <f t="shared" si="163"/>
        <v>-</v>
      </c>
      <c r="AU489" t="s">
        <v>866</v>
      </c>
      <c r="AV489" t="s">
        <v>12</v>
      </c>
      <c r="AY489" s="38">
        <v>13</v>
      </c>
      <c r="AZ489" s="40">
        <v>139</v>
      </c>
      <c r="BA489" s="42">
        <f t="shared" si="164"/>
        <v>13139</v>
      </c>
      <c r="BC489" s="7" t="s">
        <v>3097</v>
      </c>
      <c r="BL489" s="1">
        <v>30052</v>
      </c>
    </row>
    <row r="490" spans="1:64" hidden="1" outlineLevel="1">
      <c r="A490" t="s">
        <v>179</v>
      </c>
      <c r="B490" t="s">
        <v>12</v>
      </c>
      <c r="C490" s="25">
        <v>9829</v>
      </c>
      <c r="D490" s="25"/>
      <c r="E490" s="25"/>
      <c r="H490" s="1">
        <v>5318</v>
      </c>
      <c r="I490" s="1">
        <v>2280</v>
      </c>
      <c r="J490" s="1">
        <v>2228</v>
      </c>
      <c r="K490" s="1">
        <v>2122</v>
      </c>
      <c r="L490" s="2" t="str">
        <f t="shared" si="155"/>
        <v/>
      </c>
      <c r="M490" s="2" t="str">
        <f t="shared" si="156"/>
        <v/>
      </c>
      <c r="N490" s="10" t="e">
        <f t="shared" si="157"/>
        <v>#N/A</v>
      </c>
      <c r="O490" s="9" t="e">
        <f t="shared" si="158"/>
        <v>#N/A</v>
      </c>
      <c r="P490" s="8" t="e">
        <f t="shared" si="159"/>
        <v>#N/A</v>
      </c>
      <c r="Q490" s="2" t="str">
        <f t="shared" si="160"/>
        <v>-</v>
      </c>
      <c r="R490" s="2" t="str">
        <f t="shared" si="161"/>
        <v>-</v>
      </c>
      <c r="S490" s="2" t="str">
        <f t="shared" si="162"/>
        <v>-</v>
      </c>
      <c r="T490" s="2" t="str">
        <f t="shared" si="163"/>
        <v>-</v>
      </c>
      <c r="AU490" t="s">
        <v>179</v>
      </c>
      <c r="AV490" t="s">
        <v>12</v>
      </c>
      <c r="AY490" s="38">
        <v>13</v>
      </c>
      <c r="AZ490" s="40">
        <v>141</v>
      </c>
      <c r="BA490" s="42">
        <f t="shared" si="164"/>
        <v>13141</v>
      </c>
      <c r="BC490" s="7" t="s">
        <v>3097</v>
      </c>
      <c r="BL490" s="1">
        <v>2306</v>
      </c>
    </row>
    <row r="491" spans="1:64" hidden="1" outlineLevel="1">
      <c r="A491" t="s">
        <v>1914</v>
      </c>
      <c r="B491" t="s">
        <v>12</v>
      </c>
      <c r="C491" s="25">
        <v>26676</v>
      </c>
      <c r="D491" s="25"/>
      <c r="E491" s="25"/>
      <c r="H491" s="1">
        <v>12288</v>
      </c>
      <c r="I491" s="1">
        <v>7263</v>
      </c>
      <c r="J491" s="1">
        <v>7189</v>
      </c>
      <c r="K491" s="1">
        <v>6964</v>
      </c>
      <c r="L491" s="2" t="str">
        <f t="shared" si="155"/>
        <v/>
      </c>
      <c r="M491" s="2" t="str">
        <f t="shared" si="156"/>
        <v/>
      </c>
      <c r="N491" s="10" t="e">
        <f t="shared" si="157"/>
        <v>#N/A</v>
      </c>
      <c r="O491" s="9" t="e">
        <f t="shared" si="158"/>
        <v>#N/A</v>
      </c>
      <c r="P491" s="8" t="e">
        <f t="shared" si="159"/>
        <v>#N/A</v>
      </c>
      <c r="Q491" s="2" t="str">
        <f t="shared" si="160"/>
        <v>-</v>
      </c>
      <c r="R491" s="2" t="str">
        <f t="shared" si="161"/>
        <v>-</v>
      </c>
      <c r="S491" s="2" t="str">
        <f t="shared" si="162"/>
        <v>-</v>
      </c>
      <c r="T491" s="2" t="str">
        <f t="shared" si="163"/>
        <v>-</v>
      </c>
      <c r="AU491" t="s">
        <v>1914</v>
      </c>
      <c r="AV491" t="s">
        <v>12</v>
      </c>
      <c r="AY491" s="38">
        <v>13</v>
      </c>
      <c r="AZ491" s="40">
        <v>143</v>
      </c>
      <c r="BA491" s="42">
        <f t="shared" si="164"/>
        <v>13143</v>
      </c>
      <c r="BC491" s="7" t="s">
        <v>3097</v>
      </c>
      <c r="BL491" s="1">
        <v>7166</v>
      </c>
    </row>
    <row r="492" spans="1:64" hidden="1" outlineLevel="1">
      <c r="A492" t="s">
        <v>1060</v>
      </c>
      <c r="B492" t="s">
        <v>12</v>
      </c>
      <c r="C492" s="25">
        <v>25327</v>
      </c>
      <c r="D492" s="25"/>
      <c r="E492" s="25"/>
      <c r="H492" s="1">
        <v>13084</v>
      </c>
      <c r="I492" s="1">
        <v>6951</v>
      </c>
      <c r="J492" s="1">
        <v>6852</v>
      </c>
      <c r="K492" s="1">
        <v>6612</v>
      </c>
      <c r="L492" s="2" t="str">
        <f t="shared" si="155"/>
        <v/>
      </c>
      <c r="M492" s="2" t="str">
        <f t="shared" si="156"/>
        <v/>
      </c>
      <c r="N492" s="10" t="e">
        <f t="shared" si="157"/>
        <v>#N/A</v>
      </c>
      <c r="O492" s="9" t="e">
        <f t="shared" si="158"/>
        <v>#N/A</v>
      </c>
      <c r="P492" s="8" t="e">
        <f t="shared" si="159"/>
        <v>#N/A</v>
      </c>
      <c r="Q492" s="2" t="str">
        <f t="shared" si="160"/>
        <v>-</v>
      </c>
      <c r="R492" s="2" t="str">
        <f t="shared" si="161"/>
        <v>-</v>
      </c>
      <c r="S492" s="2" t="str">
        <f t="shared" si="162"/>
        <v>-</v>
      </c>
      <c r="T492" s="2" t="str">
        <f t="shared" si="163"/>
        <v>-</v>
      </c>
      <c r="AU492" t="s">
        <v>1060</v>
      </c>
      <c r="AV492" t="s">
        <v>12</v>
      </c>
      <c r="AY492" s="38">
        <v>13</v>
      </c>
      <c r="AZ492" s="40">
        <v>145</v>
      </c>
      <c r="BA492" s="42">
        <f t="shared" si="164"/>
        <v>13145</v>
      </c>
      <c r="BC492" s="7" t="s">
        <v>3097</v>
      </c>
      <c r="BL492" s="1">
        <v>6919</v>
      </c>
    </row>
    <row r="493" spans="1:64" hidden="1" outlineLevel="1">
      <c r="A493" t="s">
        <v>3002</v>
      </c>
      <c r="B493" t="s">
        <v>12</v>
      </c>
      <c r="C493" s="25">
        <v>23286</v>
      </c>
      <c r="D493" s="25"/>
      <c r="E493" s="25"/>
      <c r="H493" s="1">
        <v>10998</v>
      </c>
      <c r="I493" s="1">
        <v>6370</v>
      </c>
      <c r="J493" s="1">
        <v>6199</v>
      </c>
      <c r="K493" s="1">
        <v>5994</v>
      </c>
      <c r="L493" s="2" t="str">
        <f t="shared" si="155"/>
        <v/>
      </c>
      <c r="M493" s="2" t="str">
        <f t="shared" si="156"/>
        <v/>
      </c>
      <c r="N493" s="10" t="e">
        <f t="shared" si="157"/>
        <v>#N/A</v>
      </c>
      <c r="O493" s="9" t="e">
        <f t="shared" si="158"/>
        <v>#N/A</v>
      </c>
      <c r="P493" s="8" t="e">
        <f t="shared" si="159"/>
        <v>#N/A</v>
      </c>
      <c r="Q493" s="2" t="str">
        <f t="shared" si="160"/>
        <v>-</v>
      </c>
      <c r="R493" s="2" t="str">
        <f t="shared" si="161"/>
        <v>-</v>
      </c>
      <c r="S493" s="2" t="str">
        <f t="shared" si="162"/>
        <v>-</v>
      </c>
      <c r="T493" s="2" t="str">
        <f t="shared" si="163"/>
        <v>-</v>
      </c>
      <c r="AU493" t="s">
        <v>3002</v>
      </c>
      <c r="AV493" t="s">
        <v>12</v>
      </c>
      <c r="AY493" s="38">
        <v>13</v>
      </c>
      <c r="AZ493" s="40">
        <v>147</v>
      </c>
      <c r="BA493" s="42">
        <f t="shared" si="164"/>
        <v>13147</v>
      </c>
      <c r="BC493" s="7" t="s">
        <v>3097</v>
      </c>
      <c r="BL493" s="1">
        <v>6326</v>
      </c>
    </row>
    <row r="494" spans="1:64" hidden="1" outlineLevel="1">
      <c r="A494" t="s">
        <v>2514</v>
      </c>
      <c r="B494" t="s">
        <v>12</v>
      </c>
      <c r="C494" s="25">
        <v>11207</v>
      </c>
      <c r="D494" s="25"/>
      <c r="E494" s="25"/>
      <c r="H494" s="1">
        <v>5373</v>
      </c>
      <c r="I494" s="1">
        <v>2536</v>
      </c>
      <c r="J494" s="1">
        <v>2506</v>
      </c>
      <c r="K494" s="1">
        <v>2420</v>
      </c>
      <c r="L494" s="2" t="str">
        <f t="shared" si="155"/>
        <v/>
      </c>
      <c r="M494" s="2" t="str">
        <f t="shared" si="156"/>
        <v/>
      </c>
      <c r="N494" s="10" t="e">
        <f t="shared" si="157"/>
        <v>#N/A</v>
      </c>
      <c r="O494" s="9" t="e">
        <f t="shared" si="158"/>
        <v>#N/A</v>
      </c>
      <c r="P494" s="8" t="e">
        <f t="shared" si="159"/>
        <v>#N/A</v>
      </c>
      <c r="Q494" s="2" t="str">
        <f t="shared" si="160"/>
        <v>-</v>
      </c>
      <c r="R494" s="2" t="str">
        <f t="shared" si="161"/>
        <v>-</v>
      </c>
      <c r="S494" s="2" t="str">
        <f t="shared" si="162"/>
        <v>-</v>
      </c>
      <c r="T494" s="2" t="str">
        <f t="shared" si="163"/>
        <v>-</v>
      </c>
      <c r="AU494" t="s">
        <v>2514</v>
      </c>
      <c r="AV494" t="s">
        <v>12</v>
      </c>
      <c r="AY494" s="38">
        <v>13</v>
      </c>
      <c r="AZ494" s="40">
        <v>149</v>
      </c>
      <c r="BA494" s="42">
        <f t="shared" si="164"/>
        <v>13149</v>
      </c>
      <c r="BC494" s="7" t="s">
        <v>3097</v>
      </c>
      <c r="BL494" s="1">
        <v>2513</v>
      </c>
    </row>
    <row r="495" spans="1:64" hidden="1" outlineLevel="1">
      <c r="A495" t="s">
        <v>1785</v>
      </c>
      <c r="B495" t="s">
        <v>12</v>
      </c>
      <c r="C495" s="25">
        <v>140747</v>
      </c>
      <c r="D495" s="25"/>
      <c r="E495" s="25"/>
      <c r="H495" s="1">
        <v>65752</v>
      </c>
      <c r="I495" s="1">
        <v>34774</v>
      </c>
      <c r="J495" s="1">
        <v>34517</v>
      </c>
      <c r="K495" s="1">
        <v>34064</v>
      </c>
      <c r="L495" s="2" t="str">
        <f t="shared" si="155"/>
        <v/>
      </c>
      <c r="M495" s="2" t="str">
        <f t="shared" si="156"/>
        <v/>
      </c>
      <c r="N495" s="10" t="e">
        <f t="shared" si="157"/>
        <v>#N/A</v>
      </c>
      <c r="O495" s="9" t="e">
        <f t="shared" si="158"/>
        <v>#N/A</v>
      </c>
      <c r="P495" s="8" t="e">
        <f t="shared" si="159"/>
        <v>#N/A</v>
      </c>
      <c r="Q495" s="2" t="str">
        <f t="shared" si="160"/>
        <v>-</v>
      </c>
      <c r="R495" s="2" t="str">
        <f t="shared" si="161"/>
        <v>-</v>
      </c>
      <c r="S495" s="2" t="str">
        <f t="shared" si="162"/>
        <v>-</v>
      </c>
      <c r="T495" s="2" t="str">
        <f t="shared" si="163"/>
        <v>-</v>
      </c>
      <c r="AU495" t="s">
        <v>1785</v>
      </c>
      <c r="AV495" t="s">
        <v>12</v>
      </c>
      <c r="AY495" s="38">
        <v>13</v>
      </c>
      <c r="AZ495" s="40">
        <v>151</v>
      </c>
      <c r="BA495" s="42">
        <f t="shared" si="164"/>
        <v>13151</v>
      </c>
      <c r="BC495" s="7" t="s">
        <v>3097</v>
      </c>
      <c r="BL495" s="1">
        <v>34630</v>
      </c>
    </row>
    <row r="496" spans="1:64" hidden="1" outlineLevel="1">
      <c r="A496" t="s">
        <v>2566</v>
      </c>
      <c r="B496" t="s">
        <v>12</v>
      </c>
      <c r="C496" s="25">
        <v>116411</v>
      </c>
      <c r="D496" s="25"/>
      <c r="E496" s="25"/>
      <c r="H496" s="1">
        <v>50428</v>
      </c>
      <c r="I496" s="1">
        <v>30404</v>
      </c>
      <c r="J496" s="1">
        <v>30236</v>
      </c>
      <c r="K496" s="1">
        <v>29486</v>
      </c>
      <c r="L496" s="2" t="str">
        <f t="shared" si="155"/>
        <v/>
      </c>
      <c r="M496" s="2" t="str">
        <f t="shared" si="156"/>
        <v/>
      </c>
      <c r="N496" s="10" t="e">
        <f t="shared" si="157"/>
        <v>#N/A</v>
      </c>
      <c r="O496" s="9" t="e">
        <f t="shared" si="158"/>
        <v>#N/A</v>
      </c>
      <c r="P496" s="8" t="e">
        <f t="shared" si="159"/>
        <v>#N/A</v>
      </c>
      <c r="Q496" s="2" t="str">
        <f t="shared" si="160"/>
        <v>-</v>
      </c>
      <c r="R496" s="2" t="str">
        <f t="shared" si="161"/>
        <v>-</v>
      </c>
      <c r="S496" s="2" t="str">
        <f t="shared" si="162"/>
        <v>-</v>
      </c>
      <c r="T496" s="2" t="str">
        <f t="shared" si="163"/>
        <v>-</v>
      </c>
      <c r="AU496" t="s">
        <v>2566</v>
      </c>
      <c r="AV496" t="s">
        <v>12</v>
      </c>
      <c r="AY496" s="38">
        <v>13</v>
      </c>
      <c r="AZ496" s="40">
        <v>153</v>
      </c>
      <c r="BA496" s="42">
        <f t="shared" si="164"/>
        <v>13153</v>
      </c>
      <c r="BC496" s="7" t="s">
        <v>3097</v>
      </c>
      <c r="BL496" s="1">
        <v>30212</v>
      </c>
    </row>
    <row r="497" spans="1:64" hidden="1" outlineLevel="1">
      <c r="A497" t="s">
        <v>3074</v>
      </c>
      <c r="B497" t="s">
        <v>12</v>
      </c>
      <c r="C497" s="25">
        <v>9775</v>
      </c>
      <c r="D497" s="25"/>
      <c r="E497" s="25"/>
      <c r="H497" s="1">
        <v>4025</v>
      </c>
      <c r="I497" s="1">
        <v>2644</v>
      </c>
      <c r="J497" s="1">
        <v>2602</v>
      </c>
      <c r="K497" s="1">
        <v>2471</v>
      </c>
      <c r="L497" s="2" t="str">
        <f t="shared" si="155"/>
        <v/>
      </c>
      <c r="M497" s="2" t="str">
        <f t="shared" si="156"/>
        <v/>
      </c>
      <c r="N497" s="10" t="e">
        <f t="shared" si="157"/>
        <v>#N/A</v>
      </c>
      <c r="O497" s="9" t="e">
        <f t="shared" si="158"/>
        <v>#N/A</v>
      </c>
      <c r="P497" s="8" t="e">
        <f t="shared" si="159"/>
        <v>#N/A</v>
      </c>
      <c r="Q497" s="2" t="str">
        <f t="shared" si="160"/>
        <v>-</v>
      </c>
      <c r="R497" s="2" t="str">
        <f t="shared" si="161"/>
        <v>-</v>
      </c>
      <c r="S497" s="2" t="str">
        <f t="shared" si="162"/>
        <v>-</v>
      </c>
      <c r="T497" s="2" t="str">
        <f t="shared" si="163"/>
        <v>-</v>
      </c>
      <c r="AU497" t="s">
        <v>3074</v>
      </c>
      <c r="AV497" t="s">
        <v>12</v>
      </c>
      <c r="AY497" s="38">
        <v>13</v>
      </c>
      <c r="AZ497" s="40">
        <v>155</v>
      </c>
      <c r="BA497" s="42">
        <f t="shared" si="164"/>
        <v>13155</v>
      </c>
      <c r="BC497" s="7" t="s">
        <v>3097</v>
      </c>
      <c r="BL497" s="1">
        <v>2610</v>
      </c>
    </row>
    <row r="498" spans="1:64" hidden="1" outlineLevel="1">
      <c r="A498" t="s">
        <v>2834</v>
      </c>
      <c r="B498" t="s">
        <v>12</v>
      </c>
      <c r="C498" s="25">
        <v>44940</v>
      </c>
      <c r="D498" s="25"/>
      <c r="E498" s="25"/>
      <c r="H498" s="1">
        <v>17476</v>
      </c>
      <c r="I498" s="1">
        <v>9157</v>
      </c>
      <c r="J498" s="1">
        <v>9099</v>
      </c>
      <c r="K498" s="1">
        <v>8892</v>
      </c>
      <c r="L498" s="2" t="str">
        <f t="shared" si="155"/>
        <v/>
      </c>
      <c r="M498" s="2" t="str">
        <f t="shared" si="156"/>
        <v/>
      </c>
      <c r="N498" s="10" t="e">
        <f t="shared" si="157"/>
        <v>#N/A</v>
      </c>
      <c r="O498" s="9" t="e">
        <f t="shared" si="158"/>
        <v>#N/A</v>
      </c>
      <c r="P498" s="8" t="e">
        <f t="shared" si="159"/>
        <v>#N/A</v>
      </c>
      <c r="Q498" s="2" t="str">
        <f t="shared" si="160"/>
        <v>-</v>
      </c>
      <c r="R498" s="2" t="str">
        <f t="shared" si="161"/>
        <v>-</v>
      </c>
      <c r="S498" s="2" t="str">
        <f t="shared" si="162"/>
        <v>-</v>
      </c>
      <c r="T498" s="2" t="str">
        <f t="shared" si="163"/>
        <v>-</v>
      </c>
      <c r="AU498" t="s">
        <v>2834</v>
      </c>
      <c r="AV498" t="s">
        <v>12</v>
      </c>
      <c r="AY498" s="38">
        <v>13</v>
      </c>
      <c r="AZ498" s="40">
        <v>157</v>
      </c>
      <c r="BA498" s="42">
        <f t="shared" si="164"/>
        <v>13157</v>
      </c>
      <c r="BC498" s="7" t="s">
        <v>3097</v>
      </c>
      <c r="BL498" s="1">
        <v>9149</v>
      </c>
    </row>
    <row r="499" spans="1:64" hidden="1" outlineLevel="1">
      <c r="A499" t="s">
        <v>1968</v>
      </c>
      <c r="B499" t="s">
        <v>12</v>
      </c>
      <c r="C499" s="25">
        <v>12027</v>
      </c>
      <c r="D499" s="25"/>
      <c r="E499" s="25"/>
      <c r="H499" s="1">
        <v>5479</v>
      </c>
      <c r="I499" s="1">
        <v>3108</v>
      </c>
      <c r="J499" s="1">
        <v>3076</v>
      </c>
      <c r="K499" s="1">
        <v>2923</v>
      </c>
      <c r="L499" s="2" t="str">
        <f t="shared" si="155"/>
        <v/>
      </c>
      <c r="M499" s="2" t="str">
        <f t="shared" si="156"/>
        <v/>
      </c>
      <c r="N499" s="10" t="e">
        <f t="shared" si="157"/>
        <v>#N/A</v>
      </c>
      <c r="O499" s="9" t="e">
        <f t="shared" si="158"/>
        <v>#N/A</v>
      </c>
      <c r="P499" s="8" t="e">
        <f t="shared" si="159"/>
        <v>#N/A</v>
      </c>
      <c r="Q499" s="2" t="str">
        <f t="shared" si="160"/>
        <v>-</v>
      </c>
      <c r="R499" s="2" t="str">
        <f t="shared" si="161"/>
        <v>-</v>
      </c>
      <c r="S499" s="2" t="str">
        <f t="shared" si="162"/>
        <v>-</v>
      </c>
      <c r="T499" s="2" t="str">
        <f t="shared" si="163"/>
        <v>-</v>
      </c>
      <c r="AU499" t="s">
        <v>1968</v>
      </c>
      <c r="AV499" t="s">
        <v>12</v>
      </c>
      <c r="AY499" s="38">
        <v>13</v>
      </c>
      <c r="AZ499" s="40">
        <v>159</v>
      </c>
      <c r="BA499" s="42">
        <f t="shared" si="164"/>
        <v>13159</v>
      </c>
      <c r="BC499" s="7" t="s">
        <v>3097</v>
      </c>
      <c r="BL499" s="1">
        <v>3081</v>
      </c>
    </row>
    <row r="500" spans="1:64" hidden="1" outlineLevel="1">
      <c r="A500" t="s">
        <v>937</v>
      </c>
      <c r="B500" t="s">
        <v>12</v>
      </c>
      <c r="C500" s="25">
        <v>13088</v>
      </c>
      <c r="D500" s="25"/>
      <c r="E500" s="25"/>
      <c r="H500" s="1">
        <v>6805</v>
      </c>
      <c r="I500" s="1">
        <v>3448</v>
      </c>
      <c r="J500" s="1">
        <v>3387</v>
      </c>
      <c r="K500" s="1">
        <v>3204</v>
      </c>
      <c r="L500" s="2" t="str">
        <f t="shared" si="155"/>
        <v/>
      </c>
      <c r="M500" s="2" t="str">
        <f t="shared" si="156"/>
        <v/>
      </c>
      <c r="N500" s="10" t="e">
        <f t="shared" si="157"/>
        <v>#N/A</v>
      </c>
      <c r="O500" s="9" t="e">
        <f t="shared" si="158"/>
        <v>#N/A</v>
      </c>
      <c r="P500" s="8" t="e">
        <f t="shared" si="159"/>
        <v>#N/A</v>
      </c>
      <c r="Q500" s="2" t="str">
        <f t="shared" si="160"/>
        <v>-</v>
      </c>
      <c r="R500" s="2" t="str">
        <f t="shared" si="161"/>
        <v>-</v>
      </c>
      <c r="S500" s="2" t="str">
        <f t="shared" si="162"/>
        <v>-</v>
      </c>
      <c r="T500" s="2" t="str">
        <f t="shared" si="163"/>
        <v>-</v>
      </c>
      <c r="AU500" t="s">
        <v>937</v>
      </c>
      <c r="AV500" t="s">
        <v>12</v>
      </c>
      <c r="AY500" s="38">
        <v>13</v>
      </c>
      <c r="AZ500" s="40">
        <v>161</v>
      </c>
      <c r="BA500" s="42">
        <f t="shared" si="164"/>
        <v>13161</v>
      </c>
      <c r="BC500" s="7" t="s">
        <v>3097</v>
      </c>
      <c r="BL500" s="1">
        <v>3437</v>
      </c>
    </row>
    <row r="501" spans="1:64" hidden="1" outlineLevel="1">
      <c r="A501" t="s">
        <v>2030</v>
      </c>
      <c r="B501" t="s">
        <v>12</v>
      </c>
      <c r="C501" s="25">
        <v>17091</v>
      </c>
      <c r="D501" s="25"/>
      <c r="E501" s="25"/>
      <c r="H501" s="1">
        <v>8575</v>
      </c>
      <c r="I501" s="1">
        <v>4464</v>
      </c>
      <c r="J501" s="1">
        <v>4347</v>
      </c>
      <c r="K501" s="1">
        <v>4304</v>
      </c>
      <c r="L501" s="2" t="str">
        <f t="shared" si="155"/>
        <v/>
      </c>
      <c r="M501" s="2" t="str">
        <f t="shared" si="156"/>
        <v/>
      </c>
      <c r="N501" s="10" t="e">
        <f t="shared" si="157"/>
        <v>#N/A</v>
      </c>
      <c r="O501" s="9" t="e">
        <f t="shared" si="158"/>
        <v>#N/A</v>
      </c>
      <c r="P501" s="8" t="e">
        <f t="shared" si="159"/>
        <v>#N/A</v>
      </c>
      <c r="Q501" s="2" t="str">
        <f t="shared" si="160"/>
        <v>-</v>
      </c>
      <c r="R501" s="2" t="str">
        <f t="shared" si="161"/>
        <v>-</v>
      </c>
      <c r="S501" s="2" t="str">
        <f t="shared" si="162"/>
        <v>-</v>
      </c>
      <c r="T501" s="2" t="str">
        <f t="shared" si="163"/>
        <v>-</v>
      </c>
      <c r="AU501" t="s">
        <v>2030</v>
      </c>
      <c r="AV501" t="s">
        <v>12</v>
      </c>
      <c r="AY501" s="38">
        <v>13</v>
      </c>
      <c r="AZ501" s="40">
        <v>163</v>
      </c>
      <c r="BA501" s="42">
        <f t="shared" si="164"/>
        <v>13163</v>
      </c>
      <c r="BC501" s="7" t="s">
        <v>3097</v>
      </c>
      <c r="BL501" s="1">
        <v>4326</v>
      </c>
    </row>
    <row r="502" spans="1:64" hidden="1" outlineLevel="1">
      <c r="A502" t="s">
        <v>938</v>
      </c>
      <c r="B502" t="s">
        <v>12</v>
      </c>
      <c r="C502" s="25">
        <v>8543</v>
      </c>
      <c r="D502" s="25"/>
      <c r="E502" s="25"/>
      <c r="H502" s="1">
        <v>4121</v>
      </c>
      <c r="I502" s="1">
        <v>2171</v>
      </c>
      <c r="J502" s="1">
        <v>2113</v>
      </c>
      <c r="K502" s="1">
        <v>2118</v>
      </c>
      <c r="L502" s="2" t="str">
        <f t="shared" si="155"/>
        <v/>
      </c>
      <c r="M502" s="2" t="str">
        <f t="shared" si="156"/>
        <v/>
      </c>
      <c r="N502" s="10" t="e">
        <f t="shared" si="157"/>
        <v>#N/A</v>
      </c>
      <c r="O502" s="9" t="e">
        <f t="shared" si="158"/>
        <v>#N/A</v>
      </c>
      <c r="P502" s="8" t="e">
        <f t="shared" si="159"/>
        <v>#N/A</v>
      </c>
      <c r="Q502" s="2" t="str">
        <f t="shared" si="160"/>
        <v>-</v>
      </c>
      <c r="R502" s="2" t="str">
        <f t="shared" si="161"/>
        <v>-</v>
      </c>
      <c r="S502" s="2" t="str">
        <f t="shared" si="162"/>
        <v>-</v>
      </c>
      <c r="T502" s="2" t="str">
        <f t="shared" si="163"/>
        <v>-</v>
      </c>
      <c r="AU502" t="s">
        <v>938</v>
      </c>
      <c r="AV502" t="s">
        <v>12</v>
      </c>
      <c r="AY502" s="38">
        <v>13</v>
      </c>
      <c r="AZ502" s="40">
        <v>165</v>
      </c>
      <c r="BA502" s="42">
        <f t="shared" si="164"/>
        <v>13165</v>
      </c>
      <c r="BC502" s="7" t="s">
        <v>3097</v>
      </c>
      <c r="BL502" s="1">
        <v>2164</v>
      </c>
    </row>
    <row r="503" spans="1:64" hidden="1" outlineLevel="1">
      <c r="A503" t="s">
        <v>1324</v>
      </c>
      <c r="B503" t="s">
        <v>12</v>
      </c>
      <c r="C503" s="25">
        <v>9436</v>
      </c>
      <c r="D503" s="25"/>
      <c r="E503" s="25"/>
      <c r="H503" s="1">
        <v>4629</v>
      </c>
      <c r="I503" s="1">
        <v>2212</v>
      </c>
      <c r="J503" s="1">
        <v>2175</v>
      </c>
      <c r="K503" s="1">
        <v>2094</v>
      </c>
      <c r="L503" s="2" t="str">
        <f t="shared" si="155"/>
        <v/>
      </c>
      <c r="M503" s="2" t="str">
        <f t="shared" si="156"/>
        <v/>
      </c>
      <c r="N503" s="10" t="e">
        <f t="shared" si="157"/>
        <v>#N/A</v>
      </c>
      <c r="O503" s="9" t="e">
        <f t="shared" si="158"/>
        <v>#N/A</v>
      </c>
      <c r="P503" s="8" t="e">
        <f t="shared" si="159"/>
        <v>#N/A</v>
      </c>
      <c r="Q503" s="2" t="str">
        <f t="shared" si="160"/>
        <v>-</v>
      </c>
      <c r="R503" s="2" t="str">
        <f t="shared" si="161"/>
        <v>-</v>
      </c>
      <c r="S503" s="2" t="str">
        <f t="shared" si="162"/>
        <v>-</v>
      </c>
      <c r="T503" s="2" t="str">
        <f t="shared" si="163"/>
        <v>-</v>
      </c>
      <c r="AU503" t="s">
        <v>1324</v>
      </c>
      <c r="AV503" t="s">
        <v>12</v>
      </c>
      <c r="AY503" s="38">
        <v>13</v>
      </c>
      <c r="AZ503" s="40">
        <v>167</v>
      </c>
      <c r="BA503" s="42">
        <f t="shared" si="164"/>
        <v>13167</v>
      </c>
      <c r="BC503" s="7" t="s">
        <v>3097</v>
      </c>
      <c r="BL503" s="1">
        <v>1970</v>
      </c>
    </row>
    <row r="504" spans="1:64" hidden="1" outlineLevel="1">
      <c r="A504" t="s">
        <v>1074</v>
      </c>
      <c r="B504" t="s">
        <v>12</v>
      </c>
      <c r="C504" s="25">
        <v>24909</v>
      </c>
      <c r="D504" s="25"/>
      <c r="E504" s="25"/>
      <c r="H504" s="1">
        <v>11802</v>
      </c>
      <c r="I504" s="1">
        <f>378+6453</f>
        <v>6831</v>
      </c>
      <c r="J504" s="1">
        <v>6777</v>
      </c>
      <c r="K504" s="1">
        <v>6659</v>
      </c>
      <c r="L504" s="2" t="str">
        <f t="shared" si="155"/>
        <v/>
      </c>
      <c r="M504" s="2" t="str">
        <f t="shared" si="156"/>
        <v/>
      </c>
      <c r="N504" s="10" t="e">
        <f t="shared" si="157"/>
        <v>#N/A</v>
      </c>
      <c r="O504" s="9" t="e">
        <f t="shared" si="158"/>
        <v>#N/A</v>
      </c>
      <c r="P504" s="8" t="e">
        <f t="shared" si="159"/>
        <v>#N/A</v>
      </c>
      <c r="Q504" s="2" t="str">
        <f t="shared" si="160"/>
        <v>-</v>
      </c>
      <c r="R504" s="2" t="str">
        <f t="shared" si="161"/>
        <v>-</v>
      </c>
      <c r="S504" s="2" t="str">
        <f t="shared" si="162"/>
        <v>-</v>
      </c>
      <c r="T504" s="2" t="str">
        <f t="shared" si="163"/>
        <v>-</v>
      </c>
      <c r="AU504" t="s">
        <v>1074</v>
      </c>
      <c r="AV504" t="s">
        <v>12</v>
      </c>
      <c r="AY504" s="38">
        <v>13</v>
      </c>
      <c r="AZ504" s="40">
        <v>169</v>
      </c>
      <c r="BA504" s="42">
        <f t="shared" si="164"/>
        <v>13169</v>
      </c>
      <c r="BC504" s="7" t="s">
        <v>3097</v>
      </c>
      <c r="BL504" s="1">
        <v>6773</v>
      </c>
    </row>
    <row r="505" spans="1:64" hidden="1" outlineLevel="1">
      <c r="A505" t="s">
        <v>2376</v>
      </c>
      <c r="B505" t="s">
        <v>12</v>
      </c>
      <c r="C505" s="25">
        <v>16289</v>
      </c>
      <c r="D505" s="25"/>
      <c r="E505" s="25"/>
      <c r="H505" s="1">
        <v>7856</v>
      </c>
      <c r="I505" s="1">
        <v>4410</v>
      </c>
      <c r="J505" s="1">
        <v>4359</v>
      </c>
      <c r="K505" s="1">
        <v>4223</v>
      </c>
      <c r="L505" s="2" t="str">
        <f t="shared" si="155"/>
        <v/>
      </c>
      <c r="M505" s="2" t="str">
        <f t="shared" si="156"/>
        <v/>
      </c>
      <c r="N505" s="10" t="e">
        <f t="shared" si="157"/>
        <v>#N/A</v>
      </c>
      <c r="O505" s="9" t="e">
        <f t="shared" si="158"/>
        <v>#N/A</v>
      </c>
      <c r="P505" s="8" t="e">
        <f t="shared" si="159"/>
        <v>#N/A</v>
      </c>
      <c r="Q505" s="2" t="str">
        <f t="shared" si="160"/>
        <v>-</v>
      </c>
      <c r="R505" s="2" t="str">
        <f t="shared" si="161"/>
        <v>-</v>
      </c>
      <c r="S505" s="2" t="str">
        <f t="shared" si="162"/>
        <v>-</v>
      </c>
      <c r="T505" s="2" t="str">
        <f t="shared" si="163"/>
        <v>-</v>
      </c>
      <c r="AU505" t="s">
        <v>2376</v>
      </c>
      <c r="AV505" t="s">
        <v>12</v>
      </c>
      <c r="AY505" s="38">
        <v>13</v>
      </c>
      <c r="AZ505" s="40">
        <v>171</v>
      </c>
      <c r="BA505" s="42">
        <f t="shared" si="164"/>
        <v>13171</v>
      </c>
      <c r="BC505" s="7" t="s">
        <v>3097</v>
      </c>
      <c r="BL505" s="1">
        <v>4390</v>
      </c>
    </row>
    <row r="506" spans="1:64" hidden="1" outlineLevel="1">
      <c r="A506" t="s">
        <v>438</v>
      </c>
      <c r="B506" t="s">
        <v>12</v>
      </c>
      <c r="C506" s="25">
        <v>7422</v>
      </c>
      <c r="D506" s="25"/>
      <c r="E506" s="25"/>
      <c r="H506" s="1">
        <v>3119</v>
      </c>
      <c r="I506" s="1">
        <v>1376</v>
      </c>
      <c r="J506" s="1">
        <v>1352</v>
      </c>
      <c r="K506" s="1">
        <v>1271</v>
      </c>
      <c r="L506" s="2" t="str">
        <f t="shared" si="155"/>
        <v/>
      </c>
      <c r="M506" s="2" t="str">
        <f t="shared" si="156"/>
        <v/>
      </c>
      <c r="N506" s="10" t="e">
        <f t="shared" si="157"/>
        <v>#N/A</v>
      </c>
      <c r="O506" s="9" t="e">
        <f t="shared" si="158"/>
        <v>#N/A</v>
      </c>
      <c r="P506" s="8" t="e">
        <f t="shared" si="159"/>
        <v>#N/A</v>
      </c>
      <c r="Q506" s="2" t="str">
        <f t="shared" si="160"/>
        <v>-</v>
      </c>
      <c r="R506" s="2" t="str">
        <f t="shared" si="161"/>
        <v>-</v>
      </c>
      <c r="S506" s="2" t="str">
        <f t="shared" si="162"/>
        <v>-</v>
      </c>
      <c r="T506" s="2" t="str">
        <f t="shared" si="163"/>
        <v>-</v>
      </c>
      <c r="AU506" t="s">
        <v>438</v>
      </c>
      <c r="AV506" t="s">
        <v>12</v>
      </c>
      <c r="AY506" s="38">
        <v>13</v>
      </c>
      <c r="AZ506" s="40">
        <v>173</v>
      </c>
      <c r="BA506" s="42">
        <f t="shared" si="164"/>
        <v>13173</v>
      </c>
      <c r="BC506" s="7" t="s">
        <v>3097</v>
      </c>
      <c r="BL506" s="1">
        <v>1370</v>
      </c>
    </row>
    <row r="507" spans="1:64" hidden="1" outlineLevel="1">
      <c r="A507" t="s">
        <v>872</v>
      </c>
      <c r="B507" t="s">
        <v>12</v>
      </c>
      <c r="C507" s="25">
        <v>45634</v>
      </c>
      <c r="D507" s="25"/>
      <c r="E507" s="25"/>
      <c r="H507" s="1">
        <v>22106</v>
      </c>
      <c r="I507" s="1">
        <v>11744</v>
      </c>
      <c r="J507" s="1">
        <v>11582</v>
      </c>
      <c r="K507" s="1">
        <v>11327</v>
      </c>
      <c r="L507" s="2" t="str">
        <f t="shared" si="155"/>
        <v/>
      </c>
      <c r="M507" s="2" t="str">
        <f t="shared" si="156"/>
        <v/>
      </c>
      <c r="N507" s="10" t="e">
        <f t="shared" si="157"/>
        <v>#N/A</v>
      </c>
      <c r="O507" s="9" t="e">
        <f t="shared" si="158"/>
        <v>#N/A</v>
      </c>
      <c r="P507" s="8" t="e">
        <f t="shared" si="159"/>
        <v>#N/A</v>
      </c>
      <c r="Q507" s="2" t="str">
        <f t="shared" si="160"/>
        <v>-</v>
      </c>
      <c r="R507" s="2" t="str">
        <f t="shared" si="161"/>
        <v>-</v>
      </c>
      <c r="S507" s="2" t="str">
        <f t="shared" si="162"/>
        <v>-</v>
      </c>
      <c r="T507" s="2" t="str">
        <f t="shared" si="163"/>
        <v>-</v>
      </c>
      <c r="AU507" t="s">
        <v>872</v>
      </c>
      <c r="AV507" t="s">
        <v>12</v>
      </c>
      <c r="AY507" s="38">
        <v>13</v>
      </c>
      <c r="AZ507" s="40">
        <v>175</v>
      </c>
      <c r="BA507" s="42">
        <f t="shared" si="164"/>
        <v>13175</v>
      </c>
      <c r="BC507" s="7" t="s">
        <v>3097</v>
      </c>
      <c r="BL507" s="1">
        <v>11640</v>
      </c>
    </row>
    <row r="508" spans="1:64" hidden="1" outlineLevel="1">
      <c r="A508" t="s">
        <v>1878</v>
      </c>
      <c r="B508" t="s">
        <v>12</v>
      </c>
      <c r="C508" s="25">
        <v>25115</v>
      </c>
      <c r="D508" s="25"/>
      <c r="E508" s="25"/>
      <c r="H508" s="1">
        <v>11339</v>
      </c>
      <c r="I508" s="1">
        <v>6371</v>
      </c>
      <c r="J508" s="1">
        <v>6320</v>
      </c>
      <c r="K508" s="1">
        <v>4735</v>
      </c>
      <c r="L508" s="2" t="str">
        <f t="shared" si="155"/>
        <v/>
      </c>
      <c r="M508" s="2" t="str">
        <f t="shared" si="156"/>
        <v/>
      </c>
      <c r="N508" s="10" t="e">
        <f t="shared" si="157"/>
        <v>#N/A</v>
      </c>
      <c r="O508" s="9" t="e">
        <f t="shared" si="158"/>
        <v>#N/A</v>
      </c>
      <c r="P508" s="8" t="e">
        <f t="shared" si="159"/>
        <v>#N/A</v>
      </c>
      <c r="Q508" s="2" t="str">
        <f t="shared" si="160"/>
        <v>-</v>
      </c>
      <c r="R508" s="2" t="str">
        <f t="shared" si="161"/>
        <v>-</v>
      </c>
      <c r="S508" s="2" t="str">
        <f t="shared" si="162"/>
        <v>-</v>
      </c>
      <c r="T508" s="2" t="str">
        <f t="shared" si="163"/>
        <v>-</v>
      </c>
      <c r="AU508" t="s">
        <v>1878</v>
      </c>
      <c r="AV508" t="s">
        <v>12</v>
      </c>
      <c r="AY508" s="38">
        <v>13</v>
      </c>
      <c r="AZ508" s="40">
        <v>177</v>
      </c>
      <c r="BA508" s="42">
        <f t="shared" si="164"/>
        <v>13177</v>
      </c>
      <c r="BC508" s="7" t="s">
        <v>3097</v>
      </c>
      <c r="BL508" s="1">
        <v>6328</v>
      </c>
    </row>
    <row r="509" spans="1:64" hidden="1" outlineLevel="1">
      <c r="A509" t="s">
        <v>489</v>
      </c>
      <c r="B509" t="s">
        <v>12</v>
      </c>
      <c r="C509" s="25">
        <v>62505</v>
      </c>
      <c r="D509" s="25"/>
      <c r="E509" s="25"/>
      <c r="H509" s="1">
        <v>14634</v>
      </c>
      <c r="I509" s="1">
        <v>7461</v>
      </c>
      <c r="J509" s="1">
        <v>7340</v>
      </c>
      <c r="K509" s="1">
        <v>7120</v>
      </c>
      <c r="L509" s="2" t="str">
        <f t="shared" si="155"/>
        <v/>
      </c>
      <c r="M509" s="2" t="str">
        <f t="shared" si="156"/>
        <v/>
      </c>
      <c r="N509" s="10" t="e">
        <f t="shared" si="157"/>
        <v>#N/A</v>
      </c>
      <c r="O509" s="9" t="e">
        <f t="shared" si="158"/>
        <v>#N/A</v>
      </c>
      <c r="P509" s="8" t="e">
        <f t="shared" si="159"/>
        <v>#N/A</v>
      </c>
      <c r="Q509" s="2" t="str">
        <f t="shared" si="160"/>
        <v>-</v>
      </c>
      <c r="R509" s="2" t="str">
        <f t="shared" si="161"/>
        <v>-</v>
      </c>
      <c r="S509" s="2" t="str">
        <f t="shared" si="162"/>
        <v>-</v>
      </c>
      <c r="T509" s="2" t="str">
        <f t="shared" si="163"/>
        <v>-</v>
      </c>
      <c r="AU509" t="s">
        <v>489</v>
      </c>
      <c r="AV509" t="s">
        <v>12</v>
      </c>
      <c r="AY509" s="38">
        <v>13</v>
      </c>
      <c r="AZ509" s="40">
        <v>179</v>
      </c>
      <c r="BA509" s="42">
        <f t="shared" si="164"/>
        <v>13179</v>
      </c>
      <c r="BC509" s="7" t="s">
        <v>3097</v>
      </c>
      <c r="BL509" s="1">
        <v>7400</v>
      </c>
    </row>
    <row r="510" spans="1:64" hidden="1" outlineLevel="1">
      <c r="A510" t="s">
        <v>1241</v>
      </c>
      <c r="B510" t="s">
        <v>12</v>
      </c>
      <c r="C510" s="25">
        <v>8375</v>
      </c>
      <c r="D510" s="25"/>
      <c r="E510" s="25"/>
      <c r="H510" s="1">
        <v>4682</v>
      </c>
      <c r="I510" s="1">
        <v>2298</v>
      </c>
      <c r="J510" s="1">
        <v>2262</v>
      </c>
      <c r="K510" s="1">
        <v>2240</v>
      </c>
      <c r="L510" s="2" t="str">
        <f t="shared" si="155"/>
        <v/>
      </c>
      <c r="M510" s="2" t="str">
        <f t="shared" si="156"/>
        <v/>
      </c>
      <c r="N510" s="10" t="e">
        <f t="shared" si="157"/>
        <v>#N/A</v>
      </c>
      <c r="O510" s="9" t="e">
        <f t="shared" si="158"/>
        <v>#N/A</v>
      </c>
      <c r="P510" s="8" t="e">
        <f t="shared" si="159"/>
        <v>#N/A</v>
      </c>
      <c r="Q510" s="2" t="str">
        <f t="shared" si="160"/>
        <v>-</v>
      </c>
      <c r="R510" s="2" t="str">
        <f t="shared" si="161"/>
        <v>-</v>
      </c>
      <c r="S510" s="2" t="str">
        <f t="shared" si="162"/>
        <v>-</v>
      </c>
      <c r="T510" s="2" t="str">
        <f t="shared" si="163"/>
        <v>-</v>
      </c>
      <c r="AU510" t="s">
        <v>1241</v>
      </c>
      <c r="AV510" t="s">
        <v>12</v>
      </c>
      <c r="AY510" s="38">
        <v>13</v>
      </c>
      <c r="AZ510" s="40">
        <v>181</v>
      </c>
      <c r="BA510" s="42">
        <f t="shared" si="164"/>
        <v>13181</v>
      </c>
      <c r="BC510" s="7" t="s">
        <v>3097</v>
      </c>
      <c r="BL510" s="1">
        <v>2269</v>
      </c>
    </row>
    <row r="511" spans="1:64" hidden="1" outlineLevel="1">
      <c r="A511" t="s">
        <v>2335</v>
      </c>
      <c r="B511" t="s">
        <v>12</v>
      </c>
      <c r="C511" s="25">
        <v>10894</v>
      </c>
      <c r="D511" s="25"/>
      <c r="E511" s="25"/>
      <c r="H511" s="1">
        <v>4177</v>
      </c>
      <c r="I511" s="1">
        <v>1700</v>
      </c>
      <c r="J511" s="1">
        <v>1677</v>
      </c>
      <c r="K511" s="1">
        <v>1645</v>
      </c>
      <c r="L511" s="2" t="str">
        <f t="shared" si="155"/>
        <v/>
      </c>
      <c r="M511" s="2" t="str">
        <f t="shared" si="156"/>
        <v/>
      </c>
      <c r="N511" s="10" t="e">
        <f t="shared" si="157"/>
        <v>#N/A</v>
      </c>
      <c r="O511" s="9" t="e">
        <f t="shared" si="158"/>
        <v>#N/A</v>
      </c>
      <c r="P511" s="8" t="e">
        <f t="shared" si="159"/>
        <v>#N/A</v>
      </c>
      <c r="Q511" s="2" t="str">
        <f t="shared" si="160"/>
        <v>-</v>
      </c>
      <c r="R511" s="2" t="str">
        <f t="shared" si="161"/>
        <v>-</v>
      </c>
      <c r="S511" s="2" t="str">
        <f t="shared" si="162"/>
        <v>-</v>
      </c>
      <c r="T511" s="2" t="str">
        <f t="shared" si="163"/>
        <v>-</v>
      </c>
      <c r="AU511" t="s">
        <v>2335</v>
      </c>
      <c r="AV511" t="s">
        <v>12</v>
      </c>
      <c r="AY511" s="38">
        <v>13</v>
      </c>
      <c r="AZ511" s="40">
        <v>183</v>
      </c>
      <c r="BA511" s="42">
        <f t="shared" si="164"/>
        <v>13183</v>
      </c>
      <c r="BC511" s="7" t="s">
        <v>3097</v>
      </c>
      <c r="BL511" s="1">
        <v>1673</v>
      </c>
    </row>
    <row r="512" spans="1:64" hidden="1" outlineLevel="1">
      <c r="A512" t="s">
        <v>1498</v>
      </c>
      <c r="B512" t="s">
        <v>12</v>
      </c>
      <c r="C512" s="25">
        <v>93903</v>
      </c>
      <c r="D512" s="25"/>
      <c r="E512" s="25"/>
      <c r="H512" s="1">
        <v>41372</v>
      </c>
      <c r="I512" s="1">
        <v>18564</v>
      </c>
      <c r="J512" s="1">
        <v>18378</v>
      </c>
      <c r="K512" s="1">
        <v>16404</v>
      </c>
      <c r="L512" s="2" t="str">
        <f t="shared" si="155"/>
        <v/>
      </c>
      <c r="M512" s="2" t="str">
        <f t="shared" si="156"/>
        <v/>
      </c>
      <c r="N512" s="10" t="e">
        <f t="shared" si="157"/>
        <v>#N/A</v>
      </c>
      <c r="O512" s="9" t="e">
        <f t="shared" si="158"/>
        <v>#N/A</v>
      </c>
      <c r="P512" s="8" t="e">
        <f t="shared" si="159"/>
        <v>#N/A</v>
      </c>
      <c r="Q512" s="2" t="str">
        <f t="shared" si="160"/>
        <v>-</v>
      </c>
      <c r="R512" s="2" t="str">
        <f t="shared" si="161"/>
        <v>-</v>
      </c>
      <c r="S512" s="2" t="str">
        <f t="shared" si="162"/>
        <v>-</v>
      </c>
      <c r="T512" s="2" t="str">
        <f t="shared" si="163"/>
        <v>-</v>
      </c>
      <c r="AU512" t="s">
        <v>1498</v>
      </c>
      <c r="AV512" t="s">
        <v>12</v>
      </c>
      <c r="AY512" s="38">
        <v>13</v>
      </c>
      <c r="AZ512" s="40">
        <v>185</v>
      </c>
      <c r="BA512" s="42">
        <f t="shared" si="164"/>
        <v>13185</v>
      </c>
      <c r="BC512" s="7" t="s">
        <v>3097</v>
      </c>
      <c r="BL512" s="1">
        <v>18362</v>
      </c>
    </row>
    <row r="513" spans="1:64" hidden="1" outlineLevel="1">
      <c r="A513" t="s">
        <v>1452</v>
      </c>
      <c r="B513" t="s">
        <v>12</v>
      </c>
      <c r="C513" s="25">
        <v>23048</v>
      </c>
      <c r="D513" s="25"/>
      <c r="E513" s="25"/>
      <c r="H513" s="1">
        <v>9816</v>
      </c>
      <c r="I513" s="1">
        <v>5182</v>
      </c>
      <c r="J513" s="1">
        <v>5157</v>
      </c>
      <c r="K513" s="1">
        <v>4980</v>
      </c>
      <c r="L513" s="2" t="str">
        <f t="shared" si="155"/>
        <v/>
      </c>
      <c r="M513" s="2" t="str">
        <f t="shared" si="156"/>
        <v/>
      </c>
      <c r="N513" s="10" t="e">
        <f t="shared" si="157"/>
        <v>#N/A</v>
      </c>
      <c r="O513" s="9" t="e">
        <f t="shared" si="158"/>
        <v>#N/A</v>
      </c>
      <c r="P513" s="8" t="e">
        <f t="shared" si="159"/>
        <v>#N/A</v>
      </c>
      <c r="Q513" s="2" t="str">
        <f t="shared" si="160"/>
        <v>-</v>
      </c>
      <c r="R513" s="2" t="str">
        <f t="shared" si="161"/>
        <v>-</v>
      </c>
      <c r="S513" s="2" t="str">
        <f t="shared" si="162"/>
        <v>-</v>
      </c>
      <c r="T513" s="2" t="str">
        <f t="shared" si="163"/>
        <v>-</v>
      </c>
      <c r="AU513" t="s">
        <v>1452</v>
      </c>
      <c r="AV513" t="s">
        <v>12</v>
      </c>
      <c r="AY513" s="38">
        <v>13</v>
      </c>
      <c r="AZ513" s="40">
        <v>187</v>
      </c>
      <c r="BA513" s="42">
        <f t="shared" si="164"/>
        <v>13187</v>
      </c>
      <c r="BC513" s="7" t="s">
        <v>3097</v>
      </c>
      <c r="BL513" s="1">
        <v>5061</v>
      </c>
    </row>
    <row r="514" spans="1:64" hidden="1" outlineLevel="1">
      <c r="A514" t="s">
        <v>1064</v>
      </c>
      <c r="B514" t="s">
        <v>12</v>
      </c>
      <c r="C514" s="25">
        <v>21141</v>
      </c>
      <c r="D514" s="25"/>
      <c r="E514" s="25"/>
      <c r="H514" s="1">
        <v>9820</v>
      </c>
      <c r="I514" s="1">
        <v>5209</v>
      </c>
      <c r="J514" s="1">
        <v>5132</v>
      </c>
      <c r="K514" s="1">
        <v>5102</v>
      </c>
      <c r="L514" s="2" t="str">
        <f t="shared" si="155"/>
        <v/>
      </c>
      <c r="M514" s="2" t="str">
        <f t="shared" si="156"/>
        <v/>
      </c>
      <c r="N514" s="10" t="e">
        <f t="shared" si="157"/>
        <v>#N/A</v>
      </c>
      <c r="O514" s="9" t="e">
        <f t="shared" si="158"/>
        <v>#N/A</v>
      </c>
      <c r="P514" s="8" t="e">
        <f t="shared" si="159"/>
        <v>#N/A</v>
      </c>
      <c r="Q514" s="2" t="str">
        <f t="shared" si="160"/>
        <v>-</v>
      </c>
      <c r="R514" s="2" t="str">
        <f t="shared" si="161"/>
        <v>-</v>
      </c>
      <c r="S514" s="2" t="str">
        <f t="shared" si="162"/>
        <v>-</v>
      </c>
      <c r="T514" s="2" t="str">
        <f t="shared" si="163"/>
        <v>-</v>
      </c>
      <c r="AU514" t="s">
        <v>1064</v>
      </c>
      <c r="AV514" t="s">
        <v>12</v>
      </c>
      <c r="AY514" s="38">
        <v>13</v>
      </c>
      <c r="AZ514" s="40">
        <v>189</v>
      </c>
      <c r="BA514" s="42">
        <f t="shared" si="164"/>
        <v>13189</v>
      </c>
      <c r="BC514" s="7" t="s">
        <v>3097</v>
      </c>
      <c r="BL514" s="1">
        <v>4640</v>
      </c>
    </row>
    <row r="515" spans="1:64" hidden="1" outlineLevel="1">
      <c r="A515" t="s">
        <v>1451</v>
      </c>
      <c r="B515" t="s">
        <v>12</v>
      </c>
      <c r="C515" s="25">
        <v>11648</v>
      </c>
      <c r="D515" s="25"/>
      <c r="E515" s="25"/>
      <c r="H515" s="1">
        <v>5698</v>
      </c>
      <c r="I515" s="1">
        <f>3354+36</f>
        <v>3390</v>
      </c>
      <c r="J515" s="1">
        <v>3293</v>
      </c>
      <c r="K515" s="1">
        <v>3247</v>
      </c>
      <c r="L515" s="2" t="str">
        <f t="shared" si="155"/>
        <v/>
      </c>
      <c r="M515" s="2" t="str">
        <f t="shared" si="156"/>
        <v/>
      </c>
      <c r="N515" s="10" t="e">
        <f t="shared" si="157"/>
        <v>#N/A</v>
      </c>
      <c r="O515" s="9" t="e">
        <f t="shared" si="158"/>
        <v>#N/A</v>
      </c>
      <c r="P515" s="8" t="e">
        <f t="shared" si="159"/>
        <v>#N/A</v>
      </c>
      <c r="Q515" s="2" t="str">
        <f t="shared" si="160"/>
        <v>-</v>
      </c>
      <c r="R515" s="2" t="str">
        <f t="shared" si="161"/>
        <v>-</v>
      </c>
      <c r="S515" s="2" t="str">
        <f t="shared" si="162"/>
        <v>-</v>
      </c>
      <c r="T515" s="2" t="str">
        <f t="shared" si="163"/>
        <v>-</v>
      </c>
      <c r="AU515" t="s">
        <v>1451</v>
      </c>
      <c r="AV515" t="s">
        <v>12</v>
      </c>
      <c r="AY515" s="38">
        <v>13</v>
      </c>
      <c r="AZ515" s="40">
        <v>191</v>
      </c>
      <c r="BA515" s="42">
        <f t="shared" si="164"/>
        <v>13191</v>
      </c>
      <c r="BC515" s="7" t="s">
        <v>3097</v>
      </c>
      <c r="BL515" s="1">
        <v>1385</v>
      </c>
    </row>
    <row r="516" spans="1:64" hidden="1" outlineLevel="1">
      <c r="A516" t="s">
        <v>1731</v>
      </c>
      <c r="B516" t="s">
        <v>12</v>
      </c>
      <c r="C516" s="25">
        <v>14245</v>
      </c>
      <c r="D516" s="25"/>
      <c r="E516" s="25"/>
      <c r="H516" s="1">
        <v>6141</v>
      </c>
      <c r="I516" s="1">
        <v>3683</v>
      </c>
      <c r="J516" s="1">
        <v>3586</v>
      </c>
      <c r="K516" s="1">
        <v>3417</v>
      </c>
      <c r="L516" s="2" t="str">
        <f t="shared" si="155"/>
        <v/>
      </c>
      <c r="M516" s="2" t="str">
        <f t="shared" si="156"/>
        <v/>
      </c>
      <c r="N516" s="10" t="e">
        <f t="shared" si="157"/>
        <v>#N/A</v>
      </c>
      <c r="O516" s="9" t="e">
        <f t="shared" si="158"/>
        <v>#N/A</v>
      </c>
      <c r="P516" s="8" t="e">
        <f t="shared" si="159"/>
        <v>#N/A</v>
      </c>
      <c r="Q516" s="2" t="str">
        <f t="shared" si="160"/>
        <v>-</v>
      </c>
      <c r="R516" s="2" t="str">
        <f t="shared" si="161"/>
        <v>-</v>
      </c>
      <c r="S516" s="2" t="str">
        <f t="shared" si="162"/>
        <v>-</v>
      </c>
      <c r="T516" s="2" t="str">
        <f t="shared" si="163"/>
        <v>-</v>
      </c>
      <c r="AU516" t="s">
        <v>1731</v>
      </c>
      <c r="AV516" t="s">
        <v>12</v>
      </c>
      <c r="AY516" s="38">
        <v>13</v>
      </c>
      <c r="AZ516" s="40">
        <v>193</v>
      </c>
      <c r="BA516" s="42">
        <f t="shared" si="164"/>
        <v>13193</v>
      </c>
      <c r="BC516" s="7" t="s">
        <v>3097</v>
      </c>
      <c r="BL516" s="1">
        <v>3687</v>
      </c>
    </row>
    <row r="517" spans="1:64" hidden="1" outlineLevel="1">
      <c r="A517" t="s">
        <v>1732</v>
      </c>
      <c r="B517" t="s">
        <v>12</v>
      </c>
      <c r="C517" s="25">
        <v>26512</v>
      </c>
      <c r="D517" s="25"/>
      <c r="E517" s="25"/>
      <c r="H517" s="1">
        <v>12451</v>
      </c>
      <c r="I517" s="1">
        <v>6123</v>
      </c>
      <c r="J517" s="1">
        <v>6057</v>
      </c>
      <c r="K517" s="1">
        <v>5901</v>
      </c>
      <c r="L517" s="2" t="str">
        <f t="shared" si="155"/>
        <v/>
      </c>
      <c r="M517" s="2" t="str">
        <f t="shared" si="156"/>
        <v/>
      </c>
      <c r="N517" s="10" t="e">
        <f t="shared" ref="N517:N548" si="165">RANK(U517,U517:AR517)</f>
        <v>#N/A</v>
      </c>
      <c r="O517" s="9" t="e">
        <f t="shared" ref="O517:O548" si="166">RANK(V517,U517:AR517)</f>
        <v>#N/A</v>
      </c>
      <c r="P517" s="8" t="e">
        <f t="shared" ref="P517:P548" si="167">RANK(W517,U517:AR517)</f>
        <v>#N/A</v>
      </c>
      <c r="Q517" s="2" t="str">
        <f t="shared" ref="Q517:Q548" si="168">IF(SUM($U517:$AQ517)=0,"-",U517/SUM($U517:$AQ517))</f>
        <v>-</v>
      </c>
      <c r="R517" s="2" t="str">
        <f t="shared" ref="R517:R548" si="169">IF(SUM($U517:$AQ517)=0,"-",V517/SUM($U517:$AQ517))</f>
        <v>-</v>
      </c>
      <c r="S517" s="2" t="str">
        <f t="shared" ref="S517:S548" si="170">IF(SUM($U517:$AQ517)=0,"-",W517/SUM($U517:$AQ517))</f>
        <v>-</v>
      </c>
      <c r="T517" s="2" t="str">
        <f t="shared" ref="T517:T548" si="171">IF(SUM($U517:$AQ517)=0,"-",(1-Q517-R517-S517))</f>
        <v>-</v>
      </c>
      <c r="AU517" t="s">
        <v>1732</v>
      </c>
      <c r="AV517" t="s">
        <v>12</v>
      </c>
      <c r="AY517" s="38">
        <v>13</v>
      </c>
      <c r="AZ517" s="40">
        <v>195</v>
      </c>
      <c r="BA517" s="42">
        <f t="shared" si="164"/>
        <v>13195</v>
      </c>
      <c r="BC517" s="7" t="s">
        <v>3097</v>
      </c>
      <c r="BL517" s="1">
        <v>6121</v>
      </c>
    </row>
    <row r="518" spans="1:64" hidden="1" outlineLevel="1">
      <c r="A518" t="s">
        <v>253</v>
      </c>
      <c r="B518" t="s">
        <v>12</v>
      </c>
      <c r="C518" s="25">
        <v>7400</v>
      </c>
      <c r="D518" s="25"/>
      <c r="E518" s="25"/>
      <c r="H518" s="1">
        <v>3945</v>
      </c>
      <c r="I518" s="1">
        <v>1983</v>
      </c>
      <c r="J518" s="1">
        <v>1902</v>
      </c>
      <c r="K518" s="1">
        <v>1802</v>
      </c>
      <c r="L518" s="2" t="str">
        <f t="shared" si="155"/>
        <v/>
      </c>
      <c r="M518" s="2" t="str">
        <f t="shared" si="156"/>
        <v/>
      </c>
      <c r="N518" s="10" t="e">
        <f t="shared" si="165"/>
        <v>#N/A</v>
      </c>
      <c r="O518" s="9" t="e">
        <f t="shared" si="166"/>
        <v>#N/A</v>
      </c>
      <c r="P518" s="8" t="e">
        <f t="shared" si="167"/>
        <v>#N/A</v>
      </c>
      <c r="Q518" s="2" t="str">
        <f t="shared" si="168"/>
        <v>-</v>
      </c>
      <c r="R518" s="2" t="str">
        <f t="shared" si="169"/>
        <v>-</v>
      </c>
      <c r="S518" s="2" t="str">
        <f t="shared" si="170"/>
        <v>-</v>
      </c>
      <c r="T518" s="2" t="str">
        <f t="shared" si="171"/>
        <v>-</v>
      </c>
      <c r="AU518" t="s">
        <v>253</v>
      </c>
      <c r="AV518" t="s">
        <v>12</v>
      </c>
      <c r="AY518" s="38">
        <v>13</v>
      </c>
      <c r="AZ518" s="40">
        <v>197</v>
      </c>
      <c r="BA518" s="42">
        <f t="shared" si="164"/>
        <v>13197</v>
      </c>
      <c r="BC518" s="7" t="s">
        <v>3097</v>
      </c>
      <c r="BL518" s="1">
        <v>1979</v>
      </c>
    </row>
    <row r="519" spans="1:64" hidden="1" outlineLevel="1">
      <c r="A519" t="s">
        <v>2101</v>
      </c>
      <c r="B519" t="s">
        <v>12</v>
      </c>
      <c r="C519" s="25">
        <v>22726</v>
      </c>
      <c r="D519" s="25"/>
      <c r="E519" s="25"/>
      <c r="H519" s="1">
        <v>10700</v>
      </c>
      <c r="I519" s="1">
        <v>5564</v>
      </c>
      <c r="J519" s="1">
        <v>5420</v>
      </c>
      <c r="K519" s="1">
        <v>5299</v>
      </c>
      <c r="L519" s="2" t="str">
        <f t="shared" ref="L519:L582" si="172">IF(D519&gt;0,K519/D519,"")</f>
        <v/>
      </c>
      <c r="M519" s="2" t="str">
        <f t="shared" ref="M519:M582" si="173">IF(G519&gt;0,K519/G519,"")</f>
        <v/>
      </c>
      <c r="N519" s="10" t="e">
        <f t="shared" si="165"/>
        <v>#N/A</v>
      </c>
      <c r="O519" s="9" t="e">
        <f t="shared" si="166"/>
        <v>#N/A</v>
      </c>
      <c r="P519" s="8" t="e">
        <f t="shared" si="167"/>
        <v>#N/A</v>
      </c>
      <c r="Q519" s="2" t="str">
        <f t="shared" si="168"/>
        <v>-</v>
      </c>
      <c r="R519" s="2" t="str">
        <f t="shared" si="169"/>
        <v>-</v>
      </c>
      <c r="S519" s="2" t="str">
        <f t="shared" si="170"/>
        <v>-</v>
      </c>
      <c r="T519" s="2" t="str">
        <f t="shared" si="171"/>
        <v>-</v>
      </c>
      <c r="AU519" t="s">
        <v>2101</v>
      </c>
      <c r="AV519" t="s">
        <v>12</v>
      </c>
      <c r="AY519" s="38">
        <v>13</v>
      </c>
      <c r="AZ519" s="40">
        <v>199</v>
      </c>
      <c r="BA519" s="42">
        <f t="shared" si="164"/>
        <v>13199</v>
      </c>
      <c r="BC519" s="7" t="s">
        <v>3097</v>
      </c>
      <c r="BL519" s="1">
        <v>5480</v>
      </c>
    </row>
    <row r="520" spans="1:64" hidden="1" outlineLevel="1">
      <c r="A520" t="s">
        <v>327</v>
      </c>
      <c r="B520" t="s">
        <v>12</v>
      </c>
      <c r="C520" s="25">
        <v>6336</v>
      </c>
      <c r="D520" s="25"/>
      <c r="E520" s="25"/>
      <c r="H520" s="1">
        <v>3259</v>
      </c>
      <c r="I520" s="1">
        <v>1418</v>
      </c>
      <c r="J520" s="1">
        <v>1394</v>
      </c>
      <c r="K520" s="1">
        <v>1037</v>
      </c>
      <c r="L520" s="2" t="str">
        <f t="shared" si="172"/>
        <v/>
      </c>
      <c r="M520" s="2" t="str">
        <f t="shared" si="173"/>
        <v/>
      </c>
      <c r="N520" s="10" t="e">
        <f t="shared" si="165"/>
        <v>#N/A</v>
      </c>
      <c r="O520" s="9" t="e">
        <f t="shared" si="166"/>
        <v>#N/A</v>
      </c>
      <c r="P520" s="8" t="e">
        <f t="shared" si="167"/>
        <v>#N/A</v>
      </c>
      <c r="Q520" s="2" t="str">
        <f t="shared" si="168"/>
        <v>-</v>
      </c>
      <c r="R520" s="2" t="str">
        <f t="shared" si="169"/>
        <v>-</v>
      </c>
      <c r="S520" s="2" t="str">
        <f t="shared" si="170"/>
        <v>-</v>
      </c>
      <c r="T520" s="2" t="str">
        <f t="shared" si="171"/>
        <v>-</v>
      </c>
      <c r="AU520" t="s">
        <v>327</v>
      </c>
      <c r="AV520" t="s">
        <v>12</v>
      </c>
      <c r="AY520" s="38">
        <v>13</v>
      </c>
      <c r="AZ520" s="40">
        <v>201</v>
      </c>
      <c r="BA520" s="42">
        <f t="shared" si="164"/>
        <v>13201</v>
      </c>
      <c r="BC520" s="7" t="s">
        <v>3097</v>
      </c>
      <c r="BL520" s="1">
        <v>1412</v>
      </c>
    </row>
    <row r="521" spans="1:64" hidden="1" outlineLevel="1">
      <c r="A521" t="s">
        <v>1285</v>
      </c>
      <c r="B521" t="s">
        <v>12</v>
      </c>
      <c r="C521" s="25">
        <v>23698</v>
      </c>
      <c r="D521" s="25"/>
      <c r="E521" s="25"/>
      <c r="H521" s="1">
        <v>9383</v>
      </c>
      <c r="I521" s="1">
        <v>4911</v>
      </c>
      <c r="J521" s="1">
        <v>4856</v>
      </c>
      <c r="K521" s="1">
        <v>4076</v>
      </c>
      <c r="L521" s="2" t="str">
        <f t="shared" si="172"/>
        <v/>
      </c>
      <c r="M521" s="2" t="str">
        <f t="shared" si="173"/>
        <v/>
      </c>
      <c r="N521" s="10" t="e">
        <f t="shared" si="165"/>
        <v>#N/A</v>
      </c>
      <c r="O521" s="9" t="e">
        <f t="shared" si="166"/>
        <v>#N/A</v>
      </c>
      <c r="P521" s="8" t="e">
        <f t="shared" si="167"/>
        <v>#N/A</v>
      </c>
      <c r="Q521" s="2" t="str">
        <f t="shared" si="168"/>
        <v>-</v>
      </c>
      <c r="R521" s="2" t="str">
        <f t="shared" si="169"/>
        <v>-</v>
      </c>
      <c r="S521" s="2" t="str">
        <f t="shared" si="170"/>
        <v>-</v>
      </c>
      <c r="T521" s="2" t="str">
        <f t="shared" si="171"/>
        <v>-</v>
      </c>
      <c r="AU521" t="s">
        <v>1285</v>
      </c>
      <c r="AV521" t="s">
        <v>12</v>
      </c>
      <c r="AY521" s="38">
        <v>13</v>
      </c>
      <c r="AZ521" s="40">
        <v>205</v>
      </c>
      <c r="BA521" s="42">
        <f t="shared" si="164"/>
        <v>13205</v>
      </c>
      <c r="BC521" s="7" t="s">
        <v>3097</v>
      </c>
      <c r="BL521" s="1">
        <v>4902</v>
      </c>
    </row>
    <row r="522" spans="1:64" hidden="1" outlineLevel="1">
      <c r="A522" t="s">
        <v>1704</v>
      </c>
      <c r="B522" t="s">
        <v>12</v>
      </c>
      <c r="C522" s="25">
        <v>22767</v>
      </c>
      <c r="D522" s="25"/>
      <c r="E522" s="25"/>
      <c r="H522" s="1">
        <v>11586</v>
      </c>
      <c r="I522" s="1">
        <v>6865</v>
      </c>
      <c r="J522" s="1">
        <v>6818</v>
      </c>
      <c r="K522" s="1">
        <v>6726</v>
      </c>
      <c r="L522" s="2" t="str">
        <f t="shared" si="172"/>
        <v/>
      </c>
      <c r="M522" s="2" t="str">
        <f t="shared" si="173"/>
        <v/>
      </c>
      <c r="N522" s="10" t="e">
        <f t="shared" si="165"/>
        <v>#N/A</v>
      </c>
      <c r="O522" s="9" t="e">
        <f t="shared" si="166"/>
        <v>#N/A</v>
      </c>
      <c r="P522" s="8" t="e">
        <f t="shared" si="167"/>
        <v>#N/A</v>
      </c>
      <c r="Q522" s="2" t="str">
        <f t="shared" si="168"/>
        <v>-</v>
      </c>
      <c r="R522" s="2" t="str">
        <f t="shared" si="169"/>
        <v>-</v>
      </c>
      <c r="S522" s="2" t="str">
        <f t="shared" si="170"/>
        <v>-</v>
      </c>
      <c r="T522" s="2" t="str">
        <f t="shared" si="171"/>
        <v>-</v>
      </c>
      <c r="AU522" t="s">
        <v>1704</v>
      </c>
      <c r="AV522" t="s">
        <v>12</v>
      </c>
      <c r="AY522" s="38">
        <v>13</v>
      </c>
      <c r="AZ522" s="40">
        <v>207</v>
      </c>
      <c r="BA522" s="42">
        <f t="shared" si="164"/>
        <v>13207</v>
      </c>
      <c r="BC522" s="7" t="s">
        <v>3097</v>
      </c>
      <c r="BL522" s="1">
        <v>6751</v>
      </c>
    </row>
    <row r="523" spans="1:64" hidden="1" outlineLevel="1">
      <c r="A523" t="s">
        <v>2536</v>
      </c>
      <c r="B523" t="s">
        <v>12</v>
      </c>
      <c r="C523" s="25">
        <v>8532</v>
      </c>
      <c r="D523" s="25"/>
      <c r="E523" s="25"/>
      <c r="H523" s="1">
        <v>3916</v>
      </c>
      <c r="I523" s="1">
        <v>2149</v>
      </c>
      <c r="J523" s="1">
        <v>2104</v>
      </c>
      <c r="K523" s="1">
        <v>2056</v>
      </c>
      <c r="L523" s="2" t="str">
        <f t="shared" si="172"/>
        <v/>
      </c>
      <c r="M523" s="2" t="str">
        <f t="shared" si="173"/>
        <v/>
      </c>
      <c r="N523" s="10" t="e">
        <f t="shared" si="165"/>
        <v>#N/A</v>
      </c>
      <c r="O523" s="9" t="e">
        <f t="shared" si="166"/>
        <v>#N/A</v>
      </c>
      <c r="P523" s="8" t="e">
        <f t="shared" si="167"/>
        <v>#N/A</v>
      </c>
      <c r="Q523" s="2" t="str">
        <f t="shared" si="168"/>
        <v>-</v>
      </c>
      <c r="R523" s="2" t="str">
        <f t="shared" si="169"/>
        <v>-</v>
      </c>
      <c r="S523" s="2" t="str">
        <f t="shared" si="170"/>
        <v>-</v>
      </c>
      <c r="T523" s="2" t="str">
        <f t="shared" si="171"/>
        <v>-</v>
      </c>
      <c r="AU523" t="s">
        <v>2536</v>
      </c>
      <c r="AV523" t="s">
        <v>12</v>
      </c>
      <c r="AY523" s="38">
        <v>13</v>
      </c>
      <c r="AZ523" s="40">
        <v>209</v>
      </c>
      <c r="BA523" s="42">
        <f t="shared" si="164"/>
        <v>13209</v>
      </c>
      <c r="BC523" s="7" t="s">
        <v>3097</v>
      </c>
      <c r="BL523" s="1">
        <v>2148</v>
      </c>
    </row>
    <row r="524" spans="1:64" hidden="1" outlineLevel="1">
      <c r="A524" t="s">
        <v>1392</v>
      </c>
      <c r="B524" t="s">
        <v>12</v>
      </c>
      <c r="C524" s="25">
        <v>16244</v>
      </c>
      <c r="D524" s="25"/>
      <c r="E524" s="25"/>
      <c r="H524" s="1">
        <v>7869</v>
      </c>
      <c r="I524" s="1">
        <f>4611+250</f>
        <v>4861</v>
      </c>
      <c r="J524" s="1">
        <v>4825</v>
      </c>
      <c r="K524" s="1">
        <v>4670</v>
      </c>
      <c r="L524" s="2" t="str">
        <f t="shared" si="172"/>
        <v/>
      </c>
      <c r="M524" s="2" t="str">
        <f t="shared" si="173"/>
        <v/>
      </c>
      <c r="N524" s="10" t="e">
        <f t="shared" si="165"/>
        <v>#N/A</v>
      </c>
      <c r="O524" s="9" t="e">
        <f t="shared" si="166"/>
        <v>#N/A</v>
      </c>
      <c r="P524" s="8" t="e">
        <f t="shared" si="167"/>
        <v>#N/A</v>
      </c>
      <c r="Q524" s="2" t="str">
        <f t="shared" si="168"/>
        <v>-</v>
      </c>
      <c r="R524" s="2" t="str">
        <f t="shared" si="169"/>
        <v>-</v>
      </c>
      <c r="S524" s="2" t="str">
        <f t="shared" si="170"/>
        <v>-</v>
      </c>
      <c r="T524" s="2" t="str">
        <f t="shared" si="171"/>
        <v>-</v>
      </c>
      <c r="AU524" t="s">
        <v>1392</v>
      </c>
      <c r="AV524" t="s">
        <v>12</v>
      </c>
      <c r="AY524" s="38">
        <v>13</v>
      </c>
      <c r="AZ524" s="40">
        <v>211</v>
      </c>
      <c r="BA524" s="42">
        <f t="shared" si="164"/>
        <v>13211</v>
      </c>
      <c r="BC524" s="7" t="s">
        <v>3097</v>
      </c>
      <c r="BL524" s="1">
        <v>4833</v>
      </c>
    </row>
    <row r="525" spans="1:64" hidden="1" outlineLevel="1">
      <c r="A525" t="s">
        <v>2421</v>
      </c>
      <c r="B525" t="s">
        <v>12</v>
      </c>
      <c r="C525" s="25">
        <v>38167</v>
      </c>
      <c r="D525" s="25"/>
      <c r="E525" s="25"/>
      <c r="H525" s="1">
        <v>13834</v>
      </c>
      <c r="I525" s="1">
        <v>6360</v>
      </c>
      <c r="J525" s="1">
        <v>6272</v>
      </c>
      <c r="K525" s="1">
        <v>5153</v>
      </c>
      <c r="L525" s="2" t="str">
        <f t="shared" si="172"/>
        <v/>
      </c>
      <c r="M525" s="2" t="str">
        <f t="shared" si="173"/>
        <v/>
      </c>
      <c r="N525" s="10" t="e">
        <f t="shared" si="165"/>
        <v>#N/A</v>
      </c>
      <c r="O525" s="9" t="e">
        <f t="shared" si="166"/>
        <v>#N/A</v>
      </c>
      <c r="P525" s="8" t="e">
        <f t="shared" si="167"/>
        <v>#N/A</v>
      </c>
      <c r="Q525" s="2" t="str">
        <f t="shared" si="168"/>
        <v>-</v>
      </c>
      <c r="R525" s="2" t="str">
        <f t="shared" si="169"/>
        <v>-</v>
      </c>
      <c r="S525" s="2" t="str">
        <f t="shared" si="170"/>
        <v>-</v>
      </c>
      <c r="T525" s="2" t="str">
        <f t="shared" si="171"/>
        <v>-</v>
      </c>
      <c r="AU525" t="s">
        <v>2421</v>
      </c>
      <c r="AV525" t="s">
        <v>12</v>
      </c>
      <c r="AY525" s="38">
        <v>13</v>
      </c>
      <c r="AZ525" s="40">
        <v>213</v>
      </c>
      <c r="BA525" s="42">
        <f t="shared" si="164"/>
        <v>13213</v>
      </c>
      <c r="BC525" s="7" t="s">
        <v>3097</v>
      </c>
      <c r="BL525" s="1">
        <v>6337</v>
      </c>
    </row>
    <row r="526" spans="1:64" hidden="1" outlineLevel="1">
      <c r="A526" t="s">
        <v>1232</v>
      </c>
      <c r="B526" t="s">
        <v>12</v>
      </c>
      <c r="C526" s="25">
        <v>185139</v>
      </c>
      <c r="D526" s="25"/>
      <c r="E526" s="25"/>
      <c r="H526" s="1">
        <v>79382</v>
      </c>
      <c r="I526" s="1">
        <v>37677</v>
      </c>
      <c r="J526" s="1">
        <v>37303</v>
      </c>
      <c r="K526" s="1">
        <v>34748</v>
      </c>
      <c r="L526" s="2" t="str">
        <f t="shared" si="172"/>
        <v/>
      </c>
      <c r="M526" s="2" t="str">
        <f t="shared" si="173"/>
        <v/>
      </c>
      <c r="N526" s="10" t="e">
        <f t="shared" si="165"/>
        <v>#N/A</v>
      </c>
      <c r="O526" s="9" t="e">
        <f t="shared" si="166"/>
        <v>#N/A</v>
      </c>
      <c r="P526" s="8" t="e">
        <f t="shared" si="167"/>
        <v>#N/A</v>
      </c>
      <c r="Q526" s="2" t="str">
        <f t="shared" si="168"/>
        <v>-</v>
      </c>
      <c r="R526" s="2" t="str">
        <f t="shared" si="169"/>
        <v>-</v>
      </c>
      <c r="S526" s="2" t="str">
        <f t="shared" si="170"/>
        <v>-</v>
      </c>
      <c r="T526" s="2" t="str">
        <f t="shared" si="171"/>
        <v>-</v>
      </c>
      <c r="AU526" t="s">
        <v>1232</v>
      </c>
      <c r="AV526" t="s">
        <v>12</v>
      </c>
      <c r="AY526" s="38">
        <v>13</v>
      </c>
      <c r="AZ526" s="40">
        <v>215</v>
      </c>
      <c r="BA526" s="42">
        <f t="shared" si="164"/>
        <v>13215</v>
      </c>
      <c r="BC526" s="7" t="s">
        <v>3097</v>
      </c>
      <c r="BL526" s="1">
        <v>37262</v>
      </c>
    </row>
    <row r="527" spans="1:64" hidden="1" outlineLevel="1">
      <c r="A527" t="s">
        <v>796</v>
      </c>
      <c r="B527" t="s">
        <v>12</v>
      </c>
      <c r="C527" s="25">
        <v>71102</v>
      </c>
      <c r="D527" s="25"/>
      <c r="E527" s="25"/>
      <c r="H527" s="1">
        <v>29491</v>
      </c>
      <c r="I527" s="1">
        <v>15734</v>
      </c>
      <c r="J527" s="1">
        <v>15624</v>
      </c>
      <c r="K527" s="1">
        <v>15235</v>
      </c>
      <c r="L527" s="2" t="str">
        <f t="shared" si="172"/>
        <v/>
      </c>
      <c r="M527" s="2" t="str">
        <f t="shared" si="173"/>
        <v/>
      </c>
      <c r="N527" s="10" t="e">
        <f t="shared" si="165"/>
        <v>#N/A</v>
      </c>
      <c r="O527" s="9" t="e">
        <f t="shared" si="166"/>
        <v>#N/A</v>
      </c>
      <c r="P527" s="8" t="e">
        <f t="shared" si="167"/>
        <v>#N/A</v>
      </c>
      <c r="Q527" s="2" t="str">
        <f t="shared" si="168"/>
        <v>-</v>
      </c>
      <c r="R527" s="2" t="str">
        <f t="shared" si="169"/>
        <v>-</v>
      </c>
      <c r="S527" s="2" t="str">
        <f t="shared" si="170"/>
        <v>-</v>
      </c>
      <c r="T527" s="2" t="str">
        <f t="shared" si="171"/>
        <v>-</v>
      </c>
      <c r="AU527" t="s">
        <v>796</v>
      </c>
      <c r="AV527" t="s">
        <v>12</v>
      </c>
      <c r="AY527" s="38">
        <v>13</v>
      </c>
      <c r="AZ527" s="40">
        <v>217</v>
      </c>
      <c r="BA527" s="42">
        <f t="shared" si="164"/>
        <v>13217</v>
      </c>
      <c r="BC527" s="7" t="s">
        <v>3097</v>
      </c>
      <c r="BL527" s="1">
        <v>15691</v>
      </c>
    </row>
    <row r="528" spans="1:64" hidden="1" outlineLevel="1">
      <c r="A528" t="s">
        <v>797</v>
      </c>
      <c r="B528" t="s">
        <v>12</v>
      </c>
      <c r="C528" s="25">
        <v>26501</v>
      </c>
      <c r="D528" s="25"/>
      <c r="E528" s="25"/>
      <c r="H528" s="1">
        <v>14558</v>
      </c>
      <c r="I528" s="1">
        <v>10460</v>
      </c>
      <c r="J528" s="1">
        <v>10390</v>
      </c>
      <c r="K528" s="1">
        <v>10140</v>
      </c>
      <c r="L528" s="2" t="str">
        <f t="shared" si="172"/>
        <v/>
      </c>
      <c r="M528" s="2" t="str">
        <f t="shared" si="173"/>
        <v/>
      </c>
      <c r="N528" s="10" t="e">
        <f t="shared" si="165"/>
        <v>#N/A</v>
      </c>
      <c r="O528" s="9" t="e">
        <f t="shared" si="166"/>
        <v>#N/A</v>
      </c>
      <c r="P528" s="8" t="e">
        <f t="shared" si="167"/>
        <v>#N/A</v>
      </c>
      <c r="Q528" s="2" t="str">
        <f t="shared" si="168"/>
        <v>-</v>
      </c>
      <c r="R528" s="2" t="str">
        <f t="shared" si="169"/>
        <v>-</v>
      </c>
      <c r="S528" s="2" t="str">
        <f t="shared" si="170"/>
        <v>-</v>
      </c>
      <c r="T528" s="2" t="str">
        <f t="shared" si="171"/>
        <v>-</v>
      </c>
      <c r="AU528" t="s">
        <v>797</v>
      </c>
      <c r="AV528" t="s">
        <v>12</v>
      </c>
      <c r="AY528" s="38">
        <v>13</v>
      </c>
      <c r="AZ528" s="40">
        <v>219</v>
      </c>
      <c r="BA528" s="42">
        <f t="shared" si="164"/>
        <v>13219</v>
      </c>
      <c r="BC528" s="7" t="s">
        <v>3097</v>
      </c>
      <c r="BL528" s="1">
        <v>10415</v>
      </c>
    </row>
    <row r="529" spans="1:64" hidden="1" outlineLevel="1">
      <c r="A529" t="s">
        <v>1554</v>
      </c>
      <c r="B529" t="s">
        <v>12</v>
      </c>
      <c r="C529" s="25">
        <v>13152</v>
      </c>
      <c r="D529" s="25"/>
      <c r="E529" s="25"/>
      <c r="H529" s="1">
        <v>6046</v>
      </c>
      <c r="I529" s="1">
        <v>3422</v>
      </c>
      <c r="J529" s="1">
        <v>3396</v>
      </c>
      <c r="K529" s="1">
        <v>3308</v>
      </c>
      <c r="L529" s="2" t="str">
        <f t="shared" si="172"/>
        <v/>
      </c>
      <c r="M529" s="2" t="str">
        <f t="shared" si="173"/>
        <v/>
      </c>
      <c r="N529" s="10" t="e">
        <f t="shared" si="165"/>
        <v>#N/A</v>
      </c>
      <c r="O529" s="9" t="e">
        <f t="shared" si="166"/>
        <v>#N/A</v>
      </c>
      <c r="P529" s="8" t="e">
        <f t="shared" si="167"/>
        <v>#N/A</v>
      </c>
      <c r="Q529" s="2" t="str">
        <f t="shared" si="168"/>
        <v>-</v>
      </c>
      <c r="R529" s="2" t="str">
        <f t="shared" si="169"/>
        <v>-</v>
      </c>
      <c r="S529" s="2" t="str">
        <f t="shared" si="170"/>
        <v>-</v>
      </c>
      <c r="T529" s="2" t="str">
        <f t="shared" si="171"/>
        <v>-</v>
      </c>
      <c r="AU529" t="s">
        <v>1554</v>
      </c>
      <c r="AV529" t="s">
        <v>12</v>
      </c>
      <c r="AY529" s="38">
        <v>13</v>
      </c>
      <c r="AZ529" s="40">
        <v>221</v>
      </c>
      <c r="BA529" s="42">
        <f t="shared" si="164"/>
        <v>13221</v>
      </c>
      <c r="BC529" s="7" t="s">
        <v>3097</v>
      </c>
      <c r="BL529" s="1">
        <v>3394</v>
      </c>
    </row>
    <row r="530" spans="1:64" hidden="1" outlineLevel="1">
      <c r="A530" t="s">
        <v>417</v>
      </c>
      <c r="B530" t="s">
        <v>12</v>
      </c>
      <c r="C530" s="25">
        <v>94561</v>
      </c>
      <c r="D530" s="25"/>
      <c r="E530" s="25"/>
      <c r="H530" s="1">
        <v>39609</v>
      </c>
      <c r="I530" s="1">
        <v>20639</v>
      </c>
      <c r="J530" s="1">
        <v>20578</v>
      </c>
      <c r="K530" s="1">
        <v>20175</v>
      </c>
      <c r="L530" s="2" t="str">
        <f t="shared" si="172"/>
        <v/>
      </c>
      <c r="M530" s="2" t="str">
        <f t="shared" si="173"/>
        <v/>
      </c>
      <c r="N530" s="10" t="e">
        <f t="shared" si="165"/>
        <v>#N/A</v>
      </c>
      <c r="O530" s="9" t="e">
        <f t="shared" si="166"/>
        <v>#N/A</v>
      </c>
      <c r="P530" s="8" t="e">
        <f t="shared" si="167"/>
        <v>#N/A</v>
      </c>
      <c r="Q530" s="2" t="str">
        <f t="shared" si="168"/>
        <v>-</v>
      </c>
      <c r="R530" s="2" t="str">
        <f t="shared" si="169"/>
        <v>-</v>
      </c>
      <c r="S530" s="2" t="str">
        <f t="shared" si="170"/>
        <v>-</v>
      </c>
      <c r="T530" s="2" t="str">
        <f t="shared" si="171"/>
        <v>-</v>
      </c>
      <c r="AU530" t="s">
        <v>417</v>
      </c>
      <c r="AV530" t="s">
        <v>12</v>
      </c>
      <c r="AY530" s="38">
        <v>13</v>
      </c>
      <c r="AZ530" s="40">
        <v>223</v>
      </c>
      <c r="BA530" s="42">
        <f t="shared" si="164"/>
        <v>13223</v>
      </c>
      <c r="BC530" s="7" t="s">
        <v>3097</v>
      </c>
      <c r="BL530" s="1">
        <v>19867</v>
      </c>
    </row>
    <row r="531" spans="1:64" hidden="1" outlineLevel="1">
      <c r="A531" t="s">
        <v>843</v>
      </c>
      <c r="B531" t="s">
        <v>12</v>
      </c>
      <c r="C531" s="25">
        <v>24348</v>
      </c>
      <c r="D531" s="25"/>
      <c r="E531" s="25"/>
      <c r="H531" s="1">
        <v>9822</v>
      </c>
      <c r="I531" s="1">
        <v>5725</v>
      </c>
      <c r="J531" s="1">
        <v>5667</v>
      </c>
      <c r="K531" s="1">
        <v>5527</v>
      </c>
      <c r="L531" s="2" t="str">
        <f t="shared" si="172"/>
        <v/>
      </c>
      <c r="M531" s="2" t="str">
        <f t="shared" si="173"/>
        <v/>
      </c>
      <c r="N531" s="10" t="e">
        <f t="shared" si="165"/>
        <v>#N/A</v>
      </c>
      <c r="O531" s="9" t="e">
        <f t="shared" si="166"/>
        <v>#N/A</v>
      </c>
      <c r="P531" s="8" t="e">
        <f t="shared" si="167"/>
        <v>#N/A</v>
      </c>
      <c r="Q531" s="2" t="str">
        <f t="shared" si="168"/>
        <v>-</v>
      </c>
      <c r="R531" s="2" t="str">
        <f t="shared" si="169"/>
        <v>-</v>
      </c>
      <c r="S531" s="2" t="str">
        <f t="shared" si="170"/>
        <v>-</v>
      </c>
      <c r="T531" s="2" t="str">
        <f t="shared" si="171"/>
        <v>-</v>
      </c>
      <c r="AU531" t="s">
        <v>843</v>
      </c>
      <c r="AV531" t="s">
        <v>12</v>
      </c>
      <c r="AY531" s="38">
        <v>13</v>
      </c>
      <c r="AZ531" s="40">
        <v>225</v>
      </c>
      <c r="BA531" s="42">
        <f t="shared" si="164"/>
        <v>13225</v>
      </c>
      <c r="BC531" s="7" t="s">
        <v>3097</v>
      </c>
      <c r="BL531" s="1">
        <v>5735</v>
      </c>
    </row>
    <row r="532" spans="1:64" hidden="1" outlineLevel="1">
      <c r="A532" t="s">
        <v>2040</v>
      </c>
      <c r="B532" t="s">
        <v>12</v>
      </c>
      <c r="C532" s="25">
        <v>25258</v>
      </c>
      <c r="D532" s="25"/>
      <c r="E532" s="25"/>
      <c r="H532" s="1">
        <v>13064</v>
      </c>
      <c r="I532" s="1">
        <v>6421</v>
      </c>
      <c r="J532" s="1">
        <v>6382</v>
      </c>
      <c r="K532" s="1">
        <v>5386</v>
      </c>
      <c r="L532" s="2" t="str">
        <f t="shared" si="172"/>
        <v/>
      </c>
      <c r="M532" s="2" t="str">
        <f t="shared" si="173"/>
        <v/>
      </c>
      <c r="N532" s="10" t="e">
        <f t="shared" si="165"/>
        <v>#N/A</v>
      </c>
      <c r="O532" s="9" t="e">
        <f t="shared" si="166"/>
        <v>#N/A</v>
      </c>
      <c r="P532" s="8" t="e">
        <f t="shared" si="167"/>
        <v>#N/A</v>
      </c>
      <c r="Q532" s="2" t="str">
        <f t="shared" si="168"/>
        <v>-</v>
      </c>
      <c r="R532" s="2" t="str">
        <f t="shared" si="169"/>
        <v>-</v>
      </c>
      <c r="S532" s="2" t="str">
        <f t="shared" si="170"/>
        <v>-</v>
      </c>
      <c r="T532" s="2" t="str">
        <f t="shared" si="171"/>
        <v>-</v>
      </c>
      <c r="AU532" t="s">
        <v>2040</v>
      </c>
      <c r="AV532" t="s">
        <v>12</v>
      </c>
      <c r="AY532" s="38">
        <v>13</v>
      </c>
      <c r="AZ532" s="40">
        <v>227</v>
      </c>
      <c r="BA532" s="42">
        <f t="shared" si="164"/>
        <v>13227</v>
      </c>
      <c r="BC532" s="7" t="s">
        <v>3097</v>
      </c>
      <c r="BL532" s="1">
        <v>6382</v>
      </c>
    </row>
    <row r="533" spans="1:64" hidden="1" outlineLevel="1">
      <c r="A533" t="s">
        <v>69</v>
      </c>
      <c r="B533" t="s">
        <v>12</v>
      </c>
      <c r="C533" s="25">
        <v>15995</v>
      </c>
      <c r="D533" s="25"/>
      <c r="E533" s="25"/>
      <c r="H533" s="1">
        <v>7052</v>
      </c>
      <c r="I533" s="1">
        <v>4130</v>
      </c>
      <c r="J533" s="1">
        <v>4070</v>
      </c>
      <c r="K533" s="1">
        <v>4006</v>
      </c>
      <c r="L533" s="2" t="str">
        <f t="shared" si="172"/>
        <v/>
      </c>
      <c r="M533" s="2" t="str">
        <f t="shared" si="173"/>
        <v/>
      </c>
      <c r="N533" s="10" t="e">
        <f t="shared" si="165"/>
        <v>#N/A</v>
      </c>
      <c r="O533" s="9" t="e">
        <f t="shared" si="166"/>
        <v>#N/A</v>
      </c>
      <c r="P533" s="8" t="e">
        <f t="shared" si="167"/>
        <v>#N/A</v>
      </c>
      <c r="Q533" s="2" t="str">
        <f t="shared" si="168"/>
        <v>-</v>
      </c>
      <c r="R533" s="2" t="str">
        <f t="shared" si="169"/>
        <v>-</v>
      </c>
      <c r="S533" s="2" t="str">
        <f t="shared" si="170"/>
        <v>-</v>
      </c>
      <c r="T533" s="2" t="str">
        <f t="shared" si="171"/>
        <v>-</v>
      </c>
      <c r="AU533" t="s">
        <v>69</v>
      </c>
      <c r="AV533" t="s">
        <v>12</v>
      </c>
      <c r="AY533" s="38">
        <v>13</v>
      </c>
      <c r="AZ533" s="40">
        <v>229</v>
      </c>
      <c r="BA533" s="42">
        <f t="shared" si="164"/>
        <v>13229</v>
      </c>
      <c r="BC533" s="7" t="s">
        <v>3097</v>
      </c>
      <c r="BL533" s="1">
        <v>4144</v>
      </c>
    </row>
    <row r="534" spans="1:64" hidden="1" outlineLevel="1">
      <c r="A534" t="s">
        <v>2041</v>
      </c>
      <c r="B534" t="s">
        <v>12</v>
      </c>
      <c r="C534" s="25">
        <v>14445</v>
      </c>
      <c r="D534" s="25"/>
      <c r="E534" s="25"/>
      <c r="H534" s="1">
        <v>7122</v>
      </c>
      <c r="I534" s="1">
        <v>4182</v>
      </c>
      <c r="J534" s="1">
        <v>4149</v>
      </c>
      <c r="K534" s="1">
        <v>4029</v>
      </c>
      <c r="L534" s="2" t="str">
        <f t="shared" si="172"/>
        <v/>
      </c>
      <c r="M534" s="2" t="str">
        <f t="shared" si="173"/>
        <v/>
      </c>
      <c r="N534" s="10" t="e">
        <f t="shared" si="165"/>
        <v>#N/A</v>
      </c>
      <c r="O534" s="9" t="e">
        <f t="shared" si="166"/>
        <v>#N/A</v>
      </c>
      <c r="P534" s="8" t="e">
        <f t="shared" si="167"/>
        <v>#N/A</v>
      </c>
      <c r="Q534" s="2" t="str">
        <f t="shared" si="168"/>
        <v>-</v>
      </c>
      <c r="R534" s="2" t="str">
        <f t="shared" si="169"/>
        <v>-</v>
      </c>
      <c r="S534" s="2" t="str">
        <f t="shared" si="170"/>
        <v>-</v>
      </c>
      <c r="T534" s="2" t="str">
        <f t="shared" si="171"/>
        <v>-</v>
      </c>
      <c r="AU534" t="s">
        <v>2041</v>
      </c>
      <c r="AV534" t="s">
        <v>12</v>
      </c>
      <c r="AY534" s="38">
        <v>13</v>
      </c>
      <c r="AZ534" s="40">
        <v>231</v>
      </c>
      <c r="BA534" s="42">
        <f t="shared" si="164"/>
        <v>13231</v>
      </c>
      <c r="BC534" s="7" t="s">
        <v>3097</v>
      </c>
      <c r="BL534" s="1">
        <v>4135</v>
      </c>
    </row>
    <row r="535" spans="1:64" hidden="1" outlineLevel="1">
      <c r="A535" t="s">
        <v>646</v>
      </c>
      <c r="B535" t="s">
        <v>12</v>
      </c>
      <c r="C535" s="25">
        <v>39109</v>
      </c>
      <c r="D535" s="25"/>
      <c r="E535" s="25"/>
      <c r="H535" s="1">
        <v>16686</v>
      </c>
      <c r="I535" s="1">
        <v>8733</v>
      </c>
      <c r="J535" s="1">
        <v>8636</v>
      </c>
      <c r="K535" s="1">
        <v>8349</v>
      </c>
      <c r="L535" s="2" t="str">
        <f t="shared" si="172"/>
        <v/>
      </c>
      <c r="M535" s="2" t="str">
        <f t="shared" si="173"/>
        <v/>
      </c>
      <c r="N535" s="10" t="e">
        <f t="shared" si="165"/>
        <v>#N/A</v>
      </c>
      <c r="O535" s="9" t="e">
        <f t="shared" si="166"/>
        <v>#N/A</v>
      </c>
      <c r="P535" s="8" t="e">
        <f t="shared" si="167"/>
        <v>#N/A</v>
      </c>
      <c r="Q535" s="2" t="str">
        <f t="shared" si="168"/>
        <v>-</v>
      </c>
      <c r="R535" s="2" t="str">
        <f t="shared" si="169"/>
        <v>-</v>
      </c>
      <c r="S535" s="2" t="str">
        <f t="shared" si="170"/>
        <v>-</v>
      </c>
      <c r="T535" s="2" t="str">
        <f t="shared" si="171"/>
        <v>-</v>
      </c>
      <c r="AU535" t="s">
        <v>646</v>
      </c>
      <c r="AV535" t="s">
        <v>12</v>
      </c>
      <c r="AY535" s="38">
        <v>13</v>
      </c>
      <c r="AZ535" s="40">
        <v>233</v>
      </c>
      <c r="BA535" s="42">
        <f t="shared" si="164"/>
        <v>13233</v>
      </c>
      <c r="BC535" s="7" t="s">
        <v>3097</v>
      </c>
      <c r="BL535" s="1">
        <v>8317</v>
      </c>
    </row>
    <row r="536" spans="1:64" hidden="1" outlineLevel="1">
      <c r="A536" t="s">
        <v>1179</v>
      </c>
      <c r="B536" t="s">
        <v>12</v>
      </c>
      <c r="C536" s="25">
        <v>10168</v>
      </c>
      <c r="D536" s="25"/>
      <c r="E536" s="25"/>
      <c r="H536" s="1">
        <v>4581</v>
      </c>
      <c r="I536" s="1">
        <v>2518</v>
      </c>
      <c r="J536" s="1">
        <v>2470</v>
      </c>
      <c r="K536" s="1">
        <v>2329</v>
      </c>
      <c r="L536" s="2" t="str">
        <f t="shared" si="172"/>
        <v/>
      </c>
      <c r="M536" s="2" t="str">
        <f t="shared" si="173"/>
        <v/>
      </c>
      <c r="N536" s="10" t="e">
        <f t="shared" si="165"/>
        <v>#N/A</v>
      </c>
      <c r="O536" s="9" t="e">
        <f t="shared" si="166"/>
        <v>#N/A</v>
      </c>
      <c r="P536" s="8" t="e">
        <f t="shared" si="167"/>
        <v>#N/A</v>
      </c>
      <c r="Q536" s="2" t="str">
        <f t="shared" si="168"/>
        <v>-</v>
      </c>
      <c r="R536" s="2" t="str">
        <f t="shared" si="169"/>
        <v>-</v>
      </c>
      <c r="S536" s="2" t="str">
        <f t="shared" si="170"/>
        <v>-</v>
      </c>
      <c r="T536" s="2" t="str">
        <f t="shared" si="171"/>
        <v>-</v>
      </c>
      <c r="AU536" t="s">
        <v>1179</v>
      </c>
      <c r="AV536" t="s">
        <v>12</v>
      </c>
      <c r="AY536" s="38">
        <v>13</v>
      </c>
      <c r="AZ536" s="40">
        <v>235</v>
      </c>
      <c r="BA536" s="42">
        <f t="shared" si="164"/>
        <v>13235</v>
      </c>
      <c r="BC536" s="7" t="s">
        <v>3097</v>
      </c>
      <c r="BL536" s="1">
        <v>2512</v>
      </c>
    </row>
    <row r="537" spans="1:64" hidden="1" outlineLevel="1">
      <c r="A537" t="s">
        <v>812</v>
      </c>
      <c r="B537" t="s">
        <v>12</v>
      </c>
      <c r="C537" s="25">
        <v>19366</v>
      </c>
      <c r="D537" s="25"/>
      <c r="E537" s="25"/>
      <c r="H537" s="1">
        <v>9596</v>
      </c>
      <c r="I537" s="1">
        <v>5236</v>
      </c>
      <c r="J537" s="1">
        <v>5176</v>
      </c>
      <c r="K537" s="1">
        <v>5079</v>
      </c>
      <c r="L537" s="2" t="str">
        <f t="shared" si="172"/>
        <v/>
      </c>
      <c r="M537" s="2" t="str">
        <f t="shared" si="173"/>
        <v/>
      </c>
      <c r="N537" s="10" t="e">
        <f t="shared" si="165"/>
        <v>#N/A</v>
      </c>
      <c r="O537" s="9" t="e">
        <f t="shared" si="166"/>
        <v>#N/A</v>
      </c>
      <c r="P537" s="8" t="e">
        <f t="shared" si="167"/>
        <v>#N/A</v>
      </c>
      <c r="Q537" s="2" t="str">
        <f t="shared" si="168"/>
        <v>-</v>
      </c>
      <c r="R537" s="2" t="str">
        <f t="shared" si="169"/>
        <v>-</v>
      </c>
      <c r="S537" s="2" t="str">
        <f t="shared" si="170"/>
        <v>-</v>
      </c>
      <c r="T537" s="2" t="str">
        <f t="shared" si="171"/>
        <v>-</v>
      </c>
      <c r="AU537" t="s">
        <v>812</v>
      </c>
      <c r="AV537" t="s">
        <v>12</v>
      </c>
      <c r="AY537" s="38">
        <v>13</v>
      </c>
      <c r="AZ537" s="40">
        <v>237</v>
      </c>
      <c r="BA537" s="42">
        <f t="shared" si="164"/>
        <v>13237</v>
      </c>
      <c r="BC537" s="7" t="s">
        <v>3097</v>
      </c>
      <c r="BL537" s="1">
        <v>5213</v>
      </c>
    </row>
    <row r="538" spans="1:64" hidden="1" outlineLevel="1">
      <c r="A538" t="s">
        <v>922</v>
      </c>
      <c r="B538" t="s">
        <v>12</v>
      </c>
      <c r="C538" s="25">
        <v>2547</v>
      </c>
      <c r="D538" s="25"/>
      <c r="E538" s="25"/>
      <c r="H538" s="1">
        <v>1495</v>
      </c>
      <c r="I538" s="1">
        <v>585</v>
      </c>
      <c r="J538" s="1">
        <v>565</v>
      </c>
      <c r="K538" s="1">
        <v>443</v>
      </c>
      <c r="L538" s="2" t="str">
        <f t="shared" si="172"/>
        <v/>
      </c>
      <c r="M538" s="2" t="str">
        <f t="shared" si="173"/>
        <v/>
      </c>
      <c r="N538" s="10" t="e">
        <f t="shared" si="165"/>
        <v>#N/A</v>
      </c>
      <c r="O538" s="9" t="e">
        <f t="shared" si="166"/>
        <v>#N/A</v>
      </c>
      <c r="P538" s="8" t="e">
        <f t="shared" si="167"/>
        <v>#N/A</v>
      </c>
      <c r="Q538" s="2" t="str">
        <f t="shared" si="168"/>
        <v>-</v>
      </c>
      <c r="R538" s="2" t="str">
        <f t="shared" si="169"/>
        <v>-</v>
      </c>
      <c r="S538" s="2" t="str">
        <f t="shared" si="170"/>
        <v>-</v>
      </c>
      <c r="T538" s="2" t="str">
        <f t="shared" si="171"/>
        <v>-</v>
      </c>
      <c r="AU538" t="s">
        <v>922</v>
      </c>
      <c r="AV538" t="s">
        <v>12</v>
      </c>
      <c r="AY538" s="38">
        <v>13</v>
      </c>
      <c r="AZ538" s="40">
        <v>239</v>
      </c>
      <c r="BA538" s="42">
        <f t="shared" si="164"/>
        <v>13239</v>
      </c>
      <c r="BC538" s="7" t="s">
        <v>3097</v>
      </c>
      <c r="BL538" s="1">
        <v>583</v>
      </c>
    </row>
    <row r="539" spans="1:64" hidden="1" outlineLevel="1">
      <c r="A539" t="s">
        <v>2475</v>
      </c>
      <c r="B539" t="s">
        <v>12</v>
      </c>
      <c r="C539" s="25">
        <v>15458</v>
      </c>
      <c r="D539" s="25"/>
      <c r="E539" s="25"/>
      <c r="H539" s="1">
        <v>7637</v>
      </c>
      <c r="I539" s="1">
        <v>4597</v>
      </c>
      <c r="J539" s="1">
        <v>4540</v>
      </c>
      <c r="K539" s="1">
        <v>4302</v>
      </c>
      <c r="L539" s="2" t="str">
        <f t="shared" si="172"/>
        <v/>
      </c>
      <c r="M539" s="2" t="str">
        <f t="shared" si="173"/>
        <v/>
      </c>
      <c r="N539" s="10" t="e">
        <f t="shared" si="165"/>
        <v>#N/A</v>
      </c>
      <c r="O539" s="9" t="e">
        <f t="shared" si="166"/>
        <v>#N/A</v>
      </c>
      <c r="P539" s="8" t="e">
        <f t="shared" si="167"/>
        <v>#N/A</v>
      </c>
      <c r="Q539" s="2" t="str">
        <f t="shared" si="168"/>
        <v>-</v>
      </c>
      <c r="R539" s="2" t="str">
        <f t="shared" si="169"/>
        <v>-</v>
      </c>
      <c r="S539" s="2" t="str">
        <f t="shared" si="170"/>
        <v>-</v>
      </c>
      <c r="T539" s="2" t="str">
        <f t="shared" si="171"/>
        <v>-</v>
      </c>
      <c r="AU539" t="s">
        <v>2475</v>
      </c>
      <c r="AV539" t="s">
        <v>12</v>
      </c>
      <c r="AY539" s="38">
        <v>13</v>
      </c>
      <c r="AZ539" s="40">
        <v>241</v>
      </c>
      <c r="BA539" s="42">
        <f t="shared" si="164"/>
        <v>13241</v>
      </c>
      <c r="BC539" s="7" t="s">
        <v>3097</v>
      </c>
      <c r="BL539" s="1">
        <v>4566</v>
      </c>
    </row>
    <row r="540" spans="1:64" hidden="1" outlineLevel="1">
      <c r="A540" t="s">
        <v>1954</v>
      </c>
      <c r="B540" t="s">
        <v>12</v>
      </c>
      <c r="C540" s="25">
        <v>7747</v>
      </c>
      <c r="D540" s="25"/>
      <c r="E540" s="25"/>
      <c r="H540" s="1">
        <v>4129</v>
      </c>
      <c r="I540" s="1">
        <v>2217</v>
      </c>
      <c r="J540" s="1">
        <v>2132</v>
      </c>
      <c r="K540" s="1">
        <v>1859</v>
      </c>
      <c r="L540" s="2" t="str">
        <f t="shared" si="172"/>
        <v/>
      </c>
      <c r="M540" s="2" t="str">
        <f t="shared" si="173"/>
        <v/>
      </c>
      <c r="N540" s="10" t="e">
        <f t="shared" si="165"/>
        <v>#N/A</v>
      </c>
      <c r="O540" s="9" t="e">
        <f t="shared" si="166"/>
        <v>#N/A</v>
      </c>
      <c r="P540" s="8" t="e">
        <f t="shared" si="167"/>
        <v>#N/A</v>
      </c>
      <c r="Q540" s="2" t="str">
        <f t="shared" si="168"/>
        <v>-</v>
      </c>
      <c r="R540" s="2" t="str">
        <f t="shared" si="169"/>
        <v>-</v>
      </c>
      <c r="S540" s="2" t="str">
        <f t="shared" si="170"/>
        <v>-</v>
      </c>
      <c r="T540" s="2" t="str">
        <f t="shared" si="171"/>
        <v>-</v>
      </c>
      <c r="AU540" t="s">
        <v>1954</v>
      </c>
      <c r="AV540" t="s">
        <v>12</v>
      </c>
      <c r="AY540" s="38">
        <v>13</v>
      </c>
      <c r="AZ540" s="40">
        <v>243</v>
      </c>
      <c r="BA540" s="42">
        <f t="shared" si="164"/>
        <v>13243</v>
      </c>
      <c r="BC540" s="7" t="s">
        <v>3097</v>
      </c>
      <c r="BL540" s="1">
        <v>2174</v>
      </c>
    </row>
    <row r="541" spans="1:64" hidden="1" outlineLevel="1">
      <c r="A541" t="s">
        <v>2416</v>
      </c>
      <c r="B541" t="s">
        <v>12</v>
      </c>
      <c r="C541" s="25">
        <v>198670</v>
      </c>
      <c r="D541" s="25"/>
      <c r="E541" s="25"/>
      <c r="H541" s="1">
        <v>81609</v>
      </c>
      <c r="I541" s="1">
        <v>48897</v>
      </c>
      <c r="J541" s="1">
        <v>47753</v>
      </c>
      <c r="K541" s="1">
        <v>47184</v>
      </c>
      <c r="L541" s="2" t="str">
        <f t="shared" si="172"/>
        <v/>
      </c>
      <c r="M541" s="2" t="str">
        <f t="shared" si="173"/>
        <v/>
      </c>
      <c r="N541" s="10" t="e">
        <f t="shared" si="165"/>
        <v>#N/A</v>
      </c>
      <c r="O541" s="9" t="e">
        <f t="shared" si="166"/>
        <v>#N/A</v>
      </c>
      <c r="P541" s="8" t="e">
        <f t="shared" si="167"/>
        <v>#N/A</v>
      </c>
      <c r="Q541" s="2" t="str">
        <f t="shared" si="168"/>
        <v>-</v>
      </c>
      <c r="R541" s="2" t="str">
        <f t="shared" si="169"/>
        <v>-</v>
      </c>
      <c r="S541" s="2" t="str">
        <f t="shared" si="170"/>
        <v>-</v>
      </c>
      <c r="T541" s="2" t="str">
        <f t="shared" si="171"/>
        <v>-</v>
      </c>
      <c r="AU541" t="s">
        <v>2416</v>
      </c>
      <c r="AV541" t="s">
        <v>12</v>
      </c>
      <c r="AY541" s="38">
        <v>13</v>
      </c>
      <c r="AZ541" s="40">
        <v>245</v>
      </c>
      <c r="BA541" s="42">
        <f t="shared" si="164"/>
        <v>13245</v>
      </c>
      <c r="BC541" s="7" t="s">
        <v>3097</v>
      </c>
      <c r="BL541" s="1">
        <v>48439</v>
      </c>
    </row>
    <row r="542" spans="1:64" hidden="1" outlineLevel="1">
      <c r="A542" t="s">
        <v>2260</v>
      </c>
      <c r="B542" t="s">
        <v>12</v>
      </c>
      <c r="C542" s="25">
        <v>73158</v>
      </c>
      <c r="D542" s="25"/>
      <c r="E542" s="25"/>
      <c r="H542" s="1">
        <v>33804</v>
      </c>
      <c r="I542" s="1">
        <v>19536</v>
      </c>
      <c r="J542" s="1">
        <v>19429</v>
      </c>
      <c r="K542" s="1">
        <v>18821</v>
      </c>
      <c r="L542" s="2" t="str">
        <f t="shared" si="172"/>
        <v/>
      </c>
      <c r="M542" s="2" t="str">
        <f t="shared" si="173"/>
        <v/>
      </c>
      <c r="N542" s="10" t="e">
        <f t="shared" si="165"/>
        <v>#N/A</v>
      </c>
      <c r="O542" s="9" t="e">
        <f t="shared" si="166"/>
        <v>#N/A</v>
      </c>
      <c r="P542" s="8" t="e">
        <f t="shared" si="167"/>
        <v>#N/A</v>
      </c>
      <c r="Q542" s="2" t="str">
        <f t="shared" si="168"/>
        <v>-</v>
      </c>
      <c r="R542" s="2" t="str">
        <f t="shared" si="169"/>
        <v>-</v>
      </c>
      <c r="S542" s="2" t="str">
        <f t="shared" si="170"/>
        <v>-</v>
      </c>
      <c r="T542" s="2" t="str">
        <f t="shared" si="171"/>
        <v>-</v>
      </c>
      <c r="AU542" t="s">
        <v>2260</v>
      </c>
      <c r="AV542" t="s">
        <v>12</v>
      </c>
      <c r="AY542" s="38">
        <v>13</v>
      </c>
      <c r="AZ542" s="40">
        <v>247</v>
      </c>
      <c r="BA542" s="42">
        <f t="shared" si="164"/>
        <v>13247</v>
      </c>
      <c r="BC542" s="7" t="s">
        <v>3097</v>
      </c>
      <c r="BL542" s="1">
        <v>19478</v>
      </c>
    </row>
    <row r="543" spans="1:64" hidden="1" outlineLevel="1">
      <c r="A543" t="s">
        <v>290</v>
      </c>
      <c r="B543" t="s">
        <v>12</v>
      </c>
      <c r="C543" s="25">
        <v>3920</v>
      </c>
      <c r="D543" s="25"/>
      <c r="E543" s="25"/>
      <c r="H543" s="1">
        <v>1865</v>
      </c>
      <c r="I543" s="1">
        <v>978</v>
      </c>
      <c r="J543" s="1">
        <v>944</v>
      </c>
      <c r="K543" s="1">
        <v>898</v>
      </c>
      <c r="L543" s="2" t="str">
        <f t="shared" si="172"/>
        <v/>
      </c>
      <c r="M543" s="2" t="str">
        <f t="shared" si="173"/>
        <v/>
      </c>
      <c r="N543" s="10" t="e">
        <f t="shared" si="165"/>
        <v>#N/A</v>
      </c>
      <c r="O543" s="9" t="e">
        <f t="shared" si="166"/>
        <v>#N/A</v>
      </c>
      <c r="P543" s="8" t="e">
        <f t="shared" si="167"/>
        <v>#N/A</v>
      </c>
      <c r="Q543" s="2" t="str">
        <f t="shared" si="168"/>
        <v>-</v>
      </c>
      <c r="R543" s="2" t="str">
        <f t="shared" si="169"/>
        <v>-</v>
      </c>
      <c r="S543" s="2" t="str">
        <f t="shared" si="170"/>
        <v>-</v>
      </c>
      <c r="T543" s="2" t="str">
        <f t="shared" si="171"/>
        <v>-</v>
      </c>
      <c r="AU543" t="s">
        <v>290</v>
      </c>
      <c r="AV543" t="s">
        <v>12</v>
      </c>
      <c r="AY543" s="38">
        <v>13</v>
      </c>
      <c r="AZ543" s="40">
        <v>249</v>
      </c>
      <c r="BA543" s="42">
        <f t="shared" si="164"/>
        <v>13249</v>
      </c>
      <c r="BC543" s="7" t="s">
        <v>3097</v>
      </c>
      <c r="BL543" s="1">
        <v>969</v>
      </c>
    </row>
    <row r="544" spans="1:64" hidden="1" outlineLevel="1">
      <c r="A544" t="s">
        <v>595</v>
      </c>
      <c r="B544" t="s">
        <v>12</v>
      </c>
      <c r="C544" s="25">
        <v>15226</v>
      </c>
      <c r="D544" s="25"/>
      <c r="E544" s="25"/>
      <c r="H544" s="1">
        <v>7238</v>
      </c>
      <c r="I544" s="1">
        <v>4102</v>
      </c>
      <c r="J544" s="1">
        <v>3990</v>
      </c>
      <c r="K544" s="1">
        <v>3955</v>
      </c>
      <c r="L544" s="2" t="str">
        <f t="shared" si="172"/>
        <v/>
      </c>
      <c r="M544" s="2" t="str">
        <f t="shared" si="173"/>
        <v/>
      </c>
      <c r="N544" s="10" t="e">
        <f t="shared" si="165"/>
        <v>#N/A</v>
      </c>
      <c r="O544" s="9" t="e">
        <f t="shared" si="166"/>
        <v>#N/A</v>
      </c>
      <c r="P544" s="8" t="e">
        <f t="shared" si="167"/>
        <v>#N/A</v>
      </c>
      <c r="Q544" s="2" t="str">
        <f t="shared" si="168"/>
        <v>-</v>
      </c>
      <c r="R544" s="2" t="str">
        <f t="shared" si="169"/>
        <v>-</v>
      </c>
      <c r="S544" s="2" t="str">
        <f t="shared" si="170"/>
        <v>-</v>
      </c>
      <c r="T544" s="2" t="str">
        <f t="shared" si="171"/>
        <v>-</v>
      </c>
      <c r="AU544" t="s">
        <v>595</v>
      </c>
      <c r="AV544" t="s">
        <v>12</v>
      </c>
      <c r="AY544" s="38">
        <v>13</v>
      </c>
      <c r="AZ544" s="40">
        <v>251</v>
      </c>
      <c r="BA544" s="42">
        <f t="shared" si="164"/>
        <v>13251</v>
      </c>
      <c r="BC544" s="7" t="s">
        <v>3097</v>
      </c>
      <c r="BL544" s="1">
        <v>4100</v>
      </c>
    </row>
    <row r="545" spans="1:64" hidden="1" outlineLevel="1">
      <c r="A545" t="s">
        <v>2215</v>
      </c>
      <c r="B545" t="s">
        <v>12</v>
      </c>
      <c r="C545" s="25">
        <v>9210</v>
      </c>
      <c r="D545" s="25"/>
      <c r="E545" s="25"/>
      <c r="H545" s="1">
        <v>4874</v>
      </c>
      <c r="I545" s="1">
        <v>2046</v>
      </c>
      <c r="J545" s="1">
        <v>2008</v>
      </c>
      <c r="K545" s="1">
        <v>1625</v>
      </c>
      <c r="L545" s="2" t="str">
        <f t="shared" si="172"/>
        <v/>
      </c>
      <c r="M545" s="2" t="str">
        <f t="shared" si="173"/>
        <v/>
      </c>
      <c r="N545" s="10" t="e">
        <f t="shared" si="165"/>
        <v>#N/A</v>
      </c>
      <c r="O545" s="9" t="e">
        <f t="shared" si="166"/>
        <v>#N/A</v>
      </c>
      <c r="P545" s="8" t="e">
        <f t="shared" si="167"/>
        <v>#N/A</v>
      </c>
      <c r="Q545" s="2" t="str">
        <f t="shared" si="168"/>
        <v>-</v>
      </c>
      <c r="R545" s="2" t="str">
        <f t="shared" si="169"/>
        <v>-</v>
      </c>
      <c r="S545" s="2" t="str">
        <f t="shared" si="170"/>
        <v>-</v>
      </c>
      <c r="T545" s="2" t="str">
        <f t="shared" si="171"/>
        <v>-</v>
      </c>
      <c r="AU545" t="s">
        <v>2215</v>
      </c>
      <c r="AV545" t="s">
        <v>12</v>
      </c>
      <c r="AY545" s="38">
        <v>13</v>
      </c>
      <c r="AZ545" s="40">
        <v>253</v>
      </c>
      <c r="BA545" s="42">
        <f t="shared" si="164"/>
        <v>13253</v>
      </c>
      <c r="BC545" s="7" t="s">
        <v>3097</v>
      </c>
      <c r="BL545" s="1">
        <v>2044</v>
      </c>
    </row>
    <row r="546" spans="1:64" hidden="1" outlineLevel="1">
      <c r="A546" t="s">
        <v>186</v>
      </c>
      <c r="B546" t="s">
        <v>12</v>
      </c>
      <c r="C546" s="25">
        <v>59699</v>
      </c>
      <c r="D546" s="25"/>
      <c r="E546" s="25"/>
      <c r="H546" s="1">
        <v>24747</v>
      </c>
      <c r="I546" s="1">
        <v>12871</v>
      </c>
      <c r="J546" s="1">
        <v>12712</v>
      </c>
      <c r="K546" s="1">
        <v>12508</v>
      </c>
      <c r="L546" s="2" t="str">
        <f t="shared" si="172"/>
        <v/>
      </c>
      <c r="M546" s="2" t="str">
        <f t="shared" si="173"/>
        <v/>
      </c>
      <c r="N546" s="10" t="e">
        <f t="shared" si="165"/>
        <v>#N/A</v>
      </c>
      <c r="O546" s="9" t="e">
        <f t="shared" si="166"/>
        <v>#N/A</v>
      </c>
      <c r="P546" s="8" t="e">
        <f t="shared" si="167"/>
        <v>#N/A</v>
      </c>
      <c r="Q546" s="2" t="str">
        <f t="shared" si="168"/>
        <v>-</v>
      </c>
      <c r="R546" s="2" t="str">
        <f t="shared" si="169"/>
        <v>-</v>
      </c>
      <c r="S546" s="2" t="str">
        <f t="shared" si="170"/>
        <v>-</v>
      </c>
      <c r="T546" s="2" t="str">
        <f t="shared" si="171"/>
        <v>-</v>
      </c>
      <c r="AU546" t="s">
        <v>186</v>
      </c>
      <c r="AV546" t="s">
        <v>12</v>
      </c>
      <c r="AY546" s="38">
        <v>13</v>
      </c>
      <c r="AZ546" s="40">
        <v>255</v>
      </c>
      <c r="BA546" s="42">
        <f t="shared" si="164"/>
        <v>13255</v>
      </c>
      <c r="BC546" s="7" t="s">
        <v>3097</v>
      </c>
      <c r="BL546" s="1">
        <v>12838</v>
      </c>
    </row>
    <row r="547" spans="1:64" hidden="1" outlineLevel="1">
      <c r="A547" t="s">
        <v>185</v>
      </c>
      <c r="B547" t="s">
        <v>12</v>
      </c>
      <c r="C547" s="25">
        <v>25625</v>
      </c>
      <c r="D547" s="25"/>
      <c r="E547" s="25"/>
      <c r="H547" s="1">
        <v>12418</v>
      </c>
      <c r="I547" s="1">
        <v>6027</v>
      </c>
      <c r="J547" s="1">
        <v>5956</v>
      </c>
      <c r="K547" s="1">
        <v>5755</v>
      </c>
      <c r="L547" s="2" t="str">
        <f t="shared" si="172"/>
        <v/>
      </c>
      <c r="M547" s="2" t="str">
        <f t="shared" si="173"/>
        <v/>
      </c>
      <c r="N547" s="10" t="e">
        <f t="shared" si="165"/>
        <v>#N/A</v>
      </c>
      <c r="O547" s="9" t="e">
        <f t="shared" si="166"/>
        <v>#N/A</v>
      </c>
      <c r="P547" s="8" t="e">
        <f t="shared" si="167"/>
        <v>#N/A</v>
      </c>
      <c r="Q547" s="2" t="str">
        <f t="shared" si="168"/>
        <v>-</v>
      </c>
      <c r="R547" s="2" t="str">
        <f t="shared" si="169"/>
        <v>-</v>
      </c>
      <c r="S547" s="2" t="str">
        <f t="shared" si="170"/>
        <v>-</v>
      </c>
      <c r="T547" s="2" t="str">
        <f t="shared" si="171"/>
        <v>-</v>
      </c>
      <c r="AU547" t="s">
        <v>185</v>
      </c>
      <c r="AV547" t="s">
        <v>12</v>
      </c>
      <c r="AY547" s="38">
        <v>13</v>
      </c>
      <c r="AZ547" s="40">
        <v>257</v>
      </c>
      <c r="BA547" s="42">
        <f t="shared" si="164"/>
        <v>13257</v>
      </c>
      <c r="BC547" s="7" t="s">
        <v>3097</v>
      </c>
      <c r="BL547" s="1">
        <v>5975</v>
      </c>
    </row>
    <row r="548" spans="1:64" hidden="1" outlineLevel="1">
      <c r="A548" t="s">
        <v>1197</v>
      </c>
      <c r="B548" t="s">
        <v>12</v>
      </c>
      <c r="C548" s="25">
        <v>5424</v>
      </c>
      <c r="D548" s="25"/>
      <c r="E548" s="25"/>
      <c r="H548" s="1">
        <v>3045</v>
      </c>
      <c r="I548" s="1">
        <v>1265</v>
      </c>
      <c r="J548" s="1">
        <v>1206</v>
      </c>
      <c r="K548" s="1">
        <v>965</v>
      </c>
      <c r="L548" s="2" t="str">
        <f t="shared" si="172"/>
        <v/>
      </c>
      <c r="M548" s="2" t="str">
        <f t="shared" si="173"/>
        <v/>
      </c>
      <c r="N548" s="10" t="e">
        <f t="shared" si="165"/>
        <v>#N/A</v>
      </c>
      <c r="O548" s="9" t="e">
        <f t="shared" si="166"/>
        <v>#N/A</v>
      </c>
      <c r="P548" s="8" t="e">
        <f t="shared" si="167"/>
        <v>#N/A</v>
      </c>
      <c r="Q548" s="2" t="str">
        <f t="shared" si="168"/>
        <v>-</v>
      </c>
      <c r="R548" s="2" t="str">
        <f t="shared" si="169"/>
        <v>-</v>
      </c>
      <c r="S548" s="2" t="str">
        <f t="shared" si="170"/>
        <v>-</v>
      </c>
      <c r="T548" s="2" t="str">
        <f t="shared" si="171"/>
        <v>-</v>
      </c>
      <c r="AU548" t="s">
        <v>1197</v>
      </c>
      <c r="AV548" t="s">
        <v>12</v>
      </c>
      <c r="AY548" s="38">
        <v>13</v>
      </c>
      <c r="AZ548" s="40">
        <v>259</v>
      </c>
      <c r="BA548" s="42">
        <f t="shared" si="164"/>
        <v>13259</v>
      </c>
      <c r="BC548" s="7" t="s">
        <v>3097</v>
      </c>
      <c r="BL548" s="1">
        <v>1261</v>
      </c>
    </row>
    <row r="549" spans="1:64" hidden="1" outlineLevel="1">
      <c r="A549" t="s">
        <v>2858</v>
      </c>
      <c r="B549" t="s">
        <v>12</v>
      </c>
      <c r="C549" s="25">
        <v>33362</v>
      </c>
      <c r="D549" s="25"/>
      <c r="E549" s="25"/>
      <c r="H549" s="1">
        <v>15174</v>
      </c>
      <c r="I549" s="1">
        <v>7640</v>
      </c>
      <c r="J549" s="1">
        <v>7499</v>
      </c>
      <c r="K549" s="1">
        <v>6040</v>
      </c>
      <c r="L549" s="2" t="str">
        <f t="shared" si="172"/>
        <v/>
      </c>
      <c r="M549" s="2" t="str">
        <f t="shared" si="173"/>
        <v/>
      </c>
      <c r="N549" s="10" t="e">
        <f t="shared" ref="N549:N580" si="174">RANK(U549,U549:AR549)</f>
        <v>#N/A</v>
      </c>
      <c r="O549" s="9" t="e">
        <f t="shared" ref="O549:O580" si="175">RANK(V549,U549:AR549)</f>
        <v>#N/A</v>
      </c>
      <c r="P549" s="8" t="e">
        <f t="shared" ref="P549:P580" si="176">RANK(W549,U549:AR549)</f>
        <v>#N/A</v>
      </c>
      <c r="Q549" s="2" t="str">
        <f t="shared" ref="Q549:Q580" si="177">IF(SUM($U549:$AQ549)=0,"-",U549/SUM($U549:$AQ549))</f>
        <v>-</v>
      </c>
      <c r="R549" s="2" t="str">
        <f t="shared" ref="R549:R580" si="178">IF(SUM($U549:$AQ549)=0,"-",V549/SUM($U549:$AQ549))</f>
        <v>-</v>
      </c>
      <c r="S549" s="2" t="str">
        <f t="shared" ref="S549:S580" si="179">IF(SUM($U549:$AQ549)=0,"-",W549/SUM($U549:$AQ549))</f>
        <v>-</v>
      </c>
      <c r="T549" s="2" t="str">
        <f t="shared" ref="T549:T580" si="180">IF(SUM($U549:$AQ549)=0,"-",(1-Q549-R549-S549))</f>
        <v>-</v>
      </c>
      <c r="AU549" t="s">
        <v>2858</v>
      </c>
      <c r="AV549" t="s">
        <v>12</v>
      </c>
      <c r="AY549" s="38">
        <v>13</v>
      </c>
      <c r="AZ549" s="40">
        <v>261</v>
      </c>
      <c r="BA549" s="42">
        <f t="shared" si="164"/>
        <v>13261</v>
      </c>
      <c r="BC549" s="7" t="s">
        <v>3097</v>
      </c>
      <c r="BL549" s="1">
        <v>7501</v>
      </c>
    </row>
    <row r="550" spans="1:64" hidden="1" outlineLevel="1">
      <c r="A550" t="s">
        <v>1747</v>
      </c>
      <c r="B550" t="s">
        <v>12</v>
      </c>
      <c r="C550" s="25">
        <v>6749</v>
      </c>
      <c r="D550" s="25"/>
      <c r="E550" s="25"/>
      <c r="H550" s="1">
        <v>3741</v>
      </c>
      <c r="I550" s="1">
        <v>2083</v>
      </c>
      <c r="J550" s="1">
        <v>2022</v>
      </c>
      <c r="K550" s="1">
        <v>1870</v>
      </c>
      <c r="L550" s="2" t="str">
        <f t="shared" si="172"/>
        <v/>
      </c>
      <c r="M550" s="2" t="str">
        <f t="shared" si="173"/>
        <v/>
      </c>
      <c r="N550" s="10" t="e">
        <f t="shared" si="174"/>
        <v>#N/A</v>
      </c>
      <c r="O550" s="9" t="e">
        <f t="shared" si="175"/>
        <v>#N/A</v>
      </c>
      <c r="P550" s="8" t="e">
        <f t="shared" si="176"/>
        <v>#N/A</v>
      </c>
      <c r="Q550" s="2" t="str">
        <f t="shared" si="177"/>
        <v>-</v>
      </c>
      <c r="R550" s="2" t="str">
        <f t="shared" si="178"/>
        <v>-</v>
      </c>
      <c r="S550" s="2" t="str">
        <f t="shared" si="179"/>
        <v>-</v>
      </c>
      <c r="T550" s="2" t="str">
        <f t="shared" si="180"/>
        <v>-</v>
      </c>
      <c r="AU550" t="s">
        <v>1747</v>
      </c>
      <c r="AV550" t="s">
        <v>12</v>
      </c>
      <c r="AY550" s="38">
        <v>13</v>
      </c>
      <c r="AZ550" s="40">
        <v>263</v>
      </c>
      <c r="BA550" s="42">
        <f t="shared" si="164"/>
        <v>13263</v>
      </c>
      <c r="BC550" s="7" t="s">
        <v>3097</v>
      </c>
      <c r="BL550" s="1">
        <v>2065</v>
      </c>
    </row>
    <row r="551" spans="1:64" hidden="1" outlineLevel="1">
      <c r="A551" t="s">
        <v>1390</v>
      </c>
      <c r="B551" t="s">
        <v>12</v>
      </c>
      <c r="C551" s="25">
        <v>2040</v>
      </c>
      <c r="D551" s="25"/>
      <c r="E551" s="25"/>
      <c r="H551" s="1">
        <v>1288</v>
      </c>
      <c r="I551" s="1">
        <v>579</v>
      </c>
      <c r="J551" s="1">
        <v>555</v>
      </c>
      <c r="K551" s="1">
        <v>551</v>
      </c>
      <c r="L551" s="2" t="str">
        <f t="shared" si="172"/>
        <v/>
      </c>
      <c r="M551" s="2" t="str">
        <f t="shared" si="173"/>
        <v/>
      </c>
      <c r="N551" s="10" t="e">
        <f t="shared" si="174"/>
        <v>#N/A</v>
      </c>
      <c r="O551" s="9" t="e">
        <f t="shared" si="175"/>
        <v>#N/A</v>
      </c>
      <c r="P551" s="8" t="e">
        <f t="shared" si="176"/>
        <v>#N/A</v>
      </c>
      <c r="Q551" s="2" t="str">
        <f t="shared" si="177"/>
        <v>-</v>
      </c>
      <c r="R551" s="2" t="str">
        <f t="shared" si="178"/>
        <v>-</v>
      </c>
      <c r="S551" s="2" t="str">
        <f t="shared" si="179"/>
        <v>-</v>
      </c>
      <c r="T551" s="2" t="str">
        <f t="shared" si="180"/>
        <v>-</v>
      </c>
      <c r="AU551" t="s">
        <v>1390</v>
      </c>
      <c r="AV551" t="s">
        <v>12</v>
      </c>
      <c r="AY551" s="38">
        <v>13</v>
      </c>
      <c r="AZ551" s="40">
        <v>265</v>
      </c>
      <c r="BA551" s="42">
        <f t="shared" si="164"/>
        <v>13265</v>
      </c>
      <c r="BC551" s="7" t="s">
        <v>3097</v>
      </c>
      <c r="BL551" s="1">
        <v>558</v>
      </c>
    </row>
    <row r="552" spans="1:64" hidden="1" outlineLevel="1">
      <c r="A552" t="s">
        <v>2238</v>
      </c>
      <c r="B552" t="s">
        <v>12</v>
      </c>
      <c r="C552" s="25">
        <v>22276</v>
      </c>
      <c r="D552" s="25"/>
      <c r="E552" s="25"/>
      <c r="H552" s="1">
        <v>9265</v>
      </c>
      <c r="I552" s="1">
        <v>4682</v>
      </c>
      <c r="J552" s="1">
        <v>4592</v>
      </c>
      <c r="K552" s="1">
        <v>4367</v>
      </c>
      <c r="L552" s="2" t="str">
        <f t="shared" si="172"/>
        <v/>
      </c>
      <c r="M552" s="2" t="str">
        <f t="shared" si="173"/>
        <v/>
      </c>
      <c r="N552" s="10" t="e">
        <f t="shared" si="174"/>
        <v>#N/A</v>
      </c>
      <c r="O552" s="9" t="e">
        <f t="shared" si="175"/>
        <v>#N/A</v>
      </c>
      <c r="P552" s="8" t="e">
        <f t="shared" si="176"/>
        <v>#N/A</v>
      </c>
      <c r="Q552" s="2" t="str">
        <f t="shared" si="177"/>
        <v>-</v>
      </c>
      <c r="R552" s="2" t="str">
        <f t="shared" si="178"/>
        <v>-</v>
      </c>
      <c r="S552" s="2" t="str">
        <f t="shared" si="179"/>
        <v>-</v>
      </c>
      <c r="T552" s="2" t="str">
        <f t="shared" si="180"/>
        <v>-</v>
      </c>
      <c r="AU552" t="s">
        <v>2238</v>
      </c>
      <c r="AV552" t="s">
        <v>12</v>
      </c>
      <c r="AY552" s="38">
        <v>13</v>
      </c>
      <c r="AZ552" s="40">
        <v>267</v>
      </c>
      <c r="BA552" s="42">
        <f t="shared" ref="BA552:BA615" si="181">AY552*1000+AZ552</f>
        <v>13267</v>
      </c>
      <c r="BC552" s="7" t="s">
        <v>3097</v>
      </c>
      <c r="BL552" s="1">
        <v>4656</v>
      </c>
    </row>
    <row r="553" spans="1:64" hidden="1" outlineLevel="1">
      <c r="A553" t="s">
        <v>320</v>
      </c>
      <c r="B553" t="s">
        <v>12</v>
      </c>
      <c r="C553" s="25">
        <v>8837</v>
      </c>
      <c r="D553" s="25"/>
      <c r="E553" s="25"/>
      <c r="H553" s="1">
        <v>4304</v>
      </c>
      <c r="I553" s="1">
        <v>2319</v>
      </c>
      <c r="J553" s="1">
        <v>2301</v>
      </c>
      <c r="K553" s="1">
        <v>2270</v>
      </c>
      <c r="L553" s="2" t="str">
        <f t="shared" si="172"/>
        <v/>
      </c>
      <c r="M553" s="2" t="str">
        <f t="shared" si="173"/>
        <v/>
      </c>
      <c r="N553" s="10" t="e">
        <f t="shared" si="174"/>
        <v>#N/A</v>
      </c>
      <c r="O553" s="9" t="e">
        <f t="shared" si="175"/>
        <v>#N/A</v>
      </c>
      <c r="P553" s="8" t="e">
        <f t="shared" si="176"/>
        <v>#N/A</v>
      </c>
      <c r="Q553" s="2" t="str">
        <f t="shared" si="177"/>
        <v>-</v>
      </c>
      <c r="R553" s="2" t="str">
        <f t="shared" si="178"/>
        <v>-</v>
      </c>
      <c r="S553" s="2" t="str">
        <f t="shared" si="179"/>
        <v>-</v>
      </c>
      <c r="T553" s="2" t="str">
        <f t="shared" si="180"/>
        <v>-</v>
      </c>
      <c r="AU553" t="s">
        <v>320</v>
      </c>
      <c r="AV553" t="s">
        <v>12</v>
      </c>
      <c r="AY553" s="38">
        <v>13</v>
      </c>
      <c r="AZ553" s="40">
        <v>269</v>
      </c>
      <c r="BA553" s="42">
        <f t="shared" si="181"/>
        <v>13269</v>
      </c>
      <c r="BC553" s="7" t="s">
        <v>3097</v>
      </c>
      <c r="BL553" s="1">
        <v>2321</v>
      </c>
    </row>
    <row r="554" spans="1:64" hidden="1" outlineLevel="1">
      <c r="A554" t="s">
        <v>300</v>
      </c>
      <c r="B554" t="s">
        <v>12</v>
      </c>
      <c r="C554" s="25">
        <v>12347</v>
      </c>
      <c r="D554" s="25"/>
      <c r="E554" s="25"/>
      <c r="H554" s="1">
        <v>5625</v>
      </c>
      <c r="I554" s="1">
        <v>2769</v>
      </c>
      <c r="J554" s="1">
        <v>2720</v>
      </c>
      <c r="K554" s="1">
        <v>2588</v>
      </c>
      <c r="L554" s="2" t="str">
        <f t="shared" si="172"/>
        <v/>
      </c>
      <c r="M554" s="2" t="str">
        <f t="shared" si="173"/>
        <v/>
      </c>
      <c r="N554" s="10" t="e">
        <f t="shared" si="174"/>
        <v>#N/A</v>
      </c>
      <c r="O554" s="9" t="e">
        <f t="shared" si="175"/>
        <v>#N/A</v>
      </c>
      <c r="P554" s="8" t="e">
        <f t="shared" si="176"/>
        <v>#N/A</v>
      </c>
      <c r="Q554" s="2" t="str">
        <f t="shared" si="177"/>
        <v>-</v>
      </c>
      <c r="R554" s="2" t="str">
        <f t="shared" si="178"/>
        <v>-</v>
      </c>
      <c r="S554" s="2" t="str">
        <f t="shared" si="179"/>
        <v>-</v>
      </c>
      <c r="T554" s="2" t="str">
        <f t="shared" si="180"/>
        <v>-</v>
      </c>
      <c r="AU554" t="s">
        <v>300</v>
      </c>
      <c r="AV554" t="s">
        <v>12</v>
      </c>
      <c r="AY554" s="38">
        <v>13</v>
      </c>
      <c r="AZ554" s="40">
        <v>271</v>
      </c>
      <c r="BA554" s="42">
        <f t="shared" si="181"/>
        <v>13271</v>
      </c>
      <c r="BC554" s="7" t="s">
        <v>3097</v>
      </c>
      <c r="BL554" s="1">
        <v>2767</v>
      </c>
    </row>
    <row r="555" spans="1:64" hidden="1" outlineLevel="1">
      <c r="A555" t="s">
        <v>589</v>
      </c>
      <c r="B555" t="s">
        <v>12</v>
      </c>
      <c r="C555" s="25">
        <v>10607</v>
      </c>
      <c r="D555" s="25"/>
      <c r="E555" s="25"/>
      <c r="H555" s="1">
        <v>5139</v>
      </c>
      <c r="I555" s="1">
        <f>336+2405</f>
        <v>2741</v>
      </c>
      <c r="J555" s="1">
        <v>2679</v>
      </c>
      <c r="K555" s="1">
        <v>2070</v>
      </c>
      <c r="L555" s="2" t="str">
        <f t="shared" si="172"/>
        <v/>
      </c>
      <c r="M555" s="2" t="str">
        <f t="shared" si="173"/>
        <v/>
      </c>
      <c r="N555" s="10" t="e">
        <f t="shared" si="174"/>
        <v>#N/A</v>
      </c>
      <c r="O555" s="9" t="e">
        <f t="shared" si="175"/>
        <v>#N/A</v>
      </c>
      <c r="P555" s="8" t="e">
        <f t="shared" si="176"/>
        <v>#N/A</v>
      </c>
      <c r="Q555" s="2" t="str">
        <f t="shared" si="177"/>
        <v>-</v>
      </c>
      <c r="R555" s="2" t="str">
        <f t="shared" si="178"/>
        <v>-</v>
      </c>
      <c r="S555" s="2" t="str">
        <f t="shared" si="179"/>
        <v>-</v>
      </c>
      <c r="T555" s="2" t="str">
        <f t="shared" si="180"/>
        <v>-</v>
      </c>
      <c r="AU555" t="s">
        <v>589</v>
      </c>
      <c r="AV555" t="s">
        <v>12</v>
      </c>
      <c r="AY555" s="38">
        <v>13</v>
      </c>
      <c r="AZ555" s="40">
        <v>273</v>
      </c>
      <c r="BA555" s="42">
        <f t="shared" si="181"/>
        <v>13273</v>
      </c>
      <c r="BC555" s="7" t="s">
        <v>3097</v>
      </c>
      <c r="BL555" s="1">
        <v>2752</v>
      </c>
    </row>
    <row r="556" spans="1:64" hidden="1" outlineLevel="1">
      <c r="A556" t="s">
        <v>1562</v>
      </c>
      <c r="B556" t="s">
        <v>12</v>
      </c>
      <c r="C556" s="25">
        <v>42555</v>
      </c>
      <c r="D556" s="25"/>
      <c r="E556" s="25"/>
      <c r="H556" s="1">
        <v>19222</v>
      </c>
      <c r="I556" s="1">
        <v>9979</v>
      </c>
      <c r="J556" s="1">
        <v>9840</v>
      </c>
      <c r="K556" s="1">
        <v>7195</v>
      </c>
      <c r="L556" s="2" t="str">
        <f t="shared" si="172"/>
        <v/>
      </c>
      <c r="M556" s="2" t="str">
        <f t="shared" si="173"/>
        <v/>
      </c>
      <c r="N556" s="10" t="e">
        <f t="shared" si="174"/>
        <v>#N/A</v>
      </c>
      <c r="O556" s="9" t="e">
        <f t="shared" si="175"/>
        <v>#N/A</v>
      </c>
      <c r="P556" s="8" t="e">
        <f t="shared" si="176"/>
        <v>#N/A</v>
      </c>
      <c r="Q556" s="2" t="str">
        <f t="shared" si="177"/>
        <v>-</v>
      </c>
      <c r="R556" s="2" t="str">
        <f t="shared" si="178"/>
        <v>-</v>
      </c>
      <c r="S556" s="2" t="str">
        <f t="shared" si="179"/>
        <v>-</v>
      </c>
      <c r="T556" s="2" t="str">
        <f t="shared" si="180"/>
        <v>-</v>
      </c>
      <c r="AU556" t="s">
        <v>1562</v>
      </c>
      <c r="AV556" t="s">
        <v>12</v>
      </c>
      <c r="AY556" s="38">
        <v>13</v>
      </c>
      <c r="AZ556" s="40">
        <v>275</v>
      </c>
      <c r="BA556" s="42">
        <f t="shared" si="181"/>
        <v>13275</v>
      </c>
      <c r="BC556" s="7" t="s">
        <v>3097</v>
      </c>
      <c r="BL556" s="1">
        <v>9929</v>
      </c>
    </row>
    <row r="557" spans="1:64" hidden="1" outlineLevel="1">
      <c r="A557" t="s">
        <v>113</v>
      </c>
      <c r="B557" t="s">
        <v>12</v>
      </c>
      <c r="C557" s="25">
        <v>38217</v>
      </c>
      <c r="D557" s="25"/>
      <c r="E557" s="25"/>
      <c r="H557" s="1">
        <v>14418</v>
      </c>
      <c r="I557" s="1">
        <v>7835</v>
      </c>
      <c r="J557" s="1">
        <v>7769</v>
      </c>
      <c r="K557" s="1">
        <v>5821</v>
      </c>
      <c r="L557" s="2" t="str">
        <f t="shared" si="172"/>
        <v/>
      </c>
      <c r="M557" s="2" t="str">
        <f t="shared" si="173"/>
        <v/>
      </c>
      <c r="N557" s="10" t="e">
        <f t="shared" si="174"/>
        <v>#N/A</v>
      </c>
      <c r="O557" s="9" t="e">
        <f t="shared" si="175"/>
        <v>#N/A</v>
      </c>
      <c r="P557" s="8" t="e">
        <f t="shared" si="176"/>
        <v>#N/A</v>
      </c>
      <c r="Q557" s="2" t="str">
        <f t="shared" si="177"/>
        <v>-</v>
      </c>
      <c r="R557" s="2" t="str">
        <f t="shared" si="178"/>
        <v>-</v>
      </c>
      <c r="S557" s="2" t="str">
        <f t="shared" si="179"/>
        <v>-</v>
      </c>
      <c r="T557" s="2" t="str">
        <f t="shared" si="180"/>
        <v>-</v>
      </c>
      <c r="AU557" t="s">
        <v>113</v>
      </c>
      <c r="AV557" t="s">
        <v>12</v>
      </c>
      <c r="AY557" s="38">
        <v>13</v>
      </c>
      <c r="AZ557" s="40">
        <v>277</v>
      </c>
      <c r="BA557" s="42">
        <f t="shared" si="181"/>
        <v>13277</v>
      </c>
      <c r="BC557" s="7" t="s">
        <v>3097</v>
      </c>
      <c r="BL557" s="1">
        <v>7360</v>
      </c>
    </row>
    <row r="558" spans="1:64" hidden="1" outlineLevel="1">
      <c r="A558" t="s">
        <v>1689</v>
      </c>
      <c r="B558" t="s">
        <v>12</v>
      </c>
      <c r="C558" s="25">
        <v>26031</v>
      </c>
      <c r="D558" s="25"/>
      <c r="E558" s="25"/>
      <c r="H558" s="1">
        <v>11359</v>
      </c>
      <c r="I558" s="1">
        <v>6300</v>
      </c>
      <c r="J558" s="1">
        <v>6198</v>
      </c>
      <c r="K558" s="1">
        <v>6000</v>
      </c>
      <c r="L558" s="2" t="str">
        <f t="shared" si="172"/>
        <v/>
      </c>
      <c r="M558" s="2" t="str">
        <f t="shared" si="173"/>
        <v/>
      </c>
      <c r="N558" s="10" t="e">
        <f t="shared" si="174"/>
        <v>#N/A</v>
      </c>
      <c r="O558" s="9" t="e">
        <f t="shared" si="175"/>
        <v>#N/A</v>
      </c>
      <c r="P558" s="8" t="e">
        <f t="shared" si="176"/>
        <v>#N/A</v>
      </c>
      <c r="Q558" s="2" t="str">
        <f t="shared" si="177"/>
        <v>-</v>
      </c>
      <c r="R558" s="2" t="str">
        <f t="shared" si="178"/>
        <v>-</v>
      </c>
      <c r="S558" s="2" t="str">
        <f t="shared" si="179"/>
        <v>-</v>
      </c>
      <c r="T558" s="2" t="str">
        <f t="shared" si="180"/>
        <v>-</v>
      </c>
      <c r="AU558" t="s">
        <v>1689</v>
      </c>
      <c r="AV558" t="s">
        <v>12</v>
      </c>
      <c r="AY558" s="38">
        <v>13</v>
      </c>
      <c r="AZ558" s="40">
        <v>279</v>
      </c>
      <c r="BA558" s="42">
        <f t="shared" si="181"/>
        <v>13279</v>
      </c>
      <c r="BC558" s="7" t="s">
        <v>3097</v>
      </c>
      <c r="BL558" s="1">
        <v>6292</v>
      </c>
    </row>
    <row r="559" spans="1:64" hidden="1" outlineLevel="1">
      <c r="A559" t="s">
        <v>2508</v>
      </c>
      <c r="B559" t="s">
        <v>12</v>
      </c>
      <c r="C559" s="25">
        <v>9532</v>
      </c>
      <c r="D559" s="25"/>
      <c r="E559" s="25"/>
      <c r="H559" s="1">
        <v>6212</v>
      </c>
      <c r="I559" s="1">
        <v>3294</v>
      </c>
      <c r="J559" s="1">
        <v>3253</v>
      </c>
      <c r="K559" s="1">
        <v>3079</v>
      </c>
      <c r="L559" s="2" t="str">
        <f t="shared" si="172"/>
        <v/>
      </c>
      <c r="M559" s="2" t="str">
        <f t="shared" si="173"/>
        <v/>
      </c>
      <c r="N559" s="10" t="e">
        <f t="shared" si="174"/>
        <v>#N/A</v>
      </c>
      <c r="O559" s="9" t="e">
        <f t="shared" si="175"/>
        <v>#N/A</v>
      </c>
      <c r="P559" s="8" t="e">
        <f t="shared" si="176"/>
        <v>#N/A</v>
      </c>
      <c r="Q559" s="2" t="str">
        <f t="shared" si="177"/>
        <v>-</v>
      </c>
      <c r="R559" s="2" t="str">
        <f t="shared" si="178"/>
        <v>-</v>
      </c>
      <c r="S559" s="2" t="str">
        <f t="shared" si="179"/>
        <v>-</v>
      </c>
      <c r="T559" s="2" t="str">
        <f t="shared" si="180"/>
        <v>-</v>
      </c>
      <c r="AU559" t="s">
        <v>2508</v>
      </c>
      <c r="AV559" t="s">
        <v>12</v>
      </c>
      <c r="AY559" s="38">
        <v>13</v>
      </c>
      <c r="AZ559" s="40">
        <v>281</v>
      </c>
      <c r="BA559" s="42">
        <f t="shared" si="181"/>
        <v>13281</v>
      </c>
      <c r="BC559" s="7" t="s">
        <v>3097</v>
      </c>
      <c r="BL559" s="1">
        <v>3248</v>
      </c>
    </row>
    <row r="560" spans="1:64" hidden="1" outlineLevel="1">
      <c r="A560" t="s">
        <v>1892</v>
      </c>
      <c r="B560" t="s">
        <v>12</v>
      </c>
      <c r="C560" s="25">
        <v>6881</v>
      </c>
      <c r="D560" s="25"/>
      <c r="E560" s="25"/>
      <c r="H560" s="1">
        <v>3467</v>
      </c>
      <c r="I560" s="1">
        <v>1600</v>
      </c>
      <c r="J560" s="1">
        <v>1583</v>
      </c>
      <c r="K560" s="1">
        <v>1545</v>
      </c>
      <c r="L560" s="2" t="str">
        <f t="shared" si="172"/>
        <v/>
      </c>
      <c r="M560" s="2" t="str">
        <f t="shared" si="173"/>
        <v/>
      </c>
      <c r="N560" s="10" t="e">
        <f t="shared" si="174"/>
        <v>#N/A</v>
      </c>
      <c r="O560" s="9" t="e">
        <f t="shared" si="175"/>
        <v>#N/A</v>
      </c>
      <c r="P560" s="8" t="e">
        <f t="shared" si="176"/>
        <v>#N/A</v>
      </c>
      <c r="Q560" s="2" t="str">
        <f t="shared" si="177"/>
        <v>-</v>
      </c>
      <c r="R560" s="2" t="str">
        <f t="shared" si="178"/>
        <v>-</v>
      </c>
      <c r="S560" s="2" t="str">
        <f t="shared" si="179"/>
        <v>-</v>
      </c>
      <c r="T560" s="2" t="str">
        <f t="shared" si="180"/>
        <v>-</v>
      </c>
      <c r="AU560" t="s">
        <v>1892</v>
      </c>
      <c r="AV560" t="s">
        <v>12</v>
      </c>
      <c r="AY560" s="38">
        <v>13</v>
      </c>
      <c r="AZ560" s="40">
        <v>283</v>
      </c>
      <c r="BA560" s="42">
        <f t="shared" si="181"/>
        <v>13283</v>
      </c>
      <c r="BC560" s="7" t="s">
        <v>3097</v>
      </c>
      <c r="BL560" s="1">
        <v>1596</v>
      </c>
    </row>
    <row r="561" spans="1:64" hidden="1" outlineLevel="1">
      <c r="A561" t="s">
        <v>2169</v>
      </c>
      <c r="B561" t="s">
        <v>12</v>
      </c>
      <c r="C561" s="25">
        <v>60224</v>
      </c>
      <c r="D561" s="25"/>
      <c r="E561" s="25"/>
      <c r="H561" s="1">
        <v>26756</v>
      </c>
      <c r="I561" s="1">
        <v>12939</v>
      </c>
      <c r="J561" s="1">
        <v>12792</v>
      </c>
      <c r="K561" s="1">
        <v>12418</v>
      </c>
      <c r="L561" s="2" t="str">
        <f t="shared" si="172"/>
        <v/>
      </c>
      <c r="M561" s="2" t="str">
        <f t="shared" si="173"/>
        <v/>
      </c>
      <c r="N561" s="10" t="e">
        <f t="shared" si="174"/>
        <v>#N/A</v>
      </c>
      <c r="O561" s="9" t="e">
        <f t="shared" si="175"/>
        <v>#N/A</v>
      </c>
      <c r="P561" s="8" t="e">
        <f t="shared" si="176"/>
        <v>#N/A</v>
      </c>
      <c r="Q561" s="2" t="str">
        <f t="shared" si="177"/>
        <v>-</v>
      </c>
      <c r="R561" s="2" t="str">
        <f t="shared" si="178"/>
        <v>-</v>
      </c>
      <c r="S561" s="2" t="str">
        <f t="shared" si="179"/>
        <v>-</v>
      </c>
      <c r="T561" s="2" t="str">
        <f t="shared" si="180"/>
        <v>-</v>
      </c>
      <c r="AU561" t="s">
        <v>2169</v>
      </c>
      <c r="AV561" t="s">
        <v>12</v>
      </c>
      <c r="AY561" s="38">
        <v>13</v>
      </c>
      <c r="AZ561" s="40">
        <v>285</v>
      </c>
      <c r="BA561" s="42">
        <f t="shared" si="181"/>
        <v>13285</v>
      </c>
      <c r="BC561" s="7" t="s">
        <v>3097</v>
      </c>
      <c r="BL561" s="1">
        <v>12701</v>
      </c>
    </row>
    <row r="562" spans="1:64" hidden="1" outlineLevel="1">
      <c r="A562" t="s">
        <v>849</v>
      </c>
      <c r="B562" t="s">
        <v>12</v>
      </c>
      <c r="C562" s="25">
        <v>9514</v>
      </c>
      <c r="D562" s="25"/>
      <c r="E562" s="25"/>
      <c r="H562" s="1">
        <v>3973</v>
      </c>
      <c r="I562" s="1">
        <v>1986</v>
      </c>
      <c r="J562" s="1">
        <v>1967</v>
      </c>
      <c r="K562" s="1">
        <v>1635</v>
      </c>
      <c r="L562" s="2" t="str">
        <f t="shared" si="172"/>
        <v/>
      </c>
      <c r="M562" s="2" t="str">
        <f t="shared" si="173"/>
        <v/>
      </c>
      <c r="N562" s="10" t="e">
        <f t="shared" si="174"/>
        <v>#N/A</v>
      </c>
      <c r="O562" s="9" t="e">
        <f t="shared" si="175"/>
        <v>#N/A</v>
      </c>
      <c r="P562" s="8" t="e">
        <f t="shared" si="176"/>
        <v>#N/A</v>
      </c>
      <c r="Q562" s="2" t="str">
        <f t="shared" si="177"/>
        <v>-</v>
      </c>
      <c r="R562" s="2" t="str">
        <f t="shared" si="178"/>
        <v>-</v>
      </c>
      <c r="S562" s="2" t="str">
        <f t="shared" si="179"/>
        <v>-</v>
      </c>
      <c r="T562" s="2" t="str">
        <f t="shared" si="180"/>
        <v>-</v>
      </c>
      <c r="AU562" t="s">
        <v>849</v>
      </c>
      <c r="AV562" t="s">
        <v>12</v>
      </c>
      <c r="AY562" s="38">
        <v>13</v>
      </c>
      <c r="AZ562" s="40">
        <v>287</v>
      </c>
      <c r="BA562" s="42">
        <f t="shared" si="181"/>
        <v>13287</v>
      </c>
      <c r="BC562" s="7" t="s">
        <v>3097</v>
      </c>
      <c r="BL562" s="1">
        <v>1983</v>
      </c>
    </row>
    <row r="563" spans="1:64" hidden="1" outlineLevel="1">
      <c r="A563" t="s">
        <v>850</v>
      </c>
      <c r="B563" t="s">
        <v>12</v>
      </c>
      <c r="C563" s="25">
        <v>10503</v>
      </c>
      <c r="D563" s="25"/>
      <c r="E563" s="25"/>
      <c r="H563" s="1">
        <v>5424</v>
      </c>
      <c r="I563" s="1">
        <v>3030</v>
      </c>
      <c r="J563" s="1">
        <v>2962</v>
      </c>
      <c r="K563" s="1">
        <v>2895</v>
      </c>
      <c r="L563" s="2" t="str">
        <f t="shared" si="172"/>
        <v/>
      </c>
      <c r="M563" s="2" t="str">
        <f t="shared" si="173"/>
        <v/>
      </c>
      <c r="N563" s="10" t="e">
        <f t="shared" si="174"/>
        <v>#N/A</v>
      </c>
      <c r="O563" s="9" t="e">
        <f t="shared" si="175"/>
        <v>#N/A</v>
      </c>
      <c r="P563" s="8" t="e">
        <f t="shared" si="176"/>
        <v>#N/A</v>
      </c>
      <c r="Q563" s="2" t="str">
        <f t="shared" si="177"/>
        <v>-</v>
      </c>
      <c r="R563" s="2" t="str">
        <f t="shared" si="178"/>
        <v>-</v>
      </c>
      <c r="S563" s="2" t="str">
        <f t="shared" si="179"/>
        <v>-</v>
      </c>
      <c r="T563" s="2" t="str">
        <f t="shared" si="180"/>
        <v>-</v>
      </c>
      <c r="AU563" t="s">
        <v>850</v>
      </c>
      <c r="AV563" t="s">
        <v>12</v>
      </c>
      <c r="AY563" s="38">
        <v>13</v>
      </c>
      <c r="AZ563" s="40">
        <v>289</v>
      </c>
      <c r="BA563" s="42">
        <f t="shared" si="181"/>
        <v>13289</v>
      </c>
      <c r="BC563" s="7" t="s">
        <v>3097</v>
      </c>
      <c r="BL563" s="1">
        <v>3031</v>
      </c>
    </row>
    <row r="564" spans="1:64" hidden="1" outlineLevel="1">
      <c r="A564" t="s">
        <v>122</v>
      </c>
      <c r="B564" t="s">
        <v>12</v>
      </c>
      <c r="C564" s="25">
        <v>18349</v>
      </c>
      <c r="D564" s="25"/>
      <c r="E564" s="25"/>
      <c r="H564" s="1">
        <v>10183</v>
      </c>
      <c r="I564" s="1">
        <v>5655</v>
      </c>
      <c r="J564" s="1">
        <v>5607</v>
      </c>
      <c r="K564" s="1">
        <v>5377</v>
      </c>
      <c r="L564" s="2" t="str">
        <f t="shared" si="172"/>
        <v/>
      </c>
      <c r="M564" s="2" t="str">
        <f t="shared" si="173"/>
        <v/>
      </c>
      <c r="N564" s="10" t="e">
        <f t="shared" si="174"/>
        <v>#N/A</v>
      </c>
      <c r="O564" s="9" t="e">
        <f t="shared" si="175"/>
        <v>#N/A</v>
      </c>
      <c r="P564" s="8" t="e">
        <f t="shared" si="176"/>
        <v>#N/A</v>
      </c>
      <c r="Q564" s="2" t="str">
        <f t="shared" si="177"/>
        <v>-</v>
      </c>
      <c r="R564" s="2" t="str">
        <f t="shared" si="178"/>
        <v>-</v>
      </c>
      <c r="S564" s="2" t="str">
        <f t="shared" si="179"/>
        <v>-</v>
      </c>
      <c r="T564" s="2" t="str">
        <f t="shared" si="180"/>
        <v>-</v>
      </c>
      <c r="AU564" t="s">
        <v>122</v>
      </c>
      <c r="AV564" t="s">
        <v>12</v>
      </c>
      <c r="AY564" s="38">
        <v>13</v>
      </c>
      <c r="AZ564" s="40">
        <v>291</v>
      </c>
      <c r="BA564" s="42">
        <f t="shared" si="181"/>
        <v>13291</v>
      </c>
      <c r="BC564" s="7" t="s">
        <v>3097</v>
      </c>
      <c r="BL564" s="1">
        <v>5600</v>
      </c>
    </row>
    <row r="565" spans="1:64" hidden="1" outlineLevel="1">
      <c r="A565" t="s">
        <v>350</v>
      </c>
      <c r="B565" t="s">
        <v>12</v>
      </c>
      <c r="C565" s="25">
        <v>27624</v>
      </c>
      <c r="D565" s="25"/>
      <c r="E565" s="25"/>
      <c r="H565" s="1">
        <v>13464</v>
      </c>
      <c r="I565" s="1">
        <v>6813</v>
      </c>
      <c r="J565" s="1">
        <v>6764</v>
      </c>
      <c r="K565" s="1">
        <v>6530</v>
      </c>
      <c r="L565" s="2" t="str">
        <f t="shared" si="172"/>
        <v/>
      </c>
      <c r="M565" s="2" t="str">
        <f t="shared" si="173"/>
        <v/>
      </c>
      <c r="N565" s="10" t="e">
        <f t="shared" si="174"/>
        <v>#N/A</v>
      </c>
      <c r="O565" s="9" t="e">
        <f t="shared" si="175"/>
        <v>#N/A</v>
      </c>
      <c r="P565" s="8" t="e">
        <f t="shared" si="176"/>
        <v>#N/A</v>
      </c>
      <c r="Q565" s="2" t="str">
        <f t="shared" si="177"/>
        <v>-</v>
      </c>
      <c r="R565" s="2" t="str">
        <f t="shared" si="178"/>
        <v>-</v>
      </c>
      <c r="S565" s="2" t="str">
        <f t="shared" si="179"/>
        <v>-</v>
      </c>
      <c r="T565" s="2" t="str">
        <f t="shared" si="180"/>
        <v>-</v>
      </c>
      <c r="AU565" t="s">
        <v>350</v>
      </c>
      <c r="AV565" t="s">
        <v>12</v>
      </c>
      <c r="AY565" s="38">
        <v>13</v>
      </c>
      <c r="AZ565" s="40">
        <v>293</v>
      </c>
      <c r="BA565" s="42">
        <f t="shared" si="181"/>
        <v>13293</v>
      </c>
      <c r="BC565" s="7" t="s">
        <v>3097</v>
      </c>
      <c r="BL565" s="1">
        <v>6731</v>
      </c>
    </row>
    <row r="566" spans="1:64" hidden="1" outlineLevel="1">
      <c r="A566" t="s">
        <v>1335</v>
      </c>
      <c r="B566" t="s">
        <v>12</v>
      </c>
      <c r="C566" s="25">
        <v>62841</v>
      </c>
      <c r="D566" s="25"/>
      <c r="E566" s="25"/>
      <c r="H566" s="1">
        <v>29695</v>
      </c>
      <c r="I566" s="1">
        <v>12959</v>
      </c>
      <c r="J566" s="1">
        <v>12797</v>
      </c>
      <c r="K566" s="1">
        <v>10539</v>
      </c>
      <c r="L566" s="2" t="str">
        <f t="shared" si="172"/>
        <v/>
      </c>
      <c r="M566" s="2" t="str">
        <f t="shared" si="173"/>
        <v/>
      </c>
      <c r="N566" s="10" t="e">
        <f t="shared" si="174"/>
        <v>#N/A</v>
      </c>
      <c r="O566" s="9" t="e">
        <f t="shared" si="175"/>
        <v>#N/A</v>
      </c>
      <c r="P566" s="8" t="e">
        <f t="shared" si="176"/>
        <v>#N/A</v>
      </c>
      <c r="Q566" s="2" t="str">
        <f t="shared" si="177"/>
        <v>-</v>
      </c>
      <c r="R566" s="2" t="str">
        <f t="shared" si="178"/>
        <v>-</v>
      </c>
      <c r="S566" s="2" t="str">
        <f t="shared" si="179"/>
        <v>-</v>
      </c>
      <c r="T566" s="2" t="str">
        <f t="shared" si="180"/>
        <v>-</v>
      </c>
      <c r="AU566" t="s">
        <v>1335</v>
      </c>
      <c r="AV566" t="s">
        <v>12</v>
      </c>
      <c r="AY566" s="38">
        <v>13</v>
      </c>
      <c r="AZ566" s="40">
        <v>295</v>
      </c>
      <c r="BA566" s="42">
        <f t="shared" si="181"/>
        <v>13295</v>
      </c>
      <c r="BC566" s="7" t="s">
        <v>3097</v>
      </c>
      <c r="BL566" s="1">
        <v>12879</v>
      </c>
    </row>
    <row r="567" spans="1:64" hidden="1" outlineLevel="1">
      <c r="A567" t="s">
        <v>970</v>
      </c>
      <c r="B567" t="s">
        <v>12</v>
      </c>
      <c r="C567" s="25">
        <v>66103</v>
      </c>
      <c r="D567" s="25"/>
      <c r="E567" s="25"/>
      <c r="H567" s="1">
        <v>28383</v>
      </c>
      <c r="I567" s="1">
        <v>15996</v>
      </c>
      <c r="J567" s="1">
        <v>15917</v>
      </c>
      <c r="K567" s="1">
        <v>14913</v>
      </c>
      <c r="L567" s="2" t="str">
        <f t="shared" si="172"/>
        <v/>
      </c>
      <c r="M567" s="2" t="str">
        <f t="shared" si="173"/>
        <v/>
      </c>
      <c r="N567" s="10" t="e">
        <f t="shared" si="174"/>
        <v>#N/A</v>
      </c>
      <c r="O567" s="9" t="e">
        <f t="shared" si="175"/>
        <v>#N/A</v>
      </c>
      <c r="P567" s="8" t="e">
        <f t="shared" si="176"/>
        <v>#N/A</v>
      </c>
      <c r="Q567" s="2" t="str">
        <f t="shared" si="177"/>
        <v>-</v>
      </c>
      <c r="R567" s="2" t="str">
        <f t="shared" si="178"/>
        <v>-</v>
      </c>
      <c r="S567" s="2" t="str">
        <f t="shared" si="179"/>
        <v>-</v>
      </c>
      <c r="T567" s="2" t="str">
        <f t="shared" si="180"/>
        <v>-</v>
      </c>
      <c r="AU567" t="s">
        <v>970</v>
      </c>
      <c r="AV567" t="s">
        <v>12</v>
      </c>
      <c r="AY567" s="38">
        <v>13</v>
      </c>
      <c r="AZ567" s="40">
        <v>297</v>
      </c>
      <c r="BA567" s="42">
        <f t="shared" si="181"/>
        <v>13297</v>
      </c>
      <c r="BC567" s="7" t="s">
        <v>3097</v>
      </c>
      <c r="BL567" s="1">
        <v>16027</v>
      </c>
    </row>
    <row r="568" spans="1:64" hidden="1" outlineLevel="1">
      <c r="A568" t="s">
        <v>810</v>
      </c>
      <c r="B568" t="s">
        <v>12</v>
      </c>
      <c r="C568" s="25">
        <v>35203</v>
      </c>
      <c r="D568" s="25"/>
      <c r="E568" s="25"/>
      <c r="H568" s="1">
        <v>14159</v>
      </c>
      <c r="I568" s="1">
        <v>7598</v>
      </c>
      <c r="J568" s="1">
        <v>7507</v>
      </c>
      <c r="K568" s="1">
        <v>7324</v>
      </c>
      <c r="L568" s="2" t="str">
        <f t="shared" si="172"/>
        <v/>
      </c>
      <c r="M568" s="2" t="str">
        <f t="shared" si="173"/>
        <v/>
      </c>
      <c r="N568" s="10" t="e">
        <f t="shared" si="174"/>
        <v>#N/A</v>
      </c>
      <c r="O568" s="9" t="e">
        <f t="shared" si="175"/>
        <v>#N/A</v>
      </c>
      <c r="P568" s="8" t="e">
        <f t="shared" si="176"/>
        <v>#N/A</v>
      </c>
      <c r="Q568" s="2" t="str">
        <f t="shared" si="177"/>
        <v>-</v>
      </c>
      <c r="R568" s="2" t="str">
        <f t="shared" si="178"/>
        <v>-</v>
      </c>
      <c r="S568" s="2" t="str">
        <f t="shared" si="179"/>
        <v>-</v>
      </c>
      <c r="T568" s="2" t="str">
        <f t="shared" si="180"/>
        <v>-</v>
      </c>
      <c r="AU568" t="s">
        <v>810</v>
      </c>
      <c r="AV568" t="s">
        <v>12</v>
      </c>
      <c r="AY568" s="38">
        <v>13</v>
      </c>
      <c r="AZ568" s="40">
        <v>299</v>
      </c>
      <c r="BA568" s="42">
        <f t="shared" si="181"/>
        <v>13299</v>
      </c>
      <c r="BC568" s="7" t="s">
        <v>3097</v>
      </c>
      <c r="BL568" s="1">
        <v>7537</v>
      </c>
    </row>
    <row r="569" spans="1:64" hidden="1" outlineLevel="1">
      <c r="A569" t="s">
        <v>286</v>
      </c>
      <c r="B569" t="s">
        <v>12</v>
      </c>
      <c r="C569" s="25">
        <v>6270</v>
      </c>
      <c r="D569" s="25"/>
      <c r="E569" s="25"/>
      <c r="H569" s="1">
        <v>3118</v>
      </c>
      <c r="I569" s="1">
        <v>1675</v>
      </c>
      <c r="J569" s="1">
        <v>1627</v>
      </c>
      <c r="K569" s="1">
        <v>1596</v>
      </c>
      <c r="L569" s="2" t="str">
        <f t="shared" si="172"/>
        <v/>
      </c>
      <c r="M569" s="2" t="str">
        <f t="shared" si="173"/>
        <v/>
      </c>
      <c r="N569" s="10" t="e">
        <f t="shared" si="174"/>
        <v>#N/A</v>
      </c>
      <c r="O569" s="9" t="e">
        <f t="shared" si="175"/>
        <v>#N/A</v>
      </c>
      <c r="P569" s="8" t="e">
        <f t="shared" si="176"/>
        <v>#N/A</v>
      </c>
      <c r="Q569" s="2" t="str">
        <f t="shared" si="177"/>
        <v>-</v>
      </c>
      <c r="R569" s="2" t="str">
        <f t="shared" si="178"/>
        <v>-</v>
      </c>
      <c r="S569" s="2" t="str">
        <f t="shared" si="179"/>
        <v>-</v>
      </c>
      <c r="T569" s="2" t="str">
        <f t="shared" si="180"/>
        <v>-</v>
      </c>
      <c r="AU569" t="s">
        <v>286</v>
      </c>
      <c r="AV569" t="s">
        <v>12</v>
      </c>
      <c r="AY569" s="38">
        <v>13</v>
      </c>
      <c r="AZ569" s="40">
        <v>301</v>
      </c>
      <c r="BA569" s="42">
        <f t="shared" si="181"/>
        <v>13301</v>
      </c>
      <c r="BC569" s="7" t="s">
        <v>3097</v>
      </c>
      <c r="BL569" s="1">
        <v>1463</v>
      </c>
    </row>
    <row r="570" spans="1:64" hidden="1" outlineLevel="1">
      <c r="A570" t="s">
        <v>1069</v>
      </c>
      <c r="B570" t="s">
        <v>12</v>
      </c>
      <c r="C570" s="25">
        <v>21000</v>
      </c>
      <c r="D570" s="25"/>
      <c r="E570" s="25"/>
      <c r="H570" s="1">
        <v>10377</v>
      </c>
      <c r="I570" s="1">
        <v>5297</v>
      </c>
      <c r="J570" s="1">
        <v>5172</v>
      </c>
      <c r="K570" s="1">
        <v>4983</v>
      </c>
      <c r="L570" s="2" t="str">
        <f t="shared" si="172"/>
        <v/>
      </c>
      <c r="M570" s="2" t="str">
        <f t="shared" si="173"/>
        <v/>
      </c>
      <c r="N570" s="10" t="e">
        <f t="shared" si="174"/>
        <v>#N/A</v>
      </c>
      <c r="O570" s="9" t="e">
        <f t="shared" si="175"/>
        <v>#N/A</v>
      </c>
      <c r="P570" s="8" t="e">
        <f t="shared" si="176"/>
        <v>#N/A</v>
      </c>
      <c r="Q570" s="2" t="str">
        <f t="shared" si="177"/>
        <v>-</v>
      </c>
      <c r="R570" s="2" t="str">
        <f t="shared" si="178"/>
        <v>-</v>
      </c>
      <c r="S570" s="2" t="str">
        <f t="shared" si="179"/>
        <v>-</v>
      </c>
      <c r="T570" s="2" t="str">
        <f t="shared" si="180"/>
        <v>-</v>
      </c>
      <c r="AU570" t="s">
        <v>1069</v>
      </c>
      <c r="AV570" t="s">
        <v>12</v>
      </c>
      <c r="AY570" s="38">
        <v>13</v>
      </c>
      <c r="AZ570" s="40">
        <v>303</v>
      </c>
      <c r="BA570" s="42">
        <f t="shared" si="181"/>
        <v>13303</v>
      </c>
      <c r="BC570" s="7" t="s">
        <v>3097</v>
      </c>
      <c r="BL570" s="1">
        <v>5252</v>
      </c>
    </row>
    <row r="571" spans="1:64" hidden="1" outlineLevel="1">
      <c r="A571" t="s">
        <v>287</v>
      </c>
      <c r="B571" t="s">
        <v>12</v>
      </c>
      <c r="C571" s="25">
        <v>27308</v>
      </c>
      <c r="D571" s="25"/>
      <c r="E571" s="25"/>
      <c r="H571" s="1">
        <v>11654</v>
      </c>
      <c r="I571" s="1">
        <v>6475</v>
      </c>
      <c r="J571" s="1">
        <v>6404</v>
      </c>
      <c r="K571" s="1">
        <v>6333</v>
      </c>
      <c r="L571" s="2" t="str">
        <f t="shared" si="172"/>
        <v/>
      </c>
      <c r="M571" s="2" t="str">
        <f t="shared" si="173"/>
        <v/>
      </c>
      <c r="N571" s="10" t="e">
        <f t="shared" si="174"/>
        <v>#N/A</v>
      </c>
      <c r="O571" s="9" t="e">
        <f t="shared" si="175"/>
        <v>#N/A</v>
      </c>
      <c r="P571" s="8" t="e">
        <f t="shared" si="176"/>
        <v>#N/A</v>
      </c>
      <c r="Q571" s="2" t="str">
        <f t="shared" si="177"/>
        <v>-</v>
      </c>
      <c r="R571" s="2" t="str">
        <f t="shared" si="178"/>
        <v>-</v>
      </c>
      <c r="S571" s="2" t="str">
        <f t="shared" si="179"/>
        <v>-</v>
      </c>
      <c r="T571" s="2" t="str">
        <f t="shared" si="180"/>
        <v>-</v>
      </c>
      <c r="AU571" t="s">
        <v>287</v>
      </c>
      <c r="AV571" t="s">
        <v>12</v>
      </c>
      <c r="AY571" s="38">
        <v>13</v>
      </c>
      <c r="AZ571" s="40">
        <v>305</v>
      </c>
      <c r="BA571" s="42">
        <f t="shared" si="181"/>
        <v>13305</v>
      </c>
      <c r="BC571" s="7" t="s">
        <v>3097</v>
      </c>
      <c r="BL571" s="1">
        <v>6437</v>
      </c>
    </row>
    <row r="572" spans="1:64" hidden="1" outlineLevel="1">
      <c r="A572" t="s">
        <v>615</v>
      </c>
      <c r="B572" t="s">
        <v>12</v>
      </c>
      <c r="C572" s="25">
        <v>2389</v>
      </c>
      <c r="D572" s="25"/>
      <c r="E572" s="25"/>
      <c r="H572" s="1">
        <v>1255</v>
      </c>
      <c r="I572" s="1">
        <v>775</v>
      </c>
      <c r="J572" s="1">
        <v>740</v>
      </c>
      <c r="K572" s="1">
        <v>594</v>
      </c>
      <c r="L572" s="2" t="str">
        <f t="shared" si="172"/>
        <v/>
      </c>
      <c r="M572" s="2" t="str">
        <f t="shared" si="173"/>
        <v/>
      </c>
      <c r="N572" s="10" t="e">
        <f t="shared" si="174"/>
        <v>#N/A</v>
      </c>
      <c r="O572" s="9" t="e">
        <f t="shared" si="175"/>
        <v>#N/A</v>
      </c>
      <c r="P572" s="8" t="e">
        <f t="shared" si="176"/>
        <v>#N/A</v>
      </c>
      <c r="Q572" s="2" t="str">
        <f t="shared" si="177"/>
        <v>-</v>
      </c>
      <c r="R572" s="2" t="str">
        <f t="shared" si="178"/>
        <v>-</v>
      </c>
      <c r="S572" s="2" t="str">
        <f t="shared" si="179"/>
        <v>-</v>
      </c>
      <c r="T572" s="2" t="str">
        <f t="shared" si="180"/>
        <v>-</v>
      </c>
      <c r="AU572" t="s">
        <v>615</v>
      </c>
      <c r="AV572" t="s">
        <v>12</v>
      </c>
      <c r="AY572" s="38">
        <v>13</v>
      </c>
      <c r="AZ572" s="40">
        <v>307</v>
      </c>
      <c r="BA572" s="42">
        <f t="shared" si="181"/>
        <v>13307</v>
      </c>
      <c r="BC572" s="7" t="s">
        <v>3097</v>
      </c>
      <c r="BL572" s="1">
        <v>775</v>
      </c>
    </row>
    <row r="573" spans="1:64" hidden="1" outlineLevel="1">
      <c r="A573" t="s">
        <v>298</v>
      </c>
      <c r="B573" t="s">
        <v>12</v>
      </c>
      <c r="C573" s="25">
        <v>6584</v>
      </c>
      <c r="D573" s="25"/>
      <c r="E573" s="25"/>
      <c r="H573" s="1">
        <v>2450</v>
      </c>
      <c r="I573" s="1">
        <v>1378</v>
      </c>
      <c r="J573" s="1">
        <v>1362</v>
      </c>
      <c r="K573" s="1">
        <v>1331</v>
      </c>
      <c r="L573" s="2" t="str">
        <f t="shared" si="172"/>
        <v/>
      </c>
      <c r="M573" s="2" t="str">
        <f t="shared" si="173"/>
        <v/>
      </c>
      <c r="N573" s="10" t="e">
        <f t="shared" si="174"/>
        <v>#N/A</v>
      </c>
      <c r="O573" s="9" t="e">
        <f t="shared" si="175"/>
        <v>#N/A</v>
      </c>
      <c r="P573" s="8" t="e">
        <f t="shared" si="176"/>
        <v>#N/A</v>
      </c>
      <c r="Q573" s="2" t="str">
        <f t="shared" si="177"/>
        <v>-</v>
      </c>
      <c r="R573" s="2" t="str">
        <f t="shared" si="178"/>
        <v>-</v>
      </c>
      <c r="S573" s="2" t="str">
        <f t="shared" si="179"/>
        <v>-</v>
      </c>
      <c r="T573" s="2" t="str">
        <f t="shared" si="180"/>
        <v>-</v>
      </c>
      <c r="AU573" t="s">
        <v>298</v>
      </c>
      <c r="AV573" t="s">
        <v>12</v>
      </c>
      <c r="AY573" s="38">
        <v>13</v>
      </c>
      <c r="AZ573" s="40">
        <v>309</v>
      </c>
      <c r="BA573" s="42">
        <f t="shared" si="181"/>
        <v>13309</v>
      </c>
      <c r="BC573" s="7" t="s">
        <v>3097</v>
      </c>
      <c r="BL573" s="1">
        <v>1297</v>
      </c>
    </row>
    <row r="574" spans="1:64" hidden="1" outlineLevel="1">
      <c r="A574" t="s">
        <v>2622</v>
      </c>
      <c r="B574" t="s">
        <v>12</v>
      </c>
      <c r="C574" s="25">
        <v>22281</v>
      </c>
      <c r="D574" s="25"/>
      <c r="E574" s="25"/>
      <c r="H574" s="1">
        <v>10211</v>
      </c>
      <c r="I574" s="1">
        <v>6047</v>
      </c>
      <c r="J574" s="1">
        <v>6001</v>
      </c>
      <c r="K574" s="1">
        <v>5786</v>
      </c>
      <c r="L574" s="2" t="str">
        <f t="shared" si="172"/>
        <v/>
      </c>
      <c r="M574" s="2" t="str">
        <f t="shared" si="173"/>
        <v/>
      </c>
      <c r="N574" s="10" t="e">
        <f t="shared" si="174"/>
        <v>#N/A</v>
      </c>
      <c r="O574" s="9" t="e">
        <f t="shared" si="175"/>
        <v>#N/A</v>
      </c>
      <c r="P574" s="8" t="e">
        <f t="shared" si="176"/>
        <v>#N/A</v>
      </c>
      <c r="Q574" s="2" t="str">
        <f t="shared" si="177"/>
        <v>-</v>
      </c>
      <c r="R574" s="2" t="str">
        <f t="shared" si="178"/>
        <v>-</v>
      </c>
      <c r="S574" s="2" t="str">
        <f t="shared" si="179"/>
        <v>-</v>
      </c>
      <c r="T574" s="2" t="str">
        <f t="shared" si="180"/>
        <v>-</v>
      </c>
      <c r="AU574" t="s">
        <v>2622</v>
      </c>
      <c r="AV574" t="s">
        <v>12</v>
      </c>
      <c r="AY574" s="38">
        <v>13</v>
      </c>
      <c r="AZ574" s="40">
        <v>311</v>
      </c>
      <c r="BA574" s="42">
        <f t="shared" si="181"/>
        <v>13311</v>
      </c>
      <c r="BC574" s="7" t="s">
        <v>3097</v>
      </c>
      <c r="BL574" s="1">
        <v>5996</v>
      </c>
    </row>
    <row r="575" spans="1:64" hidden="1" outlineLevel="1">
      <c r="A575" t="s">
        <v>1381</v>
      </c>
      <c r="B575" t="s">
        <v>12</v>
      </c>
      <c r="C575" s="25">
        <v>88041</v>
      </c>
      <c r="D575" s="25"/>
      <c r="E575" s="25"/>
      <c r="H575" s="1">
        <v>33336</v>
      </c>
      <c r="I575" s="1">
        <v>16510</v>
      </c>
      <c r="J575" s="1">
        <v>16404</v>
      </c>
      <c r="K575" s="1">
        <v>13896</v>
      </c>
      <c r="L575" s="2" t="str">
        <f t="shared" si="172"/>
        <v/>
      </c>
      <c r="M575" s="2" t="str">
        <f t="shared" si="173"/>
        <v/>
      </c>
      <c r="N575" s="10" t="e">
        <f t="shared" si="174"/>
        <v>#N/A</v>
      </c>
      <c r="O575" s="9" t="e">
        <f t="shared" si="175"/>
        <v>#N/A</v>
      </c>
      <c r="P575" s="8" t="e">
        <f t="shared" si="176"/>
        <v>#N/A</v>
      </c>
      <c r="Q575" s="2" t="str">
        <f t="shared" si="177"/>
        <v>-</v>
      </c>
      <c r="R575" s="2" t="str">
        <f t="shared" si="178"/>
        <v>-</v>
      </c>
      <c r="S575" s="2" t="str">
        <f t="shared" si="179"/>
        <v>-</v>
      </c>
      <c r="T575" s="2" t="str">
        <f t="shared" si="180"/>
        <v>-</v>
      </c>
      <c r="AU575" t="s">
        <v>1381</v>
      </c>
      <c r="AV575" t="s">
        <v>12</v>
      </c>
      <c r="AY575" s="38">
        <v>13</v>
      </c>
      <c r="AZ575" s="40">
        <v>313</v>
      </c>
      <c r="BA575" s="42">
        <f t="shared" si="181"/>
        <v>13313</v>
      </c>
      <c r="BC575" s="7" t="s">
        <v>3097</v>
      </c>
      <c r="BL575" s="1">
        <v>16365</v>
      </c>
    </row>
    <row r="576" spans="1:64" hidden="1" outlineLevel="1">
      <c r="A576" t="s">
        <v>1070</v>
      </c>
      <c r="B576" t="s">
        <v>12</v>
      </c>
      <c r="C576" s="25">
        <v>8766</v>
      </c>
      <c r="D576" s="25"/>
      <c r="E576" s="25"/>
      <c r="H576" s="1">
        <v>3536</v>
      </c>
      <c r="I576" s="1">
        <v>2043</v>
      </c>
      <c r="J576" s="1">
        <v>2011</v>
      </c>
      <c r="K576" s="1">
        <v>1908</v>
      </c>
      <c r="L576" s="2" t="str">
        <f t="shared" si="172"/>
        <v/>
      </c>
      <c r="M576" s="2" t="str">
        <f t="shared" si="173"/>
        <v/>
      </c>
      <c r="N576" s="10" t="e">
        <f t="shared" si="174"/>
        <v>#N/A</v>
      </c>
      <c r="O576" s="9" t="e">
        <f t="shared" si="175"/>
        <v>#N/A</v>
      </c>
      <c r="P576" s="8" t="e">
        <f t="shared" si="176"/>
        <v>#N/A</v>
      </c>
      <c r="Q576" s="2" t="str">
        <f t="shared" si="177"/>
        <v>-</v>
      </c>
      <c r="R576" s="2" t="str">
        <f t="shared" si="178"/>
        <v>-</v>
      </c>
      <c r="S576" s="2" t="str">
        <f t="shared" si="179"/>
        <v>-</v>
      </c>
      <c r="T576" s="2" t="str">
        <f t="shared" si="180"/>
        <v>-</v>
      </c>
      <c r="AU576" t="s">
        <v>1070</v>
      </c>
      <c r="AV576" t="s">
        <v>12</v>
      </c>
      <c r="AY576" s="38">
        <v>13</v>
      </c>
      <c r="AZ576" s="40">
        <v>315</v>
      </c>
      <c r="BA576" s="42">
        <f t="shared" si="181"/>
        <v>13315</v>
      </c>
      <c r="BC576" s="7" t="s">
        <v>3097</v>
      </c>
      <c r="BL576" s="1">
        <v>2037</v>
      </c>
    </row>
    <row r="577" spans="1:64" hidden="1" outlineLevel="1">
      <c r="A577" t="s">
        <v>433</v>
      </c>
      <c r="B577" t="s">
        <v>12</v>
      </c>
      <c r="C577" s="25">
        <v>10695</v>
      </c>
      <c r="D577" s="25"/>
      <c r="E577" s="25"/>
      <c r="H577" s="1">
        <v>5833</v>
      </c>
      <c r="I577" s="1">
        <v>3398</v>
      </c>
      <c r="J577" s="1">
        <v>3284</v>
      </c>
      <c r="K577" s="1">
        <v>3150</v>
      </c>
      <c r="L577" s="2" t="str">
        <f t="shared" si="172"/>
        <v/>
      </c>
      <c r="M577" s="2" t="str">
        <f t="shared" si="173"/>
        <v/>
      </c>
      <c r="N577" s="10" t="e">
        <f t="shared" si="174"/>
        <v>#N/A</v>
      </c>
      <c r="O577" s="9" t="e">
        <f t="shared" si="175"/>
        <v>#N/A</v>
      </c>
      <c r="P577" s="8" t="e">
        <f t="shared" si="176"/>
        <v>#N/A</v>
      </c>
      <c r="Q577" s="2" t="str">
        <f t="shared" si="177"/>
        <v>-</v>
      </c>
      <c r="R577" s="2" t="str">
        <f t="shared" si="178"/>
        <v>-</v>
      </c>
      <c r="S577" s="2" t="str">
        <f t="shared" si="179"/>
        <v>-</v>
      </c>
      <c r="T577" s="2" t="str">
        <f t="shared" si="180"/>
        <v>-</v>
      </c>
      <c r="AU577" t="s">
        <v>433</v>
      </c>
      <c r="AV577" t="s">
        <v>12</v>
      </c>
      <c r="AY577" s="38">
        <v>13</v>
      </c>
      <c r="AZ577" s="40">
        <v>317</v>
      </c>
      <c r="BA577" s="42">
        <f t="shared" si="181"/>
        <v>13317</v>
      </c>
      <c r="BC577" s="7" t="s">
        <v>3097</v>
      </c>
      <c r="BL577" s="1">
        <v>3402</v>
      </c>
    </row>
    <row r="578" spans="1:64" hidden="1" outlineLevel="1">
      <c r="A578" t="s">
        <v>1463</v>
      </c>
      <c r="B578" t="s">
        <v>12</v>
      </c>
      <c r="C578" s="25">
        <v>10126</v>
      </c>
      <c r="D578" s="25"/>
      <c r="E578" s="25"/>
      <c r="H578" s="1">
        <v>5534</v>
      </c>
      <c r="I578" s="1">
        <v>2987</v>
      </c>
      <c r="J578" s="1">
        <v>2946</v>
      </c>
      <c r="K578" s="1">
        <v>2858</v>
      </c>
      <c r="L578" s="2" t="str">
        <f t="shared" si="172"/>
        <v/>
      </c>
      <c r="M578" s="2" t="str">
        <f t="shared" si="173"/>
        <v/>
      </c>
      <c r="N578" s="10" t="e">
        <f t="shared" si="174"/>
        <v>#N/A</v>
      </c>
      <c r="O578" s="9" t="e">
        <f t="shared" si="175"/>
        <v>#N/A</v>
      </c>
      <c r="P578" s="8" t="e">
        <f t="shared" si="176"/>
        <v>#N/A</v>
      </c>
      <c r="Q578" s="2" t="str">
        <f t="shared" si="177"/>
        <v>-</v>
      </c>
      <c r="R578" s="2" t="str">
        <f t="shared" si="178"/>
        <v>-</v>
      </c>
      <c r="S578" s="2" t="str">
        <f t="shared" si="179"/>
        <v>-</v>
      </c>
      <c r="T578" s="2" t="str">
        <f t="shared" si="180"/>
        <v>-</v>
      </c>
      <c r="AU578" t="s">
        <v>1463</v>
      </c>
      <c r="AV578" t="s">
        <v>12</v>
      </c>
      <c r="AY578" s="38">
        <v>13</v>
      </c>
      <c r="AZ578" s="40">
        <v>319</v>
      </c>
      <c r="BA578" s="42">
        <f t="shared" si="181"/>
        <v>13319</v>
      </c>
      <c r="BC578" s="7" t="s">
        <v>3097</v>
      </c>
      <c r="BL578" s="1">
        <v>2980</v>
      </c>
    </row>
    <row r="579" spans="1:64" hidden="1" outlineLevel="1">
      <c r="A579" t="s">
        <v>494</v>
      </c>
      <c r="B579" t="s">
        <v>12</v>
      </c>
      <c r="C579" s="25">
        <v>21873</v>
      </c>
      <c r="D579" s="25"/>
      <c r="E579" s="25"/>
      <c r="H579" s="1">
        <v>9440</v>
      </c>
      <c r="I579" s="1">
        <v>5029</v>
      </c>
      <c r="J579" s="1">
        <v>4983</v>
      </c>
      <c r="K579" s="1">
        <v>3908</v>
      </c>
      <c r="L579" s="2" t="str">
        <f t="shared" si="172"/>
        <v/>
      </c>
      <c r="M579" s="2" t="str">
        <f t="shared" si="173"/>
        <v/>
      </c>
      <c r="N579" s="10" t="e">
        <f t="shared" si="174"/>
        <v>#N/A</v>
      </c>
      <c r="O579" s="9" t="e">
        <f t="shared" si="175"/>
        <v>#N/A</v>
      </c>
      <c r="P579" s="8" t="e">
        <f t="shared" si="176"/>
        <v>#N/A</v>
      </c>
      <c r="Q579" s="2" t="str">
        <f t="shared" si="177"/>
        <v>-</v>
      </c>
      <c r="R579" s="2" t="str">
        <f t="shared" si="178"/>
        <v>-</v>
      </c>
      <c r="S579" s="2" t="str">
        <f t="shared" si="179"/>
        <v>-</v>
      </c>
      <c r="T579" s="2" t="str">
        <f t="shared" si="180"/>
        <v>-</v>
      </c>
      <c r="AU579" t="s">
        <v>494</v>
      </c>
      <c r="AV579" t="s">
        <v>12</v>
      </c>
      <c r="AY579" s="38">
        <v>13</v>
      </c>
      <c r="AZ579" s="40">
        <v>321</v>
      </c>
      <c r="BA579" s="42">
        <f t="shared" si="181"/>
        <v>13321</v>
      </c>
      <c r="BC579" s="7" t="s">
        <v>3097</v>
      </c>
      <c r="BL579" s="1">
        <v>4932</v>
      </c>
    </row>
    <row r="580" spans="1:64" collapsed="1">
      <c r="A580" t="s">
        <v>11</v>
      </c>
      <c r="B580" t="s">
        <v>1226</v>
      </c>
      <c r="C580" s="25">
        <f>SUM(C421:C579)</f>
        <v>8508256</v>
      </c>
      <c r="D580" s="57">
        <v>6080000</v>
      </c>
      <c r="E580" s="57">
        <v>5749000</v>
      </c>
      <c r="G580" s="57">
        <v>4726083</v>
      </c>
      <c r="H580" s="25">
        <f>SUM(H421:H579)</f>
        <v>3757632</v>
      </c>
      <c r="I580" s="25">
        <f>SUM(I421:I579)</f>
        <v>2048995</v>
      </c>
      <c r="J580" s="1">
        <v>2031274</v>
      </c>
      <c r="K580" s="1">
        <v>1918264</v>
      </c>
      <c r="L580" s="2">
        <f t="shared" si="172"/>
        <v>0.31550394736842108</v>
      </c>
      <c r="M580" s="2">
        <f t="shared" si="173"/>
        <v>0.40588876665940909</v>
      </c>
      <c r="N580" s="10" t="e">
        <f t="shared" si="174"/>
        <v>#N/A</v>
      </c>
      <c r="O580" s="9" t="e">
        <f t="shared" si="175"/>
        <v>#N/A</v>
      </c>
      <c r="P580" s="8" t="e">
        <f t="shared" si="176"/>
        <v>#N/A</v>
      </c>
      <c r="Q580" s="2" t="str">
        <f t="shared" si="177"/>
        <v>-</v>
      </c>
      <c r="R580" s="2" t="str">
        <f t="shared" si="178"/>
        <v>-</v>
      </c>
      <c r="S580" s="2" t="str">
        <f t="shared" si="179"/>
        <v>-</v>
      </c>
      <c r="T580" s="2" t="str">
        <f t="shared" si="180"/>
        <v>-</v>
      </c>
      <c r="AU580" t="s">
        <v>11</v>
      </c>
      <c r="AV580" t="s">
        <v>1226</v>
      </c>
      <c r="AY580" s="38">
        <v>13</v>
      </c>
      <c r="AZ580" s="40"/>
      <c r="BA580" s="38">
        <f>AY580</f>
        <v>13</v>
      </c>
      <c r="BC580" s="7" t="s">
        <v>1410</v>
      </c>
      <c r="BL580" s="25">
        <f>SUM(BL421:BL579)</f>
        <v>2029216</v>
      </c>
    </row>
    <row r="581" spans="1:64">
      <c r="C581" s="25"/>
      <c r="D581" s="25"/>
      <c r="E581" s="25"/>
      <c r="L581" s="2"/>
      <c r="M581" s="2"/>
      <c r="P581" s="8"/>
      <c r="AY581" s="38"/>
      <c r="AZ581" s="40"/>
      <c r="BA581" s="42"/>
    </row>
    <row r="582" spans="1:64" hidden="1" outlineLevel="1">
      <c r="A582" t="s">
        <v>495</v>
      </c>
      <c r="B582" t="s">
        <v>638</v>
      </c>
      <c r="C582" s="25">
        <v>154576</v>
      </c>
      <c r="D582" s="25"/>
      <c r="E582" s="25"/>
      <c r="G582" s="1">
        <v>89478</v>
      </c>
      <c r="I582" s="1">
        <v>50368</v>
      </c>
      <c r="K582" s="1">
        <v>46903</v>
      </c>
      <c r="L582" s="2" t="str">
        <f t="shared" si="172"/>
        <v/>
      </c>
      <c r="M582" s="2">
        <f t="shared" si="173"/>
        <v>0.52418471579606163</v>
      </c>
      <c r="N582" s="10" t="e">
        <f>RANK(U582,U582:AR582)</f>
        <v>#N/A</v>
      </c>
      <c r="O582" s="9" t="e">
        <f>RANK(V582,U582:AR582)</f>
        <v>#N/A</v>
      </c>
      <c r="P582" s="8" t="e">
        <f>RANK(W582,U582:AR582)</f>
        <v>#N/A</v>
      </c>
      <c r="Q582" s="2" t="str">
        <f t="shared" ref="Q582:S585" si="182">IF(SUM($U582:$AQ582)=0,"-",U582/SUM($U582:$AQ582))</f>
        <v>-</v>
      </c>
      <c r="R582" s="2" t="str">
        <f t="shared" si="182"/>
        <v>-</v>
      </c>
      <c r="S582" s="2" t="str">
        <f t="shared" si="182"/>
        <v>-</v>
      </c>
      <c r="T582" s="2" t="str">
        <f>IF(SUM($U582:$AQ582)=0,"-",(1-Q582-R582-S582))</f>
        <v>-</v>
      </c>
      <c r="AU582" t="s">
        <v>495</v>
      </c>
      <c r="AV582" t="s">
        <v>638</v>
      </c>
      <c r="AY582" s="38">
        <v>15</v>
      </c>
      <c r="AZ582" s="40">
        <v>1</v>
      </c>
      <c r="BA582" s="42">
        <f t="shared" si="181"/>
        <v>15001</v>
      </c>
      <c r="BC582" s="7" t="s">
        <v>3097</v>
      </c>
    </row>
    <row r="583" spans="1:64" hidden="1" outlineLevel="1">
      <c r="A583" t="s">
        <v>254</v>
      </c>
      <c r="B583" t="s">
        <v>638</v>
      </c>
      <c r="C583" s="25">
        <v>890473</v>
      </c>
      <c r="D583" s="25"/>
      <c r="E583" s="25"/>
      <c r="G583" s="1">
        <v>470327</v>
      </c>
      <c r="I583" s="1">
        <v>270071</v>
      </c>
      <c r="K583" s="1">
        <v>253915</v>
      </c>
      <c r="L583" s="2" t="str">
        <f t="shared" ref="L583:L646" si="183">IF(D583&gt;0,K583/D583,"")</f>
        <v/>
      </c>
      <c r="M583" s="2">
        <f t="shared" ref="M583:M646" si="184">IF(G583&gt;0,K583/G583,"")</f>
        <v>0.53986906981738236</v>
      </c>
      <c r="N583" s="10" t="e">
        <f>RANK(U583,U583:AR583)</f>
        <v>#N/A</v>
      </c>
      <c r="O583" s="9" t="e">
        <f>RANK(V583,U583:AR583)</f>
        <v>#N/A</v>
      </c>
      <c r="P583" s="8" t="e">
        <f>RANK(W583,U583:AR583)</f>
        <v>#N/A</v>
      </c>
      <c r="Q583" s="2" t="str">
        <f t="shared" si="182"/>
        <v>-</v>
      </c>
      <c r="R583" s="2" t="str">
        <f t="shared" si="182"/>
        <v>-</v>
      </c>
      <c r="S583" s="2" t="str">
        <f t="shared" si="182"/>
        <v>-</v>
      </c>
      <c r="T583" s="2" t="str">
        <f>IF(SUM($U583:$AQ583)=0,"-",(1-Q583-R583-S583))</f>
        <v>-</v>
      </c>
      <c r="AU583" t="s">
        <v>254</v>
      </c>
      <c r="AV583" t="s">
        <v>638</v>
      </c>
      <c r="AY583" s="38">
        <v>15</v>
      </c>
      <c r="AZ583" s="40">
        <v>3</v>
      </c>
      <c r="BA583" s="42">
        <f t="shared" si="181"/>
        <v>15003</v>
      </c>
      <c r="BC583" s="7" t="s">
        <v>3097</v>
      </c>
    </row>
    <row r="584" spans="1:64" hidden="1" outlineLevel="1">
      <c r="A584" t="s">
        <v>775</v>
      </c>
      <c r="B584" t="s">
        <v>638</v>
      </c>
      <c r="C584" s="25">
        <v>59981</v>
      </c>
      <c r="D584" s="25"/>
      <c r="E584" s="25"/>
      <c r="G584" s="1">
        <v>37392</v>
      </c>
      <c r="I584" s="1">
        <v>23464</v>
      </c>
      <c r="K584" s="1">
        <v>20596</v>
      </c>
      <c r="L584" s="2" t="str">
        <f t="shared" si="183"/>
        <v/>
      </c>
      <c r="M584" s="2">
        <f t="shared" si="184"/>
        <v>0.55081300813008127</v>
      </c>
      <c r="N584" s="10" t="e">
        <f>RANK(U584,U584:AR584)</f>
        <v>#N/A</v>
      </c>
      <c r="O584" s="9" t="e">
        <f>RANK(V584,U584:AR584)</f>
        <v>#N/A</v>
      </c>
      <c r="P584" s="8" t="e">
        <f>RANK(W584,U584:AR584)</f>
        <v>#N/A</v>
      </c>
      <c r="Q584" s="2" t="str">
        <f t="shared" si="182"/>
        <v>-</v>
      </c>
      <c r="R584" s="2" t="str">
        <f t="shared" si="182"/>
        <v>-</v>
      </c>
      <c r="S584" s="2" t="str">
        <f t="shared" si="182"/>
        <v>-</v>
      </c>
      <c r="T584" s="2" t="str">
        <f>IF(SUM($U584:$AQ584)=0,"-",(1-Q584-R584-S584))</f>
        <v>-</v>
      </c>
      <c r="AU584" t="s">
        <v>775</v>
      </c>
      <c r="AV584" t="s">
        <v>638</v>
      </c>
      <c r="AY584" s="38">
        <v>15</v>
      </c>
      <c r="AZ584" s="40">
        <v>7</v>
      </c>
      <c r="BA584" s="42">
        <f t="shared" si="181"/>
        <v>15007</v>
      </c>
      <c r="BC584" s="7" t="s">
        <v>3097</v>
      </c>
    </row>
    <row r="585" spans="1:64" hidden="1" outlineLevel="1">
      <c r="A585" t="s">
        <v>1760</v>
      </c>
      <c r="B585" t="s">
        <v>638</v>
      </c>
      <c r="C585" s="25">
        <v>134450</v>
      </c>
      <c r="D585" s="25"/>
      <c r="E585" s="25"/>
      <c r="G585" s="1">
        <v>79045</v>
      </c>
      <c r="I585" s="1">
        <v>41554</v>
      </c>
      <c r="K585" s="1">
        <v>38566</v>
      </c>
      <c r="L585" s="2" t="str">
        <f t="shared" si="183"/>
        <v/>
      </c>
      <c r="M585" s="2">
        <f t="shared" si="184"/>
        <v>0.48789929786830288</v>
      </c>
      <c r="N585" s="10" t="e">
        <f>RANK(U585,U585:AR585)</f>
        <v>#N/A</v>
      </c>
      <c r="O585" s="9" t="e">
        <f>RANK(V585,U585:AR585)</f>
        <v>#N/A</v>
      </c>
      <c r="P585" s="8" t="e">
        <f>RANK(W585,U585:AR585)</f>
        <v>#N/A</v>
      </c>
      <c r="Q585" s="2" t="str">
        <f t="shared" si="182"/>
        <v>-</v>
      </c>
      <c r="R585" s="2" t="str">
        <f t="shared" si="182"/>
        <v>-</v>
      </c>
      <c r="S585" s="2" t="str">
        <f t="shared" si="182"/>
        <v>-</v>
      </c>
      <c r="T585" s="2" t="str">
        <f>IF(SUM($U585:$AQ585)=0,"-",(1-Q585-R585-S585))</f>
        <v>-</v>
      </c>
      <c r="AU585" t="s">
        <v>1760</v>
      </c>
      <c r="AV585" t="s">
        <v>638</v>
      </c>
      <c r="AY585" s="38">
        <v>15</v>
      </c>
      <c r="AZ585" s="40">
        <v>9</v>
      </c>
      <c r="BA585" s="42">
        <f t="shared" si="181"/>
        <v>15009</v>
      </c>
      <c r="BC585" s="7" t="s">
        <v>3097</v>
      </c>
    </row>
    <row r="586" spans="1:64" hidden="1" outlineLevel="1">
      <c r="A586" t="s">
        <v>1715</v>
      </c>
      <c r="B586" t="s">
        <v>638</v>
      </c>
      <c r="C586" s="25"/>
      <c r="D586" s="25"/>
      <c r="E586" s="25"/>
      <c r="G586" s="1">
        <v>0</v>
      </c>
      <c r="I586" s="1">
        <f>385462-SUM(I582:I585)</f>
        <v>5</v>
      </c>
      <c r="K586" s="1">
        <v>4</v>
      </c>
      <c r="L586" s="2" t="str">
        <f t="shared" si="183"/>
        <v/>
      </c>
      <c r="M586" s="2" t="str">
        <f t="shared" si="184"/>
        <v/>
      </c>
      <c r="N586" s="10"/>
      <c r="O586" s="9"/>
      <c r="P586" s="8"/>
      <c r="AY586" s="38">
        <v>15</v>
      </c>
      <c r="AZ586" s="40">
        <v>99</v>
      </c>
      <c r="BA586" s="42">
        <f t="shared" si="181"/>
        <v>15099</v>
      </c>
      <c r="BC586" s="7" t="s">
        <v>1715</v>
      </c>
    </row>
    <row r="587" spans="1:64" collapsed="1">
      <c r="A587" t="s">
        <v>495</v>
      </c>
      <c r="B587" t="s">
        <v>1226</v>
      </c>
      <c r="C587" s="1">
        <f>SUM(C582:C586)+133</f>
        <v>1239613</v>
      </c>
      <c r="D587" s="57">
        <v>873000</v>
      </c>
      <c r="E587" s="57">
        <v>801000</v>
      </c>
      <c r="G587" s="1">
        <f>SUM(G582:G586)</f>
        <v>676242</v>
      </c>
      <c r="I587" s="1">
        <f>SUM(I582:I586)</f>
        <v>385462</v>
      </c>
      <c r="J587" s="20" t="s">
        <v>1796</v>
      </c>
      <c r="K587" s="1">
        <v>359984</v>
      </c>
      <c r="L587" s="2">
        <f t="shared" si="183"/>
        <v>0.4123528064146621</v>
      </c>
      <c r="M587" s="2">
        <f t="shared" si="184"/>
        <v>0.53233014216804042</v>
      </c>
      <c r="N587" s="10" t="e">
        <f>RANK(U587,U587:AR587)</f>
        <v>#N/A</v>
      </c>
      <c r="O587" s="9" t="e">
        <f>RANK(V587,U587:AR587)</f>
        <v>#N/A</v>
      </c>
      <c r="P587" s="8" t="e">
        <f>RANK(W587,U587:AR587)</f>
        <v>#N/A</v>
      </c>
      <c r="Q587" s="2" t="str">
        <f>IF(SUM($U587:$AQ587)=0,"-",U587/SUM($U587:$AQ587))</f>
        <v>-</v>
      </c>
      <c r="R587" s="2" t="str">
        <f>IF(SUM($U587:$AQ587)=0,"-",V587/SUM($U587:$AQ587))</f>
        <v>-</v>
      </c>
      <c r="S587" s="2" t="str">
        <f>IF(SUM($U587:$AQ587)=0,"-",W587/SUM($U587:$AQ587))</f>
        <v>-</v>
      </c>
      <c r="T587" s="2" t="str">
        <f>IF(SUM($U587:$AQ587)=0,"-",(1-Q587-R587-S587))</f>
        <v>-</v>
      </c>
      <c r="AU587" t="s">
        <v>495</v>
      </c>
      <c r="AV587" t="s">
        <v>1226</v>
      </c>
      <c r="AY587" s="38">
        <v>15</v>
      </c>
      <c r="AZ587" s="40"/>
      <c r="BA587" s="38">
        <f>AY587</f>
        <v>15</v>
      </c>
      <c r="BC587" s="7" t="s">
        <v>1410</v>
      </c>
    </row>
    <row r="588" spans="1:64">
      <c r="C588" s="25"/>
      <c r="D588" s="25"/>
      <c r="E588" s="25"/>
      <c r="L588" s="2"/>
      <c r="M588" s="2"/>
      <c r="P588" s="8"/>
      <c r="AY588" s="38"/>
      <c r="AZ588" s="40"/>
      <c r="BA588" s="42"/>
    </row>
    <row r="589" spans="1:64" hidden="1" outlineLevel="1">
      <c r="A589" t="s">
        <v>2165</v>
      </c>
      <c r="B589" t="s">
        <v>106</v>
      </c>
      <c r="C589" s="25">
        <v>321616</v>
      </c>
      <c r="D589" s="25"/>
      <c r="E589" s="25"/>
      <c r="G589" s="1">
        <v>170696</v>
      </c>
      <c r="I589" s="1">
        <v>106774</v>
      </c>
      <c r="J589" s="1">
        <v>104430</v>
      </c>
      <c r="K589" s="1">
        <v>103648</v>
      </c>
      <c r="L589" s="2" t="str">
        <f t="shared" si="183"/>
        <v/>
      </c>
      <c r="M589" s="2">
        <f t="shared" si="184"/>
        <v>0.60720813610160751</v>
      </c>
      <c r="N589" s="10" t="e">
        <f t="shared" ref="N589:N633" si="185">RANK(U589,U589:AR589)</f>
        <v>#N/A</v>
      </c>
      <c r="O589" s="9" t="e">
        <f t="shared" ref="O589:O633" si="186">RANK(V589,U589:AR589)</f>
        <v>#N/A</v>
      </c>
      <c r="P589" s="8" t="e">
        <f t="shared" ref="P589:P633" si="187">RANK(W589,U589:AR589)</f>
        <v>#N/A</v>
      </c>
      <c r="Q589" s="2" t="str">
        <f t="shared" ref="Q589:Q633" si="188">IF(SUM($U589:$AQ589)=0,"-",U589/SUM($U589:$AQ589))</f>
        <v>-</v>
      </c>
      <c r="R589" s="2" t="str">
        <f t="shared" ref="R589:R633" si="189">IF(SUM($U589:$AQ589)=0,"-",V589/SUM($U589:$AQ589))</f>
        <v>-</v>
      </c>
      <c r="S589" s="2" t="str">
        <f t="shared" ref="S589:S633" si="190">IF(SUM($U589:$AQ589)=0,"-",W589/SUM($U589:$AQ589))</f>
        <v>-</v>
      </c>
      <c r="T589" s="2" t="str">
        <f t="shared" ref="T589:T633" si="191">IF(SUM($U589:$AQ589)=0,"-",(1-Q589-R589-S589))</f>
        <v>-</v>
      </c>
      <c r="AU589" t="s">
        <v>2165</v>
      </c>
      <c r="AV589" t="s">
        <v>106</v>
      </c>
      <c r="AY589" s="38">
        <v>16</v>
      </c>
      <c r="AZ589" s="40">
        <v>1</v>
      </c>
      <c r="BA589" s="42">
        <f t="shared" si="181"/>
        <v>16001</v>
      </c>
      <c r="BC589" s="7" t="s">
        <v>3097</v>
      </c>
    </row>
    <row r="590" spans="1:64" hidden="1" outlineLevel="1">
      <c r="A590" t="s">
        <v>1447</v>
      </c>
      <c r="B590" t="s">
        <v>106</v>
      </c>
      <c r="C590" s="25">
        <v>3559</v>
      </c>
      <c r="D590" s="25"/>
      <c r="E590" s="25"/>
      <c r="G590" s="1">
        <v>2389</v>
      </c>
      <c r="I590" s="1">
        <v>1625</v>
      </c>
      <c r="J590" s="1">
        <v>1602</v>
      </c>
      <c r="K590" s="1">
        <v>1597</v>
      </c>
      <c r="L590" s="2" t="str">
        <f t="shared" si="183"/>
        <v/>
      </c>
      <c r="M590" s="2">
        <f t="shared" si="184"/>
        <v>0.6684805357890331</v>
      </c>
      <c r="N590" s="10" t="e">
        <f t="shared" si="185"/>
        <v>#N/A</v>
      </c>
      <c r="O590" s="9" t="e">
        <f t="shared" si="186"/>
        <v>#N/A</v>
      </c>
      <c r="P590" s="8" t="e">
        <f t="shared" si="187"/>
        <v>#N/A</v>
      </c>
      <c r="Q590" s="2" t="str">
        <f t="shared" si="188"/>
        <v>-</v>
      </c>
      <c r="R590" s="2" t="str">
        <f t="shared" si="189"/>
        <v>-</v>
      </c>
      <c r="S590" s="2" t="str">
        <f t="shared" si="190"/>
        <v>-</v>
      </c>
      <c r="T590" s="2" t="str">
        <f t="shared" si="191"/>
        <v>-</v>
      </c>
      <c r="AU590" t="s">
        <v>1447</v>
      </c>
      <c r="AV590" t="s">
        <v>106</v>
      </c>
      <c r="AY590" s="38">
        <v>16</v>
      </c>
      <c r="AZ590" s="40">
        <v>3</v>
      </c>
      <c r="BA590" s="42">
        <f t="shared" si="181"/>
        <v>16003</v>
      </c>
      <c r="BC590" s="7" t="s">
        <v>3097</v>
      </c>
    </row>
    <row r="591" spans="1:64" hidden="1" outlineLevel="1">
      <c r="A591" t="s">
        <v>2045</v>
      </c>
      <c r="B591" t="s">
        <v>106</v>
      </c>
      <c r="C591" s="25">
        <v>76487</v>
      </c>
      <c r="D591" s="25"/>
      <c r="E591" s="25"/>
      <c r="G591" s="1">
        <v>44080</v>
      </c>
      <c r="I591" s="1">
        <v>25192</v>
      </c>
      <c r="J591" s="1">
        <v>24941</v>
      </c>
      <c r="K591" s="1">
        <v>24549</v>
      </c>
      <c r="L591" s="2" t="str">
        <f t="shared" si="183"/>
        <v/>
      </c>
      <c r="M591" s="2">
        <f t="shared" si="184"/>
        <v>0.55691923774954633</v>
      </c>
      <c r="N591" s="10" t="e">
        <f t="shared" si="185"/>
        <v>#N/A</v>
      </c>
      <c r="O591" s="9" t="e">
        <f t="shared" si="186"/>
        <v>#N/A</v>
      </c>
      <c r="P591" s="8" t="e">
        <f t="shared" si="187"/>
        <v>#N/A</v>
      </c>
      <c r="Q591" s="2" t="str">
        <f t="shared" si="188"/>
        <v>-</v>
      </c>
      <c r="R591" s="2" t="str">
        <f t="shared" si="189"/>
        <v>-</v>
      </c>
      <c r="S591" s="2" t="str">
        <f t="shared" si="190"/>
        <v>-</v>
      </c>
      <c r="T591" s="2" t="str">
        <f t="shared" si="191"/>
        <v>-</v>
      </c>
      <c r="AU591" t="s">
        <v>2045</v>
      </c>
      <c r="AV591" t="s">
        <v>106</v>
      </c>
      <c r="AY591" s="38">
        <v>16</v>
      </c>
      <c r="AZ591" s="40">
        <v>5</v>
      </c>
      <c r="BA591" s="42">
        <f t="shared" si="181"/>
        <v>16005</v>
      </c>
      <c r="BC591" s="7" t="s">
        <v>3097</v>
      </c>
    </row>
    <row r="592" spans="1:64" hidden="1" outlineLevel="1">
      <c r="A592" t="s">
        <v>1708</v>
      </c>
      <c r="B592" t="s">
        <v>106</v>
      </c>
      <c r="C592" s="25">
        <v>6219</v>
      </c>
      <c r="D592" s="25"/>
      <c r="E592" s="25"/>
      <c r="G592" s="1">
        <v>3449</v>
      </c>
      <c r="I592" s="1">
        <v>2467</v>
      </c>
      <c r="J592" s="1">
        <v>2412</v>
      </c>
      <c r="K592" s="1">
        <v>2372</v>
      </c>
      <c r="L592" s="2" t="str">
        <f t="shared" si="183"/>
        <v/>
      </c>
      <c r="M592" s="2">
        <f t="shared" si="184"/>
        <v>0.68773557552913889</v>
      </c>
      <c r="N592" s="10" t="e">
        <f t="shared" si="185"/>
        <v>#N/A</v>
      </c>
      <c r="O592" s="9" t="e">
        <f t="shared" si="186"/>
        <v>#N/A</v>
      </c>
      <c r="P592" s="8" t="e">
        <f t="shared" si="187"/>
        <v>#N/A</v>
      </c>
      <c r="Q592" s="2" t="str">
        <f t="shared" si="188"/>
        <v>-</v>
      </c>
      <c r="R592" s="2" t="str">
        <f t="shared" si="189"/>
        <v>-</v>
      </c>
      <c r="S592" s="2" t="str">
        <f t="shared" si="190"/>
        <v>-</v>
      </c>
      <c r="T592" s="2" t="str">
        <f t="shared" si="191"/>
        <v>-</v>
      </c>
      <c r="AU592" t="s">
        <v>1708</v>
      </c>
      <c r="AV592" t="s">
        <v>106</v>
      </c>
      <c r="AY592" s="38">
        <v>16</v>
      </c>
      <c r="AZ592" s="40">
        <v>7</v>
      </c>
      <c r="BA592" s="42">
        <f t="shared" si="181"/>
        <v>16007</v>
      </c>
      <c r="BC592" s="7" t="s">
        <v>3097</v>
      </c>
    </row>
    <row r="593" spans="1:55" hidden="1" outlineLevel="1">
      <c r="A593" t="s">
        <v>1709</v>
      </c>
      <c r="B593" t="s">
        <v>106</v>
      </c>
      <c r="C593" s="25">
        <v>8917</v>
      </c>
      <c r="D593" s="25"/>
      <c r="E593" s="25"/>
      <c r="G593" s="1">
        <v>4746</v>
      </c>
      <c r="I593" s="1">
        <v>3352</v>
      </c>
      <c r="J593" s="1">
        <v>3239</v>
      </c>
      <c r="K593" s="1">
        <v>3175</v>
      </c>
      <c r="L593" s="2" t="str">
        <f t="shared" si="183"/>
        <v/>
      </c>
      <c r="M593" s="2">
        <f t="shared" si="184"/>
        <v>0.66898440792246106</v>
      </c>
      <c r="N593" s="10" t="e">
        <f t="shared" si="185"/>
        <v>#N/A</v>
      </c>
      <c r="O593" s="9" t="e">
        <f t="shared" si="186"/>
        <v>#N/A</v>
      </c>
      <c r="P593" s="8" t="e">
        <f t="shared" si="187"/>
        <v>#N/A</v>
      </c>
      <c r="Q593" s="2" t="str">
        <f t="shared" si="188"/>
        <v>-</v>
      </c>
      <c r="R593" s="2" t="str">
        <f t="shared" si="189"/>
        <v>-</v>
      </c>
      <c r="S593" s="2" t="str">
        <f t="shared" si="190"/>
        <v>-</v>
      </c>
      <c r="T593" s="2" t="str">
        <f t="shared" si="191"/>
        <v>-</v>
      </c>
      <c r="AU593" t="s">
        <v>1709</v>
      </c>
      <c r="AV593" t="s">
        <v>106</v>
      </c>
      <c r="AY593" s="38">
        <v>16</v>
      </c>
      <c r="AZ593" s="40">
        <v>9</v>
      </c>
      <c r="BA593" s="42">
        <f t="shared" si="181"/>
        <v>16009</v>
      </c>
      <c r="BC593" s="7" t="s">
        <v>3097</v>
      </c>
    </row>
    <row r="594" spans="1:55" hidden="1" outlineLevel="1">
      <c r="A594" t="s">
        <v>1643</v>
      </c>
      <c r="B594" t="s">
        <v>106</v>
      </c>
      <c r="C594" s="25">
        <v>42101</v>
      </c>
      <c r="D594" s="25"/>
      <c r="E594" s="25"/>
      <c r="G594" s="1">
        <v>19579</v>
      </c>
      <c r="I594" s="1">
        <v>12404</v>
      </c>
      <c r="J594" s="1">
        <v>12263</v>
      </c>
      <c r="K594" s="1">
        <v>12224</v>
      </c>
      <c r="L594" s="2" t="str">
        <f t="shared" si="183"/>
        <v/>
      </c>
      <c r="M594" s="2">
        <f t="shared" si="184"/>
        <v>0.6243424076816998</v>
      </c>
      <c r="N594" s="10" t="e">
        <f t="shared" si="185"/>
        <v>#N/A</v>
      </c>
      <c r="O594" s="9" t="e">
        <f t="shared" si="186"/>
        <v>#N/A</v>
      </c>
      <c r="P594" s="8" t="e">
        <f t="shared" si="187"/>
        <v>#N/A</v>
      </c>
      <c r="Q594" s="2" t="str">
        <f t="shared" si="188"/>
        <v>-</v>
      </c>
      <c r="R594" s="2" t="str">
        <f t="shared" si="189"/>
        <v>-</v>
      </c>
      <c r="S594" s="2" t="str">
        <f t="shared" si="190"/>
        <v>-</v>
      </c>
      <c r="T594" s="2" t="str">
        <f t="shared" si="191"/>
        <v>-</v>
      </c>
      <c r="AU594" t="s">
        <v>1643</v>
      </c>
      <c r="AV594" t="s">
        <v>106</v>
      </c>
      <c r="AY594" s="38">
        <v>16</v>
      </c>
      <c r="AZ594" s="40">
        <v>11</v>
      </c>
      <c r="BA594" s="42">
        <f t="shared" si="181"/>
        <v>16011</v>
      </c>
      <c r="BC594" s="7" t="s">
        <v>3097</v>
      </c>
    </row>
    <row r="595" spans="1:55" hidden="1" outlineLevel="1">
      <c r="A595" t="s">
        <v>324</v>
      </c>
      <c r="B595" t="s">
        <v>106</v>
      </c>
      <c r="C595" s="25">
        <v>20189</v>
      </c>
      <c r="D595" s="25"/>
      <c r="E595" s="25"/>
      <c r="G595" s="1">
        <v>10244</v>
      </c>
      <c r="I595" s="1">
        <v>6344</v>
      </c>
      <c r="J595" s="1">
        <v>6106</v>
      </c>
      <c r="K595" s="1">
        <v>6045</v>
      </c>
      <c r="L595" s="2" t="str">
        <f t="shared" si="183"/>
        <v/>
      </c>
      <c r="M595" s="2">
        <f t="shared" si="184"/>
        <v>0.59010152284263961</v>
      </c>
      <c r="N595" s="10" t="e">
        <f t="shared" si="185"/>
        <v>#N/A</v>
      </c>
      <c r="O595" s="9" t="e">
        <f t="shared" si="186"/>
        <v>#N/A</v>
      </c>
      <c r="P595" s="8" t="e">
        <f t="shared" si="187"/>
        <v>#N/A</v>
      </c>
      <c r="Q595" s="2" t="str">
        <f t="shared" si="188"/>
        <v>-</v>
      </c>
      <c r="R595" s="2" t="str">
        <f t="shared" si="189"/>
        <v>-</v>
      </c>
      <c r="S595" s="2" t="str">
        <f t="shared" si="190"/>
        <v>-</v>
      </c>
      <c r="T595" s="2" t="str">
        <f t="shared" si="191"/>
        <v>-</v>
      </c>
      <c r="AU595" t="s">
        <v>324</v>
      </c>
      <c r="AV595" t="s">
        <v>106</v>
      </c>
      <c r="AY595" s="38">
        <v>16</v>
      </c>
      <c r="AZ595" s="40">
        <v>13</v>
      </c>
      <c r="BA595" s="42">
        <f t="shared" si="181"/>
        <v>16013</v>
      </c>
      <c r="BC595" s="7" t="s">
        <v>3097</v>
      </c>
    </row>
    <row r="596" spans="1:55" hidden="1" outlineLevel="1">
      <c r="A596" t="s">
        <v>2462</v>
      </c>
      <c r="B596" t="s">
        <v>106</v>
      </c>
      <c r="C596" s="25">
        <v>6854</v>
      </c>
      <c r="D596" s="25"/>
      <c r="E596" s="25"/>
      <c r="G596" s="1">
        <v>4357</v>
      </c>
      <c r="I596" s="1">
        <v>2707</v>
      </c>
      <c r="J596" s="1">
        <v>2663</v>
      </c>
      <c r="K596" s="1">
        <v>2662</v>
      </c>
      <c r="L596" s="2" t="str">
        <f t="shared" si="183"/>
        <v/>
      </c>
      <c r="M596" s="2">
        <f t="shared" si="184"/>
        <v>0.61097085150332797</v>
      </c>
      <c r="N596" s="10" t="e">
        <f t="shared" si="185"/>
        <v>#N/A</v>
      </c>
      <c r="O596" s="9" t="e">
        <f t="shared" si="186"/>
        <v>#N/A</v>
      </c>
      <c r="P596" s="8" t="e">
        <f t="shared" si="187"/>
        <v>#N/A</v>
      </c>
      <c r="Q596" s="2" t="str">
        <f t="shared" si="188"/>
        <v>-</v>
      </c>
      <c r="R596" s="2" t="str">
        <f t="shared" si="189"/>
        <v>-</v>
      </c>
      <c r="S596" s="2" t="str">
        <f t="shared" si="190"/>
        <v>-</v>
      </c>
      <c r="T596" s="2" t="str">
        <f t="shared" si="191"/>
        <v>-</v>
      </c>
      <c r="AU596" t="s">
        <v>2462</v>
      </c>
      <c r="AV596" t="s">
        <v>106</v>
      </c>
      <c r="AY596" s="38">
        <v>16</v>
      </c>
      <c r="AZ596" s="40">
        <v>15</v>
      </c>
      <c r="BA596" s="42">
        <f t="shared" si="181"/>
        <v>16015</v>
      </c>
      <c r="BC596" s="7" t="s">
        <v>3097</v>
      </c>
    </row>
    <row r="597" spans="1:55" hidden="1" outlineLevel="1">
      <c r="A597" t="s">
        <v>2228</v>
      </c>
      <c r="B597" t="s">
        <v>106</v>
      </c>
      <c r="C597" s="25">
        <v>37634</v>
      </c>
      <c r="D597" s="25"/>
      <c r="E597" s="25"/>
      <c r="G597" s="1">
        <v>19769</v>
      </c>
      <c r="I597" s="1">
        <v>11145</v>
      </c>
      <c r="J597" s="1">
        <v>10961</v>
      </c>
      <c r="K597" s="1">
        <v>10807</v>
      </c>
      <c r="L597" s="2" t="str">
        <f t="shared" si="183"/>
        <v/>
      </c>
      <c r="M597" s="2">
        <f t="shared" si="184"/>
        <v>0.54666396884010315</v>
      </c>
      <c r="N597" s="10" t="e">
        <f t="shared" si="185"/>
        <v>#N/A</v>
      </c>
      <c r="O597" s="9" t="e">
        <f t="shared" si="186"/>
        <v>#N/A</v>
      </c>
      <c r="P597" s="8" t="e">
        <f t="shared" si="187"/>
        <v>#N/A</v>
      </c>
      <c r="Q597" s="2" t="str">
        <f t="shared" si="188"/>
        <v>-</v>
      </c>
      <c r="R597" s="2" t="str">
        <f t="shared" si="189"/>
        <v>-</v>
      </c>
      <c r="S597" s="2" t="str">
        <f t="shared" si="190"/>
        <v>-</v>
      </c>
      <c r="T597" s="2" t="str">
        <f t="shared" si="191"/>
        <v>-</v>
      </c>
      <c r="AU597" t="s">
        <v>2228</v>
      </c>
      <c r="AV597" t="s">
        <v>106</v>
      </c>
      <c r="AY597" s="38">
        <v>16</v>
      </c>
      <c r="AZ597" s="40">
        <v>17</v>
      </c>
      <c r="BA597" s="42">
        <f t="shared" si="181"/>
        <v>16017</v>
      </c>
      <c r="BC597" s="7" t="s">
        <v>3097</v>
      </c>
    </row>
    <row r="598" spans="1:55" hidden="1" outlineLevel="1">
      <c r="A598" t="s">
        <v>2223</v>
      </c>
      <c r="B598" t="s">
        <v>106</v>
      </c>
      <c r="C598" s="25">
        <v>85060</v>
      </c>
      <c r="D598" s="25"/>
      <c r="E598" s="25"/>
      <c r="G598" s="1">
        <v>43255</v>
      </c>
      <c r="I598" s="1">
        <v>28695</v>
      </c>
      <c r="J598" s="1">
        <v>28203</v>
      </c>
      <c r="K598" s="1">
        <v>28049</v>
      </c>
      <c r="L598" s="2" t="str">
        <f t="shared" si="183"/>
        <v/>
      </c>
      <c r="M598" s="2">
        <f t="shared" si="184"/>
        <v>0.64845682580048547</v>
      </c>
      <c r="N598" s="10" t="e">
        <f t="shared" si="185"/>
        <v>#N/A</v>
      </c>
      <c r="O598" s="9" t="e">
        <f t="shared" si="186"/>
        <v>#N/A</v>
      </c>
      <c r="P598" s="8" t="e">
        <f t="shared" si="187"/>
        <v>#N/A</v>
      </c>
      <c r="Q598" s="2" t="str">
        <f t="shared" si="188"/>
        <v>-</v>
      </c>
      <c r="R598" s="2" t="str">
        <f t="shared" si="189"/>
        <v>-</v>
      </c>
      <c r="S598" s="2" t="str">
        <f t="shared" si="190"/>
        <v>-</v>
      </c>
      <c r="T598" s="2" t="str">
        <f t="shared" si="191"/>
        <v>-</v>
      </c>
      <c r="AU598" t="s">
        <v>2223</v>
      </c>
      <c r="AV598" t="s">
        <v>106</v>
      </c>
      <c r="AY598" s="38">
        <v>16</v>
      </c>
      <c r="AZ598" s="40">
        <v>19</v>
      </c>
      <c r="BA598" s="42">
        <f t="shared" si="181"/>
        <v>16019</v>
      </c>
      <c r="BC598" s="7" t="s">
        <v>3097</v>
      </c>
    </row>
    <row r="599" spans="1:55" hidden="1" outlineLevel="1">
      <c r="A599" t="s">
        <v>2227</v>
      </c>
      <c r="B599" t="s">
        <v>106</v>
      </c>
      <c r="C599" s="25">
        <v>9834</v>
      </c>
      <c r="D599" s="25"/>
      <c r="E599" s="25"/>
      <c r="G599" s="1">
        <v>5270</v>
      </c>
      <c r="I599" s="1">
        <v>2891</v>
      </c>
      <c r="J599" s="1">
        <v>2750</v>
      </c>
      <c r="K599" s="1">
        <v>2744</v>
      </c>
      <c r="L599" s="2" t="str">
        <f t="shared" si="183"/>
        <v/>
      </c>
      <c r="M599" s="2">
        <f t="shared" si="184"/>
        <v>0.52068311195445915</v>
      </c>
      <c r="N599" s="10" t="e">
        <f t="shared" si="185"/>
        <v>#N/A</v>
      </c>
      <c r="O599" s="9" t="e">
        <f t="shared" si="186"/>
        <v>#N/A</v>
      </c>
      <c r="P599" s="8" t="e">
        <f t="shared" si="187"/>
        <v>#N/A</v>
      </c>
      <c r="Q599" s="2" t="str">
        <f t="shared" si="188"/>
        <v>-</v>
      </c>
      <c r="R599" s="2" t="str">
        <f t="shared" si="189"/>
        <v>-</v>
      </c>
      <c r="S599" s="2" t="str">
        <f t="shared" si="190"/>
        <v>-</v>
      </c>
      <c r="T599" s="2" t="str">
        <f t="shared" si="191"/>
        <v>-</v>
      </c>
      <c r="AU599" t="s">
        <v>2227</v>
      </c>
      <c r="AV599" t="s">
        <v>106</v>
      </c>
      <c r="AY599" s="38">
        <v>16</v>
      </c>
      <c r="AZ599" s="40">
        <v>21</v>
      </c>
      <c r="BA599" s="42">
        <f t="shared" si="181"/>
        <v>16021</v>
      </c>
      <c r="BC599" s="7" t="s">
        <v>3097</v>
      </c>
    </row>
    <row r="600" spans="1:55" hidden="1" outlineLevel="1">
      <c r="A600" t="s">
        <v>2063</v>
      </c>
      <c r="B600" t="s">
        <v>106</v>
      </c>
      <c r="C600" s="25">
        <v>2906</v>
      </c>
      <c r="D600" s="25"/>
      <c r="E600" s="25"/>
      <c r="G600" s="1">
        <v>2021</v>
      </c>
      <c r="I600" s="1">
        <v>1336</v>
      </c>
      <c r="J600" s="1">
        <v>1303</v>
      </c>
      <c r="K600" s="1">
        <v>1284</v>
      </c>
      <c r="L600" s="2" t="str">
        <f t="shared" si="183"/>
        <v/>
      </c>
      <c r="M600" s="2">
        <f t="shared" si="184"/>
        <v>0.63532904502721421</v>
      </c>
      <c r="N600" s="10" t="e">
        <f t="shared" si="185"/>
        <v>#N/A</v>
      </c>
      <c r="O600" s="9" t="e">
        <f t="shared" si="186"/>
        <v>#N/A</v>
      </c>
      <c r="P600" s="8" t="e">
        <f t="shared" si="187"/>
        <v>#N/A</v>
      </c>
      <c r="Q600" s="2" t="str">
        <f t="shared" si="188"/>
        <v>-</v>
      </c>
      <c r="R600" s="2" t="str">
        <f t="shared" si="189"/>
        <v>-</v>
      </c>
      <c r="S600" s="2" t="str">
        <f t="shared" si="190"/>
        <v>-</v>
      </c>
      <c r="T600" s="2" t="str">
        <f t="shared" si="191"/>
        <v>-</v>
      </c>
      <c r="AU600" t="s">
        <v>2063</v>
      </c>
      <c r="AV600" t="s">
        <v>106</v>
      </c>
      <c r="AY600" s="38">
        <v>16</v>
      </c>
      <c r="AZ600" s="40">
        <v>23</v>
      </c>
      <c r="BA600" s="42">
        <f t="shared" si="181"/>
        <v>16023</v>
      </c>
      <c r="BC600" s="7" t="s">
        <v>3097</v>
      </c>
    </row>
    <row r="601" spans="1:55" hidden="1" outlineLevel="1">
      <c r="A601" t="s">
        <v>63</v>
      </c>
      <c r="B601" t="s">
        <v>106</v>
      </c>
      <c r="C601" s="25">
        <v>1025</v>
      </c>
      <c r="D601" s="25"/>
      <c r="E601" s="25"/>
      <c r="G601" s="1">
        <v>724</v>
      </c>
      <c r="I601" s="1">
        <v>416</v>
      </c>
      <c r="J601" s="1">
        <v>404</v>
      </c>
      <c r="K601" s="1">
        <v>399</v>
      </c>
      <c r="L601" s="2" t="str">
        <f t="shared" si="183"/>
        <v/>
      </c>
      <c r="M601" s="2">
        <f t="shared" si="184"/>
        <v>0.55110497237569056</v>
      </c>
      <c r="N601" s="10" t="e">
        <f t="shared" si="185"/>
        <v>#N/A</v>
      </c>
      <c r="O601" s="9" t="e">
        <f t="shared" si="186"/>
        <v>#N/A</v>
      </c>
      <c r="P601" s="8" t="e">
        <f t="shared" si="187"/>
        <v>#N/A</v>
      </c>
      <c r="Q601" s="2" t="str">
        <f t="shared" si="188"/>
        <v>-</v>
      </c>
      <c r="R601" s="2" t="str">
        <f t="shared" si="189"/>
        <v>-</v>
      </c>
      <c r="S601" s="2" t="str">
        <f t="shared" si="190"/>
        <v>-</v>
      </c>
      <c r="T601" s="2" t="str">
        <f t="shared" si="191"/>
        <v>-</v>
      </c>
      <c r="AU601" t="s">
        <v>63</v>
      </c>
      <c r="AV601" t="s">
        <v>106</v>
      </c>
      <c r="AY601" s="38">
        <v>16</v>
      </c>
      <c r="AZ601" s="40">
        <v>25</v>
      </c>
      <c r="BA601" s="42">
        <f t="shared" si="181"/>
        <v>16025</v>
      </c>
      <c r="BC601" s="7" t="s">
        <v>3097</v>
      </c>
    </row>
    <row r="602" spans="1:55" hidden="1" outlineLevel="1">
      <c r="A602" t="s">
        <v>364</v>
      </c>
      <c r="B602" t="s">
        <v>106</v>
      </c>
      <c r="C602" s="25">
        <v>145160</v>
      </c>
      <c r="D602" s="25"/>
      <c r="E602" s="25"/>
      <c r="G602" s="1">
        <v>60831</v>
      </c>
      <c r="I602" s="1">
        <v>37521</v>
      </c>
      <c r="J602" s="1">
        <v>36589</v>
      </c>
      <c r="K602" s="1">
        <v>36471</v>
      </c>
      <c r="L602" s="2" t="str">
        <f t="shared" si="183"/>
        <v/>
      </c>
      <c r="M602" s="2">
        <f t="shared" si="184"/>
        <v>0.59954628396705623</v>
      </c>
      <c r="N602" s="10" t="e">
        <f t="shared" si="185"/>
        <v>#N/A</v>
      </c>
      <c r="O602" s="9" t="e">
        <f t="shared" si="186"/>
        <v>#N/A</v>
      </c>
      <c r="P602" s="8" t="e">
        <f t="shared" si="187"/>
        <v>#N/A</v>
      </c>
      <c r="Q602" s="2" t="str">
        <f t="shared" si="188"/>
        <v>-</v>
      </c>
      <c r="R602" s="2" t="str">
        <f t="shared" si="189"/>
        <v>-</v>
      </c>
      <c r="S602" s="2" t="str">
        <f t="shared" si="190"/>
        <v>-</v>
      </c>
      <c r="T602" s="2" t="str">
        <f t="shared" si="191"/>
        <v>-</v>
      </c>
      <c r="AU602" t="s">
        <v>364</v>
      </c>
      <c r="AV602" t="s">
        <v>106</v>
      </c>
      <c r="AY602" s="38">
        <v>16</v>
      </c>
      <c r="AZ602" s="40">
        <v>27</v>
      </c>
      <c r="BA602" s="42">
        <f t="shared" si="181"/>
        <v>16027</v>
      </c>
      <c r="BC602" s="7" t="s">
        <v>3097</v>
      </c>
    </row>
    <row r="603" spans="1:55" hidden="1" outlineLevel="1">
      <c r="A603" t="s">
        <v>2586</v>
      </c>
      <c r="B603" t="s">
        <v>106</v>
      </c>
      <c r="C603" s="25">
        <v>7161</v>
      </c>
      <c r="D603" s="25"/>
      <c r="E603" s="25"/>
      <c r="G603" s="1">
        <v>4250</v>
      </c>
      <c r="I603" s="1">
        <v>2590</v>
      </c>
      <c r="J603" s="1">
        <v>2529</v>
      </c>
      <c r="K603" s="1">
        <v>2496</v>
      </c>
      <c r="L603" s="2" t="str">
        <f t="shared" si="183"/>
        <v/>
      </c>
      <c r="M603" s="2">
        <f t="shared" si="184"/>
        <v>0.58729411764705886</v>
      </c>
      <c r="N603" s="10" t="e">
        <f t="shared" si="185"/>
        <v>#N/A</v>
      </c>
      <c r="O603" s="9" t="e">
        <f t="shared" si="186"/>
        <v>#N/A</v>
      </c>
      <c r="P603" s="8" t="e">
        <f t="shared" si="187"/>
        <v>#N/A</v>
      </c>
      <c r="Q603" s="2" t="str">
        <f t="shared" si="188"/>
        <v>-</v>
      </c>
      <c r="R603" s="2" t="str">
        <f t="shared" si="189"/>
        <v>-</v>
      </c>
      <c r="S603" s="2" t="str">
        <f t="shared" si="190"/>
        <v>-</v>
      </c>
      <c r="T603" s="2" t="str">
        <f t="shared" si="191"/>
        <v>-</v>
      </c>
      <c r="AU603" t="s">
        <v>2586</v>
      </c>
      <c r="AV603" t="s">
        <v>106</v>
      </c>
      <c r="AY603" s="38">
        <v>16</v>
      </c>
      <c r="AZ603" s="40">
        <v>29</v>
      </c>
      <c r="BA603" s="42">
        <f t="shared" si="181"/>
        <v>16029</v>
      </c>
      <c r="BC603" s="7" t="s">
        <v>3097</v>
      </c>
    </row>
    <row r="604" spans="1:55" hidden="1" outlineLevel="1">
      <c r="A604" t="s">
        <v>2217</v>
      </c>
      <c r="B604" t="s">
        <v>106</v>
      </c>
      <c r="C604" s="25">
        <v>21504</v>
      </c>
      <c r="D604" s="25"/>
      <c r="E604" s="25"/>
      <c r="G604" s="1">
        <v>9671</v>
      </c>
      <c r="I604" s="1">
        <v>6055</v>
      </c>
      <c r="J604" s="1">
        <v>5952</v>
      </c>
      <c r="K604" s="1">
        <v>5883</v>
      </c>
      <c r="L604" s="2" t="str">
        <f t="shared" si="183"/>
        <v/>
      </c>
      <c r="M604" s="2">
        <f t="shared" si="184"/>
        <v>0.60831351463137218</v>
      </c>
      <c r="N604" s="10" t="e">
        <f t="shared" si="185"/>
        <v>#N/A</v>
      </c>
      <c r="O604" s="9" t="e">
        <f t="shared" si="186"/>
        <v>#N/A</v>
      </c>
      <c r="P604" s="8" t="e">
        <f t="shared" si="187"/>
        <v>#N/A</v>
      </c>
      <c r="Q604" s="2" t="str">
        <f t="shared" si="188"/>
        <v>-</v>
      </c>
      <c r="R604" s="2" t="str">
        <f t="shared" si="189"/>
        <v>-</v>
      </c>
      <c r="S604" s="2" t="str">
        <f t="shared" si="190"/>
        <v>-</v>
      </c>
      <c r="T604" s="2" t="str">
        <f t="shared" si="191"/>
        <v>-</v>
      </c>
      <c r="AU604" t="s">
        <v>2217</v>
      </c>
      <c r="AV604" t="s">
        <v>106</v>
      </c>
      <c r="AY604" s="38">
        <v>16</v>
      </c>
      <c r="AZ604" s="40">
        <v>31</v>
      </c>
      <c r="BA604" s="42">
        <f t="shared" si="181"/>
        <v>16031</v>
      </c>
      <c r="BC604" s="7" t="s">
        <v>3097</v>
      </c>
    </row>
    <row r="605" spans="1:55" hidden="1" outlineLevel="1">
      <c r="A605" t="s">
        <v>2218</v>
      </c>
      <c r="B605" t="s">
        <v>106</v>
      </c>
      <c r="C605" s="25">
        <v>948</v>
      </c>
      <c r="D605" s="25"/>
      <c r="E605" s="25"/>
      <c r="G605" s="1">
        <v>427</v>
      </c>
      <c r="I605" s="1">
        <v>308</v>
      </c>
      <c r="J605" s="1">
        <v>301</v>
      </c>
      <c r="K605" s="1">
        <v>298</v>
      </c>
      <c r="L605" s="2" t="str">
        <f t="shared" si="183"/>
        <v/>
      </c>
      <c r="M605" s="2">
        <f t="shared" si="184"/>
        <v>0.69789227166276346</v>
      </c>
      <c r="N605" s="10" t="e">
        <f t="shared" si="185"/>
        <v>#N/A</v>
      </c>
      <c r="O605" s="9" t="e">
        <f t="shared" si="186"/>
        <v>#N/A</v>
      </c>
      <c r="P605" s="8" t="e">
        <f t="shared" si="187"/>
        <v>#N/A</v>
      </c>
      <c r="Q605" s="2" t="str">
        <f t="shared" si="188"/>
        <v>-</v>
      </c>
      <c r="R605" s="2" t="str">
        <f t="shared" si="189"/>
        <v>-</v>
      </c>
      <c r="S605" s="2" t="str">
        <f t="shared" si="190"/>
        <v>-</v>
      </c>
      <c r="T605" s="2" t="str">
        <f t="shared" si="191"/>
        <v>-</v>
      </c>
      <c r="AU605" t="s">
        <v>2218</v>
      </c>
      <c r="AV605" t="s">
        <v>106</v>
      </c>
      <c r="AY605" s="38">
        <v>16</v>
      </c>
      <c r="AZ605" s="40">
        <v>33</v>
      </c>
      <c r="BA605" s="42">
        <f t="shared" si="181"/>
        <v>16033</v>
      </c>
      <c r="BC605" s="7" t="s">
        <v>3097</v>
      </c>
    </row>
    <row r="606" spans="1:55" hidden="1" outlineLevel="1">
      <c r="A606" t="s">
        <v>814</v>
      </c>
      <c r="B606" t="s">
        <v>106</v>
      </c>
      <c r="C606" s="25">
        <v>8579</v>
      </c>
      <c r="D606" s="25"/>
      <c r="E606" s="25"/>
      <c r="G606" s="1">
        <v>5120</v>
      </c>
      <c r="I606" s="1">
        <v>3191</v>
      </c>
      <c r="J606" s="1">
        <v>3103</v>
      </c>
      <c r="K606" s="1">
        <v>3084</v>
      </c>
      <c r="L606" s="2" t="str">
        <f t="shared" si="183"/>
        <v/>
      </c>
      <c r="M606" s="2">
        <f t="shared" si="184"/>
        <v>0.60234374999999996</v>
      </c>
      <c r="N606" s="10" t="e">
        <f t="shared" si="185"/>
        <v>#N/A</v>
      </c>
      <c r="O606" s="9" t="e">
        <f t="shared" si="186"/>
        <v>#N/A</v>
      </c>
      <c r="P606" s="8" t="e">
        <f t="shared" si="187"/>
        <v>#N/A</v>
      </c>
      <c r="Q606" s="2" t="str">
        <f t="shared" si="188"/>
        <v>-</v>
      </c>
      <c r="R606" s="2" t="str">
        <f t="shared" si="189"/>
        <v>-</v>
      </c>
      <c r="S606" s="2" t="str">
        <f t="shared" si="190"/>
        <v>-</v>
      </c>
      <c r="T606" s="2" t="str">
        <f t="shared" si="191"/>
        <v>-</v>
      </c>
      <c r="AU606" t="s">
        <v>814</v>
      </c>
      <c r="AV606" t="s">
        <v>106</v>
      </c>
      <c r="AY606" s="38">
        <v>16</v>
      </c>
      <c r="AZ606" s="40">
        <v>35</v>
      </c>
      <c r="BA606" s="42">
        <f t="shared" si="181"/>
        <v>16035</v>
      </c>
      <c r="BC606" s="7" t="s">
        <v>3097</v>
      </c>
    </row>
    <row r="607" spans="1:55" hidden="1" outlineLevel="1">
      <c r="A607" t="s">
        <v>1168</v>
      </c>
      <c r="B607" t="s">
        <v>106</v>
      </c>
      <c r="C607" s="25">
        <v>4143</v>
      </c>
      <c r="D607" s="25"/>
      <c r="E607" s="25"/>
      <c r="G607" s="1">
        <v>2855</v>
      </c>
      <c r="I607" s="1">
        <v>1808</v>
      </c>
      <c r="J607" s="1">
        <v>1782</v>
      </c>
      <c r="K607" s="1">
        <v>1756</v>
      </c>
      <c r="L607" s="2" t="str">
        <f t="shared" si="183"/>
        <v/>
      </c>
      <c r="M607" s="2">
        <f t="shared" si="184"/>
        <v>0.61506129597197901</v>
      </c>
      <c r="N607" s="10" t="e">
        <f t="shared" si="185"/>
        <v>#N/A</v>
      </c>
      <c r="O607" s="9" t="e">
        <f t="shared" si="186"/>
        <v>#N/A</v>
      </c>
      <c r="P607" s="8" t="e">
        <f t="shared" si="187"/>
        <v>#N/A</v>
      </c>
      <c r="Q607" s="2" t="str">
        <f t="shared" si="188"/>
        <v>-</v>
      </c>
      <c r="R607" s="2" t="str">
        <f t="shared" si="189"/>
        <v>-</v>
      </c>
      <c r="S607" s="2" t="str">
        <f t="shared" si="190"/>
        <v>-</v>
      </c>
      <c r="T607" s="2" t="str">
        <f t="shared" si="191"/>
        <v>-</v>
      </c>
      <c r="AU607" t="s">
        <v>1168</v>
      </c>
      <c r="AV607" t="s">
        <v>106</v>
      </c>
      <c r="AY607" s="38">
        <v>16</v>
      </c>
      <c r="AZ607" s="40">
        <v>37</v>
      </c>
      <c r="BA607" s="42">
        <f t="shared" si="181"/>
        <v>16037</v>
      </c>
      <c r="BC607" s="7" t="s">
        <v>3097</v>
      </c>
    </row>
    <row r="608" spans="1:55" hidden="1" outlineLevel="1">
      <c r="A608" t="s">
        <v>1099</v>
      </c>
      <c r="B608" t="s">
        <v>106</v>
      </c>
      <c r="C608" s="25">
        <v>27047</v>
      </c>
      <c r="D608" s="25"/>
      <c r="E608" s="25"/>
      <c r="G608" s="1">
        <v>9196</v>
      </c>
      <c r="I608" s="1">
        <v>5368</v>
      </c>
      <c r="J608" s="1">
        <v>5309</v>
      </c>
      <c r="K608" s="1">
        <v>5159</v>
      </c>
      <c r="L608" s="2" t="str">
        <f t="shared" si="183"/>
        <v/>
      </c>
      <c r="M608" s="2">
        <f t="shared" si="184"/>
        <v>0.56100478468899517</v>
      </c>
      <c r="N608" s="10" t="e">
        <f t="shared" si="185"/>
        <v>#N/A</v>
      </c>
      <c r="O608" s="9" t="e">
        <f t="shared" si="186"/>
        <v>#N/A</v>
      </c>
      <c r="P608" s="8" t="e">
        <f t="shared" si="187"/>
        <v>#N/A</v>
      </c>
      <c r="Q608" s="2" t="str">
        <f t="shared" si="188"/>
        <v>-</v>
      </c>
      <c r="R608" s="2" t="str">
        <f t="shared" si="189"/>
        <v>-</v>
      </c>
      <c r="S608" s="2" t="str">
        <f t="shared" si="190"/>
        <v>-</v>
      </c>
      <c r="T608" s="2" t="str">
        <f t="shared" si="191"/>
        <v>-</v>
      </c>
      <c r="AU608" t="s">
        <v>1099</v>
      </c>
      <c r="AV608" t="s">
        <v>106</v>
      </c>
      <c r="AY608" s="38">
        <v>16</v>
      </c>
      <c r="AZ608" s="40">
        <v>39</v>
      </c>
      <c r="BA608" s="42">
        <f t="shared" si="181"/>
        <v>16039</v>
      </c>
      <c r="BC608" s="7" t="s">
        <v>3097</v>
      </c>
    </row>
    <row r="609" spans="1:55" hidden="1" outlineLevel="1">
      <c r="A609" t="s">
        <v>1083</v>
      </c>
      <c r="B609" t="s">
        <v>106</v>
      </c>
      <c r="C609" s="25">
        <v>11687</v>
      </c>
      <c r="D609" s="25"/>
      <c r="E609" s="25"/>
      <c r="G609" s="1">
        <v>5349</v>
      </c>
      <c r="I609" s="1">
        <v>3304</v>
      </c>
      <c r="J609" s="1">
        <v>3221</v>
      </c>
      <c r="K609" s="1">
        <v>3196</v>
      </c>
      <c r="L609" s="2" t="str">
        <f t="shared" si="183"/>
        <v/>
      </c>
      <c r="M609" s="2">
        <f t="shared" si="184"/>
        <v>0.59749485885212195</v>
      </c>
      <c r="N609" s="10" t="e">
        <f t="shared" si="185"/>
        <v>#N/A</v>
      </c>
      <c r="O609" s="9" t="e">
        <f t="shared" si="186"/>
        <v>#N/A</v>
      </c>
      <c r="P609" s="8" t="e">
        <f t="shared" si="187"/>
        <v>#N/A</v>
      </c>
      <c r="Q609" s="2" t="str">
        <f t="shared" si="188"/>
        <v>-</v>
      </c>
      <c r="R609" s="2" t="str">
        <f t="shared" si="189"/>
        <v>-</v>
      </c>
      <c r="S609" s="2" t="str">
        <f t="shared" si="190"/>
        <v>-</v>
      </c>
      <c r="T609" s="2" t="str">
        <f t="shared" si="191"/>
        <v>-</v>
      </c>
      <c r="AU609" t="s">
        <v>1083</v>
      </c>
      <c r="AV609" t="s">
        <v>106</v>
      </c>
      <c r="AY609" s="38">
        <v>16</v>
      </c>
      <c r="AZ609" s="40">
        <v>41</v>
      </c>
      <c r="BA609" s="42">
        <f t="shared" si="181"/>
        <v>16041</v>
      </c>
      <c r="BC609" s="7" t="s">
        <v>3097</v>
      </c>
    </row>
    <row r="610" spans="1:55" hidden="1" outlineLevel="1">
      <c r="A610" t="s">
        <v>88</v>
      </c>
      <c r="B610" t="s">
        <v>106</v>
      </c>
      <c r="C610" s="25">
        <v>12029</v>
      </c>
      <c r="D610" s="25"/>
      <c r="E610" s="25"/>
      <c r="G610" s="1">
        <v>6466</v>
      </c>
      <c r="I610" s="1">
        <v>3995</v>
      </c>
      <c r="J610" s="1">
        <v>3956</v>
      </c>
      <c r="K610" s="1">
        <v>3905</v>
      </c>
      <c r="L610" s="2" t="str">
        <f t="shared" si="183"/>
        <v/>
      </c>
      <c r="M610" s="2">
        <f t="shared" si="184"/>
        <v>0.60392824002474477</v>
      </c>
      <c r="N610" s="10" t="e">
        <f t="shared" si="185"/>
        <v>#N/A</v>
      </c>
      <c r="O610" s="9" t="e">
        <f t="shared" si="186"/>
        <v>#N/A</v>
      </c>
      <c r="P610" s="8" t="e">
        <f t="shared" si="187"/>
        <v>#N/A</v>
      </c>
      <c r="Q610" s="2" t="str">
        <f t="shared" si="188"/>
        <v>-</v>
      </c>
      <c r="R610" s="2" t="str">
        <f t="shared" si="189"/>
        <v>-</v>
      </c>
      <c r="S610" s="2" t="str">
        <f t="shared" si="190"/>
        <v>-</v>
      </c>
      <c r="T610" s="2" t="str">
        <f t="shared" si="191"/>
        <v>-</v>
      </c>
      <c r="AU610" t="s">
        <v>88</v>
      </c>
      <c r="AV610" t="s">
        <v>106</v>
      </c>
      <c r="AY610" s="38">
        <v>16</v>
      </c>
      <c r="AZ610" s="40">
        <v>43</v>
      </c>
      <c r="BA610" s="42">
        <f t="shared" si="181"/>
        <v>16043</v>
      </c>
      <c r="BC610" s="7" t="s">
        <v>3097</v>
      </c>
    </row>
    <row r="611" spans="1:55" hidden="1" outlineLevel="1">
      <c r="A611" t="s">
        <v>815</v>
      </c>
      <c r="B611" t="s">
        <v>106</v>
      </c>
      <c r="C611" s="25">
        <v>15488</v>
      </c>
      <c r="D611" s="25"/>
      <c r="E611" s="25"/>
      <c r="G611" s="1">
        <v>8354</v>
      </c>
      <c r="I611" s="1">
        <v>5392</v>
      </c>
      <c r="J611" s="1">
        <v>5330</v>
      </c>
      <c r="K611" s="1">
        <v>5310</v>
      </c>
      <c r="L611" s="2" t="str">
        <f t="shared" si="183"/>
        <v/>
      </c>
      <c r="M611" s="2">
        <f t="shared" si="184"/>
        <v>0.63562365333971749</v>
      </c>
      <c r="N611" s="10" t="e">
        <f t="shared" si="185"/>
        <v>#N/A</v>
      </c>
      <c r="O611" s="9" t="e">
        <f t="shared" si="186"/>
        <v>#N/A</v>
      </c>
      <c r="P611" s="8" t="e">
        <f t="shared" si="187"/>
        <v>#N/A</v>
      </c>
      <c r="Q611" s="2" t="str">
        <f t="shared" si="188"/>
        <v>-</v>
      </c>
      <c r="R611" s="2" t="str">
        <f t="shared" si="189"/>
        <v>-</v>
      </c>
      <c r="S611" s="2" t="str">
        <f t="shared" si="190"/>
        <v>-</v>
      </c>
      <c r="T611" s="2" t="str">
        <f t="shared" si="191"/>
        <v>-</v>
      </c>
      <c r="AU611" t="s">
        <v>815</v>
      </c>
      <c r="AV611" t="s">
        <v>106</v>
      </c>
      <c r="AY611" s="38">
        <v>16</v>
      </c>
      <c r="AZ611" s="40">
        <v>45</v>
      </c>
      <c r="BA611" s="42">
        <f t="shared" si="181"/>
        <v>16045</v>
      </c>
      <c r="BC611" s="7" t="s">
        <v>3097</v>
      </c>
    </row>
    <row r="612" spans="1:55" hidden="1" outlineLevel="1">
      <c r="A612" t="s">
        <v>2928</v>
      </c>
      <c r="B612" t="s">
        <v>106</v>
      </c>
      <c r="C612" s="25">
        <v>14342</v>
      </c>
      <c r="D612" s="25"/>
      <c r="E612" s="25"/>
      <c r="G612" s="1">
        <v>6557</v>
      </c>
      <c r="I612" s="1">
        <v>4164</v>
      </c>
      <c r="J612" s="1">
        <v>4117</v>
      </c>
      <c r="K612" s="1">
        <v>4030</v>
      </c>
      <c r="L612" s="2" t="str">
        <f t="shared" si="183"/>
        <v/>
      </c>
      <c r="M612" s="2">
        <f t="shared" si="184"/>
        <v>0.6146103400945554</v>
      </c>
      <c r="N612" s="10" t="e">
        <f t="shared" si="185"/>
        <v>#N/A</v>
      </c>
      <c r="O612" s="9" t="e">
        <f t="shared" si="186"/>
        <v>#N/A</v>
      </c>
      <c r="P612" s="8" t="e">
        <f t="shared" si="187"/>
        <v>#N/A</v>
      </c>
      <c r="Q612" s="2" t="str">
        <f t="shared" si="188"/>
        <v>-</v>
      </c>
      <c r="R612" s="2" t="str">
        <f t="shared" si="189"/>
        <v>-</v>
      </c>
      <c r="S612" s="2" t="str">
        <f t="shared" si="190"/>
        <v>-</v>
      </c>
      <c r="T612" s="2" t="str">
        <f t="shared" si="191"/>
        <v>-</v>
      </c>
      <c r="AU612" t="s">
        <v>2928</v>
      </c>
      <c r="AV612" t="s">
        <v>106</v>
      </c>
      <c r="AY612" s="38">
        <v>16</v>
      </c>
      <c r="AZ612" s="40">
        <v>47</v>
      </c>
      <c r="BA612" s="42">
        <f t="shared" si="181"/>
        <v>16047</v>
      </c>
      <c r="BC612" s="7" t="s">
        <v>3097</v>
      </c>
    </row>
    <row r="613" spans="1:55" hidden="1" outlineLevel="1">
      <c r="A613" t="s">
        <v>301</v>
      </c>
      <c r="B613" t="s">
        <v>106</v>
      </c>
      <c r="C613" s="25">
        <v>15495</v>
      </c>
      <c r="D613" s="25"/>
      <c r="E613" s="25"/>
      <c r="G613" s="1">
        <v>9553</v>
      </c>
      <c r="I613" s="1">
        <v>6638</v>
      </c>
      <c r="J613" s="1">
        <v>6510</v>
      </c>
      <c r="K613" s="1">
        <v>6478</v>
      </c>
      <c r="L613" s="2" t="str">
        <f t="shared" si="183"/>
        <v/>
      </c>
      <c r="M613" s="2">
        <f t="shared" si="184"/>
        <v>0.67811158798283266</v>
      </c>
      <c r="N613" s="10" t="e">
        <f t="shared" si="185"/>
        <v>#N/A</v>
      </c>
      <c r="O613" s="9" t="e">
        <f t="shared" si="186"/>
        <v>#N/A</v>
      </c>
      <c r="P613" s="8" t="e">
        <f t="shared" si="187"/>
        <v>#N/A</v>
      </c>
      <c r="Q613" s="2" t="str">
        <f t="shared" si="188"/>
        <v>-</v>
      </c>
      <c r="R613" s="2" t="str">
        <f t="shared" si="189"/>
        <v>-</v>
      </c>
      <c r="S613" s="2" t="str">
        <f t="shared" si="190"/>
        <v>-</v>
      </c>
      <c r="T613" s="2" t="str">
        <f t="shared" si="191"/>
        <v>-</v>
      </c>
      <c r="AU613" t="s">
        <v>301</v>
      </c>
      <c r="AV613" t="s">
        <v>106</v>
      </c>
      <c r="AY613" s="38">
        <v>16</v>
      </c>
      <c r="AZ613" s="40">
        <v>49</v>
      </c>
      <c r="BA613" s="42">
        <f t="shared" si="181"/>
        <v>16049</v>
      </c>
      <c r="BC613" s="7" t="s">
        <v>3097</v>
      </c>
    </row>
    <row r="614" spans="1:55" hidden="1" outlineLevel="1">
      <c r="A614" t="s">
        <v>2030</v>
      </c>
      <c r="B614" t="s">
        <v>106</v>
      </c>
      <c r="C614" s="25">
        <v>19802</v>
      </c>
      <c r="D614" s="25"/>
      <c r="E614" s="25"/>
      <c r="G614" s="1">
        <v>9775</v>
      </c>
      <c r="I614" s="1">
        <v>6723</v>
      </c>
      <c r="J614" s="1">
        <v>6607</v>
      </c>
      <c r="K614" s="1">
        <v>6551</v>
      </c>
      <c r="L614" s="2" t="str">
        <f t="shared" si="183"/>
        <v/>
      </c>
      <c r="M614" s="2">
        <f t="shared" si="184"/>
        <v>0.67017902813299235</v>
      </c>
      <c r="N614" s="10" t="e">
        <f t="shared" si="185"/>
        <v>#N/A</v>
      </c>
      <c r="O614" s="9" t="e">
        <f t="shared" si="186"/>
        <v>#N/A</v>
      </c>
      <c r="P614" s="8" t="e">
        <f t="shared" si="187"/>
        <v>#N/A</v>
      </c>
      <c r="Q614" s="2" t="str">
        <f t="shared" si="188"/>
        <v>-</v>
      </c>
      <c r="R614" s="2" t="str">
        <f t="shared" si="189"/>
        <v>-</v>
      </c>
      <c r="S614" s="2" t="str">
        <f t="shared" si="190"/>
        <v>-</v>
      </c>
      <c r="T614" s="2" t="str">
        <f t="shared" si="191"/>
        <v>-</v>
      </c>
      <c r="AU614" t="s">
        <v>2030</v>
      </c>
      <c r="AV614" t="s">
        <v>106</v>
      </c>
      <c r="AY614" s="38">
        <v>16</v>
      </c>
      <c r="AZ614" s="40">
        <v>51</v>
      </c>
      <c r="BA614" s="42">
        <f t="shared" si="181"/>
        <v>16051</v>
      </c>
      <c r="BC614" s="7" t="s">
        <v>3097</v>
      </c>
    </row>
    <row r="615" spans="1:55" hidden="1" outlineLevel="1">
      <c r="A615" t="s">
        <v>1394</v>
      </c>
      <c r="B615" t="s">
        <v>106</v>
      </c>
      <c r="C615" s="25">
        <v>18730</v>
      </c>
      <c r="D615" s="25"/>
      <c r="E615" s="25"/>
      <c r="G615" s="1">
        <v>8403</v>
      </c>
      <c r="I615" s="1">
        <v>4627</v>
      </c>
      <c r="J615" s="1">
        <v>4569</v>
      </c>
      <c r="K615" s="1">
        <v>4511</v>
      </c>
      <c r="L615" s="2" t="str">
        <f t="shared" si="183"/>
        <v/>
      </c>
      <c r="M615" s="2">
        <f t="shared" si="184"/>
        <v>0.53683208377960256</v>
      </c>
      <c r="N615" s="10" t="e">
        <f t="shared" si="185"/>
        <v>#N/A</v>
      </c>
      <c r="O615" s="9" t="e">
        <f t="shared" si="186"/>
        <v>#N/A</v>
      </c>
      <c r="P615" s="8" t="e">
        <f t="shared" si="187"/>
        <v>#N/A</v>
      </c>
      <c r="Q615" s="2" t="str">
        <f t="shared" si="188"/>
        <v>-</v>
      </c>
      <c r="R615" s="2" t="str">
        <f t="shared" si="189"/>
        <v>-</v>
      </c>
      <c r="S615" s="2" t="str">
        <f t="shared" si="190"/>
        <v>-</v>
      </c>
      <c r="T615" s="2" t="str">
        <f t="shared" si="191"/>
        <v>-</v>
      </c>
      <c r="AU615" t="s">
        <v>1394</v>
      </c>
      <c r="AV615" t="s">
        <v>106</v>
      </c>
      <c r="AY615" s="38">
        <v>16</v>
      </c>
      <c r="AZ615" s="40">
        <v>53</v>
      </c>
      <c r="BA615" s="42">
        <f t="shared" si="181"/>
        <v>16053</v>
      </c>
      <c r="BC615" s="7" t="s">
        <v>3097</v>
      </c>
    </row>
    <row r="616" spans="1:55" hidden="1" outlineLevel="1">
      <c r="A616" t="s">
        <v>1395</v>
      </c>
      <c r="B616" t="s">
        <v>106</v>
      </c>
      <c r="C616" s="25">
        <v>113667</v>
      </c>
      <c r="D616" s="25"/>
      <c r="E616" s="25"/>
      <c r="G616" s="1">
        <v>58182</v>
      </c>
      <c r="I616" s="1">
        <v>32469</v>
      </c>
      <c r="J616" s="1">
        <v>32121</v>
      </c>
      <c r="K616" s="1">
        <v>31848</v>
      </c>
      <c r="L616" s="2" t="str">
        <f t="shared" si="183"/>
        <v/>
      </c>
      <c r="M616" s="2">
        <f t="shared" si="184"/>
        <v>0.54738578941940808</v>
      </c>
      <c r="N616" s="10" t="e">
        <f t="shared" si="185"/>
        <v>#N/A</v>
      </c>
      <c r="O616" s="9" t="e">
        <f t="shared" si="186"/>
        <v>#N/A</v>
      </c>
      <c r="P616" s="8" t="e">
        <f t="shared" si="187"/>
        <v>#N/A</v>
      </c>
      <c r="Q616" s="2" t="str">
        <f t="shared" si="188"/>
        <v>-</v>
      </c>
      <c r="R616" s="2" t="str">
        <f t="shared" si="189"/>
        <v>-</v>
      </c>
      <c r="S616" s="2" t="str">
        <f t="shared" si="190"/>
        <v>-</v>
      </c>
      <c r="T616" s="2" t="str">
        <f t="shared" si="191"/>
        <v>-</v>
      </c>
      <c r="AU616" t="s">
        <v>1395</v>
      </c>
      <c r="AV616" t="s">
        <v>106</v>
      </c>
      <c r="AY616" s="38">
        <v>16</v>
      </c>
      <c r="AZ616" s="40">
        <v>55</v>
      </c>
      <c r="BA616" s="42">
        <f t="shared" ref="BA616:BA679" si="192">AY616*1000+AZ616</f>
        <v>16055</v>
      </c>
      <c r="BC616" s="7" t="s">
        <v>3097</v>
      </c>
    </row>
    <row r="617" spans="1:55" hidden="1" outlineLevel="1">
      <c r="A617" t="s">
        <v>1396</v>
      </c>
      <c r="B617" t="s">
        <v>106</v>
      </c>
      <c r="C617" s="25">
        <v>35183</v>
      </c>
      <c r="D617" s="25"/>
      <c r="E617" s="25"/>
      <c r="G617" s="1">
        <v>22004</v>
      </c>
      <c r="I617" s="1">
        <v>11867</v>
      </c>
      <c r="J617" s="1">
        <v>11599</v>
      </c>
      <c r="K617" s="1">
        <v>11493</v>
      </c>
      <c r="L617" s="2" t="str">
        <f t="shared" si="183"/>
        <v/>
      </c>
      <c r="M617" s="2">
        <f t="shared" si="184"/>
        <v>0.52231412470459915</v>
      </c>
      <c r="N617" s="10" t="e">
        <f t="shared" si="185"/>
        <v>#N/A</v>
      </c>
      <c r="O617" s="9" t="e">
        <f t="shared" si="186"/>
        <v>#N/A</v>
      </c>
      <c r="P617" s="8" t="e">
        <f t="shared" si="187"/>
        <v>#N/A</v>
      </c>
      <c r="Q617" s="2" t="str">
        <f t="shared" si="188"/>
        <v>-</v>
      </c>
      <c r="R617" s="2" t="str">
        <f t="shared" si="189"/>
        <v>-</v>
      </c>
      <c r="S617" s="2" t="str">
        <f t="shared" si="190"/>
        <v>-</v>
      </c>
      <c r="T617" s="2" t="str">
        <f t="shared" si="191"/>
        <v>-</v>
      </c>
      <c r="AU617" t="s">
        <v>1396</v>
      </c>
      <c r="AV617" t="s">
        <v>106</v>
      </c>
      <c r="AY617" s="38">
        <v>16</v>
      </c>
      <c r="AZ617" s="40">
        <v>57</v>
      </c>
      <c r="BA617" s="42">
        <f t="shared" si="192"/>
        <v>16057</v>
      </c>
      <c r="BC617" s="7" t="s">
        <v>3097</v>
      </c>
    </row>
    <row r="618" spans="1:55" hidden="1" outlineLevel="1">
      <c r="A618" t="s">
        <v>2773</v>
      </c>
      <c r="B618" t="s">
        <v>106</v>
      </c>
      <c r="C618" s="25">
        <v>7590</v>
      </c>
      <c r="D618" s="25"/>
      <c r="E618" s="25"/>
      <c r="G618" s="1">
        <v>4835</v>
      </c>
      <c r="I618" s="1">
        <v>3563</v>
      </c>
      <c r="J618" s="1">
        <v>3489</v>
      </c>
      <c r="K618" s="1">
        <v>3401</v>
      </c>
      <c r="L618" s="2" t="str">
        <f t="shared" si="183"/>
        <v/>
      </c>
      <c r="M618" s="2">
        <f t="shared" si="184"/>
        <v>0.70341261633919339</v>
      </c>
      <c r="N618" s="10" t="e">
        <f t="shared" si="185"/>
        <v>#N/A</v>
      </c>
      <c r="O618" s="9" t="e">
        <f t="shared" si="186"/>
        <v>#N/A</v>
      </c>
      <c r="P618" s="8" t="e">
        <f t="shared" si="187"/>
        <v>#N/A</v>
      </c>
      <c r="Q618" s="2" t="str">
        <f t="shared" si="188"/>
        <v>-</v>
      </c>
      <c r="R618" s="2" t="str">
        <f t="shared" si="189"/>
        <v>-</v>
      </c>
      <c r="S618" s="2" t="str">
        <f t="shared" si="190"/>
        <v>-</v>
      </c>
      <c r="T618" s="2" t="str">
        <f t="shared" si="191"/>
        <v>-</v>
      </c>
      <c r="AU618" t="s">
        <v>2773</v>
      </c>
      <c r="AV618" t="s">
        <v>106</v>
      </c>
      <c r="AY618" s="38">
        <v>16</v>
      </c>
      <c r="AZ618" s="40">
        <v>59</v>
      </c>
      <c r="BA618" s="42">
        <f t="shared" si="192"/>
        <v>16059</v>
      </c>
      <c r="BC618" s="7" t="s">
        <v>3097</v>
      </c>
    </row>
    <row r="619" spans="1:55" hidden="1" outlineLevel="1">
      <c r="A619" t="s">
        <v>2917</v>
      </c>
      <c r="B619" t="s">
        <v>106</v>
      </c>
      <c r="C619" s="25">
        <v>3673</v>
      </c>
      <c r="D619" s="25"/>
      <c r="E619" s="25"/>
      <c r="G619" s="1">
        <v>2190</v>
      </c>
      <c r="I619" s="1">
        <v>1425</v>
      </c>
      <c r="J619" s="1">
        <v>1400</v>
      </c>
      <c r="K619" s="1">
        <v>1388</v>
      </c>
      <c r="L619" s="2" t="str">
        <f t="shared" si="183"/>
        <v/>
      </c>
      <c r="M619" s="2">
        <f t="shared" si="184"/>
        <v>0.63378995433789953</v>
      </c>
      <c r="N619" s="10" t="e">
        <f t="shared" si="185"/>
        <v>#N/A</v>
      </c>
      <c r="O619" s="9" t="e">
        <f t="shared" si="186"/>
        <v>#N/A</v>
      </c>
      <c r="P619" s="8" t="e">
        <f t="shared" si="187"/>
        <v>#N/A</v>
      </c>
      <c r="Q619" s="2" t="str">
        <f t="shared" si="188"/>
        <v>-</v>
      </c>
      <c r="R619" s="2" t="str">
        <f t="shared" si="189"/>
        <v>-</v>
      </c>
      <c r="S619" s="2" t="str">
        <f t="shared" si="190"/>
        <v>-</v>
      </c>
      <c r="T619" s="2" t="str">
        <f t="shared" si="191"/>
        <v>-</v>
      </c>
      <c r="AU619" t="s">
        <v>2917</v>
      </c>
      <c r="AV619" t="s">
        <v>106</v>
      </c>
      <c r="AY619" s="38">
        <v>16</v>
      </c>
      <c r="AZ619" s="40">
        <v>61</v>
      </c>
      <c r="BA619" s="42">
        <f t="shared" si="192"/>
        <v>16061</v>
      </c>
      <c r="BC619" s="7" t="s">
        <v>3097</v>
      </c>
    </row>
    <row r="620" spans="1:55" hidden="1" outlineLevel="1">
      <c r="A620" t="s">
        <v>1241</v>
      </c>
      <c r="B620" t="s">
        <v>106</v>
      </c>
      <c r="C620" s="25">
        <v>4242</v>
      </c>
      <c r="D620" s="25"/>
      <c r="E620" s="25"/>
      <c r="G620" s="1">
        <v>1882</v>
      </c>
      <c r="I620" s="1">
        <v>1359</v>
      </c>
      <c r="J620" s="1">
        <v>1338</v>
      </c>
      <c r="K620" s="1">
        <v>1306</v>
      </c>
      <c r="L620" s="2" t="str">
        <f t="shared" si="183"/>
        <v/>
      </c>
      <c r="M620" s="2">
        <f t="shared" si="184"/>
        <v>0.69394261424017001</v>
      </c>
      <c r="N620" s="10" t="e">
        <f t="shared" si="185"/>
        <v>#N/A</v>
      </c>
      <c r="O620" s="9" t="e">
        <f t="shared" si="186"/>
        <v>#N/A</v>
      </c>
      <c r="P620" s="8" t="e">
        <f t="shared" si="187"/>
        <v>#N/A</v>
      </c>
      <c r="Q620" s="2" t="str">
        <f t="shared" si="188"/>
        <v>-</v>
      </c>
      <c r="R620" s="2" t="str">
        <f t="shared" si="189"/>
        <v>-</v>
      </c>
      <c r="S620" s="2" t="str">
        <f t="shared" si="190"/>
        <v>-</v>
      </c>
      <c r="T620" s="2" t="str">
        <f t="shared" si="191"/>
        <v>-</v>
      </c>
      <c r="AU620" t="s">
        <v>1241</v>
      </c>
      <c r="AV620" t="s">
        <v>106</v>
      </c>
      <c r="AY620" s="38">
        <v>16</v>
      </c>
      <c r="AZ620" s="40">
        <v>63</v>
      </c>
      <c r="BA620" s="42">
        <f t="shared" si="192"/>
        <v>16063</v>
      </c>
      <c r="BC620" s="7" t="s">
        <v>3097</v>
      </c>
    </row>
    <row r="621" spans="1:55" hidden="1" outlineLevel="1">
      <c r="A621" t="s">
        <v>1732</v>
      </c>
      <c r="B621" t="s">
        <v>106</v>
      </c>
      <c r="C621" s="25">
        <v>28478</v>
      </c>
      <c r="D621" s="25"/>
      <c r="E621" s="25"/>
      <c r="G621" s="1">
        <v>12230</v>
      </c>
      <c r="I621" s="1">
        <v>7246</v>
      </c>
      <c r="J621" s="1">
        <v>7160</v>
      </c>
      <c r="K621" s="1">
        <v>7100</v>
      </c>
      <c r="L621" s="2" t="str">
        <f t="shared" si="183"/>
        <v/>
      </c>
      <c r="M621" s="2">
        <f t="shared" si="184"/>
        <v>0.58053965658217499</v>
      </c>
      <c r="N621" s="10" t="e">
        <f t="shared" si="185"/>
        <v>#N/A</v>
      </c>
      <c r="O621" s="9" t="e">
        <f t="shared" si="186"/>
        <v>#N/A</v>
      </c>
      <c r="P621" s="8" t="e">
        <f t="shared" si="187"/>
        <v>#N/A</v>
      </c>
      <c r="Q621" s="2" t="str">
        <f t="shared" si="188"/>
        <v>-</v>
      </c>
      <c r="R621" s="2" t="str">
        <f t="shared" si="189"/>
        <v>-</v>
      </c>
      <c r="S621" s="2" t="str">
        <f t="shared" si="190"/>
        <v>-</v>
      </c>
      <c r="T621" s="2" t="str">
        <f t="shared" si="191"/>
        <v>-</v>
      </c>
      <c r="AU621" t="s">
        <v>1732</v>
      </c>
      <c r="AV621" t="s">
        <v>106</v>
      </c>
      <c r="AY621" s="38">
        <v>16</v>
      </c>
      <c r="AZ621" s="40">
        <v>65</v>
      </c>
      <c r="BA621" s="42">
        <f t="shared" si="192"/>
        <v>16065</v>
      </c>
      <c r="BC621" s="7" t="s">
        <v>3097</v>
      </c>
    </row>
    <row r="622" spans="1:55" hidden="1" outlineLevel="1">
      <c r="A622" t="s">
        <v>2918</v>
      </c>
      <c r="B622" t="s">
        <v>106</v>
      </c>
      <c r="C622" s="25">
        <v>19542</v>
      </c>
      <c r="D622" s="25"/>
      <c r="E622" s="25"/>
      <c r="G622" s="1">
        <v>8693</v>
      </c>
      <c r="I622" s="1">
        <v>5392</v>
      </c>
      <c r="J622" s="1">
        <v>5238</v>
      </c>
      <c r="K622" s="1">
        <v>5171</v>
      </c>
      <c r="L622" s="2" t="str">
        <f t="shared" si="183"/>
        <v/>
      </c>
      <c r="M622" s="2">
        <f t="shared" si="184"/>
        <v>0.59484642816058897</v>
      </c>
      <c r="N622" s="10" t="e">
        <f t="shared" si="185"/>
        <v>#N/A</v>
      </c>
      <c r="O622" s="9" t="e">
        <f t="shared" si="186"/>
        <v>#N/A</v>
      </c>
      <c r="P622" s="8" t="e">
        <f t="shared" si="187"/>
        <v>#N/A</v>
      </c>
      <c r="Q622" s="2" t="str">
        <f t="shared" si="188"/>
        <v>-</v>
      </c>
      <c r="R622" s="2" t="str">
        <f t="shared" si="189"/>
        <v>-</v>
      </c>
      <c r="S622" s="2" t="str">
        <f t="shared" si="190"/>
        <v>-</v>
      </c>
      <c r="T622" s="2" t="str">
        <f t="shared" si="191"/>
        <v>-</v>
      </c>
      <c r="AU622" t="s">
        <v>2918</v>
      </c>
      <c r="AV622" t="s">
        <v>106</v>
      </c>
      <c r="AY622" s="38">
        <v>16</v>
      </c>
      <c r="AZ622" s="40">
        <v>67</v>
      </c>
      <c r="BA622" s="42">
        <f t="shared" si="192"/>
        <v>16067</v>
      </c>
      <c r="BC622" s="7" t="s">
        <v>3097</v>
      </c>
    </row>
    <row r="623" spans="1:55" hidden="1" outlineLevel="1">
      <c r="A623" t="s">
        <v>2919</v>
      </c>
      <c r="B623" t="s">
        <v>106</v>
      </c>
      <c r="C623" s="25">
        <v>37111</v>
      </c>
      <c r="D623" s="25"/>
      <c r="E623" s="25"/>
      <c r="G623" s="1">
        <v>20944</v>
      </c>
      <c r="I623" s="1">
        <v>12752</v>
      </c>
      <c r="J623" s="1">
        <v>12457</v>
      </c>
      <c r="K623" s="1">
        <v>12417</v>
      </c>
      <c r="L623" s="2" t="str">
        <f t="shared" si="183"/>
        <v/>
      </c>
      <c r="M623" s="2">
        <f t="shared" si="184"/>
        <v>0.59286669213139798</v>
      </c>
      <c r="N623" s="10" t="e">
        <f t="shared" si="185"/>
        <v>#N/A</v>
      </c>
      <c r="O623" s="9" t="e">
        <f t="shared" si="186"/>
        <v>#N/A</v>
      </c>
      <c r="P623" s="8" t="e">
        <f t="shared" si="187"/>
        <v>#N/A</v>
      </c>
      <c r="Q623" s="2" t="str">
        <f t="shared" si="188"/>
        <v>-</v>
      </c>
      <c r="R623" s="2" t="str">
        <f t="shared" si="189"/>
        <v>-</v>
      </c>
      <c r="S623" s="2" t="str">
        <f t="shared" si="190"/>
        <v>-</v>
      </c>
      <c r="T623" s="2" t="str">
        <f t="shared" si="191"/>
        <v>-</v>
      </c>
      <c r="AU623" t="s">
        <v>2919</v>
      </c>
      <c r="AV623" t="s">
        <v>106</v>
      </c>
      <c r="AY623" s="38">
        <v>16</v>
      </c>
      <c r="AZ623" s="40">
        <v>69</v>
      </c>
      <c r="BA623" s="42">
        <f t="shared" si="192"/>
        <v>16069</v>
      </c>
      <c r="BC623" s="7" t="s">
        <v>3097</v>
      </c>
    </row>
    <row r="624" spans="1:55" hidden="1" outlineLevel="1">
      <c r="A624" t="s">
        <v>3048</v>
      </c>
      <c r="B624" t="s">
        <v>106</v>
      </c>
      <c r="C624" s="25">
        <v>4125</v>
      </c>
      <c r="D624" s="25"/>
      <c r="E624" s="25"/>
      <c r="G624" s="1">
        <v>2223</v>
      </c>
      <c r="I624" s="1">
        <v>1319</v>
      </c>
      <c r="J624" s="1">
        <v>1275</v>
      </c>
      <c r="K624" s="1">
        <v>1265</v>
      </c>
      <c r="L624" s="2" t="str">
        <f t="shared" si="183"/>
        <v/>
      </c>
      <c r="M624" s="2">
        <f t="shared" si="184"/>
        <v>0.56905083220872699</v>
      </c>
      <c r="N624" s="10" t="e">
        <f t="shared" si="185"/>
        <v>#N/A</v>
      </c>
      <c r="O624" s="9" t="e">
        <f t="shared" si="186"/>
        <v>#N/A</v>
      </c>
      <c r="P624" s="8" t="e">
        <f t="shared" si="187"/>
        <v>#N/A</v>
      </c>
      <c r="Q624" s="2" t="str">
        <f t="shared" si="188"/>
        <v>-</v>
      </c>
      <c r="R624" s="2" t="str">
        <f t="shared" si="189"/>
        <v>-</v>
      </c>
      <c r="S624" s="2" t="str">
        <f t="shared" si="190"/>
        <v>-</v>
      </c>
      <c r="T624" s="2" t="str">
        <f t="shared" si="191"/>
        <v>-</v>
      </c>
      <c r="AU624" t="s">
        <v>3048</v>
      </c>
      <c r="AV624" t="s">
        <v>106</v>
      </c>
      <c r="AY624" s="38">
        <v>16</v>
      </c>
      <c r="AZ624" s="40">
        <v>71</v>
      </c>
      <c r="BA624" s="42">
        <f t="shared" si="192"/>
        <v>16071</v>
      </c>
      <c r="BC624" s="7" t="s">
        <v>3097</v>
      </c>
    </row>
    <row r="625" spans="1:55" hidden="1" outlineLevel="1">
      <c r="A625" t="s">
        <v>993</v>
      </c>
      <c r="B625" t="s">
        <v>106</v>
      </c>
      <c r="C625" s="25">
        <v>10876</v>
      </c>
      <c r="D625" s="25"/>
      <c r="E625" s="25"/>
      <c r="G625" s="1">
        <v>4363</v>
      </c>
      <c r="I625" s="1">
        <v>2666</v>
      </c>
      <c r="J625" s="1">
        <v>2633</v>
      </c>
      <c r="K625" s="1">
        <v>2634</v>
      </c>
      <c r="L625" s="2" t="str">
        <f t="shared" si="183"/>
        <v/>
      </c>
      <c r="M625" s="2">
        <f t="shared" si="184"/>
        <v>0.60371304148521654</v>
      </c>
      <c r="N625" s="10" t="e">
        <f t="shared" si="185"/>
        <v>#N/A</v>
      </c>
      <c r="O625" s="9" t="e">
        <f t="shared" si="186"/>
        <v>#N/A</v>
      </c>
      <c r="P625" s="8" t="e">
        <f t="shared" si="187"/>
        <v>#N/A</v>
      </c>
      <c r="Q625" s="2" t="str">
        <f t="shared" si="188"/>
        <v>-</v>
      </c>
      <c r="R625" s="2" t="str">
        <f t="shared" si="189"/>
        <v>-</v>
      </c>
      <c r="S625" s="2" t="str">
        <f t="shared" si="190"/>
        <v>-</v>
      </c>
      <c r="T625" s="2" t="str">
        <f t="shared" si="191"/>
        <v>-</v>
      </c>
      <c r="AU625" t="s">
        <v>993</v>
      </c>
      <c r="AV625" t="s">
        <v>106</v>
      </c>
      <c r="AY625" s="38">
        <v>16</v>
      </c>
      <c r="AZ625" s="40">
        <v>73</v>
      </c>
      <c r="BA625" s="42">
        <f t="shared" si="192"/>
        <v>16073</v>
      </c>
      <c r="BC625" s="7" t="s">
        <v>3097</v>
      </c>
    </row>
    <row r="626" spans="1:55" hidden="1" outlineLevel="1">
      <c r="A626" t="s">
        <v>1477</v>
      </c>
      <c r="B626" t="s">
        <v>106</v>
      </c>
      <c r="C626" s="25">
        <v>20966</v>
      </c>
      <c r="D626" s="25"/>
      <c r="E626" s="25"/>
      <c r="G626" s="1">
        <v>9399</v>
      </c>
      <c r="I626" s="1">
        <v>5655</v>
      </c>
      <c r="J626" s="1">
        <v>5494</v>
      </c>
      <c r="K626" s="1">
        <v>5484</v>
      </c>
      <c r="L626" s="2" t="str">
        <f t="shared" si="183"/>
        <v/>
      </c>
      <c r="M626" s="2">
        <f t="shared" si="184"/>
        <v>0.58346632620491545</v>
      </c>
      <c r="N626" s="10" t="e">
        <f t="shared" si="185"/>
        <v>#N/A</v>
      </c>
      <c r="O626" s="9" t="e">
        <f t="shared" si="186"/>
        <v>#N/A</v>
      </c>
      <c r="P626" s="8" t="e">
        <f t="shared" si="187"/>
        <v>#N/A</v>
      </c>
      <c r="Q626" s="2" t="str">
        <f t="shared" si="188"/>
        <v>-</v>
      </c>
      <c r="R626" s="2" t="str">
        <f t="shared" si="189"/>
        <v>-</v>
      </c>
      <c r="S626" s="2" t="str">
        <f t="shared" si="190"/>
        <v>-</v>
      </c>
      <c r="T626" s="2" t="str">
        <f t="shared" si="191"/>
        <v>-</v>
      </c>
      <c r="AU626" t="s">
        <v>1477</v>
      </c>
      <c r="AV626" t="s">
        <v>106</v>
      </c>
      <c r="AY626" s="38">
        <v>16</v>
      </c>
      <c r="AZ626" s="40">
        <v>75</v>
      </c>
      <c r="BA626" s="42">
        <f t="shared" si="192"/>
        <v>16075</v>
      </c>
      <c r="BC626" s="7" t="s">
        <v>3097</v>
      </c>
    </row>
    <row r="627" spans="1:55" hidden="1" outlineLevel="1">
      <c r="A627" t="s">
        <v>1898</v>
      </c>
      <c r="B627" t="s">
        <v>106</v>
      </c>
      <c r="C627" s="25">
        <v>7371</v>
      </c>
      <c r="D627" s="25"/>
      <c r="E627" s="25"/>
      <c r="G627" s="1">
        <v>3586</v>
      </c>
      <c r="I627" s="1">
        <v>2306</v>
      </c>
      <c r="J627" s="1">
        <v>2272</v>
      </c>
      <c r="K627" s="1">
        <v>2242</v>
      </c>
      <c r="L627" s="2" t="str">
        <f t="shared" si="183"/>
        <v/>
      </c>
      <c r="M627" s="2">
        <f t="shared" si="184"/>
        <v>0.62520914668153937</v>
      </c>
      <c r="N627" s="10" t="e">
        <f t="shared" si="185"/>
        <v>#N/A</v>
      </c>
      <c r="O627" s="9" t="e">
        <f t="shared" si="186"/>
        <v>#N/A</v>
      </c>
      <c r="P627" s="8" t="e">
        <f t="shared" si="187"/>
        <v>#N/A</v>
      </c>
      <c r="Q627" s="2" t="str">
        <f t="shared" si="188"/>
        <v>-</v>
      </c>
      <c r="R627" s="2" t="str">
        <f t="shared" si="189"/>
        <v>-</v>
      </c>
      <c r="S627" s="2" t="str">
        <f t="shared" si="190"/>
        <v>-</v>
      </c>
      <c r="T627" s="2" t="str">
        <f t="shared" si="191"/>
        <v>-</v>
      </c>
      <c r="AU627" t="s">
        <v>1898</v>
      </c>
      <c r="AV627" t="s">
        <v>106</v>
      </c>
      <c r="AY627" s="38">
        <v>16</v>
      </c>
      <c r="AZ627" s="40">
        <v>77</v>
      </c>
      <c r="BA627" s="42">
        <f t="shared" si="192"/>
        <v>16077</v>
      </c>
      <c r="BC627" s="7" t="s">
        <v>3097</v>
      </c>
    </row>
    <row r="628" spans="1:55" hidden="1" outlineLevel="1">
      <c r="A628" t="s">
        <v>2194</v>
      </c>
      <c r="B628" t="s">
        <v>106</v>
      </c>
      <c r="C628" s="25">
        <v>13044</v>
      </c>
      <c r="D628" s="25"/>
      <c r="E628" s="25"/>
      <c r="G628" s="1">
        <v>7838</v>
      </c>
      <c r="I628" s="1">
        <v>4366</v>
      </c>
      <c r="J628" s="1">
        <v>4229</v>
      </c>
      <c r="K628" s="1">
        <v>4155</v>
      </c>
      <c r="L628" s="2" t="str">
        <f t="shared" si="183"/>
        <v/>
      </c>
      <c r="M628" s="2">
        <f t="shared" si="184"/>
        <v>0.53010972186782346</v>
      </c>
      <c r="N628" s="10" t="e">
        <f t="shared" si="185"/>
        <v>#N/A</v>
      </c>
      <c r="O628" s="9" t="e">
        <f t="shared" si="186"/>
        <v>#N/A</v>
      </c>
      <c r="P628" s="8" t="e">
        <f t="shared" si="187"/>
        <v>#N/A</v>
      </c>
      <c r="Q628" s="2" t="str">
        <f t="shared" si="188"/>
        <v>-</v>
      </c>
      <c r="R628" s="2" t="str">
        <f t="shared" si="189"/>
        <v>-</v>
      </c>
      <c r="S628" s="2" t="str">
        <f t="shared" si="190"/>
        <v>-</v>
      </c>
      <c r="T628" s="2" t="str">
        <f t="shared" si="191"/>
        <v>-</v>
      </c>
      <c r="AU628" t="s">
        <v>2194</v>
      </c>
      <c r="AV628" t="s">
        <v>106</v>
      </c>
      <c r="AY628" s="38">
        <v>16</v>
      </c>
      <c r="AZ628" s="40">
        <v>79</v>
      </c>
      <c r="BA628" s="42">
        <f t="shared" si="192"/>
        <v>16079</v>
      </c>
      <c r="BC628" s="7" t="s">
        <v>3097</v>
      </c>
    </row>
    <row r="629" spans="1:55" hidden="1" outlineLevel="1">
      <c r="A629" t="s">
        <v>1406</v>
      </c>
      <c r="B629" t="s">
        <v>106</v>
      </c>
      <c r="C629" s="25">
        <v>6849</v>
      </c>
      <c r="D629" s="25"/>
      <c r="E629" s="25"/>
      <c r="G629" s="1">
        <v>3890</v>
      </c>
      <c r="I629" s="1">
        <v>2367</v>
      </c>
      <c r="J629" s="1">
        <v>2300</v>
      </c>
      <c r="K629" s="1">
        <v>2273</v>
      </c>
      <c r="L629" s="2" t="str">
        <f t="shared" si="183"/>
        <v/>
      </c>
      <c r="M629" s="2">
        <f t="shared" si="184"/>
        <v>0.58431876606683808</v>
      </c>
      <c r="N629" s="10" t="e">
        <f t="shared" si="185"/>
        <v>#N/A</v>
      </c>
      <c r="O629" s="9" t="e">
        <f t="shared" si="186"/>
        <v>#N/A</v>
      </c>
      <c r="P629" s="8" t="e">
        <f t="shared" si="187"/>
        <v>#N/A</v>
      </c>
      <c r="Q629" s="2" t="str">
        <f t="shared" si="188"/>
        <v>-</v>
      </c>
      <c r="R629" s="2" t="str">
        <f t="shared" si="189"/>
        <v>-</v>
      </c>
      <c r="S629" s="2" t="str">
        <f t="shared" si="190"/>
        <v>-</v>
      </c>
      <c r="T629" s="2" t="str">
        <f t="shared" si="191"/>
        <v>-</v>
      </c>
      <c r="AU629" t="s">
        <v>1406</v>
      </c>
      <c r="AV629" t="s">
        <v>106</v>
      </c>
      <c r="AY629" s="38">
        <v>16</v>
      </c>
      <c r="AZ629" s="40">
        <v>81</v>
      </c>
      <c r="BA629" s="42">
        <f t="shared" si="192"/>
        <v>16081</v>
      </c>
      <c r="BC629" s="7" t="s">
        <v>3097</v>
      </c>
    </row>
    <row r="630" spans="1:55" hidden="1" outlineLevel="1">
      <c r="A630" t="s">
        <v>1522</v>
      </c>
      <c r="B630" t="s">
        <v>106</v>
      </c>
      <c r="C630" s="25">
        <v>65473</v>
      </c>
      <c r="D630" s="25"/>
      <c r="E630" s="25"/>
      <c r="G630" s="1">
        <v>29605</v>
      </c>
      <c r="I630" s="1">
        <v>18132</v>
      </c>
      <c r="J630" s="1">
        <v>17851</v>
      </c>
      <c r="K630" s="1">
        <v>17644</v>
      </c>
      <c r="L630" s="2" t="str">
        <f t="shared" si="183"/>
        <v/>
      </c>
      <c r="M630" s="2">
        <f t="shared" si="184"/>
        <v>0.59598040871474411</v>
      </c>
      <c r="N630" s="10" t="e">
        <f t="shared" si="185"/>
        <v>#N/A</v>
      </c>
      <c r="O630" s="9" t="e">
        <f t="shared" si="186"/>
        <v>#N/A</v>
      </c>
      <c r="P630" s="8" t="e">
        <f t="shared" si="187"/>
        <v>#N/A</v>
      </c>
      <c r="Q630" s="2" t="str">
        <f t="shared" si="188"/>
        <v>-</v>
      </c>
      <c r="R630" s="2" t="str">
        <f t="shared" si="189"/>
        <v>-</v>
      </c>
      <c r="S630" s="2" t="str">
        <f t="shared" si="190"/>
        <v>-</v>
      </c>
      <c r="T630" s="2" t="str">
        <f t="shared" si="191"/>
        <v>-</v>
      </c>
      <c r="AU630" t="s">
        <v>1522</v>
      </c>
      <c r="AV630" t="s">
        <v>106</v>
      </c>
      <c r="AY630" s="38">
        <v>16</v>
      </c>
      <c r="AZ630" s="40">
        <v>83</v>
      </c>
      <c r="BA630" s="42">
        <f t="shared" si="192"/>
        <v>16083</v>
      </c>
      <c r="BC630" s="7" t="s">
        <v>3097</v>
      </c>
    </row>
    <row r="631" spans="1:55" hidden="1" outlineLevel="1">
      <c r="A631" t="s">
        <v>1164</v>
      </c>
      <c r="B631" t="s">
        <v>106</v>
      </c>
      <c r="C631" s="25">
        <v>7762</v>
      </c>
      <c r="D631" s="25"/>
      <c r="E631" s="25"/>
      <c r="G631" s="1">
        <v>5298</v>
      </c>
      <c r="I631" s="1">
        <v>3367</v>
      </c>
      <c r="J631" s="1">
        <v>3335</v>
      </c>
      <c r="K631" s="1">
        <v>3313</v>
      </c>
      <c r="L631" s="2" t="str">
        <f t="shared" si="183"/>
        <v/>
      </c>
      <c r="M631" s="2">
        <f t="shared" si="184"/>
        <v>0.62533031332578326</v>
      </c>
      <c r="N631" s="10" t="e">
        <f t="shared" si="185"/>
        <v>#N/A</v>
      </c>
      <c r="O631" s="9" t="e">
        <f t="shared" si="186"/>
        <v>#N/A</v>
      </c>
      <c r="P631" s="8" t="e">
        <f t="shared" si="187"/>
        <v>#N/A</v>
      </c>
      <c r="Q631" s="2" t="str">
        <f t="shared" si="188"/>
        <v>-</v>
      </c>
      <c r="R631" s="2" t="str">
        <f t="shared" si="189"/>
        <v>-</v>
      </c>
      <c r="S631" s="2" t="str">
        <f t="shared" si="190"/>
        <v>-</v>
      </c>
      <c r="T631" s="2" t="str">
        <f t="shared" si="191"/>
        <v>-</v>
      </c>
      <c r="AU631" t="s">
        <v>1164</v>
      </c>
      <c r="AV631" t="s">
        <v>106</v>
      </c>
      <c r="AY631" s="38">
        <v>16</v>
      </c>
      <c r="AZ631" s="40">
        <v>85</v>
      </c>
      <c r="BA631" s="42">
        <f t="shared" si="192"/>
        <v>16085</v>
      </c>
      <c r="BC631" s="7" t="s">
        <v>3097</v>
      </c>
    </row>
    <row r="632" spans="1:55" hidden="1" outlineLevel="1">
      <c r="A632" t="s">
        <v>1069</v>
      </c>
      <c r="B632" t="s">
        <v>106</v>
      </c>
      <c r="C632" s="25">
        <v>9904</v>
      </c>
      <c r="D632" s="25"/>
      <c r="E632" s="25"/>
      <c r="G632" s="1">
        <v>4987</v>
      </c>
      <c r="I632" s="1">
        <v>3250</v>
      </c>
      <c r="J632" s="1">
        <v>3201</v>
      </c>
      <c r="K632" s="1">
        <v>3206</v>
      </c>
      <c r="L632" s="2" t="str">
        <f t="shared" si="183"/>
        <v/>
      </c>
      <c r="M632" s="2">
        <f t="shared" si="184"/>
        <v>0.64287146581110888</v>
      </c>
      <c r="N632" s="10" t="e">
        <f t="shared" si="185"/>
        <v>#N/A</v>
      </c>
      <c r="O632" s="9" t="e">
        <f t="shared" si="186"/>
        <v>#N/A</v>
      </c>
      <c r="P632" s="8" t="e">
        <f t="shared" si="187"/>
        <v>#N/A</v>
      </c>
      <c r="Q632" s="2" t="str">
        <f t="shared" si="188"/>
        <v>-</v>
      </c>
      <c r="R632" s="2" t="str">
        <f t="shared" si="189"/>
        <v>-</v>
      </c>
      <c r="S632" s="2" t="str">
        <f t="shared" si="190"/>
        <v>-</v>
      </c>
      <c r="T632" s="2" t="str">
        <f t="shared" si="191"/>
        <v>-</v>
      </c>
      <c r="AU632" t="s">
        <v>1069</v>
      </c>
      <c r="AV632" t="s">
        <v>106</v>
      </c>
      <c r="AY632" s="38">
        <v>16</v>
      </c>
      <c r="AZ632" s="40">
        <v>87</v>
      </c>
      <c r="BA632" s="42">
        <f t="shared" si="192"/>
        <v>16087</v>
      </c>
      <c r="BC632" s="7" t="s">
        <v>3097</v>
      </c>
    </row>
    <row r="633" spans="1:55" collapsed="1">
      <c r="A633" t="s">
        <v>301</v>
      </c>
      <c r="B633" t="s">
        <v>1226</v>
      </c>
      <c r="C633" s="25">
        <f>SUM(C589:C632)</f>
        <v>1340372</v>
      </c>
      <c r="D633" s="57">
        <v>950000</v>
      </c>
      <c r="E633" s="57">
        <v>916000</v>
      </c>
      <c r="F633" s="61" t="s">
        <v>3247</v>
      </c>
      <c r="G633" s="25">
        <f>SUM(G589:G632)</f>
        <v>679535</v>
      </c>
      <c r="H633" s="25"/>
      <c r="I633" s="25">
        <f>SUM(I589:I632)</f>
        <v>416533</v>
      </c>
      <c r="J633" s="1">
        <v>408544</v>
      </c>
      <c r="K633" s="1">
        <v>405023</v>
      </c>
      <c r="L633" s="2">
        <f t="shared" si="183"/>
        <v>0.42634</v>
      </c>
      <c r="M633" s="2">
        <f t="shared" si="184"/>
        <v>0.59602963791416186</v>
      </c>
      <c r="N633" s="10" t="e">
        <f t="shared" si="185"/>
        <v>#N/A</v>
      </c>
      <c r="O633" s="9" t="e">
        <f t="shared" si="186"/>
        <v>#N/A</v>
      </c>
      <c r="P633" s="8" t="e">
        <f t="shared" si="187"/>
        <v>#N/A</v>
      </c>
      <c r="Q633" s="2" t="str">
        <f t="shared" si="188"/>
        <v>-</v>
      </c>
      <c r="R633" s="2" t="str">
        <f t="shared" si="189"/>
        <v>-</v>
      </c>
      <c r="S633" s="2" t="str">
        <f t="shared" si="190"/>
        <v>-</v>
      </c>
      <c r="T633" s="2" t="str">
        <f t="shared" si="191"/>
        <v>-</v>
      </c>
      <c r="AU633" t="s">
        <v>301</v>
      </c>
      <c r="AV633" t="s">
        <v>1226</v>
      </c>
      <c r="AY633" s="38">
        <v>16</v>
      </c>
      <c r="AZ633" s="40"/>
      <c r="BA633" s="38">
        <f>AY633</f>
        <v>16</v>
      </c>
      <c r="BC633" s="7" t="s">
        <v>1410</v>
      </c>
    </row>
    <row r="634" spans="1:55">
      <c r="C634" s="25"/>
      <c r="D634" s="25"/>
      <c r="E634" s="25"/>
      <c r="L634" s="2"/>
      <c r="M634" s="2"/>
      <c r="P634" s="8"/>
      <c r="AY634" s="38"/>
      <c r="AZ634" s="40"/>
      <c r="BA634" s="42"/>
    </row>
    <row r="635" spans="1:55" hidden="1" outlineLevel="1">
      <c r="A635" t="s">
        <v>1447</v>
      </c>
      <c r="B635" t="s">
        <v>536</v>
      </c>
      <c r="C635" s="25">
        <v>67776</v>
      </c>
      <c r="D635" s="25"/>
      <c r="E635" s="25"/>
      <c r="G635" s="1">
        <v>42861</v>
      </c>
      <c r="I635" s="1">
        <v>25512</v>
      </c>
      <c r="J635" s="1">
        <v>24613</v>
      </c>
      <c r="K635" s="1">
        <v>23945</v>
      </c>
      <c r="L635" s="2" t="str">
        <f t="shared" si="183"/>
        <v/>
      </c>
      <c r="M635" s="2">
        <f t="shared" si="184"/>
        <v>0.55866638669186441</v>
      </c>
      <c r="N635" s="10" t="e">
        <f t="shared" ref="N635:N666" si="193">RANK(U635,U635:AR635)</f>
        <v>#N/A</v>
      </c>
      <c r="O635" s="9" t="e">
        <f t="shared" ref="O635:O666" si="194">RANK(V635,U635:AR635)</f>
        <v>#N/A</v>
      </c>
      <c r="P635" s="8" t="e">
        <f t="shared" ref="P635:P666" si="195">RANK(W635,U635:AR635)</f>
        <v>#N/A</v>
      </c>
      <c r="Q635" s="2" t="str">
        <f t="shared" ref="Q635:Q666" si="196">IF(SUM($U635:$AQ635)=0,"-",U635/SUM($U635:$AQ635))</f>
        <v>-</v>
      </c>
      <c r="R635" s="2" t="str">
        <f t="shared" ref="R635:R666" si="197">IF(SUM($U635:$AQ635)=0,"-",V635/SUM($U635:$AQ635))</f>
        <v>-</v>
      </c>
      <c r="S635" s="2" t="str">
        <f t="shared" ref="S635:S666" si="198">IF(SUM($U635:$AQ635)=0,"-",W635/SUM($U635:$AQ635))</f>
        <v>-</v>
      </c>
      <c r="T635" s="2" t="str">
        <f t="shared" ref="T635:T666" si="199">IF(SUM($U635:$AQ635)=0,"-",(1-Q635-R635-S635))</f>
        <v>-</v>
      </c>
      <c r="AU635" t="s">
        <v>1447</v>
      </c>
      <c r="AV635" t="s">
        <v>536</v>
      </c>
      <c r="AY635" s="38">
        <v>17</v>
      </c>
      <c r="AZ635" s="40">
        <v>1</v>
      </c>
      <c r="BA635" s="42">
        <f t="shared" si="192"/>
        <v>17001</v>
      </c>
      <c r="BC635" s="7" t="s">
        <v>3097</v>
      </c>
    </row>
    <row r="636" spans="1:55" hidden="1" outlineLevel="1">
      <c r="A636" t="s">
        <v>1891</v>
      </c>
      <c r="B636" t="s">
        <v>536</v>
      </c>
      <c r="C636" s="25">
        <v>9592</v>
      </c>
      <c r="D636" s="25"/>
      <c r="E636" s="25"/>
      <c r="G636" s="1">
        <v>8749</v>
      </c>
      <c r="I636" s="1">
        <v>3451</v>
      </c>
      <c r="J636" s="1">
        <v>2902</v>
      </c>
      <c r="K636" s="1">
        <v>3076</v>
      </c>
      <c r="L636" s="2" t="str">
        <f t="shared" si="183"/>
        <v/>
      </c>
      <c r="M636" s="2">
        <f t="shared" si="184"/>
        <v>0.35158303806149277</v>
      </c>
      <c r="N636" s="10" t="e">
        <f t="shared" si="193"/>
        <v>#N/A</v>
      </c>
      <c r="O636" s="9" t="e">
        <f t="shared" si="194"/>
        <v>#N/A</v>
      </c>
      <c r="P636" s="8" t="e">
        <f t="shared" si="195"/>
        <v>#N/A</v>
      </c>
      <c r="Q636" s="2" t="str">
        <f t="shared" si="196"/>
        <v>-</v>
      </c>
      <c r="R636" s="2" t="str">
        <f t="shared" si="197"/>
        <v>-</v>
      </c>
      <c r="S636" s="2" t="str">
        <f t="shared" si="198"/>
        <v>-</v>
      </c>
      <c r="T636" s="2" t="str">
        <f t="shared" si="199"/>
        <v>-</v>
      </c>
      <c r="AU636" t="s">
        <v>1891</v>
      </c>
      <c r="AV636" t="s">
        <v>536</v>
      </c>
      <c r="AY636" s="38">
        <v>17</v>
      </c>
      <c r="AZ636" s="40">
        <v>3</v>
      </c>
      <c r="BA636" s="42">
        <f t="shared" si="192"/>
        <v>17003</v>
      </c>
      <c r="BC636" s="7" t="s">
        <v>3097</v>
      </c>
    </row>
    <row r="637" spans="1:55" hidden="1" outlineLevel="1">
      <c r="A637" t="s">
        <v>1405</v>
      </c>
      <c r="B637" t="s">
        <v>536</v>
      </c>
      <c r="C637" s="25">
        <v>17735</v>
      </c>
      <c r="D637" s="25"/>
      <c r="E637" s="25"/>
      <c r="G637" s="1">
        <v>10071</v>
      </c>
      <c r="I637" s="1">
        <v>6120</v>
      </c>
      <c r="J637" s="1">
        <v>5630</v>
      </c>
      <c r="K637" s="1">
        <v>5877</v>
      </c>
      <c r="L637" s="2" t="str">
        <f t="shared" si="183"/>
        <v/>
      </c>
      <c r="M637" s="2">
        <f t="shared" si="184"/>
        <v>0.58355674709562111</v>
      </c>
      <c r="N637" s="10" t="e">
        <f t="shared" si="193"/>
        <v>#N/A</v>
      </c>
      <c r="O637" s="9" t="e">
        <f t="shared" si="194"/>
        <v>#N/A</v>
      </c>
      <c r="P637" s="8" t="e">
        <f t="shared" si="195"/>
        <v>#N/A</v>
      </c>
      <c r="Q637" s="2" t="str">
        <f t="shared" si="196"/>
        <v>-</v>
      </c>
      <c r="R637" s="2" t="str">
        <f t="shared" si="197"/>
        <v>-</v>
      </c>
      <c r="S637" s="2" t="str">
        <f t="shared" si="198"/>
        <v>-</v>
      </c>
      <c r="T637" s="2" t="str">
        <f t="shared" si="199"/>
        <v>-</v>
      </c>
      <c r="AU637" t="s">
        <v>1405</v>
      </c>
      <c r="AV637" t="s">
        <v>536</v>
      </c>
      <c r="AY637" s="38">
        <v>17</v>
      </c>
      <c r="AZ637" s="40">
        <v>5</v>
      </c>
      <c r="BA637" s="42">
        <f t="shared" si="192"/>
        <v>17005</v>
      </c>
      <c r="BC637" s="7" t="s">
        <v>3097</v>
      </c>
    </row>
    <row r="638" spans="1:55" hidden="1" outlineLevel="1">
      <c r="A638" t="s">
        <v>811</v>
      </c>
      <c r="B638" t="s">
        <v>536</v>
      </c>
      <c r="C638" s="25">
        <v>44585</v>
      </c>
      <c r="D638" s="25"/>
      <c r="E638" s="25"/>
      <c r="G638" s="1">
        <v>24846</v>
      </c>
      <c r="I638" s="1">
        <v>11691</v>
      </c>
      <c r="J638" s="1">
        <v>11213</v>
      </c>
      <c r="K638" s="1">
        <v>11352</v>
      </c>
      <c r="L638" s="2" t="str">
        <f t="shared" si="183"/>
        <v/>
      </c>
      <c r="M638" s="2">
        <f t="shared" si="184"/>
        <v>0.45689446993479838</v>
      </c>
      <c r="N638" s="10" t="e">
        <f t="shared" si="193"/>
        <v>#N/A</v>
      </c>
      <c r="O638" s="9" t="e">
        <f t="shared" si="194"/>
        <v>#N/A</v>
      </c>
      <c r="P638" s="8" t="e">
        <f t="shared" si="195"/>
        <v>#N/A</v>
      </c>
      <c r="Q638" s="2" t="str">
        <f t="shared" si="196"/>
        <v>-</v>
      </c>
      <c r="R638" s="2" t="str">
        <f t="shared" si="197"/>
        <v>-</v>
      </c>
      <c r="S638" s="2" t="str">
        <f t="shared" si="198"/>
        <v>-</v>
      </c>
      <c r="T638" s="2" t="str">
        <f t="shared" si="199"/>
        <v>-</v>
      </c>
      <c r="AU638" t="s">
        <v>811</v>
      </c>
      <c r="AV638" t="s">
        <v>536</v>
      </c>
      <c r="AY638" s="38">
        <v>17</v>
      </c>
      <c r="AZ638" s="40">
        <v>7</v>
      </c>
      <c r="BA638" s="42">
        <f t="shared" si="192"/>
        <v>17007</v>
      </c>
      <c r="BC638" s="7" t="s">
        <v>3097</v>
      </c>
    </row>
    <row r="639" spans="1:55" hidden="1" outlineLevel="1">
      <c r="A639" t="s">
        <v>2274</v>
      </c>
      <c r="B639" t="s">
        <v>536</v>
      </c>
      <c r="C639" s="25">
        <v>6925</v>
      </c>
      <c r="D639" s="25"/>
      <c r="E639" s="25"/>
      <c r="G639" s="1">
        <v>3416</v>
      </c>
      <c r="I639" s="1">
        <v>2316</v>
      </c>
      <c r="J639" s="1">
        <v>2187</v>
      </c>
      <c r="K639" s="1">
        <v>1646</v>
      </c>
      <c r="L639" s="2" t="str">
        <f t="shared" si="183"/>
        <v/>
      </c>
      <c r="M639" s="2">
        <f t="shared" si="184"/>
        <v>0.48185011709601872</v>
      </c>
      <c r="N639" s="10" t="e">
        <f t="shared" si="193"/>
        <v>#N/A</v>
      </c>
      <c r="O639" s="9" t="e">
        <f t="shared" si="194"/>
        <v>#N/A</v>
      </c>
      <c r="P639" s="8" t="e">
        <f t="shared" si="195"/>
        <v>#N/A</v>
      </c>
      <c r="Q639" s="2" t="str">
        <f t="shared" si="196"/>
        <v>-</v>
      </c>
      <c r="R639" s="2" t="str">
        <f t="shared" si="197"/>
        <v>-</v>
      </c>
      <c r="S639" s="2" t="str">
        <f t="shared" si="198"/>
        <v>-</v>
      </c>
      <c r="T639" s="2" t="str">
        <f t="shared" si="199"/>
        <v>-</v>
      </c>
      <c r="AU639" t="s">
        <v>2274</v>
      </c>
      <c r="AV639" t="s">
        <v>536</v>
      </c>
      <c r="AY639" s="38">
        <v>17</v>
      </c>
      <c r="AZ639" s="40">
        <v>9</v>
      </c>
      <c r="BA639" s="42">
        <f t="shared" si="192"/>
        <v>17009</v>
      </c>
      <c r="BC639" s="7" t="s">
        <v>3097</v>
      </c>
    </row>
    <row r="640" spans="1:55" hidden="1" outlineLevel="1">
      <c r="A640" t="s">
        <v>1309</v>
      </c>
      <c r="B640" t="s">
        <v>536</v>
      </c>
      <c r="C640" s="25">
        <v>35057</v>
      </c>
      <c r="D640" s="25"/>
      <c r="E640" s="25"/>
      <c r="G640" s="1">
        <v>24322</v>
      </c>
      <c r="I640" s="1">
        <v>13889</v>
      </c>
      <c r="J640" s="1">
        <v>13112</v>
      </c>
      <c r="K640" s="1">
        <v>12121</v>
      </c>
      <c r="L640" s="2" t="str">
        <f t="shared" si="183"/>
        <v/>
      </c>
      <c r="M640" s="2">
        <f t="shared" si="184"/>
        <v>0.49835539840473647</v>
      </c>
      <c r="N640" s="10" t="e">
        <f t="shared" si="193"/>
        <v>#N/A</v>
      </c>
      <c r="O640" s="9" t="e">
        <f t="shared" si="194"/>
        <v>#N/A</v>
      </c>
      <c r="P640" s="8" t="e">
        <f t="shared" si="195"/>
        <v>#N/A</v>
      </c>
      <c r="Q640" s="2" t="str">
        <f t="shared" si="196"/>
        <v>-</v>
      </c>
      <c r="R640" s="2" t="str">
        <f t="shared" si="197"/>
        <v>-</v>
      </c>
      <c r="S640" s="2" t="str">
        <f t="shared" si="198"/>
        <v>-</v>
      </c>
      <c r="T640" s="2" t="str">
        <f t="shared" si="199"/>
        <v>-</v>
      </c>
      <c r="AU640" t="s">
        <v>1309</v>
      </c>
      <c r="AV640" t="s">
        <v>536</v>
      </c>
      <c r="AY640" s="38">
        <v>17</v>
      </c>
      <c r="AZ640" s="40">
        <v>11</v>
      </c>
      <c r="BA640" s="42">
        <f t="shared" si="192"/>
        <v>17011</v>
      </c>
      <c r="BC640" s="7" t="s">
        <v>3097</v>
      </c>
    </row>
    <row r="641" spans="1:55" hidden="1" outlineLevel="1">
      <c r="A641" t="s">
        <v>1446</v>
      </c>
      <c r="B641" t="s">
        <v>536</v>
      </c>
      <c r="C641" s="25">
        <v>4987</v>
      </c>
      <c r="D641" s="25"/>
      <c r="E641" s="25"/>
      <c r="G641" s="1">
        <v>3589</v>
      </c>
      <c r="I641" s="1">
        <v>2374</v>
      </c>
      <c r="J641" s="1">
        <v>2206</v>
      </c>
      <c r="K641" s="1">
        <v>2098</v>
      </c>
      <c r="L641" s="2" t="str">
        <f t="shared" si="183"/>
        <v/>
      </c>
      <c r="M641" s="2">
        <f t="shared" si="184"/>
        <v>0.58456394538868761</v>
      </c>
      <c r="N641" s="10" t="e">
        <f t="shared" si="193"/>
        <v>#N/A</v>
      </c>
      <c r="O641" s="9" t="e">
        <f t="shared" si="194"/>
        <v>#N/A</v>
      </c>
      <c r="P641" s="8" t="e">
        <f t="shared" si="195"/>
        <v>#N/A</v>
      </c>
      <c r="Q641" s="2" t="str">
        <f t="shared" si="196"/>
        <v>-</v>
      </c>
      <c r="R641" s="2" t="str">
        <f t="shared" si="197"/>
        <v>-</v>
      </c>
      <c r="S641" s="2" t="str">
        <f t="shared" si="198"/>
        <v>-</v>
      </c>
      <c r="T641" s="2" t="str">
        <f t="shared" si="199"/>
        <v>-</v>
      </c>
      <c r="AU641" t="s">
        <v>1446</v>
      </c>
      <c r="AV641" t="s">
        <v>536</v>
      </c>
      <c r="AY641" s="38">
        <v>17</v>
      </c>
      <c r="AZ641" s="40">
        <v>13</v>
      </c>
      <c r="BA641" s="42">
        <f t="shared" si="192"/>
        <v>17013</v>
      </c>
      <c r="BC641" s="7" t="s">
        <v>3097</v>
      </c>
    </row>
    <row r="642" spans="1:55" hidden="1" outlineLevel="1">
      <c r="A642" t="s">
        <v>94</v>
      </c>
      <c r="B642" t="s">
        <v>536</v>
      </c>
      <c r="C642" s="25">
        <v>16312</v>
      </c>
      <c r="D642" s="25"/>
      <c r="E642" s="25"/>
      <c r="G642" s="1">
        <v>11878</v>
      </c>
      <c r="I642" s="1">
        <v>6153</v>
      </c>
      <c r="J642" s="1">
        <v>5832</v>
      </c>
      <c r="K642" s="1">
        <v>5792</v>
      </c>
      <c r="L642" s="2" t="str">
        <f t="shared" si="183"/>
        <v/>
      </c>
      <c r="M642" s="2">
        <f t="shared" si="184"/>
        <v>0.48762417915473988</v>
      </c>
      <c r="N642" s="10" t="e">
        <f t="shared" si="193"/>
        <v>#N/A</v>
      </c>
      <c r="O642" s="9" t="e">
        <f t="shared" si="194"/>
        <v>#N/A</v>
      </c>
      <c r="P642" s="8" t="e">
        <f t="shared" si="195"/>
        <v>#N/A</v>
      </c>
      <c r="Q642" s="2" t="str">
        <f t="shared" si="196"/>
        <v>-</v>
      </c>
      <c r="R642" s="2" t="str">
        <f t="shared" si="197"/>
        <v>-</v>
      </c>
      <c r="S642" s="2" t="str">
        <f t="shared" si="198"/>
        <v>-</v>
      </c>
      <c r="T642" s="2" t="str">
        <f t="shared" si="199"/>
        <v>-</v>
      </c>
      <c r="AU642" t="s">
        <v>94</v>
      </c>
      <c r="AV642" t="s">
        <v>536</v>
      </c>
      <c r="AY642" s="38">
        <v>17</v>
      </c>
      <c r="AZ642" s="40">
        <v>15</v>
      </c>
      <c r="BA642" s="42">
        <f t="shared" si="192"/>
        <v>17015</v>
      </c>
      <c r="BC642" s="7" t="s">
        <v>3097</v>
      </c>
    </row>
    <row r="643" spans="1:55" hidden="1" outlineLevel="1">
      <c r="A643" t="s">
        <v>424</v>
      </c>
      <c r="B643" t="s">
        <v>536</v>
      </c>
      <c r="C643" s="25">
        <v>13549</v>
      </c>
      <c r="D643" s="25"/>
      <c r="E643" s="25"/>
      <c r="G643" s="1">
        <v>9023</v>
      </c>
      <c r="I643" s="1">
        <v>5629</v>
      </c>
      <c r="J643" s="1">
        <v>5306</v>
      </c>
      <c r="K643" s="1">
        <v>4480</v>
      </c>
      <c r="L643" s="2" t="str">
        <f t="shared" si="183"/>
        <v/>
      </c>
      <c r="M643" s="2">
        <f t="shared" si="184"/>
        <v>0.4965089216446858</v>
      </c>
      <c r="N643" s="10" t="e">
        <f t="shared" si="193"/>
        <v>#N/A</v>
      </c>
      <c r="O643" s="9" t="e">
        <f t="shared" si="194"/>
        <v>#N/A</v>
      </c>
      <c r="P643" s="8" t="e">
        <f t="shared" si="195"/>
        <v>#N/A</v>
      </c>
      <c r="Q643" s="2" t="str">
        <f t="shared" si="196"/>
        <v>-</v>
      </c>
      <c r="R643" s="2" t="str">
        <f t="shared" si="197"/>
        <v>-</v>
      </c>
      <c r="S643" s="2" t="str">
        <f t="shared" si="198"/>
        <v>-</v>
      </c>
      <c r="T643" s="2" t="str">
        <f t="shared" si="199"/>
        <v>-</v>
      </c>
      <c r="AU643" t="s">
        <v>424</v>
      </c>
      <c r="AV643" t="s">
        <v>536</v>
      </c>
      <c r="AY643" s="38">
        <v>17</v>
      </c>
      <c r="AZ643" s="40">
        <v>17</v>
      </c>
      <c r="BA643" s="42">
        <f t="shared" si="192"/>
        <v>17017</v>
      </c>
      <c r="BC643" s="7" t="s">
        <v>3097</v>
      </c>
    </row>
    <row r="644" spans="1:55" hidden="1" outlineLevel="1">
      <c r="A644" t="s">
        <v>1817</v>
      </c>
      <c r="B644" t="s">
        <v>536</v>
      </c>
      <c r="C644" s="25">
        <v>184198</v>
      </c>
      <c r="D644" s="25"/>
      <c r="E644" s="25"/>
      <c r="G644" s="1">
        <v>99225</v>
      </c>
      <c r="I644" s="1">
        <v>54302</v>
      </c>
      <c r="J644" s="1">
        <v>52550</v>
      </c>
      <c r="K644" s="1">
        <v>52761</v>
      </c>
      <c r="L644" s="2" t="str">
        <f t="shared" si="183"/>
        <v/>
      </c>
      <c r="M644" s="2">
        <f t="shared" si="184"/>
        <v>0.53173091458805744</v>
      </c>
      <c r="N644" s="10" t="e">
        <f t="shared" si="193"/>
        <v>#N/A</v>
      </c>
      <c r="O644" s="9" t="e">
        <f t="shared" si="194"/>
        <v>#N/A</v>
      </c>
      <c r="P644" s="8" t="e">
        <f t="shared" si="195"/>
        <v>#N/A</v>
      </c>
      <c r="Q644" s="2" t="str">
        <f t="shared" si="196"/>
        <v>-</v>
      </c>
      <c r="R644" s="2" t="str">
        <f t="shared" si="197"/>
        <v>-</v>
      </c>
      <c r="S644" s="2" t="str">
        <f t="shared" si="198"/>
        <v>-</v>
      </c>
      <c r="T644" s="2" t="str">
        <f t="shared" si="199"/>
        <v>-</v>
      </c>
      <c r="AU644" t="s">
        <v>1817</v>
      </c>
      <c r="AV644" t="s">
        <v>536</v>
      </c>
      <c r="AY644" s="38">
        <v>17</v>
      </c>
      <c r="AZ644" s="40">
        <v>19</v>
      </c>
      <c r="BA644" s="42">
        <f t="shared" si="192"/>
        <v>17019</v>
      </c>
      <c r="BC644" s="7" t="s">
        <v>3097</v>
      </c>
    </row>
    <row r="645" spans="1:55" hidden="1" outlineLevel="1">
      <c r="A645" t="s">
        <v>2802</v>
      </c>
      <c r="B645" t="s">
        <v>536</v>
      </c>
      <c r="C645" s="25">
        <v>35181</v>
      </c>
      <c r="D645" s="25"/>
      <c r="E645" s="25"/>
      <c r="G645" s="1">
        <v>22506</v>
      </c>
      <c r="I645" s="1">
        <v>12593</v>
      </c>
      <c r="J645" s="1">
        <v>12143</v>
      </c>
      <c r="K645" s="1">
        <v>12219</v>
      </c>
      <c r="L645" s="2" t="str">
        <f t="shared" si="183"/>
        <v/>
      </c>
      <c r="M645" s="2">
        <f t="shared" si="184"/>
        <v>0.54292188749666759</v>
      </c>
      <c r="N645" s="10" t="e">
        <f t="shared" si="193"/>
        <v>#N/A</v>
      </c>
      <c r="O645" s="9" t="e">
        <f t="shared" si="194"/>
        <v>#N/A</v>
      </c>
      <c r="P645" s="8" t="e">
        <f t="shared" si="195"/>
        <v>#N/A</v>
      </c>
      <c r="Q645" s="2" t="str">
        <f t="shared" si="196"/>
        <v>-</v>
      </c>
      <c r="R645" s="2" t="str">
        <f t="shared" si="197"/>
        <v>-</v>
      </c>
      <c r="S645" s="2" t="str">
        <f t="shared" si="198"/>
        <v>-</v>
      </c>
      <c r="T645" s="2" t="str">
        <f t="shared" si="199"/>
        <v>-</v>
      </c>
      <c r="AU645" t="s">
        <v>2802</v>
      </c>
      <c r="AV645" t="s">
        <v>536</v>
      </c>
      <c r="AY645" s="38">
        <v>17</v>
      </c>
      <c r="AZ645" s="40">
        <v>21</v>
      </c>
      <c r="BA645" s="42">
        <f t="shared" si="192"/>
        <v>17021</v>
      </c>
      <c r="BC645" s="7" t="s">
        <v>3097</v>
      </c>
    </row>
    <row r="646" spans="1:55" hidden="1" outlineLevel="1">
      <c r="A646" t="s">
        <v>2218</v>
      </c>
      <c r="B646" t="s">
        <v>536</v>
      </c>
      <c r="C646" s="25">
        <v>16844</v>
      </c>
      <c r="D646" s="25"/>
      <c r="E646" s="25"/>
      <c r="G646" s="1">
        <v>11905</v>
      </c>
      <c r="I646" s="1">
        <v>6721</v>
      </c>
      <c r="J646" s="1">
        <v>6265</v>
      </c>
      <c r="K646" s="1">
        <v>6239</v>
      </c>
      <c r="L646" s="2" t="str">
        <f t="shared" si="183"/>
        <v/>
      </c>
      <c r="M646" s="2">
        <f t="shared" si="184"/>
        <v>0.52406551868962625</v>
      </c>
      <c r="N646" s="10" t="e">
        <f t="shared" si="193"/>
        <v>#N/A</v>
      </c>
      <c r="O646" s="9" t="e">
        <f t="shared" si="194"/>
        <v>#N/A</v>
      </c>
      <c r="P646" s="8" t="e">
        <f t="shared" si="195"/>
        <v>#N/A</v>
      </c>
      <c r="Q646" s="2" t="str">
        <f t="shared" si="196"/>
        <v>-</v>
      </c>
      <c r="R646" s="2" t="str">
        <f t="shared" si="197"/>
        <v>-</v>
      </c>
      <c r="S646" s="2" t="str">
        <f t="shared" si="198"/>
        <v>-</v>
      </c>
      <c r="T646" s="2" t="str">
        <f t="shared" si="199"/>
        <v>-</v>
      </c>
      <c r="AU646" t="s">
        <v>2218</v>
      </c>
      <c r="AV646" t="s">
        <v>536</v>
      </c>
      <c r="AY646" s="38">
        <v>17</v>
      </c>
      <c r="AZ646" s="40">
        <v>23</v>
      </c>
      <c r="BA646" s="42">
        <f t="shared" si="192"/>
        <v>17023</v>
      </c>
      <c r="BC646" s="7" t="s">
        <v>3097</v>
      </c>
    </row>
    <row r="647" spans="1:55" hidden="1" outlineLevel="1">
      <c r="A647" t="s">
        <v>2792</v>
      </c>
      <c r="B647" t="s">
        <v>536</v>
      </c>
      <c r="C647" s="25">
        <v>14228</v>
      </c>
      <c r="D647" s="25"/>
      <c r="E647" s="25"/>
      <c r="G647" s="1">
        <v>10310</v>
      </c>
      <c r="I647" s="1">
        <v>5551</v>
      </c>
      <c r="J647" s="1">
        <v>5089</v>
      </c>
      <c r="K647" s="1">
        <v>5327</v>
      </c>
      <c r="L647" s="2" t="str">
        <f t="shared" ref="L647:L710" si="200">IF(D647&gt;0,K647/D647,"")</f>
        <v/>
      </c>
      <c r="M647" s="2">
        <f t="shared" ref="M647:M710" si="201">IF(G647&gt;0,K647/G647,"")</f>
        <v>0.51668283220174582</v>
      </c>
      <c r="N647" s="10" t="e">
        <f t="shared" si="193"/>
        <v>#N/A</v>
      </c>
      <c r="O647" s="9" t="e">
        <f t="shared" si="194"/>
        <v>#N/A</v>
      </c>
      <c r="P647" s="8" t="e">
        <f t="shared" si="195"/>
        <v>#N/A</v>
      </c>
      <c r="Q647" s="2" t="str">
        <f t="shared" si="196"/>
        <v>-</v>
      </c>
      <c r="R647" s="2" t="str">
        <f t="shared" si="197"/>
        <v>-</v>
      </c>
      <c r="S647" s="2" t="str">
        <f t="shared" si="198"/>
        <v>-</v>
      </c>
      <c r="T647" s="2" t="str">
        <f t="shared" si="199"/>
        <v>-</v>
      </c>
      <c r="AU647" t="s">
        <v>2792</v>
      </c>
      <c r="AV647" t="s">
        <v>536</v>
      </c>
      <c r="AY647" s="38">
        <v>17</v>
      </c>
      <c r="AZ647" s="40">
        <v>25</v>
      </c>
      <c r="BA647" s="42">
        <f t="shared" si="192"/>
        <v>17025</v>
      </c>
      <c r="BC647" s="7" t="s">
        <v>3097</v>
      </c>
    </row>
    <row r="648" spans="1:55" hidden="1" outlineLevel="1">
      <c r="A648" t="s">
        <v>1597</v>
      </c>
      <c r="B648" t="s">
        <v>536</v>
      </c>
      <c r="C648" s="25">
        <v>36003</v>
      </c>
      <c r="D648" s="25"/>
      <c r="E648" s="25"/>
      <c r="G648" s="1">
        <v>25110</v>
      </c>
      <c r="I648" s="1">
        <v>12800</v>
      </c>
      <c r="J648" s="1">
        <v>12062</v>
      </c>
      <c r="K648" s="1">
        <v>12456</v>
      </c>
      <c r="L648" s="2" t="str">
        <f t="shared" si="200"/>
        <v/>
      </c>
      <c r="M648" s="2">
        <f t="shared" si="201"/>
        <v>0.49605734767025089</v>
      </c>
      <c r="N648" s="10" t="e">
        <f t="shared" si="193"/>
        <v>#N/A</v>
      </c>
      <c r="O648" s="9" t="e">
        <f t="shared" si="194"/>
        <v>#N/A</v>
      </c>
      <c r="P648" s="8" t="e">
        <f t="shared" si="195"/>
        <v>#N/A</v>
      </c>
      <c r="Q648" s="2" t="str">
        <f t="shared" si="196"/>
        <v>-</v>
      </c>
      <c r="R648" s="2" t="str">
        <f t="shared" si="197"/>
        <v>-</v>
      </c>
      <c r="S648" s="2" t="str">
        <f t="shared" si="198"/>
        <v>-</v>
      </c>
      <c r="T648" s="2" t="str">
        <f t="shared" si="199"/>
        <v>-</v>
      </c>
      <c r="AU648" t="s">
        <v>1597</v>
      </c>
      <c r="AV648" t="s">
        <v>536</v>
      </c>
      <c r="AY648" s="38">
        <v>17</v>
      </c>
      <c r="AZ648" s="40">
        <v>27</v>
      </c>
      <c r="BA648" s="42">
        <f t="shared" si="192"/>
        <v>17027</v>
      </c>
      <c r="BC648" s="7" t="s">
        <v>3097</v>
      </c>
    </row>
    <row r="649" spans="1:55" hidden="1" outlineLevel="1">
      <c r="A649" t="s">
        <v>3052</v>
      </c>
      <c r="B649" t="s">
        <v>536</v>
      </c>
      <c r="C649" s="25">
        <v>52454</v>
      </c>
      <c r="D649" s="25"/>
      <c r="E649" s="25"/>
      <c r="G649" s="1">
        <v>30541</v>
      </c>
      <c r="I649" s="1">
        <v>15406</v>
      </c>
      <c r="J649" s="1">
        <v>14770</v>
      </c>
      <c r="K649" s="1">
        <v>14711</v>
      </c>
      <c r="L649" s="2" t="str">
        <f t="shared" si="200"/>
        <v/>
      </c>
      <c r="M649" s="2">
        <f t="shared" si="201"/>
        <v>0.48168036410071707</v>
      </c>
      <c r="N649" s="10" t="e">
        <f t="shared" si="193"/>
        <v>#N/A</v>
      </c>
      <c r="O649" s="9" t="e">
        <f t="shared" si="194"/>
        <v>#N/A</v>
      </c>
      <c r="P649" s="8" t="e">
        <f t="shared" si="195"/>
        <v>#N/A</v>
      </c>
      <c r="Q649" s="2" t="str">
        <f t="shared" si="196"/>
        <v>-</v>
      </c>
      <c r="R649" s="2" t="str">
        <f t="shared" si="197"/>
        <v>-</v>
      </c>
      <c r="S649" s="2" t="str">
        <f t="shared" si="198"/>
        <v>-</v>
      </c>
      <c r="T649" s="2" t="str">
        <f t="shared" si="199"/>
        <v>-</v>
      </c>
      <c r="AU649" t="s">
        <v>3052</v>
      </c>
      <c r="AV649" t="s">
        <v>536</v>
      </c>
      <c r="AY649" s="38">
        <v>17</v>
      </c>
      <c r="AZ649" s="40">
        <v>29</v>
      </c>
      <c r="BA649" s="42">
        <f t="shared" si="192"/>
        <v>17029</v>
      </c>
      <c r="BC649" s="7" t="s">
        <v>3097</v>
      </c>
    </row>
    <row r="650" spans="1:55" hidden="1" outlineLevel="1">
      <c r="A650" t="s">
        <v>1621</v>
      </c>
      <c r="B650" t="s">
        <v>536</v>
      </c>
      <c r="C650" s="25">
        <v>5328775</v>
      </c>
      <c r="D650" s="25"/>
      <c r="E650" s="25"/>
      <c r="G650" s="1">
        <v>2730878</v>
      </c>
      <c r="I650" s="1">
        <v>1423403</v>
      </c>
      <c r="J650" s="1">
        <v>1337436</v>
      </c>
      <c r="K650" s="1">
        <v>1314937</v>
      </c>
      <c r="L650" s="2" t="str">
        <f t="shared" si="200"/>
        <v/>
      </c>
      <c r="M650" s="2">
        <f t="shared" si="201"/>
        <v>0.48150704645172726</v>
      </c>
      <c r="N650" s="10" t="e">
        <f t="shared" si="193"/>
        <v>#N/A</v>
      </c>
      <c r="O650" s="9" t="e">
        <f t="shared" si="194"/>
        <v>#N/A</v>
      </c>
      <c r="P650" s="8" t="e">
        <f t="shared" si="195"/>
        <v>#N/A</v>
      </c>
      <c r="Q650" s="2" t="str">
        <f t="shared" si="196"/>
        <v>-</v>
      </c>
      <c r="R650" s="2" t="str">
        <f t="shared" si="197"/>
        <v>-</v>
      </c>
      <c r="S650" s="2" t="str">
        <f t="shared" si="198"/>
        <v>-</v>
      </c>
      <c r="T650" s="2" t="str">
        <f t="shared" si="199"/>
        <v>-</v>
      </c>
      <c r="AU650" t="s">
        <v>1621</v>
      </c>
      <c r="AV650" t="s">
        <v>536</v>
      </c>
      <c r="AY650" s="38">
        <v>17</v>
      </c>
      <c r="AZ650" s="40">
        <v>31</v>
      </c>
      <c r="BA650" s="42">
        <f t="shared" si="192"/>
        <v>17031</v>
      </c>
      <c r="BC650" s="7" t="s">
        <v>3097</v>
      </c>
    </row>
    <row r="651" spans="1:55" hidden="1" outlineLevel="1">
      <c r="A651" t="s">
        <v>2466</v>
      </c>
      <c r="B651" t="s">
        <v>536</v>
      </c>
      <c r="C651" s="25">
        <v>20204</v>
      </c>
      <c r="D651" s="25"/>
      <c r="E651" s="25"/>
      <c r="G651" s="1">
        <v>15408</v>
      </c>
      <c r="I651" s="1">
        <v>7636</v>
      </c>
      <c r="J651" s="1">
        <v>7031</v>
      </c>
      <c r="K651" s="1">
        <v>7183</v>
      </c>
      <c r="L651" s="2" t="str">
        <f t="shared" si="200"/>
        <v/>
      </c>
      <c r="M651" s="2">
        <f t="shared" si="201"/>
        <v>0.46618639667705086</v>
      </c>
      <c r="N651" s="10" t="e">
        <f t="shared" si="193"/>
        <v>#N/A</v>
      </c>
      <c r="O651" s="9" t="e">
        <f t="shared" si="194"/>
        <v>#N/A</v>
      </c>
      <c r="P651" s="8" t="e">
        <f t="shared" si="195"/>
        <v>#N/A</v>
      </c>
      <c r="Q651" s="2" t="str">
        <f t="shared" si="196"/>
        <v>-</v>
      </c>
      <c r="R651" s="2" t="str">
        <f t="shared" si="197"/>
        <v>-</v>
      </c>
      <c r="S651" s="2" t="str">
        <f t="shared" si="198"/>
        <v>-</v>
      </c>
      <c r="T651" s="2" t="str">
        <f t="shared" si="199"/>
        <v>-</v>
      </c>
      <c r="AU651" t="s">
        <v>2466</v>
      </c>
      <c r="AV651" t="s">
        <v>536</v>
      </c>
      <c r="AY651" s="38">
        <v>17</v>
      </c>
      <c r="AZ651" s="40">
        <v>33</v>
      </c>
      <c r="BA651" s="42">
        <f t="shared" si="192"/>
        <v>17033</v>
      </c>
      <c r="BC651" s="7" t="s">
        <v>3097</v>
      </c>
    </row>
    <row r="652" spans="1:55" hidden="1" outlineLevel="1">
      <c r="A652" t="s">
        <v>2463</v>
      </c>
      <c r="B652" t="s">
        <v>536</v>
      </c>
      <c r="C652" s="25">
        <v>11171</v>
      </c>
      <c r="D652" s="25"/>
      <c r="E652" s="25"/>
      <c r="G652" s="1">
        <v>7947</v>
      </c>
      <c r="I652" s="1">
        <v>4299</v>
      </c>
      <c r="J652" s="1">
        <v>3987</v>
      </c>
      <c r="K652" s="1">
        <v>3966</v>
      </c>
      <c r="L652" s="2" t="str">
        <f t="shared" si="200"/>
        <v/>
      </c>
      <c r="M652" s="2">
        <f t="shared" si="201"/>
        <v>0.49905624764061912</v>
      </c>
      <c r="N652" s="10" t="e">
        <f t="shared" si="193"/>
        <v>#N/A</v>
      </c>
      <c r="O652" s="9" t="e">
        <f t="shared" si="194"/>
        <v>#N/A</v>
      </c>
      <c r="P652" s="8" t="e">
        <f t="shared" si="195"/>
        <v>#N/A</v>
      </c>
      <c r="Q652" s="2" t="str">
        <f t="shared" si="196"/>
        <v>-</v>
      </c>
      <c r="R652" s="2" t="str">
        <f t="shared" si="197"/>
        <v>-</v>
      </c>
      <c r="S652" s="2" t="str">
        <f t="shared" si="198"/>
        <v>-</v>
      </c>
      <c r="T652" s="2" t="str">
        <f t="shared" si="199"/>
        <v>-</v>
      </c>
      <c r="AU652" t="s">
        <v>2463</v>
      </c>
      <c r="AV652" t="s">
        <v>536</v>
      </c>
      <c r="AY652" s="38">
        <v>17</v>
      </c>
      <c r="AZ652" s="40">
        <v>35</v>
      </c>
      <c r="BA652" s="42">
        <f t="shared" si="192"/>
        <v>17035</v>
      </c>
      <c r="BC652" s="7" t="s">
        <v>3097</v>
      </c>
    </row>
    <row r="653" spans="1:55" hidden="1" outlineLevel="1">
      <c r="A653" t="s">
        <v>1196</v>
      </c>
      <c r="B653" t="s">
        <v>536</v>
      </c>
      <c r="C653" s="25">
        <v>91951</v>
      </c>
      <c r="D653" s="25"/>
      <c r="E653" s="25"/>
      <c r="G653" s="1">
        <v>48745</v>
      </c>
      <c r="I653" s="1">
        <v>24800</v>
      </c>
      <c r="J653" s="1">
        <v>24329</v>
      </c>
      <c r="K653" s="1">
        <v>24181</v>
      </c>
      <c r="L653" s="2" t="str">
        <f t="shared" si="200"/>
        <v/>
      </c>
      <c r="M653" s="2">
        <f t="shared" si="201"/>
        <v>0.49607139193763461</v>
      </c>
      <c r="N653" s="10" t="e">
        <f t="shared" si="193"/>
        <v>#N/A</v>
      </c>
      <c r="O653" s="9" t="e">
        <f t="shared" si="194"/>
        <v>#N/A</v>
      </c>
      <c r="P653" s="8" t="e">
        <f t="shared" si="195"/>
        <v>#N/A</v>
      </c>
      <c r="Q653" s="2" t="str">
        <f t="shared" si="196"/>
        <v>-</v>
      </c>
      <c r="R653" s="2" t="str">
        <f t="shared" si="197"/>
        <v>-</v>
      </c>
      <c r="S653" s="2" t="str">
        <f t="shared" si="198"/>
        <v>-</v>
      </c>
      <c r="T653" s="2" t="str">
        <f t="shared" si="199"/>
        <v>-</v>
      </c>
      <c r="AU653" t="s">
        <v>1196</v>
      </c>
      <c r="AV653" t="s">
        <v>536</v>
      </c>
      <c r="AY653" s="38">
        <v>17</v>
      </c>
      <c r="AZ653" s="40">
        <v>37</v>
      </c>
      <c r="BA653" s="42">
        <f t="shared" si="192"/>
        <v>17037</v>
      </c>
      <c r="BC653" s="7" t="s">
        <v>3097</v>
      </c>
    </row>
    <row r="654" spans="1:55" hidden="1" outlineLevel="1">
      <c r="A654" t="s">
        <v>219</v>
      </c>
      <c r="B654" t="s">
        <v>536</v>
      </c>
      <c r="C654" s="25">
        <v>16673</v>
      </c>
      <c r="D654" s="25"/>
      <c r="E654" s="25"/>
      <c r="G654" s="1">
        <v>11987</v>
      </c>
      <c r="I654" s="1">
        <v>5583</v>
      </c>
      <c r="J654" s="1">
        <v>5393</v>
      </c>
      <c r="K654" s="1">
        <v>5371</v>
      </c>
      <c r="L654" s="2" t="str">
        <f t="shared" si="200"/>
        <v/>
      </c>
      <c r="M654" s="2">
        <f t="shared" si="201"/>
        <v>0.44806874113623091</v>
      </c>
      <c r="N654" s="10" t="e">
        <f t="shared" si="193"/>
        <v>#N/A</v>
      </c>
      <c r="O654" s="9" t="e">
        <f t="shared" si="194"/>
        <v>#N/A</v>
      </c>
      <c r="P654" s="8" t="e">
        <f t="shared" si="195"/>
        <v>#N/A</v>
      </c>
      <c r="Q654" s="2" t="str">
        <f t="shared" si="196"/>
        <v>-</v>
      </c>
      <c r="R654" s="2" t="str">
        <f t="shared" si="197"/>
        <v>-</v>
      </c>
      <c r="S654" s="2" t="str">
        <f t="shared" si="198"/>
        <v>-</v>
      </c>
      <c r="T654" s="2" t="str">
        <f t="shared" si="199"/>
        <v>-</v>
      </c>
      <c r="AU654" t="s">
        <v>219</v>
      </c>
      <c r="AV654" t="s">
        <v>536</v>
      </c>
      <c r="AY654" s="38">
        <v>17</v>
      </c>
      <c r="AZ654" s="40">
        <v>39</v>
      </c>
      <c r="BA654" s="42">
        <f t="shared" si="192"/>
        <v>17039</v>
      </c>
      <c r="BC654" s="7" t="s">
        <v>3097</v>
      </c>
    </row>
    <row r="655" spans="1:55" hidden="1" outlineLevel="1">
      <c r="A655" t="s">
        <v>443</v>
      </c>
      <c r="B655" t="s">
        <v>536</v>
      </c>
      <c r="C655" s="25">
        <v>20017</v>
      </c>
      <c r="D655" s="25"/>
      <c r="E655" s="25"/>
      <c r="G655" s="1">
        <v>12422</v>
      </c>
      <c r="I655" s="1">
        <v>6231</v>
      </c>
      <c r="J655" s="1">
        <v>6094</v>
      </c>
      <c r="K655" s="1">
        <v>6108</v>
      </c>
      <c r="L655" s="2" t="str">
        <f t="shared" si="200"/>
        <v/>
      </c>
      <c r="M655" s="2">
        <f t="shared" si="201"/>
        <v>0.49170825953952663</v>
      </c>
      <c r="N655" s="10" t="e">
        <f t="shared" si="193"/>
        <v>#N/A</v>
      </c>
      <c r="O655" s="9" t="e">
        <f t="shared" si="194"/>
        <v>#N/A</v>
      </c>
      <c r="P655" s="8" t="e">
        <f t="shared" si="195"/>
        <v>#N/A</v>
      </c>
      <c r="Q655" s="2" t="str">
        <f t="shared" si="196"/>
        <v>-</v>
      </c>
      <c r="R655" s="2" t="str">
        <f t="shared" si="197"/>
        <v>-</v>
      </c>
      <c r="S655" s="2" t="str">
        <f t="shared" si="198"/>
        <v>-</v>
      </c>
      <c r="T655" s="2" t="str">
        <f t="shared" si="199"/>
        <v>-</v>
      </c>
      <c r="AU655" t="s">
        <v>443</v>
      </c>
      <c r="AV655" t="s">
        <v>536</v>
      </c>
      <c r="AY655" s="38">
        <v>17</v>
      </c>
      <c r="AZ655" s="40">
        <v>41</v>
      </c>
      <c r="BA655" s="42">
        <f t="shared" si="192"/>
        <v>17041</v>
      </c>
      <c r="BC655" s="7" t="s">
        <v>3097</v>
      </c>
    </row>
    <row r="656" spans="1:55" hidden="1" outlineLevel="1">
      <c r="A656" t="s">
        <v>861</v>
      </c>
      <c r="B656" t="s">
        <v>536</v>
      </c>
      <c r="C656" s="25">
        <v>913880</v>
      </c>
      <c r="D656" s="25"/>
      <c r="E656" s="25"/>
      <c r="G656" s="1">
        <v>491151</v>
      </c>
      <c r="I656" s="1">
        <v>274520</v>
      </c>
      <c r="J656" s="1">
        <v>271073</v>
      </c>
      <c r="K656" s="1">
        <v>267094</v>
      </c>
      <c r="L656" s="2" t="str">
        <f t="shared" si="200"/>
        <v/>
      </c>
      <c r="M656" s="2">
        <f t="shared" si="201"/>
        <v>0.5438123917084563</v>
      </c>
      <c r="N656" s="10" t="e">
        <f t="shared" si="193"/>
        <v>#N/A</v>
      </c>
      <c r="O656" s="9" t="e">
        <f t="shared" si="194"/>
        <v>#N/A</v>
      </c>
      <c r="P656" s="8" t="e">
        <f t="shared" si="195"/>
        <v>#N/A</v>
      </c>
      <c r="Q656" s="2" t="str">
        <f t="shared" si="196"/>
        <v>-</v>
      </c>
      <c r="R656" s="2" t="str">
        <f t="shared" si="197"/>
        <v>-</v>
      </c>
      <c r="S656" s="2" t="str">
        <f t="shared" si="198"/>
        <v>-</v>
      </c>
      <c r="T656" s="2" t="str">
        <f t="shared" si="199"/>
        <v>-</v>
      </c>
      <c r="AU656" t="s">
        <v>861</v>
      </c>
      <c r="AV656" t="s">
        <v>536</v>
      </c>
      <c r="AY656" s="38">
        <v>17</v>
      </c>
      <c r="AZ656" s="40">
        <v>43</v>
      </c>
      <c r="BA656" s="42">
        <f t="shared" si="192"/>
        <v>17043</v>
      </c>
      <c r="BC656" s="7" t="s">
        <v>3097</v>
      </c>
    </row>
    <row r="657" spans="1:55" hidden="1" outlineLevel="1">
      <c r="A657" t="s">
        <v>3053</v>
      </c>
      <c r="B657" t="s">
        <v>536</v>
      </c>
      <c r="C657" s="25">
        <v>19249</v>
      </c>
      <c r="D657" s="25"/>
      <c r="E657" s="25"/>
      <c r="G657" s="1">
        <v>12476</v>
      </c>
      <c r="I657" s="1">
        <v>8155</v>
      </c>
      <c r="J657" s="1">
        <v>7422</v>
      </c>
      <c r="K657" s="1">
        <v>7538</v>
      </c>
      <c r="L657" s="2" t="str">
        <f t="shared" si="200"/>
        <v/>
      </c>
      <c r="M657" s="2">
        <f t="shared" si="201"/>
        <v>0.60420006412311633</v>
      </c>
      <c r="N657" s="10" t="e">
        <f t="shared" si="193"/>
        <v>#N/A</v>
      </c>
      <c r="O657" s="9" t="e">
        <f t="shared" si="194"/>
        <v>#N/A</v>
      </c>
      <c r="P657" s="8" t="e">
        <f t="shared" si="195"/>
        <v>#N/A</v>
      </c>
      <c r="Q657" s="2" t="str">
        <f t="shared" si="196"/>
        <v>-</v>
      </c>
      <c r="R657" s="2" t="str">
        <f t="shared" si="197"/>
        <v>-</v>
      </c>
      <c r="S657" s="2" t="str">
        <f t="shared" si="198"/>
        <v>-</v>
      </c>
      <c r="T657" s="2" t="str">
        <f t="shared" si="199"/>
        <v>-</v>
      </c>
      <c r="AU657" t="s">
        <v>3053</v>
      </c>
      <c r="AV657" t="s">
        <v>536</v>
      </c>
      <c r="AY657" s="38">
        <v>17</v>
      </c>
      <c r="AZ657" s="40">
        <v>45</v>
      </c>
      <c r="BA657" s="42">
        <f t="shared" si="192"/>
        <v>17045</v>
      </c>
      <c r="BC657" s="7" t="s">
        <v>3097</v>
      </c>
    </row>
    <row r="658" spans="1:55" hidden="1" outlineLevel="1">
      <c r="A658" t="s">
        <v>2383</v>
      </c>
      <c r="B658" t="s">
        <v>536</v>
      </c>
      <c r="C658" s="25">
        <v>6856</v>
      </c>
      <c r="D658" s="25"/>
      <c r="E658" s="25"/>
      <c r="G658" s="1">
        <v>5243</v>
      </c>
      <c r="I658" s="1">
        <v>2888</v>
      </c>
      <c r="J658" s="1">
        <v>2537</v>
      </c>
      <c r="K658" s="1">
        <v>2708</v>
      </c>
      <c r="L658" s="2" t="str">
        <f t="shared" si="200"/>
        <v/>
      </c>
      <c r="M658" s="2">
        <f t="shared" si="201"/>
        <v>0.51649818806027081</v>
      </c>
      <c r="N658" s="10" t="e">
        <f t="shared" si="193"/>
        <v>#N/A</v>
      </c>
      <c r="O658" s="9" t="e">
        <f t="shared" si="194"/>
        <v>#N/A</v>
      </c>
      <c r="P658" s="8" t="e">
        <f t="shared" si="195"/>
        <v>#N/A</v>
      </c>
      <c r="Q658" s="2" t="str">
        <f t="shared" si="196"/>
        <v>-</v>
      </c>
      <c r="R658" s="2" t="str">
        <f t="shared" si="197"/>
        <v>-</v>
      </c>
      <c r="S658" s="2" t="str">
        <f t="shared" si="198"/>
        <v>-</v>
      </c>
      <c r="T658" s="2" t="str">
        <f t="shared" si="199"/>
        <v>-</v>
      </c>
      <c r="AU658" t="s">
        <v>2383</v>
      </c>
      <c r="AV658" t="s">
        <v>536</v>
      </c>
      <c r="AY658" s="38">
        <v>17</v>
      </c>
      <c r="AZ658" s="40">
        <v>47</v>
      </c>
      <c r="BA658" s="42">
        <f t="shared" si="192"/>
        <v>17047</v>
      </c>
      <c r="BC658" s="7" t="s">
        <v>3097</v>
      </c>
    </row>
    <row r="659" spans="1:55" hidden="1" outlineLevel="1">
      <c r="A659" t="s">
        <v>1997</v>
      </c>
      <c r="B659" t="s">
        <v>536</v>
      </c>
      <c r="C659" s="25">
        <v>34281</v>
      </c>
      <c r="D659" s="25"/>
      <c r="E659" s="25"/>
      <c r="G659" s="1">
        <v>20533</v>
      </c>
      <c r="I659" s="1">
        <v>13155</v>
      </c>
      <c r="J659" s="1">
        <v>12299</v>
      </c>
      <c r="K659" s="1">
        <v>12716</v>
      </c>
      <c r="L659" s="2" t="str">
        <f t="shared" si="200"/>
        <v/>
      </c>
      <c r="M659" s="2">
        <f t="shared" si="201"/>
        <v>0.61929576778843809</v>
      </c>
      <c r="N659" s="10" t="e">
        <f t="shared" si="193"/>
        <v>#N/A</v>
      </c>
      <c r="O659" s="9" t="e">
        <f t="shared" si="194"/>
        <v>#N/A</v>
      </c>
      <c r="P659" s="8" t="e">
        <f t="shared" si="195"/>
        <v>#N/A</v>
      </c>
      <c r="Q659" s="2" t="str">
        <f t="shared" si="196"/>
        <v>-</v>
      </c>
      <c r="R659" s="2" t="str">
        <f t="shared" si="197"/>
        <v>-</v>
      </c>
      <c r="S659" s="2" t="str">
        <f t="shared" si="198"/>
        <v>-</v>
      </c>
      <c r="T659" s="2" t="str">
        <f t="shared" si="199"/>
        <v>-</v>
      </c>
      <c r="AU659" t="s">
        <v>1997</v>
      </c>
      <c r="AV659" t="s">
        <v>536</v>
      </c>
      <c r="AY659" s="38">
        <v>17</v>
      </c>
      <c r="AZ659" s="40">
        <v>49</v>
      </c>
      <c r="BA659" s="42">
        <f t="shared" si="192"/>
        <v>17049</v>
      </c>
      <c r="BC659" s="7" t="s">
        <v>3097</v>
      </c>
    </row>
    <row r="660" spans="1:55" hidden="1" outlineLevel="1">
      <c r="A660" t="s">
        <v>357</v>
      </c>
      <c r="B660" t="s">
        <v>536</v>
      </c>
      <c r="C660" s="25">
        <v>21814</v>
      </c>
      <c r="D660" s="25"/>
      <c r="E660" s="25"/>
      <c r="G660" s="1">
        <v>14628</v>
      </c>
      <c r="I660" s="1">
        <v>8232</v>
      </c>
      <c r="J660" s="1">
        <v>7873</v>
      </c>
      <c r="K660" s="1">
        <v>8017</v>
      </c>
      <c r="L660" s="2" t="str">
        <f t="shared" si="200"/>
        <v/>
      </c>
      <c r="M660" s="2">
        <f t="shared" si="201"/>
        <v>0.54805851791085591</v>
      </c>
      <c r="N660" s="10" t="e">
        <f t="shared" si="193"/>
        <v>#N/A</v>
      </c>
      <c r="O660" s="9" t="e">
        <f t="shared" si="194"/>
        <v>#N/A</v>
      </c>
      <c r="P660" s="8" t="e">
        <f t="shared" si="195"/>
        <v>#N/A</v>
      </c>
      <c r="Q660" s="2" t="str">
        <f t="shared" si="196"/>
        <v>-</v>
      </c>
      <c r="R660" s="2" t="str">
        <f t="shared" si="197"/>
        <v>-</v>
      </c>
      <c r="S660" s="2" t="str">
        <f t="shared" si="198"/>
        <v>-</v>
      </c>
      <c r="T660" s="2" t="str">
        <f t="shared" si="199"/>
        <v>-</v>
      </c>
      <c r="AU660" t="s">
        <v>357</v>
      </c>
      <c r="AV660" t="s">
        <v>536</v>
      </c>
      <c r="AY660" s="38">
        <v>17</v>
      </c>
      <c r="AZ660" s="40">
        <v>51</v>
      </c>
      <c r="BA660" s="42">
        <f t="shared" si="192"/>
        <v>17051</v>
      </c>
      <c r="BC660" s="7" t="s">
        <v>3097</v>
      </c>
    </row>
    <row r="661" spans="1:55" hidden="1" outlineLevel="1">
      <c r="A661" t="s">
        <v>2014</v>
      </c>
      <c r="B661" t="s">
        <v>536</v>
      </c>
      <c r="C661" s="25">
        <v>14118</v>
      </c>
      <c r="D661" s="25"/>
      <c r="E661" s="25"/>
      <c r="G661" s="1">
        <v>8642</v>
      </c>
      <c r="I661" s="1">
        <v>4897</v>
      </c>
      <c r="J661" s="1">
        <v>4675</v>
      </c>
      <c r="K661" s="1">
        <v>4712</v>
      </c>
      <c r="L661" s="2" t="str">
        <f t="shared" si="200"/>
        <v/>
      </c>
      <c r="M661" s="2">
        <f t="shared" si="201"/>
        <v>0.54524415644526725</v>
      </c>
      <c r="N661" s="10" t="e">
        <f t="shared" si="193"/>
        <v>#N/A</v>
      </c>
      <c r="O661" s="9" t="e">
        <f t="shared" si="194"/>
        <v>#N/A</v>
      </c>
      <c r="P661" s="8" t="e">
        <f t="shared" si="195"/>
        <v>#N/A</v>
      </c>
      <c r="Q661" s="2" t="str">
        <f t="shared" si="196"/>
        <v>-</v>
      </c>
      <c r="R661" s="2" t="str">
        <f t="shared" si="197"/>
        <v>-</v>
      </c>
      <c r="S661" s="2" t="str">
        <f t="shared" si="198"/>
        <v>-</v>
      </c>
      <c r="T661" s="2" t="str">
        <f t="shared" si="199"/>
        <v>-</v>
      </c>
      <c r="AU661" t="s">
        <v>2014</v>
      </c>
      <c r="AV661" t="s">
        <v>536</v>
      </c>
      <c r="AY661" s="38">
        <v>17</v>
      </c>
      <c r="AZ661" s="40">
        <v>53</v>
      </c>
      <c r="BA661" s="42">
        <f t="shared" si="192"/>
        <v>17053</v>
      </c>
      <c r="BC661" s="7" t="s">
        <v>3097</v>
      </c>
    </row>
    <row r="662" spans="1:55" hidden="1" outlineLevel="1">
      <c r="A662" t="s">
        <v>1083</v>
      </c>
      <c r="B662" t="s">
        <v>536</v>
      </c>
      <c r="C662" s="25">
        <v>38893</v>
      </c>
      <c r="D662" s="25"/>
      <c r="E662" s="25"/>
      <c r="G662" s="1">
        <v>29655</v>
      </c>
      <c r="I662" s="1">
        <v>14907</v>
      </c>
      <c r="J662" s="1">
        <v>14370</v>
      </c>
      <c r="K662" s="1">
        <v>14162</v>
      </c>
      <c r="L662" s="2" t="str">
        <f t="shared" si="200"/>
        <v/>
      </c>
      <c r="M662" s="2">
        <f t="shared" si="201"/>
        <v>0.47755859045692128</v>
      </c>
      <c r="N662" s="10" t="e">
        <f t="shared" si="193"/>
        <v>#N/A</v>
      </c>
      <c r="O662" s="9" t="e">
        <f t="shared" si="194"/>
        <v>#N/A</v>
      </c>
      <c r="P662" s="8" t="e">
        <f t="shared" si="195"/>
        <v>#N/A</v>
      </c>
      <c r="Q662" s="2" t="str">
        <f t="shared" si="196"/>
        <v>-</v>
      </c>
      <c r="R662" s="2" t="str">
        <f t="shared" si="197"/>
        <v>-</v>
      </c>
      <c r="S662" s="2" t="str">
        <f t="shared" si="198"/>
        <v>-</v>
      </c>
      <c r="T662" s="2" t="str">
        <f t="shared" si="199"/>
        <v>-</v>
      </c>
      <c r="AU662" t="s">
        <v>1083</v>
      </c>
      <c r="AV662" t="s">
        <v>536</v>
      </c>
      <c r="AY662" s="38">
        <v>17</v>
      </c>
      <c r="AZ662" s="40">
        <v>55</v>
      </c>
      <c r="BA662" s="42">
        <f t="shared" si="192"/>
        <v>17055</v>
      </c>
      <c r="BC662" s="7" t="s">
        <v>3097</v>
      </c>
    </row>
    <row r="663" spans="1:55" hidden="1" outlineLevel="1">
      <c r="A663" t="s">
        <v>3021</v>
      </c>
      <c r="B663" t="s">
        <v>536</v>
      </c>
      <c r="C663" s="25">
        <v>37587</v>
      </c>
      <c r="D663" s="25"/>
      <c r="E663" s="25"/>
      <c r="G663" s="1">
        <v>25195</v>
      </c>
      <c r="I663" s="1">
        <v>13291</v>
      </c>
      <c r="J663" s="1">
        <v>12765</v>
      </c>
      <c r="K663" s="1">
        <v>12944</v>
      </c>
      <c r="L663" s="2" t="str">
        <f t="shared" si="200"/>
        <v/>
      </c>
      <c r="M663" s="2">
        <f t="shared" si="201"/>
        <v>0.51375272871601507</v>
      </c>
      <c r="N663" s="10" t="e">
        <f t="shared" si="193"/>
        <v>#N/A</v>
      </c>
      <c r="O663" s="9" t="e">
        <f t="shared" si="194"/>
        <v>#N/A</v>
      </c>
      <c r="P663" s="8" t="e">
        <f t="shared" si="195"/>
        <v>#N/A</v>
      </c>
      <c r="Q663" s="2" t="str">
        <f t="shared" si="196"/>
        <v>-</v>
      </c>
      <c r="R663" s="2" t="str">
        <f t="shared" si="197"/>
        <v>-</v>
      </c>
      <c r="S663" s="2" t="str">
        <f t="shared" si="198"/>
        <v>-</v>
      </c>
      <c r="T663" s="2" t="str">
        <f t="shared" si="199"/>
        <v>-</v>
      </c>
      <c r="AU663" t="s">
        <v>3021</v>
      </c>
      <c r="AV663" t="s">
        <v>536</v>
      </c>
      <c r="AY663" s="38">
        <v>17</v>
      </c>
      <c r="AZ663" s="40">
        <v>57</v>
      </c>
      <c r="BA663" s="42">
        <f t="shared" si="192"/>
        <v>17057</v>
      </c>
      <c r="BC663" s="7" t="s">
        <v>3097</v>
      </c>
    </row>
    <row r="664" spans="1:55" hidden="1" outlineLevel="1">
      <c r="A664" t="s">
        <v>57</v>
      </c>
      <c r="B664" t="s">
        <v>536</v>
      </c>
      <c r="C664" s="25">
        <v>6144</v>
      </c>
      <c r="D664" s="25"/>
      <c r="E664" s="25"/>
      <c r="G664" s="1">
        <v>4710</v>
      </c>
      <c r="I664" s="1">
        <v>3269</v>
      </c>
      <c r="J664" s="1">
        <v>2947</v>
      </c>
      <c r="K664" s="1">
        <v>3072</v>
      </c>
      <c r="L664" s="2" t="str">
        <f t="shared" si="200"/>
        <v/>
      </c>
      <c r="M664" s="2">
        <f t="shared" si="201"/>
        <v>0.65222929936305729</v>
      </c>
      <c r="N664" s="10" t="e">
        <f t="shared" si="193"/>
        <v>#N/A</v>
      </c>
      <c r="O664" s="9" t="e">
        <f t="shared" si="194"/>
        <v>#N/A</v>
      </c>
      <c r="P664" s="8" t="e">
        <f t="shared" si="195"/>
        <v>#N/A</v>
      </c>
      <c r="Q664" s="2" t="str">
        <f t="shared" si="196"/>
        <v>-</v>
      </c>
      <c r="R664" s="2" t="str">
        <f t="shared" si="197"/>
        <v>-</v>
      </c>
      <c r="S664" s="2" t="str">
        <f t="shared" si="198"/>
        <v>-</v>
      </c>
      <c r="T664" s="2" t="str">
        <f t="shared" si="199"/>
        <v>-</v>
      </c>
      <c r="AU664" t="s">
        <v>57</v>
      </c>
      <c r="AV664" t="s">
        <v>536</v>
      </c>
      <c r="AY664" s="38">
        <v>17</v>
      </c>
      <c r="AZ664" s="40">
        <v>59</v>
      </c>
      <c r="BA664" s="42">
        <f t="shared" si="192"/>
        <v>17059</v>
      </c>
      <c r="BC664" s="7" t="s">
        <v>3097</v>
      </c>
    </row>
    <row r="665" spans="1:55" hidden="1" outlineLevel="1">
      <c r="A665" t="s">
        <v>2647</v>
      </c>
      <c r="B665" t="s">
        <v>536</v>
      </c>
      <c r="C665" s="25">
        <v>14622</v>
      </c>
      <c r="D665" s="25"/>
      <c r="E665" s="25"/>
      <c r="G665" s="1">
        <v>8530</v>
      </c>
      <c r="I665" s="1">
        <v>5087</v>
      </c>
      <c r="J665" s="1">
        <v>4836</v>
      </c>
      <c r="K665" s="1">
        <v>4772</v>
      </c>
      <c r="L665" s="2" t="str">
        <f t="shared" si="200"/>
        <v/>
      </c>
      <c r="M665" s="2">
        <f t="shared" si="201"/>
        <v>0.55943728018757322</v>
      </c>
      <c r="N665" s="10" t="e">
        <f t="shared" si="193"/>
        <v>#N/A</v>
      </c>
      <c r="O665" s="9" t="e">
        <f t="shared" si="194"/>
        <v>#N/A</v>
      </c>
      <c r="P665" s="8" t="e">
        <f t="shared" si="195"/>
        <v>#N/A</v>
      </c>
      <c r="Q665" s="2" t="str">
        <f t="shared" si="196"/>
        <v>-</v>
      </c>
      <c r="R665" s="2" t="str">
        <f t="shared" si="197"/>
        <v>-</v>
      </c>
      <c r="S665" s="2" t="str">
        <f t="shared" si="198"/>
        <v>-</v>
      </c>
      <c r="T665" s="2" t="str">
        <f t="shared" si="199"/>
        <v>-</v>
      </c>
      <c r="AU665" t="s">
        <v>2647</v>
      </c>
      <c r="AV665" t="s">
        <v>536</v>
      </c>
      <c r="AY665" s="38">
        <v>17</v>
      </c>
      <c r="AZ665" s="40">
        <v>61</v>
      </c>
      <c r="BA665" s="42">
        <f t="shared" si="192"/>
        <v>17061</v>
      </c>
      <c r="BC665" s="7" t="s">
        <v>3097</v>
      </c>
    </row>
    <row r="666" spans="1:55" hidden="1" outlineLevel="1">
      <c r="A666" t="s">
        <v>474</v>
      </c>
      <c r="B666" t="s">
        <v>536</v>
      </c>
      <c r="C666" s="25">
        <v>38865</v>
      </c>
      <c r="D666" s="25"/>
      <c r="E666" s="25"/>
      <c r="G666" s="1">
        <v>24689</v>
      </c>
      <c r="I666" s="1">
        <v>13719</v>
      </c>
      <c r="J666" s="1">
        <v>13347</v>
      </c>
      <c r="K666" s="1">
        <v>13506</v>
      </c>
      <c r="L666" s="2" t="str">
        <f t="shared" si="200"/>
        <v/>
      </c>
      <c r="M666" s="2">
        <f t="shared" si="201"/>
        <v>0.54704524282068934</v>
      </c>
      <c r="N666" s="10" t="e">
        <f t="shared" si="193"/>
        <v>#N/A</v>
      </c>
      <c r="O666" s="9" t="e">
        <f t="shared" si="194"/>
        <v>#N/A</v>
      </c>
      <c r="P666" s="8" t="e">
        <f t="shared" si="195"/>
        <v>#N/A</v>
      </c>
      <c r="Q666" s="2" t="str">
        <f t="shared" si="196"/>
        <v>-</v>
      </c>
      <c r="R666" s="2" t="str">
        <f t="shared" si="197"/>
        <v>-</v>
      </c>
      <c r="S666" s="2" t="str">
        <f t="shared" si="198"/>
        <v>-</v>
      </c>
      <c r="T666" s="2" t="str">
        <f t="shared" si="199"/>
        <v>-</v>
      </c>
      <c r="AU666" t="s">
        <v>474</v>
      </c>
      <c r="AV666" t="s">
        <v>536</v>
      </c>
      <c r="AY666" s="38">
        <v>17</v>
      </c>
      <c r="AZ666" s="40">
        <v>63</v>
      </c>
      <c r="BA666" s="42">
        <f t="shared" si="192"/>
        <v>17063</v>
      </c>
      <c r="BC666" s="7" t="s">
        <v>3097</v>
      </c>
    </row>
    <row r="667" spans="1:55" hidden="1" outlineLevel="1">
      <c r="A667" t="s">
        <v>665</v>
      </c>
      <c r="B667" t="s">
        <v>536</v>
      </c>
      <c r="C667" s="25">
        <v>8440</v>
      </c>
      <c r="D667" s="25"/>
      <c r="E667" s="25"/>
      <c r="G667" s="1">
        <v>6371</v>
      </c>
      <c r="I667" s="1">
        <v>4399</v>
      </c>
      <c r="J667" s="1">
        <v>3988</v>
      </c>
      <c r="K667" s="1">
        <v>4244</v>
      </c>
      <c r="L667" s="2" t="str">
        <f t="shared" si="200"/>
        <v/>
      </c>
      <c r="M667" s="2">
        <f t="shared" si="201"/>
        <v>0.66614346256474655</v>
      </c>
      <c r="N667" s="10" t="e">
        <f t="shared" ref="N667:N698" si="202">RANK(U667,U667:AR667)</f>
        <v>#N/A</v>
      </c>
      <c r="O667" s="9" t="e">
        <f t="shared" ref="O667:O698" si="203">RANK(V667,U667:AR667)</f>
        <v>#N/A</v>
      </c>
      <c r="P667" s="8" t="e">
        <f t="shared" ref="P667:P698" si="204">RANK(W667,U667:AR667)</f>
        <v>#N/A</v>
      </c>
      <c r="Q667" s="2" t="str">
        <f t="shared" ref="Q667:Q698" si="205">IF(SUM($U667:$AQ667)=0,"-",U667/SUM($U667:$AQ667))</f>
        <v>-</v>
      </c>
      <c r="R667" s="2" t="str">
        <f t="shared" ref="R667:R698" si="206">IF(SUM($U667:$AQ667)=0,"-",V667/SUM($U667:$AQ667))</f>
        <v>-</v>
      </c>
      <c r="S667" s="2" t="str">
        <f t="shared" ref="S667:S698" si="207">IF(SUM($U667:$AQ667)=0,"-",W667/SUM($U667:$AQ667))</f>
        <v>-</v>
      </c>
      <c r="T667" s="2" t="str">
        <f t="shared" ref="T667:T698" si="208">IF(SUM($U667:$AQ667)=0,"-",(1-Q667-R667-S667))</f>
        <v>-</v>
      </c>
      <c r="AU667" t="s">
        <v>665</v>
      </c>
      <c r="AV667" t="s">
        <v>536</v>
      </c>
      <c r="AY667" s="38">
        <v>17</v>
      </c>
      <c r="AZ667" s="40">
        <v>65</v>
      </c>
      <c r="BA667" s="42">
        <f t="shared" si="192"/>
        <v>17065</v>
      </c>
      <c r="BC667" s="7" t="s">
        <v>3097</v>
      </c>
    </row>
    <row r="668" spans="1:55" hidden="1" outlineLevel="1">
      <c r="A668" t="s">
        <v>179</v>
      </c>
      <c r="B668" t="s">
        <v>536</v>
      </c>
      <c r="C668" s="25">
        <v>19794</v>
      </c>
      <c r="D668" s="25"/>
      <c r="E668" s="25"/>
      <c r="G668" s="1">
        <v>13399</v>
      </c>
      <c r="I668" s="1">
        <v>8327</v>
      </c>
      <c r="J668" s="1">
        <v>7881</v>
      </c>
      <c r="K668" s="1">
        <v>8020</v>
      </c>
      <c r="L668" s="2" t="str">
        <f t="shared" si="200"/>
        <v/>
      </c>
      <c r="M668" s="2">
        <f t="shared" si="201"/>
        <v>0.59855213075602653</v>
      </c>
      <c r="N668" s="10" t="e">
        <f t="shared" si="202"/>
        <v>#N/A</v>
      </c>
      <c r="O668" s="9" t="e">
        <f t="shared" si="203"/>
        <v>#N/A</v>
      </c>
      <c r="P668" s="8" t="e">
        <f t="shared" si="204"/>
        <v>#N/A</v>
      </c>
      <c r="Q668" s="2" t="str">
        <f t="shared" si="205"/>
        <v>-</v>
      </c>
      <c r="R668" s="2" t="str">
        <f t="shared" si="206"/>
        <v>-</v>
      </c>
      <c r="S668" s="2" t="str">
        <f t="shared" si="207"/>
        <v>-</v>
      </c>
      <c r="T668" s="2" t="str">
        <f t="shared" si="208"/>
        <v>-</v>
      </c>
      <c r="AU668" t="s">
        <v>179</v>
      </c>
      <c r="AV668" t="s">
        <v>536</v>
      </c>
      <c r="AY668" s="38">
        <v>17</v>
      </c>
      <c r="AZ668" s="40">
        <v>67</v>
      </c>
      <c r="BA668" s="42">
        <f t="shared" si="192"/>
        <v>17067</v>
      </c>
      <c r="BC668" s="7" t="s">
        <v>3097</v>
      </c>
    </row>
    <row r="669" spans="1:55" hidden="1" outlineLevel="1">
      <c r="A669" t="s">
        <v>1730</v>
      </c>
      <c r="B669" t="s">
        <v>536</v>
      </c>
      <c r="C669" s="25">
        <v>4723</v>
      </c>
      <c r="D669" s="25"/>
      <c r="E669" s="25"/>
      <c r="G669" s="1">
        <v>3793</v>
      </c>
      <c r="I669" s="1">
        <v>2488</v>
      </c>
      <c r="J669" s="1">
        <v>2184</v>
      </c>
      <c r="K669" s="1">
        <v>2402</v>
      </c>
      <c r="L669" s="2" t="str">
        <f t="shared" si="200"/>
        <v/>
      </c>
      <c r="M669" s="2">
        <f t="shared" si="201"/>
        <v>0.63327181650408648</v>
      </c>
      <c r="N669" s="10" t="e">
        <f t="shared" si="202"/>
        <v>#N/A</v>
      </c>
      <c r="O669" s="9" t="e">
        <f t="shared" si="203"/>
        <v>#N/A</v>
      </c>
      <c r="P669" s="8" t="e">
        <f t="shared" si="204"/>
        <v>#N/A</v>
      </c>
      <c r="Q669" s="2" t="str">
        <f t="shared" si="205"/>
        <v>-</v>
      </c>
      <c r="R669" s="2" t="str">
        <f t="shared" si="206"/>
        <v>-</v>
      </c>
      <c r="S669" s="2" t="str">
        <f t="shared" si="207"/>
        <v>-</v>
      </c>
      <c r="T669" s="2" t="str">
        <f t="shared" si="208"/>
        <v>-</v>
      </c>
      <c r="AU669" t="s">
        <v>1730</v>
      </c>
      <c r="AV669" t="s">
        <v>536</v>
      </c>
      <c r="AY669" s="38">
        <v>17</v>
      </c>
      <c r="AZ669" s="40">
        <v>69</v>
      </c>
      <c r="BA669" s="42">
        <f t="shared" si="192"/>
        <v>17069</v>
      </c>
      <c r="BC669" s="7" t="s">
        <v>3097</v>
      </c>
    </row>
    <row r="670" spans="1:55" hidden="1" outlineLevel="1">
      <c r="A670" t="s">
        <v>269</v>
      </c>
      <c r="B670" t="s">
        <v>536</v>
      </c>
      <c r="C670" s="25">
        <v>8078</v>
      </c>
      <c r="D670" s="25"/>
      <c r="E670" s="25"/>
      <c r="G670" s="1">
        <v>5414</v>
      </c>
      <c r="I670" s="1">
        <v>3366</v>
      </c>
      <c r="J670" s="1">
        <v>3163</v>
      </c>
      <c r="K670" s="1">
        <v>3293</v>
      </c>
      <c r="L670" s="2" t="str">
        <f t="shared" si="200"/>
        <v/>
      </c>
      <c r="M670" s="2">
        <f t="shared" si="201"/>
        <v>0.60823790173623937</v>
      </c>
      <c r="N670" s="10" t="e">
        <f t="shared" si="202"/>
        <v>#N/A</v>
      </c>
      <c r="O670" s="9" t="e">
        <f t="shared" si="203"/>
        <v>#N/A</v>
      </c>
      <c r="P670" s="8" t="e">
        <f t="shared" si="204"/>
        <v>#N/A</v>
      </c>
      <c r="Q670" s="2" t="str">
        <f t="shared" si="205"/>
        <v>-</v>
      </c>
      <c r="R670" s="2" t="str">
        <f t="shared" si="206"/>
        <v>-</v>
      </c>
      <c r="S670" s="2" t="str">
        <f t="shared" si="207"/>
        <v>-</v>
      </c>
      <c r="T670" s="2" t="str">
        <f t="shared" si="208"/>
        <v>-</v>
      </c>
      <c r="AU670" t="s">
        <v>269</v>
      </c>
      <c r="AV670" t="s">
        <v>536</v>
      </c>
      <c r="AY670" s="38">
        <v>17</v>
      </c>
      <c r="AZ670" s="40">
        <v>71</v>
      </c>
      <c r="BA670" s="42">
        <f t="shared" si="192"/>
        <v>17071</v>
      </c>
      <c r="BC670" s="7" t="s">
        <v>3097</v>
      </c>
    </row>
    <row r="671" spans="1:55" hidden="1" outlineLevel="1">
      <c r="A671" t="s">
        <v>1785</v>
      </c>
      <c r="B671" t="s">
        <v>536</v>
      </c>
      <c r="C671" s="25">
        <v>50454</v>
      </c>
      <c r="D671" s="25"/>
      <c r="E671" s="25"/>
      <c r="G671" s="1">
        <v>35931</v>
      </c>
      <c r="I671" s="1">
        <v>17135</v>
      </c>
      <c r="J671" s="1">
        <v>16245</v>
      </c>
      <c r="K671" s="1">
        <v>16410</v>
      </c>
      <c r="L671" s="2" t="str">
        <f t="shared" si="200"/>
        <v/>
      </c>
      <c r="M671" s="2">
        <f t="shared" si="201"/>
        <v>0.45670869165901312</v>
      </c>
      <c r="N671" s="10" t="e">
        <f t="shared" si="202"/>
        <v>#N/A</v>
      </c>
      <c r="O671" s="9" t="e">
        <f t="shared" si="203"/>
        <v>#N/A</v>
      </c>
      <c r="P671" s="8" t="e">
        <f t="shared" si="204"/>
        <v>#N/A</v>
      </c>
      <c r="Q671" s="2" t="str">
        <f t="shared" si="205"/>
        <v>-</v>
      </c>
      <c r="R671" s="2" t="str">
        <f t="shared" si="206"/>
        <v>-</v>
      </c>
      <c r="S671" s="2" t="str">
        <f t="shared" si="207"/>
        <v>-</v>
      </c>
      <c r="T671" s="2" t="str">
        <f t="shared" si="208"/>
        <v>-</v>
      </c>
      <c r="AU671" t="s">
        <v>1785</v>
      </c>
      <c r="AV671" t="s">
        <v>536</v>
      </c>
      <c r="AY671" s="38">
        <v>17</v>
      </c>
      <c r="AZ671" s="40">
        <v>73</v>
      </c>
      <c r="BA671" s="42">
        <f t="shared" si="192"/>
        <v>17073</v>
      </c>
      <c r="BC671" s="7" t="s">
        <v>3097</v>
      </c>
    </row>
    <row r="672" spans="1:55" hidden="1" outlineLevel="1">
      <c r="A672" t="s">
        <v>2147</v>
      </c>
      <c r="B672" t="s">
        <v>536</v>
      </c>
      <c r="C672" s="25">
        <v>30805</v>
      </c>
      <c r="D672" s="25"/>
      <c r="E672" s="25"/>
      <c r="G672" s="1">
        <v>18998</v>
      </c>
      <c r="I672" s="1">
        <v>11078</v>
      </c>
      <c r="J672" s="1">
        <v>10457</v>
      </c>
      <c r="K672" s="1">
        <v>10639</v>
      </c>
      <c r="L672" s="2" t="str">
        <f t="shared" si="200"/>
        <v/>
      </c>
      <c r="M672" s="2">
        <f t="shared" si="201"/>
        <v>0.56000631645436361</v>
      </c>
      <c r="N672" s="10" t="e">
        <f t="shared" si="202"/>
        <v>#N/A</v>
      </c>
      <c r="O672" s="9" t="e">
        <f t="shared" si="203"/>
        <v>#N/A</v>
      </c>
      <c r="P672" s="8" t="e">
        <f t="shared" si="204"/>
        <v>#N/A</v>
      </c>
      <c r="Q672" s="2" t="str">
        <f t="shared" si="205"/>
        <v>-</v>
      </c>
      <c r="R672" s="2" t="str">
        <f t="shared" si="206"/>
        <v>-</v>
      </c>
      <c r="S672" s="2" t="str">
        <f t="shared" si="207"/>
        <v>-</v>
      </c>
      <c r="T672" s="2" t="str">
        <f t="shared" si="208"/>
        <v>-</v>
      </c>
      <c r="AU672" t="s">
        <v>2147</v>
      </c>
      <c r="AV672" t="s">
        <v>536</v>
      </c>
      <c r="AY672" s="38">
        <v>17</v>
      </c>
      <c r="AZ672" s="40">
        <v>75</v>
      </c>
      <c r="BA672" s="42">
        <f t="shared" si="192"/>
        <v>17075</v>
      </c>
      <c r="BC672" s="7" t="s">
        <v>3097</v>
      </c>
    </row>
    <row r="673" spans="1:55" hidden="1" outlineLevel="1">
      <c r="A673" t="s">
        <v>2834</v>
      </c>
      <c r="B673" t="s">
        <v>536</v>
      </c>
      <c r="C673" s="25">
        <v>58949</v>
      </c>
      <c r="D673" s="25"/>
      <c r="E673" s="25"/>
      <c r="G673" s="1">
        <v>35670</v>
      </c>
      <c r="I673" s="1">
        <v>16755</v>
      </c>
      <c r="J673" s="1">
        <v>15915</v>
      </c>
      <c r="K673" s="1">
        <v>16036</v>
      </c>
      <c r="L673" s="2" t="str">
        <f t="shared" si="200"/>
        <v/>
      </c>
      <c r="M673" s="2">
        <f t="shared" si="201"/>
        <v>0.44956546117185309</v>
      </c>
      <c r="N673" s="10" t="e">
        <f t="shared" si="202"/>
        <v>#N/A</v>
      </c>
      <c r="O673" s="9" t="e">
        <f t="shared" si="203"/>
        <v>#N/A</v>
      </c>
      <c r="P673" s="8" t="e">
        <f t="shared" si="204"/>
        <v>#N/A</v>
      </c>
      <c r="Q673" s="2" t="str">
        <f t="shared" si="205"/>
        <v>-</v>
      </c>
      <c r="R673" s="2" t="str">
        <f t="shared" si="206"/>
        <v>-</v>
      </c>
      <c r="S673" s="2" t="str">
        <f t="shared" si="207"/>
        <v>-</v>
      </c>
      <c r="T673" s="2" t="str">
        <f t="shared" si="208"/>
        <v>-</v>
      </c>
      <c r="AU673" t="s">
        <v>2834</v>
      </c>
      <c r="AV673" t="s">
        <v>536</v>
      </c>
      <c r="AY673" s="38">
        <v>17</v>
      </c>
      <c r="AZ673" s="40">
        <v>77</v>
      </c>
      <c r="BA673" s="42">
        <f t="shared" si="192"/>
        <v>17077</v>
      </c>
      <c r="BC673" s="7" t="s">
        <v>3097</v>
      </c>
    </row>
    <row r="674" spans="1:55" hidden="1" outlineLevel="1">
      <c r="A674" t="s">
        <v>1968</v>
      </c>
      <c r="B674" t="s">
        <v>536</v>
      </c>
      <c r="C674" s="25">
        <v>10015</v>
      </c>
      <c r="D674" s="25"/>
      <c r="E674" s="25"/>
      <c r="G674" s="1">
        <v>7228</v>
      </c>
      <c r="I674" s="1">
        <v>4230</v>
      </c>
      <c r="J674" s="1">
        <v>3962</v>
      </c>
      <c r="K674" s="1">
        <v>4078</v>
      </c>
      <c r="L674" s="2" t="str">
        <f t="shared" si="200"/>
        <v/>
      </c>
      <c r="M674" s="2">
        <f t="shared" si="201"/>
        <v>0.56419479800774763</v>
      </c>
      <c r="N674" s="10" t="e">
        <f t="shared" si="202"/>
        <v>#N/A</v>
      </c>
      <c r="O674" s="9" t="e">
        <f t="shared" si="203"/>
        <v>#N/A</v>
      </c>
      <c r="P674" s="8" t="e">
        <f t="shared" si="204"/>
        <v>#N/A</v>
      </c>
      <c r="Q674" s="2" t="str">
        <f t="shared" si="205"/>
        <v>-</v>
      </c>
      <c r="R674" s="2" t="str">
        <f t="shared" si="206"/>
        <v>-</v>
      </c>
      <c r="S674" s="2" t="str">
        <f t="shared" si="207"/>
        <v>-</v>
      </c>
      <c r="T674" s="2" t="str">
        <f t="shared" si="208"/>
        <v>-</v>
      </c>
      <c r="AU674" t="s">
        <v>1968</v>
      </c>
      <c r="AV674" t="s">
        <v>536</v>
      </c>
      <c r="AY674" s="38">
        <v>17</v>
      </c>
      <c r="AZ674" s="40">
        <v>79</v>
      </c>
      <c r="BA674" s="42">
        <f t="shared" si="192"/>
        <v>17079</v>
      </c>
      <c r="BC674" s="7" t="s">
        <v>3097</v>
      </c>
    </row>
    <row r="675" spans="1:55" hidden="1" outlineLevel="1">
      <c r="A675" t="s">
        <v>2030</v>
      </c>
      <c r="B675" t="s">
        <v>536</v>
      </c>
      <c r="C675" s="25">
        <v>39805</v>
      </c>
      <c r="D675" s="25"/>
      <c r="E675" s="25"/>
      <c r="G675" s="1">
        <v>24667</v>
      </c>
      <c r="I675" s="1">
        <v>13347</v>
      </c>
      <c r="J675" s="1">
        <v>12831</v>
      </c>
      <c r="K675" s="1">
        <v>12973</v>
      </c>
      <c r="L675" s="2" t="str">
        <f t="shared" si="200"/>
        <v/>
      </c>
      <c r="M675" s="2">
        <f t="shared" si="201"/>
        <v>0.52592532533344138</v>
      </c>
      <c r="N675" s="10" t="e">
        <f t="shared" si="202"/>
        <v>#N/A</v>
      </c>
      <c r="O675" s="9" t="e">
        <f t="shared" si="203"/>
        <v>#N/A</v>
      </c>
      <c r="P675" s="8" t="e">
        <f t="shared" si="204"/>
        <v>#N/A</v>
      </c>
      <c r="Q675" s="2" t="str">
        <f t="shared" si="205"/>
        <v>-</v>
      </c>
      <c r="R675" s="2" t="str">
        <f t="shared" si="206"/>
        <v>-</v>
      </c>
      <c r="S675" s="2" t="str">
        <f t="shared" si="207"/>
        <v>-</v>
      </c>
      <c r="T675" s="2" t="str">
        <f t="shared" si="208"/>
        <v>-</v>
      </c>
      <c r="AU675" t="s">
        <v>2030</v>
      </c>
      <c r="AV675" t="s">
        <v>536</v>
      </c>
      <c r="AY675" s="38">
        <v>17</v>
      </c>
      <c r="AZ675" s="40">
        <v>81</v>
      </c>
      <c r="BA675" s="42">
        <f t="shared" si="192"/>
        <v>17081</v>
      </c>
      <c r="BC675" s="7" t="s">
        <v>3097</v>
      </c>
    </row>
    <row r="676" spans="1:55" hidden="1" outlineLevel="1">
      <c r="A676" t="s">
        <v>2001</v>
      </c>
      <c r="B676" t="s">
        <v>536</v>
      </c>
      <c r="C676" s="25">
        <v>22001</v>
      </c>
      <c r="D676" s="25"/>
      <c r="E676" s="25"/>
      <c r="G676" s="1">
        <v>14015</v>
      </c>
      <c r="I676" s="1">
        <v>7947</v>
      </c>
      <c r="J676" s="1">
        <v>7570</v>
      </c>
      <c r="K676" s="1">
        <v>7640</v>
      </c>
      <c r="L676" s="2" t="str">
        <f t="shared" si="200"/>
        <v/>
      </c>
      <c r="M676" s="2">
        <f t="shared" si="201"/>
        <v>0.54513021762397429</v>
      </c>
      <c r="N676" s="10" t="e">
        <f t="shared" si="202"/>
        <v>#N/A</v>
      </c>
      <c r="O676" s="9" t="e">
        <f t="shared" si="203"/>
        <v>#N/A</v>
      </c>
      <c r="P676" s="8" t="e">
        <f t="shared" si="204"/>
        <v>#N/A</v>
      </c>
      <c r="Q676" s="2" t="str">
        <f t="shared" si="205"/>
        <v>-</v>
      </c>
      <c r="R676" s="2" t="str">
        <f t="shared" si="206"/>
        <v>-</v>
      </c>
      <c r="S676" s="2" t="str">
        <f t="shared" si="207"/>
        <v>-</v>
      </c>
      <c r="T676" s="2" t="str">
        <f t="shared" si="208"/>
        <v>-</v>
      </c>
      <c r="AU676" t="s">
        <v>2001</v>
      </c>
      <c r="AV676" t="s">
        <v>536</v>
      </c>
      <c r="AY676" s="38">
        <v>17</v>
      </c>
      <c r="AZ676" s="40">
        <v>83</v>
      </c>
      <c r="BA676" s="42">
        <f t="shared" si="192"/>
        <v>17083</v>
      </c>
      <c r="BC676" s="7" t="s">
        <v>3097</v>
      </c>
    </row>
    <row r="677" spans="1:55" hidden="1" outlineLevel="1">
      <c r="A677" t="s">
        <v>2010</v>
      </c>
      <c r="B677" t="s">
        <v>536</v>
      </c>
      <c r="C677" s="25">
        <v>22480</v>
      </c>
      <c r="D677" s="25"/>
      <c r="E677" s="25"/>
      <c r="G677" s="1">
        <v>15387</v>
      </c>
      <c r="I677" s="1">
        <v>8641</v>
      </c>
      <c r="J677" s="1">
        <v>7963</v>
      </c>
      <c r="K677" s="1">
        <v>8222</v>
      </c>
      <c r="L677" s="2" t="str">
        <f t="shared" si="200"/>
        <v/>
      </c>
      <c r="M677" s="2">
        <f t="shared" si="201"/>
        <v>0.5343471761876909</v>
      </c>
      <c r="N677" s="10" t="e">
        <f t="shared" si="202"/>
        <v>#N/A</v>
      </c>
      <c r="O677" s="9" t="e">
        <f t="shared" si="203"/>
        <v>#N/A</v>
      </c>
      <c r="P677" s="8" t="e">
        <f t="shared" si="204"/>
        <v>#N/A</v>
      </c>
      <c r="Q677" s="2" t="str">
        <f t="shared" si="205"/>
        <v>-</v>
      </c>
      <c r="R677" s="2" t="str">
        <f t="shared" si="206"/>
        <v>-</v>
      </c>
      <c r="S677" s="2" t="str">
        <f t="shared" si="207"/>
        <v>-</v>
      </c>
      <c r="T677" s="2" t="str">
        <f t="shared" si="208"/>
        <v>-</v>
      </c>
      <c r="AU677" t="s">
        <v>2010</v>
      </c>
      <c r="AV677" t="s">
        <v>536</v>
      </c>
      <c r="AY677" s="38">
        <v>17</v>
      </c>
      <c r="AZ677" s="40">
        <v>85</v>
      </c>
      <c r="BA677" s="42">
        <f t="shared" si="192"/>
        <v>17085</v>
      </c>
      <c r="BC677" s="7" t="s">
        <v>3097</v>
      </c>
    </row>
    <row r="678" spans="1:55" hidden="1" outlineLevel="1">
      <c r="A678" t="s">
        <v>1324</v>
      </c>
      <c r="B678" t="s">
        <v>536</v>
      </c>
      <c r="C678" s="25">
        <v>12454</v>
      </c>
      <c r="D678" s="25"/>
      <c r="E678" s="25"/>
      <c r="G678" s="1">
        <v>7669</v>
      </c>
      <c r="I678" s="1">
        <v>5113</v>
      </c>
      <c r="J678" s="1">
        <v>4603</v>
      </c>
      <c r="K678" s="1">
        <v>4939</v>
      </c>
      <c r="L678" s="2" t="str">
        <f t="shared" si="200"/>
        <v/>
      </c>
      <c r="M678" s="2">
        <f t="shared" si="201"/>
        <v>0.64402138479593163</v>
      </c>
      <c r="N678" s="10" t="e">
        <f t="shared" si="202"/>
        <v>#N/A</v>
      </c>
      <c r="O678" s="9" t="e">
        <f t="shared" si="203"/>
        <v>#N/A</v>
      </c>
      <c r="P678" s="8" t="e">
        <f t="shared" si="204"/>
        <v>#N/A</v>
      </c>
      <c r="Q678" s="2" t="str">
        <f t="shared" si="205"/>
        <v>-</v>
      </c>
      <c r="R678" s="2" t="str">
        <f t="shared" si="206"/>
        <v>-</v>
      </c>
      <c r="S678" s="2" t="str">
        <f t="shared" si="207"/>
        <v>-</v>
      </c>
      <c r="T678" s="2" t="str">
        <f t="shared" si="208"/>
        <v>-</v>
      </c>
      <c r="AU678" t="s">
        <v>1324</v>
      </c>
      <c r="AV678" t="s">
        <v>536</v>
      </c>
      <c r="AY678" s="38">
        <v>17</v>
      </c>
      <c r="AZ678" s="40">
        <v>87</v>
      </c>
      <c r="BA678" s="42">
        <f t="shared" si="192"/>
        <v>17087</v>
      </c>
      <c r="BC678" s="7" t="s">
        <v>3097</v>
      </c>
    </row>
    <row r="679" spans="1:55" hidden="1" outlineLevel="1">
      <c r="A679" t="s">
        <v>958</v>
      </c>
      <c r="B679" t="s">
        <v>536</v>
      </c>
      <c r="C679" s="25">
        <v>440437</v>
      </c>
      <c r="D679" s="25"/>
      <c r="E679" s="25"/>
      <c r="G679" s="1">
        <v>225878</v>
      </c>
      <c r="I679" s="1">
        <v>109331</v>
      </c>
      <c r="J679" s="1">
        <v>105288</v>
      </c>
      <c r="K679" s="1">
        <v>106232</v>
      </c>
      <c r="L679" s="2" t="str">
        <f t="shared" si="200"/>
        <v/>
      </c>
      <c r="M679" s="2">
        <f t="shared" si="201"/>
        <v>0.47030697987409131</v>
      </c>
      <c r="N679" s="10" t="e">
        <f t="shared" si="202"/>
        <v>#N/A</v>
      </c>
      <c r="O679" s="9" t="e">
        <f t="shared" si="203"/>
        <v>#N/A</v>
      </c>
      <c r="P679" s="8" t="e">
        <f t="shared" si="204"/>
        <v>#N/A</v>
      </c>
      <c r="Q679" s="2" t="str">
        <f t="shared" si="205"/>
        <v>-</v>
      </c>
      <c r="R679" s="2" t="str">
        <f t="shared" si="206"/>
        <v>-</v>
      </c>
      <c r="S679" s="2" t="str">
        <f t="shared" si="207"/>
        <v>-</v>
      </c>
      <c r="T679" s="2" t="str">
        <f t="shared" si="208"/>
        <v>-</v>
      </c>
      <c r="AU679" t="s">
        <v>958</v>
      </c>
      <c r="AV679" t="s">
        <v>536</v>
      </c>
      <c r="AY679" s="38">
        <v>17</v>
      </c>
      <c r="AZ679" s="40">
        <v>89</v>
      </c>
      <c r="BA679" s="42">
        <f t="shared" si="192"/>
        <v>17089</v>
      </c>
      <c r="BC679" s="7" t="s">
        <v>3097</v>
      </c>
    </row>
    <row r="680" spans="1:55" hidden="1" outlineLevel="1">
      <c r="A680" t="s">
        <v>667</v>
      </c>
      <c r="B680" t="s">
        <v>536</v>
      </c>
      <c r="C680" s="25">
        <v>104932</v>
      </c>
      <c r="D680" s="25"/>
      <c r="E680" s="25"/>
      <c r="G680" s="1">
        <v>56797</v>
      </c>
      <c r="I680" s="1">
        <v>30145</v>
      </c>
      <c r="J680" s="1">
        <v>28844</v>
      </c>
      <c r="K680" s="1">
        <v>29308</v>
      </c>
      <c r="L680" s="2" t="str">
        <f t="shared" si="200"/>
        <v/>
      </c>
      <c r="M680" s="2">
        <f t="shared" si="201"/>
        <v>0.51601316970966782</v>
      </c>
      <c r="N680" s="10" t="e">
        <f t="shared" si="202"/>
        <v>#N/A</v>
      </c>
      <c r="O680" s="9" t="e">
        <f t="shared" si="203"/>
        <v>#N/A</v>
      </c>
      <c r="P680" s="8" t="e">
        <f t="shared" si="204"/>
        <v>#N/A</v>
      </c>
      <c r="Q680" s="2" t="str">
        <f t="shared" si="205"/>
        <v>-</v>
      </c>
      <c r="R680" s="2" t="str">
        <f t="shared" si="206"/>
        <v>-</v>
      </c>
      <c r="S680" s="2" t="str">
        <f t="shared" si="207"/>
        <v>-</v>
      </c>
      <c r="T680" s="2" t="str">
        <f t="shared" si="208"/>
        <v>-</v>
      </c>
      <c r="AU680" t="s">
        <v>667</v>
      </c>
      <c r="AV680" t="s">
        <v>536</v>
      </c>
      <c r="AY680" s="38">
        <v>17</v>
      </c>
      <c r="AZ680" s="40">
        <v>91</v>
      </c>
      <c r="BA680" s="42">
        <f t="shared" ref="BA680:BA743" si="209">AY680*1000+AZ680</f>
        <v>17091</v>
      </c>
      <c r="BC680" s="7" t="s">
        <v>3097</v>
      </c>
    </row>
    <row r="681" spans="1:55" hidden="1" outlineLevel="1">
      <c r="A681" t="s">
        <v>966</v>
      </c>
      <c r="B681" t="s">
        <v>536</v>
      </c>
      <c r="C681" s="25">
        <v>62523</v>
      </c>
      <c r="D681" s="25"/>
      <c r="E681" s="25"/>
      <c r="G681" s="1">
        <v>44165</v>
      </c>
      <c r="I681" s="1">
        <v>20874</v>
      </c>
      <c r="J681" s="1">
        <v>19941</v>
      </c>
      <c r="K681" s="1">
        <v>20405</v>
      </c>
      <c r="L681" s="2" t="str">
        <f t="shared" si="200"/>
        <v/>
      </c>
      <c r="M681" s="2">
        <f t="shared" si="201"/>
        <v>0.46201743462017436</v>
      </c>
      <c r="N681" s="10" t="e">
        <f t="shared" si="202"/>
        <v>#N/A</v>
      </c>
      <c r="O681" s="9" t="e">
        <f t="shared" si="203"/>
        <v>#N/A</v>
      </c>
      <c r="P681" s="8" t="e">
        <f t="shared" si="204"/>
        <v>#N/A</v>
      </c>
      <c r="Q681" s="2" t="str">
        <f t="shared" si="205"/>
        <v>-</v>
      </c>
      <c r="R681" s="2" t="str">
        <f t="shared" si="206"/>
        <v>-</v>
      </c>
      <c r="S681" s="2" t="str">
        <f t="shared" si="207"/>
        <v>-</v>
      </c>
      <c r="T681" s="2" t="str">
        <f t="shared" si="208"/>
        <v>-</v>
      </c>
      <c r="AU681" t="s">
        <v>966</v>
      </c>
      <c r="AV681" t="s">
        <v>536</v>
      </c>
      <c r="AY681" s="38">
        <v>17</v>
      </c>
      <c r="AZ681" s="40">
        <v>93</v>
      </c>
      <c r="BA681" s="42">
        <f t="shared" si="209"/>
        <v>17093</v>
      </c>
      <c r="BC681" s="7" t="s">
        <v>3097</v>
      </c>
    </row>
    <row r="682" spans="1:55" hidden="1" outlineLevel="1">
      <c r="A682" t="s">
        <v>1052</v>
      </c>
      <c r="B682" t="s">
        <v>536</v>
      </c>
      <c r="C682" s="25">
        <v>54963</v>
      </c>
      <c r="D682" s="25"/>
      <c r="E682" s="25"/>
      <c r="G682" s="1">
        <v>37687</v>
      </c>
      <c r="I682" s="1">
        <v>19062</v>
      </c>
      <c r="J682" s="1">
        <v>18408</v>
      </c>
      <c r="K682" s="1">
        <v>18278</v>
      </c>
      <c r="L682" s="2" t="str">
        <f t="shared" si="200"/>
        <v/>
      </c>
      <c r="M682" s="2">
        <f t="shared" si="201"/>
        <v>0.48499482580200071</v>
      </c>
      <c r="N682" s="10" t="e">
        <f t="shared" si="202"/>
        <v>#N/A</v>
      </c>
      <c r="O682" s="9" t="e">
        <f t="shared" si="203"/>
        <v>#N/A</v>
      </c>
      <c r="P682" s="8" t="e">
        <f t="shared" si="204"/>
        <v>#N/A</v>
      </c>
      <c r="Q682" s="2" t="str">
        <f t="shared" si="205"/>
        <v>-</v>
      </c>
      <c r="R682" s="2" t="str">
        <f t="shared" si="206"/>
        <v>-</v>
      </c>
      <c r="S682" s="2" t="str">
        <f t="shared" si="207"/>
        <v>-</v>
      </c>
      <c r="T682" s="2" t="str">
        <f t="shared" si="208"/>
        <v>-</v>
      </c>
      <c r="AU682" t="s">
        <v>1052</v>
      </c>
      <c r="AV682" t="s">
        <v>536</v>
      </c>
      <c r="AY682" s="38">
        <v>17</v>
      </c>
      <c r="AZ682" s="40">
        <v>95</v>
      </c>
      <c r="BA682" s="42">
        <f t="shared" si="209"/>
        <v>17095</v>
      </c>
      <c r="BC682" s="7" t="s">
        <v>3097</v>
      </c>
    </row>
    <row r="683" spans="1:55" hidden="1" outlineLevel="1">
      <c r="A683" t="s">
        <v>1124</v>
      </c>
      <c r="B683" t="s">
        <v>536</v>
      </c>
      <c r="C683" s="25">
        <v>668022</v>
      </c>
      <c r="D683" s="25"/>
      <c r="E683" s="25"/>
      <c r="G683" s="1">
        <v>335313</v>
      </c>
      <c r="I683" s="1">
        <v>176597</v>
      </c>
      <c r="J683" s="1">
        <v>173277</v>
      </c>
      <c r="K683" s="1">
        <v>170798</v>
      </c>
      <c r="L683" s="2" t="str">
        <f t="shared" si="200"/>
        <v/>
      </c>
      <c r="M683" s="2">
        <f t="shared" si="201"/>
        <v>0.5093688583502578</v>
      </c>
      <c r="N683" s="10" t="e">
        <f t="shared" si="202"/>
        <v>#N/A</v>
      </c>
      <c r="O683" s="9" t="e">
        <f t="shared" si="203"/>
        <v>#N/A</v>
      </c>
      <c r="P683" s="8" t="e">
        <f t="shared" si="204"/>
        <v>#N/A</v>
      </c>
      <c r="Q683" s="2" t="str">
        <f t="shared" si="205"/>
        <v>-</v>
      </c>
      <c r="R683" s="2" t="str">
        <f t="shared" si="206"/>
        <v>-</v>
      </c>
      <c r="S683" s="2" t="str">
        <f t="shared" si="207"/>
        <v>-</v>
      </c>
      <c r="T683" s="2" t="str">
        <f t="shared" si="208"/>
        <v>-</v>
      </c>
      <c r="AU683" t="s">
        <v>1124</v>
      </c>
      <c r="AV683" t="s">
        <v>536</v>
      </c>
      <c r="AY683" s="38">
        <v>17</v>
      </c>
      <c r="AZ683" s="40">
        <v>97</v>
      </c>
      <c r="BA683" s="42">
        <f t="shared" si="209"/>
        <v>17097</v>
      </c>
      <c r="BC683" s="7" t="s">
        <v>3097</v>
      </c>
    </row>
    <row r="684" spans="1:55" hidden="1" outlineLevel="1">
      <c r="A684" t="s">
        <v>1994</v>
      </c>
      <c r="B684" t="s">
        <v>536</v>
      </c>
      <c r="C684" s="25">
        <v>111904</v>
      </c>
      <c r="D684" s="25"/>
      <c r="E684" s="25"/>
      <c r="G684" s="1">
        <v>70741</v>
      </c>
      <c r="I684" s="1">
        <v>38100</v>
      </c>
      <c r="J684" s="1">
        <v>36765</v>
      </c>
      <c r="K684" s="1">
        <v>36468</v>
      </c>
      <c r="L684" s="2" t="str">
        <f t="shared" si="200"/>
        <v/>
      </c>
      <c r="M684" s="2">
        <f t="shared" si="201"/>
        <v>0.51551434104691762</v>
      </c>
      <c r="N684" s="10" t="e">
        <f t="shared" si="202"/>
        <v>#N/A</v>
      </c>
      <c r="O684" s="9" t="e">
        <f t="shared" si="203"/>
        <v>#N/A</v>
      </c>
      <c r="P684" s="8" t="e">
        <f t="shared" si="204"/>
        <v>#N/A</v>
      </c>
      <c r="Q684" s="2" t="str">
        <f t="shared" si="205"/>
        <v>-</v>
      </c>
      <c r="R684" s="2" t="str">
        <f t="shared" si="206"/>
        <v>-</v>
      </c>
      <c r="S684" s="2" t="str">
        <f t="shared" si="207"/>
        <v>-</v>
      </c>
      <c r="T684" s="2" t="str">
        <f t="shared" si="208"/>
        <v>-</v>
      </c>
      <c r="AU684" t="s">
        <v>1994</v>
      </c>
      <c r="AV684" t="s">
        <v>536</v>
      </c>
      <c r="AY684" s="38">
        <v>17</v>
      </c>
      <c r="AZ684" s="40">
        <v>99</v>
      </c>
      <c r="BA684" s="42">
        <f t="shared" si="209"/>
        <v>17099</v>
      </c>
      <c r="BC684" s="7" t="s">
        <v>3097</v>
      </c>
    </row>
    <row r="685" spans="1:55" hidden="1" outlineLevel="1">
      <c r="A685" t="s">
        <v>1877</v>
      </c>
      <c r="B685" t="s">
        <v>536</v>
      </c>
      <c r="C685" s="25">
        <v>16045</v>
      </c>
      <c r="D685" s="25"/>
      <c r="E685" s="25"/>
      <c r="G685" s="1">
        <v>11114</v>
      </c>
      <c r="I685" s="1">
        <v>5622</v>
      </c>
      <c r="J685" s="1">
        <v>5215</v>
      </c>
      <c r="K685" s="1">
        <v>5313</v>
      </c>
      <c r="L685" s="2" t="str">
        <f t="shared" si="200"/>
        <v/>
      </c>
      <c r="M685" s="2">
        <f t="shared" si="201"/>
        <v>0.47804570811588987</v>
      </c>
      <c r="N685" s="10" t="e">
        <f t="shared" si="202"/>
        <v>#N/A</v>
      </c>
      <c r="O685" s="9" t="e">
        <f t="shared" si="203"/>
        <v>#N/A</v>
      </c>
      <c r="P685" s="8" t="e">
        <f t="shared" si="204"/>
        <v>#N/A</v>
      </c>
      <c r="Q685" s="2" t="str">
        <f t="shared" si="205"/>
        <v>-</v>
      </c>
      <c r="R685" s="2" t="str">
        <f t="shared" si="206"/>
        <v>-</v>
      </c>
      <c r="S685" s="2" t="str">
        <f t="shared" si="207"/>
        <v>-</v>
      </c>
      <c r="T685" s="2" t="str">
        <f t="shared" si="208"/>
        <v>-</v>
      </c>
      <c r="AU685" t="s">
        <v>1877</v>
      </c>
      <c r="AV685" t="s">
        <v>536</v>
      </c>
      <c r="AY685" s="38">
        <v>17</v>
      </c>
      <c r="AZ685" s="40">
        <v>101</v>
      </c>
      <c r="BA685" s="42">
        <f t="shared" si="209"/>
        <v>17101</v>
      </c>
      <c r="BC685" s="7" t="s">
        <v>3097</v>
      </c>
    </row>
    <row r="686" spans="1:55" hidden="1" outlineLevel="1">
      <c r="A686" t="s">
        <v>1878</v>
      </c>
      <c r="B686" t="s">
        <v>536</v>
      </c>
      <c r="C686" s="25">
        <v>35825</v>
      </c>
      <c r="D686" s="25"/>
      <c r="E686" s="25"/>
      <c r="G686" s="1">
        <v>22247</v>
      </c>
      <c r="I686" s="1">
        <v>12120</v>
      </c>
      <c r="J686" s="1">
        <v>11620</v>
      </c>
      <c r="K686" s="1">
        <v>11746</v>
      </c>
      <c r="L686" s="2" t="str">
        <f t="shared" si="200"/>
        <v/>
      </c>
      <c r="M686" s="2">
        <f t="shared" si="201"/>
        <v>0.52798130084955275</v>
      </c>
      <c r="N686" s="10" t="e">
        <f t="shared" si="202"/>
        <v>#N/A</v>
      </c>
      <c r="O686" s="9" t="e">
        <f t="shared" si="203"/>
        <v>#N/A</v>
      </c>
      <c r="P686" s="8" t="e">
        <f t="shared" si="204"/>
        <v>#N/A</v>
      </c>
      <c r="Q686" s="2" t="str">
        <f t="shared" si="205"/>
        <v>-</v>
      </c>
      <c r="R686" s="2" t="str">
        <f t="shared" si="206"/>
        <v>-</v>
      </c>
      <c r="S686" s="2" t="str">
        <f t="shared" si="207"/>
        <v>-</v>
      </c>
      <c r="T686" s="2" t="str">
        <f t="shared" si="208"/>
        <v>-</v>
      </c>
      <c r="AU686" t="s">
        <v>1878</v>
      </c>
      <c r="AV686" t="s">
        <v>536</v>
      </c>
      <c r="AY686" s="38">
        <v>17</v>
      </c>
      <c r="AZ686" s="40">
        <v>103</v>
      </c>
      <c r="BA686" s="42">
        <f t="shared" si="209"/>
        <v>17103</v>
      </c>
      <c r="BC686" s="7" t="s">
        <v>3097</v>
      </c>
    </row>
    <row r="687" spans="1:55" hidden="1" outlineLevel="1">
      <c r="A687" t="s">
        <v>1382</v>
      </c>
      <c r="B687" t="s">
        <v>536</v>
      </c>
      <c r="C687" s="25">
        <v>39519</v>
      </c>
      <c r="D687" s="25"/>
      <c r="E687" s="25"/>
      <c r="G687" s="1">
        <v>22455</v>
      </c>
      <c r="I687" s="1">
        <v>12263</v>
      </c>
      <c r="J687" s="1">
        <v>11588</v>
      </c>
      <c r="K687" s="1">
        <v>11624</v>
      </c>
      <c r="L687" s="2" t="str">
        <f t="shared" si="200"/>
        <v/>
      </c>
      <c r="M687" s="2">
        <f t="shared" si="201"/>
        <v>0.51765753729681585</v>
      </c>
      <c r="N687" s="10" t="e">
        <f t="shared" si="202"/>
        <v>#N/A</v>
      </c>
      <c r="O687" s="9" t="e">
        <f t="shared" si="203"/>
        <v>#N/A</v>
      </c>
      <c r="P687" s="8" t="e">
        <f t="shared" si="204"/>
        <v>#N/A</v>
      </c>
      <c r="Q687" s="2" t="str">
        <f t="shared" si="205"/>
        <v>-</v>
      </c>
      <c r="R687" s="2" t="str">
        <f t="shared" si="206"/>
        <v>-</v>
      </c>
      <c r="S687" s="2" t="str">
        <f t="shared" si="207"/>
        <v>-</v>
      </c>
      <c r="T687" s="2" t="str">
        <f t="shared" si="208"/>
        <v>-</v>
      </c>
      <c r="AU687" t="s">
        <v>1382</v>
      </c>
      <c r="AV687" t="s">
        <v>536</v>
      </c>
      <c r="AY687" s="38">
        <v>17</v>
      </c>
      <c r="AZ687" s="40">
        <v>105</v>
      </c>
      <c r="BA687" s="42">
        <f t="shared" si="209"/>
        <v>17105</v>
      </c>
      <c r="BC687" s="7" t="s">
        <v>3097</v>
      </c>
    </row>
    <row r="688" spans="1:55" hidden="1" outlineLevel="1">
      <c r="A688" t="s">
        <v>5</v>
      </c>
      <c r="B688" t="s">
        <v>536</v>
      </c>
      <c r="C688" s="25">
        <v>30873</v>
      </c>
      <c r="D688" s="25"/>
      <c r="E688" s="25"/>
      <c r="G688" s="1">
        <v>19142</v>
      </c>
      <c r="I688" s="1">
        <v>11476</v>
      </c>
      <c r="J688" s="1">
        <v>10951</v>
      </c>
      <c r="K688" s="1">
        <v>9505</v>
      </c>
      <c r="L688" s="2" t="str">
        <f t="shared" si="200"/>
        <v/>
      </c>
      <c r="M688" s="2">
        <f t="shared" si="201"/>
        <v>0.49655208442169052</v>
      </c>
      <c r="N688" s="10" t="e">
        <f t="shared" si="202"/>
        <v>#N/A</v>
      </c>
      <c r="O688" s="9" t="e">
        <f t="shared" si="203"/>
        <v>#N/A</v>
      </c>
      <c r="P688" s="8" t="e">
        <f t="shared" si="204"/>
        <v>#N/A</v>
      </c>
      <c r="Q688" s="2" t="str">
        <f t="shared" si="205"/>
        <v>-</v>
      </c>
      <c r="R688" s="2" t="str">
        <f t="shared" si="206"/>
        <v>-</v>
      </c>
      <c r="S688" s="2" t="str">
        <f t="shared" si="207"/>
        <v>-</v>
      </c>
      <c r="T688" s="2" t="str">
        <f t="shared" si="208"/>
        <v>-</v>
      </c>
      <c r="AU688" t="s">
        <v>5</v>
      </c>
      <c r="AV688" t="s">
        <v>536</v>
      </c>
      <c r="AY688" s="38">
        <v>17</v>
      </c>
      <c r="AZ688" s="40">
        <v>107</v>
      </c>
      <c r="BA688" s="42">
        <f t="shared" si="209"/>
        <v>17107</v>
      </c>
      <c r="BC688" s="7" t="s">
        <v>3097</v>
      </c>
    </row>
    <row r="689" spans="1:55" hidden="1" outlineLevel="1">
      <c r="A689" t="s">
        <v>1399</v>
      </c>
      <c r="B689" t="s">
        <v>536</v>
      </c>
      <c r="C689" s="25">
        <v>32802</v>
      </c>
      <c r="D689" s="25"/>
      <c r="E689" s="25"/>
      <c r="G689" s="1">
        <v>18451</v>
      </c>
      <c r="I689" s="1">
        <v>11073</v>
      </c>
      <c r="J689" s="1">
        <v>10702</v>
      </c>
      <c r="K689" s="1">
        <v>10820</v>
      </c>
      <c r="L689" s="2" t="str">
        <f t="shared" si="200"/>
        <v/>
      </c>
      <c r="M689" s="2">
        <f t="shared" si="201"/>
        <v>0.58641808032084985</v>
      </c>
      <c r="N689" s="10" t="e">
        <f t="shared" si="202"/>
        <v>#N/A</v>
      </c>
      <c r="O689" s="9" t="e">
        <f t="shared" si="203"/>
        <v>#N/A</v>
      </c>
      <c r="P689" s="8" t="e">
        <f t="shared" si="204"/>
        <v>#N/A</v>
      </c>
      <c r="Q689" s="2" t="str">
        <f t="shared" si="205"/>
        <v>-</v>
      </c>
      <c r="R689" s="2" t="str">
        <f t="shared" si="206"/>
        <v>-</v>
      </c>
      <c r="S689" s="2" t="str">
        <f t="shared" si="207"/>
        <v>-</v>
      </c>
      <c r="T689" s="2" t="str">
        <f t="shared" si="208"/>
        <v>-</v>
      </c>
      <c r="AU689" t="s">
        <v>1399</v>
      </c>
      <c r="AV689" t="s">
        <v>536</v>
      </c>
      <c r="AY689" s="38">
        <v>17</v>
      </c>
      <c r="AZ689" s="40">
        <v>109</v>
      </c>
      <c r="BA689" s="42">
        <f t="shared" si="209"/>
        <v>17109</v>
      </c>
      <c r="BC689" s="7" t="s">
        <v>3097</v>
      </c>
    </row>
    <row r="690" spans="1:55" hidden="1" outlineLevel="1">
      <c r="A690" t="s">
        <v>1491</v>
      </c>
      <c r="B690" t="s">
        <v>536</v>
      </c>
      <c r="C690" s="25">
        <v>274441</v>
      </c>
      <c r="D690" s="25"/>
      <c r="E690" s="25"/>
      <c r="G690" s="1">
        <v>169530</v>
      </c>
      <c r="I690" s="1">
        <v>77529</v>
      </c>
      <c r="J690" s="1">
        <v>75948</v>
      </c>
      <c r="K690" s="1">
        <v>74825</v>
      </c>
      <c r="L690" s="2" t="str">
        <f t="shared" si="200"/>
        <v/>
      </c>
      <c r="M690" s="2">
        <f t="shared" si="201"/>
        <v>0.44136730962071608</v>
      </c>
      <c r="N690" s="10" t="e">
        <f t="shared" si="202"/>
        <v>#N/A</v>
      </c>
      <c r="O690" s="9" t="e">
        <f t="shared" si="203"/>
        <v>#N/A</v>
      </c>
      <c r="P690" s="8" t="e">
        <f t="shared" si="204"/>
        <v>#N/A</v>
      </c>
      <c r="Q690" s="2" t="str">
        <f t="shared" si="205"/>
        <v>-</v>
      </c>
      <c r="R690" s="2" t="str">
        <f t="shared" si="206"/>
        <v>-</v>
      </c>
      <c r="S690" s="2" t="str">
        <f t="shared" si="207"/>
        <v>-</v>
      </c>
      <c r="T690" s="2" t="str">
        <f t="shared" si="208"/>
        <v>-</v>
      </c>
      <c r="AU690" t="s">
        <v>1491</v>
      </c>
      <c r="AV690" t="s">
        <v>536</v>
      </c>
      <c r="AY690" s="38">
        <v>17</v>
      </c>
      <c r="AZ690" s="40">
        <v>111</v>
      </c>
      <c r="BA690" s="42">
        <f t="shared" si="209"/>
        <v>17111</v>
      </c>
      <c r="BC690" s="7" t="s">
        <v>3097</v>
      </c>
    </row>
    <row r="691" spans="1:55" hidden="1" outlineLevel="1">
      <c r="A691" t="s">
        <v>785</v>
      </c>
      <c r="B691" t="s">
        <v>536</v>
      </c>
      <c r="C691" s="25">
        <v>155882</v>
      </c>
      <c r="D691" s="25"/>
      <c r="E691" s="25"/>
      <c r="G691" s="1">
        <v>89651</v>
      </c>
      <c r="I691" s="1">
        <v>43349</v>
      </c>
      <c r="J691" s="1">
        <v>41958</v>
      </c>
      <c r="K691" s="1">
        <v>41483</v>
      </c>
      <c r="L691" s="2" t="str">
        <f t="shared" si="200"/>
        <v/>
      </c>
      <c r="M691" s="2">
        <f t="shared" si="201"/>
        <v>0.46271653411562613</v>
      </c>
      <c r="N691" s="10" t="e">
        <f t="shared" si="202"/>
        <v>#N/A</v>
      </c>
      <c r="O691" s="9" t="e">
        <f t="shared" si="203"/>
        <v>#N/A</v>
      </c>
      <c r="P691" s="8" t="e">
        <f t="shared" si="204"/>
        <v>#N/A</v>
      </c>
      <c r="Q691" s="2" t="str">
        <f t="shared" si="205"/>
        <v>-</v>
      </c>
      <c r="R691" s="2" t="str">
        <f t="shared" si="206"/>
        <v>-</v>
      </c>
      <c r="S691" s="2" t="str">
        <f t="shared" si="207"/>
        <v>-</v>
      </c>
      <c r="T691" s="2" t="str">
        <f t="shared" si="208"/>
        <v>-</v>
      </c>
      <c r="AU691" t="s">
        <v>785</v>
      </c>
      <c r="AV691" t="s">
        <v>536</v>
      </c>
      <c r="AY691" s="38">
        <v>17</v>
      </c>
      <c r="AZ691" s="40">
        <v>113</v>
      </c>
      <c r="BA691" s="42">
        <f t="shared" si="209"/>
        <v>17113</v>
      </c>
      <c r="BC691" s="7" t="s">
        <v>3097</v>
      </c>
    </row>
    <row r="692" spans="1:55" hidden="1" outlineLevel="1">
      <c r="A692" t="s">
        <v>1731</v>
      </c>
      <c r="B692" t="s">
        <v>536</v>
      </c>
      <c r="C692" s="25">
        <v>112564</v>
      </c>
      <c r="D692" s="25"/>
      <c r="E692" s="25"/>
      <c r="G692" s="1">
        <v>76170</v>
      </c>
      <c r="I692" s="1">
        <v>38488</v>
      </c>
      <c r="J692" s="1">
        <v>37374</v>
      </c>
      <c r="K692" s="1">
        <v>34535</v>
      </c>
      <c r="L692" s="2" t="str">
        <f t="shared" si="200"/>
        <v/>
      </c>
      <c r="M692" s="2">
        <f t="shared" si="201"/>
        <v>0.45339372456347643</v>
      </c>
      <c r="N692" s="10" t="e">
        <f t="shared" si="202"/>
        <v>#N/A</v>
      </c>
      <c r="O692" s="9" t="e">
        <f t="shared" si="203"/>
        <v>#N/A</v>
      </c>
      <c r="P692" s="8" t="e">
        <f t="shared" si="204"/>
        <v>#N/A</v>
      </c>
      <c r="Q692" s="2" t="str">
        <f t="shared" si="205"/>
        <v>-</v>
      </c>
      <c r="R692" s="2" t="str">
        <f t="shared" si="206"/>
        <v>-</v>
      </c>
      <c r="S692" s="2" t="str">
        <f t="shared" si="207"/>
        <v>-</v>
      </c>
      <c r="T692" s="2" t="str">
        <f t="shared" si="208"/>
        <v>-</v>
      </c>
      <c r="AU692" t="s">
        <v>1731</v>
      </c>
      <c r="AV692" t="s">
        <v>536</v>
      </c>
      <c r="AY692" s="38">
        <v>17</v>
      </c>
      <c r="AZ692" s="40">
        <v>115</v>
      </c>
      <c r="BA692" s="42">
        <f t="shared" si="209"/>
        <v>17115</v>
      </c>
      <c r="BC692" s="7" t="s">
        <v>3097</v>
      </c>
    </row>
    <row r="693" spans="1:55" hidden="1" outlineLevel="1">
      <c r="A693" t="s">
        <v>668</v>
      </c>
      <c r="B693" t="s">
        <v>536</v>
      </c>
      <c r="C693" s="25">
        <v>48719</v>
      </c>
      <c r="D693" s="25"/>
      <c r="E693" s="25"/>
      <c r="G693" s="1">
        <v>35024</v>
      </c>
      <c r="I693" s="1">
        <v>16443</v>
      </c>
      <c r="J693" s="1">
        <v>15821</v>
      </c>
      <c r="K693" s="1">
        <v>15286</v>
      </c>
      <c r="L693" s="2" t="str">
        <f t="shared" si="200"/>
        <v/>
      </c>
      <c r="M693" s="2">
        <f t="shared" si="201"/>
        <v>0.43644358154408408</v>
      </c>
      <c r="N693" s="10" t="e">
        <f t="shared" si="202"/>
        <v>#N/A</v>
      </c>
      <c r="O693" s="9" t="e">
        <f t="shared" si="203"/>
        <v>#N/A</v>
      </c>
      <c r="P693" s="8" t="e">
        <f t="shared" si="204"/>
        <v>#N/A</v>
      </c>
      <c r="Q693" s="2" t="str">
        <f t="shared" si="205"/>
        <v>-</v>
      </c>
      <c r="R693" s="2" t="str">
        <f t="shared" si="206"/>
        <v>-</v>
      </c>
      <c r="S693" s="2" t="str">
        <f t="shared" si="207"/>
        <v>-</v>
      </c>
      <c r="T693" s="2" t="str">
        <f t="shared" si="208"/>
        <v>-</v>
      </c>
      <c r="AU693" t="s">
        <v>668</v>
      </c>
      <c r="AV693" t="s">
        <v>536</v>
      </c>
      <c r="AY693" s="38">
        <v>17</v>
      </c>
      <c r="AZ693" s="40">
        <v>117</v>
      </c>
      <c r="BA693" s="42">
        <f t="shared" si="209"/>
        <v>17117</v>
      </c>
      <c r="BC693" s="7" t="s">
        <v>3097</v>
      </c>
    </row>
    <row r="694" spans="1:55" hidden="1" outlineLevel="1">
      <c r="A694" t="s">
        <v>1732</v>
      </c>
      <c r="B694" t="s">
        <v>536</v>
      </c>
      <c r="C694" s="25">
        <v>261130</v>
      </c>
      <c r="D694" s="25"/>
      <c r="E694" s="25"/>
      <c r="G694" s="1">
        <v>165301</v>
      </c>
      <c r="I694" s="1">
        <v>79631</v>
      </c>
      <c r="J694" s="1">
        <v>77971</v>
      </c>
      <c r="K694" s="1">
        <v>78600</v>
      </c>
      <c r="L694" s="2" t="str">
        <f t="shared" si="200"/>
        <v/>
      </c>
      <c r="M694" s="2">
        <f t="shared" si="201"/>
        <v>0.47549621599385361</v>
      </c>
      <c r="N694" s="10" t="e">
        <f t="shared" si="202"/>
        <v>#N/A</v>
      </c>
      <c r="O694" s="9" t="e">
        <f t="shared" si="203"/>
        <v>#N/A</v>
      </c>
      <c r="P694" s="8" t="e">
        <f t="shared" si="204"/>
        <v>#N/A</v>
      </c>
      <c r="Q694" s="2" t="str">
        <f t="shared" si="205"/>
        <v>-</v>
      </c>
      <c r="R694" s="2" t="str">
        <f t="shared" si="206"/>
        <v>-</v>
      </c>
      <c r="S694" s="2" t="str">
        <f t="shared" si="207"/>
        <v>-</v>
      </c>
      <c r="T694" s="2" t="str">
        <f t="shared" si="208"/>
        <v>-</v>
      </c>
      <c r="AU694" t="s">
        <v>1732</v>
      </c>
      <c r="AV694" t="s">
        <v>536</v>
      </c>
      <c r="AY694" s="38">
        <v>17</v>
      </c>
      <c r="AZ694" s="40">
        <v>119</v>
      </c>
      <c r="BA694" s="42">
        <f t="shared" si="209"/>
        <v>17119</v>
      </c>
      <c r="BC694" s="7" t="s">
        <v>3097</v>
      </c>
    </row>
    <row r="695" spans="1:55" hidden="1" outlineLevel="1">
      <c r="A695" t="s">
        <v>253</v>
      </c>
      <c r="B695" t="s">
        <v>536</v>
      </c>
      <c r="C695" s="25">
        <v>40971</v>
      </c>
      <c r="D695" s="25"/>
      <c r="E695" s="25"/>
      <c r="G695" s="1">
        <v>30353</v>
      </c>
      <c r="I695" s="1">
        <v>13595</v>
      </c>
      <c r="J695" s="1">
        <v>12839</v>
      </c>
      <c r="K695" s="1">
        <v>13143</v>
      </c>
      <c r="L695" s="2" t="str">
        <f t="shared" si="200"/>
        <v/>
      </c>
      <c r="M695" s="2">
        <f t="shared" si="201"/>
        <v>0.43300497479656047</v>
      </c>
      <c r="N695" s="10" t="e">
        <f t="shared" si="202"/>
        <v>#N/A</v>
      </c>
      <c r="O695" s="9" t="e">
        <f t="shared" si="203"/>
        <v>#N/A</v>
      </c>
      <c r="P695" s="8" t="e">
        <f t="shared" si="204"/>
        <v>#N/A</v>
      </c>
      <c r="Q695" s="2" t="str">
        <f t="shared" si="205"/>
        <v>-</v>
      </c>
      <c r="R695" s="2" t="str">
        <f t="shared" si="206"/>
        <v>-</v>
      </c>
      <c r="S695" s="2" t="str">
        <f t="shared" si="207"/>
        <v>-</v>
      </c>
      <c r="T695" s="2" t="str">
        <f t="shared" si="208"/>
        <v>-</v>
      </c>
      <c r="AU695" t="s">
        <v>253</v>
      </c>
      <c r="AV695" t="s">
        <v>536</v>
      </c>
      <c r="AY695" s="38">
        <v>17</v>
      </c>
      <c r="AZ695" s="40">
        <v>121</v>
      </c>
      <c r="BA695" s="42">
        <f t="shared" si="209"/>
        <v>17121</v>
      </c>
      <c r="BC695" s="7" t="s">
        <v>3097</v>
      </c>
    </row>
    <row r="696" spans="1:55" hidden="1" outlineLevel="1">
      <c r="A696" t="s">
        <v>493</v>
      </c>
      <c r="B696" t="s">
        <v>536</v>
      </c>
      <c r="C696" s="25">
        <v>12939</v>
      </c>
      <c r="D696" s="25"/>
      <c r="E696" s="25"/>
      <c r="G696" s="1">
        <v>8990</v>
      </c>
      <c r="I696" s="1">
        <v>5122</v>
      </c>
      <c r="J696" s="1">
        <v>4804</v>
      </c>
      <c r="K696" s="1">
        <v>4128</v>
      </c>
      <c r="L696" s="2" t="str">
        <f t="shared" si="200"/>
        <v/>
      </c>
      <c r="M696" s="2">
        <f t="shared" si="201"/>
        <v>0.45917686318131257</v>
      </c>
      <c r="N696" s="10" t="e">
        <f t="shared" si="202"/>
        <v>#N/A</v>
      </c>
      <c r="O696" s="9" t="e">
        <f t="shared" si="203"/>
        <v>#N/A</v>
      </c>
      <c r="P696" s="8" t="e">
        <f t="shared" si="204"/>
        <v>#N/A</v>
      </c>
      <c r="Q696" s="2" t="str">
        <f t="shared" si="205"/>
        <v>-</v>
      </c>
      <c r="R696" s="2" t="str">
        <f t="shared" si="206"/>
        <v>-</v>
      </c>
      <c r="S696" s="2" t="str">
        <f t="shared" si="207"/>
        <v>-</v>
      </c>
      <c r="T696" s="2" t="str">
        <f t="shared" si="208"/>
        <v>-</v>
      </c>
      <c r="AU696" t="s">
        <v>493</v>
      </c>
      <c r="AV696" t="s">
        <v>536</v>
      </c>
      <c r="AY696" s="38">
        <v>17</v>
      </c>
      <c r="AZ696" s="40">
        <v>123</v>
      </c>
      <c r="BA696" s="42">
        <f t="shared" si="209"/>
        <v>17123</v>
      </c>
      <c r="BC696" s="7" t="s">
        <v>3097</v>
      </c>
    </row>
    <row r="697" spans="1:55" hidden="1" outlineLevel="1">
      <c r="A697" t="s">
        <v>1553</v>
      </c>
      <c r="B697" t="s">
        <v>536</v>
      </c>
      <c r="C697" s="25">
        <v>15847</v>
      </c>
      <c r="D697" s="25"/>
      <c r="E697" s="25"/>
      <c r="G697" s="1">
        <v>10659</v>
      </c>
      <c r="I697" s="1">
        <v>6137</v>
      </c>
      <c r="J697" s="1">
        <v>5826</v>
      </c>
      <c r="K697" s="1">
        <v>4866</v>
      </c>
      <c r="L697" s="2" t="str">
        <f t="shared" si="200"/>
        <v/>
      </c>
      <c r="M697" s="2">
        <f t="shared" si="201"/>
        <v>0.45651562060230788</v>
      </c>
      <c r="N697" s="10" t="e">
        <f t="shared" si="202"/>
        <v>#N/A</v>
      </c>
      <c r="O697" s="9" t="e">
        <f t="shared" si="203"/>
        <v>#N/A</v>
      </c>
      <c r="P697" s="8" t="e">
        <f t="shared" si="204"/>
        <v>#N/A</v>
      </c>
      <c r="Q697" s="2" t="str">
        <f t="shared" si="205"/>
        <v>-</v>
      </c>
      <c r="R697" s="2" t="str">
        <f t="shared" si="206"/>
        <v>-</v>
      </c>
      <c r="S697" s="2" t="str">
        <f t="shared" si="207"/>
        <v>-</v>
      </c>
      <c r="T697" s="2" t="str">
        <f t="shared" si="208"/>
        <v>-</v>
      </c>
      <c r="AU697" t="s">
        <v>1553</v>
      </c>
      <c r="AV697" t="s">
        <v>536</v>
      </c>
      <c r="AY697" s="38">
        <v>17</v>
      </c>
      <c r="AZ697" s="40">
        <v>125</v>
      </c>
      <c r="BA697" s="42">
        <f t="shared" si="209"/>
        <v>17125</v>
      </c>
      <c r="BC697" s="7" t="s">
        <v>3097</v>
      </c>
    </row>
    <row r="698" spans="1:55" hidden="1" outlineLevel="1">
      <c r="A698" t="s">
        <v>669</v>
      </c>
      <c r="B698" t="s">
        <v>536</v>
      </c>
      <c r="C698" s="25">
        <v>15206</v>
      </c>
      <c r="D698" s="25"/>
      <c r="E698" s="25"/>
      <c r="G698" s="1">
        <v>10928</v>
      </c>
      <c r="I698" s="1">
        <v>5569</v>
      </c>
      <c r="J698" s="1">
        <v>5126</v>
      </c>
      <c r="K698" s="1">
        <v>5307</v>
      </c>
      <c r="L698" s="2" t="str">
        <f t="shared" si="200"/>
        <v/>
      </c>
      <c r="M698" s="2">
        <f t="shared" si="201"/>
        <v>0.48563323572474376</v>
      </c>
      <c r="N698" s="10" t="e">
        <f t="shared" si="202"/>
        <v>#N/A</v>
      </c>
      <c r="O698" s="9" t="e">
        <f t="shared" si="203"/>
        <v>#N/A</v>
      </c>
      <c r="P698" s="8" t="e">
        <f t="shared" si="204"/>
        <v>#N/A</v>
      </c>
      <c r="Q698" s="2" t="str">
        <f t="shared" si="205"/>
        <v>-</v>
      </c>
      <c r="R698" s="2" t="str">
        <f t="shared" si="206"/>
        <v>-</v>
      </c>
      <c r="S698" s="2" t="str">
        <f t="shared" si="207"/>
        <v>-</v>
      </c>
      <c r="T698" s="2" t="str">
        <f t="shared" si="208"/>
        <v>-</v>
      </c>
      <c r="AU698" t="s">
        <v>669</v>
      </c>
      <c r="AV698" t="s">
        <v>536</v>
      </c>
      <c r="AY698" s="38">
        <v>17</v>
      </c>
      <c r="AZ698" s="40">
        <v>127</v>
      </c>
      <c r="BA698" s="42">
        <f t="shared" si="209"/>
        <v>17127</v>
      </c>
      <c r="BC698" s="7" t="s">
        <v>3097</v>
      </c>
    </row>
    <row r="699" spans="1:55" hidden="1" outlineLevel="1">
      <c r="A699" t="s">
        <v>2757</v>
      </c>
      <c r="B699" t="s">
        <v>536</v>
      </c>
      <c r="C699" s="25">
        <v>12525</v>
      </c>
      <c r="D699" s="25"/>
      <c r="E699" s="25"/>
      <c r="G699" s="1">
        <v>8584</v>
      </c>
      <c r="I699" s="1">
        <v>5769</v>
      </c>
      <c r="J699" s="1">
        <v>5592</v>
      </c>
      <c r="K699" s="1">
        <v>4898</v>
      </c>
      <c r="L699" s="2" t="str">
        <f t="shared" si="200"/>
        <v/>
      </c>
      <c r="M699" s="2">
        <f t="shared" si="201"/>
        <v>0.57059645852749297</v>
      </c>
      <c r="N699" s="10" t="e">
        <f t="shared" ref="N699:N730" si="210">RANK(U699,U699:AR699)</f>
        <v>#N/A</v>
      </c>
      <c r="O699" s="9" t="e">
        <f t="shared" ref="O699:O730" si="211">RANK(V699,U699:AR699)</f>
        <v>#N/A</v>
      </c>
      <c r="P699" s="8" t="e">
        <f t="shared" ref="P699:P730" si="212">RANK(W699,U699:AR699)</f>
        <v>#N/A</v>
      </c>
      <c r="Q699" s="2" t="str">
        <f t="shared" ref="Q699:Q730" si="213">IF(SUM($U699:$AQ699)=0,"-",U699/SUM($U699:$AQ699))</f>
        <v>-</v>
      </c>
      <c r="R699" s="2" t="str">
        <f t="shared" ref="R699:R730" si="214">IF(SUM($U699:$AQ699)=0,"-",V699/SUM($U699:$AQ699))</f>
        <v>-</v>
      </c>
      <c r="S699" s="2" t="str">
        <f t="shared" ref="S699:S730" si="215">IF(SUM($U699:$AQ699)=0,"-",W699/SUM($U699:$AQ699))</f>
        <v>-</v>
      </c>
      <c r="T699" s="2" t="str">
        <f t="shared" ref="T699:T730" si="216">IF(SUM($U699:$AQ699)=0,"-",(1-Q699-R699-S699))</f>
        <v>-</v>
      </c>
      <c r="AU699" t="s">
        <v>2757</v>
      </c>
      <c r="AV699" t="s">
        <v>536</v>
      </c>
      <c r="AY699" s="38">
        <v>17</v>
      </c>
      <c r="AZ699" s="40">
        <v>129</v>
      </c>
      <c r="BA699" s="42">
        <f t="shared" si="209"/>
        <v>17129</v>
      </c>
      <c r="BC699" s="7" t="s">
        <v>3097</v>
      </c>
    </row>
    <row r="700" spans="1:55" hidden="1" outlineLevel="1">
      <c r="A700" t="s">
        <v>774</v>
      </c>
      <c r="B700" t="s">
        <v>536</v>
      </c>
      <c r="C700" s="25">
        <v>16914</v>
      </c>
      <c r="D700" s="25"/>
      <c r="E700" s="25"/>
      <c r="G700" s="1">
        <v>13080</v>
      </c>
      <c r="I700" s="1">
        <v>7119</v>
      </c>
      <c r="J700" s="1">
        <v>6747</v>
      </c>
      <c r="K700" s="1">
        <v>6964</v>
      </c>
      <c r="L700" s="2" t="str">
        <f t="shared" si="200"/>
        <v/>
      </c>
      <c r="M700" s="2">
        <f t="shared" si="201"/>
        <v>0.5324159021406728</v>
      </c>
      <c r="N700" s="10" t="e">
        <f t="shared" si="210"/>
        <v>#N/A</v>
      </c>
      <c r="O700" s="9" t="e">
        <f t="shared" si="211"/>
        <v>#N/A</v>
      </c>
      <c r="P700" s="8" t="e">
        <f t="shared" si="212"/>
        <v>#N/A</v>
      </c>
      <c r="Q700" s="2" t="str">
        <f t="shared" si="213"/>
        <v>-</v>
      </c>
      <c r="R700" s="2" t="str">
        <f t="shared" si="214"/>
        <v>-</v>
      </c>
      <c r="S700" s="2" t="str">
        <f t="shared" si="215"/>
        <v>-</v>
      </c>
      <c r="T700" s="2" t="str">
        <f t="shared" si="216"/>
        <v>-</v>
      </c>
      <c r="AU700" t="s">
        <v>774</v>
      </c>
      <c r="AV700" t="s">
        <v>536</v>
      </c>
      <c r="AY700" s="38">
        <v>17</v>
      </c>
      <c r="AZ700" s="40">
        <v>131</v>
      </c>
      <c r="BA700" s="42">
        <f t="shared" si="209"/>
        <v>17131</v>
      </c>
      <c r="BC700" s="7" t="s">
        <v>3097</v>
      </c>
    </row>
    <row r="701" spans="1:55" hidden="1" outlineLevel="1">
      <c r="A701" t="s">
        <v>1704</v>
      </c>
      <c r="B701" t="s">
        <v>536</v>
      </c>
      <c r="C701" s="25">
        <v>29070</v>
      </c>
      <c r="D701" s="25"/>
      <c r="E701" s="25"/>
      <c r="G701" s="1">
        <v>20886</v>
      </c>
      <c r="I701" s="1">
        <v>10711</v>
      </c>
      <c r="J701" s="1">
        <v>10182</v>
      </c>
      <c r="K701" s="1">
        <v>10401</v>
      </c>
      <c r="L701" s="2" t="str">
        <f t="shared" si="200"/>
        <v/>
      </c>
      <c r="M701" s="2">
        <f t="shared" si="201"/>
        <v>0.4979890835966676</v>
      </c>
      <c r="N701" s="10" t="e">
        <f t="shared" si="210"/>
        <v>#N/A</v>
      </c>
      <c r="O701" s="9" t="e">
        <f t="shared" si="211"/>
        <v>#N/A</v>
      </c>
      <c r="P701" s="8" t="e">
        <f t="shared" si="212"/>
        <v>#N/A</v>
      </c>
      <c r="Q701" s="2" t="str">
        <f t="shared" si="213"/>
        <v>-</v>
      </c>
      <c r="R701" s="2" t="str">
        <f t="shared" si="214"/>
        <v>-</v>
      </c>
      <c r="S701" s="2" t="str">
        <f t="shared" si="215"/>
        <v>-</v>
      </c>
      <c r="T701" s="2" t="str">
        <f t="shared" si="216"/>
        <v>-</v>
      </c>
      <c r="AU701" t="s">
        <v>1704</v>
      </c>
      <c r="AV701" t="s">
        <v>536</v>
      </c>
      <c r="AY701" s="38">
        <v>17</v>
      </c>
      <c r="AZ701" s="40">
        <v>133</v>
      </c>
      <c r="BA701" s="42">
        <f t="shared" si="209"/>
        <v>17133</v>
      </c>
      <c r="BC701" s="7" t="s">
        <v>3097</v>
      </c>
    </row>
    <row r="702" spans="1:55" hidden="1" outlineLevel="1">
      <c r="A702" t="s">
        <v>2536</v>
      </c>
      <c r="B702" t="s">
        <v>536</v>
      </c>
      <c r="C702" s="25">
        <v>30550</v>
      </c>
      <c r="D702" s="25"/>
      <c r="E702" s="25"/>
      <c r="G702" s="1">
        <v>21021</v>
      </c>
      <c r="I702" s="1">
        <v>10613</v>
      </c>
      <c r="J702" s="1">
        <v>10160</v>
      </c>
      <c r="K702" s="1">
        <v>10005</v>
      </c>
      <c r="L702" s="2" t="str">
        <f t="shared" si="200"/>
        <v/>
      </c>
      <c r="M702" s="2">
        <f t="shared" si="201"/>
        <v>0.47595261880976164</v>
      </c>
      <c r="N702" s="10" t="e">
        <f t="shared" si="210"/>
        <v>#N/A</v>
      </c>
      <c r="O702" s="9" t="e">
        <f t="shared" si="211"/>
        <v>#N/A</v>
      </c>
      <c r="P702" s="8" t="e">
        <f t="shared" si="212"/>
        <v>#N/A</v>
      </c>
      <c r="Q702" s="2" t="str">
        <f t="shared" si="213"/>
        <v>-</v>
      </c>
      <c r="R702" s="2" t="str">
        <f t="shared" si="214"/>
        <v>-</v>
      </c>
      <c r="S702" s="2" t="str">
        <f t="shared" si="215"/>
        <v>-</v>
      </c>
      <c r="T702" s="2" t="str">
        <f t="shared" si="216"/>
        <v>-</v>
      </c>
      <c r="AU702" t="s">
        <v>2536</v>
      </c>
      <c r="AV702" t="s">
        <v>536</v>
      </c>
      <c r="AY702" s="38">
        <v>17</v>
      </c>
      <c r="AZ702" s="40">
        <v>135</v>
      </c>
      <c r="BA702" s="42">
        <f t="shared" si="209"/>
        <v>17135</v>
      </c>
      <c r="BC702" s="7" t="s">
        <v>3097</v>
      </c>
    </row>
    <row r="703" spans="1:55" hidden="1" outlineLevel="1">
      <c r="A703" t="s">
        <v>1392</v>
      </c>
      <c r="B703" t="s">
        <v>536</v>
      </c>
      <c r="C703" s="25">
        <v>36262</v>
      </c>
      <c r="D703" s="25"/>
      <c r="E703" s="25"/>
      <c r="G703" s="1">
        <v>22799</v>
      </c>
      <c r="I703" s="1">
        <v>12526</v>
      </c>
      <c r="J703" s="1">
        <v>12004</v>
      </c>
      <c r="K703" s="1">
        <v>10462</v>
      </c>
      <c r="L703" s="2" t="str">
        <f t="shared" si="200"/>
        <v/>
      </c>
      <c r="M703" s="2">
        <f t="shared" si="201"/>
        <v>0.45887977542874686</v>
      </c>
      <c r="N703" s="10" t="e">
        <f t="shared" si="210"/>
        <v>#N/A</v>
      </c>
      <c r="O703" s="9" t="e">
        <f t="shared" si="211"/>
        <v>#N/A</v>
      </c>
      <c r="P703" s="8" t="e">
        <f t="shared" si="212"/>
        <v>#N/A</v>
      </c>
      <c r="Q703" s="2" t="str">
        <f t="shared" si="213"/>
        <v>-</v>
      </c>
      <c r="R703" s="2" t="str">
        <f t="shared" si="214"/>
        <v>-</v>
      </c>
      <c r="S703" s="2" t="str">
        <f t="shared" si="215"/>
        <v>-</v>
      </c>
      <c r="T703" s="2" t="str">
        <f t="shared" si="216"/>
        <v>-</v>
      </c>
      <c r="AU703" t="s">
        <v>1392</v>
      </c>
      <c r="AV703" t="s">
        <v>536</v>
      </c>
      <c r="AY703" s="38">
        <v>17</v>
      </c>
      <c r="AZ703" s="40">
        <v>137</v>
      </c>
      <c r="BA703" s="42">
        <f t="shared" si="209"/>
        <v>17137</v>
      </c>
      <c r="BC703" s="7" t="s">
        <v>3097</v>
      </c>
    </row>
    <row r="704" spans="1:55" hidden="1" outlineLevel="1">
      <c r="A704" t="s">
        <v>2724</v>
      </c>
      <c r="B704" t="s">
        <v>536</v>
      </c>
      <c r="C704" s="25">
        <v>14362</v>
      </c>
      <c r="D704" s="25"/>
      <c r="E704" s="25"/>
      <c r="G704" s="1">
        <v>8630</v>
      </c>
      <c r="I704" s="1">
        <v>5349</v>
      </c>
      <c r="J704" s="1">
        <v>5106</v>
      </c>
      <c r="K704" s="1">
        <v>4987</v>
      </c>
      <c r="L704" s="2" t="str">
        <f t="shared" si="200"/>
        <v/>
      </c>
      <c r="M704" s="2">
        <f t="shared" si="201"/>
        <v>0.57786790266512167</v>
      </c>
      <c r="N704" s="10" t="e">
        <f t="shared" si="210"/>
        <v>#N/A</v>
      </c>
      <c r="O704" s="9" t="e">
        <f t="shared" si="211"/>
        <v>#N/A</v>
      </c>
      <c r="P704" s="8" t="e">
        <f t="shared" si="212"/>
        <v>#N/A</v>
      </c>
      <c r="Q704" s="2" t="str">
        <f t="shared" si="213"/>
        <v>-</v>
      </c>
      <c r="R704" s="2" t="str">
        <f t="shared" si="214"/>
        <v>-</v>
      </c>
      <c r="S704" s="2" t="str">
        <f t="shared" si="215"/>
        <v>-</v>
      </c>
      <c r="T704" s="2" t="str">
        <f t="shared" si="216"/>
        <v>-</v>
      </c>
      <c r="AU704" t="s">
        <v>2724</v>
      </c>
      <c r="AV704" t="s">
        <v>536</v>
      </c>
      <c r="AY704" s="38">
        <v>17</v>
      </c>
      <c r="AZ704" s="40">
        <v>139</v>
      </c>
      <c r="BA704" s="42">
        <f t="shared" si="209"/>
        <v>17139</v>
      </c>
      <c r="BC704" s="7" t="s">
        <v>3097</v>
      </c>
    </row>
    <row r="705" spans="1:55" hidden="1" outlineLevel="1">
      <c r="A705" t="s">
        <v>902</v>
      </c>
      <c r="B705" t="s">
        <v>536</v>
      </c>
      <c r="C705" s="25">
        <v>51758</v>
      </c>
      <c r="D705" s="25"/>
      <c r="E705" s="25"/>
      <c r="G705" s="1">
        <v>34396</v>
      </c>
      <c r="I705" s="1">
        <v>15738</v>
      </c>
      <c r="J705" s="1">
        <v>15125</v>
      </c>
      <c r="K705" s="1">
        <v>15289</v>
      </c>
      <c r="L705" s="2" t="str">
        <f t="shared" si="200"/>
        <v/>
      </c>
      <c r="M705" s="2">
        <f t="shared" si="201"/>
        <v>0.44449936039074311</v>
      </c>
      <c r="N705" s="10" t="e">
        <f t="shared" si="210"/>
        <v>#N/A</v>
      </c>
      <c r="O705" s="9" t="e">
        <f t="shared" si="211"/>
        <v>#N/A</v>
      </c>
      <c r="P705" s="8" t="e">
        <f t="shared" si="212"/>
        <v>#N/A</v>
      </c>
      <c r="Q705" s="2" t="str">
        <f t="shared" si="213"/>
        <v>-</v>
      </c>
      <c r="R705" s="2" t="str">
        <f t="shared" si="214"/>
        <v>-</v>
      </c>
      <c r="S705" s="2" t="str">
        <f t="shared" si="215"/>
        <v>-</v>
      </c>
      <c r="T705" s="2" t="str">
        <f t="shared" si="216"/>
        <v>-</v>
      </c>
      <c r="AU705" t="s">
        <v>902</v>
      </c>
      <c r="AV705" t="s">
        <v>536</v>
      </c>
      <c r="AY705" s="38">
        <v>17</v>
      </c>
      <c r="AZ705" s="40">
        <v>141</v>
      </c>
      <c r="BA705" s="42">
        <f t="shared" si="209"/>
        <v>17141</v>
      </c>
      <c r="BC705" s="7" t="s">
        <v>3097</v>
      </c>
    </row>
    <row r="706" spans="1:55" hidden="1" outlineLevel="1">
      <c r="A706" t="s">
        <v>1243</v>
      </c>
      <c r="B706" t="s">
        <v>536</v>
      </c>
      <c r="C706" s="25">
        <v>182685</v>
      </c>
      <c r="D706" s="25"/>
      <c r="E706" s="25"/>
      <c r="G706" s="1">
        <v>111963</v>
      </c>
      <c r="I706" s="1">
        <v>56206</v>
      </c>
      <c r="J706" s="1">
        <v>55046</v>
      </c>
      <c r="K706" s="1">
        <v>43973</v>
      </c>
      <c r="L706" s="2" t="str">
        <f t="shared" si="200"/>
        <v/>
      </c>
      <c r="M706" s="2">
        <f t="shared" si="201"/>
        <v>0.39274581781481382</v>
      </c>
      <c r="N706" s="10" t="e">
        <f t="shared" si="210"/>
        <v>#N/A</v>
      </c>
      <c r="O706" s="9" t="e">
        <f t="shared" si="211"/>
        <v>#N/A</v>
      </c>
      <c r="P706" s="8" t="e">
        <f t="shared" si="212"/>
        <v>#N/A</v>
      </c>
      <c r="Q706" s="2" t="str">
        <f t="shared" si="213"/>
        <v>-</v>
      </c>
      <c r="R706" s="2" t="str">
        <f t="shared" si="214"/>
        <v>-</v>
      </c>
      <c r="S706" s="2" t="str">
        <f t="shared" si="215"/>
        <v>-</v>
      </c>
      <c r="T706" s="2" t="str">
        <f t="shared" si="216"/>
        <v>-</v>
      </c>
      <c r="AU706" t="s">
        <v>1243</v>
      </c>
      <c r="AV706" t="s">
        <v>536</v>
      </c>
      <c r="AY706" s="38">
        <v>17</v>
      </c>
      <c r="AZ706" s="40">
        <v>143</v>
      </c>
      <c r="BA706" s="42">
        <f t="shared" si="209"/>
        <v>17143</v>
      </c>
      <c r="BC706" s="7" t="s">
        <v>3097</v>
      </c>
    </row>
    <row r="707" spans="1:55" hidden="1" outlineLevel="1">
      <c r="A707" t="s">
        <v>2320</v>
      </c>
      <c r="B707" t="s">
        <v>536</v>
      </c>
      <c r="C707" s="25">
        <v>22708</v>
      </c>
      <c r="D707" s="25"/>
      <c r="E707" s="25"/>
      <c r="G707" s="1">
        <v>15548</v>
      </c>
      <c r="I707" s="1">
        <v>8953</v>
      </c>
      <c r="J707" s="1">
        <v>8229</v>
      </c>
      <c r="K707" s="1">
        <v>8477</v>
      </c>
      <c r="L707" s="2" t="str">
        <f t="shared" si="200"/>
        <v/>
      </c>
      <c r="M707" s="2">
        <f t="shared" si="201"/>
        <v>0.54521481862618981</v>
      </c>
      <c r="N707" s="10" t="e">
        <f t="shared" si="210"/>
        <v>#N/A</v>
      </c>
      <c r="O707" s="9" t="e">
        <f t="shared" si="211"/>
        <v>#N/A</v>
      </c>
      <c r="P707" s="8" t="e">
        <f t="shared" si="212"/>
        <v>#N/A</v>
      </c>
      <c r="Q707" s="2" t="str">
        <f t="shared" si="213"/>
        <v>-</v>
      </c>
      <c r="R707" s="2" t="str">
        <f t="shared" si="214"/>
        <v>-</v>
      </c>
      <c r="S707" s="2" t="str">
        <f t="shared" si="215"/>
        <v>-</v>
      </c>
      <c r="T707" s="2" t="str">
        <f t="shared" si="216"/>
        <v>-</v>
      </c>
      <c r="AU707" t="s">
        <v>2320</v>
      </c>
      <c r="AV707" t="s">
        <v>536</v>
      </c>
      <c r="AY707" s="38">
        <v>17</v>
      </c>
      <c r="AZ707" s="40">
        <v>145</v>
      </c>
      <c r="BA707" s="42">
        <f t="shared" si="209"/>
        <v>17145</v>
      </c>
      <c r="BC707" s="7" t="s">
        <v>3097</v>
      </c>
    </row>
    <row r="708" spans="1:55" hidden="1" outlineLevel="1">
      <c r="A708" t="s">
        <v>998</v>
      </c>
      <c r="B708" t="s">
        <v>536</v>
      </c>
      <c r="C708" s="25">
        <v>16216</v>
      </c>
      <c r="D708" s="25"/>
      <c r="E708" s="25"/>
      <c r="G708" s="1">
        <v>11768</v>
      </c>
      <c r="I708" s="1">
        <v>6515</v>
      </c>
      <c r="J708" s="1">
        <v>6309</v>
      </c>
      <c r="K708" s="1">
        <v>6307</v>
      </c>
      <c r="L708" s="2" t="str">
        <f t="shared" si="200"/>
        <v/>
      </c>
      <c r="M708" s="2">
        <f t="shared" si="201"/>
        <v>0.53594493541808297</v>
      </c>
      <c r="N708" s="10" t="e">
        <f t="shared" si="210"/>
        <v>#N/A</v>
      </c>
      <c r="O708" s="9" t="e">
        <f t="shared" si="211"/>
        <v>#N/A</v>
      </c>
      <c r="P708" s="8" t="e">
        <f t="shared" si="212"/>
        <v>#N/A</v>
      </c>
      <c r="Q708" s="2" t="str">
        <f t="shared" si="213"/>
        <v>-</v>
      </c>
      <c r="R708" s="2" t="str">
        <f t="shared" si="214"/>
        <v>-</v>
      </c>
      <c r="S708" s="2" t="str">
        <f t="shared" si="215"/>
        <v>-</v>
      </c>
      <c r="T708" s="2" t="str">
        <f t="shared" si="216"/>
        <v>-</v>
      </c>
      <c r="AU708" t="s">
        <v>998</v>
      </c>
      <c r="AV708" t="s">
        <v>536</v>
      </c>
      <c r="AY708" s="38">
        <v>17</v>
      </c>
      <c r="AZ708" s="40">
        <v>147</v>
      </c>
      <c r="BA708" s="42">
        <f t="shared" si="209"/>
        <v>17147</v>
      </c>
      <c r="BC708" s="7" t="s">
        <v>3097</v>
      </c>
    </row>
    <row r="709" spans="1:55" hidden="1" outlineLevel="1">
      <c r="A709" t="s">
        <v>2041</v>
      </c>
      <c r="B709" t="s">
        <v>536</v>
      </c>
      <c r="C709" s="25">
        <v>17031</v>
      </c>
      <c r="D709" s="25"/>
      <c r="E709" s="25"/>
      <c r="G709" s="1">
        <v>11851</v>
      </c>
      <c r="I709" s="1">
        <v>7289</v>
      </c>
      <c r="J709" s="1">
        <v>6957</v>
      </c>
      <c r="K709" s="1">
        <v>5756</v>
      </c>
      <c r="L709" s="2" t="str">
        <f t="shared" si="200"/>
        <v/>
      </c>
      <c r="M709" s="2">
        <f t="shared" si="201"/>
        <v>0.48569740950130791</v>
      </c>
      <c r="N709" s="10" t="e">
        <f t="shared" si="210"/>
        <v>#N/A</v>
      </c>
      <c r="O709" s="9" t="e">
        <f t="shared" si="211"/>
        <v>#N/A</v>
      </c>
      <c r="P709" s="8" t="e">
        <f t="shared" si="212"/>
        <v>#N/A</v>
      </c>
      <c r="Q709" s="2" t="str">
        <f t="shared" si="213"/>
        <v>-</v>
      </c>
      <c r="R709" s="2" t="str">
        <f t="shared" si="214"/>
        <v>-</v>
      </c>
      <c r="S709" s="2" t="str">
        <f t="shared" si="215"/>
        <v>-</v>
      </c>
      <c r="T709" s="2" t="str">
        <f t="shared" si="216"/>
        <v>-</v>
      </c>
      <c r="AU709" t="s">
        <v>2041</v>
      </c>
      <c r="AV709" t="s">
        <v>536</v>
      </c>
      <c r="AY709" s="38">
        <v>17</v>
      </c>
      <c r="AZ709" s="40">
        <v>149</v>
      </c>
      <c r="BA709" s="42">
        <f t="shared" si="209"/>
        <v>17149</v>
      </c>
      <c r="BC709" s="7" t="s">
        <v>3097</v>
      </c>
    </row>
    <row r="710" spans="1:55" hidden="1" outlineLevel="1">
      <c r="A710" t="s">
        <v>116</v>
      </c>
      <c r="B710" t="s">
        <v>536</v>
      </c>
      <c r="C710" s="25">
        <v>4334</v>
      </c>
      <c r="D710" s="25"/>
      <c r="E710" s="25"/>
      <c r="G710" s="1">
        <v>3673</v>
      </c>
      <c r="I710" s="1">
        <v>2159</v>
      </c>
      <c r="J710" s="1">
        <v>1946</v>
      </c>
      <c r="K710" s="1">
        <v>2099</v>
      </c>
      <c r="L710" s="2" t="str">
        <f t="shared" si="200"/>
        <v/>
      </c>
      <c r="M710" s="2">
        <f t="shared" si="201"/>
        <v>0.57146746528723114</v>
      </c>
      <c r="N710" s="10" t="e">
        <f t="shared" si="210"/>
        <v>#N/A</v>
      </c>
      <c r="O710" s="9" t="e">
        <f t="shared" si="211"/>
        <v>#N/A</v>
      </c>
      <c r="P710" s="8" t="e">
        <f t="shared" si="212"/>
        <v>#N/A</v>
      </c>
      <c r="Q710" s="2" t="str">
        <f t="shared" si="213"/>
        <v>-</v>
      </c>
      <c r="R710" s="2" t="str">
        <f t="shared" si="214"/>
        <v>-</v>
      </c>
      <c r="S710" s="2" t="str">
        <f t="shared" si="215"/>
        <v>-</v>
      </c>
      <c r="T710" s="2" t="str">
        <f t="shared" si="216"/>
        <v>-</v>
      </c>
      <c r="AU710" t="s">
        <v>116</v>
      </c>
      <c r="AV710" t="s">
        <v>536</v>
      </c>
      <c r="AY710" s="38">
        <v>17</v>
      </c>
      <c r="AZ710" s="40">
        <v>151</v>
      </c>
      <c r="BA710" s="42">
        <f t="shared" si="209"/>
        <v>17151</v>
      </c>
      <c r="BC710" s="7" t="s">
        <v>3097</v>
      </c>
    </row>
    <row r="711" spans="1:55" hidden="1" outlineLevel="1">
      <c r="A711" t="s">
        <v>1179</v>
      </c>
      <c r="B711" t="s">
        <v>536</v>
      </c>
      <c r="C711" s="25">
        <v>7001</v>
      </c>
      <c r="D711" s="25"/>
      <c r="E711" s="25"/>
      <c r="G711" s="1">
        <v>6066</v>
      </c>
      <c r="I711" s="1">
        <v>3124</v>
      </c>
      <c r="J711" s="1">
        <v>2707</v>
      </c>
      <c r="K711" s="1">
        <v>2745</v>
      </c>
      <c r="L711" s="2" t="str">
        <f t="shared" ref="L711:L774" si="217">IF(D711&gt;0,K711/D711,"")</f>
        <v/>
      </c>
      <c r="M711" s="2">
        <f t="shared" ref="M711:M774" si="218">IF(G711&gt;0,K711/G711,"")</f>
        <v>0.45252225519287836</v>
      </c>
      <c r="N711" s="10" t="e">
        <f t="shared" si="210"/>
        <v>#N/A</v>
      </c>
      <c r="O711" s="9" t="e">
        <f t="shared" si="211"/>
        <v>#N/A</v>
      </c>
      <c r="P711" s="8" t="e">
        <f t="shared" si="212"/>
        <v>#N/A</v>
      </c>
      <c r="Q711" s="2" t="str">
        <f t="shared" si="213"/>
        <v>-</v>
      </c>
      <c r="R711" s="2" t="str">
        <f t="shared" si="214"/>
        <v>-</v>
      </c>
      <c r="S711" s="2" t="str">
        <f t="shared" si="215"/>
        <v>-</v>
      </c>
      <c r="T711" s="2" t="str">
        <f t="shared" si="216"/>
        <v>-</v>
      </c>
      <c r="AU711" t="s">
        <v>1179</v>
      </c>
      <c r="AV711" t="s">
        <v>536</v>
      </c>
      <c r="AY711" s="38">
        <v>17</v>
      </c>
      <c r="AZ711" s="40">
        <v>153</v>
      </c>
      <c r="BA711" s="42">
        <f t="shared" si="209"/>
        <v>17153</v>
      </c>
      <c r="BC711" s="7" t="s">
        <v>3097</v>
      </c>
    </row>
    <row r="712" spans="1:55" hidden="1" outlineLevel="1">
      <c r="A712" t="s">
        <v>812</v>
      </c>
      <c r="B712" t="s">
        <v>536</v>
      </c>
      <c r="C712" s="25">
        <v>6061</v>
      </c>
      <c r="D712" s="25"/>
      <c r="E712" s="25"/>
      <c r="G712" s="1">
        <v>4670</v>
      </c>
      <c r="I712" s="1">
        <v>2746</v>
      </c>
      <c r="J712" s="1">
        <v>2559</v>
      </c>
      <c r="K712" s="1">
        <v>1972</v>
      </c>
      <c r="L712" s="2" t="str">
        <f t="shared" si="217"/>
        <v/>
      </c>
      <c r="M712" s="2">
        <f t="shared" si="218"/>
        <v>0.42226980728051394</v>
      </c>
      <c r="N712" s="10" t="e">
        <f t="shared" si="210"/>
        <v>#N/A</v>
      </c>
      <c r="O712" s="9" t="e">
        <f t="shared" si="211"/>
        <v>#N/A</v>
      </c>
      <c r="P712" s="8" t="e">
        <f t="shared" si="212"/>
        <v>#N/A</v>
      </c>
      <c r="Q712" s="2" t="str">
        <f t="shared" si="213"/>
        <v>-</v>
      </c>
      <c r="R712" s="2" t="str">
        <f t="shared" si="214"/>
        <v>-</v>
      </c>
      <c r="S712" s="2" t="str">
        <f t="shared" si="215"/>
        <v>-</v>
      </c>
      <c r="T712" s="2" t="str">
        <f t="shared" si="216"/>
        <v>-</v>
      </c>
      <c r="AU712" t="s">
        <v>812</v>
      </c>
      <c r="AV712" t="s">
        <v>536</v>
      </c>
      <c r="AY712" s="38">
        <v>17</v>
      </c>
      <c r="AZ712" s="40">
        <v>155</v>
      </c>
      <c r="BA712" s="42">
        <f t="shared" si="209"/>
        <v>17155</v>
      </c>
      <c r="BC712" s="7" t="s">
        <v>3097</v>
      </c>
    </row>
    <row r="713" spans="1:55" hidden="1" outlineLevel="1">
      <c r="A713" t="s">
        <v>1954</v>
      </c>
      <c r="B713" t="s">
        <v>536</v>
      </c>
      <c r="C713" s="25">
        <v>33512</v>
      </c>
      <c r="D713" s="25"/>
      <c r="E713" s="25"/>
      <c r="G713" s="1">
        <v>25105</v>
      </c>
      <c r="I713" s="1">
        <v>12111</v>
      </c>
      <c r="J713" s="1">
        <v>11112</v>
      </c>
      <c r="K713" s="1">
        <v>11604</v>
      </c>
      <c r="L713" s="2" t="str">
        <f t="shared" si="217"/>
        <v/>
      </c>
      <c r="M713" s="2">
        <f t="shared" si="218"/>
        <v>0.46221868153754231</v>
      </c>
      <c r="N713" s="10" t="e">
        <f t="shared" si="210"/>
        <v>#N/A</v>
      </c>
      <c r="O713" s="9" t="e">
        <f t="shared" si="211"/>
        <v>#N/A</v>
      </c>
      <c r="P713" s="8" t="e">
        <f t="shared" si="212"/>
        <v>#N/A</v>
      </c>
      <c r="Q713" s="2" t="str">
        <f t="shared" si="213"/>
        <v>-</v>
      </c>
      <c r="R713" s="2" t="str">
        <f t="shared" si="214"/>
        <v>-</v>
      </c>
      <c r="S713" s="2" t="str">
        <f t="shared" si="215"/>
        <v>-</v>
      </c>
      <c r="T713" s="2" t="str">
        <f t="shared" si="216"/>
        <v>-</v>
      </c>
      <c r="AU713" t="s">
        <v>1954</v>
      </c>
      <c r="AV713" t="s">
        <v>536</v>
      </c>
      <c r="AY713" s="38">
        <v>17</v>
      </c>
      <c r="AZ713" s="40">
        <v>157</v>
      </c>
      <c r="BA713" s="42">
        <f t="shared" si="209"/>
        <v>17157</v>
      </c>
      <c r="BC713" s="7" t="s">
        <v>3097</v>
      </c>
    </row>
    <row r="714" spans="1:55" hidden="1" outlineLevel="1">
      <c r="A714" t="s">
        <v>687</v>
      </c>
      <c r="B714" t="s">
        <v>536</v>
      </c>
      <c r="C714" s="25">
        <v>16326</v>
      </c>
      <c r="D714" s="25"/>
      <c r="E714" s="25"/>
      <c r="G714" s="1">
        <v>12315</v>
      </c>
      <c r="I714" s="1">
        <v>6405</v>
      </c>
      <c r="J714" s="1">
        <v>5785</v>
      </c>
      <c r="K714" s="1">
        <v>6055</v>
      </c>
      <c r="L714" s="2" t="str">
        <f t="shared" si="217"/>
        <v/>
      </c>
      <c r="M714" s="2">
        <f t="shared" si="218"/>
        <v>0.49167681688997156</v>
      </c>
      <c r="N714" s="10" t="e">
        <f t="shared" si="210"/>
        <v>#N/A</v>
      </c>
      <c r="O714" s="9" t="e">
        <f t="shared" si="211"/>
        <v>#N/A</v>
      </c>
      <c r="P714" s="8" t="e">
        <f t="shared" si="212"/>
        <v>#N/A</v>
      </c>
      <c r="Q714" s="2" t="str">
        <f t="shared" si="213"/>
        <v>-</v>
      </c>
      <c r="R714" s="2" t="str">
        <f t="shared" si="214"/>
        <v>-</v>
      </c>
      <c r="S714" s="2" t="str">
        <f t="shared" si="215"/>
        <v>-</v>
      </c>
      <c r="T714" s="2" t="str">
        <f t="shared" si="216"/>
        <v>-</v>
      </c>
      <c r="AU714" t="s">
        <v>687</v>
      </c>
      <c r="AV714" t="s">
        <v>536</v>
      </c>
      <c r="AY714" s="38">
        <v>17</v>
      </c>
      <c r="AZ714" s="40">
        <v>159</v>
      </c>
      <c r="BA714" s="42">
        <f t="shared" si="209"/>
        <v>17159</v>
      </c>
      <c r="BC714" s="7" t="s">
        <v>3097</v>
      </c>
    </row>
    <row r="715" spans="1:55" hidden="1" outlineLevel="1">
      <c r="A715" t="s">
        <v>1762</v>
      </c>
      <c r="B715" t="s">
        <v>536</v>
      </c>
      <c r="C715" s="25">
        <v>148286</v>
      </c>
      <c r="D715" s="25"/>
      <c r="E715" s="25"/>
      <c r="G715" s="1">
        <v>96573</v>
      </c>
      <c r="I715" s="1">
        <v>43682</v>
      </c>
      <c r="J715" s="1">
        <v>42757</v>
      </c>
      <c r="K715" s="1">
        <v>43055</v>
      </c>
      <c r="L715" s="2" t="str">
        <f t="shared" si="217"/>
        <v/>
      </c>
      <c r="M715" s="2">
        <f t="shared" si="218"/>
        <v>0.44582854421007945</v>
      </c>
      <c r="N715" s="10" t="e">
        <f t="shared" si="210"/>
        <v>#N/A</v>
      </c>
      <c r="O715" s="9" t="e">
        <f t="shared" si="211"/>
        <v>#N/A</v>
      </c>
      <c r="P715" s="8" t="e">
        <f t="shared" si="212"/>
        <v>#N/A</v>
      </c>
      <c r="Q715" s="2" t="str">
        <f t="shared" si="213"/>
        <v>-</v>
      </c>
      <c r="R715" s="2" t="str">
        <f t="shared" si="214"/>
        <v>-</v>
      </c>
      <c r="S715" s="2" t="str">
        <f t="shared" si="215"/>
        <v>-</v>
      </c>
      <c r="T715" s="2" t="str">
        <f t="shared" si="216"/>
        <v>-</v>
      </c>
      <c r="AU715" t="s">
        <v>1762</v>
      </c>
      <c r="AV715" t="s">
        <v>536</v>
      </c>
      <c r="AY715" s="38">
        <v>17</v>
      </c>
      <c r="AZ715" s="40">
        <v>161</v>
      </c>
      <c r="BA715" s="42">
        <f t="shared" si="209"/>
        <v>17161</v>
      </c>
      <c r="BC715" s="7" t="s">
        <v>3097</v>
      </c>
    </row>
    <row r="716" spans="1:55" hidden="1" outlineLevel="1">
      <c r="A716" t="s">
        <v>1734</v>
      </c>
      <c r="B716" t="s">
        <v>536</v>
      </c>
      <c r="C716" s="25">
        <v>257952</v>
      </c>
      <c r="D716" s="25"/>
      <c r="E716" s="25"/>
      <c r="G716" s="1">
        <v>169173</v>
      </c>
      <c r="I716" s="1">
        <v>69684</v>
      </c>
      <c r="J716" s="1">
        <v>65689</v>
      </c>
      <c r="K716" s="1">
        <v>67170</v>
      </c>
      <c r="L716" s="2" t="str">
        <f t="shared" si="217"/>
        <v/>
      </c>
      <c r="M716" s="2">
        <f t="shared" si="218"/>
        <v>0.39704917451366351</v>
      </c>
      <c r="N716" s="10" t="e">
        <f t="shared" si="210"/>
        <v>#N/A</v>
      </c>
      <c r="O716" s="9" t="e">
        <f t="shared" si="211"/>
        <v>#N/A</v>
      </c>
      <c r="P716" s="8" t="e">
        <f t="shared" si="212"/>
        <v>#N/A</v>
      </c>
      <c r="Q716" s="2" t="str">
        <f t="shared" si="213"/>
        <v>-</v>
      </c>
      <c r="R716" s="2" t="str">
        <f t="shared" si="214"/>
        <v>-</v>
      </c>
      <c r="S716" s="2" t="str">
        <f t="shared" si="215"/>
        <v>-</v>
      </c>
      <c r="T716" s="2" t="str">
        <f t="shared" si="216"/>
        <v>-</v>
      </c>
      <c r="AU716" t="s">
        <v>1734</v>
      </c>
      <c r="AV716" t="s">
        <v>536</v>
      </c>
      <c r="AY716" s="38">
        <v>17</v>
      </c>
      <c r="AZ716" s="40">
        <v>163</v>
      </c>
      <c r="BA716" s="42">
        <f t="shared" si="209"/>
        <v>17163</v>
      </c>
      <c r="BC716" s="7" t="s">
        <v>3097</v>
      </c>
    </row>
    <row r="717" spans="1:55" hidden="1" outlineLevel="1">
      <c r="A717" t="s">
        <v>475</v>
      </c>
      <c r="B717" t="s">
        <v>536</v>
      </c>
      <c r="C717" s="25">
        <v>26060</v>
      </c>
      <c r="D717" s="25"/>
      <c r="E717" s="25"/>
      <c r="G717" s="1">
        <v>16703</v>
      </c>
      <c r="I717" s="1">
        <v>10313</v>
      </c>
      <c r="J717" s="1">
        <v>9489</v>
      </c>
      <c r="K717" s="1">
        <v>9712</v>
      </c>
      <c r="L717" s="2" t="str">
        <f t="shared" si="217"/>
        <v/>
      </c>
      <c r="M717" s="2">
        <f t="shared" si="218"/>
        <v>0.58145243369454591</v>
      </c>
      <c r="N717" s="10" t="e">
        <f t="shared" si="210"/>
        <v>#N/A</v>
      </c>
      <c r="O717" s="9" t="e">
        <f t="shared" si="211"/>
        <v>#N/A</v>
      </c>
      <c r="P717" s="8" t="e">
        <f t="shared" si="212"/>
        <v>#N/A</v>
      </c>
      <c r="Q717" s="2" t="str">
        <f t="shared" si="213"/>
        <v>-</v>
      </c>
      <c r="R717" s="2" t="str">
        <f t="shared" si="214"/>
        <v>-</v>
      </c>
      <c r="S717" s="2" t="str">
        <f t="shared" si="215"/>
        <v>-</v>
      </c>
      <c r="T717" s="2" t="str">
        <f t="shared" si="216"/>
        <v>-</v>
      </c>
      <c r="AU717" t="s">
        <v>475</v>
      </c>
      <c r="AV717" t="s">
        <v>536</v>
      </c>
      <c r="AY717" s="38">
        <v>17</v>
      </c>
      <c r="AZ717" s="40">
        <v>165</v>
      </c>
      <c r="BA717" s="42">
        <f t="shared" si="209"/>
        <v>17165</v>
      </c>
      <c r="BC717" s="7" t="s">
        <v>3097</v>
      </c>
    </row>
    <row r="718" spans="1:55" hidden="1" outlineLevel="1">
      <c r="A718" t="s">
        <v>666</v>
      </c>
      <c r="B718" t="s">
        <v>536</v>
      </c>
      <c r="C718" s="25">
        <v>190756</v>
      </c>
      <c r="D718" s="25"/>
      <c r="E718" s="25"/>
      <c r="G718" s="1">
        <v>124339</v>
      </c>
      <c r="I718" s="1">
        <v>82243</v>
      </c>
      <c r="J718" s="1">
        <v>80503</v>
      </c>
      <c r="K718" s="1">
        <v>73867</v>
      </c>
      <c r="L718" s="2" t="str">
        <f t="shared" si="217"/>
        <v/>
      </c>
      <c r="M718" s="2">
        <f t="shared" si="218"/>
        <v>0.59407748172335306</v>
      </c>
      <c r="N718" s="10" t="e">
        <f t="shared" si="210"/>
        <v>#N/A</v>
      </c>
      <c r="O718" s="9" t="e">
        <f t="shared" si="211"/>
        <v>#N/A</v>
      </c>
      <c r="P718" s="8" t="e">
        <f t="shared" si="212"/>
        <v>#N/A</v>
      </c>
      <c r="Q718" s="2" t="str">
        <f t="shared" si="213"/>
        <v>-</v>
      </c>
      <c r="R718" s="2" t="str">
        <f t="shared" si="214"/>
        <v>-</v>
      </c>
      <c r="S718" s="2" t="str">
        <f t="shared" si="215"/>
        <v>-</v>
      </c>
      <c r="T718" s="2" t="str">
        <f t="shared" si="216"/>
        <v>-</v>
      </c>
      <c r="AU718" t="s">
        <v>666</v>
      </c>
      <c r="AV718" t="s">
        <v>536</v>
      </c>
      <c r="AY718" s="38">
        <v>17</v>
      </c>
      <c r="AZ718" s="40">
        <v>167</v>
      </c>
      <c r="BA718" s="42">
        <f t="shared" si="209"/>
        <v>17167</v>
      </c>
      <c r="BC718" s="7" t="s">
        <v>3097</v>
      </c>
    </row>
    <row r="719" spans="1:55" hidden="1" outlineLevel="1">
      <c r="A719" t="s">
        <v>2162</v>
      </c>
      <c r="B719" t="s">
        <v>536</v>
      </c>
      <c r="C719" s="25">
        <v>7175</v>
      </c>
      <c r="D719" s="25"/>
      <c r="E719" s="25"/>
      <c r="G719" s="1">
        <v>5625</v>
      </c>
      <c r="I719" s="1">
        <v>3829</v>
      </c>
      <c r="J719" s="1">
        <v>3675</v>
      </c>
      <c r="K719" s="1">
        <v>2970</v>
      </c>
      <c r="L719" s="2" t="str">
        <f t="shared" si="217"/>
        <v/>
      </c>
      <c r="M719" s="2">
        <f t="shared" si="218"/>
        <v>0.52800000000000002</v>
      </c>
      <c r="N719" s="10" t="e">
        <f t="shared" si="210"/>
        <v>#N/A</v>
      </c>
      <c r="O719" s="9" t="e">
        <f t="shared" si="211"/>
        <v>#N/A</v>
      </c>
      <c r="P719" s="8" t="e">
        <f t="shared" si="212"/>
        <v>#N/A</v>
      </c>
      <c r="Q719" s="2" t="str">
        <f t="shared" si="213"/>
        <v>-</v>
      </c>
      <c r="R719" s="2" t="str">
        <f t="shared" si="214"/>
        <v>-</v>
      </c>
      <c r="S719" s="2" t="str">
        <f t="shared" si="215"/>
        <v>-</v>
      </c>
      <c r="T719" s="2" t="str">
        <f t="shared" si="216"/>
        <v>-</v>
      </c>
      <c r="AU719" t="s">
        <v>2162</v>
      </c>
      <c r="AV719" t="s">
        <v>536</v>
      </c>
      <c r="AY719" s="38">
        <v>17</v>
      </c>
      <c r="AZ719" s="40">
        <v>169</v>
      </c>
      <c r="BA719" s="42">
        <f t="shared" si="209"/>
        <v>17169</v>
      </c>
      <c r="BC719" s="7" t="s">
        <v>3097</v>
      </c>
    </row>
    <row r="720" spans="1:55" hidden="1" outlineLevel="1">
      <c r="A720" t="s">
        <v>6</v>
      </c>
      <c r="B720" t="s">
        <v>536</v>
      </c>
      <c r="C720" s="25">
        <v>5505</v>
      </c>
      <c r="D720" s="25"/>
      <c r="E720" s="25"/>
      <c r="G720" s="1">
        <v>3752</v>
      </c>
      <c r="I720" s="1">
        <v>2485</v>
      </c>
      <c r="J720" s="1">
        <v>2333</v>
      </c>
      <c r="K720" s="1">
        <v>1915</v>
      </c>
      <c r="L720" s="2" t="str">
        <f t="shared" si="217"/>
        <v/>
      </c>
      <c r="M720" s="2">
        <f t="shared" si="218"/>
        <v>0.5103944562899787</v>
      </c>
      <c r="N720" s="10" t="e">
        <f t="shared" si="210"/>
        <v>#N/A</v>
      </c>
      <c r="O720" s="9" t="e">
        <f t="shared" si="211"/>
        <v>#N/A</v>
      </c>
      <c r="P720" s="8" t="e">
        <f t="shared" si="212"/>
        <v>#N/A</v>
      </c>
      <c r="Q720" s="2" t="str">
        <f t="shared" si="213"/>
        <v>-</v>
      </c>
      <c r="R720" s="2" t="str">
        <f t="shared" si="214"/>
        <v>-</v>
      </c>
      <c r="S720" s="2" t="str">
        <f t="shared" si="215"/>
        <v>-</v>
      </c>
      <c r="T720" s="2" t="str">
        <f t="shared" si="216"/>
        <v>-</v>
      </c>
      <c r="AU720" t="s">
        <v>6</v>
      </c>
      <c r="AV720" t="s">
        <v>536</v>
      </c>
      <c r="AY720" s="38">
        <v>17</v>
      </c>
      <c r="AZ720" s="40">
        <v>171</v>
      </c>
      <c r="BA720" s="42">
        <f t="shared" si="209"/>
        <v>17171</v>
      </c>
      <c r="BC720" s="7" t="s">
        <v>3097</v>
      </c>
    </row>
    <row r="721" spans="1:55" hidden="1" outlineLevel="1">
      <c r="A721" t="s">
        <v>1881</v>
      </c>
      <c r="B721" t="s">
        <v>536</v>
      </c>
      <c r="C721" s="25">
        <v>22656</v>
      </c>
      <c r="D721" s="25"/>
      <c r="E721" s="25"/>
      <c r="G721" s="1">
        <v>15011</v>
      </c>
      <c r="I721" s="1">
        <v>8579</v>
      </c>
      <c r="J721" s="1">
        <v>8229</v>
      </c>
      <c r="K721" s="1">
        <v>8284</v>
      </c>
      <c r="L721" s="2" t="str">
        <f t="shared" si="217"/>
        <v/>
      </c>
      <c r="M721" s="2">
        <f t="shared" si="218"/>
        <v>0.5518619678902138</v>
      </c>
      <c r="N721" s="10" t="e">
        <f t="shared" si="210"/>
        <v>#N/A</v>
      </c>
      <c r="O721" s="9" t="e">
        <f t="shared" si="211"/>
        <v>#N/A</v>
      </c>
      <c r="P721" s="8" t="e">
        <f t="shared" si="212"/>
        <v>#N/A</v>
      </c>
      <c r="Q721" s="2" t="str">
        <f t="shared" si="213"/>
        <v>-</v>
      </c>
      <c r="R721" s="2" t="str">
        <f t="shared" si="214"/>
        <v>-</v>
      </c>
      <c r="S721" s="2" t="str">
        <f t="shared" si="215"/>
        <v>-</v>
      </c>
      <c r="T721" s="2" t="str">
        <f t="shared" si="216"/>
        <v>-</v>
      </c>
      <c r="AU721" t="s">
        <v>1881</v>
      </c>
      <c r="AV721" t="s">
        <v>536</v>
      </c>
      <c r="AY721" s="38">
        <v>17</v>
      </c>
      <c r="AZ721" s="40">
        <v>173</v>
      </c>
      <c r="BA721" s="42">
        <f t="shared" si="209"/>
        <v>17173</v>
      </c>
      <c r="BC721" s="7" t="s">
        <v>3097</v>
      </c>
    </row>
    <row r="722" spans="1:55" hidden="1" outlineLevel="1">
      <c r="A722" t="s">
        <v>291</v>
      </c>
      <c r="B722" t="s">
        <v>536</v>
      </c>
      <c r="C722" s="25">
        <v>6268</v>
      </c>
      <c r="D722" s="25"/>
      <c r="E722" s="25"/>
      <c r="G722" s="1">
        <v>4702</v>
      </c>
      <c r="I722" s="1">
        <v>2355</v>
      </c>
      <c r="J722" s="1">
        <v>2259</v>
      </c>
      <c r="K722" s="1">
        <v>1910</v>
      </c>
      <c r="L722" s="2" t="str">
        <f t="shared" si="217"/>
        <v/>
      </c>
      <c r="M722" s="2">
        <f t="shared" si="218"/>
        <v>0.40621012335176521</v>
      </c>
      <c r="N722" s="10" t="e">
        <f t="shared" si="210"/>
        <v>#N/A</v>
      </c>
      <c r="O722" s="9" t="e">
        <f t="shared" si="211"/>
        <v>#N/A</v>
      </c>
      <c r="P722" s="8" t="e">
        <f t="shared" si="212"/>
        <v>#N/A</v>
      </c>
      <c r="Q722" s="2" t="str">
        <f t="shared" si="213"/>
        <v>-</v>
      </c>
      <c r="R722" s="2" t="str">
        <f t="shared" si="214"/>
        <v>-</v>
      </c>
      <c r="S722" s="2" t="str">
        <f t="shared" si="215"/>
        <v>-</v>
      </c>
      <c r="T722" s="2" t="str">
        <f t="shared" si="216"/>
        <v>-</v>
      </c>
      <c r="AU722" t="s">
        <v>291</v>
      </c>
      <c r="AV722" t="s">
        <v>536</v>
      </c>
      <c r="AY722" s="38">
        <v>17</v>
      </c>
      <c r="AZ722" s="40">
        <v>175</v>
      </c>
      <c r="BA722" s="42">
        <f t="shared" si="209"/>
        <v>17175</v>
      </c>
      <c r="BC722" s="7" t="s">
        <v>3097</v>
      </c>
    </row>
    <row r="723" spans="1:55" hidden="1" outlineLevel="1">
      <c r="A723" t="s">
        <v>2372</v>
      </c>
      <c r="B723" t="s">
        <v>536</v>
      </c>
      <c r="C723" s="25">
        <v>48367</v>
      </c>
      <c r="D723" s="25"/>
      <c r="E723" s="25"/>
      <c r="G723" s="1">
        <v>29748</v>
      </c>
      <c r="I723" s="1">
        <v>14486</v>
      </c>
      <c r="J723" s="1">
        <v>13824</v>
      </c>
      <c r="K723" s="1">
        <v>14023</v>
      </c>
      <c r="L723" s="2" t="str">
        <f t="shared" si="217"/>
        <v/>
      </c>
      <c r="M723" s="2">
        <f t="shared" si="218"/>
        <v>0.47139303482587064</v>
      </c>
      <c r="N723" s="10" t="e">
        <f t="shared" si="210"/>
        <v>#N/A</v>
      </c>
      <c r="O723" s="9" t="e">
        <f t="shared" si="211"/>
        <v>#N/A</v>
      </c>
      <c r="P723" s="8" t="e">
        <f t="shared" si="212"/>
        <v>#N/A</v>
      </c>
      <c r="Q723" s="2" t="str">
        <f t="shared" si="213"/>
        <v>-</v>
      </c>
      <c r="R723" s="2" t="str">
        <f t="shared" si="214"/>
        <v>-</v>
      </c>
      <c r="S723" s="2" t="str">
        <f t="shared" si="215"/>
        <v>-</v>
      </c>
      <c r="T723" s="2" t="str">
        <f t="shared" si="216"/>
        <v>-</v>
      </c>
      <c r="AU723" t="s">
        <v>2372</v>
      </c>
      <c r="AV723" t="s">
        <v>536</v>
      </c>
      <c r="AY723" s="38">
        <v>17</v>
      </c>
      <c r="AZ723" s="40">
        <v>177</v>
      </c>
      <c r="BA723" s="42">
        <f t="shared" si="209"/>
        <v>17177</v>
      </c>
      <c r="BC723" s="7" t="s">
        <v>3097</v>
      </c>
    </row>
    <row r="724" spans="1:55" hidden="1" outlineLevel="1">
      <c r="A724" t="s">
        <v>1551</v>
      </c>
      <c r="B724" t="s">
        <v>536</v>
      </c>
      <c r="C724" s="25">
        <v>128722</v>
      </c>
      <c r="D724" s="25"/>
      <c r="E724" s="25"/>
      <c r="G724" s="1">
        <v>90507</v>
      </c>
      <c r="I724" s="1">
        <v>41870</v>
      </c>
      <c r="J724" s="1">
        <v>40620</v>
      </c>
      <c r="K724" s="1">
        <v>34575</v>
      </c>
      <c r="L724" s="2" t="str">
        <f t="shared" si="217"/>
        <v/>
      </c>
      <c r="M724" s="2">
        <f t="shared" si="218"/>
        <v>0.38201465080049057</v>
      </c>
      <c r="N724" s="10" t="e">
        <f t="shared" si="210"/>
        <v>#N/A</v>
      </c>
      <c r="O724" s="9" t="e">
        <f t="shared" si="211"/>
        <v>#N/A</v>
      </c>
      <c r="P724" s="8" t="e">
        <f t="shared" si="212"/>
        <v>#N/A</v>
      </c>
      <c r="Q724" s="2" t="str">
        <f t="shared" si="213"/>
        <v>-</v>
      </c>
      <c r="R724" s="2" t="str">
        <f t="shared" si="214"/>
        <v>-</v>
      </c>
      <c r="S724" s="2" t="str">
        <f t="shared" si="215"/>
        <v>-</v>
      </c>
      <c r="T724" s="2" t="str">
        <f t="shared" si="216"/>
        <v>-</v>
      </c>
      <c r="AU724" t="s">
        <v>1551</v>
      </c>
      <c r="AV724" t="s">
        <v>536</v>
      </c>
      <c r="AY724" s="38">
        <v>17</v>
      </c>
      <c r="AZ724" s="40">
        <v>179</v>
      </c>
      <c r="BA724" s="42">
        <f t="shared" si="209"/>
        <v>17179</v>
      </c>
      <c r="BC724" s="7" t="s">
        <v>3097</v>
      </c>
    </row>
    <row r="725" spans="1:55" hidden="1" outlineLevel="1">
      <c r="A725" t="s">
        <v>122</v>
      </c>
      <c r="B725" t="s">
        <v>536</v>
      </c>
      <c r="C725" s="25">
        <v>18092</v>
      </c>
      <c r="D725" s="25"/>
      <c r="E725" s="25"/>
      <c r="G725" s="1">
        <v>15721</v>
      </c>
      <c r="I725" s="1">
        <v>7059</v>
      </c>
      <c r="J725" s="1">
        <v>6625</v>
      </c>
      <c r="K725" s="1">
        <v>6731</v>
      </c>
      <c r="L725" s="2" t="str">
        <f t="shared" si="217"/>
        <v/>
      </c>
      <c r="M725" s="2">
        <f t="shared" si="218"/>
        <v>0.4281534253546212</v>
      </c>
      <c r="N725" s="10" t="e">
        <f t="shared" si="210"/>
        <v>#N/A</v>
      </c>
      <c r="O725" s="9" t="e">
        <f t="shared" si="211"/>
        <v>#N/A</v>
      </c>
      <c r="P725" s="8" t="e">
        <f t="shared" si="212"/>
        <v>#N/A</v>
      </c>
      <c r="Q725" s="2" t="str">
        <f t="shared" si="213"/>
        <v>-</v>
      </c>
      <c r="R725" s="2" t="str">
        <f t="shared" si="214"/>
        <v>-</v>
      </c>
      <c r="S725" s="2" t="str">
        <f t="shared" si="215"/>
        <v>-</v>
      </c>
      <c r="T725" s="2" t="str">
        <f t="shared" si="216"/>
        <v>-</v>
      </c>
      <c r="AU725" t="s">
        <v>122</v>
      </c>
      <c r="AV725" t="s">
        <v>536</v>
      </c>
      <c r="AY725" s="38">
        <v>17</v>
      </c>
      <c r="AZ725" s="40">
        <v>181</v>
      </c>
      <c r="BA725" s="42">
        <f t="shared" si="209"/>
        <v>17181</v>
      </c>
      <c r="BC725" s="7" t="s">
        <v>3097</v>
      </c>
    </row>
    <row r="726" spans="1:55" hidden="1" outlineLevel="1">
      <c r="A726" t="s">
        <v>972</v>
      </c>
      <c r="B726" t="s">
        <v>536</v>
      </c>
      <c r="C726" s="25">
        <v>83299</v>
      </c>
      <c r="D726" s="25"/>
      <c r="E726" s="25"/>
      <c r="G726" s="1">
        <v>49556</v>
      </c>
      <c r="I726" s="1">
        <v>24889</v>
      </c>
      <c r="J726" s="1">
        <v>23855</v>
      </c>
      <c r="K726" s="1">
        <v>23902</v>
      </c>
      <c r="L726" s="2" t="str">
        <f t="shared" si="217"/>
        <v/>
      </c>
      <c r="M726" s="2">
        <f t="shared" si="218"/>
        <v>0.482323028493018</v>
      </c>
      <c r="N726" s="10" t="e">
        <f t="shared" si="210"/>
        <v>#N/A</v>
      </c>
      <c r="O726" s="9" t="e">
        <f t="shared" si="211"/>
        <v>#N/A</v>
      </c>
      <c r="P726" s="8" t="e">
        <f t="shared" si="212"/>
        <v>#N/A</v>
      </c>
      <c r="Q726" s="2" t="str">
        <f t="shared" si="213"/>
        <v>-</v>
      </c>
      <c r="R726" s="2" t="str">
        <f t="shared" si="214"/>
        <v>-</v>
      </c>
      <c r="S726" s="2" t="str">
        <f t="shared" si="215"/>
        <v>-</v>
      </c>
      <c r="T726" s="2" t="str">
        <f t="shared" si="216"/>
        <v>-</v>
      </c>
      <c r="AU726" t="s">
        <v>972</v>
      </c>
      <c r="AV726" t="s">
        <v>536</v>
      </c>
      <c r="AY726" s="38">
        <v>17</v>
      </c>
      <c r="AZ726" s="40">
        <v>183</v>
      </c>
      <c r="BA726" s="42">
        <f t="shared" si="209"/>
        <v>17183</v>
      </c>
      <c r="BC726" s="7" t="s">
        <v>3097</v>
      </c>
    </row>
    <row r="727" spans="1:55" hidden="1" outlineLevel="1">
      <c r="A727" t="s">
        <v>2410</v>
      </c>
      <c r="B727" t="s">
        <v>536</v>
      </c>
      <c r="C727" s="25">
        <v>12640</v>
      </c>
      <c r="D727" s="25"/>
      <c r="E727" s="25"/>
      <c r="G727" s="1">
        <v>10102</v>
      </c>
      <c r="I727" s="1">
        <v>4507</v>
      </c>
      <c r="J727" s="1">
        <v>4097</v>
      </c>
      <c r="K727" s="1">
        <v>4210</v>
      </c>
      <c r="L727" s="2" t="str">
        <f t="shared" si="217"/>
        <v/>
      </c>
      <c r="M727" s="2">
        <f t="shared" si="218"/>
        <v>0.41674915858245892</v>
      </c>
      <c r="N727" s="10" t="e">
        <f t="shared" si="210"/>
        <v>#N/A</v>
      </c>
      <c r="O727" s="9" t="e">
        <f t="shared" si="211"/>
        <v>#N/A</v>
      </c>
      <c r="P727" s="8" t="e">
        <f t="shared" si="212"/>
        <v>#N/A</v>
      </c>
      <c r="Q727" s="2" t="str">
        <f t="shared" si="213"/>
        <v>-</v>
      </c>
      <c r="R727" s="2" t="str">
        <f t="shared" si="214"/>
        <v>-</v>
      </c>
      <c r="S727" s="2" t="str">
        <f t="shared" si="215"/>
        <v>-</v>
      </c>
      <c r="T727" s="2" t="str">
        <f t="shared" si="216"/>
        <v>-</v>
      </c>
      <c r="AU727" t="s">
        <v>2410</v>
      </c>
      <c r="AV727" t="s">
        <v>536</v>
      </c>
      <c r="AY727" s="38">
        <v>17</v>
      </c>
      <c r="AZ727" s="40">
        <v>185</v>
      </c>
      <c r="BA727" s="42">
        <f t="shared" si="209"/>
        <v>17185</v>
      </c>
      <c r="BC727" s="7" t="s">
        <v>3097</v>
      </c>
    </row>
    <row r="728" spans="1:55" hidden="1" outlineLevel="1">
      <c r="A728" t="s">
        <v>286</v>
      </c>
      <c r="B728" t="s">
        <v>536</v>
      </c>
      <c r="C728" s="25">
        <v>18388</v>
      </c>
      <c r="D728" s="25"/>
      <c r="E728" s="25"/>
      <c r="G728" s="1">
        <v>12861</v>
      </c>
      <c r="I728" s="1">
        <v>6394</v>
      </c>
      <c r="J728" s="1">
        <v>6012</v>
      </c>
      <c r="K728" s="1">
        <v>6221</v>
      </c>
      <c r="L728" s="2" t="str">
        <f t="shared" si="217"/>
        <v/>
      </c>
      <c r="M728" s="2">
        <f t="shared" si="218"/>
        <v>0.48371044242282868</v>
      </c>
      <c r="N728" s="10" t="e">
        <f t="shared" si="210"/>
        <v>#N/A</v>
      </c>
      <c r="O728" s="9" t="e">
        <f t="shared" si="211"/>
        <v>#N/A</v>
      </c>
      <c r="P728" s="8" t="e">
        <f t="shared" si="212"/>
        <v>#N/A</v>
      </c>
      <c r="Q728" s="2" t="str">
        <f t="shared" si="213"/>
        <v>-</v>
      </c>
      <c r="R728" s="2" t="str">
        <f t="shared" si="214"/>
        <v>-</v>
      </c>
      <c r="S728" s="2" t="str">
        <f t="shared" si="215"/>
        <v>-</v>
      </c>
      <c r="T728" s="2" t="str">
        <f t="shared" si="216"/>
        <v>-</v>
      </c>
      <c r="AU728" t="s">
        <v>286</v>
      </c>
      <c r="AV728" t="s">
        <v>536</v>
      </c>
      <c r="AY728" s="38">
        <v>17</v>
      </c>
      <c r="AZ728" s="40">
        <v>187</v>
      </c>
      <c r="BA728" s="42">
        <f t="shared" si="209"/>
        <v>17187</v>
      </c>
      <c r="BC728" s="7" t="s">
        <v>3097</v>
      </c>
    </row>
    <row r="729" spans="1:55" hidden="1" outlineLevel="1">
      <c r="A729" t="s">
        <v>1069</v>
      </c>
      <c r="B729" t="s">
        <v>536</v>
      </c>
      <c r="C729" s="25">
        <v>15129</v>
      </c>
      <c r="D729" s="25"/>
      <c r="E729" s="25"/>
      <c r="G729" s="1">
        <v>10783</v>
      </c>
      <c r="I729" s="1">
        <v>6316</v>
      </c>
      <c r="J729" s="1">
        <v>5805</v>
      </c>
      <c r="K729" s="1">
        <v>6053</v>
      </c>
      <c r="L729" s="2" t="str">
        <f t="shared" si="217"/>
        <v/>
      </c>
      <c r="M729" s="2">
        <f t="shared" si="218"/>
        <v>0.5613465640359826</v>
      </c>
      <c r="N729" s="10" t="e">
        <f t="shared" si="210"/>
        <v>#N/A</v>
      </c>
      <c r="O729" s="9" t="e">
        <f t="shared" si="211"/>
        <v>#N/A</v>
      </c>
      <c r="P729" s="8" t="e">
        <f t="shared" si="212"/>
        <v>#N/A</v>
      </c>
      <c r="Q729" s="2" t="str">
        <f t="shared" si="213"/>
        <v>-</v>
      </c>
      <c r="R729" s="2" t="str">
        <f t="shared" si="214"/>
        <v>-</v>
      </c>
      <c r="S729" s="2" t="str">
        <f t="shared" si="215"/>
        <v>-</v>
      </c>
      <c r="T729" s="2" t="str">
        <f t="shared" si="216"/>
        <v>-</v>
      </c>
      <c r="AU729" t="s">
        <v>1069</v>
      </c>
      <c r="AV729" t="s">
        <v>536</v>
      </c>
      <c r="AY729" s="38">
        <v>17</v>
      </c>
      <c r="AZ729" s="40">
        <v>189</v>
      </c>
      <c r="BA729" s="42">
        <f t="shared" si="209"/>
        <v>17189</v>
      </c>
      <c r="BC729" s="7" t="s">
        <v>3097</v>
      </c>
    </row>
    <row r="730" spans="1:55" hidden="1" outlineLevel="1">
      <c r="A730" t="s">
        <v>287</v>
      </c>
      <c r="B730" t="s">
        <v>536</v>
      </c>
      <c r="C730" s="25">
        <v>17007</v>
      </c>
      <c r="D730" s="25"/>
      <c r="E730" s="25"/>
      <c r="G730" s="1">
        <v>12531</v>
      </c>
      <c r="I730" s="1">
        <v>7800</v>
      </c>
      <c r="J730" s="1">
        <v>7003</v>
      </c>
      <c r="K730" s="1">
        <v>7390</v>
      </c>
      <c r="L730" s="2" t="str">
        <f t="shared" si="217"/>
        <v/>
      </c>
      <c r="M730" s="2">
        <f t="shared" si="218"/>
        <v>0.58973745112121934</v>
      </c>
      <c r="N730" s="10" t="e">
        <f t="shared" si="210"/>
        <v>#N/A</v>
      </c>
      <c r="O730" s="9" t="e">
        <f t="shared" si="211"/>
        <v>#N/A</v>
      </c>
      <c r="P730" s="8" t="e">
        <f t="shared" si="212"/>
        <v>#N/A</v>
      </c>
      <c r="Q730" s="2" t="str">
        <f t="shared" si="213"/>
        <v>-</v>
      </c>
      <c r="R730" s="2" t="str">
        <f t="shared" si="214"/>
        <v>-</v>
      </c>
      <c r="S730" s="2" t="str">
        <f t="shared" si="215"/>
        <v>-</v>
      </c>
      <c r="T730" s="2" t="str">
        <f t="shared" si="216"/>
        <v>-</v>
      </c>
      <c r="AU730" t="s">
        <v>287</v>
      </c>
      <c r="AV730" t="s">
        <v>536</v>
      </c>
      <c r="AY730" s="38">
        <v>17</v>
      </c>
      <c r="AZ730" s="40">
        <v>191</v>
      </c>
      <c r="BA730" s="42">
        <f t="shared" si="209"/>
        <v>17191</v>
      </c>
      <c r="BC730" s="7" t="s">
        <v>3097</v>
      </c>
    </row>
    <row r="731" spans="1:55" hidden="1" outlineLevel="1">
      <c r="A731" t="s">
        <v>2622</v>
      </c>
      <c r="B731" t="s">
        <v>536</v>
      </c>
      <c r="C731" s="25">
        <v>15138</v>
      </c>
      <c r="D731" s="25"/>
      <c r="E731" s="25"/>
      <c r="G731" s="1">
        <v>11465</v>
      </c>
      <c r="I731" s="1">
        <v>7437</v>
      </c>
      <c r="J731" s="1">
        <v>6443</v>
      </c>
      <c r="K731" s="1">
        <v>6934</v>
      </c>
      <c r="L731" s="2" t="str">
        <f t="shared" si="217"/>
        <v/>
      </c>
      <c r="M731" s="2">
        <f t="shared" si="218"/>
        <v>0.6047972088966419</v>
      </c>
      <c r="N731" s="10" t="e">
        <f t="shared" ref="N731:N737" si="219">RANK(U731,U731:AR731)</f>
        <v>#N/A</v>
      </c>
      <c r="O731" s="9" t="e">
        <f t="shared" ref="O731:O737" si="220">RANK(V731,U731:AR731)</f>
        <v>#N/A</v>
      </c>
      <c r="P731" s="8" t="e">
        <f t="shared" ref="P731:P737" si="221">RANK(W731,U731:AR731)</f>
        <v>#N/A</v>
      </c>
      <c r="Q731" s="2" t="str">
        <f t="shared" ref="Q731:Q737" si="222">IF(SUM($U731:$AQ731)=0,"-",U731/SUM($U731:$AQ731))</f>
        <v>-</v>
      </c>
      <c r="R731" s="2" t="str">
        <f t="shared" ref="R731:R737" si="223">IF(SUM($U731:$AQ731)=0,"-",V731/SUM($U731:$AQ731))</f>
        <v>-</v>
      </c>
      <c r="S731" s="2" t="str">
        <f t="shared" ref="S731:S737" si="224">IF(SUM($U731:$AQ731)=0,"-",W731/SUM($U731:$AQ731))</f>
        <v>-</v>
      </c>
      <c r="T731" s="2" t="str">
        <f t="shared" ref="T731:T737" si="225">IF(SUM($U731:$AQ731)=0,"-",(1-Q731-R731-S731))</f>
        <v>-</v>
      </c>
      <c r="AU731" t="s">
        <v>2622</v>
      </c>
      <c r="AV731" t="s">
        <v>536</v>
      </c>
      <c r="AY731" s="38">
        <v>17</v>
      </c>
      <c r="AZ731" s="40">
        <v>193</v>
      </c>
      <c r="BA731" s="42">
        <f t="shared" si="209"/>
        <v>17193</v>
      </c>
      <c r="BC731" s="7" t="s">
        <v>3097</v>
      </c>
    </row>
    <row r="732" spans="1:55" hidden="1" outlineLevel="1">
      <c r="A732" t="s">
        <v>976</v>
      </c>
      <c r="B732" t="s">
        <v>536</v>
      </c>
      <c r="C732" s="25">
        <v>60022</v>
      </c>
      <c r="D732" s="25"/>
      <c r="E732" s="25"/>
      <c r="G732" s="1">
        <v>36423</v>
      </c>
      <c r="I732" s="1">
        <v>17379</v>
      </c>
      <c r="J732" s="1">
        <v>16698</v>
      </c>
      <c r="K732" s="1">
        <v>16751</v>
      </c>
      <c r="L732" s="2" t="str">
        <f t="shared" si="217"/>
        <v/>
      </c>
      <c r="M732" s="2">
        <f t="shared" si="218"/>
        <v>0.45990171045767786</v>
      </c>
      <c r="N732" s="10" t="e">
        <f t="shared" si="219"/>
        <v>#N/A</v>
      </c>
      <c r="O732" s="9" t="e">
        <f t="shared" si="220"/>
        <v>#N/A</v>
      </c>
      <c r="P732" s="8" t="e">
        <f t="shared" si="221"/>
        <v>#N/A</v>
      </c>
      <c r="Q732" s="2" t="str">
        <f t="shared" si="222"/>
        <v>-</v>
      </c>
      <c r="R732" s="2" t="str">
        <f t="shared" si="223"/>
        <v>-</v>
      </c>
      <c r="S732" s="2" t="str">
        <f t="shared" si="224"/>
        <v>-</v>
      </c>
      <c r="T732" s="2" t="str">
        <f t="shared" si="225"/>
        <v>-</v>
      </c>
      <c r="AU732" t="s">
        <v>976</v>
      </c>
      <c r="AV732" t="s">
        <v>536</v>
      </c>
      <c r="AY732" s="38">
        <v>17</v>
      </c>
      <c r="AZ732" s="40">
        <v>195</v>
      </c>
      <c r="BA732" s="42">
        <f t="shared" si="209"/>
        <v>17195</v>
      </c>
      <c r="BC732" s="7" t="s">
        <v>3097</v>
      </c>
    </row>
    <row r="733" spans="1:55" hidden="1" outlineLevel="1">
      <c r="A733" t="s">
        <v>211</v>
      </c>
      <c r="B733" t="s">
        <v>536</v>
      </c>
      <c r="C733" s="25">
        <v>553714</v>
      </c>
      <c r="D733" s="25"/>
      <c r="E733" s="25"/>
      <c r="G733" s="1">
        <v>295501</v>
      </c>
      <c r="I733" s="1">
        <v>150153</v>
      </c>
      <c r="J733" s="1">
        <v>144110</v>
      </c>
      <c r="K733" s="1">
        <v>143774</v>
      </c>
      <c r="L733" s="2" t="str">
        <f t="shared" si="217"/>
        <v/>
      </c>
      <c r="M733" s="2">
        <f t="shared" si="218"/>
        <v>0.48654319274723268</v>
      </c>
      <c r="N733" s="10" t="e">
        <f t="shared" si="219"/>
        <v>#N/A</v>
      </c>
      <c r="O733" s="9" t="e">
        <f t="shared" si="220"/>
        <v>#N/A</v>
      </c>
      <c r="P733" s="8" t="e">
        <f t="shared" si="221"/>
        <v>#N/A</v>
      </c>
      <c r="Q733" s="2" t="str">
        <f t="shared" si="222"/>
        <v>-</v>
      </c>
      <c r="R733" s="2" t="str">
        <f t="shared" si="223"/>
        <v>-</v>
      </c>
      <c r="S733" s="2" t="str">
        <f t="shared" si="224"/>
        <v>-</v>
      </c>
      <c r="T733" s="2" t="str">
        <f t="shared" si="225"/>
        <v>-</v>
      </c>
      <c r="AU733" t="s">
        <v>211</v>
      </c>
      <c r="AV733" t="s">
        <v>536</v>
      </c>
      <c r="AY733" s="38">
        <v>17</v>
      </c>
      <c r="AZ733" s="40">
        <v>197</v>
      </c>
      <c r="BA733" s="42">
        <f t="shared" si="209"/>
        <v>17197</v>
      </c>
      <c r="BC733" s="7" t="s">
        <v>3097</v>
      </c>
    </row>
    <row r="734" spans="1:55" hidden="1" outlineLevel="1">
      <c r="A734" t="s">
        <v>432</v>
      </c>
      <c r="B734" t="s">
        <v>536</v>
      </c>
      <c r="C734" s="25">
        <v>62137</v>
      </c>
      <c r="D734" s="25"/>
      <c r="E734" s="25"/>
      <c r="G734" s="1">
        <v>40870</v>
      </c>
      <c r="I734" s="1">
        <v>22082</v>
      </c>
      <c r="J734" s="1">
        <v>20681</v>
      </c>
      <c r="K734" s="1">
        <v>20810</v>
      </c>
      <c r="L734" s="2" t="str">
        <f t="shared" si="217"/>
        <v/>
      </c>
      <c r="M734" s="2">
        <f t="shared" si="218"/>
        <v>0.50917543430389034</v>
      </c>
      <c r="N734" s="10" t="e">
        <f t="shared" si="219"/>
        <v>#N/A</v>
      </c>
      <c r="O734" s="9" t="e">
        <f t="shared" si="220"/>
        <v>#N/A</v>
      </c>
      <c r="P734" s="8" t="e">
        <f t="shared" si="221"/>
        <v>#N/A</v>
      </c>
      <c r="Q734" s="2" t="str">
        <f t="shared" si="222"/>
        <v>-</v>
      </c>
      <c r="R734" s="2" t="str">
        <f t="shared" si="223"/>
        <v>-</v>
      </c>
      <c r="S734" s="2" t="str">
        <f t="shared" si="224"/>
        <v>-</v>
      </c>
      <c r="T734" s="2" t="str">
        <f t="shared" si="225"/>
        <v>-</v>
      </c>
      <c r="AU734" t="s">
        <v>432</v>
      </c>
      <c r="AV734" t="s">
        <v>536</v>
      </c>
      <c r="AY734" s="38">
        <v>17</v>
      </c>
      <c r="AZ734" s="40">
        <v>199</v>
      </c>
      <c r="BA734" s="42">
        <f t="shared" si="209"/>
        <v>17199</v>
      </c>
      <c r="BC734" s="7" t="s">
        <v>3097</v>
      </c>
    </row>
    <row r="735" spans="1:55" hidden="1" outlineLevel="1">
      <c r="A735" t="s">
        <v>1144</v>
      </c>
      <c r="B735" t="s">
        <v>536</v>
      </c>
      <c r="C735" s="25">
        <v>281162</v>
      </c>
      <c r="D735" s="25"/>
      <c r="E735" s="25"/>
      <c r="G735" s="1">
        <v>175101</v>
      </c>
      <c r="I735" s="1">
        <v>79235</v>
      </c>
      <c r="J735" s="1">
        <v>76655</v>
      </c>
      <c r="K735" s="1">
        <v>77170</v>
      </c>
      <c r="L735" s="2" t="str">
        <f t="shared" si="217"/>
        <v/>
      </c>
      <c r="M735" s="2">
        <f t="shared" si="218"/>
        <v>0.44071707186138287</v>
      </c>
      <c r="N735" s="10" t="e">
        <f t="shared" si="219"/>
        <v>#N/A</v>
      </c>
      <c r="O735" s="9" t="e">
        <f t="shared" si="220"/>
        <v>#N/A</v>
      </c>
      <c r="P735" s="8" t="e">
        <f t="shared" si="221"/>
        <v>#N/A</v>
      </c>
      <c r="Q735" s="2" t="str">
        <f t="shared" si="222"/>
        <v>-</v>
      </c>
      <c r="R735" s="2" t="str">
        <f t="shared" si="223"/>
        <v>-</v>
      </c>
      <c r="S735" s="2" t="str">
        <f t="shared" si="224"/>
        <v>-</v>
      </c>
      <c r="T735" s="2" t="str">
        <f t="shared" si="225"/>
        <v>-</v>
      </c>
      <c r="AU735" t="s">
        <v>1144</v>
      </c>
      <c r="AV735" t="s">
        <v>536</v>
      </c>
      <c r="AY735" s="38">
        <v>17</v>
      </c>
      <c r="AZ735" s="40">
        <v>201</v>
      </c>
      <c r="BA735" s="42">
        <f t="shared" si="209"/>
        <v>17201</v>
      </c>
      <c r="BC735" s="7" t="s">
        <v>3097</v>
      </c>
    </row>
    <row r="736" spans="1:55" hidden="1" outlineLevel="1">
      <c r="A736" t="s">
        <v>1003</v>
      </c>
      <c r="B736" t="s">
        <v>536</v>
      </c>
      <c r="C736" s="25">
        <v>35698</v>
      </c>
      <c r="D736" s="25"/>
      <c r="E736" s="25"/>
      <c r="G736" s="1">
        <v>23826</v>
      </c>
      <c r="I736" s="1">
        <v>13018</v>
      </c>
      <c r="J736" s="1">
        <v>12601</v>
      </c>
      <c r="K736" s="1">
        <v>11062</v>
      </c>
      <c r="L736" s="2" t="str">
        <f t="shared" si="217"/>
        <v/>
      </c>
      <c r="M736" s="2">
        <f t="shared" si="218"/>
        <v>0.46428271636027868</v>
      </c>
      <c r="N736" s="10" t="e">
        <f t="shared" si="219"/>
        <v>#N/A</v>
      </c>
      <c r="O736" s="9" t="e">
        <f t="shared" si="220"/>
        <v>#N/A</v>
      </c>
      <c r="P736" s="8" t="e">
        <f t="shared" si="221"/>
        <v>#N/A</v>
      </c>
      <c r="Q736" s="2" t="str">
        <f t="shared" si="222"/>
        <v>-</v>
      </c>
      <c r="R736" s="2" t="str">
        <f t="shared" si="223"/>
        <v>-</v>
      </c>
      <c r="S736" s="2" t="str">
        <f t="shared" si="224"/>
        <v>-</v>
      </c>
      <c r="T736" s="2" t="str">
        <f t="shared" si="225"/>
        <v>-</v>
      </c>
      <c r="AU736" t="s">
        <v>1003</v>
      </c>
      <c r="AV736" t="s">
        <v>536</v>
      </c>
      <c r="AY736" s="38">
        <v>17</v>
      </c>
      <c r="AZ736" s="40">
        <v>203</v>
      </c>
      <c r="BA736" s="42">
        <f t="shared" si="209"/>
        <v>17203</v>
      </c>
      <c r="BC736" s="7" t="s">
        <v>3097</v>
      </c>
    </row>
    <row r="737" spans="1:67" collapsed="1">
      <c r="A737" t="s">
        <v>582</v>
      </c>
      <c r="B737" t="s">
        <v>1226</v>
      </c>
      <c r="C737" s="25">
        <f>SUM(C635:C736)</f>
        <v>12525556</v>
      </c>
      <c r="D737" s="57">
        <v>9366000</v>
      </c>
      <c r="E737" s="57">
        <v>8575000</v>
      </c>
      <c r="G737" s="25">
        <f>SUM(G635:G736)</f>
        <v>7043557</v>
      </c>
      <c r="H737" s="25"/>
      <c r="I737" s="25">
        <f>SUM(I635:I736)</f>
        <v>3653060</v>
      </c>
      <c r="J737" s="1">
        <v>3486851</v>
      </c>
      <c r="K737" s="1">
        <v>3429136</v>
      </c>
      <c r="L737" s="2">
        <f t="shared" si="217"/>
        <v>0.36612598761477683</v>
      </c>
      <c r="M737" s="2">
        <f t="shared" si="218"/>
        <v>0.48684719950445493</v>
      </c>
      <c r="N737" s="10" t="e">
        <f t="shared" si="219"/>
        <v>#N/A</v>
      </c>
      <c r="O737" s="9" t="e">
        <f t="shared" si="220"/>
        <v>#N/A</v>
      </c>
      <c r="P737" s="8" t="e">
        <f t="shared" si="221"/>
        <v>#N/A</v>
      </c>
      <c r="Q737" s="2" t="str">
        <f t="shared" si="222"/>
        <v>-</v>
      </c>
      <c r="R737" s="2" t="str">
        <f t="shared" si="223"/>
        <v>-</v>
      </c>
      <c r="S737" s="2" t="str">
        <f t="shared" si="224"/>
        <v>-</v>
      </c>
      <c r="T737" s="2" t="str">
        <f t="shared" si="225"/>
        <v>-</v>
      </c>
      <c r="AU737" t="s">
        <v>582</v>
      </c>
      <c r="AV737" t="s">
        <v>1226</v>
      </c>
      <c r="AY737" s="38">
        <v>17</v>
      </c>
      <c r="AZ737" s="40"/>
      <c r="BA737" s="38">
        <f>AY737</f>
        <v>17</v>
      </c>
      <c r="BC737" s="7" t="s">
        <v>1410</v>
      </c>
    </row>
    <row r="738" spans="1:67">
      <c r="C738" s="25"/>
      <c r="D738" s="25"/>
      <c r="E738" s="25"/>
      <c r="L738" s="2"/>
      <c r="M738" s="2"/>
      <c r="P738" s="8"/>
      <c r="AY738" s="38"/>
      <c r="AZ738" s="40"/>
      <c r="BA738" s="42"/>
    </row>
    <row r="739" spans="1:67" hidden="1" outlineLevel="1">
      <c r="A739" t="s">
        <v>1447</v>
      </c>
      <c r="B739" t="s">
        <v>673</v>
      </c>
      <c r="C739" s="25">
        <v>33523</v>
      </c>
      <c r="D739" s="25"/>
      <c r="E739" s="25"/>
      <c r="G739" s="1">
        <v>18957</v>
      </c>
      <c r="I739" s="1">
        <v>9697</v>
      </c>
      <c r="K739" s="1">
        <v>9361</v>
      </c>
      <c r="L739" s="2" t="str">
        <f t="shared" si="217"/>
        <v/>
      </c>
      <c r="M739" s="2">
        <f t="shared" si="218"/>
        <v>0.49380176188215436</v>
      </c>
      <c r="N739" s="10" t="e">
        <f t="shared" ref="N739:N770" si="226">RANK(U739,U739:AR739)</f>
        <v>#N/A</v>
      </c>
      <c r="O739" s="9" t="e">
        <f t="shared" ref="O739:O770" si="227">RANK(V739,U739:AR739)</f>
        <v>#N/A</v>
      </c>
      <c r="P739" s="8" t="e">
        <f t="shared" ref="P739:P770" si="228">RANK(W739,U739:AR739)</f>
        <v>#N/A</v>
      </c>
      <c r="Q739" s="2" t="str">
        <f t="shared" ref="Q739:Q770" si="229">IF(SUM($U739:$AQ739)=0,"-",U739/SUM($U739:$AQ739))</f>
        <v>-</v>
      </c>
      <c r="R739" s="2" t="str">
        <f t="shared" ref="R739:R770" si="230">IF(SUM($U739:$AQ739)=0,"-",V739/SUM($U739:$AQ739))</f>
        <v>-</v>
      </c>
      <c r="S739" s="2" t="str">
        <f t="shared" ref="S739:S770" si="231">IF(SUM($U739:$AQ739)=0,"-",W739/SUM($U739:$AQ739))</f>
        <v>-</v>
      </c>
      <c r="T739" s="2" t="str">
        <f t="shared" ref="T739:T770" si="232">IF(SUM($U739:$AQ739)=0,"-",(1-Q739-R739-S739))</f>
        <v>-</v>
      </c>
      <c r="AU739" t="s">
        <v>1447</v>
      </c>
      <c r="AV739" t="s">
        <v>673</v>
      </c>
      <c r="AY739" s="38">
        <v>18</v>
      </c>
      <c r="AZ739" s="40">
        <v>1</v>
      </c>
      <c r="BA739" s="42">
        <f t="shared" si="209"/>
        <v>18001</v>
      </c>
      <c r="BC739" s="7" t="s">
        <v>3097</v>
      </c>
      <c r="BL739" s="1">
        <f t="shared" ref="BL739:BL770" si="233">BM739+BO739-I739</f>
        <v>0</v>
      </c>
      <c r="BM739" s="1">
        <v>9154</v>
      </c>
      <c r="BO739" s="1">
        <v>543</v>
      </c>
    </row>
    <row r="740" spans="1:67" hidden="1" outlineLevel="1">
      <c r="A740" t="s">
        <v>1057</v>
      </c>
      <c r="B740" t="s">
        <v>673</v>
      </c>
      <c r="C740" s="25">
        <v>337124</v>
      </c>
      <c r="D740" s="25"/>
      <c r="E740" s="25"/>
      <c r="G740" s="1">
        <v>213030</v>
      </c>
      <c r="I740" s="1">
        <v>69377</v>
      </c>
      <c r="K740" s="1">
        <v>67459</v>
      </c>
      <c r="L740" s="2" t="str">
        <f t="shared" si="217"/>
        <v/>
      </c>
      <c r="M740" s="2">
        <f t="shared" si="218"/>
        <v>0.31666431957940194</v>
      </c>
      <c r="N740" s="10" t="e">
        <f t="shared" si="226"/>
        <v>#N/A</v>
      </c>
      <c r="O740" s="9" t="e">
        <f t="shared" si="227"/>
        <v>#N/A</v>
      </c>
      <c r="P740" s="8" t="e">
        <f t="shared" si="228"/>
        <v>#N/A</v>
      </c>
      <c r="Q740" s="2" t="str">
        <f t="shared" si="229"/>
        <v>-</v>
      </c>
      <c r="R740" s="2" t="str">
        <f t="shared" si="230"/>
        <v>-</v>
      </c>
      <c r="S740" s="2" t="str">
        <f t="shared" si="231"/>
        <v>-</v>
      </c>
      <c r="T740" s="2" t="str">
        <f t="shared" si="232"/>
        <v>-</v>
      </c>
      <c r="AU740" t="s">
        <v>1057</v>
      </c>
      <c r="AV740" t="s">
        <v>673</v>
      </c>
      <c r="AY740" s="38">
        <v>18</v>
      </c>
      <c r="AZ740" s="40">
        <v>3</v>
      </c>
      <c r="BA740" s="42">
        <f t="shared" si="209"/>
        <v>18003</v>
      </c>
      <c r="BC740" s="7" t="s">
        <v>3097</v>
      </c>
      <c r="BL740" s="1">
        <f t="shared" si="233"/>
        <v>0</v>
      </c>
      <c r="BM740" s="1">
        <v>63956</v>
      </c>
      <c r="BO740" s="1">
        <v>5421</v>
      </c>
    </row>
    <row r="741" spans="1:67" hidden="1" outlineLevel="1">
      <c r="A741" t="s">
        <v>175</v>
      </c>
      <c r="B741" t="s">
        <v>673</v>
      </c>
      <c r="C741" s="25">
        <v>71890</v>
      </c>
      <c r="D741" s="25"/>
      <c r="E741" s="25"/>
      <c r="G741" s="1">
        <v>45758</v>
      </c>
      <c r="I741" s="1">
        <v>18975</v>
      </c>
      <c r="K741" s="1">
        <v>18405</v>
      </c>
      <c r="L741" s="2" t="str">
        <f t="shared" si="217"/>
        <v/>
      </c>
      <c r="M741" s="2">
        <f t="shared" si="218"/>
        <v>0.40222474758512172</v>
      </c>
      <c r="N741" s="10" t="e">
        <f t="shared" si="226"/>
        <v>#N/A</v>
      </c>
      <c r="O741" s="9" t="e">
        <f t="shared" si="227"/>
        <v>#N/A</v>
      </c>
      <c r="P741" s="8" t="e">
        <f t="shared" si="228"/>
        <v>#N/A</v>
      </c>
      <c r="Q741" s="2" t="str">
        <f t="shared" si="229"/>
        <v>-</v>
      </c>
      <c r="R741" s="2" t="str">
        <f t="shared" si="230"/>
        <v>-</v>
      </c>
      <c r="S741" s="2" t="str">
        <f t="shared" si="231"/>
        <v>-</v>
      </c>
      <c r="T741" s="2" t="str">
        <f t="shared" si="232"/>
        <v>-</v>
      </c>
      <c r="AU741" t="s">
        <v>175</v>
      </c>
      <c r="AV741" t="s">
        <v>673</v>
      </c>
      <c r="AY741" s="38">
        <v>18</v>
      </c>
      <c r="AZ741" s="40">
        <v>5</v>
      </c>
      <c r="BA741" s="42">
        <f t="shared" si="209"/>
        <v>18005</v>
      </c>
      <c r="BC741" s="7" t="s">
        <v>3097</v>
      </c>
      <c r="BL741" s="1">
        <f t="shared" si="233"/>
        <v>0</v>
      </c>
      <c r="BM741" s="1">
        <v>17426</v>
      </c>
      <c r="BO741" s="1">
        <v>1549</v>
      </c>
    </row>
    <row r="742" spans="1:67" hidden="1" outlineLevel="1">
      <c r="A742" t="s">
        <v>1163</v>
      </c>
      <c r="B742" t="s">
        <v>673</v>
      </c>
      <c r="C742" s="25">
        <v>9163</v>
      </c>
      <c r="D742" s="25"/>
      <c r="E742" s="25"/>
      <c r="G742" s="1">
        <v>6047</v>
      </c>
      <c r="I742" s="1">
        <v>3172</v>
      </c>
      <c r="K742" s="1">
        <v>2976</v>
      </c>
      <c r="L742" s="2" t="str">
        <f t="shared" si="217"/>
        <v/>
      </c>
      <c r="M742" s="2">
        <f t="shared" si="218"/>
        <v>0.49214486522242434</v>
      </c>
      <c r="N742" s="10" t="e">
        <f t="shared" si="226"/>
        <v>#N/A</v>
      </c>
      <c r="O742" s="9" t="e">
        <f t="shared" si="227"/>
        <v>#N/A</v>
      </c>
      <c r="P742" s="8" t="e">
        <f t="shared" si="228"/>
        <v>#N/A</v>
      </c>
      <c r="Q742" s="2" t="str">
        <f t="shared" si="229"/>
        <v>-</v>
      </c>
      <c r="R742" s="2" t="str">
        <f t="shared" si="230"/>
        <v>-</v>
      </c>
      <c r="S742" s="2" t="str">
        <f t="shared" si="231"/>
        <v>-</v>
      </c>
      <c r="T742" s="2" t="str">
        <f t="shared" si="232"/>
        <v>-</v>
      </c>
      <c r="AU742" t="s">
        <v>1163</v>
      </c>
      <c r="AV742" t="s">
        <v>673</v>
      </c>
      <c r="AY742" s="38">
        <v>18</v>
      </c>
      <c r="AZ742" s="40">
        <v>7</v>
      </c>
      <c r="BA742" s="42">
        <f t="shared" si="209"/>
        <v>18007</v>
      </c>
      <c r="BC742" s="7" t="s">
        <v>3097</v>
      </c>
      <c r="BL742" s="1">
        <f t="shared" si="233"/>
        <v>0</v>
      </c>
      <c r="BM742" s="1">
        <v>2964</v>
      </c>
      <c r="BO742" s="1">
        <v>208</v>
      </c>
    </row>
    <row r="743" spans="1:67" hidden="1" outlineLevel="1">
      <c r="A743" t="s">
        <v>76</v>
      </c>
      <c r="B743" t="s">
        <v>673</v>
      </c>
      <c r="C743" s="25">
        <v>13696</v>
      </c>
      <c r="D743" s="25"/>
      <c r="E743" s="25"/>
      <c r="G743" s="1">
        <v>9501</v>
      </c>
      <c r="I743" s="1">
        <v>4005</v>
      </c>
      <c r="K743" s="1">
        <v>3865</v>
      </c>
      <c r="L743" s="2" t="str">
        <f t="shared" si="217"/>
        <v/>
      </c>
      <c r="M743" s="2">
        <f t="shared" si="218"/>
        <v>0.40679928428586465</v>
      </c>
      <c r="N743" s="10" t="e">
        <f t="shared" si="226"/>
        <v>#N/A</v>
      </c>
      <c r="O743" s="9" t="e">
        <f t="shared" si="227"/>
        <v>#N/A</v>
      </c>
      <c r="P743" s="8" t="e">
        <f t="shared" si="228"/>
        <v>#N/A</v>
      </c>
      <c r="Q743" s="2" t="str">
        <f t="shared" si="229"/>
        <v>-</v>
      </c>
      <c r="R743" s="2" t="str">
        <f t="shared" si="230"/>
        <v>-</v>
      </c>
      <c r="S743" s="2" t="str">
        <f t="shared" si="231"/>
        <v>-</v>
      </c>
      <c r="T743" s="2" t="str">
        <f t="shared" si="232"/>
        <v>-</v>
      </c>
      <c r="AU743" t="s">
        <v>76</v>
      </c>
      <c r="AV743" t="s">
        <v>673</v>
      </c>
      <c r="AY743" s="38">
        <v>18</v>
      </c>
      <c r="AZ743" s="40">
        <v>9</v>
      </c>
      <c r="BA743" s="42">
        <f t="shared" si="209"/>
        <v>18009</v>
      </c>
      <c r="BC743" s="7" t="s">
        <v>3097</v>
      </c>
      <c r="BL743" s="1">
        <f t="shared" si="233"/>
        <v>0</v>
      </c>
      <c r="BM743" s="1">
        <v>3486</v>
      </c>
      <c r="BO743" s="1">
        <v>519</v>
      </c>
    </row>
    <row r="744" spans="1:67" hidden="1" outlineLevel="1">
      <c r="A744" t="s">
        <v>811</v>
      </c>
      <c r="B744" t="s">
        <v>673</v>
      </c>
      <c r="C744" s="25">
        <v>48071</v>
      </c>
      <c r="D744" s="25"/>
      <c r="E744" s="25"/>
      <c r="G744" s="1">
        <v>32502</v>
      </c>
      <c r="I744" s="1">
        <v>11567</v>
      </c>
      <c r="K744" s="1">
        <v>11191</v>
      </c>
      <c r="L744" s="2" t="str">
        <f t="shared" si="217"/>
        <v/>
      </c>
      <c r="M744" s="2">
        <f t="shared" si="218"/>
        <v>0.34431727278321334</v>
      </c>
      <c r="N744" s="10" t="e">
        <f t="shared" si="226"/>
        <v>#N/A</v>
      </c>
      <c r="O744" s="9" t="e">
        <f t="shared" si="227"/>
        <v>#N/A</v>
      </c>
      <c r="P744" s="8" t="e">
        <f t="shared" si="228"/>
        <v>#N/A</v>
      </c>
      <c r="Q744" s="2" t="str">
        <f t="shared" si="229"/>
        <v>-</v>
      </c>
      <c r="R744" s="2" t="str">
        <f t="shared" si="230"/>
        <v>-</v>
      </c>
      <c r="S744" s="2" t="str">
        <f t="shared" si="231"/>
        <v>-</v>
      </c>
      <c r="T744" s="2" t="str">
        <f t="shared" si="232"/>
        <v>-</v>
      </c>
      <c r="AU744" t="s">
        <v>811</v>
      </c>
      <c r="AV744" t="s">
        <v>673</v>
      </c>
      <c r="AY744" s="38">
        <v>18</v>
      </c>
      <c r="AZ744" s="40">
        <v>11</v>
      </c>
      <c r="BA744" s="42">
        <f t="shared" ref="BA744:BA807" si="234">AY744*1000+AZ744</f>
        <v>18011</v>
      </c>
      <c r="BC744" s="7" t="s">
        <v>3097</v>
      </c>
      <c r="BL744" s="1">
        <f t="shared" si="233"/>
        <v>-57</v>
      </c>
      <c r="BM744" s="1">
        <v>10477</v>
      </c>
      <c r="BO744" s="1">
        <v>1033</v>
      </c>
    </row>
    <row r="745" spans="1:67" hidden="1" outlineLevel="1">
      <c r="A745" t="s">
        <v>2274</v>
      </c>
      <c r="B745" t="s">
        <v>673</v>
      </c>
      <c r="C745" s="25">
        <v>15339</v>
      </c>
      <c r="D745" s="25"/>
      <c r="E745" s="25"/>
      <c r="G745" s="1">
        <v>12856</v>
      </c>
      <c r="I745" s="1">
        <v>5767</v>
      </c>
      <c r="K745" s="1">
        <v>5560</v>
      </c>
      <c r="L745" s="2" t="str">
        <f t="shared" si="217"/>
        <v/>
      </c>
      <c r="M745" s="2">
        <f t="shared" si="218"/>
        <v>0.43248288736776602</v>
      </c>
      <c r="N745" s="10" t="e">
        <f t="shared" si="226"/>
        <v>#N/A</v>
      </c>
      <c r="O745" s="9" t="e">
        <f t="shared" si="227"/>
        <v>#N/A</v>
      </c>
      <c r="P745" s="8" t="e">
        <f t="shared" si="228"/>
        <v>#N/A</v>
      </c>
      <c r="Q745" s="2" t="str">
        <f t="shared" si="229"/>
        <v>-</v>
      </c>
      <c r="R745" s="2" t="str">
        <f t="shared" si="230"/>
        <v>-</v>
      </c>
      <c r="S745" s="2" t="str">
        <f t="shared" si="231"/>
        <v>-</v>
      </c>
      <c r="T745" s="2" t="str">
        <f t="shared" si="232"/>
        <v>-</v>
      </c>
      <c r="AU745" t="s">
        <v>2274</v>
      </c>
      <c r="AV745" t="s">
        <v>673</v>
      </c>
      <c r="AY745" s="38">
        <v>18</v>
      </c>
      <c r="AZ745" s="40">
        <v>13</v>
      </c>
      <c r="BA745" s="42">
        <f t="shared" si="234"/>
        <v>18013</v>
      </c>
      <c r="BC745" s="7" t="s">
        <v>3097</v>
      </c>
      <c r="BL745" s="1">
        <f t="shared" si="233"/>
        <v>0</v>
      </c>
      <c r="BM745" s="1">
        <v>5208</v>
      </c>
      <c r="BO745" s="1">
        <v>559</v>
      </c>
    </row>
    <row r="746" spans="1:67" hidden="1" outlineLevel="1">
      <c r="A746" t="s">
        <v>94</v>
      </c>
      <c r="B746" t="s">
        <v>673</v>
      </c>
      <c r="C746" s="25">
        <v>20270</v>
      </c>
      <c r="D746" s="25"/>
      <c r="E746" s="25"/>
      <c r="G746" s="1">
        <v>13613</v>
      </c>
      <c r="I746" s="1">
        <v>6573</v>
      </c>
      <c r="K746" s="1">
        <v>6406</v>
      </c>
      <c r="L746" s="2" t="str">
        <f t="shared" si="217"/>
        <v/>
      </c>
      <c r="M746" s="2">
        <f t="shared" si="218"/>
        <v>0.47057959303606844</v>
      </c>
      <c r="N746" s="10" t="e">
        <f t="shared" si="226"/>
        <v>#N/A</v>
      </c>
      <c r="O746" s="9" t="e">
        <f t="shared" si="227"/>
        <v>#N/A</v>
      </c>
      <c r="P746" s="8" t="e">
        <f t="shared" si="228"/>
        <v>#N/A</v>
      </c>
      <c r="Q746" s="2" t="str">
        <f t="shared" si="229"/>
        <v>-</v>
      </c>
      <c r="R746" s="2" t="str">
        <f t="shared" si="230"/>
        <v>-</v>
      </c>
      <c r="S746" s="2" t="str">
        <f t="shared" si="231"/>
        <v>-</v>
      </c>
      <c r="T746" s="2" t="str">
        <f t="shared" si="232"/>
        <v>-</v>
      </c>
      <c r="AU746" t="s">
        <v>94</v>
      </c>
      <c r="AV746" t="s">
        <v>673</v>
      </c>
      <c r="AY746" s="38">
        <v>18</v>
      </c>
      <c r="AZ746" s="40">
        <v>15</v>
      </c>
      <c r="BA746" s="42">
        <f t="shared" si="234"/>
        <v>18015</v>
      </c>
      <c r="BC746" s="7" t="s">
        <v>3097</v>
      </c>
      <c r="BL746" s="1">
        <f t="shared" si="233"/>
        <v>-3</v>
      </c>
      <c r="BM746" s="1">
        <v>6065</v>
      </c>
      <c r="BO746" s="1">
        <v>505</v>
      </c>
    </row>
    <row r="747" spans="1:67" hidden="1" outlineLevel="1">
      <c r="A747" t="s">
        <v>424</v>
      </c>
      <c r="B747" t="s">
        <v>673</v>
      </c>
      <c r="C747" s="25">
        <v>40389</v>
      </c>
      <c r="D747" s="25"/>
      <c r="E747" s="25"/>
      <c r="G747" s="1">
        <v>25242</v>
      </c>
      <c r="I747" s="1">
        <v>11685</v>
      </c>
      <c r="K747" s="1">
        <v>11262</v>
      </c>
      <c r="L747" s="2" t="str">
        <f t="shared" si="217"/>
        <v/>
      </c>
      <c r="M747" s="2">
        <f t="shared" si="218"/>
        <v>0.4461611599714761</v>
      </c>
      <c r="N747" s="10" t="e">
        <f t="shared" si="226"/>
        <v>#N/A</v>
      </c>
      <c r="O747" s="9" t="e">
        <f t="shared" si="227"/>
        <v>#N/A</v>
      </c>
      <c r="P747" s="8" t="e">
        <f t="shared" si="228"/>
        <v>#N/A</v>
      </c>
      <c r="Q747" s="2" t="str">
        <f t="shared" si="229"/>
        <v>-</v>
      </c>
      <c r="R747" s="2" t="str">
        <f t="shared" si="230"/>
        <v>-</v>
      </c>
      <c r="S747" s="2" t="str">
        <f t="shared" si="231"/>
        <v>-</v>
      </c>
      <c r="T747" s="2" t="str">
        <f t="shared" si="232"/>
        <v>-</v>
      </c>
      <c r="AU747" t="s">
        <v>424</v>
      </c>
      <c r="AV747" t="s">
        <v>673</v>
      </c>
      <c r="AY747" s="38">
        <v>18</v>
      </c>
      <c r="AZ747" s="40">
        <v>17</v>
      </c>
      <c r="BA747" s="42">
        <f t="shared" si="234"/>
        <v>18017</v>
      </c>
      <c r="BC747" s="7" t="s">
        <v>3097</v>
      </c>
      <c r="BL747" s="1">
        <f t="shared" si="233"/>
        <v>0</v>
      </c>
      <c r="BM747" s="1">
        <v>10650</v>
      </c>
      <c r="BO747" s="1">
        <v>1035</v>
      </c>
    </row>
    <row r="748" spans="1:67" hidden="1" outlineLevel="1">
      <c r="A748" t="s">
        <v>2218</v>
      </c>
      <c r="B748" t="s">
        <v>673</v>
      </c>
      <c r="C748" s="25">
        <v>97935</v>
      </c>
      <c r="D748" s="25"/>
      <c r="E748" s="25"/>
      <c r="G748" s="1">
        <v>69762</v>
      </c>
      <c r="I748" s="1">
        <v>25487</v>
      </c>
      <c r="K748" s="1">
        <v>24959</v>
      </c>
      <c r="L748" s="2" t="str">
        <f t="shared" si="217"/>
        <v/>
      </c>
      <c r="M748" s="2">
        <f t="shared" si="218"/>
        <v>0.35777357300536111</v>
      </c>
      <c r="N748" s="10" t="e">
        <f t="shared" si="226"/>
        <v>#N/A</v>
      </c>
      <c r="O748" s="9" t="e">
        <f t="shared" si="227"/>
        <v>#N/A</v>
      </c>
      <c r="P748" s="8" t="e">
        <f t="shared" si="228"/>
        <v>#N/A</v>
      </c>
      <c r="Q748" s="2" t="str">
        <f t="shared" si="229"/>
        <v>-</v>
      </c>
      <c r="R748" s="2" t="str">
        <f t="shared" si="230"/>
        <v>-</v>
      </c>
      <c r="S748" s="2" t="str">
        <f t="shared" si="231"/>
        <v>-</v>
      </c>
      <c r="T748" s="2" t="str">
        <f t="shared" si="232"/>
        <v>-</v>
      </c>
      <c r="AU748" t="s">
        <v>2218</v>
      </c>
      <c r="AV748" t="s">
        <v>673</v>
      </c>
      <c r="AY748" s="38">
        <v>18</v>
      </c>
      <c r="AZ748" s="40">
        <v>19</v>
      </c>
      <c r="BA748" s="42">
        <f t="shared" si="234"/>
        <v>18019</v>
      </c>
      <c r="BC748" s="7" t="s">
        <v>3097</v>
      </c>
      <c r="BL748" s="1">
        <f t="shared" si="233"/>
        <v>0</v>
      </c>
      <c r="BM748" s="1">
        <v>23888</v>
      </c>
      <c r="BO748" s="1">
        <v>1599</v>
      </c>
    </row>
    <row r="749" spans="1:67" hidden="1" outlineLevel="1">
      <c r="A749" t="s">
        <v>2792</v>
      </c>
      <c r="B749" t="s">
        <v>673</v>
      </c>
      <c r="C749" s="25">
        <v>26486</v>
      </c>
      <c r="D749" s="25"/>
      <c r="E749" s="25"/>
      <c r="G749" s="1">
        <v>18613</v>
      </c>
      <c r="I749" s="1">
        <v>7594</v>
      </c>
      <c r="K749" s="1">
        <v>7422</v>
      </c>
      <c r="L749" s="2" t="str">
        <f t="shared" si="217"/>
        <v/>
      </c>
      <c r="M749" s="2">
        <f t="shared" si="218"/>
        <v>0.39875355934024609</v>
      </c>
      <c r="N749" s="10" t="e">
        <f t="shared" si="226"/>
        <v>#N/A</v>
      </c>
      <c r="O749" s="9" t="e">
        <f t="shared" si="227"/>
        <v>#N/A</v>
      </c>
      <c r="P749" s="8" t="e">
        <f t="shared" si="228"/>
        <v>#N/A</v>
      </c>
      <c r="Q749" s="2" t="str">
        <f t="shared" si="229"/>
        <v>-</v>
      </c>
      <c r="R749" s="2" t="str">
        <f t="shared" si="230"/>
        <v>-</v>
      </c>
      <c r="S749" s="2" t="str">
        <f t="shared" si="231"/>
        <v>-</v>
      </c>
      <c r="T749" s="2" t="str">
        <f t="shared" si="232"/>
        <v>-</v>
      </c>
      <c r="AU749" t="s">
        <v>2792</v>
      </c>
      <c r="AV749" t="s">
        <v>673</v>
      </c>
      <c r="AY749" s="38">
        <v>18</v>
      </c>
      <c r="AZ749" s="40">
        <v>21</v>
      </c>
      <c r="BA749" s="42">
        <f t="shared" si="234"/>
        <v>18021</v>
      </c>
      <c r="BC749" s="7" t="s">
        <v>3097</v>
      </c>
      <c r="BL749" s="1">
        <f t="shared" si="233"/>
        <v>0</v>
      </c>
      <c r="BM749" s="1">
        <v>7056</v>
      </c>
      <c r="BO749" s="1">
        <v>538</v>
      </c>
    </row>
    <row r="750" spans="1:67" hidden="1" outlineLevel="1">
      <c r="A750" t="s">
        <v>1597</v>
      </c>
      <c r="B750" t="s">
        <v>673</v>
      </c>
      <c r="C750" s="25">
        <v>33610</v>
      </c>
      <c r="D750" s="25"/>
      <c r="E750" s="25"/>
      <c r="G750" s="1">
        <v>21043</v>
      </c>
      <c r="I750" s="1">
        <v>8454</v>
      </c>
      <c r="K750" s="1">
        <v>8045</v>
      </c>
      <c r="L750" s="2" t="str">
        <f t="shared" si="217"/>
        <v/>
      </c>
      <c r="M750" s="2">
        <f t="shared" si="218"/>
        <v>0.38231240792662641</v>
      </c>
      <c r="N750" s="10" t="e">
        <f t="shared" si="226"/>
        <v>#N/A</v>
      </c>
      <c r="O750" s="9" t="e">
        <f t="shared" si="227"/>
        <v>#N/A</v>
      </c>
      <c r="P750" s="8" t="e">
        <f t="shared" si="228"/>
        <v>#N/A</v>
      </c>
      <c r="Q750" s="2" t="str">
        <f t="shared" si="229"/>
        <v>-</v>
      </c>
      <c r="R750" s="2" t="str">
        <f t="shared" si="230"/>
        <v>-</v>
      </c>
      <c r="S750" s="2" t="str">
        <f t="shared" si="231"/>
        <v>-</v>
      </c>
      <c r="T750" s="2" t="str">
        <f t="shared" si="232"/>
        <v>-</v>
      </c>
      <c r="AU750" t="s">
        <v>1597</v>
      </c>
      <c r="AV750" t="s">
        <v>673</v>
      </c>
      <c r="AY750" s="38">
        <v>18</v>
      </c>
      <c r="AZ750" s="40">
        <v>23</v>
      </c>
      <c r="BA750" s="42">
        <f t="shared" si="234"/>
        <v>18023</v>
      </c>
      <c r="BC750" s="7" t="s">
        <v>3097</v>
      </c>
      <c r="BL750" s="1">
        <f t="shared" si="233"/>
        <v>0</v>
      </c>
      <c r="BM750" s="1">
        <v>7667</v>
      </c>
      <c r="BO750" s="1">
        <v>787</v>
      </c>
    </row>
    <row r="751" spans="1:67" hidden="1" outlineLevel="1">
      <c r="A751" t="s">
        <v>2466</v>
      </c>
      <c r="B751" t="s">
        <v>673</v>
      </c>
      <c r="C751" s="25">
        <v>10976</v>
      </c>
      <c r="D751" s="25"/>
      <c r="E751" s="25"/>
      <c r="G751" s="1">
        <v>8368</v>
      </c>
      <c r="I751" s="1">
        <v>3932</v>
      </c>
      <c r="K751" s="1">
        <v>3694</v>
      </c>
      <c r="L751" s="2" t="str">
        <f t="shared" si="217"/>
        <v/>
      </c>
      <c r="M751" s="2">
        <f t="shared" si="218"/>
        <v>0.44144359464627153</v>
      </c>
      <c r="N751" s="10" t="e">
        <f t="shared" si="226"/>
        <v>#N/A</v>
      </c>
      <c r="O751" s="9" t="e">
        <f t="shared" si="227"/>
        <v>#N/A</v>
      </c>
      <c r="P751" s="8" t="e">
        <f t="shared" si="228"/>
        <v>#N/A</v>
      </c>
      <c r="Q751" s="2" t="str">
        <f t="shared" si="229"/>
        <v>-</v>
      </c>
      <c r="R751" s="2" t="str">
        <f t="shared" si="230"/>
        <v>-</v>
      </c>
      <c r="S751" s="2" t="str">
        <f t="shared" si="231"/>
        <v>-</v>
      </c>
      <c r="T751" s="2" t="str">
        <f t="shared" si="232"/>
        <v>-</v>
      </c>
      <c r="AU751" t="s">
        <v>2466</v>
      </c>
      <c r="AV751" t="s">
        <v>673</v>
      </c>
      <c r="AY751" s="38">
        <v>18</v>
      </c>
      <c r="AZ751" s="40">
        <v>25</v>
      </c>
      <c r="BA751" s="42">
        <f t="shared" si="234"/>
        <v>18025</v>
      </c>
      <c r="BC751" s="7" t="s">
        <v>3097</v>
      </c>
      <c r="BL751" s="1">
        <f t="shared" si="233"/>
        <v>0</v>
      </c>
      <c r="BM751" s="1">
        <v>3446</v>
      </c>
      <c r="BO751" s="1">
        <v>486</v>
      </c>
    </row>
    <row r="752" spans="1:67" hidden="1" outlineLevel="1">
      <c r="A752" t="s">
        <v>2291</v>
      </c>
      <c r="B752" t="s">
        <v>673</v>
      </c>
      <c r="C752" s="25">
        <v>29860</v>
      </c>
      <c r="D752" s="25"/>
      <c r="E752" s="25"/>
      <c r="G752" s="1">
        <v>18062</v>
      </c>
      <c r="I752" s="1">
        <v>8274</v>
      </c>
      <c r="K752" s="1">
        <v>7942</v>
      </c>
      <c r="L752" s="2" t="str">
        <f t="shared" si="217"/>
        <v/>
      </c>
      <c r="M752" s="2">
        <f t="shared" si="218"/>
        <v>0.43970767356881851</v>
      </c>
      <c r="N752" s="10" t="e">
        <f t="shared" si="226"/>
        <v>#N/A</v>
      </c>
      <c r="O752" s="9" t="e">
        <f t="shared" si="227"/>
        <v>#N/A</v>
      </c>
      <c r="P752" s="8" t="e">
        <f t="shared" si="228"/>
        <v>#N/A</v>
      </c>
      <c r="Q752" s="2" t="str">
        <f t="shared" si="229"/>
        <v>-</v>
      </c>
      <c r="R752" s="2" t="str">
        <f t="shared" si="230"/>
        <v>-</v>
      </c>
      <c r="S752" s="2" t="str">
        <f t="shared" si="231"/>
        <v>-</v>
      </c>
      <c r="T752" s="2" t="str">
        <f t="shared" si="232"/>
        <v>-</v>
      </c>
      <c r="AU752" t="s">
        <v>2291</v>
      </c>
      <c r="AV752" t="s">
        <v>673</v>
      </c>
      <c r="AY752" s="38">
        <v>18</v>
      </c>
      <c r="AZ752" s="40">
        <v>27</v>
      </c>
      <c r="BA752" s="42">
        <f t="shared" si="234"/>
        <v>18027</v>
      </c>
      <c r="BC752" s="7" t="s">
        <v>3097</v>
      </c>
      <c r="BL752" s="1">
        <f t="shared" si="233"/>
        <v>0</v>
      </c>
      <c r="BM752" s="1">
        <v>7377</v>
      </c>
      <c r="BO752" s="1">
        <v>897</v>
      </c>
    </row>
    <row r="753" spans="1:67" hidden="1" outlineLevel="1">
      <c r="A753" t="s">
        <v>2531</v>
      </c>
      <c r="B753" t="s">
        <v>673</v>
      </c>
      <c r="C753" s="25">
        <v>47052</v>
      </c>
      <c r="D753" s="25"/>
      <c r="E753" s="25"/>
      <c r="G753" s="1">
        <v>36064</v>
      </c>
      <c r="I753" s="1">
        <v>10430</v>
      </c>
      <c r="K753" s="1">
        <v>10048</v>
      </c>
      <c r="L753" s="2" t="str">
        <f t="shared" si="217"/>
        <v/>
      </c>
      <c r="M753" s="2">
        <f t="shared" si="218"/>
        <v>0.27861579414374443</v>
      </c>
      <c r="N753" s="10" t="e">
        <f t="shared" si="226"/>
        <v>#N/A</v>
      </c>
      <c r="O753" s="9" t="e">
        <f t="shared" si="227"/>
        <v>#N/A</v>
      </c>
      <c r="P753" s="8" t="e">
        <f t="shared" si="228"/>
        <v>#N/A</v>
      </c>
      <c r="Q753" s="2" t="str">
        <f t="shared" si="229"/>
        <v>-</v>
      </c>
      <c r="R753" s="2" t="str">
        <f t="shared" si="230"/>
        <v>-</v>
      </c>
      <c r="S753" s="2" t="str">
        <f t="shared" si="231"/>
        <v>-</v>
      </c>
      <c r="T753" s="2" t="str">
        <f t="shared" si="232"/>
        <v>-</v>
      </c>
      <c r="AU753" t="s">
        <v>2531</v>
      </c>
      <c r="AV753" t="s">
        <v>673</v>
      </c>
      <c r="AY753" s="38">
        <v>18</v>
      </c>
      <c r="AZ753" s="40">
        <v>29</v>
      </c>
      <c r="BA753" s="42">
        <f t="shared" si="234"/>
        <v>18029</v>
      </c>
      <c r="BC753" s="7" t="s">
        <v>3097</v>
      </c>
      <c r="BL753" s="1">
        <f t="shared" si="233"/>
        <v>0</v>
      </c>
      <c r="BM753" s="1">
        <v>9770</v>
      </c>
      <c r="BO753" s="1">
        <v>660</v>
      </c>
    </row>
    <row r="754" spans="1:67" hidden="1" outlineLevel="1">
      <c r="A754" t="s">
        <v>1097</v>
      </c>
      <c r="B754" t="s">
        <v>673</v>
      </c>
      <c r="C754" s="25">
        <v>24793</v>
      </c>
      <c r="D754" s="25"/>
      <c r="E754" s="25"/>
      <c r="G754" s="1">
        <v>14838</v>
      </c>
      <c r="I754" s="1">
        <v>7176</v>
      </c>
      <c r="K754" s="1">
        <v>7014</v>
      </c>
      <c r="L754" s="2" t="str">
        <f t="shared" si="217"/>
        <v/>
      </c>
      <c r="M754" s="2">
        <f t="shared" si="218"/>
        <v>0.47270521633643348</v>
      </c>
      <c r="N754" s="10" t="e">
        <f t="shared" si="226"/>
        <v>#N/A</v>
      </c>
      <c r="O754" s="9" t="e">
        <f t="shared" si="227"/>
        <v>#N/A</v>
      </c>
      <c r="P754" s="8" t="e">
        <f t="shared" si="228"/>
        <v>#N/A</v>
      </c>
      <c r="Q754" s="2" t="str">
        <f t="shared" si="229"/>
        <v>-</v>
      </c>
      <c r="R754" s="2" t="str">
        <f t="shared" si="230"/>
        <v>-</v>
      </c>
      <c r="S754" s="2" t="str">
        <f t="shared" si="231"/>
        <v>-</v>
      </c>
      <c r="T754" s="2" t="str">
        <f t="shared" si="232"/>
        <v>-</v>
      </c>
      <c r="AU754" t="s">
        <v>1097</v>
      </c>
      <c r="AV754" t="s">
        <v>673</v>
      </c>
      <c r="AY754" s="38">
        <v>18</v>
      </c>
      <c r="AZ754" s="40">
        <v>31</v>
      </c>
      <c r="BA754" s="42">
        <f t="shared" si="234"/>
        <v>18031</v>
      </c>
      <c r="BC754" s="7" t="s">
        <v>3097</v>
      </c>
      <c r="BL754" s="1">
        <f t="shared" si="233"/>
        <v>0</v>
      </c>
      <c r="BM754" s="1">
        <v>6543</v>
      </c>
      <c r="BO754" s="1">
        <v>633</v>
      </c>
    </row>
    <row r="755" spans="1:67" hidden="1" outlineLevel="1">
      <c r="A755" t="s">
        <v>1361</v>
      </c>
      <c r="B755" t="s">
        <v>673</v>
      </c>
      <c r="C755" s="25">
        <v>40732</v>
      </c>
      <c r="D755" s="25"/>
      <c r="E755" s="25"/>
      <c r="G755" s="1">
        <v>26757</v>
      </c>
      <c r="I755" s="1">
        <v>9131</v>
      </c>
      <c r="K755" s="1">
        <v>8875</v>
      </c>
      <c r="L755" s="2" t="str">
        <f t="shared" si="217"/>
        <v/>
      </c>
      <c r="M755" s="2">
        <f t="shared" si="218"/>
        <v>0.33168890383824795</v>
      </c>
      <c r="N755" s="10" t="e">
        <f t="shared" si="226"/>
        <v>#N/A</v>
      </c>
      <c r="O755" s="9" t="e">
        <f t="shared" si="227"/>
        <v>#N/A</v>
      </c>
      <c r="P755" s="8" t="e">
        <f t="shared" si="228"/>
        <v>#N/A</v>
      </c>
      <c r="Q755" s="2" t="str">
        <f t="shared" si="229"/>
        <v>-</v>
      </c>
      <c r="R755" s="2" t="str">
        <f t="shared" si="230"/>
        <v>-</v>
      </c>
      <c r="S755" s="2" t="str">
        <f t="shared" si="231"/>
        <v>-</v>
      </c>
      <c r="T755" s="2" t="str">
        <f t="shared" si="232"/>
        <v>-</v>
      </c>
      <c r="AU755" t="s">
        <v>1196</v>
      </c>
      <c r="AV755" t="s">
        <v>673</v>
      </c>
      <c r="AY755" s="38">
        <v>18</v>
      </c>
      <c r="AZ755" s="40">
        <v>33</v>
      </c>
      <c r="BA755" s="42">
        <f t="shared" si="234"/>
        <v>18033</v>
      </c>
      <c r="BC755" s="7" t="s">
        <v>3097</v>
      </c>
      <c r="BL755" s="1">
        <f t="shared" si="233"/>
        <v>0</v>
      </c>
      <c r="BM755" s="1">
        <v>8558</v>
      </c>
      <c r="BO755" s="1">
        <v>573</v>
      </c>
    </row>
    <row r="756" spans="1:67" hidden="1" outlineLevel="1">
      <c r="A756" t="s">
        <v>2145</v>
      </c>
      <c r="B756" t="s">
        <v>673</v>
      </c>
      <c r="C756" s="25">
        <v>119949</v>
      </c>
      <c r="D756" s="25"/>
      <c r="E756" s="25"/>
      <c r="G756" s="1">
        <v>83853</v>
      </c>
      <c r="I756" s="1">
        <v>33526</v>
      </c>
      <c r="K756" s="1">
        <v>32834</v>
      </c>
      <c r="L756" s="2" t="str">
        <f t="shared" si="217"/>
        <v/>
      </c>
      <c r="M756" s="2">
        <f t="shared" si="218"/>
        <v>0.39156619321908576</v>
      </c>
      <c r="N756" s="10" t="e">
        <f t="shared" si="226"/>
        <v>#N/A</v>
      </c>
      <c r="O756" s="9" t="e">
        <f t="shared" si="227"/>
        <v>#N/A</v>
      </c>
      <c r="P756" s="8" t="e">
        <f t="shared" si="228"/>
        <v>#N/A</v>
      </c>
      <c r="Q756" s="2" t="str">
        <f t="shared" si="229"/>
        <v>-</v>
      </c>
      <c r="R756" s="2" t="str">
        <f t="shared" si="230"/>
        <v>-</v>
      </c>
      <c r="S756" s="2" t="str">
        <f t="shared" si="231"/>
        <v>-</v>
      </c>
      <c r="T756" s="2" t="str">
        <f t="shared" si="232"/>
        <v>-</v>
      </c>
      <c r="AU756" t="s">
        <v>2145</v>
      </c>
      <c r="AV756" t="s">
        <v>673</v>
      </c>
      <c r="AY756" s="38">
        <v>18</v>
      </c>
      <c r="AZ756" s="40">
        <v>35</v>
      </c>
      <c r="BA756" s="42">
        <f t="shared" si="234"/>
        <v>18035</v>
      </c>
      <c r="BC756" s="7" t="s">
        <v>3097</v>
      </c>
      <c r="BL756" s="1">
        <f t="shared" si="233"/>
        <v>0</v>
      </c>
      <c r="BM756" s="1">
        <v>30395</v>
      </c>
      <c r="BO756" s="1">
        <v>3131</v>
      </c>
    </row>
    <row r="757" spans="1:67" hidden="1" outlineLevel="1">
      <c r="A757" t="s">
        <v>963</v>
      </c>
      <c r="B757" t="s">
        <v>673</v>
      </c>
      <c r="C757" s="25">
        <v>40244</v>
      </c>
      <c r="D757" s="25"/>
      <c r="E757" s="25"/>
      <c r="G757" s="1">
        <v>26682</v>
      </c>
      <c r="I757" s="1">
        <v>11101</v>
      </c>
      <c r="K757" s="1">
        <v>10280</v>
      </c>
      <c r="L757" s="2" t="str">
        <f t="shared" si="217"/>
        <v/>
      </c>
      <c r="M757" s="2">
        <f t="shared" si="218"/>
        <v>0.38527846488269246</v>
      </c>
      <c r="N757" s="10" t="e">
        <f t="shared" si="226"/>
        <v>#N/A</v>
      </c>
      <c r="O757" s="9" t="e">
        <f t="shared" si="227"/>
        <v>#N/A</v>
      </c>
      <c r="P757" s="8" t="e">
        <f t="shared" si="228"/>
        <v>#N/A</v>
      </c>
      <c r="Q757" s="2" t="str">
        <f t="shared" si="229"/>
        <v>-</v>
      </c>
      <c r="R757" s="2" t="str">
        <f t="shared" si="230"/>
        <v>-</v>
      </c>
      <c r="S757" s="2" t="str">
        <f t="shared" si="231"/>
        <v>-</v>
      </c>
      <c r="T757" s="2" t="str">
        <f t="shared" si="232"/>
        <v>-</v>
      </c>
      <c r="AU757" t="s">
        <v>963</v>
      </c>
      <c r="AV757" t="s">
        <v>673</v>
      </c>
      <c r="AY757" s="38">
        <v>18</v>
      </c>
      <c r="AZ757" s="40">
        <v>37</v>
      </c>
      <c r="BA757" s="42">
        <f t="shared" si="234"/>
        <v>18037</v>
      </c>
      <c r="BC757" s="7" t="s">
        <v>3097</v>
      </c>
      <c r="BL757" s="1">
        <f t="shared" si="233"/>
        <v>0</v>
      </c>
      <c r="BM757" s="1">
        <v>10461</v>
      </c>
      <c r="BO757" s="1">
        <v>640</v>
      </c>
    </row>
    <row r="758" spans="1:67" hidden="1" outlineLevel="1">
      <c r="A758" t="s">
        <v>2418</v>
      </c>
      <c r="B758" t="s">
        <v>673</v>
      </c>
      <c r="C758" s="25">
        <v>184543</v>
      </c>
      <c r="D758" s="25"/>
      <c r="E758" s="25"/>
      <c r="G758" s="1">
        <v>87576</v>
      </c>
      <c r="I758" s="1">
        <v>39715</v>
      </c>
      <c r="K758" s="1">
        <v>39066</v>
      </c>
      <c r="L758" s="2" t="str">
        <f t="shared" si="217"/>
        <v/>
      </c>
      <c r="M758" s="2">
        <f t="shared" si="218"/>
        <v>0.44608111811455192</v>
      </c>
      <c r="N758" s="10" t="e">
        <f t="shared" si="226"/>
        <v>#N/A</v>
      </c>
      <c r="O758" s="9" t="e">
        <f t="shared" si="227"/>
        <v>#N/A</v>
      </c>
      <c r="P758" s="8" t="e">
        <f t="shared" si="228"/>
        <v>#N/A</v>
      </c>
      <c r="Q758" s="2" t="str">
        <f t="shared" si="229"/>
        <v>-</v>
      </c>
      <c r="R758" s="2" t="str">
        <f t="shared" si="230"/>
        <v>-</v>
      </c>
      <c r="S758" s="2" t="str">
        <f t="shared" si="231"/>
        <v>-</v>
      </c>
      <c r="T758" s="2" t="str">
        <f t="shared" si="232"/>
        <v>-</v>
      </c>
      <c r="AU758" t="s">
        <v>2418</v>
      </c>
      <c r="AV758" t="s">
        <v>673</v>
      </c>
      <c r="AY758" s="38">
        <v>18</v>
      </c>
      <c r="AZ758" s="40">
        <v>39</v>
      </c>
      <c r="BA758" s="42">
        <f t="shared" si="234"/>
        <v>18039</v>
      </c>
      <c r="BC758" s="7" t="s">
        <v>3097</v>
      </c>
      <c r="BL758" s="1">
        <f t="shared" si="233"/>
        <v>0</v>
      </c>
      <c r="BM758" s="1">
        <v>37225</v>
      </c>
      <c r="BO758" s="1">
        <v>2490</v>
      </c>
    </row>
    <row r="759" spans="1:67" hidden="1" outlineLevel="1">
      <c r="A759" t="s">
        <v>357</v>
      </c>
      <c r="B759" t="s">
        <v>673</v>
      </c>
      <c r="C759" s="25">
        <v>25094</v>
      </c>
      <c r="D759" s="25"/>
      <c r="E759" s="25"/>
      <c r="G759" s="1">
        <v>18024</v>
      </c>
      <c r="I759" s="1">
        <v>7245</v>
      </c>
      <c r="K759" s="1">
        <v>6667</v>
      </c>
      <c r="L759" s="2" t="str">
        <f t="shared" si="217"/>
        <v/>
      </c>
      <c r="M759" s="2">
        <f t="shared" si="218"/>
        <v>0.36989569462938304</v>
      </c>
      <c r="N759" s="10" t="e">
        <f t="shared" si="226"/>
        <v>#N/A</v>
      </c>
      <c r="O759" s="9" t="e">
        <f t="shared" si="227"/>
        <v>#N/A</v>
      </c>
      <c r="P759" s="8" t="e">
        <f t="shared" si="228"/>
        <v>#N/A</v>
      </c>
      <c r="Q759" s="2" t="str">
        <f t="shared" si="229"/>
        <v>-</v>
      </c>
      <c r="R759" s="2" t="str">
        <f t="shared" si="230"/>
        <v>-</v>
      </c>
      <c r="S759" s="2" t="str">
        <f t="shared" si="231"/>
        <v>-</v>
      </c>
      <c r="T759" s="2" t="str">
        <f t="shared" si="232"/>
        <v>-</v>
      </c>
      <c r="AU759" t="s">
        <v>357</v>
      </c>
      <c r="AV759" t="s">
        <v>673</v>
      </c>
      <c r="AY759" s="38">
        <v>18</v>
      </c>
      <c r="AZ759" s="40">
        <v>41</v>
      </c>
      <c r="BA759" s="42">
        <f t="shared" si="234"/>
        <v>18041</v>
      </c>
      <c r="BC759" s="7" t="s">
        <v>3097</v>
      </c>
      <c r="BL759" s="1">
        <f t="shared" si="233"/>
        <v>0</v>
      </c>
      <c r="BM759" s="1">
        <v>6502</v>
      </c>
      <c r="BO759" s="1">
        <v>743</v>
      </c>
    </row>
    <row r="760" spans="1:67" hidden="1" outlineLevel="1">
      <c r="A760" t="s">
        <v>3000</v>
      </c>
      <c r="B760" t="s">
        <v>673</v>
      </c>
      <c r="C760" s="25">
        <v>71407</v>
      </c>
      <c r="D760" s="25"/>
      <c r="E760" s="25"/>
      <c r="G760" s="1">
        <v>55607</v>
      </c>
      <c r="I760" s="1">
        <v>22969</v>
      </c>
      <c r="K760" s="1">
        <v>22664</v>
      </c>
      <c r="L760" s="2" t="str">
        <f t="shared" si="217"/>
        <v/>
      </c>
      <c r="M760" s="2">
        <f t="shared" si="218"/>
        <v>0.40757458593342566</v>
      </c>
      <c r="N760" s="10" t="e">
        <f t="shared" si="226"/>
        <v>#N/A</v>
      </c>
      <c r="O760" s="9" t="e">
        <f t="shared" si="227"/>
        <v>#N/A</v>
      </c>
      <c r="P760" s="8" t="e">
        <f t="shared" si="228"/>
        <v>#N/A</v>
      </c>
      <c r="Q760" s="2" t="str">
        <f t="shared" si="229"/>
        <v>-</v>
      </c>
      <c r="R760" s="2" t="str">
        <f t="shared" si="230"/>
        <v>-</v>
      </c>
      <c r="S760" s="2" t="str">
        <f t="shared" si="231"/>
        <v>-</v>
      </c>
      <c r="T760" s="2" t="str">
        <f t="shared" si="232"/>
        <v>-</v>
      </c>
      <c r="AU760" t="s">
        <v>3000</v>
      </c>
      <c r="AV760" t="s">
        <v>673</v>
      </c>
      <c r="AY760" s="38">
        <v>18</v>
      </c>
      <c r="AZ760" s="40">
        <v>43</v>
      </c>
      <c r="BA760" s="42">
        <f t="shared" si="234"/>
        <v>18043</v>
      </c>
      <c r="BC760" s="7" t="s">
        <v>3097</v>
      </c>
      <c r="BL760" s="1">
        <f t="shared" si="233"/>
        <v>0</v>
      </c>
      <c r="BM760" s="1">
        <v>21313</v>
      </c>
      <c r="BO760" s="1">
        <v>1656</v>
      </c>
    </row>
    <row r="761" spans="1:67" hidden="1" outlineLevel="1">
      <c r="A761" t="s">
        <v>2419</v>
      </c>
      <c r="B761" t="s">
        <v>673</v>
      </c>
      <c r="C761" s="25">
        <v>17825</v>
      </c>
      <c r="D761" s="25"/>
      <c r="E761" s="25"/>
      <c r="G761" s="1">
        <v>12922</v>
      </c>
      <c r="I761" s="1">
        <v>6472</v>
      </c>
      <c r="K761" s="1">
        <v>6231</v>
      </c>
      <c r="L761" s="2" t="str">
        <f t="shared" si="217"/>
        <v/>
      </c>
      <c r="M761" s="2">
        <f t="shared" si="218"/>
        <v>0.48220089769385543</v>
      </c>
      <c r="N761" s="10" t="e">
        <f t="shared" si="226"/>
        <v>#N/A</v>
      </c>
      <c r="O761" s="9" t="e">
        <f t="shared" si="227"/>
        <v>#N/A</v>
      </c>
      <c r="P761" s="8" t="e">
        <f t="shared" si="228"/>
        <v>#N/A</v>
      </c>
      <c r="Q761" s="2" t="str">
        <f t="shared" si="229"/>
        <v>-</v>
      </c>
      <c r="R761" s="2" t="str">
        <f t="shared" si="230"/>
        <v>-</v>
      </c>
      <c r="S761" s="2" t="str">
        <f t="shared" si="231"/>
        <v>-</v>
      </c>
      <c r="T761" s="2" t="str">
        <f t="shared" si="232"/>
        <v>-</v>
      </c>
      <c r="AU761" t="s">
        <v>2419</v>
      </c>
      <c r="AV761" t="s">
        <v>673</v>
      </c>
      <c r="AY761" s="38">
        <v>18</v>
      </c>
      <c r="AZ761" s="40">
        <v>45</v>
      </c>
      <c r="BA761" s="42">
        <f t="shared" si="234"/>
        <v>18045</v>
      </c>
      <c r="BC761" s="7" t="s">
        <v>3097</v>
      </c>
      <c r="BL761" s="1">
        <f t="shared" si="233"/>
        <v>0</v>
      </c>
      <c r="BM761" s="1">
        <v>5908</v>
      </c>
      <c r="BO761" s="1">
        <v>564</v>
      </c>
    </row>
    <row r="762" spans="1:67" hidden="1" outlineLevel="1">
      <c r="A762" t="s">
        <v>1083</v>
      </c>
      <c r="B762" t="s">
        <v>673</v>
      </c>
      <c r="C762" s="25">
        <v>22475</v>
      </c>
      <c r="D762" s="25"/>
      <c r="E762" s="25"/>
      <c r="G762" s="1">
        <v>15415</v>
      </c>
      <c r="I762" s="1">
        <v>7150</v>
      </c>
      <c r="K762" s="1">
        <v>6663</v>
      </c>
      <c r="L762" s="2" t="str">
        <f t="shared" si="217"/>
        <v/>
      </c>
      <c r="M762" s="2">
        <f t="shared" si="218"/>
        <v>0.43224132338631205</v>
      </c>
      <c r="N762" s="10" t="e">
        <f t="shared" si="226"/>
        <v>#N/A</v>
      </c>
      <c r="O762" s="9" t="e">
        <f t="shared" si="227"/>
        <v>#N/A</v>
      </c>
      <c r="P762" s="8" t="e">
        <f t="shared" si="228"/>
        <v>#N/A</v>
      </c>
      <c r="Q762" s="2" t="str">
        <f t="shared" si="229"/>
        <v>-</v>
      </c>
      <c r="R762" s="2" t="str">
        <f t="shared" si="230"/>
        <v>-</v>
      </c>
      <c r="S762" s="2" t="str">
        <f t="shared" si="231"/>
        <v>-</v>
      </c>
      <c r="T762" s="2" t="str">
        <f t="shared" si="232"/>
        <v>-</v>
      </c>
      <c r="AU762" t="s">
        <v>1083</v>
      </c>
      <c r="AV762" t="s">
        <v>673</v>
      </c>
      <c r="AY762" s="38">
        <v>18</v>
      </c>
      <c r="AZ762" s="40">
        <v>47</v>
      </c>
      <c r="BA762" s="42">
        <f t="shared" si="234"/>
        <v>18047</v>
      </c>
      <c r="BC762" s="7" t="s">
        <v>3097</v>
      </c>
      <c r="BL762" s="1">
        <f t="shared" si="233"/>
        <v>0</v>
      </c>
      <c r="BM762" s="1">
        <v>6656</v>
      </c>
      <c r="BO762" s="1">
        <v>494</v>
      </c>
    </row>
    <row r="763" spans="1:67" hidden="1" outlineLevel="1">
      <c r="A763" t="s">
        <v>3021</v>
      </c>
      <c r="B763" t="s">
        <v>673</v>
      </c>
      <c r="C763" s="25">
        <v>20464</v>
      </c>
      <c r="D763" s="25"/>
      <c r="E763" s="25"/>
      <c r="G763" s="1">
        <v>14319</v>
      </c>
      <c r="I763" s="1">
        <v>6927</v>
      </c>
      <c r="K763" s="1">
        <v>6771</v>
      </c>
      <c r="L763" s="2" t="str">
        <f t="shared" si="217"/>
        <v/>
      </c>
      <c r="M763" s="2">
        <f t="shared" si="218"/>
        <v>0.47286821705426357</v>
      </c>
      <c r="N763" s="10" t="e">
        <f t="shared" si="226"/>
        <v>#N/A</v>
      </c>
      <c r="O763" s="9" t="e">
        <f t="shared" si="227"/>
        <v>#N/A</v>
      </c>
      <c r="P763" s="8" t="e">
        <f t="shared" si="228"/>
        <v>#N/A</v>
      </c>
      <c r="Q763" s="2" t="str">
        <f t="shared" si="229"/>
        <v>-</v>
      </c>
      <c r="R763" s="2" t="str">
        <f t="shared" si="230"/>
        <v>-</v>
      </c>
      <c r="S763" s="2" t="str">
        <f t="shared" si="231"/>
        <v>-</v>
      </c>
      <c r="T763" s="2" t="str">
        <f t="shared" si="232"/>
        <v>-</v>
      </c>
      <c r="AU763" t="s">
        <v>3021</v>
      </c>
      <c r="AV763" t="s">
        <v>673</v>
      </c>
      <c r="AY763" s="38">
        <v>18</v>
      </c>
      <c r="AZ763" s="40">
        <v>49</v>
      </c>
      <c r="BA763" s="42">
        <f t="shared" si="234"/>
        <v>18049</v>
      </c>
      <c r="BC763" s="7" t="s">
        <v>3097</v>
      </c>
      <c r="BL763" s="1">
        <f t="shared" si="233"/>
        <v>0</v>
      </c>
      <c r="BM763" s="1">
        <v>6295</v>
      </c>
      <c r="BO763" s="1">
        <v>632</v>
      </c>
    </row>
    <row r="764" spans="1:67" hidden="1" outlineLevel="1">
      <c r="A764" t="s">
        <v>2636</v>
      </c>
      <c r="B764" t="s">
        <v>673</v>
      </c>
      <c r="C764" s="25">
        <v>32684</v>
      </c>
      <c r="D764" s="25"/>
      <c r="E764" s="25"/>
      <c r="G764" s="1">
        <v>21770</v>
      </c>
      <c r="I764" s="1">
        <v>11595</v>
      </c>
      <c r="K764" s="1">
        <v>11226</v>
      </c>
      <c r="L764" s="2" t="str">
        <f t="shared" si="217"/>
        <v/>
      </c>
      <c r="M764" s="2">
        <f t="shared" si="218"/>
        <v>0.51566375746440052</v>
      </c>
      <c r="N764" s="10" t="e">
        <f t="shared" si="226"/>
        <v>#N/A</v>
      </c>
      <c r="O764" s="9" t="e">
        <f t="shared" si="227"/>
        <v>#N/A</v>
      </c>
      <c r="P764" s="8" t="e">
        <f t="shared" si="228"/>
        <v>#N/A</v>
      </c>
      <c r="Q764" s="2" t="str">
        <f t="shared" si="229"/>
        <v>-</v>
      </c>
      <c r="R764" s="2" t="str">
        <f t="shared" si="230"/>
        <v>-</v>
      </c>
      <c r="S764" s="2" t="str">
        <f t="shared" si="231"/>
        <v>-</v>
      </c>
      <c r="T764" s="2" t="str">
        <f t="shared" si="232"/>
        <v>-</v>
      </c>
      <c r="AU764" t="s">
        <v>2636</v>
      </c>
      <c r="AV764" t="s">
        <v>673</v>
      </c>
      <c r="AY764" s="38">
        <v>18</v>
      </c>
      <c r="AZ764" s="40">
        <v>51</v>
      </c>
      <c r="BA764" s="42">
        <f t="shared" si="234"/>
        <v>18051</v>
      </c>
      <c r="BC764" s="7" t="s">
        <v>3097</v>
      </c>
      <c r="BL764" s="1">
        <f t="shared" si="233"/>
        <v>0</v>
      </c>
      <c r="BM764" s="1">
        <v>10058</v>
      </c>
      <c r="BO764" s="1">
        <v>1537</v>
      </c>
    </row>
    <row r="765" spans="1:67" hidden="1" outlineLevel="1">
      <c r="A765" t="s">
        <v>2248</v>
      </c>
      <c r="B765" t="s">
        <v>673</v>
      </c>
      <c r="C765" s="25">
        <v>72425</v>
      </c>
      <c r="D765" s="25"/>
      <c r="E765" s="25"/>
      <c r="G765" s="1">
        <v>49645</v>
      </c>
      <c r="I765" s="1">
        <v>17944</v>
      </c>
      <c r="K765" s="1">
        <v>16806</v>
      </c>
      <c r="L765" s="2" t="str">
        <f t="shared" si="217"/>
        <v/>
      </c>
      <c r="M765" s="2">
        <f t="shared" si="218"/>
        <v>0.33852351697049049</v>
      </c>
      <c r="N765" s="10" t="e">
        <f t="shared" si="226"/>
        <v>#N/A</v>
      </c>
      <c r="O765" s="9" t="e">
        <f t="shared" si="227"/>
        <v>#N/A</v>
      </c>
      <c r="P765" s="8" t="e">
        <f t="shared" si="228"/>
        <v>#N/A</v>
      </c>
      <c r="Q765" s="2" t="str">
        <f t="shared" si="229"/>
        <v>-</v>
      </c>
      <c r="R765" s="2" t="str">
        <f t="shared" si="230"/>
        <v>-</v>
      </c>
      <c r="S765" s="2" t="str">
        <f t="shared" si="231"/>
        <v>-</v>
      </c>
      <c r="T765" s="2" t="str">
        <f t="shared" si="232"/>
        <v>-</v>
      </c>
      <c r="AU765" t="s">
        <v>2248</v>
      </c>
      <c r="AV765" t="s">
        <v>673</v>
      </c>
      <c r="AY765" s="38">
        <v>18</v>
      </c>
      <c r="AZ765" s="40">
        <v>53</v>
      </c>
      <c r="BA765" s="42">
        <f t="shared" si="234"/>
        <v>18053</v>
      </c>
      <c r="BC765" s="7" t="s">
        <v>3097</v>
      </c>
      <c r="BL765" s="1">
        <f t="shared" si="233"/>
        <v>0</v>
      </c>
      <c r="BM765" s="1">
        <v>16566</v>
      </c>
      <c r="BO765" s="1">
        <v>1378</v>
      </c>
    </row>
    <row r="766" spans="1:67" hidden="1" outlineLevel="1">
      <c r="A766" t="s">
        <v>2647</v>
      </c>
      <c r="B766" t="s">
        <v>673</v>
      </c>
      <c r="C766" s="25">
        <v>33052</v>
      </c>
      <c r="D766" s="25"/>
      <c r="E766" s="25"/>
      <c r="G766" s="1">
        <v>18496</v>
      </c>
      <c r="I766" s="1">
        <v>9401</v>
      </c>
      <c r="K766" s="1">
        <v>8901</v>
      </c>
      <c r="L766" s="2" t="str">
        <f t="shared" si="217"/>
        <v/>
      </c>
      <c r="M766" s="2">
        <f t="shared" si="218"/>
        <v>0.48123918685121109</v>
      </c>
      <c r="N766" s="10" t="e">
        <f t="shared" si="226"/>
        <v>#N/A</v>
      </c>
      <c r="O766" s="9" t="e">
        <f t="shared" si="227"/>
        <v>#N/A</v>
      </c>
      <c r="P766" s="8" t="e">
        <f t="shared" si="228"/>
        <v>#N/A</v>
      </c>
      <c r="Q766" s="2" t="str">
        <f t="shared" si="229"/>
        <v>-</v>
      </c>
      <c r="R766" s="2" t="str">
        <f t="shared" si="230"/>
        <v>-</v>
      </c>
      <c r="S766" s="2" t="str">
        <f t="shared" si="231"/>
        <v>-</v>
      </c>
      <c r="T766" s="2" t="str">
        <f t="shared" si="232"/>
        <v>-</v>
      </c>
      <c r="AU766" t="s">
        <v>2647</v>
      </c>
      <c r="AV766" t="s">
        <v>673</v>
      </c>
      <c r="AY766" s="38">
        <v>18</v>
      </c>
      <c r="AZ766" s="40">
        <v>55</v>
      </c>
      <c r="BA766" s="42">
        <f t="shared" si="234"/>
        <v>18055</v>
      </c>
      <c r="BC766" s="7" t="s">
        <v>3097</v>
      </c>
      <c r="BL766" s="1">
        <f t="shared" si="233"/>
        <v>0</v>
      </c>
      <c r="BM766" s="1">
        <v>8530</v>
      </c>
      <c r="BO766" s="1">
        <v>871</v>
      </c>
    </row>
    <row r="767" spans="1:67" hidden="1" outlineLevel="1">
      <c r="A767" t="s">
        <v>665</v>
      </c>
      <c r="B767" t="s">
        <v>673</v>
      </c>
      <c r="C767" s="25">
        <v>204721</v>
      </c>
      <c r="D767" s="25"/>
      <c r="E767" s="25"/>
      <c r="G767" s="1">
        <v>130652</v>
      </c>
      <c r="I767" s="1">
        <v>45329</v>
      </c>
      <c r="K767" s="1">
        <v>44303</v>
      </c>
      <c r="L767" s="2" t="str">
        <f t="shared" si="217"/>
        <v/>
      </c>
      <c r="M767" s="2">
        <f t="shared" si="218"/>
        <v>0.3390916327342865</v>
      </c>
      <c r="N767" s="10" t="e">
        <f t="shared" si="226"/>
        <v>#N/A</v>
      </c>
      <c r="O767" s="9" t="e">
        <f t="shared" si="227"/>
        <v>#N/A</v>
      </c>
      <c r="P767" s="8" t="e">
        <f t="shared" si="228"/>
        <v>#N/A</v>
      </c>
      <c r="Q767" s="2" t="str">
        <f t="shared" si="229"/>
        <v>-</v>
      </c>
      <c r="R767" s="2" t="str">
        <f t="shared" si="230"/>
        <v>-</v>
      </c>
      <c r="S767" s="2" t="str">
        <f t="shared" si="231"/>
        <v>-</v>
      </c>
      <c r="T767" s="2" t="str">
        <f t="shared" si="232"/>
        <v>-</v>
      </c>
      <c r="AU767" t="s">
        <v>665</v>
      </c>
      <c r="AV767" t="s">
        <v>673</v>
      </c>
      <c r="AY767" s="38">
        <v>18</v>
      </c>
      <c r="AZ767" s="40">
        <v>57</v>
      </c>
      <c r="BA767" s="42">
        <f t="shared" si="234"/>
        <v>18057</v>
      </c>
      <c r="BC767" s="7" t="s">
        <v>3097</v>
      </c>
      <c r="BL767" s="1">
        <f t="shared" si="233"/>
        <v>0</v>
      </c>
      <c r="BM767" s="1">
        <v>43126</v>
      </c>
      <c r="BO767" s="1">
        <v>2203</v>
      </c>
    </row>
    <row r="768" spans="1:67" hidden="1" outlineLevel="1">
      <c r="A768" t="s">
        <v>179</v>
      </c>
      <c r="B768" t="s">
        <v>673</v>
      </c>
      <c r="C768" s="25">
        <v>58223</v>
      </c>
      <c r="D768" s="25"/>
      <c r="E768" s="25"/>
      <c r="G768" s="1">
        <v>39441</v>
      </c>
      <c r="I768" s="1">
        <v>15683</v>
      </c>
      <c r="K768" s="1">
        <v>15373</v>
      </c>
      <c r="L768" s="2" t="str">
        <f t="shared" si="217"/>
        <v/>
      </c>
      <c r="M768" s="2">
        <f t="shared" si="218"/>
        <v>0.38977206460282449</v>
      </c>
      <c r="N768" s="10" t="e">
        <f t="shared" si="226"/>
        <v>#N/A</v>
      </c>
      <c r="O768" s="9" t="e">
        <f t="shared" si="227"/>
        <v>#N/A</v>
      </c>
      <c r="P768" s="8" t="e">
        <f t="shared" si="228"/>
        <v>#N/A</v>
      </c>
      <c r="Q768" s="2" t="str">
        <f t="shared" si="229"/>
        <v>-</v>
      </c>
      <c r="R768" s="2" t="str">
        <f t="shared" si="230"/>
        <v>-</v>
      </c>
      <c r="S768" s="2" t="str">
        <f t="shared" si="231"/>
        <v>-</v>
      </c>
      <c r="T768" s="2" t="str">
        <f t="shared" si="232"/>
        <v>-</v>
      </c>
      <c r="AU768" t="s">
        <v>179</v>
      </c>
      <c r="AV768" t="s">
        <v>673</v>
      </c>
      <c r="AY768" s="38">
        <v>18</v>
      </c>
      <c r="AZ768" s="40">
        <v>59</v>
      </c>
      <c r="BA768" s="42">
        <f t="shared" si="234"/>
        <v>18059</v>
      </c>
      <c r="BC768" s="7" t="s">
        <v>3097</v>
      </c>
      <c r="BL768" s="1">
        <f t="shared" si="233"/>
        <v>0</v>
      </c>
      <c r="BM768" s="1">
        <v>14728</v>
      </c>
      <c r="BO768" s="1">
        <v>955</v>
      </c>
    </row>
    <row r="769" spans="1:67" hidden="1" outlineLevel="1">
      <c r="A769" t="s">
        <v>2249</v>
      </c>
      <c r="B769" t="s">
        <v>673</v>
      </c>
      <c r="C769" s="25">
        <v>35408</v>
      </c>
      <c r="D769" s="25"/>
      <c r="E769" s="25"/>
      <c r="G769" s="1">
        <v>26780</v>
      </c>
      <c r="I769" s="1">
        <v>12603</v>
      </c>
      <c r="K769" s="1">
        <v>12300</v>
      </c>
      <c r="L769" s="2" t="str">
        <f t="shared" si="217"/>
        <v/>
      </c>
      <c r="M769" s="2">
        <f t="shared" si="218"/>
        <v>0.45929798356982821</v>
      </c>
      <c r="N769" s="10" t="e">
        <f t="shared" si="226"/>
        <v>#N/A</v>
      </c>
      <c r="O769" s="9" t="e">
        <f t="shared" si="227"/>
        <v>#N/A</v>
      </c>
      <c r="P769" s="8" t="e">
        <f t="shared" si="228"/>
        <v>#N/A</v>
      </c>
      <c r="Q769" s="2" t="str">
        <f t="shared" si="229"/>
        <v>-</v>
      </c>
      <c r="R769" s="2" t="str">
        <f t="shared" si="230"/>
        <v>-</v>
      </c>
      <c r="S769" s="2" t="str">
        <f t="shared" si="231"/>
        <v>-</v>
      </c>
      <c r="T769" s="2" t="str">
        <f t="shared" si="232"/>
        <v>-</v>
      </c>
      <c r="AU769" t="s">
        <v>2249</v>
      </c>
      <c r="AV769" t="s">
        <v>673</v>
      </c>
      <c r="AY769" s="38">
        <v>18</v>
      </c>
      <c r="AZ769" s="40">
        <v>61</v>
      </c>
      <c r="BA769" s="42">
        <f t="shared" si="234"/>
        <v>18061</v>
      </c>
      <c r="BC769" s="7" t="s">
        <v>3097</v>
      </c>
      <c r="BL769" s="1">
        <f t="shared" si="233"/>
        <v>0</v>
      </c>
      <c r="BM769" s="1">
        <v>11732</v>
      </c>
      <c r="BO769" s="1">
        <v>871</v>
      </c>
    </row>
    <row r="770" spans="1:67" hidden="1" outlineLevel="1">
      <c r="A770" t="s">
        <v>636</v>
      </c>
      <c r="B770" t="s">
        <v>673</v>
      </c>
      <c r="C770" s="25">
        <v>115206</v>
      </c>
      <c r="D770" s="25"/>
      <c r="E770" s="25"/>
      <c r="G770" s="1">
        <v>68300</v>
      </c>
      <c r="I770" s="1">
        <v>25909</v>
      </c>
      <c r="K770" s="1">
        <v>25050</v>
      </c>
      <c r="L770" s="2" t="str">
        <f t="shared" si="217"/>
        <v/>
      </c>
      <c r="M770" s="2">
        <f t="shared" si="218"/>
        <v>0.36676427525622257</v>
      </c>
      <c r="N770" s="10" t="e">
        <f t="shared" si="226"/>
        <v>#N/A</v>
      </c>
      <c r="O770" s="9" t="e">
        <f t="shared" si="227"/>
        <v>#N/A</v>
      </c>
      <c r="P770" s="8" t="e">
        <f t="shared" si="228"/>
        <v>#N/A</v>
      </c>
      <c r="Q770" s="2" t="str">
        <f t="shared" si="229"/>
        <v>-</v>
      </c>
      <c r="R770" s="2" t="str">
        <f t="shared" si="230"/>
        <v>-</v>
      </c>
      <c r="S770" s="2" t="str">
        <f t="shared" si="231"/>
        <v>-</v>
      </c>
      <c r="T770" s="2" t="str">
        <f t="shared" si="232"/>
        <v>-</v>
      </c>
      <c r="AU770" t="s">
        <v>636</v>
      </c>
      <c r="AV770" t="s">
        <v>673</v>
      </c>
      <c r="AY770" s="38">
        <v>18</v>
      </c>
      <c r="AZ770" s="40">
        <v>63</v>
      </c>
      <c r="BA770" s="42">
        <f t="shared" si="234"/>
        <v>18063</v>
      </c>
      <c r="BC770" s="7" t="s">
        <v>3097</v>
      </c>
      <c r="BL770" s="1">
        <f t="shared" si="233"/>
        <v>0</v>
      </c>
      <c r="BM770" s="1">
        <v>24343</v>
      </c>
      <c r="BO770" s="1">
        <v>1566</v>
      </c>
    </row>
    <row r="771" spans="1:67" hidden="1" outlineLevel="1">
      <c r="A771" t="s">
        <v>1785</v>
      </c>
      <c r="B771" t="s">
        <v>673</v>
      </c>
      <c r="C771" s="25">
        <v>48258</v>
      </c>
      <c r="D771" s="25"/>
      <c r="E771" s="25"/>
      <c r="G771" s="1">
        <v>32806</v>
      </c>
      <c r="I771" s="1">
        <v>12954</v>
      </c>
      <c r="K771" s="1">
        <v>12687</v>
      </c>
      <c r="L771" s="2" t="str">
        <f t="shared" si="217"/>
        <v/>
      </c>
      <c r="M771" s="2">
        <f t="shared" si="218"/>
        <v>0.38672803755410595</v>
      </c>
      <c r="N771" s="10" t="e">
        <f t="shared" ref="N771:N802" si="235">RANK(U771,U771:AR771)</f>
        <v>#N/A</v>
      </c>
      <c r="O771" s="9" t="e">
        <f t="shared" ref="O771:O802" si="236">RANK(V771,U771:AR771)</f>
        <v>#N/A</v>
      </c>
      <c r="P771" s="8" t="e">
        <f t="shared" ref="P771:P802" si="237">RANK(W771,U771:AR771)</f>
        <v>#N/A</v>
      </c>
      <c r="Q771" s="2" t="str">
        <f t="shared" ref="Q771:Q802" si="238">IF(SUM($U771:$AQ771)=0,"-",U771/SUM($U771:$AQ771))</f>
        <v>-</v>
      </c>
      <c r="R771" s="2" t="str">
        <f t="shared" ref="R771:R802" si="239">IF(SUM($U771:$AQ771)=0,"-",V771/SUM($U771:$AQ771))</f>
        <v>-</v>
      </c>
      <c r="S771" s="2" t="str">
        <f t="shared" ref="S771:S802" si="240">IF(SUM($U771:$AQ771)=0,"-",W771/SUM($U771:$AQ771))</f>
        <v>-</v>
      </c>
      <c r="T771" s="2" t="str">
        <f t="shared" ref="T771:T802" si="241">IF(SUM($U771:$AQ771)=0,"-",(1-Q771-R771-S771))</f>
        <v>-</v>
      </c>
      <c r="AU771" t="s">
        <v>1785</v>
      </c>
      <c r="AV771" t="s">
        <v>673</v>
      </c>
      <c r="AY771" s="38">
        <v>18</v>
      </c>
      <c r="AZ771" s="40">
        <v>65</v>
      </c>
      <c r="BA771" s="42">
        <f t="shared" si="234"/>
        <v>18065</v>
      </c>
      <c r="BC771" s="7" t="s">
        <v>3097</v>
      </c>
      <c r="BL771" s="1">
        <f t="shared" ref="BL771:BL802" si="242">BM771+BO771-I771</f>
        <v>0</v>
      </c>
      <c r="BM771" s="1">
        <v>12002</v>
      </c>
      <c r="BO771" s="1">
        <v>952</v>
      </c>
    </row>
    <row r="772" spans="1:67" hidden="1" outlineLevel="1">
      <c r="A772" t="s">
        <v>86</v>
      </c>
      <c r="B772" t="s">
        <v>673</v>
      </c>
      <c r="C772" s="25">
        <v>84563</v>
      </c>
      <c r="D772" s="25"/>
      <c r="E772" s="25"/>
      <c r="G772" s="1">
        <v>57282</v>
      </c>
      <c r="I772" s="1">
        <v>26058</v>
      </c>
      <c r="K772" s="1">
        <v>25548</v>
      </c>
      <c r="L772" s="2" t="str">
        <f t="shared" si="217"/>
        <v/>
      </c>
      <c r="M772" s="2">
        <f t="shared" si="218"/>
        <v>0.44600398030795013</v>
      </c>
      <c r="N772" s="10" t="e">
        <f t="shared" si="235"/>
        <v>#N/A</v>
      </c>
      <c r="O772" s="9" t="e">
        <f t="shared" si="236"/>
        <v>#N/A</v>
      </c>
      <c r="P772" s="8" t="e">
        <f t="shared" si="237"/>
        <v>#N/A</v>
      </c>
      <c r="Q772" s="2" t="str">
        <f t="shared" si="238"/>
        <v>-</v>
      </c>
      <c r="R772" s="2" t="str">
        <f t="shared" si="239"/>
        <v>-</v>
      </c>
      <c r="S772" s="2" t="str">
        <f t="shared" si="240"/>
        <v>-</v>
      </c>
      <c r="T772" s="2" t="str">
        <f t="shared" si="241"/>
        <v>-</v>
      </c>
      <c r="AU772" t="s">
        <v>86</v>
      </c>
      <c r="AV772" t="s">
        <v>673</v>
      </c>
      <c r="AY772" s="38">
        <v>18</v>
      </c>
      <c r="AZ772" s="40">
        <v>67</v>
      </c>
      <c r="BA772" s="42">
        <f t="shared" si="234"/>
        <v>18067</v>
      </c>
      <c r="BC772" s="7" t="s">
        <v>3097</v>
      </c>
      <c r="BL772" s="1">
        <f t="shared" si="242"/>
        <v>0</v>
      </c>
      <c r="BM772" s="1">
        <v>24228</v>
      </c>
      <c r="BO772" s="1">
        <v>1830</v>
      </c>
    </row>
    <row r="773" spans="1:67" s="1" customFormat="1" hidden="1" outlineLevel="1">
      <c r="A773" t="s">
        <v>2656</v>
      </c>
      <c r="B773" t="s">
        <v>673</v>
      </c>
      <c r="C773" s="25">
        <v>37992</v>
      </c>
      <c r="D773" s="25"/>
      <c r="E773" s="25"/>
      <c r="F773" s="61"/>
      <c r="G773" s="1">
        <v>22469</v>
      </c>
      <c r="I773" s="1">
        <v>10155</v>
      </c>
      <c r="K773" s="1">
        <v>9386</v>
      </c>
      <c r="L773" s="2" t="str">
        <f t="shared" si="217"/>
        <v/>
      </c>
      <c r="M773" s="2">
        <f t="shared" si="218"/>
        <v>0.41773109617695492</v>
      </c>
      <c r="N773" s="10" t="e">
        <f t="shared" si="235"/>
        <v>#N/A</v>
      </c>
      <c r="O773" s="9" t="e">
        <f t="shared" si="236"/>
        <v>#N/A</v>
      </c>
      <c r="P773" s="8" t="e">
        <f t="shared" si="237"/>
        <v>#N/A</v>
      </c>
      <c r="Q773" s="2" t="str">
        <f t="shared" si="238"/>
        <v>-</v>
      </c>
      <c r="R773" s="2" t="str">
        <f t="shared" si="239"/>
        <v>-</v>
      </c>
      <c r="S773" s="2" t="str">
        <f t="shared" si="240"/>
        <v>-</v>
      </c>
      <c r="T773" s="2" t="str">
        <f t="shared" si="241"/>
        <v>-</v>
      </c>
      <c r="AR773"/>
      <c r="AS773"/>
      <c r="AT773" s="8"/>
      <c r="AU773" t="s">
        <v>2656</v>
      </c>
      <c r="AV773" t="s">
        <v>673</v>
      </c>
      <c r="AW773"/>
      <c r="AY773" s="38">
        <v>18</v>
      </c>
      <c r="AZ773" s="40">
        <v>69</v>
      </c>
      <c r="BA773" s="42">
        <f t="shared" si="234"/>
        <v>18069</v>
      </c>
      <c r="BC773" s="7" t="s">
        <v>3097</v>
      </c>
      <c r="BL773" s="1">
        <f t="shared" si="242"/>
        <v>0</v>
      </c>
      <c r="BM773" s="1">
        <v>9422</v>
      </c>
      <c r="BO773" s="1">
        <v>733</v>
      </c>
    </row>
    <row r="774" spans="1:67" s="1" customFormat="1" hidden="1" outlineLevel="1">
      <c r="A774" t="s">
        <v>2834</v>
      </c>
      <c r="B774" t="s">
        <v>673</v>
      </c>
      <c r="C774" s="25">
        <v>41335</v>
      </c>
      <c r="D774" s="25"/>
      <c r="E774" s="25"/>
      <c r="F774" s="61"/>
      <c r="G774" s="1">
        <v>28323</v>
      </c>
      <c r="I774" s="1">
        <v>11633</v>
      </c>
      <c r="K774" s="1">
        <v>11292</v>
      </c>
      <c r="L774" s="2" t="str">
        <f t="shared" si="217"/>
        <v/>
      </c>
      <c r="M774" s="2">
        <f t="shared" si="218"/>
        <v>0.39868657981146066</v>
      </c>
      <c r="N774" s="10" t="e">
        <f t="shared" si="235"/>
        <v>#N/A</v>
      </c>
      <c r="O774" s="9" t="e">
        <f t="shared" si="236"/>
        <v>#N/A</v>
      </c>
      <c r="P774" s="8" t="e">
        <f t="shared" si="237"/>
        <v>#N/A</v>
      </c>
      <c r="Q774" s="2" t="str">
        <f t="shared" si="238"/>
        <v>-</v>
      </c>
      <c r="R774" s="2" t="str">
        <f t="shared" si="239"/>
        <v>-</v>
      </c>
      <c r="S774" s="2" t="str">
        <f t="shared" si="240"/>
        <v>-</v>
      </c>
      <c r="T774" s="2" t="str">
        <f t="shared" si="241"/>
        <v>-</v>
      </c>
      <c r="AR774"/>
      <c r="AS774"/>
      <c r="AT774" s="8"/>
      <c r="AU774" t="s">
        <v>2834</v>
      </c>
      <c r="AV774" t="s">
        <v>673</v>
      </c>
      <c r="AW774"/>
      <c r="AY774" s="38">
        <v>18</v>
      </c>
      <c r="AZ774" s="40">
        <v>71</v>
      </c>
      <c r="BA774" s="42">
        <f t="shared" si="234"/>
        <v>18071</v>
      </c>
      <c r="BC774" s="7" t="s">
        <v>3097</v>
      </c>
      <c r="BL774" s="1">
        <f t="shared" si="242"/>
        <v>0</v>
      </c>
      <c r="BM774" s="1">
        <v>10774</v>
      </c>
      <c r="BO774" s="1">
        <v>859</v>
      </c>
    </row>
    <row r="775" spans="1:67" s="1" customFormat="1" hidden="1" outlineLevel="1">
      <c r="A775" t="s">
        <v>1968</v>
      </c>
      <c r="B775" t="s">
        <v>673</v>
      </c>
      <c r="C775" s="25">
        <v>30664</v>
      </c>
      <c r="D775" s="25"/>
      <c r="E775" s="25"/>
      <c r="F775" s="61"/>
      <c r="G775" s="1">
        <v>19686</v>
      </c>
      <c r="I775" s="1">
        <v>6397</v>
      </c>
      <c r="K775" s="1">
        <v>6102</v>
      </c>
      <c r="L775" s="2" t="str">
        <f t="shared" ref="L775:L838" si="243">IF(D775&gt;0,K775/D775,"")</f>
        <v/>
      </c>
      <c r="M775" s="2">
        <f t="shared" ref="M775:M838" si="244">IF(G775&gt;0,K775/G775,"")</f>
        <v>0.30996647363608654</v>
      </c>
      <c r="N775" s="10" t="e">
        <f t="shared" si="235"/>
        <v>#N/A</v>
      </c>
      <c r="O775" s="9" t="e">
        <f t="shared" si="236"/>
        <v>#N/A</v>
      </c>
      <c r="P775" s="8" t="e">
        <f t="shared" si="237"/>
        <v>#N/A</v>
      </c>
      <c r="Q775" s="2" t="str">
        <f t="shared" si="238"/>
        <v>-</v>
      </c>
      <c r="R775" s="2" t="str">
        <f t="shared" si="239"/>
        <v>-</v>
      </c>
      <c r="S775" s="2" t="str">
        <f t="shared" si="240"/>
        <v>-</v>
      </c>
      <c r="T775" s="2" t="str">
        <f t="shared" si="241"/>
        <v>-</v>
      </c>
      <c r="AR775"/>
      <c r="AS775"/>
      <c r="AT775" s="8"/>
      <c r="AU775" t="s">
        <v>1968</v>
      </c>
      <c r="AV775" t="s">
        <v>673</v>
      </c>
      <c r="AW775"/>
      <c r="AY775" s="38">
        <v>18</v>
      </c>
      <c r="AZ775" s="40">
        <v>73</v>
      </c>
      <c r="BA775" s="42">
        <f t="shared" si="234"/>
        <v>18073</v>
      </c>
      <c r="BC775" s="7" t="s">
        <v>3097</v>
      </c>
      <c r="BL775" s="1">
        <f t="shared" si="242"/>
        <v>0</v>
      </c>
      <c r="BM775" s="1">
        <v>5974</v>
      </c>
      <c r="BO775" s="1">
        <v>423</v>
      </c>
    </row>
    <row r="776" spans="1:67" s="1" customFormat="1" hidden="1" outlineLevel="1">
      <c r="A776" t="s">
        <v>412</v>
      </c>
      <c r="B776" t="s">
        <v>673</v>
      </c>
      <c r="C776" s="25">
        <v>21713</v>
      </c>
      <c r="D776" s="25"/>
      <c r="E776" s="25"/>
      <c r="F776" s="61"/>
      <c r="G776" s="1">
        <v>13870</v>
      </c>
      <c r="I776" s="1">
        <v>5681</v>
      </c>
      <c r="K776" s="1">
        <v>5535</v>
      </c>
      <c r="L776" s="2" t="str">
        <f t="shared" si="243"/>
        <v/>
      </c>
      <c r="M776" s="2">
        <f t="shared" si="244"/>
        <v>0.39906272530641673</v>
      </c>
      <c r="N776" s="10" t="e">
        <f t="shared" si="235"/>
        <v>#N/A</v>
      </c>
      <c r="O776" s="9" t="e">
        <f t="shared" si="236"/>
        <v>#N/A</v>
      </c>
      <c r="P776" s="8" t="e">
        <f t="shared" si="237"/>
        <v>#N/A</v>
      </c>
      <c r="Q776" s="2" t="str">
        <f t="shared" si="238"/>
        <v>-</v>
      </c>
      <c r="R776" s="2" t="str">
        <f t="shared" si="239"/>
        <v>-</v>
      </c>
      <c r="S776" s="2" t="str">
        <f t="shared" si="240"/>
        <v>-</v>
      </c>
      <c r="T776" s="2" t="str">
        <f t="shared" si="241"/>
        <v>-</v>
      </c>
      <c r="AR776"/>
      <c r="AS776"/>
      <c r="AT776" s="8"/>
      <c r="AU776" t="s">
        <v>412</v>
      </c>
      <c r="AV776" t="s">
        <v>673</v>
      </c>
      <c r="AW776"/>
      <c r="AY776" s="38">
        <v>18</v>
      </c>
      <c r="AZ776" s="40">
        <v>75</v>
      </c>
      <c r="BA776" s="42">
        <f t="shared" si="234"/>
        <v>18075</v>
      </c>
      <c r="BC776" s="7" t="s">
        <v>3097</v>
      </c>
      <c r="BL776" s="1">
        <f t="shared" si="242"/>
        <v>0</v>
      </c>
      <c r="BM776" s="1">
        <v>5298</v>
      </c>
      <c r="BO776" s="1">
        <v>383</v>
      </c>
    </row>
    <row r="777" spans="1:67" hidden="1" outlineLevel="1">
      <c r="A777" t="s">
        <v>2030</v>
      </c>
      <c r="B777" t="s">
        <v>673</v>
      </c>
      <c r="C777" s="25">
        <v>31871</v>
      </c>
      <c r="D777" s="25"/>
      <c r="E777" s="25"/>
      <c r="G777" s="1">
        <v>22631</v>
      </c>
      <c r="I777" s="1">
        <v>9499</v>
      </c>
      <c r="K777" s="1">
        <v>9029</v>
      </c>
      <c r="L777" s="2" t="str">
        <f t="shared" si="243"/>
        <v/>
      </c>
      <c r="M777" s="2">
        <f t="shared" si="244"/>
        <v>0.39896602006097831</v>
      </c>
      <c r="N777" s="10" t="e">
        <f t="shared" si="235"/>
        <v>#N/A</v>
      </c>
      <c r="O777" s="9" t="e">
        <f t="shared" si="236"/>
        <v>#N/A</v>
      </c>
      <c r="P777" s="8" t="e">
        <f t="shared" si="237"/>
        <v>#N/A</v>
      </c>
      <c r="Q777" s="2" t="str">
        <f t="shared" si="238"/>
        <v>-</v>
      </c>
      <c r="R777" s="2" t="str">
        <f t="shared" si="239"/>
        <v>-</v>
      </c>
      <c r="S777" s="2" t="str">
        <f t="shared" si="240"/>
        <v>-</v>
      </c>
      <c r="T777" s="2" t="str">
        <f t="shared" si="241"/>
        <v>-</v>
      </c>
      <c r="AU777" t="s">
        <v>2030</v>
      </c>
      <c r="AV777" t="s">
        <v>673</v>
      </c>
      <c r="AY777" s="38">
        <v>18</v>
      </c>
      <c r="AZ777" s="40">
        <v>77</v>
      </c>
      <c r="BA777" s="42">
        <f t="shared" si="234"/>
        <v>18077</v>
      </c>
      <c r="BC777" s="7" t="s">
        <v>3097</v>
      </c>
      <c r="BL777" s="1">
        <f t="shared" si="242"/>
        <v>0</v>
      </c>
      <c r="BM777" s="1">
        <v>8498</v>
      </c>
      <c r="BO777" s="1">
        <v>1001</v>
      </c>
    </row>
    <row r="778" spans="1:67" hidden="1" outlineLevel="1">
      <c r="A778" t="s">
        <v>1051</v>
      </c>
      <c r="B778" t="s">
        <v>673</v>
      </c>
      <c r="C778" s="25">
        <v>28131</v>
      </c>
      <c r="D778" s="25"/>
      <c r="E778" s="25"/>
      <c r="G778" s="1">
        <v>20087</v>
      </c>
      <c r="I778" s="1">
        <v>8735</v>
      </c>
      <c r="K778" s="1">
        <v>8147</v>
      </c>
      <c r="L778" s="2" t="str">
        <f t="shared" si="243"/>
        <v/>
      </c>
      <c r="M778" s="2">
        <f t="shared" si="244"/>
        <v>0.40558570219544982</v>
      </c>
      <c r="N778" s="10" t="e">
        <f t="shared" si="235"/>
        <v>#N/A</v>
      </c>
      <c r="O778" s="9" t="e">
        <f t="shared" si="236"/>
        <v>#N/A</v>
      </c>
      <c r="P778" s="8" t="e">
        <f t="shared" si="237"/>
        <v>#N/A</v>
      </c>
      <c r="Q778" s="2" t="str">
        <f t="shared" si="238"/>
        <v>-</v>
      </c>
      <c r="R778" s="2" t="str">
        <f t="shared" si="239"/>
        <v>-</v>
      </c>
      <c r="S778" s="2" t="str">
        <f t="shared" si="240"/>
        <v>-</v>
      </c>
      <c r="T778" s="2" t="str">
        <f t="shared" si="241"/>
        <v>-</v>
      </c>
      <c r="AU778" t="s">
        <v>1051</v>
      </c>
      <c r="AV778" t="s">
        <v>673</v>
      </c>
      <c r="AY778" s="38">
        <v>18</v>
      </c>
      <c r="AZ778" s="40">
        <v>79</v>
      </c>
      <c r="BA778" s="42">
        <f t="shared" si="234"/>
        <v>18079</v>
      </c>
      <c r="BC778" s="7" t="s">
        <v>3097</v>
      </c>
      <c r="BL778" s="1">
        <f t="shared" si="242"/>
        <v>739</v>
      </c>
      <c r="BM778" s="1">
        <v>6782</v>
      </c>
      <c r="BO778" s="1">
        <v>2692</v>
      </c>
    </row>
    <row r="779" spans="1:67" hidden="1" outlineLevel="1">
      <c r="A779" t="s">
        <v>1324</v>
      </c>
      <c r="B779" t="s">
        <v>673</v>
      </c>
      <c r="C779" s="25">
        <v>120447</v>
      </c>
      <c r="D779" s="25"/>
      <c r="E779" s="25"/>
      <c r="G779" s="1">
        <v>80427</v>
      </c>
      <c r="I779" s="1">
        <v>28074</v>
      </c>
      <c r="K779" s="1">
        <v>27428</v>
      </c>
      <c r="L779" s="2" t="str">
        <f t="shared" si="243"/>
        <v/>
      </c>
      <c r="M779" s="2">
        <f t="shared" si="244"/>
        <v>0.3410297536896813</v>
      </c>
      <c r="N779" s="10" t="e">
        <f t="shared" si="235"/>
        <v>#N/A</v>
      </c>
      <c r="O779" s="9" t="e">
        <f t="shared" si="236"/>
        <v>#N/A</v>
      </c>
      <c r="P779" s="8" t="e">
        <f t="shared" si="237"/>
        <v>#N/A</v>
      </c>
      <c r="Q779" s="2" t="str">
        <f t="shared" si="238"/>
        <v>-</v>
      </c>
      <c r="R779" s="2" t="str">
        <f t="shared" si="239"/>
        <v>-</v>
      </c>
      <c r="S779" s="2" t="str">
        <f t="shared" si="240"/>
        <v>-</v>
      </c>
      <c r="T779" s="2" t="str">
        <f t="shared" si="241"/>
        <v>-</v>
      </c>
      <c r="AU779" t="s">
        <v>1324</v>
      </c>
      <c r="AV779" t="s">
        <v>673</v>
      </c>
      <c r="AY779" s="38">
        <v>18</v>
      </c>
      <c r="AZ779" s="40">
        <v>81</v>
      </c>
      <c r="BA779" s="42">
        <f t="shared" si="234"/>
        <v>18081</v>
      </c>
      <c r="BC779" s="7" t="s">
        <v>3097</v>
      </c>
      <c r="BL779" s="1">
        <f t="shared" si="242"/>
        <v>0</v>
      </c>
      <c r="BM779" s="1">
        <v>26529</v>
      </c>
      <c r="BO779" s="1">
        <v>1545</v>
      </c>
    </row>
    <row r="780" spans="1:67" hidden="1" outlineLevel="1">
      <c r="A780" t="s">
        <v>1052</v>
      </c>
      <c r="B780" t="s">
        <v>673</v>
      </c>
      <c r="C780" s="25">
        <v>38832</v>
      </c>
      <c r="D780" s="25"/>
      <c r="E780" s="25"/>
      <c r="G780" s="1">
        <v>27555</v>
      </c>
      <c r="I780" s="1">
        <v>11754</v>
      </c>
      <c r="K780" s="1">
        <v>11094</v>
      </c>
      <c r="L780" s="2" t="str">
        <f t="shared" si="243"/>
        <v/>
      </c>
      <c r="M780" s="2">
        <f t="shared" si="244"/>
        <v>0.40261295590636909</v>
      </c>
      <c r="N780" s="10" t="e">
        <f t="shared" si="235"/>
        <v>#N/A</v>
      </c>
      <c r="O780" s="9" t="e">
        <f t="shared" si="236"/>
        <v>#N/A</v>
      </c>
      <c r="P780" s="8" t="e">
        <f t="shared" si="237"/>
        <v>#N/A</v>
      </c>
      <c r="Q780" s="2" t="str">
        <f t="shared" si="238"/>
        <v>-</v>
      </c>
      <c r="R780" s="2" t="str">
        <f t="shared" si="239"/>
        <v>-</v>
      </c>
      <c r="S780" s="2" t="str">
        <f t="shared" si="240"/>
        <v>-</v>
      </c>
      <c r="T780" s="2" t="str">
        <f t="shared" si="241"/>
        <v>-</v>
      </c>
      <c r="AU780" t="s">
        <v>1052</v>
      </c>
      <c r="AV780" t="s">
        <v>673</v>
      </c>
      <c r="AY780" s="38">
        <v>18</v>
      </c>
      <c r="AZ780" s="40">
        <v>83</v>
      </c>
      <c r="BA780" s="42">
        <f t="shared" si="234"/>
        <v>18083</v>
      </c>
      <c r="BC780" s="7" t="s">
        <v>3097</v>
      </c>
      <c r="BL780" s="1">
        <f t="shared" si="242"/>
        <v>0</v>
      </c>
      <c r="BM780" s="1">
        <v>10614</v>
      </c>
      <c r="BO780" s="1">
        <v>1140</v>
      </c>
    </row>
    <row r="781" spans="1:67" hidden="1" outlineLevel="1">
      <c r="A781" t="s">
        <v>798</v>
      </c>
      <c r="B781" t="s">
        <v>673</v>
      </c>
      <c r="C781" s="25">
        <v>74861</v>
      </c>
      <c r="D781" s="25"/>
      <c r="E781" s="25"/>
      <c r="G781" s="1">
        <v>44489</v>
      </c>
      <c r="I781" s="1">
        <v>17455</v>
      </c>
      <c r="K781" s="1">
        <v>17270</v>
      </c>
      <c r="L781" s="2" t="str">
        <f t="shared" si="243"/>
        <v/>
      </c>
      <c r="M781" s="2">
        <f t="shared" si="244"/>
        <v>0.38818584369169906</v>
      </c>
      <c r="N781" s="10" t="e">
        <f t="shared" si="235"/>
        <v>#N/A</v>
      </c>
      <c r="O781" s="9" t="e">
        <f t="shared" si="236"/>
        <v>#N/A</v>
      </c>
      <c r="P781" s="8" t="e">
        <f t="shared" si="237"/>
        <v>#N/A</v>
      </c>
      <c r="Q781" s="2" t="str">
        <f t="shared" si="238"/>
        <v>-</v>
      </c>
      <c r="R781" s="2" t="str">
        <f t="shared" si="239"/>
        <v>-</v>
      </c>
      <c r="S781" s="2" t="str">
        <f t="shared" si="240"/>
        <v>-</v>
      </c>
      <c r="T781" s="2" t="str">
        <f t="shared" si="241"/>
        <v>-</v>
      </c>
      <c r="AU781" t="s">
        <v>798</v>
      </c>
      <c r="AV781" t="s">
        <v>673</v>
      </c>
      <c r="AY781" s="38">
        <v>18</v>
      </c>
      <c r="AZ781" s="40">
        <v>85</v>
      </c>
      <c r="BA781" s="42">
        <f t="shared" si="234"/>
        <v>18085</v>
      </c>
      <c r="BC781" s="7" t="s">
        <v>3097</v>
      </c>
      <c r="BL781" s="1">
        <f t="shared" si="242"/>
        <v>0</v>
      </c>
      <c r="BM781" s="1">
        <v>16370</v>
      </c>
      <c r="BO781" s="1">
        <v>1085</v>
      </c>
    </row>
    <row r="782" spans="1:67" hidden="1" outlineLevel="1">
      <c r="A782" t="s">
        <v>299</v>
      </c>
      <c r="B782" t="s">
        <v>673</v>
      </c>
      <c r="C782" s="25">
        <v>35453</v>
      </c>
      <c r="D782" s="25"/>
      <c r="E782" s="25"/>
      <c r="G782" s="1">
        <v>14276</v>
      </c>
      <c r="I782" s="1">
        <v>6517</v>
      </c>
      <c r="K782" s="1">
        <v>6431</v>
      </c>
      <c r="L782" s="2" t="str">
        <f t="shared" si="243"/>
        <v/>
      </c>
      <c r="M782" s="2">
        <f t="shared" si="244"/>
        <v>0.45047632390025216</v>
      </c>
      <c r="N782" s="10" t="e">
        <f t="shared" si="235"/>
        <v>#N/A</v>
      </c>
      <c r="O782" s="9" t="e">
        <f t="shared" si="236"/>
        <v>#N/A</v>
      </c>
      <c r="P782" s="8" t="e">
        <f t="shared" si="237"/>
        <v>#N/A</v>
      </c>
      <c r="Q782" s="2" t="str">
        <f t="shared" si="238"/>
        <v>-</v>
      </c>
      <c r="R782" s="2" t="str">
        <f t="shared" si="239"/>
        <v>-</v>
      </c>
      <c r="S782" s="2" t="str">
        <f t="shared" si="240"/>
        <v>-</v>
      </c>
      <c r="T782" s="2" t="str">
        <f t="shared" si="241"/>
        <v>-</v>
      </c>
      <c r="AU782" t="s">
        <v>299</v>
      </c>
      <c r="AV782" t="s">
        <v>673</v>
      </c>
      <c r="AY782" s="38">
        <v>18</v>
      </c>
      <c r="AZ782" s="40">
        <v>87</v>
      </c>
      <c r="BA782" s="42">
        <f t="shared" si="234"/>
        <v>18087</v>
      </c>
      <c r="BC782" s="7" t="s">
        <v>3097</v>
      </c>
      <c r="BL782" s="1">
        <f t="shared" si="242"/>
        <v>0</v>
      </c>
      <c r="BM782" s="1">
        <v>6102</v>
      </c>
      <c r="BO782" s="1">
        <v>415</v>
      </c>
    </row>
    <row r="783" spans="1:67" hidden="1" outlineLevel="1">
      <c r="A783" t="s">
        <v>1124</v>
      </c>
      <c r="B783" t="s">
        <v>673</v>
      </c>
      <c r="C783" s="25">
        <v>484520</v>
      </c>
      <c r="D783" s="25"/>
      <c r="E783" s="25"/>
      <c r="G783" s="1">
        <v>329781</v>
      </c>
      <c r="I783" s="1">
        <v>93432</v>
      </c>
      <c r="K783" s="1">
        <v>88198</v>
      </c>
      <c r="L783" s="2" t="str">
        <f t="shared" si="243"/>
        <v/>
      </c>
      <c r="M783" s="2">
        <f t="shared" si="244"/>
        <v>0.26744415233139568</v>
      </c>
      <c r="N783" s="10" t="e">
        <f t="shared" si="235"/>
        <v>#N/A</v>
      </c>
      <c r="O783" s="9" t="e">
        <f t="shared" si="236"/>
        <v>#N/A</v>
      </c>
      <c r="P783" s="8" t="e">
        <f t="shared" si="237"/>
        <v>#N/A</v>
      </c>
      <c r="Q783" s="2" t="str">
        <f t="shared" si="238"/>
        <v>-</v>
      </c>
      <c r="R783" s="2" t="str">
        <f t="shared" si="239"/>
        <v>-</v>
      </c>
      <c r="S783" s="2" t="str">
        <f t="shared" si="240"/>
        <v>-</v>
      </c>
      <c r="T783" s="2" t="str">
        <f t="shared" si="241"/>
        <v>-</v>
      </c>
      <c r="AU783" t="s">
        <v>1124</v>
      </c>
      <c r="AV783" t="s">
        <v>673</v>
      </c>
      <c r="AY783" s="38">
        <v>18</v>
      </c>
      <c r="AZ783" s="40">
        <v>89</v>
      </c>
      <c r="BA783" s="42">
        <f t="shared" si="234"/>
        <v>18089</v>
      </c>
      <c r="BC783" s="7" t="s">
        <v>3097</v>
      </c>
      <c r="BL783" s="1">
        <f t="shared" si="242"/>
        <v>0</v>
      </c>
      <c r="BM783" s="1">
        <v>88632</v>
      </c>
      <c r="BO783" s="1">
        <v>4800</v>
      </c>
    </row>
    <row r="784" spans="1:67" hidden="1" outlineLevel="1">
      <c r="A784" t="s">
        <v>244</v>
      </c>
      <c r="B784" t="s">
        <v>673</v>
      </c>
      <c r="C784" s="25">
        <v>109555</v>
      </c>
      <c r="D784" s="25"/>
      <c r="E784" s="25"/>
      <c r="G784" s="1">
        <v>67872</v>
      </c>
      <c r="I784" s="1">
        <v>30838</v>
      </c>
      <c r="K784" s="1">
        <v>30245</v>
      </c>
      <c r="L784" s="2" t="str">
        <f t="shared" si="243"/>
        <v/>
      </c>
      <c r="M784" s="2">
        <f t="shared" si="244"/>
        <v>0.44561822253653938</v>
      </c>
      <c r="N784" s="10" t="e">
        <f t="shared" si="235"/>
        <v>#N/A</v>
      </c>
      <c r="O784" s="9" t="e">
        <f t="shared" si="236"/>
        <v>#N/A</v>
      </c>
      <c r="P784" s="8" t="e">
        <f t="shared" si="237"/>
        <v>#N/A</v>
      </c>
      <c r="Q784" s="2" t="str">
        <f t="shared" si="238"/>
        <v>-</v>
      </c>
      <c r="R784" s="2" t="str">
        <f t="shared" si="239"/>
        <v>-</v>
      </c>
      <c r="S784" s="2" t="str">
        <f t="shared" si="240"/>
        <v>-</v>
      </c>
      <c r="T784" s="2" t="str">
        <f t="shared" si="241"/>
        <v>-</v>
      </c>
      <c r="AU784" t="s">
        <v>244</v>
      </c>
      <c r="AV784" t="s">
        <v>673</v>
      </c>
      <c r="AY784" s="38">
        <v>18</v>
      </c>
      <c r="AZ784" s="40">
        <v>91</v>
      </c>
      <c r="BA784" s="42">
        <f t="shared" si="234"/>
        <v>18091</v>
      </c>
      <c r="BC784" s="7" t="s">
        <v>3097</v>
      </c>
      <c r="BL784" s="1">
        <f t="shared" si="242"/>
        <v>0</v>
      </c>
      <c r="BM784" s="1">
        <v>28812</v>
      </c>
      <c r="BO784" s="1">
        <v>2026</v>
      </c>
    </row>
    <row r="785" spans="1:67" hidden="1" outlineLevel="1">
      <c r="A785" t="s">
        <v>1877</v>
      </c>
      <c r="B785" t="s">
        <v>673</v>
      </c>
      <c r="C785" s="25">
        <v>46039</v>
      </c>
      <c r="D785" s="25"/>
      <c r="E785" s="25"/>
      <c r="G785" s="1">
        <v>32589</v>
      </c>
      <c r="I785" s="1">
        <v>11646</v>
      </c>
      <c r="K785" s="1">
        <v>10775</v>
      </c>
      <c r="L785" s="2" t="str">
        <f t="shared" si="243"/>
        <v/>
      </c>
      <c r="M785" s="2">
        <f t="shared" si="244"/>
        <v>0.33063303568688823</v>
      </c>
      <c r="N785" s="10" t="e">
        <f t="shared" si="235"/>
        <v>#N/A</v>
      </c>
      <c r="O785" s="9" t="e">
        <f t="shared" si="236"/>
        <v>#N/A</v>
      </c>
      <c r="P785" s="8" t="e">
        <f t="shared" si="237"/>
        <v>#N/A</v>
      </c>
      <c r="Q785" s="2" t="str">
        <f t="shared" si="238"/>
        <v>-</v>
      </c>
      <c r="R785" s="2" t="str">
        <f t="shared" si="239"/>
        <v>-</v>
      </c>
      <c r="S785" s="2" t="str">
        <f t="shared" si="240"/>
        <v>-</v>
      </c>
      <c r="T785" s="2" t="str">
        <f t="shared" si="241"/>
        <v>-</v>
      </c>
      <c r="AU785" t="s">
        <v>1877</v>
      </c>
      <c r="AV785" t="s">
        <v>673</v>
      </c>
      <c r="AY785" s="38">
        <v>18</v>
      </c>
      <c r="AZ785" s="40">
        <v>93</v>
      </c>
      <c r="BA785" s="42">
        <f t="shared" si="234"/>
        <v>18093</v>
      </c>
      <c r="BC785" s="7" t="s">
        <v>3097</v>
      </c>
      <c r="BL785" s="1">
        <f t="shared" si="242"/>
        <v>0</v>
      </c>
      <c r="BM785" s="1">
        <v>10193</v>
      </c>
      <c r="BO785" s="1">
        <v>1453</v>
      </c>
    </row>
    <row r="786" spans="1:67" hidden="1" outlineLevel="1">
      <c r="A786" t="s">
        <v>1732</v>
      </c>
      <c r="B786" t="s">
        <v>673</v>
      </c>
      <c r="C786" s="25">
        <v>132433</v>
      </c>
      <c r="D786" s="25"/>
      <c r="E786" s="25"/>
      <c r="G786" s="1">
        <v>94182</v>
      </c>
      <c r="I786" s="1">
        <v>40195</v>
      </c>
      <c r="K786" s="1">
        <v>39532</v>
      </c>
      <c r="L786" s="2" t="str">
        <f t="shared" si="243"/>
        <v/>
      </c>
      <c r="M786" s="2">
        <f t="shared" si="244"/>
        <v>0.41974050243146249</v>
      </c>
      <c r="N786" s="10" t="e">
        <f t="shared" si="235"/>
        <v>#N/A</v>
      </c>
      <c r="O786" s="9" t="e">
        <f t="shared" si="236"/>
        <v>#N/A</v>
      </c>
      <c r="P786" s="8" t="e">
        <f t="shared" si="237"/>
        <v>#N/A</v>
      </c>
      <c r="Q786" s="2" t="str">
        <f t="shared" si="238"/>
        <v>-</v>
      </c>
      <c r="R786" s="2" t="str">
        <f t="shared" si="239"/>
        <v>-</v>
      </c>
      <c r="S786" s="2" t="str">
        <f t="shared" si="240"/>
        <v>-</v>
      </c>
      <c r="T786" s="2" t="str">
        <f t="shared" si="241"/>
        <v>-</v>
      </c>
      <c r="AU786" t="s">
        <v>1732</v>
      </c>
      <c r="AV786" t="s">
        <v>673</v>
      </c>
      <c r="AY786" s="38">
        <v>18</v>
      </c>
      <c r="AZ786" s="40">
        <v>95</v>
      </c>
      <c r="BA786" s="42">
        <f t="shared" si="234"/>
        <v>18095</v>
      </c>
      <c r="BC786" s="7" t="s">
        <v>3097</v>
      </c>
      <c r="BL786" s="1">
        <f t="shared" si="242"/>
        <v>0</v>
      </c>
      <c r="BM786" s="1">
        <v>35065</v>
      </c>
      <c r="BO786" s="1">
        <v>5130</v>
      </c>
    </row>
    <row r="787" spans="1:67" hidden="1" outlineLevel="1">
      <c r="A787" t="s">
        <v>253</v>
      </c>
      <c r="B787" t="s">
        <v>673</v>
      </c>
      <c r="C787" s="25">
        <v>866210</v>
      </c>
      <c r="D787" s="25"/>
      <c r="E787" s="25"/>
      <c r="G787" s="1">
        <v>549122</v>
      </c>
      <c r="I787" s="1">
        <v>199000</v>
      </c>
      <c r="K787" s="1">
        <v>201043</v>
      </c>
      <c r="L787" s="2" t="str">
        <f t="shared" si="243"/>
        <v/>
      </c>
      <c r="M787" s="2">
        <f t="shared" si="244"/>
        <v>0.36611718343100441</v>
      </c>
      <c r="N787" s="10" t="e">
        <f t="shared" si="235"/>
        <v>#N/A</v>
      </c>
      <c r="O787" s="9" t="e">
        <f t="shared" si="236"/>
        <v>#N/A</v>
      </c>
      <c r="P787" s="8" t="e">
        <f t="shared" si="237"/>
        <v>#N/A</v>
      </c>
      <c r="Q787" s="2" t="str">
        <f t="shared" si="238"/>
        <v>-</v>
      </c>
      <c r="R787" s="2" t="str">
        <f t="shared" si="239"/>
        <v>-</v>
      </c>
      <c r="S787" s="2" t="str">
        <f t="shared" si="240"/>
        <v>-</v>
      </c>
      <c r="T787" s="2" t="str">
        <f t="shared" si="241"/>
        <v>-</v>
      </c>
      <c r="AU787" t="s">
        <v>253</v>
      </c>
      <c r="AV787" t="s">
        <v>673</v>
      </c>
      <c r="AY787" s="38">
        <v>18</v>
      </c>
      <c r="AZ787" s="40">
        <v>97</v>
      </c>
      <c r="BA787" s="42">
        <f t="shared" si="234"/>
        <v>18097</v>
      </c>
      <c r="BC787" s="7" t="s">
        <v>3097</v>
      </c>
      <c r="BL787" s="1">
        <f t="shared" si="242"/>
        <v>0</v>
      </c>
      <c r="BM787" s="1">
        <v>187180</v>
      </c>
      <c r="BO787" s="1">
        <v>11820</v>
      </c>
    </row>
    <row r="788" spans="1:67" hidden="1" outlineLevel="1">
      <c r="A788" t="s">
        <v>493</v>
      </c>
      <c r="B788" t="s">
        <v>673</v>
      </c>
      <c r="C788" s="25">
        <v>45518</v>
      </c>
      <c r="D788" s="25"/>
      <c r="E788" s="25"/>
      <c r="G788" s="1">
        <v>27506</v>
      </c>
      <c r="I788" s="1">
        <v>13597</v>
      </c>
      <c r="K788" s="1">
        <v>13220</v>
      </c>
      <c r="L788" s="2" t="str">
        <f t="shared" si="243"/>
        <v/>
      </c>
      <c r="M788" s="2">
        <f t="shared" si="244"/>
        <v>0.48062240965607506</v>
      </c>
      <c r="N788" s="10" t="e">
        <f t="shared" si="235"/>
        <v>#N/A</v>
      </c>
      <c r="O788" s="9" t="e">
        <f t="shared" si="236"/>
        <v>#N/A</v>
      </c>
      <c r="P788" s="8" t="e">
        <f t="shared" si="237"/>
        <v>#N/A</v>
      </c>
      <c r="Q788" s="2" t="str">
        <f t="shared" si="238"/>
        <v>-</v>
      </c>
      <c r="R788" s="2" t="str">
        <f t="shared" si="239"/>
        <v>-</v>
      </c>
      <c r="S788" s="2" t="str">
        <f t="shared" si="240"/>
        <v>-</v>
      </c>
      <c r="T788" s="2" t="str">
        <f t="shared" si="241"/>
        <v>-</v>
      </c>
      <c r="AU788" t="s">
        <v>493</v>
      </c>
      <c r="AV788" t="s">
        <v>673</v>
      </c>
      <c r="AY788" s="38">
        <v>18</v>
      </c>
      <c r="AZ788" s="40">
        <v>99</v>
      </c>
      <c r="BA788" s="42">
        <f t="shared" si="234"/>
        <v>18099</v>
      </c>
      <c r="BC788" s="7" t="s">
        <v>3097</v>
      </c>
      <c r="BL788" s="1">
        <f t="shared" si="242"/>
        <v>0</v>
      </c>
      <c r="BM788" s="1">
        <v>12374</v>
      </c>
      <c r="BO788" s="1">
        <v>1223</v>
      </c>
    </row>
    <row r="789" spans="1:67" hidden="1" outlineLevel="1">
      <c r="A789" t="s">
        <v>1983</v>
      </c>
      <c r="B789" t="s">
        <v>673</v>
      </c>
      <c r="C789" s="25">
        <v>10341</v>
      </c>
      <c r="D789" s="25"/>
      <c r="E789" s="25"/>
      <c r="G789" s="1">
        <v>7754</v>
      </c>
      <c r="I789" s="1">
        <v>3958</v>
      </c>
      <c r="K789" s="1">
        <v>3800</v>
      </c>
      <c r="L789" s="2" t="str">
        <f t="shared" si="243"/>
        <v/>
      </c>
      <c r="M789" s="2">
        <f t="shared" si="244"/>
        <v>0.49006964147536758</v>
      </c>
      <c r="N789" s="10" t="e">
        <f t="shared" si="235"/>
        <v>#N/A</v>
      </c>
      <c r="O789" s="9" t="e">
        <f t="shared" si="236"/>
        <v>#N/A</v>
      </c>
      <c r="P789" s="8" t="e">
        <f t="shared" si="237"/>
        <v>#N/A</v>
      </c>
      <c r="Q789" s="2" t="str">
        <f t="shared" si="238"/>
        <v>-</v>
      </c>
      <c r="R789" s="2" t="str">
        <f t="shared" si="239"/>
        <v>-</v>
      </c>
      <c r="S789" s="2" t="str">
        <f t="shared" si="240"/>
        <v>-</v>
      </c>
      <c r="T789" s="2" t="str">
        <f t="shared" si="241"/>
        <v>-</v>
      </c>
      <c r="AU789" t="s">
        <v>1983</v>
      </c>
      <c r="AV789" t="s">
        <v>673</v>
      </c>
      <c r="AY789" s="38">
        <v>18</v>
      </c>
      <c r="AZ789" s="40">
        <v>101</v>
      </c>
      <c r="BA789" s="42">
        <f t="shared" si="234"/>
        <v>18101</v>
      </c>
      <c r="BC789" s="7" t="s">
        <v>3097</v>
      </c>
      <c r="BL789" s="1">
        <f t="shared" si="242"/>
        <v>0</v>
      </c>
      <c r="BM789" s="1">
        <v>3420</v>
      </c>
      <c r="BO789" s="1">
        <v>538</v>
      </c>
    </row>
    <row r="790" spans="1:67" hidden="1" outlineLevel="1">
      <c r="A790" t="s">
        <v>394</v>
      </c>
      <c r="B790" t="s">
        <v>673</v>
      </c>
      <c r="C790" s="25">
        <v>37019</v>
      </c>
      <c r="D790" s="25"/>
      <c r="E790" s="25"/>
      <c r="G790" s="1">
        <v>24238</v>
      </c>
      <c r="I790" s="1">
        <v>9695</v>
      </c>
      <c r="K790" s="1">
        <v>8932</v>
      </c>
      <c r="L790" s="2" t="str">
        <f t="shared" si="243"/>
        <v/>
      </c>
      <c r="M790" s="2">
        <f t="shared" si="244"/>
        <v>0.36851225348626127</v>
      </c>
      <c r="N790" s="10" t="e">
        <f t="shared" si="235"/>
        <v>#N/A</v>
      </c>
      <c r="O790" s="9" t="e">
        <f t="shared" si="236"/>
        <v>#N/A</v>
      </c>
      <c r="P790" s="8" t="e">
        <f t="shared" si="237"/>
        <v>#N/A</v>
      </c>
      <c r="Q790" s="2" t="str">
        <f t="shared" si="238"/>
        <v>-</v>
      </c>
      <c r="R790" s="2" t="str">
        <f t="shared" si="239"/>
        <v>-</v>
      </c>
      <c r="S790" s="2" t="str">
        <f t="shared" si="240"/>
        <v>-</v>
      </c>
      <c r="T790" s="2" t="str">
        <f t="shared" si="241"/>
        <v>-</v>
      </c>
      <c r="AU790" t="s">
        <v>394</v>
      </c>
      <c r="AV790" t="s">
        <v>673</v>
      </c>
      <c r="AY790" s="38">
        <v>18</v>
      </c>
      <c r="AZ790" s="40">
        <v>103</v>
      </c>
      <c r="BA790" s="42">
        <f t="shared" si="234"/>
        <v>18103</v>
      </c>
      <c r="BC790" s="7" t="s">
        <v>3097</v>
      </c>
      <c r="BL790" s="1">
        <f t="shared" si="242"/>
        <v>0</v>
      </c>
      <c r="BM790" s="1">
        <v>9028</v>
      </c>
      <c r="BO790" s="1">
        <v>667</v>
      </c>
    </row>
    <row r="791" spans="1:67" hidden="1" outlineLevel="1">
      <c r="A791" t="s">
        <v>1704</v>
      </c>
      <c r="B791" t="s">
        <v>673</v>
      </c>
      <c r="C791" s="25">
        <v>122628</v>
      </c>
      <c r="D791" s="25"/>
      <c r="E791" s="25"/>
      <c r="G791" s="1">
        <v>91870</v>
      </c>
      <c r="I791" s="1">
        <v>27422</v>
      </c>
      <c r="K791" s="1">
        <v>26405</v>
      </c>
      <c r="L791" s="2" t="str">
        <f t="shared" si="243"/>
        <v/>
      </c>
      <c r="M791" s="2">
        <f t="shared" si="244"/>
        <v>0.28741700228583866</v>
      </c>
      <c r="N791" s="10" t="e">
        <f t="shared" si="235"/>
        <v>#N/A</v>
      </c>
      <c r="O791" s="9" t="e">
        <f t="shared" si="236"/>
        <v>#N/A</v>
      </c>
      <c r="P791" s="8" t="e">
        <f t="shared" si="237"/>
        <v>#N/A</v>
      </c>
      <c r="Q791" s="2" t="str">
        <f t="shared" si="238"/>
        <v>-</v>
      </c>
      <c r="R791" s="2" t="str">
        <f t="shared" si="239"/>
        <v>-</v>
      </c>
      <c r="S791" s="2" t="str">
        <f t="shared" si="240"/>
        <v>-</v>
      </c>
      <c r="T791" s="2" t="str">
        <f t="shared" si="241"/>
        <v>-</v>
      </c>
      <c r="AU791" t="s">
        <v>1704</v>
      </c>
      <c r="AV791" t="s">
        <v>673</v>
      </c>
      <c r="AY791" s="38">
        <v>18</v>
      </c>
      <c r="AZ791" s="40">
        <v>105</v>
      </c>
      <c r="BA791" s="42">
        <f t="shared" si="234"/>
        <v>18105</v>
      </c>
      <c r="BC791" s="7" t="s">
        <v>3097</v>
      </c>
      <c r="BL791" s="1">
        <f t="shared" si="242"/>
        <v>0</v>
      </c>
      <c r="BM791" s="1">
        <v>24433</v>
      </c>
      <c r="BO791" s="1">
        <v>2989</v>
      </c>
    </row>
    <row r="792" spans="1:67" hidden="1" outlineLevel="1">
      <c r="A792" t="s">
        <v>2536</v>
      </c>
      <c r="B792" t="s">
        <v>673</v>
      </c>
      <c r="C792" s="25">
        <v>37782</v>
      </c>
      <c r="D792" s="25"/>
      <c r="E792" s="25"/>
      <c r="G792" s="1">
        <v>24613</v>
      </c>
      <c r="I792" s="1">
        <v>9487</v>
      </c>
      <c r="K792" s="1">
        <v>9095</v>
      </c>
      <c r="L792" s="2" t="str">
        <f t="shared" si="243"/>
        <v/>
      </c>
      <c r="M792" s="2">
        <f t="shared" si="244"/>
        <v>0.36952017226668832</v>
      </c>
      <c r="N792" s="10" t="e">
        <f t="shared" si="235"/>
        <v>#N/A</v>
      </c>
      <c r="O792" s="9" t="e">
        <f t="shared" si="236"/>
        <v>#N/A</v>
      </c>
      <c r="P792" s="8" t="e">
        <f t="shared" si="237"/>
        <v>#N/A</v>
      </c>
      <c r="Q792" s="2" t="str">
        <f t="shared" si="238"/>
        <v>-</v>
      </c>
      <c r="R792" s="2" t="str">
        <f t="shared" si="239"/>
        <v>-</v>
      </c>
      <c r="S792" s="2" t="str">
        <f t="shared" si="240"/>
        <v>-</v>
      </c>
      <c r="T792" s="2" t="str">
        <f t="shared" si="241"/>
        <v>-</v>
      </c>
      <c r="AU792" t="s">
        <v>2536</v>
      </c>
      <c r="AV792" t="s">
        <v>673</v>
      </c>
      <c r="AY792" s="38">
        <v>18</v>
      </c>
      <c r="AZ792" s="40">
        <v>107</v>
      </c>
      <c r="BA792" s="42">
        <f t="shared" si="234"/>
        <v>18107</v>
      </c>
      <c r="BC792" s="7" t="s">
        <v>3097</v>
      </c>
      <c r="BL792" s="1">
        <f t="shared" si="242"/>
        <v>0</v>
      </c>
      <c r="BM792" s="1">
        <v>8837</v>
      </c>
      <c r="BO792" s="1">
        <v>650</v>
      </c>
    </row>
    <row r="793" spans="1:67" hidden="1" outlineLevel="1">
      <c r="A793" t="s">
        <v>1392</v>
      </c>
      <c r="B793" t="s">
        <v>673</v>
      </c>
      <c r="C793" s="25">
        <v>67266</v>
      </c>
      <c r="D793" s="25"/>
      <c r="E793" s="25"/>
      <c r="G793" s="1">
        <v>42499</v>
      </c>
      <c r="I793" s="1">
        <v>16941</v>
      </c>
      <c r="K793" s="1">
        <v>15888</v>
      </c>
      <c r="L793" s="2" t="str">
        <f t="shared" si="243"/>
        <v/>
      </c>
      <c r="M793" s="2">
        <f t="shared" si="244"/>
        <v>0.37384409044918704</v>
      </c>
      <c r="N793" s="10" t="e">
        <f t="shared" si="235"/>
        <v>#N/A</v>
      </c>
      <c r="O793" s="9" t="e">
        <f t="shared" si="236"/>
        <v>#N/A</v>
      </c>
      <c r="P793" s="8" t="e">
        <f t="shared" si="237"/>
        <v>#N/A</v>
      </c>
      <c r="Q793" s="2" t="str">
        <f t="shared" si="238"/>
        <v>-</v>
      </c>
      <c r="R793" s="2" t="str">
        <f t="shared" si="239"/>
        <v>-</v>
      </c>
      <c r="S793" s="2" t="str">
        <f t="shared" si="240"/>
        <v>-</v>
      </c>
      <c r="T793" s="2" t="str">
        <f t="shared" si="241"/>
        <v>-</v>
      </c>
      <c r="AU793" t="s">
        <v>1392</v>
      </c>
      <c r="AV793" t="s">
        <v>673</v>
      </c>
      <c r="AY793" s="38">
        <v>18</v>
      </c>
      <c r="AZ793" s="40">
        <v>109</v>
      </c>
      <c r="BA793" s="42">
        <f t="shared" si="234"/>
        <v>18109</v>
      </c>
      <c r="BC793" s="7" t="s">
        <v>3097</v>
      </c>
      <c r="BL793" s="1">
        <f t="shared" si="242"/>
        <v>0</v>
      </c>
      <c r="BM793" s="1">
        <v>15424</v>
      </c>
      <c r="BO793" s="1">
        <v>1517</v>
      </c>
    </row>
    <row r="794" spans="1:67" hidden="1" outlineLevel="1">
      <c r="A794" t="s">
        <v>796</v>
      </c>
      <c r="B794" t="s">
        <v>673</v>
      </c>
      <c r="C794" s="25">
        <v>14343</v>
      </c>
      <c r="D794" s="25"/>
      <c r="E794" s="25"/>
      <c r="G794" s="1">
        <v>10075</v>
      </c>
      <c r="I794" s="1">
        <v>4185</v>
      </c>
      <c r="K794" s="1">
        <v>4028</v>
      </c>
      <c r="L794" s="2" t="str">
        <f t="shared" si="243"/>
        <v/>
      </c>
      <c r="M794" s="2">
        <f t="shared" si="244"/>
        <v>0.39980148883374689</v>
      </c>
      <c r="N794" s="10" t="e">
        <f t="shared" si="235"/>
        <v>#N/A</v>
      </c>
      <c r="O794" s="9" t="e">
        <f t="shared" si="236"/>
        <v>#N/A</v>
      </c>
      <c r="P794" s="8" t="e">
        <f t="shared" si="237"/>
        <v>#N/A</v>
      </c>
      <c r="Q794" s="2" t="str">
        <f t="shared" si="238"/>
        <v>-</v>
      </c>
      <c r="R794" s="2" t="str">
        <f t="shared" si="239"/>
        <v>-</v>
      </c>
      <c r="S794" s="2" t="str">
        <f t="shared" si="240"/>
        <v>-</v>
      </c>
      <c r="T794" s="2" t="str">
        <f t="shared" si="241"/>
        <v>-</v>
      </c>
      <c r="AU794" t="s">
        <v>796</v>
      </c>
      <c r="AV794" t="s">
        <v>673</v>
      </c>
      <c r="AY794" s="38">
        <v>18</v>
      </c>
      <c r="AZ794" s="40">
        <v>111</v>
      </c>
      <c r="BA794" s="42">
        <f t="shared" si="234"/>
        <v>18111</v>
      </c>
      <c r="BC794" s="7" t="s">
        <v>3097</v>
      </c>
      <c r="BL794" s="1">
        <f t="shared" si="242"/>
        <v>0</v>
      </c>
      <c r="BM794" s="1">
        <v>3824</v>
      </c>
      <c r="BO794" s="1">
        <v>361</v>
      </c>
    </row>
    <row r="795" spans="1:67" hidden="1" outlineLevel="1">
      <c r="A795" t="s">
        <v>581</v>
      </c>
      <c r="B795" t="s">
        <v>673</v>
      </c>
      <c r="C795" s="25">
        <v>46884</v>
      </c>
      <c r="D795" s="25"/>
      <c r="E795" s="25"/>
      <c r="G795" s="1">
        <v>27402</v>
      </c>
      <c r="I795" s="1">
        <v>10569</v>
      </c>
      <c r="K795" s="1">
        <v>10222</v>
      </c>
      <c r="L795" s="2" t="str">
        <f t="shared" si="243"/>
        <v/>
      </c>
      <c r="M795" s="2">
        <f t="shared" si="244"/>
        <v>0.37303846434566817</v>
      </c>
      <c r="N795" s="10" t="e">
        <f t="shared" si="235"/>
        <v>#N/A</v>
      </c>
      <c r="O795" s="9" t="e">
        <f t="shared" si="236"/>
        <v>#N/A</v>
      </c>
      <c r="P795" s="8" t="e">
        <f t="shared" si="237"/>
        <v>#N/A</v>
      </c>
      <c r="Q795" s="2" t="str">
        <f t="shared" si="238"/>
        <v>-</v>
      </c>
      <c r="R795" s="2" t="str">
        <f t="shared" si="239"/>
        <v>-</v>
      </c>
      <c r="S795" s="2" t="str">
        <f t="shared" si="240"/>
        <v>-</v>
      </c>
      <c r="T795" s="2" t="str">
        <f t="shared" si="241"/>
        <v>-</v>
      </c>
      <c r="AU795" t="s">
        <v>581</v>
      </c>
      <c r="AV795" t="s">
        <v>673</v>
      </c>
      <c r="AY795" s="38">
        <v>18</v>
      </c>
      <c r="AZ795" s="40">
        <v>113</v>
      </c>
      <c r="BA795" s="42">
        <f t="shared" si="234"/>
        <v>18113</v>
      </c>
      <c r="BC795" s="7" t="s">
        <v>3097</v>
      </c>
      <c r="BL795" s="1">
        <f t="shared" si="242"/>
        <v>0</v>
      </c>
      <c r="BM795" s="1">
        <v>9951</v>
      </c>
      <c r="BO795" s="1">
        <v>618</v>
      </c>
    </row>
    <row r="796" spans="1:67" hidden="1" outlineLevel="1">
      <c r="A796" t="s">
        <v>960</v>
      </c>
      <c r="B796" t="s">
        <v>673</v>
      </c>
      <c r="C796" s="25">
        <v>5735</v>
      </c>
      <c r="D796" s="25"/>
      <c r="E796" s="25"/>
      <c r="G796" s="1">
        <v>4676</v>
      </c>
      <c r="I796" s="1">
        <v>2520</v>
      </c>
      <c r="K796" s="1">
        <v>2270</v>
      </c>
      <c r="L796" s="2" t="str">
        <f t="shared" si="243"/>
        <v/>
      </c>
      <c r="M796" s="2">
        <f t="shared" si="244"/>
        <v>0.48545765611633873</v>
      </c>
      <c r="N796" s="10" t="e">
        <f t="shared" si="235"/>
        <v>#N/A</v>
      </c>
      <c r="O796" s="9" t="e">
        <f t="shared" si="236"/>
        <v>#N/A</v>
      </c>
      <c r="P796" s="8" t="e">
        <f t="shared" si="237"/>
        <v>#N/A</v>
      </c>
      <c r="Q796" s="2" t="str">
        <f t="shared" si="238"/>
        <v>-</v>
      </c>
      <c r="R796" s="2" t="str">
        <f t="shared" si="239"/>
        <v>-</v>
      </c>
      <c r="S796" s="2" t="str">
        <f t="shared" si="240"/>
        <v>-</v>
      </c>
      <c r="T796" s="2" t="str">
        <f t="shared" si="241"/>
        <v>-</v>
      </c>
      <c r="AU796" t="s">
        <v>960</v>
      </c>
      <c r="AV796" t="s">
        <v>673</v>
      </c>
      <c r="AY796" s="38">
        <v>18</v>
      </c>
      <c r="AZ796" s="40">
        <v>115</v>
      </c>
      <c r="BA796" s="42">
        <f t="shared" si="234"/>
        <v>18115</v>
      </c>
      <c r="BC796" s="7" t="s">
        <v>3097</v>
      </c>
      <c r="BL796" s="1">
        <f t="shared" si="242"/>
        <v>0</v>
      </c>
      <c r="BM796" s="1">
        <v>2042</v>
      </c>
      <c r="BO796" s="1">
        <v>478</v>
      </c>
    </row>
    <row r="797" spans="1:67" hidden="1" outlineLevel="1">
      <c r="A797" t="s">
        <v>547</v>
      </c>
      <c r="B797" t="s">
        <v>673</v>
      </c>
      <c r="C797" s="25">
        <v>19439</v>
      </c>
      <c r="D797" s="25"/>
      <c r="E797" s="25"/>
      <c r="G797" s="1">
        <v>14570</v>
      </c>
      <c r="I797" s="1">
        <v>6145</v>
      </c>
      <c r="K797" s="1">
        <v>5916</v>
      </c>
      <c r="L797" s="2" t="str">
        <f t="shared" si="243"/>
        <v/>
      </c>
      <c r="M797" s="2">
        <f t="shared" si="244"/>
        <v>0.40603980782429649</v>
      </c>
      <c r="N797" s="10" t="e">
        <f t="shared" si="235"/>
        <v>#N/A</v>
      </c>
      <c r="O797" s="9" t="e">
        <f t="shared" si="236"/>
        <v>#N/A</v>
      </c>
      <c r="P797" s="8" t="e">
        <f t="shared" si="237"/>
        <v>#N/A</v>
      </c>
      <c r="Q797" s="2" t="str">
        <f t="shared" si="238"/>
        <v>-</v>
      </c>
      <c r="R797" s="2" t="str">
        <f t="shared" si="239"/>
        <v>-</v>
      </c>
      <c r="S797" s="2" t="str">
        <f t="shared" si="240"/>
        <v>-</v>
      </c>
      <c r="T797" s="2" t="str">
        <f t="shared" si="241"/>
        <v>-</v>
      </c>
      <c r="AU797" t="s">
        <v>547</v>
      </c>
      <c r="AV797" t="s">
        <v>673</v>
      </c>
      <c r="AY797" s="38">
        <v>18</v>
      </c>
      <c r="AZ797" s="40">
        <v>117</v>
      </c>
      <c r="BA797" s="42">
        <f t="shared" si="234"/>
        <v>18117</v>
      </c>
      <c r="BC797" s="7" t="s">
        <v>3097</v>
      </c>
      <c r="BL797" s="1">
        <f t="shared" si="242"/>
        <v>0</v>
      </c>
      <c r="BM797" s="1">
        <v>5538</v>
      </c>
      <c r="BO797" s="1">
        <v>607</v>
      </c>
    </row>
    <row r="798" spans="1:67" hidden="1" outlineLevel="1">
      <c r="A798" t="s">
        <v>1611</v>
      </c>
      <c r="B798" t="s">
        <v>673</v>
      </c>
      <c r="C798" s="25">
        <v>22079</v>
      </c>
      <c r="D798" s="25"/>
      <c r="E798" s="25"/>
      <c r="G798" s="1">
        <v>13384</v>
      </c>
      <c r="I798" s="1">
        <v>5467</v>
      </c>
      <c r="K798" s="1">
        <v>5117</v>
      </c>
      <c r="L798" s="2" t="str">
        <f t="shared" si="243"/>
        <v/>
      </c>
      <c r="M798" s="2">
        <f t="shared" si="244"/>
        <v>0.38232217573221755</v>
      </c>
      <c r="N798" s="10" t="e">
        <f t="shared" si="235"/>
        <v>#N/A</v>
      </c>
      <c r="O798" s="9" t="e">
        <f t="shared" si="236"/>
        <v>#N/A</v>
      </c>
      <c r="P798" s="8" t="e">
        <f t="shared" si="237"/>
        <v>#N/A</v>
      </c>
      <c r="Q798" s="2" t="str">
        <f t="shared" si="238"/>
        <v>-</v>
      </c>
      <c r="R798" s="2" t="str">
        <f t="shared" si="239"/>
        <v>-</v>
      </c>
      <c r="S798" s="2" t="str">
        <f t="shared" si="240"/>
        <v>-</v>
      </c>
      <c r="T798" s="2" t="str">
        <f t="shared" si="241"/>
        <v>-</v>
      </c>
      <c r="AU798" t="s">
        <v>1611</v>
      </c>
      <c r="AV798" t="s">
        <v>673</v>
      </c>
      <c r="AY798" s="38">
        <v>18</v>
      </c>
      <c r="AZ798" s="40">
        <v>119</v>
      </c>
      <c r="BA798" s="42">
        <f t="shared" si="234"/>
        <v>18119</v>
      </c>
      <c r="BC798" s="7" t="s">
        <v>3097</v>
      </c>
      <c r="BL798" s="1">
        <f t="shared" si="242"/>
        <v>0</v>
      </c>
      <c r="BM798" s="1">
        <v>4758</v>
      </c>
      <c r="BO798" s="1">
        <v>709</v>
      </c>
    </row>
    <row r="799" spans="1:67" hidden="1" outlineLevel="1">
      <c r="A799" t="s">
        <v>2825</v>
      </c>
      <c r="B799" t="s">
        <v>673</v>
      </c>
      <c r="C799" s="25">
        <v>17274</v>
      </c>
      <c r="D799" s="25"/>
      <c r="E799" s="25"/>
      <c r="G799" s="1">
        <v>12152</v>
      </c>
      <c r="I799" s="1">
        <v>5443</v>
      </c>
      <c r="K799" s="1">
        <v>5309</v>
      </c>
      <c r="L799" s="2" t="str">
        <f t="shared" si="243"/>
        <v/>
      </c>
      <c r="M799" s="2">
        <f t="shared" si="244"/>
        <v>0.43688281764318632</v>
      </c>
      <c r="N799" s="10" t="e">
        <f t="shared" si="235"/>
        <v>#N/A</v>
      </c>
      <c r="O799" s="9" t="e">
        <f t="shared" si="236"/>
        <v>#N/A</v>
      </c>
      <c r="P799" s="8" t="e">
        <f t="shared" si="237"/>
        <v>#N/A</v>
      </c>
      <c r="Q799" s="2" t="str">
        <f t="shared" si="238"/>
        <v>-</v>
      </c>
      <c r="R799" s="2" t="str">
        <f t="shared" si="239"/>
        <v>-</v>
      </c>
      <c r="S799" s="2" t="str">
        <f t="shared" si="240"/>
        <v>-</v>
      </c>
      <c r="T799" s="2" t="str">
        <f t="shared" si="241"/>
        <v>-</v>
      </c>
      <c r="AU799" t="s">
        <v>2825</v>
      </c>
      <c r="AV799" t="s">
        <v>673</v>
      </c>
      <c r="AY799" s="38">
        <v>18</v>
      </c>
      <c r="AZ799" s="40">
        <v>121</v>
      </c>
      <c r="BA799" s="42">
        <f t="shared" si="234"/>
        <v>18121</v>
      </c>
      <c r="BC799" s="7" t="s">
        <v>3097</v>
      </c>
      <c r="BL799" s="1">
        <f t="shared" si="242"/>
        <v>0</v>
      </c>
      <c r="BM799" s="1">
        <v>5150</v>
      </c>
      <c r="BO799" s="1">
        <v>293</v>
      </c>
    </row>
    <row r="800" spans="1:67" hidden="1" outlineLevel="1">
      <c r="A800" t="s">
        <v>2320</v>
      </c>
      <c r="B800" t="s">
        <v>673</v>
      </c>
      <c r="C800" s="25">
        <v>18903</v>
      </c>
      <c r="D800" s="25"/>
      <c r="E800" s="25"/>
      <c r="G800" s="1">
        <v>15544</v>
      </c>
      <c r="I800" s="1">
        <v>6560</v>
      </c>
      <c r="K800" s="1">
        <v>6302</v>
      </c>
      <c r="L800" s="2" t="str">
        <f t="shared" si="243"/>
        <v/>
      </c>
      <c r="M800" s="2">
        <f t="shared" si="244"/>
        <v>0.40542974781266083</v>
      </c>
      <c r="N800" s="10" t="e">
        <f t="shared" si="235"/>
        <v>#N/A</v>
      </c>
      <c r="O800" s="9" t="e">
        <f t="shared" si="236"/>
        <v>#N/A</v>
      </c>
      <c r="P800" s="8" t="e">
        <f t="shared" si="237"/>
        <v>#N/A</v>
      </c>
      <c r="Q800" s="2" t="str">
        <f t="shared" si="238"/>
        <v>-</v>
      </c>
      <c r="R800" s="2" t="str">
        <f t="shared" si="239"/>
        <v>-</v>
      </c>
      <c r="S800" s="2" t="str">
        <f t="shared" si="240"/>
        <v>-</v>
      </c>
      <c r="T800" s="2" t="str">
        <f t="shared" si="241"/>
        <v>-</v>
      </c>
      <c r="AU800" t="s">
        <v>2320</v>
      </c>
      <c r="AV800" t="s">
        <v>673</v>
      </c>
      <c r="AY800" s="38">
        <v>18</v>
      </c>
      <c r="AZ800" s="40">
        <v>123</v>
      </c>
      <c r="BA800" s="42">
        <f t="shared" si="234"/>
        <v>18123</v>
      </c>
      <c r="BC800" s="7" t="s">
        <v>3097</v>
      </c>
      <c r="BL800" s="1">
        <f t="shared" si="242"/>
        <v>0</v>
      </c>
      <c r="BM800" s="1">
        <v>5918</v>
      </c>
      <c r="BO800" s="1">
        <v>642</v>
      </c>
    </row>
    <row r="801" spans="1:67" hidden="1" outlineLevel="1">
      <c r="A801" t="s">
        <v>2041</v>
      </c>
      <c r="B801" t="s">
        <v>673</v>
      </c>
      <c r="C801" s="25">
        <v>12984</v>
      </c>
      <c r="D801" s="25"/>
      <c r="E801" s="25"/>
      <c r="G801" s="1">
        <v>10647</v>
      </c>
      <c r="I801" s="1">
        <v>5984</v>
      </c>
      <c r="K801" s="1">
        <v>5736</v>
      </c>
      <c r="L801" s="2" t="str">
        <f t="shared" si="243"/>
        <v/>
      </c>
      <c r="M801" s="2">
        <f t="shared" si="244"/>
        <v>0.53874330797407721</v>
      </c>
      <c r="N801" s="10" t="e">
        <f t="shared" si="235"/>
        <v>#N/A</v>
      </c>
      <c r="O801" s="9" t="e">
        <f t="shared" si="236"/>
        <v>#N/A</v>
      </c>
      <c r="P801" s="8" t="e">
        <f t="shared" si="237"/>
        <v>#N/A</v>
      </c>
      <c r="Q801" s="2" t="str">
        <f t="shared" si="238"/>
        <v>-</v>
      </c>
      <c r="R801" s="2" t="str">
        <f t="shared" si="239"/>
        <v>-</v>
      </c>
      <c r="S801" s="2" t="str">
        <f t="shared" si="240"/>
        <v>-</v>
      </c>
      <c r="T801" s="2" t="str">
        <f t="shared" si="241"/>
        <v>-</v>
      </c>
      <c r="AU801" t="s">
        <v>2041</v>
      </c>
      <c r="AV801" t="s">
        <v>673</v>
      </c>
      <c r="AY801" s="38">
        <v>18</v>
      </c>
      <c r="AZ801" s="40">
        <v>125</v>
      </c>
      <c r="BA801" s="42">
        <f t="shared" si="234"/>
        <v>18125</v>
      </c>
      <c r="BC801" s="7" t="s">
        <v>3097</v>
      </c>
      <c r="BL801" s="1">
        <f t="shared" si="242"/>
        <v>0</v>
      </c>
      <c r="BM801" s="1">
        <v>4979</v>
      </c>
      <c r="BO801" s="1">
        <v>1005</v>
      </c>
    </row>
    <row r="802" spans="1:67" hidden="1" outlineLevel="1">
      <c r="A802" t="s">
        <v>150</v>
      </c>
      <c r="B802" t="s">
        <v>673</v>
      </c>
      <c r="C802" s="25">
        <v>149992</v>
      </c>
      <c r="D802" s="25"/>
      <c r="E802" s="25"/>
      <c r="G802" s="1">
        <v>86592</v>
      </c>
      <c r="I802" s="1">
        <v>37772</v>
      </c>
      <c r="K802" s="1">
        <v>37036</v>
      </c>
      <c r="L802" s="2" t="str">
        <f t="shared" si="243"/>
        <v/>
      </c>
      <c r="M802" s="2">
        <f t="shared" si="244"/>
        <v>0.42770694752402072</v>
      </c>
      <c r="N802" s="10" t="e">
        <f t="shared" si="235"/>
        <v>#N/A</v>
      </c>
      <c r="O802" s="9" t="e">
        <f t="shared" si="236"/>
        <v>#N/A</v>
      </c>
      <c r="P802" s="8" t="e">
        <f t="shared" si="237"/>
        <v>#N/A</v>
      </c>
      <c r="Q802" s="2" t="str">
        <f t="shared" si="238"/>
        <v>-</v>
      </c>
      <c r="R802" s="2" t="str">
        <f t="shared" si="239"/>
        <v>-</v>
      </c>
      <c r="S802" s="2" t="str">
        <f t="shared" si="240"/>
        <v>-</v>
      </c>
      <c r="T802" s="2" t="str">
        <f t="shared" si="241"/>
        <v>-</v>
      </c>
      <c r="AU802" t="s">
        <v>150</v>
      </c>
      <c r="AV802" t="s">
        <v>673</v>
      </c>
      <c r="AY802" s="38">
        <v>18</v>
      </c>
      <c r="AZ802" s="40">
        <v>127</v>
      </c>
      <c r="BA802" s="42">
        <f t="shared" si="234"/>
        <v>18127</v>
      </c>
      <c r="BC802" s="7" t="s">
        <v>3097</v>
      </c>
      <c r="BL802" s="1">
        <f t="shared" si="242"/>
        <v>0</v>
      </c>
      <c r="BM802" s="1">
        <v>35757</v>
      </c>
      <c r="BO802" s="1">
        <v>2015</v>
      </c>
    </row>
    <row r="803" spans="1:67" hidden="1" outlineLevel="1">
      <c r="A803" t="s">
        <v>2142</v>
      </c>
      <c r="B803" t="s">
        <v>673</v>
      </c>
      <c r="C803" s="25">
        <v>26908</v>
      </c>
      <c r="D803" s="25"/>
      <c r="E803" s="25"/>
      <c r="G803" s="1">
        <v>18722</v>
      </c>
      <c r="I803" s="1">
        <v>9598</v>
      </c>
      <c r="K803" s="1">
        <v>9441</v>
      </c>
      <c r="L803" s="2" t="str">
        <f t="shared" si="243"/>
        <v/>
      </c>
      <c r="M803" s="2">
        <f t="shared" si="244"/>
        <v>0.50427304775130866</v>
      </c>
      <c r="N803" s="10" t="e">
        <f t="shared" ref="N803:N831" si="245">RANK(U803,U803:AR803)</f>
        <v>#N/A</v>
      </c>
      <c r="O803" s="9" t="e">
        <f t="shared" ref="O803:O831" si="246">RANK(V803,U803:AR803)</f>
        <v>#N/A</v>
      </c>
      <c r="P803" s="8" t="e">
        <f t="shared" ref="P803:P831" si="247">RANK(W803,U803:AR803)</f>
        <v>#N/A</v>
      </c>
      <c r="Q803" s="2" t="str">
        <f t="shared" ref="Q803:Q831" si="248">IF(SUM($U803:$AQ803)=0,"-",U803/SUM($U803:$AQ803))</f>
        <v>-</v>
      </c>
      <c r="R803" s="2" t="str">
        <f t="shared" ref="R803:R831" si="249">IF(SUM($U803:$AQ803)=0,"-",V803/SUM($U803:$AQ803))</f>
        <v>-</v>
      </c>
      <c r="S803" s="2" t="str">
        <f t="shared" ref="S803:S831" si="250">IF(SUM($U803:$AQ803)=0,"-",W803/SUM($U803:$AQ803))</f>
        <v>-</v>
      </c>
      <c r="T803" s="2" t="str">
        <f t="shared" ref="T803:T831" si="251">IF(SUM($U803:$AQ803)=0,"-",(1-Q803-R803-S803))</f>
        <v>-</v>
      </c>
      <c r="AU803" t="s">
        <v>2142</v>
      </c>
      <c r="AV803" t="s">
        <v>673</v>
      </c>
      <c r="AY803" s="38">
        <v>18</v>
      </c>
      <c r="AZ803" s="40">
        <v>129</v>
      </c>
      <c r="BA803" s="42">
        <f t="shared" si="234"/>
        <v>18129</v>
      </c>
      <c r="BC803" s="7" t="s">
        <v>3097</v>
      </c>
      <c r="BL803" s="1">
        <f t="shared" ref="BL803:BL830" si="252">BM803+BO803-I803</f>
        <v>0</v>
      </c>
      <c r="BM803" s="1">
        <v>9003</v>
      </c>
      <c r="BO803" s="1">
        <v>595</v>
      </c>
    </row>
    <row r="804" spans="1:67" hidden="1" outlineLevel="1">
      <c r="A804" t="s">
        <v>1179</v>
      </c>
      <c r="B804" t="s">
        <v>673</v>
      </c>
      <c r="C804" s="25">
        <v>13606</v>
      </c>
      <c r="D804" s="25"/>
      <c r="E804" s="25"/>
      <c r="G804" s="1">
        <v>9063</v>
      </c>
      <c r="I804" s="1">
        <v>4849</v>
      </c>
      <c r="K804" s="1">
        <v>4676</v>
      </c>
      <c r="L804" s="2" t="str">
        <f t="shared" si="243"/>
        <v/>
      </c>
      <c r="M804" s="2">
        <f t="shared" si="244"/>
        <v>0.51594394792011478</v>
      </c>
      <c r="N804" s="10" t="e">
        <f t="shared" si="245"/>
        <v>#N/A</v>
      </c>
      <c r="O804" s="9" t="e">
        <f t="shared" si="246"/>
        <v>#N/A</v>
      </c>
      <c r="P804" s="8" t="e">
        <f t="shared" si="247"/>
        <v>#N/A</v>
      </c>
      <c r="Q804" s="2" t="str">
        <f t="shared" si="248"/>
        <v>-</v>
      </c>
      <c r="R804" s="2" t="str">
        <f t="shared" si="249"/>
        <v>-</v>
      </c>
      <c r="S804" s="2" t="str">
        <f t="shared" si="250"/>
        <v>-</v>
      </c>
      <c r="T804" s="2" t="str">
        <f t="shared" si="251"/>
        <v>-</v>
      </c>
      <c r="AU804" t="s">
        <v>1179</v>
      </c>
      <c r="AV804" t="s">
        <v>673</v>
      </c>
      <c r="AY804" s="38">
        <v>18</v>
      </c>
      <c r="AZ804" s="40">
        <v>131</v>
      </c>
      <c r="BA804" s="42">
        <f t="shared" si="234"/>
        <v>18131</v>
      </c>
      <c r="BC804" s="7" t="s">
        <v>3097</v>
      </c>
      <c r="BL804" s="1">
        <f t="shared" si="252"/>
        <v>0</v>
      </c>
      <c r="BM804" s="1">
        <v>4452</v>
      </c>
      <c r="BO804" s="1">
        <v>397</v>
      </c>
    </row>
    <row r="805" spans="1:67" hidden="1" outlineLevel="1">
      <c r="A805" t="s">
        <v>812</v>
      </c>
      <c r="B805" t="s">
        <v>673</v>
      </c>
      <c r="C805" s="25">
        <v>36525</v>
      </c>
      <c r="D805" s="25"/>
      <c r="E805" s="25"/>
      <c r="G805" s="1">
        <v>21567</v>
      </c>
      <c r="I805" s="1">
        <v>9304</v>
      </c>
      <c r="K805" s="1">
        <v>8895</v>
      </c>
      <c r="L805" s="2" t="str">
        <f t="shared" si="243"/>
        <v/>
      </c>
      <c r="M805" s="2">
        <f t="shared" si="244"/>
        <v>0.41243566560022255</v>
      </c>
      <c r="N805" s="10" t="e">
        <f t="shared" si="245"/>
        <v>#N/A</v>
      </c>
      <c r="O805" s="9" t="e">
        <f t="shared" si="246"/>
        <v>#N/A</v>
      </c>
      <c r="P805" s="8" t="e">
        <f t="shared" si="247"/>
        <v>#N/A</v>
      </c>
      <c r="Q805" s="2" t="str">
        <f t="shared" si="248"/>
        <v>-</v>
      </c>
      <c r="R805" s="2" t="str">
        <f t="shared" si="249"/>
        <v>-</v>
      </c>
      <c r="S805" s="2" t="str">
        <f t="shared" si="250"/>
        <v>-</v>
      </c>
      <c r="T805" s="2" t="str">
        <f t="shared" si="251"/>
        <v>-</v>
      </c>
      <c r="AU805" t="s">
        <v>812</v>
      </c>
      <c r="AV805" t="s">
        <v>673</v>
      </c>
      <c r="AY805" s="38">
        <v>18</v>
      </c>
      <c r="AZ805" s="40">
        <v>133</v>
      </c>
      <c r="BA805" s="42">
        <f t="shared" si="234"/>
        <v>18133</v>
      </c>
      <c r="BC805" s="7" t="s">
        <v>3097</v>
      </c>
      <c r="BL805" s="1">
        <f t="shared" si="252"/>
        <v>0</v>
      </c>
      <c r="BM805" s="1">
        <v>8729</v>
      </c>
      <c r="BO805" s="1">
        <v>575</v>
      </c>
    </row>
    <row r="806" spans="1:67" hidden="1" outlineLevel="1">
      <c r="A806" t="s">
        <v>1954</v>
      </c>
      <c r="B806" t="s">
        <v>673</v>
      </c>
      <c r="C806" s="25">
        <v>26989</v>
      </c>
      <c r="D806" s="25"/>
      <c r="E806" s="25"/>
      <c r="G806" s="1">
        <v>18771</v>
      </c>
      <c r="I806" s="1">
        <v>7322</v>
      </c>
      <c r="K806" s="1">
        <v>7114</v>
      </c>
      <c r="L806" s="2" t="str">
        <f t="shared" si="243"/>
        <v/>
      </c>
      <c r="M806" s="2">
        <f t="shared" si="244"/>
        <v>0.37898886580363328</v>
      </c>
      <c r="N806" s="10" t="e">
        <f t="shared" si="245"/>
        <v>#N/A</v>
      </c>
      <c r="O806" s="9" t="e">
        <f t="shared" si="246"/>
        <v>#N/A</v>
      </c>
      <c r="P806" s="8" t="e">
        <f t="shared" si="247"/>
        <v>#N/A</v>
      </c>
      <c r="Q806" s="2" t="str">
        <f t="shared" si="248"/>
        <v>-</v>
      </c>
      <c r="R806" s="2" t="str">
        <f t="shared" si="249"/>
        <v>-</v>
      </c>
      <c r="S806" s="2" t="str">
        <f t="shared" si="250"/>
        <v>-</v>
      </c>
      <c r="T806" s="2" t="str">
        <f t="shared" si="251"/>
        <v>-</v>
      </c>
      <c r="AU806" t="s">
        <v>1954</v>
      </c>
      <c r="AV806" t="s">
        <v>673</v>
      </c>
      <c r="AY806" s="38">
        <v>18</v>
      </c>
      <c r="AZ806" s="40">
        <v>135</v>
      </c>
      <c r="BA806" s="42">
        <f t="shared" si="234"/>
        <v>18135</v>
      </c>
      <c r="BC806" s="7" t="s">
        <v>3097</v>
      </c>
      <c r="BL806" s="1">
        <f t="shared" si="252"/>
        <v>0</v>
      </c>
      <c r="BM806" s="1">
        <v>6893</v>
      </c>
      <c r="BO806" s="1">
        <v>429</v>
      </c>
    </row>
    <row r="807" spans="1:67" hidden="1" outlineLevel="1">
      <c r="A807" t="s">
        <v>2821</v>
      </c>
      <c r="B807" t="s">
        <v>673</v>
      </c>
      <c r="C807" s="25">
        <v>27421</v>
      </c>
      <c r="D807" s="25"/>
      <c r="E807" s="25"/>
      <c r="G807" s="1">
        <v>19451</v>
      </c>
      <c r="I807" s="1">
        <v>7895</v>
      </c>
      <c r="K807" s="1">
        <v>7681</v>
      </c>
      <c r="L807" s="2" t="str">
        <f t="shared" si="243"/>
        <v/>
      </c>
      <c r="M807" s="2">
        <f t="shared" si="244"/>
        <v>0.3948897228934245</v>
      </c>
      <c r="N807" s="10" t="e">
        <f t="shared" si="245"/>
        <v>#N/A</v>
      </c>
      <c r="O807" s="9" t="e">
        <f t="shared" si="246"/>
        <v>#N/A</v>
      </c>
      <c r="P807" s="8" t="e">
        <f t="shared" si="247"/>
        <v>#N/A</v>
      </c>
      <c r="Q807" s="2" t="str">
        <f t="shared" si="248"/>
        <v>-</v>
      </c>
      <c r="R807" s="2" t="str">
        <f t="shared" si="249"/>
        <v>-</v>
      </c>
      <c r="S807" s="2" t="str">
        <f t="shared" si="250"/>
        <v>-</v>
      </c>
      <c r="T807" s="2" t="str">
        <f t="shared" si="251"/>
        <v>-</v>
      </c>
      <c r="AU807" t="s">
        <v>2821</v>
      </c>
      <c r="AV807" t="s">
        <v>673</v>
      </c>
      <c r="AY807" s="38">
        <v>18</v>
      </c>
      <c r="AZ807" s="40">
        <v>137</v>
      </c>
      <c r="BA807" s="42">
        <f t="shared" si="234"/>
        <v>18137</v>
      </c>
      <c r="BC807" s="7" t="s">
        <v>3097</v>
      </c>
      <c r="BL807" s="1">
        <f t="shared" si="252"/>
        <v>0</v>
      </c>
      <c r="BM807" s="1">
        <v>7347</v>
      </c>
      <c r="BO807" s="1">
        <v>548</v>
      </c>
    </row>
    <row r="808" spans="1:67" hidden="1" outlineLevel="1">
      <c r="A808" t="s">
        <v>2886</v>
      </c>
      <c r="B808" t="s">
        <v>673</v>
      </c>
      <c r="C808" s="25">
        <v>18034</v>
      </c>
      <c r="D808" s="25"/>
      <c r="E808" s="25"/>
      <c r="G808" s="1">
        <v>11334</v>
      </c>
      <c r="I808" s="1">
        <v>6118</v>
      </c>
      <c r="K808" s="1">
        <v>5958</v>
      </c>
      <c r="L808" s="2" t="str">
        <f t="shared" si="243"/>
        <v/>
      </c>
      <c r="M808" s="2">
        <f t="shared" si="244"/>
        <v>0.52567496029645311</v>
      </c>
      <c r="N808" s="10" t="e">
        <f t="shared" si="245"/>
        <v>#N/A</v>
      </c>
      <c r="O808" s="9" t="e">
        <f t="shared" si="246"/>
        <v>#N/A</v>
      </c>
      <c r="P808" s="8" t="e">
        <f t="shared" si="247"/>
        <v>#N/A</v>
      </c>
      <c r="Q808" s="2" t="str">
        <f t="shared" si="248"/>
        <v>-</v>
      </c>
      <c r="R808" s="2" t="str">
        <f t="shared" si="249"/>
        <v>-</v>
      </c>
      <c r="S808" s="2" t="str">
        <f t="shared" si="250"/>
        <v>-</v>
      </c>
      <c r="T808" s="2" t="str">
        <f t="shared" si="251"/>
        <v>-</v>
      </c>
      <c r="AU808" t="s">
        <v>2886</v>
      </c>
      <c r="AV808" t="s">
        <v>673</v>
      </c>
      <c r="AY808" s="38">
        <v>18</v>
      </c>
      <c r="AZ808" s="40">
        <v>139</v>
      </c>
      <c r="BA808" s="42">
        <f t="shared" ref="BA808:BA871" si="253">AY808*1000+AZ808</f>
        <v>18139</v>
      </c>
      <c r="BC808" s="7" t="s">
        <v>3097</v>
      </c>
      <c r="BL808" s="1">
        <f t="shared" si="252"/>
        <v>0</v>
      </c>
      <c r="BM808" s="1">
        <v>5493</v>
      </c>
      <c r="BO808" s="1">
        <v>625</v>
      </c>
    </row>
    <row r="809" spans="1:67" hidden="1" outlineLevel="1">
      <c r="A809" t="s">
        <v>1407</v>
      </c>
      <c r="B809" t="s">
        <v>673</v>
      </c>
      <c r="C809" s="25">
        <v>265090</v>
      </c>
      <c r="D809" s="25"/>
      <c r="E809" s="25"/>
      <c r="G809" s="1">
        <v>168348</v>
      </c>
      <c r="I809" s="1">
        <v>78549</v>
      </c>
      <c r="K809" s="1">
        <v>78549</v>
      </c>
      <c r="L809" s="2" t="str">
        <f t="shared" si="243"/>
        <v/>
      </c>
      <c r="M809" s="2">
        <f t="shared" si="244"/>
        <v>0.46658706964145696</v>
      </c>
      <c r="N809" s="10" t="e">
        <f t="shared" si="245"/>
        <v>#N/A</v>
      </c>
      <c r="O809" s="9" t="e">
        <f t="shared" si="246"/>
        <v>#N/A</v>
      </c>
      <c r="P809" s="8" t="e">
        <f t="shared" si="247"/>
        <v>#N/A</v>
      </c>
      <c r="Q809" s="2" t="str">
        <f t="shared" si="248"/>
        <v>-</v>
      </c>
      <c r="R809" s="2" t="str">
        <f t="shared" si="249"/>
        <v>-</v>
      </c>
      <c r="S809" s="2" t="str">
        <f t="shared" si="250"/>
        <v>-</v>
      </c>
      <c r="T809" s="2" t="str">
        <f t="shared" si="251"/>
        <v>-</v>
      </c>
      <c r="AU809" t="s">
        <v>1407</v>
      </c>
      <c r="AV809" t="s">
        <v>673</v>
      </c>
      <c r="AY809" s="38">
        <v>18</v>
      </c>
      <c r="AZ809" s="40">
        <v>141</v>
      </c>
      <c r="BA809" s="42">
        <f t="shared" si="253"/>
        <v>18141</v>
      </c>
      <c r="BC809" s="7" t="s">
        <v>3097</v>
      </c>
      <c r="BL809" s="1">
        <f t="shared" si="252"/>
        <v>0</v>
      </c>
      <c r="BM809" s="1">
        <v>73041</v>
      </c>
      <c r="BO809" s="1">
        <v>5508</v>
      </c>
    </row>
    <row r="810" spans="1:67" hidden="1" outlineLevel="1">
      <c r="A810" t="s">
        <v>6</v>
      </c>
      <c r="B810" t="s">
        <v>673</v>
      </c>
      <c r="C810" s="25">
        <v>23370</v>
      </c>
      <c r="D810" s="25"/>
      <c r="E810" s="25"/>
      <c r="G810" s="1">
        <v>17369</v>
      </c>
      <c r="I810" s="1">
        <v>5985</v>
      </c>
      <c r="K810" s="1">
        <v>5841</v>
      </c>
      <c r="L810" s="2" t="str">
        <f t="shared" si="243"/>
        <v/>
      </c>
      <c r="M810" s="2">
        <f t="shared" si="244"/>
        <v>0.33628879037365422</v>
      </c>
      <c r="N810" s="10" t="e">
        <f t="shared" si="245"/>
        <v>#N/A</v>
      </c>
      <c r="O810" s="9" t="e">
        <f t="shared" si="246"/>
        <v>#N/A</v>
      </c>
      <c r="P810" s="8" t="e">
        <f t="shared" si="247"/>
        <v>#N/A</v>
      </c>
      <c r="Q810" s="2" t="str">
        <f t="shared" si="248"/>
        <v>-</v>
      </c>
      <c r="R810" s="2" t="str">
        <f t="shared" si="249"/>
        <v>-</v>
      </c>
      <c r="S810" s="2" t="str">
        <f t="shared" si="250"/>
        <v>-</v>
      </c>
      <c r="T810" s="2" t="str">
        <f t="shared" si="251"/>
        <v>-</v>
      </c>
      <c r="AU810" t="s">
        <v>6</v>
      </c>
      <c r="AV810" t="s">
        <v>673</v>
      </c>
      <c r="AY810" s="38">
        <v>18</v>
      </c>
      <c r="AZ810" s="40">
        <v>143</v>
      </c>
      <c r="BA810" s="42">
        <f t="shared" si="253"/>
        <v>18143</v>
      </c>
      <c r="BC810" s="7" t="s">
        <v>3097</v>
      </c>
      <c r="BL810" s="1">
        <f t="shared" si="252"/>
        <v>0</v>
      </c>
      <c r="BM810" s="1">
        <v>5403</v>
      </c>
      <c r="BO810" s="1">
        <v>582</v>
      </c>
    </row>
    <row r="811" spans="1:67" hidden="1" outlineLevel="1">
      <c r="A811" t="s">
        <v>1881</v>
      </c>
      <c r="B811" t="s">
        <v>673</v>
      </c>
      <c r="C811" s="25">
        <v>43577</v>
      </c>
      <c r="D811" s="25"/>
      <c r="E811" s="25"/>
      <c r="G811" s="1">
        <v>24746</v>
      </c>
      <c r="I811" s="1">
        <v>10022</v>
      </c>
      <c r="K811" s="1">
        <v>9600</v>
      </c>
      <c r="L811" s="2" t="str">
        <f t="shared" si="243"/>
        <v/>
      </c>
      <c r="M811" s="2">
        <f t="shared" si="244"/>
        <v>0.38794148549260488</v>
      </c>
      <c r="N811" s="10" t="e">
        <f t="shared" si="245"/>
        <v>#N/A</v>
      </c>
      <c r="O811" s="9" t="e">
        <f t="shared" si="246"/>
        <v>#N/A</v>
      </c>
      <c r="P811" s="8" t="e">
        <f t="shared" si="247"/>
        <v>#N/A</v>
      </c>
      <c r="Q811" s="2" t="str">
        <f t="shared" si="248"/>
        <v>-</v>
      </c>
      <c r="R811" s="2" t="str">
        <f t="shared" si="249"/>
        <v>-</v>
      </c>
      <c r="S811" s="2" t="str">
        <f t="shared" si="250"/>
        <v>-</v>
      </c>
      <c r="T811" s="2" t="str">
        <f t="shared" si="251"/>
        <v>-</v>
      </c>
      <c r="AU811" t="s">
        <v>1881</v>
      </c>
      <c r="AV811" t="s">
        <v>673</v>
      </c>
      <c r="AY811" s="38">
        <v>18</v>
      </c>
      <c r="AZ811" s="40">
        <v>145</v>
      </c>
      <c r="BA811" s="42">
        <f t="shared" si="253"/>
        <v>18145</v>
      </c>
      <c r="BC811" s="7" t="s">
        <v>3097</v>
      </c>
      <c r="BL811" s="1">
        <f t="shared" si="252"/>
        <v>0</v>
      </c>
      <c r="BM811" s="1">
        <v>9224</v>
      </c>
      <c r="BO811" s="1">
        <v>798</v>
      </c>
    </row>
    <row r="812" spans="1:67" hidden="1" outlineLevel="1">
      <c r="A812" t="s">
        <v>103</v>
      </c>
      <c r="B812" t="s">
        <v>673</v>
      </c>
      <c r="C812" s="25">
        <v>20422</v>
      </c>
      <c r="D812" s="25"/>
      <c r="E812" s="25"/>
      <c r="G812" s="1">
        <v>14659</v>
      </c>
      <c r="I812" s="1">
        <v>7478</v>
      </c>
      <c r="K812" s="1">
        <v>7270</v>
      </c>
      <c r="L812" s="2" t="str">
        <f t="shared" si="243"/>
        <v/>
      </c>
      <c r="M812" s="2">
        <f t="shared" si="244"/>
        <v>0.49594106009959754</v>
      </c>
      <c r="N812" s="10" t="e">
        <f t="shared" si="245"/>
        <v>#N/A</v>
      </c>
      <c r="O812" s="9" t="e">
        <f t="shared" si="246"/>
        <v>#N/A</v>
      </c>
      <c r="P812" s="8" t="e">
        <f t="shared" si="247"/>
        <v>#N/A</v>
      </c>
      <c r="Q812" s="2" t="str">
        <f t="shared" si="248"/>
        <v>-</v>
      </c>
      <c r="R812" s="2" t="str">
        <f t="shared" si="249"/>
        <v>-</v>
      </c>
      <c r="S812" s="2" t="str">
        <f t="shared" si="250"/>
        <v>-</v>
      </c>
      <c r="T812" s="2" t="str">
        <f t="shared" si="251"/>
        <v>-</v>
      </c>
      <c r="AU812" t="s">
        <v>103</v>
      </c>
      <c r="AV812" t="s">
        <v>673</v>
      </c>
      <c r="AY812" s="38">
        <v>18</v>
      </c>
      <c r="AZ812" s="40">
        <v>147</v>
      </c>
      <c r="BA812" s="42">
        <f t="shared" si="253"/>
        <v>18147</v>
      </c>
      <c r="BC812" s="7" t="s">
        <v>3097</v>
      </c>
      <c r="BL812" s="1">
        <f t="shared" si="252"/>
        <v>0</v>
      </c>
      <c r="BM812" s="1">
        <v>6808</v>
      </c>
      <c r="BO812" s="1">
        <v>670</v>
      </c>
    </row>
    <row r="813" spans="1:67" hidden="1" outlineLevel="1">
      <c r="A813" t="s">
        <v>904</v>
      </c>
      <c r="B813" t="s">
        <v>673</v>
      </c>
      <c r="C813" s="25">
        <v>23361</v>
      </c>
      <c r="D813" s="25"/>
      <c r="E813" s="25"/>
      <c r="G813" s="1">
        <v>16004</v>
      </c>
      <c r="I813" s="1">
        <v>6431</v>
      </c>
      <c r="K813" s="1">
        <v>6475</v>
      </c>
      <c r="L813" s="2" t="str">
        <f t="shared" si="243"/>
        <v/>
      </c>
      <c r="M813" s="2">
        <f t="shared" si="244"/>
        <v>0.40458635341164711</v>
      </c>
      <c r="N813" s="10" t="e">
        <f t="shared" si="245"/>
        <v>#N/A</v>
      </c>
      <c r="O813" s="9" t="e">
        <f t="shared" si="246"/>
        <v>#N/A</v>
      </c>
      <c r="P813" s="8" t="e">
        <f t="shared" si="247"/>
        <v>#N/A</v>
      </c>
      <c r="Q813" s="2" t="str">
        <f t="shared" si="248"/>
        <v>-</v>
      </c>
      <c r="R813" s="2" t="str">
        <f t="shared" si="249"/>
        <v>-</v>
      </c>
      <c r="S813" s="2" t="str">
        <f t="shared" si="250"/>
        <v>-</v>
      </c>
      <c r="T813" s="2" t="str">
        <f t="shared" si="251"/>
        <v>-</v>
      </c>
      <c r="AU813" t="s">
        <v>904</v>
      </c>
      <c r="AV813" t="s">
        <v>673</v>
      </c>
      <c r="AY813" s="38">
        <v>18</v>
      </c>
      <c r="AZ813" s="40">
        <v>149</v>
      </c>
      <c r="BA813" s="42">
        <f t="shared" si="253"/>
        <v>18149</v>
      </c>
      <c r="BC813" s="7" t="s">
        <v>3097</v>
      </c>
      <c r="BL813" s="1">
        <f t="shared" si="252"/>
        <v>0</v>
      </c>
      <c r="BM813" s="1">
        <v>5911</v>
      </c>
      <c r="BO813" s="1">
        <v>520</v>
      </c>
    </row>
    <row r="814" spans="1:67" hidden="1" outlineLevel="1">
      <c r="A814" t="s">
        <v>252</v>
      </c>
      <c r="B814" t="s">
        <v>673</v>
      </c>
      <c r="C814" s="25">
        <v>33496</v>
      </c>
      <c r="D814" s="25"/>
      <c r="E814" s="25"/>
      <c r="G814" s="1">
        <v>21334</v>
      </c>
      <c r="I814" s="1">
        <v>8450</v>
      </c>
      <c r="K814" s="1">
        <v>8260</v>
      </c>
      <c r="L814" s="2" t="str">
        <f t="shared" si="243"/>
        <v/>
      </c>
      <c r="M814" s="2">
        <f t="shared" si="244"/>
        <v>0.38717540076872597</v>
      </c>
      <c r="N814" s="10" t="e">
        <f t="shared" si="245"/>
        <v>#N/A</v>
      </c>
      <c r="O814" s="9" t="e">
        <f t="shared" si="246"/>
        <v>#N/A</v>
      </c>
      <c r="P814" s="8" t="e">
        <f t="shared" si="247"/>
        <v>#N/A</v>
      </c>
      <c r="Q814" s="2" t="str">
        <f t="shared" si="248"/>
        <v>-</v>
      </c>
      <c r="R814" s="2" t="str">
        <f t="shared" si="249"/>
        <v>-</v>
      </c>
      <c r="S814" s="2" t="str">
        <f t="shared" si="250"/>
        <v>-</v>
      </c>
      <c r="T814" s="2" t="str">
        <f t="shared" si="251"/>
        <v>-</v>
      </c>
      <c r="AU814" t="s">
        <v>252</v>
      </c>
      <c r="AV814" t="s">
        <v>673</v>
      </c>
      <c r="AY814" s="38">
        <v>18</v>
      </c>
      <c r="AZ814" s="40">
        <v>151</v>
      </c>
      <c r="BA814" s="42">
        <f t="shared" si="253"/>
        <v>18151</v>
      </c>
      <c r="BC814" s="7" t="s">
        <v>3097</v>
      </c>
      <c r="BL814" s="1">
        <f t="shared" si="252"/>
        <v>0</v>
      </c>
      <c r="BM814" s="1">
        <v>7776</v>
      </c>
      <c r="BO814" s="1">
        <v>674</v>
      </c>
    </row>
    <row r="815" spans="1:67" hidden="1" outlineLevel="1">
      <c r="A815" t="s">
        <v>519</v>
      </c>
      <c r="B815" t="s">
        <v>673</v>
      </c>
      <c r="C815" s="25">
        <v>21792</v>
      </c>
      <c r="D815" s="25"/>
      <c r="E815" s="25"/>
      <c r="G815" s="1">
        <v>15266</v>
      </c>
      <c r="I815" s="1">
        <v>7240</v>
      </c>
      <c r="K815" s="1">
        <v>6783</v>
      </c>
      <c r="L815" s="2" t="str">
        <f t="shared" si="243"/>
        <v/>
      </c>
      <c r="M815" s="2">
        <f t="shared" si="244"/>
        <v>0.4443207126948775</v>
      </c>
      <c r="N815" s="10" t="e">
        <f t="shared" si="245"/>
        <v>#N/A</v>
      </c>
      <c r="O815" s="9" t="e">
        <f t="shared" si="246"/>
        <v>#N/A</v>
      </c>
      <c r="P815" s="8" t="e">
        <f t="shared" si="247"/>
        <v>#N/A</v>
      </c>
      <c r="Q815" s="2" t="str">
        <f t="shared" si="248"/>
        <v>-</v>
      </c>
      <c r="R815" s="2" t="str">
        <f t="shared" si="249"/>
        <v>-</v>
      </c>
      <c r="S815" s="2" t="str">
        <f t="shared" si="250"/>
        <v>-</v>
      </c>
      <c r="T815" s="2" t="str">
        <f t="shared" si="251"/>
        <v>-</v>
      </c>
      <c r="AU815" t="s">
        <v>519</v>
      </c>
      <c r="AV815" t="s">
        <v>673</v>
      </c>
      <c r="AY815" s="38">
        <v>18</v>
      </c>
      <c r="AZ815" s="40">
        <v>153</v>
      </c>
      <c r="BA815" s="42">
        <f t="shared" si="253"/>
        <v>18153</v>
      </c>
      <c r="BC815" s="7" t="s">
        <v>3097</v>
      </c>
      <c r="BL815" s="1">
        <f t="shared" si="252"/>
        <v>0</v>
      </c>
      <c r="BM815" s="1">
        <v>6410</v>
      </c>
      <c r="BO815" s="1">
        <v>830</v>
      </c>
    </row>
    <row r="816" spans="1:67" hidden="1" outlineLevel="1">
      <c r="A816" t="s">
        <v>159</v>
      </c>
      <c r="B816" t="s">
        <v>673</v>
      </c>
      <c r="C816" s="25">
        <v>9711</v>
      </c>
      <c r="D816" s="25"/>
      <c r="E816" s="25"/>
      <c r="G816" s="1">
        <v>6531</v>
      </c>
      <c r="I816" s="1">
        <v>2928</v>
      </c>
      <c r="K816" s="1">
        <v>2795</v>
      </c>
      <c r="L816" s="2" t="str">
        <f t="shared" si="243"/>
        <v/>
      </c>
      <c r="M816" s="2">
        <f t="shared" si="244"/>
        <v>0.42795896493645691</v>
      </c>
      <c r="N816" s="10" t="e">
        <f t="shared" si="245"/>
        <v>#N/A</v>
      </c>
      <c r="O816" s="9" t="e">
        <f t="shared" si="246"/>
        <v>#N/A</v>
      </c>
      <c r="P816" s="8" t="e">
        <f t="shared" si="247"/>
        <v>#N/A</v>
      </c>
      <c r="Q816" s="2" t="str">
        <f t="shared" si="248"/>
        <v>-</v>
      </c>
      <c r="R816" s="2" t="str">
        <f t="shared" si="249"/>
        <v>-</v>
      </c>
      <c r="S816" s="2" t="str">
        <f t="shared" si="250"/>
        <v>-</v>
      </c>
      <c r="T816" s="2" t="str">
        <f t="shared" si="251"/>
        <v>-</v>
      </c>
      <c r="AU816" t="s">
        <v>159</v>
      </c>
      <c r="AV816" t="s">
        <v>673</v>
      </c>
      <c r="AY816" s="38">
        <v>18</v>
      </c>
      <c r="AZ816" s="40">
        <v>155</v>
      </c>
      <c r="BA816" s="42">
        <f t="shared" si="253"/>
        <v>18155</v>
      </c>
      <c r="BC816" s="7" t="s">
        <v>3097</v>
      </c>
      <c r="BL816" s="1">
        <f t="shared" si="252"/>
        <v>0</v>
      </c>
      <c r="BM816" s="1">
        <v>2688</v>
      </c>
      <c r="BO816" s="1">
        <v>240</v>
      </c>
    </row>
    <row r="817" spans="1:67" hidden="1" outlineLevel="1">
      <c r="A817" t="s">
        <v>188</v>
      </c>
      <c r="B817" t="s">
        <v>673</v>
      </c>
      <c r="C817" s="25">
        <v>152348</v>
      </c>
      <c r="D817" s="25"/>
      <c r="E817" s="25"/>
      <c r="G817" s="1">
        <v>80441</v>
      </c>
      <c r="I817" s="1">
        <v>30654</v>
      </c>
      <c r="K817" s="1">
        <v>29588</v>
      </c>
      <c r="L817" s="2" t="str">
        <f t="shared" si="243"/>
        <v/>
      </c>
      <c r="M817" s="2">
        <f t="shared" si="244"/>
        <v>0.3678223791350182</v>
      </c>
      <c r="N817" s="10" t="e">
        <f t="shared" si="245"/>
        <v>#N/A</v>
      </c>
      <c r="O817" s="9" t="e">
        <f t="shared" si="246"/>
        <v>#N/A</v>
      </c>
      <c r="P817" s="8" t="e">
        <f t="shared" si="247"/>
        <v>#N/A</v>
      </c>
      <c r="Q817" s="2" t="str">
        <f t="shared" si="248"/>
        <v>-</v>
      </c>
      <c r="R817" s="2" t="str">
        <f t="shared" si="249"/>
        <v>-</v>
      </c>
      <c r="S817" s="2" t="str">
        <f t="shared" si="250"/>
        <v>-</v>
      </c>
      <c r="T817" s="2" t="str">
        <f t="shared" si="251"/>
        <v>-</v>
      </c>
      <c r="AU817" t="s">
        <v>188</v>
      </c>
      <c r="AV817" t="s">
        <v>673</v>
      </c>
      <c r="AY817" s="38">
        <v>18</v>
      </c>
      <c r="AZ817" s="40">
        <v>157</v>
      </c>
      <c r="BA817" s="42">
        <f t="shared" si="253"/>
        <v>18157</v>
      </c>
      <c r="BC817" s="7" t="s">
        <v>3097</v>
      </c>
      <c r="BL817" s="1">
        <f t="shared" si="252"/>
        <v>0</v>
      </c>
      <c r="BM817" s="1">
        <v>28956</v>
      </c>
      <c r="BO817" s="1">
        <v>1698</v>
      </c>
    </row>
    <row r="818" spans="1:67" hidden="1" outlineLevel="1">
      <c r="A818" t="s">
        <v>189</v>
      </c>
      <c r="B818" t="s">
        <v>673</v>
      </c>
      <c r="C818" s="25">
        <v>16529</v>
      </c>
      <c r="D818" s="25"/>
      <c r="E818" s="25"/>
      <c r="G818" s="1">
        <v>13484</v>
      </c>
      <c r="I818" s="1">
        <v>5951</v>
      </c>
      <c r="K818" s="1">
        <v>5773</v>
      </c>
      <c r="L818" s="2" t="str">
        <f t="shared" si="243"/>
        <v/>
      </c>
      <c r="M818" s="2">
        <f t="shared" si="244"/>
        <v>0.42813705132008306</v>
      </c>
      <c r="N818" s="10" t="e">
        <f t="shared" si="245"/>
        <v>#N/A</v>
      </c>
      <c r="O818" s="9" t="e">
        <f t="shared" si="246"/>
        <v>#N/A</v>
      </c>
      <c r="P818" s="8" t="e">
        <f t="shared" si="247"/>
        <v>#N/A</v>
      </c>
      <c r="Q818" s="2" t="str">
        <f t="shared" si="248"/>
        <v>-</v>
      </c>
      <c r="R818" s="2" t="str">
        <f t="shared" si="249"/>
        <v>-</v>
      </c>
      <c r="S818" s="2" t="str">
        <f t="shared" si="250"/>
        <v>-</v>
      </c>
      <c r="T818" s="2" t="str">
        <f t="shared" si="251"/>
        <v>-</v>
      </c>
      <c r="AU818" t="s">
        <v>189</v>
      </c>
      <c r="AV818" t="s">
        <v>673</v>
      </c>
      <c r="AY818" s="38">
        <v>18</v>
      </c>
      <c r="AZ818" s="40">
        <v>159</v>
      </c>
      <c r="BA818" s="42">
        <f t="shared" si="253"/>
        <v>18159</v>
      </c>
      <c r="BC818" s="7" t="s">
        <v>3097</v>
      </c>
      <c r="BL818" s="1">
        <f t="shared" si="252"/>
        <v>0</v>
      </c>
      <c r="BM818" s="1">
        <v>5181</v>
      </c>
      <c r="BO818" s="1">
        <v>770</v>
      </c>
    </row>
    <row r="819" spans="1:67" hidden="1" outlineLevel="1">
      <c r="A819" t="s">
        <v>122</v>
      </c>
      <c r="B819" t="s">
        <v>673</v>
      </c>
      <c r="C819" s="25">
        <v>7366</v>
      </c>
      <c r="D819" s="25"/>
      <c r="E819" s="25"/>
      <c r="G819" s="1">
        <v>5389</v>
      </c>
      <c r="I819" s="1">
        <v>2194</v>
      </c>
      <c r="K819" s="1">
        <v>2103</v>
      </c>
      <c r="L819" s="2" t="str">
        <f t="shared" si="243"/>
        <v/>
      </c>
      <c r="M819" s="2">
        <f t="shared" si="244"/>
        <v>0.39023937650770085</v>
      </c>
      <c r="N819" s="10" t="e">
        <f t="shared" si="245"/>
        <v>#N/A</v>
      </c>
      <c r="O819" s="9" t="e">
        <f t="shared" si="246"/>
        <v>#N/A</v>
      </c>
      <c r="P819" s="8" t="e">
        <f t="shared" si="247"/>
        <v>#N/A</v>
      </c>
      <c r="Q819" s="2" t="str">
        <f t="shared" si="248"/>
        <v>-</v>
      </c>
      <c r="R819" s="2" t="str">
        <f t="shared" si="249"/>
        <v>-</v>
      </c>
      <c r="S819" s="2" t="str">
        <f t="shared" si="250"/>
        <v>-</v>
      </c>
      <c r="T819" s="2" t="str">
        <f t="shared" si="251"/>
        <v>-</v>
      </c>
      <c r="AU819" t="s">
        <v>122</v>
      </c>
      <c r="AV819" t="s">
        <v>673</v>
      </c>
      <c r="AY819" s="38">
        <v>18</v>
      </c>
      <c r="AZ819" s="40">
        <v>161</v>
      </c>
      <c r="BA819" s="42">
        <f t="shared" si="253"/>
        <v>18161</v>
      </c>
      <c r="BC819" s="7" t="s">
        <v>3097</v>
      </c>
      <c r="BL819" s="1">
        <f t="shared" si="252"/>
        <v>0</v>
      </c>
      <c r="BM819" s="1">
        <v>2033</v>
      </c>
      <c r="BO819" s="1">
        <v>161</v>
      </c>
    </row>
    <row r="820" spans="1:67" hidden="1" outlineLevel="1">
      <c r="A820" t="s">
        <v>3025</v>
      </c>
      <c r="B820" t="s">
        <v>673</v>
      </c>
      <c r="C820" s="25">
        <v>173067</v>
      </c>
      <c r="D820" s="25"/>
      <c r="E820" s="25"/>
      <c r="G820" s="1">
        <v>117382</v>
      </c>
      <c r="I820" s="1">
        <v>46722</v>
      </c>
      <c r="K820" s="1">
        <v>45961</v>
      </c>
      <c r="L820" s="2" t="str">
        <f t="shared" si="243"/>
        <v/>
      </c>
      <c r="M820" s="2">
        <f t="shared" si="244"/>
        <v>0.39155066364519264</v>
      </c>
      <c r="N820" s="10" t="e">
        <f t="shared" si="245"/>
        <v>#N/A</v>
      </c>
      <c r="O820" s="9" t="e">
        <f t="shared" si="246"/>
        <v>#N/A</v>
      </c>
      <c r="P820" s="8" t="e">
        <f t="shared" si="247"/>
        <v>#N/A</v>
      </c>
      <c r="Q820" s="2" t="str">
        <f t="shared" si="248"/>
        <v>-</v>
      </c>
      <c r="R820" s="2" t="str">
        <f t="shared" si="249"/>
        <v>-</v>
      </c>
      <c r="S820" s="2" t="str">
        <f t="shared" si="250"/>
        <v>-</v>
      </c>
      <c r="T820" s="2" t="str">
        <f t="shared" si="251"/>
        <v>-</v>
      </c>
      <c r="AU820" t="s">
        <v>3025</v>
      </c>
      <c r="AV820" t="s">
        <v>673</v>
      </c>
      <c r="AY820" s="38">
        <v>18</v>
      </c>
      <c r="AZ820" s="40">
        <v>163</v>
      </c>
      <c r="BA820" s="42">
        <f t="shared" si="253"/>
        <v>18163</v>
      </c>
      <c r="BC820" s="7" t="s">
        <v>3097</v>
      </c>
      <c r="BL820" s="1">
        <f t="shared" si="252"/>
        <v>0</v>
      </c>
      <c r="BM820" s="1">
        <v>43924</v>
      </c>
      <c r="BO820" s="1">
        <v>2798</v>
      </c>
    </row>
    <row r="821" spans="1:67" hidden="1" outlineLevel="1">
      <c r="A821" t="s">
        <v>561</v>
      </c>
      <c r="B821" t="s">
        <v>673</v>
      </c>
      <c r="C821" s="25">
        <v>16556</v>
      </c>
      <c r="D821" s="25"/>
      <c r="E821" s="25"/>
      <c r="G821" s="1">
        <v>12860</v>
      </c>
      <c r="I821" s="1">
        <v>5621</v>
      </c>
      <c r="K821" s="1">
        <v>5350</v>
      </c>
      <c r="L821" s="2" t="str">
        <f t="shared" si="243"/>
        <v/>
      </c>
      <c r="M821" s="2">
        <f t="shared" si="244"/>
        <v>0.41601866251944014</v>
      </c>
      <c r="N821" s="10" t="e">
        <f t="shared" si="245"/>
        <v>#N/A</v>
      </c>
      <c r="O821" s="9" t="e">
        <f t="shared" si="246"/>
        <v>#N/A</v>
      </c>
      <c r="P821" s="8" t="e">
        <f t="shared" si="247"/>
        <v>#N/A</v>
      </c>
      <c r="Q821" s="2" t="str">
        <f t="shared" si="248"/>
        <v>-</v>
      </c>
      <c r="R821" s="2" t="str">
        <f t="shared" si="249"/>
        <v>-</v>
      </c>
      <c r="S821" s="2" t="str">
        <f t="shared" si="250"/>
        <v>-</v>
      </c>
      <c r="T821" s="2" t="str">
        <f t="shared" si="251"/>
        <v>-</v>
      </c>
      <c r="AU821" t="s">
        <v>561</v>
      </c>
      <c r="AV821" t="s">
        <v>673</v>
      </c>
      <c r="AY821" s="38">
        <v>18</v>
      </c>
      <c r="AZ821" s="40">
        <v>165</v>
      </c>
      <c r="BA821" s="42">
        <f t="shared" si="253"/>
        <v>18165</v>
      </c>
      <c r="BC821" s="7" t="s">
        <v>3097</v>
      </c>
      <c r="BL821" s="1">
        <f t="shared" si="252"/>
        <v>0</v>
      </c>
      <c r="BM821" s="1">
        <v>5270</v>
      </c>
      <c r="BO821" s="1">
        <v>351</v>
      </c>
    </row>
    <row r="822" spans="1:67" hidden="1" outlineLevel="1">
      <c r="A822" t="s">
        <v>2445</v>
      </c>
      <c r="B822" t="s">
        <v>673</v>
      </c>
      <c r="C822" s="25">
        <v>105221</v>
      </c>
      <c r="D822" s="25"/>
      <c r="E822" s="25"/>
      <c r="G822" s="1">
        <v>73078</v>
      </c>
      <c r="I822" s="1">
        <v>25855</v>
      </c>
      <c r="K822" s="1">
        <v>25086</v>
      </c>
      <c r="L822" s="2" t="str">
        <f t="shared" si="243"/>
        <v/>
      </c>
      <c r="M822" s="2">
        <f t="shared" si="244"/>
        <v>0.34327704644352608</v>
      </c>
      <c r="N822" s="10" t="e">
        <f t="shared" si="245"/>
        <v>#N/A</v>
      </c>
      <c r="O822" s="9" t="e">
        <f t="shared" si="246"/>
        <v>#N/A</v>
      </c>
      <c r="P822" s="8" t="e">
        <f t="shared" si="247"/>
        <v>#N/A</v>
      </c>
      <c r="Q822" s="2" t="str">
        <f t="shared" si="248"/>
        <v>-</v>
      </c>
      <c r="R822" s="2" t="str">
        <f t="shared" si="249"/>
        <v>-</v>
      </c>
      <c r="S822" s="2" t="str">
        <f t="shared" si="250"/>
        <v>-</v>
      </c>
      <c r="T822" s="2" t="str">
        <f t="shared" si="251"/>
        <v>-</v>
      </c>
      <c r="AU822" t="s">
        <v>2445</v>
      </c>
      <c r="AV822" t="s">
        <v>673</v>
      </c>
      <c r="AY822" s="38">
        <v>18</v>
      </c>
      <c r="AZ822" s="40">
        <v>167</v>
      </c>
      <c r="BA822" s="42">
        <f t="shared" si="253"/>
        <v>18167</v>
      </c>
      <c r="BC822" s="7" t="s">
        <v>3097</v>
      </c>
      <c r="BL822" s="1">
        <f t="shared" si="252"/>
        <v>0</v>
      </c>
      <c r="BM822" s="1">
        <v>23361</v>
      </c>
      <c r="BO822" s="1">
        <v>2494</v>
      </c>
    </row>
    <row r="823" spans="1:67" hidden="1" outlineLevel="1">
      <c r="A823" t="s">
        <v>2410</v>
      </c>
      <c r="B823" t="s">
        <v>673</v>
      </c>
      <c r="C823" s="25">
        <v>34488</v>
      </c>
      <c r="D823" s="25"/>
      <c r="E823" s="25"/>
      <c r="G823" s="1">
        <v>24253</v>
      </c>
      <c r="I823" s="1">
        <v>8514</v>
      </c>
      <c r="K823" s="1">
        <v>8006</v>
      </c>
      <c r="L823" s="2" t="str">
        <f t="shared" si="243"/>
        <v/>
      </c>
      <c r="M823" s="2">
        <f t="shared" si="244"/>
        <v>0.33010349235146169</v>
      </c>
      <c r="N823" s="10" t="e">
        <f t="shared" si="245"/>
        <v>#N/A</v>
      </c>
      <c r="O823" s="9" t="e">
        <f t="shared" si="246"/>
        <v>#N/A</v>
      </c>
      <c r="P823" s="8" t="e">
        <f t="shared" si="247"/>
        <v>#N/A</v>
      </c>
      <c r="Q823" s="2" t="str">
        <f t="shared" si="248"/>
        <v>-</v>
      </c>
      <c r="R823" s="2" t="str">
        <f t="shared" si="249"/>
        <v>-</v>
      </c>
      <c r="S823" s="2" t="str">
        <f t="shared" si="250"/>
        <v>-</v>
      </c>
      <c r="T823" s="2" t="str">
        <f t="shared" si="251"/>
        <v>-</v>
      </c>
      <c r="AU823" t="s">
        <v>2410</v>
      </c>
      <c r="AV823" t="s">
        <v>673</v>
      </c>
      <c r="AY823" s="38">
        <v>18</v>
      </c>
      <c r="AZ823" s="40">
        <v>169</v>
      </c>
      <c r="BA823" s="42">
        <f t="shared" si="253"/>
        <v>18169</v>
      </c>
      <c r="BC823" s="7" t="s">
        <v>3097</v>
      </c>
      <c r="BL823" s="1">
        <f t="shared" si="252"/>
        <v>0</v>
      </c>
      <c r="BM823" s="1">
        <v>8027</v>
      </c>
      <c r="BO823" s="1">
        <v>487</v>
      </c>
    </row>
    <row r="824" spans="1:67" hidden="1" outlineLevel="1">
      <c r="A824" t="s">
        <v>286</v>
      </c>
      <c r="B824" t="s">
        <v>673</v>
      </c>
      <c r="C824" s="25">
        <v>8598</v>
      </c>
      <c r="D824" s="25"/>
      <c r="E824" s="25"/>
      <c r="G824" s="1">
        <v>6087</v>
      </c>
      <c r="I824" s="1">
        <v>3302</v>
      </c>
      <c r="K824" s="1">
        <v>3116</v>
      </c>
      <c r="L824" s="2" t="str">
        <f t="shared" si="243"/>
        <v/>
      </c>
      <c r="M824" s="2">
        <f t="shared" si="244"/>
        <v>0.51191062920979136</v>
      </c>
      <c r="N824" s="10" t="e">
        <f t="shared" si="245"/>
        <v>#N/A</v>
      </c>
      <c r="O824" s="9" t="e">
        <f t="shared" si="246"/>
        <v>#N/A</v>
      </c>
      <c r="P824" s="8" t="e">
        <f t="shared" si="247"/>
        <v>#N/A</v>
      </c>
      <c r="Q824" s="2" t="str">
        <f t="shared" si="248"/>
        <v>-</v>
      </c>
      <c r="R824" s="2" t="str">
        <f t="shared" si="249"/>
        <v>-</v>
      </c>
      <c r="S824" s="2" t="str">
        <f t="shared" si="250"/>
        <v>-</v>
      </c>
      <c r="T824" s="2" t="str">
        <f t="shared" si="251"/>
        <v>-</v>
      </c>
      <c r="AU824" t="s">
        <v>286</v>
      </c>
      <c r="AV824" t="s">
        <v>673</v>
      </c>
      <c r="AY824" s="38">
        <v>18</v>
      </c>
      <c r="AZ824" s="40">
        <v>171</v>
      </c>
      <c r="BA824" s="42">
        <f t="shared" si="253"/>
        <v>18171</v>
      </c>
      <c r="BC824" s="7" t="s">
        <v>3097</v>
      </c>
      <c r="BL824" s="1">
        <f t="shared" si="252"/>
        <v>0</v>
      </c>
      <c r="BM824" s="1">
        <v>3072</v>
      </c>
      <c r="BO824" s="1">
        <v>230</v>
      </c>
    </row>
    <row r="825" spans="1:67" s="1" customFormat="1" hidden="1" outlineLevel="1">
      <c r="A825" t="s">
        <v>928</v>
      </c>
      <c r="B825" t="s">
        <v>673</v>
      </c>
      <c r="C825" s="25">
        <v>53317</v>
      </c>
      <c r="D825" s="25"/>
      <c r="E825" s="25"/>
      <c r="F825" s="61"/>
      <c r="G825" s="1">
        <v>40575</v>
      </c>
      <c r="I825" s="1">
        <v>17833</v>
      </c>
      <c r="K825" s="1">
        <v>17555</v>
      </c>
      <c r="L825" s="2" t="str">
        <f t="shared" si="243"/>
        <v/>
      </c>
      <c r="M825" s="2">
        <f t="shared" si="244"/>
        <v>0.43265557609365374</v>
      </c>
      <c r="N825" s="10" t="e">
        <f t="shared" si="245"/>
        <v>#N/A</v>
      </c>
      <c r="O825" s="9" t="e">
        <f t="shared" si="246"/>
        <v>#N/A</v>
      </c>
      <c r="P825" s="8" t="e">
        <f t="shared" si="247"/>
        <v>#N/A</v>
      </c>
      <c r="Q825" s="2" t="str">
        <f t="shared" si="248"/>
        <v>-</v>
      </c>
      <c r="R825" s="2" t="str">
        <f t="shared" si="249"/>
        <v>-</v>
      </c>
      <c r="S825" s="2" t="str">
        <f t="shared" si="250"/>
        <v>-</v>
      </c>
      <c r="T825" s="2" t="str">
        <f t="shared" si="251"/>
        <v>-</v>
      </c>
      <c r="AR825"/>
      <c r="AS825"/>
      <c r="AT825" s="8"/>
      <c r="AU825" t="s">
        <v>928</v>
      </c>
      <c r="AV825" t="s">
        <v>673</v>
      </c>
      <c r="AW825"/>
      <c r="AY825" s="38">
        <v>18</v>
      </c>
      <c r="AZ825" s="40">
        <v>173</v>
      </c>
      <c r="BA825" s="42">
        <f t="shared" si="253"/>
        <v>18173</v>
      </c>
      <c r="BC825" s="7" t="s">
        <v>3097</v>
      </c>
      <c r="BL825" s="1">
        <f t="shared" si="252"/>
        <v>0</v>
      </c>
      <c r="BM825" s="1">
        <v>16638</v>
      </c>
      <c r="BO825" s="1">
        <v>1195</v>
      </c>
    </row>
    <row r="826" spans="1:67" s="1" customFormat="1" hidden="1" outlineLevel="1">
      <c r="A826" t="s">
        <v>1069</v>
      </c>
      <c r="B826" t="s">
        <v>673</v>
      </c>
      <c r="C826" s="25">
        <v>27674</v>
      </c>
      <c r="D826" s="25"/>
      <c r="E826" s="25"/>
      <c r="F826" s="61"/>
      <c r="G826" s="1">
        <v>16787</v>
      </c>
      <c r="I826" s="1">
        <v>8460</v>
      </c>
      <c r="K826" s="1">
        <v>8200</v>
      </c>
      <c r="L826" s="2" t="str">
        <f t="shared" si="243"/>
        <v/>
      </c>
      <c r="M826" s="2">
        <f t="shared" si="244"/>
        <v>0.48847322332757492</v>
      </c>
      <c r="N826" s="10" t="e">
        <f t="shared" si="245"/>
        <v>#N/A</v>
      </c>
      <c r="O826" s="9" t="e">
        <f t="shared" si="246"/>
        <v>#N/A</v>
      </c>
      <c r="P826" s="8" t="e">
        <f t="shared" si="247"/>
        <v>#N/A</v>
      </c>
      <c r="Q826" s="2" t="str">
        <f t="shared" si="248"/>
        <v>-</v>
      </c>
      <c r="R826" s="2" t="str">
        <f t="shared" si="249"/>
        <v>-</v>
      </c>
      <c r="S826" s="2" t="str">
        <f t="shared" si="250"/>
        <v>-</v>
      </c>
      <c r="T826" s="2" t="str">
        <f t="shared" si="251"/>
        <v>-</v>
      </c>
      <c r="AR826"/>
      <c r="AS826"/>
      <c r="AT826" s="8"/>
      <c r="AU826" t="s">
        <v>1069</v>
      </c>
      <c r="AV826" t="s">
        <v>673</v>
      </c>
      <c r="AW826"/>
      <c r="AY826" s="38">
        <v>18</v>
      </c>
      <c r="AZ826" s="40">
        <v>175</v>
      </c>
      <c r="BA826" s="42">
        <f t="shared" si="253"/>
        <v>18175</v>
      </c>
      <c r="BC826" s="7" t="s">
        <v>3097</v>
      </c>
      <c r="BL826" s="1">
        <f t="shared" si="252"/>
        <v>0</v>
      </c>
      <c r="BM826" s="1">
        <v>7661</v>
      </c>
      <c r="BO826" s="1">
        <v>799</v>
      </c>
    </row>
    <row r="827" spans="1:67" s="1" customFormat="1" hidden="1" outlineLevel="1">
      <c r="A827" t="s">
        <v>287</v>
      </c>
      <c r="B827" t="s">
        <v>673</v>
      </c>
      <c r="C827" s="25">
        <v>70545</v>
      </c>
      <c r="D827" s="25"/>
      <c r="E827" s="25"/>
      <c r="F827" s="61"/>
      <c r="G827" s="1">
        <v>49165</v>
      </c>
      <c r="I827" s="1">
        <v>17864</v>
      </c>
      <c r="K827" s="1">
        <v>17426</v>
      </c>
      <c r="L827" s="2" t="str">
        <f t="shared" si="243"/>
        <v/>
      </c>
      <c r="M827" s="2">
        <f t="shared" si="244"/>
        <v>0.35443913352995016</v>
      </c>
      <c r="N827" s="10" t="e">
        <f t="shared" si="245"/>
        <v>#N/A</v>
      </c>
      <c r="O827" s="9" t="e">
        <f t="shared" si="246"/>
        <v>#N/A</v>
      </c>
      <c r="P827" s="8" t="e">
        <f t="shared" si="247"/>
        <v>#N/A</v>
      </c>
      <c r="Q827" s="2" t="str">
        <f t="shared" si="248"/>
        <v>-</v>
      </c>
      <c r="R827" s="2" t="str">
        <f t="shared" si="249"/>
        <v>-</v>
      </c>
      <c r="S827" s="2" t="str">
        <f t="shared" si="250"/>
        <v>-</v>
      </c>
      <c r="T827" s="2" t="str">
        <f t="shared" si="251"/>
        <v>-</v>
      </c>
      <c r="AR827"/>
      <c r="AS827"/>
      <c r="AT827" s="8"/>
      <c r="AU827" t="s">
        <v>287</v>
      </c>
      <c r="AV827" t="s">
        <v>673</v>
      </c>
      <c r="AW827"/>
      <c r="AY827" s="38">
        <v>18</v>
      </c>
      <c r="AZ827" s="40">
        <v>177</v>
      </c>
      <c r="BA827" s="42">
        <f t="shared" si="253"/>
        <v>18177</v>
      </c>
      <c r="BC827" s="7" t="s">
        <v>3097</v>
      </c>
      <c r="BL827" s="1">
        <f t="shared" si="252"/>
        <v>0</v>
      </c>
      <c r="BM827" s="1">
        <v>16729</v>
      </c>
      <c r="BO827" s="1">
        <v>1135</v>
      </c>
    </row>
    <row r="828" spans="1:67" s="1" customFormat="1" hidden="1" outlineLevel="1">
      <c r="A828" t="s">
        <v>1239</v>
      </c>
      <c r="B828" t="s">
        <v>673</v>
      </c>
      <c r="C828" s="25">
        <v>27745</v>
      </c>
      <c r="D828" s="25"/>
      <c r="E828" s="25"/>
      <c r="F828" s="61"/>
      <c r="G828" s="1">
        <v>18084</v>
      </c>
      <c r="I828" s="1">
        <v>9510</v>
      </c>
      <c r="K828" s="1">
        <v>8735</v>
      </c>
      <c r="L828" s="2" t="str">
        <f t="shared" si="243"/>
        <v/>
      </c>
      <c r="M828" s="2">
        <f t="shared" si="244"/>
        <v>0.48302366733023666</v>
      </c>
      <c r="N828" s="10" t="e">
        <f t="shared" si="245"/>
        <v>#N/A</v>
      </c>
      <c r="O828" s="9" t="e">
        <f t="shared" si="246"/>
        <v>#N/A</v>
      </c>
      <c r="P828" s="8" t="e">
        <f t="shared" si="247"/>
        <v>#N/A</v>
      </c>
      <c r="Q828" s="2" t="str">
        <f t="shared" si="248"/>
        <v>-</v>
      </c>
      <c r="R828" s="2" t="str">
        <f t="shared" si="249"/>
        <v>-</v>
      </c>
      <c r="S828" s="2" t="str">
        <f t="shared" si="250"/>
        <v>-</v>
      </c>
      <c r="T828" s="2" t="str">
        <f t="shared" si="251"/>
        <v>-</v>
      </c>
      <c r="AR828"/>
      <c r="AS828"/>
      <c r="AT828" s="8"/>
      <c r="AU828" t="s">
        <v>1239</v>
      </c>
      <c r="AV828" t="s">
        <v>673</v>
      </c>
      <c r="AW828"/>
      <c r="AY828" s="38">
        <v>18</v>
      </c>
      <c r="AZ828" s="40">
        <v>179</v>
      </c>
      <c r="BA828" s="42">
        <f t="shared" si="253"/>
        <v>18179</v>
      </c>
      <c r="BC828" s="7" t="s">
        <v>3097</v>
      </c>
      <c r="BL828" s="1">
        <f t="shared" si="252"/>
        <v>0</v>
      </c>
      <c r="BM828" s="1">
        <v>8904</v>
      </c>
      <c r="BO828" s="1">
        <v>606</v>
      </c>
    </row>
    <row r="829" spans="1:67" s="1" customFormat="1" hidden="1" outlineLevel="1">
      <c r="A829" t="s">
        <v>2622</v>
      </c>
      <c r="B829" t="s">
        <v>673</v>
      </c>
      <c r="C829" s="25">
        <v>25240</v>
      </c>
      <c r="D829" s="25"/>
      <c r="E829" s="25"/>
      <c r="F829" s="61"/>
      <c r="G829" s="1">
        <v>16480</v>
      </c>
      <c r="I829" s="1">
        <v>7755</v>
      </c>
      <c r="K829" s="1">
        <v>7618</v>
      </c>
      <c r="L829" s="2" t="str">
        <f t="shared" si="243"/>
        <v/>
      </c>
      <c r="M829" s="2">
        <f t="shared" si="244"/>
        <v>0.46225728155339807</v>
      </c>
      <c r="N829" s="10" t="e">
        <f t="shared" si="245"/>
        <v>#N/A</v>
      </c>
      <c r="O829" s="9" t="e">
        <f t="shared" si="246"/>
        <v>#N/A</v>
      </c>
      <c r="P829" s="8" t="e">
        <f t="shared" si="247"/>
        <v>#N/A</v>
      </c>
      <c r="Q829" s="2" t="str">
        <f t="shared" si="248"/>
        <v>-</v>
      </c>
      <c r="R829" s="2" t="str">
        <f t="shared" si="249"/>
        <v>-</v>
      </c>
      <c r="S829" s="2" t="str">
        <f t="shared" si="250"/>
        <v>-</v>
      </c>
      <c r="T829" s="2" t="str">
        <f t="shared" si="251"/>
        <v>-</v>
      </c>
      <c r="AR829"/>
      <c r="AS829"/>
      <c r="AT829" s="8"/>
      <c r="AU829" t="s">
        <v>2622</v>
      </c>
      <c r="AV829" t="s">
        <v>673</v>
      </c>
      <c r="AW829"/>
      <c r="AY829" s="38">
        <v>18</v>
      </c>
      <c r="AZ829" s="40">
        <v>181</v>
      </c>
      <c r="BA829" s="42">
        <f t="shared" si="253"/>
        <v>18181</v>
      </c>
      <c r="BC829" s="7" t="s">
        <v>3097</v>
      </c>
      <c r="BL829" s="1">
        <f t="shared" si="252"/>
        <v>0</v>
      </c>
      <c r="BM829" s="1">
        <v>7263</v>
      </c>
      <c r="BO829" s="1">
        <v>492</v>
      </c>
    </row>
    <row r="830" spans="1:67" s="1" customFormat="1" hidden="1" outlineLevel="1">
      <c r="A830" t="s">
        <v>2763</v>
      </c>
      <c r="B830" t="s">
        <v>673</v>
      </c>
      <c r="C830" s="25">
        <v>31278</v>
      </c>
      <c r="D830" s="25"/>
      <c r="E830" s="25"/>
      <c r="F830" s="61"/>
      <c r="G830" s="1">
        <v>19942</v>
      </c>
      <c r="I830" s="1">
        <v>9000</v>
      </c>
      <c r="K830" s="1">
        <v>8861</v>
      </c>
      <c r="L830" s="2" t="str">
        <f t="shared" si="243"/>
        <v/>
      </c>
      <c r="M830" s="2">
        <f t="shared" si="244"/>
        <v>0.44433858188747366</v>
      </c>
      <c r="N830" s="10" t="e">
        <f t="shared" si="245"/>
        <v>#N/A</v>
      </c>
      <c r="O830" s="9" t="e">
        <f t="shared" si="246"/>
        <v>#N/A</v>
      </c>
      <c r="P830" s="8" t="e">
        <f t="shared" si="247"/>
        <v>#N/A</v>
      </c>
      <c r="Q830" s="2" t="str">
        <f t="shared" si="248"/>
        <v>-</v>
      </c>
      <c r="R830" s="2" t="str">
        <f t="shared" si="249"/>
        <v>-</v>
      </c>
      <c r="S830" s="2" t="str">
        <f t="shared" si="250"/>
        <v>-</v>
      </c>
      <c r="T830" s="2" t="str">
        <f t="shared" si="251"/>
        <v>-</v>
      </c>
      <c r="AR830"/>
      <c r="AS830"/>
      <c r="AT830" s="8"/>
      <c r="AU830" t="s">
        <v>2763</v>
      </c>
      <c r="AV830" t="s">
        <v>673</v>
      </c>
      <c r="AW830"/>
      <c r="AY830" s="38">
        <v>18</v>
      </c>
      <c r="AZ830" s="40">
        <v>183</v>
      </c>
      <c r="BA830" s="42">
        <f t="shared" si="253"/>
        <v>18183</v>
      </c>
      <c r="BC830" s="7" t="s">
        <v>3097</v>
      </c>
      <c r="BL830" s="1">
        <f t="shared" si="252"/>
        <v>0</v>
      </c>
      <c r="BM830" s="1">
        <v>8342</v>
      </c>
      <c r="BO830" s="1">
        <v>658</v>
      </c>
    </row>
    <row r="831" spans="1:67" s="1" customFormat="1" collapsed="1">
      <c r="A831" t="s">
        <v>672</v>
      </c>
      <c r="B831" t="s">
        <v>1226</v>
      </c>
      <c r="C831" s="1">
        <f>SUM(C739:C830)</f>
        <v>6155967</v>
      </c>
      <c r="D831" s="57">
        <v>4646000</v>
      </c>
      <c r="E831" s="57">
        <v>4593000</v>
      </c>
      <c r="F831" s="61"/>
      <c r="G831" s="1">
        <f>SUM(G739:G830)</f>
        <v>4008636</v>
      </c>
      <c r="I831" s="1">
        <f>SUM(I739:I830)</f>
        <v>1562037</v>
      </c>
      <c r="J831" s="20" t="s">
        <v>1796</v>
      </c>
      <c r="K831" s="1">
        <v>1521353</v>
      </c>
      <c r="L831" s="2">
        <f t="shared" si="243"/>
        <v>0.32745436934997846</v>
      </c>
      <c r="M831" s="2">
        <f t="shared" si="244"/>
        <v>0.37951886876234209</v>
      </c>
      <c r="N831" s="10" t="e">
        <f t="shared" si="245"/>
        <v>#N/A</v>
      </c>
      <c r="O831" s="9" t="e">
        <f t="shared" si="246"/>
        <v>#N/A</v>
      </c>
      <c r="P831" s="8" t="e">
        <f t="shared" si="247"/>
        <v>#N/A</v>
      </c>
      <c r="Q831" s="2" t="str">
        <f t="shared" si="248"/>
        <v>-</v>
      </c>
      <c r="R831" s="2" t="str">
        <f t="shared" si="249"/>
        <v>-</v>
      </c>
      <c r="S831" s="2" t="str">
        <f t="shared" si="250"/>
        <v>-</v>
      </c>
      <c r="T831" s="2" t="str">
        <f t="shared" si="251"/>
        <v>-</v>
      </c>
      <c r="AR831"/>
      <c r="AS831"/>
      <c r="AT831" s="8"/>
      <c r="AU831" t="s">
        <v>672</v>
      </c>
      <c r="AV831" t="s">
        <v>1226</v>
      </c>
      <c r="AW831"/>
      <c r="AY831" s="38">
        <v>18</v>
      </c>
      <c r="AZ831" s="40"/>
      <c r="BA831" s="38">
        <f>AY831</f>
        <v>18</v>
      </c>
      <c r="BC831" s="7" t="s">
        <v>1410</v>
      </c>
      <c r="BM831" s="1">
        <f>SUM(BM739:BM830)</f>
        <v>1445976</v>
      </c>
      <c r="BO831" s="1">
        <f>SUM(BO739:BO830)</f>
        <v>116740</v>
      </c>
    </row>
    <row r="832" spans="1:67">
      <c r="C832" s="25"/>
      <c r="D832" s="25"/>
      <c r="E832" s="25"/>
      <c r="L832" s="2"/>
      <c r="M832" s="2"/>
      <c r="P832" s="8"/>
      <c r="AY832" s="38"/>
      <c r="AZ832" s="40"/>
      <c r="BA832" s="42"/>
    </row>
    <row r="833" spans="1:62" hidden="1" outlineLevel="1">
      <c r="A833" t="s">
        <v>66</v>
      </c>
      <c r="B833" t="s">
        <v>633</v>
      </c>
      <c r="C833" s="25">
        <v>8059</v>
      </c>
      <c r="D833" s="25"/>
      <c r="E833" s="25"/>
      <c r="G833" s="1">
        <v>5883</v>
      </c>
      <c r="H833" s="1">
        <f>SUM(U833:AN833)</f>
        <v>5451</v>
      </c>
      <c r="I833" s="1">
        <v>3357</v>
      </c>
      <c r="J833" s="1">
        <v>3279</v>
      </c>
      <c r="K833" s="1">
        <v>3070</v>
      </c>
      <c r="L833" s="2" t="str">
        <f t="shared" si="243"/>
        <v/>
      </c>
      <c r="M833" s="2">
        <f t="shared" si="244"/>
        <v>0.52184259731429539</v>
      </c>
      <c r="N833" s="10">
        <f t="shared" ref="N833:N864" si="254">RANK(U833,U833:AR833)</f>
        <v>3</v>
      </c>
      <c r="O833" s="9">
        <f t="shared" ref="O833:O864" si="255">RANK(V833,U833:AR833)</f>
        <v>1</v>
      </c>
      <c r="P833" s="8">
        <f t="shared" ref="P833:P864" si="256">RANK(W833,U833:AR833)</f>
        <v>2</v>
      </c>
      <c r="Q833" s="2">
        <f t="shared" ref="Q833:Q864" si="257">IF(SUM($U833:$AQ833)=0,"-",U833/SUM($U833:$AQ833))</f>
        <v>0.21959273527793066</v>
      </c>
      <c r="R833" s="2">
        <f t="shared" ref="R833:R864" si="258">IF(SUM($U833:$AQ833)=0,"-",V833/SUM($U833:$AQ833))</f>
        <v>0.44945881489634931</v>
      </c>
      <c r="S833" s="2">
        <f t="shared" ref="S833:S864" si="259">IF(SUM($U833:$AQ833)=0,"-",W833/SUM($U833:$AQ833))</f>
        <v>0.33003118693817646</v>
      </c>
      <c r="T833" s="2">
        <f t="shared" ref="T833:T864" si="260">IF(SUM($U833:$AQ833)=0,"-",(1-Q833-R833-S833))</f>
        <v>9.1726288754356844E-4</v>
      </c>
      <c r="U833" s="1">
        <v>1197</v>
      </c>
      <c r="V833" s="1">
        <v>2450</v>
      </c>
      <c r="W833" s="1">
        <v>1799</v>
      </c>
      <c r="Y833" s="1">
        <v>5</v>
      </c>
      <c r="AU833" t="s">
        <v>66</v>
      </c>
      <c r="AV833" t="s">
        <v>633</v>
      </c>
      <c r="AY833" s="38">
        <v>19</v>
      </c>
      <c r="AZ833" s="40">
        <v>1</v>
      </c>
      <c r="BA833" s="42">
        <f t="shared" si="253"/>
        <v>19001</v>
      </c>
      <c r="BC833" s="7" t="s">
        <v>3097</v>
      </c>
      <c r="BH833" s="1">
        <v>5451</v>
      </c>
      <c r="BI833" s="1">
        <v>432</v>
      </c>
      <c r="BJ833" s="1">
        <f t="shared" ref="BJ833:BJ864" si="261">BI833+BH833</f>
        <v>5883</v>
      </c>
    </row>
    <row r="834" spans="1:62" hidden="1" outlineLevel="1">
      <c r="A834" t="s">
        <v>1447</v>
      </c>
      <c r="B834" t="s">
        <v>633</v>
      </c>
      <c r="C834" s="25">
        <v>4370</v>
      </c>
      <c r="D834" s="25"/>
      <c r="E834" s="25"/>
      <c r="G834" s="1">
        <v>3346</v>
      </c>
      <c r="H834" s="1">
        <f t="shared" ref="H834:H897" si="262">SUM(U834:AN834)</f>
        <v>3174</v>
      </c>
      <c r="I834" s="1">
        <v>1772</v>
      </c>
      <c r="J834" s="1">
        <v>1734</v>
      </c>
      <c r="K834" s="1">
        <v>1653</v>
      </c>
      <c r="L834" s="2" t="str">
        <f t="shared" si="243"/>
        <v/>
      </c>
      <c r="M834" s="2">
        <f t="shared" si="244"/>
        <v>0.49402271368798567</v>
      </c>
      <c r="N834" s="10">
        <f t="shared" si="254"/>
        <v>3</v>
      </c>
      <c r="O834" s="9">
        <f t="shared" si="255"/>
        <v>2</v>
      </c>
      <c r="P834" s="8">
        <f t="shared" si="256"/>
        <v>1</v>
      </c>
      <c r="Q834" s="2">
        <f t="shared" si="257"/>
        <v>0.27693761814744799</v>
      </c>
      <c r="R834" s="2">
        <f t="shared" si="258"/>
        <v>0.34120982986767484</v>
      </c>
      <c r="S834" s="2">
        <f t="shared" si="259"/>
        <v>0.38185255198487711</v>
      </c>
      <c r="T834" s="2">
        <f t="shared" si="260"/>
        <v>5.5511151231257827E-17</v>
      </c>
      <c r="U834" s="1">
        <v>879</v>
      </c>
      <c r="V834" s="1">
        <v>1083</v>
      </c>
      <c r="W834" s="1">
        <v>1212</v>
      </c>
      <c r="Y834" s="1">
        <v>0</v>
      </c>
      <c r="AU834" t="s">
        <v>1447</v>
      </c>
      <c r="AV834" t="s">
        <v>633</v>
      </c>
      <c r="AY834" s="38">
        <v>19</v>
      </c>
      <c r="AZ834" s="40">
        <v>3</v>
      </c>
      <c r="BA834" s="42">
        <f t="shared" si="253"/>
        <v>19003</v>
      </c>
      <c r="BC834" s="7" t="s">
        <v>3097</v>
      </c>
      <c r="BH834" s="1">
        <v>3174</v>
      </c>
      <c r="BI834" s="1">
        <v>172</v>
      </c>
      <c r="BJ834" s="1">
        <f t="shared" si="261"/>
        <v>3346</v>
      </c>
    </row>
    <row r="835" spans="1:62" hidden="1" outlineLevel="1">
      <c r="A835" t="s">
        <v>1086</v>
      </c>
      <c r="B835" t="s">
        <v>633</v>
      </c>
      <c r="C835" s="25">
        <v>14289</v>
      </c>
      <c r="D835" s="25"/>
      <c r="E835" s="25"/>
      <c r="G835" s="1">
        <v>9680</v>
      </c>
      <c r="H835" s="1">
        <f t="shared" si="262"/>
        <v>9366</v>
      </c>
      <c r="I835" s="1">
        <v>5050</v>
      </c>
      <c r="J835" s="1">
        <v>4922</v>
      </c>
      <c r="K835" s="1">
        <v>4830</v>
      </c>
      <c r="L835" s="2" t="str">
        <f t="shared" si="243"/>
        <v/>
      </c>
      <c r="M835" s="2">
        <f t="shared" si="244"/>
        <v>0.49896694214876031</v>
      </c>
      <c r="N835" s="10">
        <f t="shared" si="254"/>
        <v>3</v>
      </c>
      <c r="O835" s="9">
        <f t="shared" si="255"/>
        <v>1</v>
      </c>
      <c r="P835" s="8">
        <f t="shared" si="256"/>
        <v>2</v>
      </c>
      <c r="Q835" s="2">
        <f t="shared" si="257"/>
        <v>0.16517189835575485</v>
      </c>
      <c r="R835" s="2">
        <f t="shared" si="258"/>
        <v>0.46305786888746531</v>
      </c>
      <c r="S835" s="2">
        <f t="shared" si="259"/>
        <v>0.37070254110612855</v>
      </c>
      <c r="T835" s="2">
        <f t="shared" si="260"/>
        <v>1.0676916506512923E-3</v>
      </c>
      <c r="U835" s="1">
        <v>1547</v>
      </c>
      <c r="V835" s="1">
        <v>4337</v>
      </c>
      <c r="W835" s="1">
        <v>3472</v>
      </c>
      <c r="Y835" s="1">
        <v>10</v>
      </c>
      <c r="AU835" t="s">
        <v>1086</v>
      </c>
      <c r="AV835" t="s">
        <v>633</v>
      </c>
      <c r="AY835" s="38">
        <v>19</v>
      </c>
      <c r="AZ835" s="40">
        <v>5</v>
      </c>
      <c r="BA835" s="42">
        <f t="shared" si="253"/>
        <v>19005</v>
      </c>
      <c r="BC835" s="7" t="s">
        <v>3097</v>
      </c>
      <c r="BH835" s="1">
        <v>9366</v>
      </c>
      <c r="BI835" s="1">
        <v>314</v>
      </c>
      <c r="BJ835" s="1">
        <f t="shared" si="261"/>
        <v>9680</v>
      </c>
    </row>
    <row r="836" spans="1:62" hidden="1" outlineLevel="1">
      <c r="A836" t="s">
        <v>1071</v>
      </c>
      <c r="B836" t="s">
        <v>633</v>
      </c>
      <c r="C836" s="25">
        <v>13420</v>
      </c>
      <c r="D836" s="25"/>
      <c r="E836" s="25"/>
      <c r="G836" s="1">
        <v>9472</v>
      </c>
      <c r="H836" s="1">
        <f t="shared" si="262"/>
        <v>8595</v>
      </c>
      <c r="I836" s="1">
        <v>5035</v>
      </c>
      <c r="J836" s="1">
        <v>4821</v>
      </c>
      <c r="K836" s="1">
        <v>4779</v>
      </c>
      <c r="L836" s="2" t="str">
        <f t="shared" si="243"/>
        <v/>
      </c>
      <c r="M836" s="2">
        <f t="shared" si="244"/>
        <v>0.50453969594594594</v>
      </c>
      <c r="N836" s="10">
        <f t="shared" si="254"/>
        <v>1</v>
      </c>
      <c r="O836" s="9">
        <f t="shared" si="255"/>
        <v>2</v>
      </c>
      <c r="P836" s="8">
        <f t="shared" si="256"/>
        <v>3</v>
      </c>
      <c r="Q836" s="2">
        <f t="shared" si="257"/>
        <v>0.34217568353694006</v>
      </c>
      <c r="R836" s="2">
        <f t="shared" si="258"/>
        <v>0.33205351948807449</v>
      </c>
      <c r="S836" s="2">
        <f t="shared" si="259"/>
        <v>0.32542175683536939</v>
      </c>
      <c r="T836" s="2">
        <f t="shared" si="260"/>
        <v>3.4904013961606362E-4</v>
      </c>
      <c r="U836" s="1">
        <v>2941</v>
      </c>
      <c r="V836" s="1">
        <v>2854</v>
      </c>
      <c r="W836" s="1">
        <v>2797</v>
      </c>
      <c r="Y836" s="1">
        <v>3</v>
      </c>
      <c r="AU836" t="s">
        <v>1071</v>
      </c>
      <c r="AV836" t="s">
        <v>633</v>
      </c>
      <c r="AY836" s="38">
        <v>19</v>
      </c>
      <c r="AZ836" s="40">
        <v>7</v>
      </c>
      <c r="BA836" s="42">
        <f t="shared" si="253"/>
        <v>19007</v>
      </c>
      <c r="BC836" s="7" t="s">
        <v>3097</v>
      </c>
      <c r="BH836" s="1">
        <v>8595</v>
      </c>
      <c r="BI836" s="1">
        <v>877</v>
      </c>
      <c r="BJ836" s="1">
        <f t="shared" si="261"/>
        <v>9472</v>
      </c>
    </row>
    <row r="837" spans="1:62" hidden="1" outlineLevel="1">
      <c r="A837" t="s">
        <v>2225</v>
      </c>
      <c r="B837" t="s">
        <v>633</v>
      </c>
      <c r="C837" s="25">
        <v>6572</v>
      </c>
      <c r="D837" s="25"/>
      <c r="E837" s="25"/>
      <c r="G837" s="1">
        <v>4959</v>
      </c>
      <c r="H837" s="1">
        <f t="shared" si="262"/>
        <v>4659</v>
      </c>
      <c r="I837" s="1">
        <v>2570</v>
      </c>
      <c r="J837" s="1">
        <v>2528</v>
      </c>
      <c r="K837" s="1">
        <v>2367</v>
      </c>
      <c r="L837" s="2" t="str">
        <f t="shared" si="243"/>
        <v/>
      </c>
      <c r="M837" s="2">
        <f t="shared" si="244"/>
        <v>0.47731397459165154</v>
      </c>
      <c r="N837" s="10">
        <f t="shared" si="254"/>
        <v>3</v>
      </c>
      <c r="O837" s="9">
        <f t="shared" si="255"/>
        <v>1</v>
      </c>
      <c r="P837" s="8">
        <f t="shared" si="256"/>
        <v>2</v>
      </c>
      <c r="Q837" s="2">
        <f t="shared" si="257"/>
        <v>0.31637690491521786</v>
      </c>
      <c r="R837" s="2">
        <f t="shared" si="258"/>
        <v>0.35179223009229449</v>
      </c>
      <c r="S837" s="2">
        <f t="shared" si="259"/>
        <v>0.33183086499248765</v>
      </c>
      <c r="T837" s="2">
        <f t="shared" si="260"/>
        <v>0</v>
      </c>
      <c r="U837" s="1">
        <v>1474</v>
      </c>
      <c r="V837" s="1">
        <v>1639</v>
      </c>
      <c r="W837" s="1">
        <v>1546</v>
      </c>
      <c r="Y837" s="1">
        <v>0</v>
      </c>
      <c r="AU837" t="s">
        <v>2225</v>
      </c>
      <c r="AV837" t="s">
        <v>633</v>
      </c>
      <c r="AY837" s="38">
        <v>19</v>
      </c>
      <c r="AZ837" s="40">
        <v>9</v>
      </c>
      <c r="BA837" s="42">
        <f t="shared" si="253"/>
        <v>19009</v>
      </c>
      <c r="BC837" s="7" t="s">
        <v>3097</v>
      </c>
      <c r="BH837" s="1">
        <v>4659</v>
      </c>
      <c r="BI837" s="1">
        <v>300</v>
      </c>
      <c r="BJ837" s="1">
        <f t="shared" si="261"/>
        <v>4959</v>
      </c>
    </row>
    <row r="838" spans="1:62" hidden="1" outlineLevel="1">
      <c r="A838" t="s">
        <v>1163</v>
      </c>
      <c r="B838" t="s">
        <v>633</v>
      </c>
      <c r="C838" s="25">
        <v>25829</v>
      </c>
      <c r="D838" s="25"/>
      <c r="E838" s="25"/>
      <c r="G838" s="1">
        <v>17399</v>
      </c>
      <c r="H838" s="1">
        <f t="shared" si="262"/>
        <v>16321</v>
      </c>
      <c r="I838" s="1">
        <v>9249</v>
      </c>
      <c r="J838" s="1">
        <v>9116</v>
      </c>
      <c r="K838" s="1">
        <v>8911</v>
      </c>
      <c r="L838" s="2" t="str">
        <f t="shared" si="243"/>
        <v/>
      </c>
      <c r="M838" s="2">
        <f t="shared" si="244"/>
        <v>0.5121558710270705</v>
      </c>
      <c r="N838" s="10">
        <f t="shared" si="254"/>
        <v>3</v>
      </c>
      <c r="O838" s="9">
        <f t="shared" si="255"/>
        <v>2</v>
      </c>
      <c r="P838" s="8">
        <f t="shared" si="256"/>
        <v>1</v>
      </c>
      <c r="Q838" s="2">
        <f t="shared" si="257"/>
        <v>0.257092089945469</v>
      </c>
      <c r="R838" s="2">
        <f t="shared" si="258"/>
        <v>0.26144231358372649</v>
      </c>
      <c r="S838" s="2">
        <f t="shared" si="259"/>
        <v>0.48097543042705715</v>
      </c>
      <c r="T838" s="2">
        <f t="shared" si="260"/>
        <v>4.9016604374740869E-4</v>
      </c>
      <c r="U838" s="1">
        <v>4196</v>
      </c>
      <c r="V838" s="1">
        <v>4267</v>
      </c>
      <c r="W838" s="1">
        <v>7850</v>
      </c>
      <c r="Y838" s="1">
        <v>8</v>
      </c>
      <c r="AU838" t="s">
        <v>1163</v>
      </c>
      <c r="AV838" t="s">
        <v>633</v>
      </c>
      <c r="AY838" s="38">
        <v>19</v>
      </c>
      <c r="AZ838" s="40">
        <v>11</v>
      </c>
      <c r="BA838" s="42">
        <f t="shared" si="253"/>
        <v>19011</v>
      </c>
      <c r="BC838" s="7" t="s">
        <v>3097</v>
      </c>
      <c r="BH838" s="1">
        <v>16321</v>
      </c>
      <c r="BI838" s="1">
        <v>1078</v>
      </c>
      <c r="BJ838" s="1">
        <f t="shared" si="261"/>
        <v>17399</v>
      </c>
    </row>
    <row r="839" spans="1:62" hidden="1" outlineLevel="1">
      <c r="A839" t="s">
        <v>2411</v>
      </c>
      <c r="B839" t="s">
        <v>633</v>
      </c>
      <c r="C839" s="25">
        <v>126876</v>
      </c>
      <c r="D839" s="25"/>
      <c r="E839" s="25"/>
      <c r="G839" s="1">
        <v>81587</v>
      </c>
      <c r="H839" s="1">
        <f t="shared" si="262"/>
        <v>69282</v>
      </c>
      <c r="I839" s="1">
        <v>41935</v>
      </c>
      <c r="J839" s="1">
        <v>41592</v>
      </c>
      <c r="K839" s="1">
        <v>41386</v>
      </c>
      <c r="L839" s="2" t="str">
        <f t="shared" ref="L839:L902" si="263">IF(D839&gt;0,K839/D839,"")</f>
        <v/>
      </c>
      <c r="M839" s="2">
        <f t="shared" ref="M839:M902" si="264">IF(G839&gt;0,K839/G839,"")</f>
        <v>0.50726218637773179</v>
      </c>
      <c r="N839" s="10">
        <f t="shared" si="254"/>
        <v>2</v>
      </c>
      <c r="O839" s="9">
        <f t="shared" si="255"/>
        <v>3</v>
      </c>
      <c r="P839" s="8">
        <f t="shared" si="256"/>
        <v>1</v>
      </c>
      <c r="Q839" s="2">
        <f t="shared" si="257"/>
        <v>0.31315493201697409</v>
      </c>
      <c r="R839" s="2">
        <f t="shared" si="258"/>
        <v>0.27725816229323635</v>
      </c>
      <c r="S839" s="2">
        <f t="shared" si="259"/>
        <v>0.40834560203227388</v>
      </c>
      <c r="T839" s="2">
        <f t="shared" si="260"/>
        <v>1.2413036575156799E-3</v>
      </c>
      <c r="U839" s="1">
        <v>21696</v>
      </c>
      <c r="V839" s="1">
        <v>19209</v>
      </c>
      <c r="W839" s="1">
        <v>28291</v>
      </c>
      <c r="Y839" s="1">
        <v>86</v>
      </c>
      <c r="AU839" t="s">
        <v>2411</v>
      </c>
      <c r="AV839" t="s">
        <v>633</v>
      </c>
      <c r="AY839" s="38">
        <v>19</v>
      </c>
      <c r="AZ839" s="40">
        <v>13</v>
      </c>
      <c r="BA839" s="42">
        <f t="shared" si="253"/>
        <v>19013</v>
      </c>
      <c r="BC839" s="7" t="s">
        <v>3097</v>
      </c>
      <c r="BH839" s="1">
        <v>69282</v>
      </c>
      <c r="BI839" s="1">
        <v>12305</v>
      </c>
      <c r="BJ839" s="1">
        <f t="shared" si="261"/>
        <v>81587</v>
      </c>
    </row>
    <row r="840" spans="1:62" hidden="1" outlineLevel="1">
      <c r="A840" t="s">
        <v>811</v>
      </c>
      <c r="B840" t="s">
        <v>633</v>
      </c>
      <c r="C840" s="25">
        <v>26086</v>
      </c>
      <c r="D840" s="25"/>
      <c r="E840" s="25"/>
      <c r="G840" s="1">
        <v>18207</v>
      </c>
      <c r="H840" s="1">
        <f t="shared" si="262"/>
        <v>16060</v>
      </c>
      <c r="I840" s="1">
        <v>10072</v>
      </c>
      <c r="J840" s="1">
        <v>9945</v>
      </c>
      <c r="K840" s="1">
        <v>9888</v>
      </c>
      <c r="L840" s="2" t="str">
        <f t="shared" si="263"/>
        <v/>
      </c>
      <c r="M840" s="2">
        <f t="shared" si="264"/>
        <v>0.54308782336464001</v>
      </c>
      <c r="N840" s="10">
        <f t="shared" si="254"/>
        <v>2</v>
      </c>
      <c r="O840" s="9">
        <f t="shared" si="255"/>
        <v>3</v>
      </c>
      <c r="P840" s="8">
        <f t="shared" si="256"/>
        <v>1</v>
      </c>
      <c r="Q840" s="2">
        <f t="shared" si="257"/>
        <v>0.34613947696139474</v>
      </c>
      <c r="R840" s="2">
        <f t="shared" si="258"/>
        <v>0.28225404732254045</v>
      </c>
      <c r="S840" s="2">
        <f t="shared" si="259"/>
        <v>0.37061021170610214</v>
      </c>
      <c r="T840" s="2">
        <f t="shared" si="260"/>
        <v>9.9626400996261077E-4</v>
      </c>
      <c r="U840" s="1">
        <v>5559</v>
      </c>
      <c r="V840" s="1">
        <v>4533</v>
      </c>
      <c r="W840" s="1">
        <v>5952</v>
      </c>
      <c r="Y840" s="1">
        <v>16</v>
      </c>
      <c r="AU840" t="s">
        <v>811</v>
      </c>
      <c r="AV840" t="s">
        <v>633</v>
      </c>
      <c r="AY840" s="38">
        <v>19</v>
      </c>
      <c r="AZ840" s="40">
        <v>15</v>
      </c>
      <c r="BA840" s="42">
        <f t="shared" si="253"/>
        <v>19015</v>
      </c>
      <c r="BC840" s="7" t="s">
        <v>3097</v>
      </c>
      <c r="BH840" s="1">
        <v>16060</v>
      </c>
      <c r="BI840" s="1">
        <v>2147</v>
      </c>
      <c r="BJ840" s="1">
        <f t="shared" si="261"/>
        <v>18207</v>
      </c>
    </row>
    <row r="841" spans="1:62" hidden="1" outlineLevel="1">
      <c r="A841" t="s">
        <v>2226</v>
      </c>
      <c r="B841" t="s">
        <v>633</v>
      </c>
      <c r="C841" s="25">
        <v>23386</v>
      </c>
      <c r="D841" s="25"/>
      <c r="E841" s="25"/>
      <c r="G841" s="1">
        <v>16892</v>
      </c>
      <c r="H841" s="1">
        <f t="shared" si="262"/>
        <v>16554</v>
      </c>
      <c r="I841" s="1">
        <v>8504</v>
      </c>
      <c r="J841" s="1">
        <v>8426</v>
      </c>
      <c r="K841" s="1">
        <v>8390</v>
      </c>
      <c r="L841" s="2" t="str">
        <f t="shared" si="263"/>
        <v/>
      </c>
      <c r="M841" s="2">
        <f t="shared" si="264"/>
        <v>0.49668482121714419</v>
      </c>
      <c r="N841" s="10">
        <f t="shared" si="254"/>
        <v>3</v>
      </c>
      <c r="O841" s="9">
        <f t="shared" si="255"/>
        <v>2</v>
      </c>
      <c r="P841" s="8">
        <f t="shared" si="256"/>
        <v>1</v>
      </c>
      <c r="Q841" s="2">
        <f t="shared" si="257"/>
        <v>0.20575087592122751</v>
      </c>
      <c r="R841" s="2">
        <f t="shared" si="258"/>
        <v>0.32276187024284159</v>
      </c>
      <c r="S841" s="2">
        <f t="shared" si="259"/>
        <v>0.47070194514920866</v>
      </c>
      <c r="T841" s="2">
        <f t="shared" si="260"/>
        <v>7.8530868672221921E-4</v>
      </c>
      <c r="U841" s="1">
        <v>3406</v>
      </c>
      <c r="V841" s="1">
        <v>5343</v>
      </c>
      <c r="W841" s="1">
        <v>7792</v>
      </c>
      <c r="Y841" s="1">
        <v>13</v>
      </c>
      <c r="AU841" t="s">
        <v>2226</v>
      </c>
      <c r="AV841" t="s">
        <v>633</v>
      </c>
      <c r="AY841" s="38">
        <v>19</v>
      </c>
      <c r="AZ841" s="40">
        <v>17</v>
      </c>
      <c r="BA841" s="42">
        <f t="shared" si="253"/>
        <v>19017</v>
      </c>
      <c r="BC841" s="7" t="s">
        <v>3097</v>
      </c>
      <c r="BH841" s="1">
        <v>16554</v>
      </c>
      <c r="BI841" s="1">
        <v>338</v>
      </c>
      <c r="BJ841" s="1">
        <f t="shared" si="261"/>
        <v>16892</v>
      </c>
    </row>
    <row r="842" spans="1:62" hidden="1" outlineLevel="1">
      <c r="A842" t="s">
        <v>1038</v>
      </c>
      <c r="B842" t="s">
        <v>633</v>
      </c>
      <c r="C842" s="25">
        <v>20796</v>
      </c>
      <c r="D842" s="25"/>
      <c r="E842" s="25"/>
      <c r="G842" s="1">
        <v>13974</v>
      </c>
      <c r="H842" s="1">
        <f t="shared" si="262"/>
        <v>13157</v>
      </c>
      <c r="I842" s="1">
        <v>7356</v>
      </c>
      <c r="J842" s="1">
        <v>7264</v>
      </c>
      <c r="K842" s="1">
        <v>7263</v>
      </c>
      <c r="L842" s="2" t="str">
        <f t="shared" si="263"/>
        <v/>
      </c>
      <c r="M842" s="2">
        <f t="shared" si="264"/>
        <v>0.5197509660798626</v>
      </c>
      <c r="N842" s="10">
        <f t="shared" si="254"/>
        <v>2</v>
      </c>
      <c r="O842" s="9">
        <f t="shared" si="255"/>
        <v>3</v>
      </c>
      <c r="P842" s="8">
        <f t="shared" si="256"/>
        <v>1</v>
      </c>
      <c r="Q842" s="2">
        <f t="shared" si="257"/>
        <v>0.30196853386030248</v>
      </c>
      <c r="R842" s="2">
        <f t="shared" si="258"/>
        <v>0.26472600136809304</v>
      </c>
      <c r="S842" s="2">
        <f t="shared" si="259"/>
        <v>0.43284943376149576</v>
      </c>
      <c r="T842" s="2">
        <f t="shared" si="260"/>
        <v>4.5603101010877056E-4</v>
      </c>
      <c r="U842" s="1">
        <v>3973</v>
      </c>
      <c r="V842" s="1">
        <v>3483</v>
      </c>
      <c r="W842" s="1">
        <v>5695</v>
      </c>
      <c r="Y842" s="1">
        <v>6</v>
      </c>
      <c r="AU842" t="s">
        <v>1038</v>
      </c>
      <c r="AV842" t="s">
        <v>633</v>
      </c>
      <c r="AY842" s="38">
        <v>19</v>
      </c>
      <c r="AZ842" s="40">
        <v>19</v>
      </c>
      <c r="BA842" s="42">
        <f t="shared" si="253"/>
        <v>19019</v>
      </c>
      <c r="BC842" s="7" t="s">
        <v>3097</v>
      </c>
      <c r="BH842" s="1">
        <v>13157</v>
      </c>
      <c r="BI842" s="1">
        <v>817</v>
      </c>
      <c r="BJ842" s="1">
        <f t="shared" si="261"/>
        <v>13974</v>
      </c>
    </row>
    <row r="843" spans="1:62" hidden="1" outlineLevel="1">
      <c r="A843" t="s">
        <v>3054</v>
      </c>
      <c r="B843" t="s">
        <v>633</v>
      </c>
      <c r="C843" s="25">
        <v>20233</v>
      </c>
      <c r="D843" s="25"/>
      <c r="E843" s="25"/>
      <c r="G843" s="1">
        <v>11900</v>
      </c>
      <c r="H843" s="1">
        <f t="shared" si="262"/>
        <v>11117</v>
      </c>
      <c r="I843" s="1">
        <v>5998</v>
      </c>
      <c r="J843" s="1">
        <v>5900</v>
      </c>
      <c r="K843" s="1">
        <v>5797</v>
      </c>
      <c r="L843" s="2" t="str">
        <f t="shared" si="263"/>
        <v/>
      </c>
      <c r="M843" s="2">
        <f t="shared" si="264"/>
        <v>0.48714285714285716</v>
      </c>
      <c r="N843" s="10">
        <f t="shared" si="254"/>
        <v>3</v>
      </c>
      <c r="O843" s="9">
        <f t="shared" si="255"/>
        <v>2</v>
      </c>
      <c r="P843" s="8">
        <f t="shared" si="256"/>
        <v>1</v>
      </c>
      <c r="Q843" s="2">
        <f t="shared" si="257"/>
        <v>0.20886929927138617</v>
      </c>
      <c r="R843" s="2">
        <f t="shared" si="258"/>
        <v>0.36340739408113698</v>
      </c>
      <c r="S843" s="2">
        <f t="shared" si="259"/>
        <v>0.42673383106953316</v>
      </c>
      <c r="T843" s="2">
        <f t="shared" si="260"/>
        <v>9.8947557794365482E-4</v>
      </c>
      <c r="U843" s="1">
        <v>2322</v>
      </c>
      <c r="V843" s="1">
        <v>4040</v>
      </c>
      <c r="W843" s="1">
        <v>4744</v>
      </c>
      <c r="Y843" s="1">
        <v>11</v>
      </c>
      <c r="AU843" t="s">
        <v>3054</v>
      </c>
      <c r="AV843" t="s">
        <v>633</v>
      </c>
      <c r="AY843" s="38">
        <v>19</v>
      </c>
      <c r="AZ843" s="40">
        <v>21</v>
      </c>
      <c r="BA843" s="42">
        <f t="shared" si="253"/>
        <v>19021</v>
      </c>
      <c r="BC843" s="7" t="s">
        <v>3097</v>
      </c>
      <c r="BH843" s="1">
        <v>11117</v>
      </c>
      <c r="BI843" s="1">
        <v>783</v>
      </c>
      <c r="BJ843" s="1">
        <f t="shared" si="261"/>
        <v>11900</v>
      </c>
    </row>
    <row r="844" spans="1:62" hidden="1" outlineLevel="1">
      <c r="A844" t="s">
        <v>1979</v>
      </c>
      <c r="B844" t="s">
        <v>633</v>
      </c>
      <c r="C844" s="25">
        <v>14926</v>
      </c>
      <c r="D844" s="25"/>
      <c r="E844" s="25"/>
      <c r="G844" s="1">
        <v>9762</v>
      </c>
      <c r="H844" s="1">
        <f t="shared" si="262"/>
        <v>9065</v>
      </c>
      <c r="I844" s="1">
        <v>5020</v>
      </c>
      <c r="J844" s="1">
        <v>4906</v>
      </c>
      <c r="K844" s="1">
        <v>4881</v>
      </c>
      <c r="L844" s="2" t="str">
        <f t="shared" si="263"/>
        <v/>
      </c>
      <c r="M844" s="2">
        <f t="shared" si="264"/>
        <v>0.5</v>
      </c>
      <c r="N844" s="10">
        <f t="shared" si="254"/>
        <v>3</v>
      </c>
      <c r="O844" s="9">
        <f t="shared" si="255"/>
        <v>1</v>
      </c>
      <c r="P844" s="8">
        <f t="shared" si="256"/>
        <v>2</v>
      </c>
      <c r="Q844" s="2">
        <f t="shared" si="257"/>
        <v>0.16767788196359626</v>
      </c>
      <c r="R844" s="2">
        <f t="shared" si="258"/>
        <v>0.50976282404853834</v>
      </c>
      <c r="S844" s="2">
        <f t="shared" si="259"/>
        <v>0.32200772200772199</v>
      </c>
      <c r="T844" s="2">
        <f t="shared" si="260"/>
        <v>5.5157198014343933E-4</v>
      </c>
      <c r="U844" s="1">
        <v>1520</v>
      </c>
      <c r="V844" s="1">
        <v>4621</v>
      </c>
      <c r="W844" s="1">
        <v>2919</v>
      </c>
      <c r="Y844" s="1">
        <v>5</v>
      </c>
      <c r="AU844" t="s">
        <v>1979</v>
      </c>
      <c r="AV844" t="s">
        <v>633</v>
      </c>
      <c r="AY844" s="38">
        <v>19</v>
      </c>
      <c r="AZ844" s="40">
        <v>23</v>
      </c>
      <c r="BA844" s="42">
        <f t="shared" si="253"/>
        <v>19023</v>
      </c>
      <c r="BC844" s="7" t="s">
        <v>3097</v>
      </c>
      <c r="BH844" s="1">
        <v>9065</v>
      </c>
      <c r="BI844" s="1">
        <v>697</v>
      </c>
      <c r="BJ844" s="1">
        <f t="shared" si="261"/>
        <v>9762</v>
      </c>
    </row>
    <row r="845" spans="1:62" hidden="1" outlineLevel="1">
      <c r="A845" t="s">
        <v>1446</v>
      </c>
      <c r="B845" t="s">
        <v>633</v>
      </c>
      <c r="C845" s="25">
        <v>10683</v>
      </c>
      <c r="D845" s="25"/>
      <c r="E845" s="25"/>
      <c r="G845" s="1">
        <v>7068</v>
      </c>
      <c r="H845" s="1">
        <f t="shared" si="262"/>
        <v>6932</v>
      </c>
      <c r="I845" s="1">
        <v>4118</v>
      </c>
      <c r="J845" s="1">
        <v>4048</v>
      </c>
      <c r="K845" s="1">
        <v>4019</v>
      </c>
      <c r="L845" s="2" t="str">
        <f t="shared" si="263"/>
        <v/>
      </c>
      <c r="M845" s="2">
        <f t="shared" si="264"/>
        <v>0.56861912846632712</v>
      </c>
      <c r="N845" s="10">
        <f t="shared" si="254"/>
        <v>3</v>
      </c>
      <c r="O845" s="9">
        <f t="shared" si="255"/>
        <v>2</v>
      </c>
      <c r="P845" s="8">
        <f t="shared" si="256"/>
        <v>1</v>
      </c>
      <c r="Q845" s="2">
        <f t="shared" si="257"/>
        <v>0.22100403923831505</v>
      </c>
      <c r="R845" s="2">
        <f t="shared" si="258"/>
        <v>0.33669936526255051</v>
      </c>
      <c r="S845" s="2">
        <f t="shared" si="259"/>
        <v>0.44186381996537794</v>
      </c>
      <c r="T845" s="2">
        <f t="shared" si="260"/>
        <v>4.3277553375653532E-4</v>
      </c>
      <c r="U845" s="1">
        <v>1532</v>
      </c>
      <c r="V845" s="1">
        <v>2334</v>
      </c>
      <c r="W845" s="1">
        <v>3063</v>
      </c>
      <c r="Y845" s="1">
        <v>3</v>
      </c>
      <c r="AU845" t="s">
        <v>1446</v>
      </c>
      <c r="AV845" t="s">
        <v>633</v>
      </c>
      <c r="AY845" s="38">
        <v>19</v>
      </c>
      <c r="AZ845" s="40">
        <v>25</v>
      </c>
      <c r="BA845" s="42">
        <f t="shared" si="253"/>
        <v>19025</v>
      </c>
      <c r="BC845" s="7" t="s">
        <v>3097</v>
      </c>
      <c r="BH845" s="1">
        <v>6932</v>
      </c>
      <c r="BI845" s="1">
        <v>136</v>
      </c>
      <c r="BJ845" s="1">
        <f t="shared" si="261"/>
        <v>7068</v>
      </c>
    </row>
    <row r="846" spans="1:62" hidden="1" outlineLevel="1">
      <c r="A846" t="s">
        <v>94</v>
      </c>
      <c r="B846" t="s">
        <v>633</v>
      </c>
      <c r="C846" s="25">
        <v>21159</v>
      </c>
      <c r="D846" s="25"/>
      <c r="E846" s="25"/>
      <c r="G846" s="1">
        <v>14702</v>
      </c>
      <c r="H846" s="1">
        <f t="shared" si="262"/>
        <v>13826</v>
      </c>
      <c r="I846" s="1">
        <v>7627</v>
      </c>
      <c r="J846" s="1">
        <v>7444</v>
      </c>
      <c r="K846" s="1">
        <v>6955</v>
      </c>
      <c r="L846" s="2" t="str">
        <f t="shared" si="263"/>
        <v/>
      </c>
      <c r="M846" s="2">
        <f t="shared" si="264"/>
        <v>0.47306488913073053</v>
      </c>
      <c r="N846" s="10">
        <f t="shared" si="254"/>
        <v>2</v>
      </c>
      <c r="O846" s="9">
        <f t="shared" si="255"/>
        <v>3</v>
      </c>
      <c r="P846" s="8">
        <f t="shared" si="256"/>
        <v>1</v>
      </c>
      <c r="Q846" s="2">
        <f t="shared" si="257"/>
        <v>0.35172862722407061</v>
      </c>
      <c r="R846" s="2">
        <f t="shared" si="258"/>
        <v>0.2213944741790829</v>
      </c>
      <c r="S846" s="2">
        <f t="shared" si="259"/>
        <v>0.426442933603356</v>
      </c>
      <c r="T846" s="2">
        <f t="shared" si="260"/>
        <v>4.3396499349052098E-4</v>
      </c>
      <c r="U846" s="1">
        <v>4863</v>
      </c>
      <c r="V846" s="1">
        <v>3061</v>
      </c>
      <c r="W846" s="1">
        <v>5896</v>
      </c>
      <c r="Y846" s="1">
        <v>6</v>
      </c>
      <c r="AU846" t="s">
        <v>94</v>
      </c>
      <c r="AV846" t="s">
        <v>633</v>
      </c>
      <c r="AY846" s="38">
        <v>19</v>
      </c>
      <c r="AZ846" s="40">
        <v>27</v>
      </c>
      <c r="BA846" s="42">
        <f t="shared" si="253"/>
        <v>19027</v>
      </c>
      <c r="BC846" s="7" t="s">
        <v>3097</v>
      </c>
      <c r="BH846" s="1">
        <v>13826</v>
      </c>
      <c r="BI846" s="1">
        <v>876</v>
      </c>
      <c r="BJ846" s="1">
        <f t="shared" si="261"/>
        <v>14702</v>
      </c>
    </row>
    <row r="847" spans="1:62" hidden="1" outlineLevel="1">
      <c r="A847" t="s">
        <v>424</v>
      </c>
      <c r="B847" t="s">
        <v>633</v>
      </c>
      <c r="C847" s="25">
        <v>14242</v>
      </c>
      <c r="D847" s="25"/>
      <c r="E847" s="25"/>
      <c r="G847" s="1">
        <v>10694</v>
      </c>
      <c r="H847" s="1">
        <f t="shared" si="262"/>
        <v>9876</v>
      </c>
      <c r="I847" s="1">
        <v>5481</v>
      </c>
      <c r="J847" s="1">
        <v>5414</v>
      </c>
      <c r="K847" s="1">
        <v>5193</v>
      </c>
      <c r="L847" s="2" t="str">
        <f t="shared" si="263"/>
        <v/>
      </c>
      <c r="M847" s="2">
        <f t="shared" si="264"/>
        <v>0.48559940153357023</v>
      </c>
      <c r="N847" s="10">
        <f t="shared" si="254"/>
        <v>3</v>
      </c>
      <c r="O847" s="9">
        <f t="shared" si="255"/>
        <v>1</v>
      </c>
      <c r="P847" s="8">
        <f t="shared" si="256"/>
        <v>2</v>
      </c>
      <c r="Q847" s="2">
        <f t="shared" si="257"/>
        <v>0.17952612393681652</v>
      </c>
      <c r="R847" s="2">
        <f t="shared" si="258"/>
        <v>0.47559740785743215</v>
      </c>
      <c r="S847" s="2">
        <f t="shared" si="259"/>
        <v>0.34447144592952611</v>
      </c>
      <c r="T847" s="2">
        <f t="shared" si="260"/>
        <v>4.0502227622518649E-4</v>
      </c>
      <c r="U847" s="1">
        <v>1773</v>
      </c>
      <c r="V847" s="1">
        <v>4697</v>
      </c>
      <c r="W847" s="1">
        <v>3402</v>
      </c>
      <c r="Y847" s="1">
        <v>4</v>
      </c>
      <c r="AU847" t="s">
        <v>424</v>
      </c>
      <c r="AV847" t="s">
        <v>633</v>
      </c>
      <c r="AY847" s="38">
        <v>19</v>
      </c>
      <c r="AZ847" s="40">
        <v>29</v>
      </c>
      <c r="BA847" s="42">
        <f t="shared" si="253"/>
        <v>19029</v>
      </c>
      <c r="BC847" s="7" t="s">
        <v>3097</v>
      </c>
      <c r="BH847" s="1">
        <v>9876</v>
      </c>
      <c r="BI847" s="1">
        <v>818</v>
      </c>
      <c r="BJ847" s="1">
        <f t="shared" si="261"/>
        <v>10694</v>
      </c>
    </row>
    <row r="848" spans="1:62" hidden="1" outlineLevel="1">
      <c r="A848" t="s">
        <v>1116</v>
      </c>
      <c r="B848" t="s">
        <v>633</v>
      </c>
      <c r="C848" s="25">
        <v>18150</v>
      </c>
      <c r="D848" s="25"/>
      <c r="E848" s="25"/>
      <c r="G848" s="1">
        <v>12402</v>
      </c>
      <c r="H848" s="1">
        <f t="shared" si="262"/>
        <v>11550</v>
      </c>
      <c r="I848" s="1">
        <v>6549</v>
      </c>
      <c r="J848" s="1">
        <v>6458</v>
      </c>
      <c r="K848" s="1">
        <v>6459</v>
      </c>
      <c r="L848" s="2" t="str">
        <f t="shared" si="263"/>
        <v/>
      </c>
      <c r="M848" s="2">
        <f t="shared" si="264"/>
        <v>0.52080309627479437</v>
      </c>
      <c r="N848" s="10">
        <f t="shared" si="254"/>
        <v>3</v>
      </c>
      <c r="O848" s="9">
        <f t="shared" si="255"/>
        <v>2</v>
      </c>
      <c r="P848" s="8">
        <f t="shared" si="256"/>
        <v>1</v>
      </c>
      <c r="Q848" s="2">
        <f t="shared" si="257"/>
        <v>0.23904761904761904</v>
      </c>
      <c r="R848" s="2">
        <f t="shared" si="258"/>
        <v>0.29203463203463204</v>
      </c>
      <c r="S848" s="2">
        <f t="shared" si="259"/>
        <v>0.46744588744588744</v>
      </c>
      <c r="T848" s="2">
        <f t="shared" si="260"/>
        <v>1.4718614718614575E-3</v>
      </c>
      <c r="U848" s="1">
        <v>2761</v>
      </c>
      <c r="V848" s="1">
        <v>3373</v>
      </c>
      <c r="W848" s="1">
        <v>5399</v>
      </c>
      <c r="Y848" s="1">
        <v>17</v>
      </c>
      <c r="AU848" t="s">
        <v>1116</v>
      </c>
      <c r="AV848" t="s">
        <v>633</v>
      </c>
      <c r="AY848" s="38">
        <v>19</v>
      </c>
      <c r="AZ848" s="40">
        <v>31</v>
      </c>
      <c r="BA848" s="42">
        <f t="shared" si="253"/>
        <v>19031</v>
      </c>
      <c r="BC848" s="7" t="s">
        <v>3097</v>
      </c>
      <c r="BH848" s="1">
        <v>11550</v>
      </c>
      <c r="BI848" s="1">
        <v>852</v>
      </c>
      <c r="BJ848" s="1">
        <f t="shared" si="261"/>
        <v>12402</v>
      </c>
    </row>
    <row r="849" spans="1:62" hidden="1" outlineLevel="1">
      <c r="A849" t="s">
        <v>1887</v>
      </c>
      <c r="B849" t="s">
        <v>633</v>
      </c>
      <c r="C849" s="25">
        <v>45430</v>
      </c>
      <c r="D849" s="25"/>
      <c r="E849" s="25"/>
      <c r="G849" s="1">
        <v>31206</v>
      </c>
      <c r="H849" s="1">
        <f t="shared" si="262"/>
        <v>28710</v>
      </c>
      <c r="I849" s="1">
        <v>16437</v>
      </c>
      <c r="J849" s="1">
        <v>16220</v>
      </c>
      <c r="K849" s="1">
        <v>16248</v>
      </c>
      <c r="L849" s="2" t="str">
        <f t="shared" si="263"/>
        <v/>
      </c>
      <c r="M849" s="2">
        <f t="shared" si="264"/>
        <v>0.52066910209575079</v>
      </c>
      <c r="N849" s="10">
        <f t="shared" si="254"/>
        <v>2</v>
      </c>
      <c r="O849" s="9">
        <f t="shared" si="255"/>
        <v>3</v>
      </c>
      <c r="P849" s="8">
        <f t="shared" si="256"/>
        <v>1</v>
      </c>
      <c r="Q849" s="2">
        <f t="shared" si="257"/>
        <v>0.31734587251828633</v>
      </c>
      <c r="R849" s="2">
        <f t="shared" si="258"/>
        <v>0.30529432253570182</v>
      </c>
      <c r="S849" s="2">
        <f t="shared" si="259"/>
        <v>0.37645419714385231</v>
      </c>
      <c r="T849" s="2">
        <f t="shared" si="260"/>
        <v>9.0560780215959147E-4</v>
      </c>
      <c r="U849" s="1">
        <v>9111</v>
      </c>
      <c r="V849" s="1">
        <v>8765</v>
      </c>
      <c r="W849" s="1">
        <v>10808</v>
      </c>
      <c r="Y849" s="1">
        <v>26</v>
      </c>
      <c r="AU849" t="s">
        <v>1887</v>
      </c>
      <c r="AV849" t="s">
        <v>633</v>
      </c>
      <c r="AY849" s="38">
        <v>19</v>
      </c>
      <c r="AZ849" s="40">
        <v>33</v>
      </c>
      <c r="BA849" s="42">
        <f t="shared" si="253"/>
        <v>19033</v>
      </c>
      <c r="BC849" s="7" t="s">
        <v>3097</v>
      </c>
      <c r="BH849" s="1">
        <v>28710</v>
      </c>
      <c r="BI849" s="1">
        <v>2496</v>
      </c>
      <c r="BJ849" s="1">
        <f t="shared" si="261"/>
        <v>31206</v>
      </c>
    </row>
    <row r="850" spans="1:62" hidden="1" outlineLevel="1">
      <c r="A850" t="s">
        <v>418</v>
      </c>
      <c r="B850" t="s">
        <v>633</v>
      </c>
      <c r="C850" s="25">
        <v>12685</v>
      </c>
      <c r="D850" s="25"/>
      <c r="E850" s="25"/>
      <c r="G850" s="1">
        <v>8846</v>
      </c>
      <c r="H850" s="1">
        <f t="shared" si="262"/>
        <v>8318</v>
      </c>
      <c r="I850" s="1">
        <v>4922</v>
      </c>
      <c r="J850" s="1">
        <v>4830</v>
      </c>
      <c r="K850" s="1">
        <v>4739</v>
      </c>
      <c r="L850" s="2" t="str">
        <f t="shared" si="263"/>
        <v/>
      </c>
      <c r="M850" s="2">
        <f t="shared" si="264"/>
        <v>0.53572236038887633</v>
      </c>
      <c r="N850" s="10">
        <f t="shared" si="254"/>
        <v>3</v>
      </c>
      <c r="O850" s="9">
        <f t="shared" si="255"/>
        <v>1</v>
      </c>
      <c r="P850" s="8">
        <f t="shared" si="256"/>
        <v>2</v>
      </c>
      <c r="Q850" s="2">
        <f t="shared" si="257"/>
        <v>0.26208223130560232</v>
      </c>
      <c r="R850" s="2">
        <f t="shared" si="258"/>
        <v>0.41127674921856217</v>
      </c>
      <c r="S850" s="2">
        <f t="shared" si="259"/>
        <v>0.32555902861264729</v>
      </c>
      <c r="T850" s="2">
        <f t="shared" si="260"/>
        <v>1.0819908631881647E-3</v>
      </c>
      <c r="U850" s="1">
        <v>2180</v>
      </c>
      <c r="V850" s="1">
        <v>3421</v>
      </c>
      <c r="W850" s="1">
        <v>2708</v>
      </c>
      <c r="Y850" s="1">
        <v>9</v>
      </c>
      <c r="AU850" t="s">
        <v>418</v>
      </c>
      <c r="AV850" t="s">
        <v>633</v>
      </c>
      <c r="AY850" s="38">
        <v>19</v>
      </c>
      <c r="AZ850" s="40">
        <v>35</v>
      </c>
      <c r="BA850" s="42">
        <f t="shared" si="253"/>
        <v>19035</v>
      </c>
      <c r="BC850" s="7" t="s">
        <v>3097</v>
      </c>
      <c r="BH850" s="1">
        <v>8318</v>
      </c>
      <c r="BI850" s="1">
        <v>528</v>
      </c>
      <c r="BJ850" s="1">
        <f t="shared" si="261"/>
        <v>8846</v>
      </c>
    </row>
    <row r="851" spans="1:62" hidden="1" outlineLevel="1">
      <c r="A851" t="s">
        <v>280</v>
      </c>
      <c r="B851" t="s">
        <v>633</v>
      </c>
      <c r="C851" s="25">
        <v>12941</v>
      </c>
      <c r="D851" s="25"/>
      <c r="E851" s="25"/>
      <c r="G851" s="1">
        <v>9293</v>
      </c>
      <c r="H851" s="1">
        <f t="shared" si="262"/>
        <v>9025</v>
      </c>
      <c r="I851" s="1">
        <v>5168</v>
      </c>
      <c r="J851" s="1">
        <v>5096</v>
      </c>
      <c r="K851" s="1">
        <v>4969</v>
      </c>
      <c r="L851" s="2" t="str">
        <f t="shared" si="263"/>
        <v/>
      </c>
      <c r="M851" s="2">
        <f t="shared" si="264"/>
        <v>0.5347035402991499</v>
      </c>
      <c r="N851" s="10">
        <f t="shared" si="254"/>
        <v>2</v>
      </c>
      <c r="O851" s="9">
        <f t="shared" si="255"/>
        <v>3</v>
      </c>
      <c r="P851" s="8">
        <f t="shared" si="256"/>
        <v>1</v>
      </c>
      <c r="Q851" s="2">
        <f t="shared" si="257"/>
        <v>0.34847645429362883</v>
      </c>
      <c r="R851" s="2">
        <f t="shared" si="258"/>
        <v>0.27202216066481993</v>
      </c>
      <c r="S851" s="2">
        <f t="shared" si="259"/>
        <v>0.37905817174515233</v>
      </c>
      <c r="T851" s="2">
        <f t="shared" si="260"/>
        <v>4.4321329639890328E-4</v>
      </c>
      <c r="U851" s="1">
        <v>3145</v>
      </c>
      <c r="V851" s="1">
        <v>2455</v>
      </c>
      <c r="W851" s="1">
        <v>3421</v>
      </c>
      <c r="Y851" s="1">
        <v>4</v>
      </c>
      <c r="AU851" t="s">
        <v>280</v>
      </c>
      <c r="AV851" t="s">
        <v>633</v>
      </c>
      <c r="AY851" s="38">
        <v>19</v>
      </c>
      <c r="AZ851" s="40">
        <v>37</v>
      </c>
      <c r="BA851" s="42">
        <f t="shared" si="253"/>
        <v>19037</v>
      </c>
      <c r="BC851" s="7" t="s">
        <v>3097</v>
      </c>
      <c r="BH851" s="1">
        <v>9025</v>
      </c>
      <c r="BI851" s="1">
        <v>268</v>
      </c>
      <c r="BJ851" s="1">
        <f t="shared" si="261"/>
        <v>9293</v>
      </c>
    </row>
    <row r="852" spans="1:62" hidden="1" outlineLevel="1">
      <c r="A852" t="s">
        <v>2791</v>
      </c>
      <c r="B852" t="s">
        <v>633</v>
      </c>
      <c r="C852" s="25">
        <v>9213</v>
      </c>
      <c r="D852" s="25"/>
      <c r="E852" s="25"/>
      <c r="G852" s="1">
        <v>6511</v>
      </c>
      <c r="H852" s="1">
        <f t="shared" si="262"/>
        <v>6184</v>
      </c>
      <c r="I852" s="1">
        <v>3826</v>
      </c>
      <c r="J852" s="1">
        <v>3745</v>
      </c>
      <c r="K852" s="1">
        <v>3484</v>
      </c>
      <c r="L852" s="2" t="str">
        <f t="shared" si="263"/>
        <v/>
      </c>
      <c r="M852" s="2">
        <f t="shared" si="264"/>
        <v>0.53509445553678392</v>
      </c>
      <c r="N852" s="10">
        <f t="shared" si="254"/>
        <v>2</v>
      </c>
      <c r="O852" s="9">
        <f t="shared" si="255"/>
        <v>3</v>
      </c>
      <c r="P852" s="8">
        <f t="shared" si="256"/>
        <v>1</v>
      </c>
      <c r="Q852" s="2">
        <f t="shared" si="257"/>
        <v>0.31532988357050451</v>
      </c>
      <c r="R852" s="2">
        <f t="shared" si="258"/>
        <v>0.30352522639068563</v>
      </c>
      <c r="S852" s="2">
        <f t="shared" si="259"/>
        <v>0.38114489003880986</v>
      </c>
      <c r="T852" s="2">
        <f t="shared" si="260"/>
        <v>0</v>
      </c>
      <c r="U852" s="1">
        <v>1950</v>
      </c>
      <c r="V852" s="1">
        <v>1877</v>
      </c>
      <c r="W852" s="1">
        <v>2357</v>
      </c>
      <c r="Y852" s="1">
        <v>0</v>
      </c>
      <c r="AU852" t="s">
        <v>2791</v>
      </c>
      <c r="AV852" t="s">
        <v>633</v>
      </c>
      <c r="AY852" s="38">
        <v>19</v>
      </c>
      <c r="AZ852" s="40">
        <v>39</v>
      </c>
      <c r="BA852" s="42">
        <f t="shared" si="253"/>
        <v>19039</v>
      </c>
      <c r="BC852" s="7" t="s">
        <v>3097</v>
      </c>
      <c r="BH852" s="1">
        <v>6184</v>
      </c>
      <c r="BI852" s="1">
        <v>327</v>
      </c>
      <c r="BJ852" s="1">
        <f t="shared" si="261"/>
        <v>6511</v>
      </c>
    </row>
    <row r="853" spans="1:62" hidden="1" outlineLevel="1">
      <c r="A853" t="s">
        <v>2792</v>
      </c>
      <c r="B853" t="s">
        <v>633</v>
      </c>
      <c r="C853" s="25">
        <v>17086</v>
      </c>
      <c r="D853" s="25"/>
      <c r="E853" s="25"/>
      <c r="G853" s="1">
        <v>11946</v>
      </c>
      <c r="H853" s="1">
        <f t="shared" si="262"/>
        <v>11171</v>
      </c>
      <c r="I853" s="1">
        <v>5946</v>
      </c>
      <c r="J853" s="1">
        <v>5706</v>
      </c>
      <c r="K853" s="1">
        <v>5500</v>
      </c>
      <c r="L853" s="2" t="str">
        <f t="shared" si="263"/>
        <v/>
      </c>
      <c r="M853" s="2">
        <f t="shared" si="264"/>
        <v>0.46040515653775321</v>
      </c>
      <c r="N853" s="10">
        <f t="shared" si="254"/>
        <v>3</v>
      </c>
      <c r="O853" s="9">
        <f t="shared" si="255"/>
        <v>1</v>
      </c>
      <c r="P853" s="8">
        <f t="shared" si="256"/>
        <v>2</v>
      </c>
      <c r="Q853" s="2">
        <f t="shared" si="257"/>
        <v>0.21063467907976011</v>
      </c>
      <c r="R853" s="2">
        <f t="shared" si="258"/>
        <v>0.42458150568436132</v>
      </c>
      <c r="S853" s="2">
        <f t="shared" si="259"/>
        <v>0.36379912272849341</v>
      </c>
      <c r="T853" s="2">
        <f t="shared" si="260"/>
        <v>9.8469250738519865E-4</v>
      </c>
      <c r="U853" s="1">
        <v>2353</v>
      </c>
      <c r="V853" s="1">
        <v>4743</v>
      </c>
      <c r="W853" s="1">
        <v>4064</v>
      </c>
      <c r="Y853" s="1">
        <v>11</v>
      </c>
      <c r="AU853" t="s">
        <v>2792</v>
      </c>
      <c r="AV853" t="s">
        <v>633</v>
      </c>
      <c r="AY853" s="38">
        <v>19</v>
      </c>
      <c r="AZ853" s="40">
        <v>41</v>
      </c>
      <c r="BA853" s="42">
        <f t="shared" si="253"/>
        <v>19041</v>
      </c>
      <c r="BC853" s="7" t="s">
        <v>3097</v>
      </c>
      <c r="BH853" s="1">
        <v>11171</v>
      </c>
      <c r="BI853" s="1">
        <v>775</v>
      </c>
      <c r="BJ853" s="1">
        <f t="shared" si="261"/>
        <v>11946</v>
      </c>
    </row>
    <row r="854" spans="1:62" hidden="1" outlineLevel="1">
      <c r="A854" t="s">
        <v>2449</v>
      </c>
      <c r="B854" t="s">
        <v>633</v>
      </c>
      <c r="C854" s="25">
        <v>18369</v>
      </c>
      <c r="D854" s="25"/>
      <c r="E854" s="25"/>
      <c r="G854" s="1">
        <v>12755</v>
      </c>
      <c r="H854" s="1">
        <f t="shared" si="262"/>
        <v>12147</v>
      </c>
      <c r="I854" s="1">
        <v>7200</v>
      </c>
      <c r="J854" s="1">
        <v>6895</v>
      </c>
      <c r="K854" s="1">
        <v>6885</v>
      </c>
      <c r="L854" s="2" t="str">
        <f t="shared" si="263"/>
        <v/>
      </c>
      <c r="M854" s="2">
        <f t="shared" si="264"/>
        <v>0.5397883183065465</v>
      </c>
      <c r="N854" s="10">
        <f t="shared" si="254"/>
        <v>3</v>
      </c>
      <c r="O854" s="9">
        <f t="shared" si="255"/>
        <v>2</v>
      </c>
      <c r="P854" s="8">
        <f t="shared" si="256"/>
        <v>1</v>
      </c>
      <c r="Q854" s="2">
        <f t="shared" si="257"/>
        <v>0.28451469498641641</v>
      </c>
      <c r="R854" s="2">
        <f t="shared" si="258"/>
        <v>0.29892154441425867</v>
      </c>
      <c r="S854" s="2">
        <f t="shared" si="259"/>
        <v>0.41565818720671771</v>
      </c>
      <c r="T854" s="2">
        <f t="shared" si="260"/>
        <v>9.0557339260727288E-4</v>
      </c>
      <c r="U854" s="1">
        <v>3456</v>
      </c>
      <c r="V854" s="1">
        <v>3631</v>
      </c>
      <c r="W854" s="1">
        <v>5049</v>
      </c>
      <c r="Y854" s="1">
        <v>11</v>
      </c>
      <c r="AU854" t="s">
        <v>2449</v>
      </c>
      <c r="AV854" t="s">
        <v>633</v>
      </c>
      <c r="AY854" s="38">
        <v>19</v>
      </c>
      <c r="AZ854" s="40">
        <v>43</v>
      </c>
      <c r="BA854" s="42">
        <f t="shared" si="253"/>
        <v>19043</v>
      </c>
      <c r="BC854" s="7" t="s">
        <v>3097</v>
      </c>
      <c r="BH854" s="1">
        <v>12147</v>
      </c>
      <c r="BI854" s="1">
        <v>608</v>
      </c>
      <c r="BJ854" s="1">
        <f t="shared" si="261"/>
        <v>12755</v>
      </c>
    </row>
    <row r="855" spans="1:62" hidden="1" outlineLevel="1">
      <c r="A855" t="s">
        <v>1597</v>
      </c>
      <c r="B855" t="s">
        <v>633</v>
      </c>
      <c r="C855" s="25">
        <v>49659</v>
      </c>
      <c r="D855" s="25"/>
      <c r="E855" s="25"/>
      <c r="G855" s="1">
        <v>37028</v>
      </c>
      <c r="H855" s="1">
        <f t="shared" si="262"/>
        <v>31791</v>
      </c>
      <c r="I855" s="1">
        <v>16621</v>
      </c>
      <c r="J855" s="1">
        <v>16187</v>
      </c>
      <c r="K855" s="1">
        <v>15872</v>
      </c>
      <c r="L855" s="2" t="str">
        <f t="shared" si="263"/>
        <v/>
      </c>
      <c r="M855" s="2">
        <f t="shared" si="264"/>
        <v>0.42864859025602248</v>
      </c>
      <c r="N855" s="10">
        <f t="shared" si="254"/>
        <v>3</v>
      </c>
      <c r="O855" s="9">
        <f t="shared" si="255"/>
        <v>2</v>
      </c>
      <c r="P855" s="8">
        <f t="shared" si="256"/>
        <v>1</v>
      </c>
      <c r="Q855" s="2">
        <f t="shared" si="257"/>
        <v>0.25916139787990311</v>
      </c>
      <c r="R855" s="2">
        <f t="shared" si="258"/>
        <v>0.26686798150419933</v>
      </c>
      <c r="S855" s="2">
        <f t="shared" si="259"/>
        <v>0.47324714541851465</v>
      </c>
      <c r="T855" s="2">
        <f t="shared" si="260"/>
        <v>7.2347519738291677E-4</v>
      </c>
      <c r="U855" s="1">
        <v>8239</v>
      </c>
      <c r="V855" s="1">
        <v>8484</v>
      </c>
      <c r="W855" s="1">
        <v>15045</v>
      </c>
      <c r="Y855" s="1">
        <v>23</v>
      </c>
      <c r="AU855" t="s">
        <v>1597</v>
      </c>
      <c r="AV855" t="s">
        <v>633</v>
      </c>
      <c r="AY855" s="38">
        <v>19</v>
      </c>
      <c r="AZ855" s="40">
        <v>45</v>
      </c>
      <c r="BA855" s="42">
        <f t="shared" si="253"/>
        <v>19045</v>
      </c>
      <c r="BC855" s="7" t="s">
        <v>3097</v>
      </c>
      <c r="BH855" s="1">
        <v>31791</v>
      </c>
      <c r="BI855" s="1">
        <v>5237</v>
      </c>
      <c r="BJ855" s="1">
        <f t="shared" si="261"/>
        <v>37028</v>
      </c>
    </row>
    <row r="856" spans="1:62" hidden="1" outlineLevel="1">
      <c r="A856" t="s">
        <v>2466</v>
      </c>
      <c r="B856" t="s">
        <v>633</v>
      </c>
      <c r="C856" s="25">
        <v>16981</v>
      </c>
      <c r="D856" s="25"/>
      <c r="E856" s="25"/>
      <c r="G856" s="1">
        <v>10134</v>
      </c>
      <c r="H856" s="1">
        <f t="shared" si="262"/>
        <v>9625</v>
      </c>
      <c r="I856" s="1">
        <v>5268</v>
      </c>
      <c r="J856" s="1">
        <v>4606</v>
      </c>
      <c r="K856" s="1">
        <v>4726</v>
      </c>
      <c r="L856" s="2" t="str">
        <f t="shared" si="263"/>
        <v/>
      </c>
      <c r="M856" s="2">
        <f t="shared" si="264"/>
        <v>0.466350897967239</v>
      </c>
      <c r="N856" s="10">
        <f t="shared" si="254"/>
        <v>3</v>
      </c>
      <c r="O856" s="9">
        <f t="shared" si="255"/>
        <v>2</v>
      </c>
      <c r="P856" s="8">
        <f t="shared" si="256"/>
        <v>1</v>
      </c>
      <c r="Q856" s="2">
        <f t="shared" si="257"/>
        <v>0.29288311688311686</v>
      </c>
      <c r="R856" s="2">
        <f t="shared" si="258"/>
        <v>0.33838961038961041</v>
      </c>
      <c r="S856" s="2">
        <f t="shared" si="259"/>
        <v>0.36851948051948052</v>
      </c>
      <c r="T856" s="2">
        <f t="shared" si="260"/>
        <v>2.077922077922123E-4</v>
      </c>
      <c r="U856" s="1">
        <v>2819</v>
      </c>
      <c r="V856" s="1">
        <v>3257</v>
      </c>
      <c r="W856" s="1">
        <v>3547</v>
      </c>
      <c r="Y856" s="1">
        <v>2</v>
      </c>
      <c r="AU856" t="s">
        <v>2466</v>
      </c>
      <c r="AV856" t="s">
        <v>633</v>
      </c>
      <c r="AY856" s="38">
        <v>19</v>
      </c>
      <c r="AZ856" s="40">
        <v>47</v>
      </c>
      <c r="BA856" s="42">
        <f t="shared" si="253"/>
        <v>19047</v>
      </c>
      <c r="BC856" s="7" t="s">
        <v>3097</v>
      </c>
      <c r="BH856" s="1">
        <v>9625</v>
      </c>
      <c r="BI856" s="1">
        <v>509</v>
      </c>
      <c r="BJ856" s="1">
        <f t="shared" si="261"/>
        <v>10134</v>
      </c>
    </row>
    <row r="857" spans="1:62" hidden="1" outlineLevel="1">
      <c r="A857" t="s">
        <v>1195</v>
      </c>
      <c r="B857" t="s">
        <v>633</v>
      </c>
      <c r="C857" s="25">
        <v>44960</v>
      </c>
      <c r="D857" s="25"/>
      <c r="E857" s="25"/>
      <c r="G857" s="1">
        <v>29250</v>
      </c>
      <c r="H857" s="1">
        <f t="shared" si="262"/>
        <v>28044</v>
      </c>
      <c r="I857" s="1">
        <v>16711</v>
      </c>
      <c r="J857" s="1">
        <v>16417</v>
      </c>
      <c r="K857" s="1">
        <v>16199</v>
      </c>
      <c r="L857" s="2" t="str">
        <f t="shared" si="263"/>
        <v/>
      </c>
      <c r="M857" s="2">
        <f t="shared" si="264"/>
        <v>0.55381196581196579</v>
      </c>
      <c r="N857" s="10">
        <f t="shared" si="254"/>
        <v>3</v>
      </c>
      <c r="O857" s="9">
        <f t="shared" si="255"/>
        <v>2</v>
      </c>
      <c r="P857" s="8">
        <f t="shared" si="256"/>
        <v>1</v>
      </c>
      <c r="Q857" s="2">
        <f t="shared" si="257"/>
        <v>0.26237341320781626</v>
      </c>
      <c r="R857" s="2">
        <f t="shared" si="258"/>
        <v>0.34060761660248179</v>
      </c>
      <c r="S857" s="2">
        <f t="shared" si="259"/>
        <v>0.39619883040935672</v>
      </c>
      <c r="T857" s="2">
        <f t="shared" si="260"/>
        <v>8.2013978034523038E-4</v>
      </c>
      <c r="U857" s="1">
        <v>7358</v>
      </c>
      <c r="V857" s="1">
        <v>9552</v>
      </c>
      <c r="W857" s="1">
        <v>11111</v>
      </c>
      <c r="Y857" s="1">
        <v>23</v>
      </c>
      <c r="AU857" t="s">
        <v>1195</v>
      </c>
      <c r="AV857" t="s">
        <v>633</v>
      </c>
      <c r="AY857" s="38">
        <v>19</v>
      </c>
      <c r="AZ857" s="40">
        <v>49</v>
      </c>
      <c r="BA857" s="42">
        <f t="shared" si="253"/>
        <v>19049</v>
      </c>
      <c r="BC857" s="7" t="s">
        <v>3097</v>
      </c>
      <c r="BH857" s="1">
        <v>28044</v>
      </c>
      <c r="BI857" s="1">
        <v>1206</v>
      </c>
      <c r="BJ857" s="1">
        <f t="shared" si="261"/>
        <v>29250</v>
      </c>
    </row>
    <row r="858" spans="1:62" hidden="1" outlineLevel="1">
      <c r="A858" t="s">
        <v>840</v>
      </c>
      <c r="B858" t="s">
        <v>633</v>
      </c>
      <c r="C858" s="25">
        <v>8586</v>
      </c>
      <c r="D858" s="25"/>
      <c r="E858" s="25"/>
      <c r="G858" s="1">
        <v>5064</v>
      </c>
      <c r="H858" s="1">
        <f t="shared" si="262"/>
        <v>4950</v>
      </c>
      <c r="I858" s="1">
        <v>3134</v>
      </c>
      <c r="J858" s="1">
        <v>3048</v>
      </c>
      <c r="K858" s="1">
        <v>3045</v>
      </c>
      <c r="L858" s="2" t="str">
        <f t="shared" si="263"/>
        <v/>
      </c>
      <c r="M858" s="2">
        <f t="shared" si="264"/>
        <v>0.601303317535545</v>
      </c>
      <c r="N858" s="10">
        <f t="shared" si="254"/>
        <v>1</v>
      </c>
      <c r="O858" s="9">
        <f t="shared" si="255"/>
        <v>2</v>
      </c>
      <c r="P858" s="8">
        <f t="shared" si="256"/>
        <v>3</v>
      </c>
      <c r="Q858" s="2">
        <f t="shared" si="257"/>
        <v>0.46949494949494952</v>
      </c>
      <c r="R858" s="2">
        <f t="shared" si="258"/>
        <v>0.27050505050505053</v>
      </c>
      <c r="S858" s="2">
        <f t="shared" si="259"/>
        <v>0.25878787878787879</v>
      </c>
      <c r="T858" s="2">
        <f t="shared" si="260"/>
        <v>1.2121212121211644E-3</v>
      </c>
      <c r="U858" s="1">
        <v>2324</v>
      </c>
      <c r="V858" s="1">
        <v>1339</v>
      </c>
      <c r="W858" s="1">
        <v>1281</v>
      </c>
      <c r="Y858" s="1">
        <v>6</v>
      </c>
      <c r="AU858" t="s">
        <v>840</v>
      </c>
      <c r="AV858" t="s">
        <v>633</v>
      </c>
      <c r="AY858" s="38">
        <v>19</v>
      </c>
      <c r="AZ858" s="40">
        <v>51</v>
      </c>
      <c r="BA858" s="42">
        <f t="shared" si="253"/>
        <v>19051</v>
      </c>
      <c r="BC858" s="7" t="s">
        <v>3097</v>
      </c>
      <c r="BH858" s="1">
        <v>4950</v>
      </c>
      <c r="BI858" s="1">
        <v>114</v>
      </c>
      <c r="BJ858" s="1">
        <f t="shared" si="261"/>
        <v>5064</v>
      </c>
    </row>
    <row r="859" spans="1:62" hidden="1" outlineLevel="1">
      <c r="A859" t="s">
        <v>1097</v>
      </c>
      <c r="B859" t="s">
        <v>633</v>
      </c>
      <c r="C859" s="25">
        <v>8603</v>
      </c>
      <c r="D859" s="25"/>
      <c r="E859" s="25"/>
      <c r="G859" s="1">
        <v>5309</v>
      </c>
      <c r="H859" s="1">
        <f t="shared" si="262"/>
        <v>5229</v>
      </c>
      <c r="I859" s="1">
        <v>2986</v>
      </c>
      <c r="J859" s="1">
        <v>2916</v>
      </c>
      <c r="K859" s="1">
        <v>2724</v>
      </c>
      <c r="L859" s="2" t="str">
        <f t="shared" si="263"/>
        <v/>
      </c>
      <c r="M859" s="2">
        <f t="shared" si="264"/>
        <v>0.51309097758523259</v>
      </c>
      <c r="N859" s="10">
        <f t="shared" si="254"/>
        <v>2</v>
      </c>
      <c r="O859" s="9">
        <f t="shared" si="255"/>
        <v>1</v>
      </c>
      <c r="P859" s="8">
        <f t="shared" si="256"/>
        <v>3</v>
      </c>
      <c r="Q859" s="2">
        <f t="shared" si="257"/>
        <v>0.33601070950468542</v>
      </c>
      <c r="R859" s="2">
        <f t="shared" si="258"/>
        <v>0.34002677376171353</v>
      </c>
      <c r="S859" s="2">
        <f t="shared" si="259"/>
        <v>0.32396251673360105</v>
      </c>
      <c r="T859" s="2">
        <f t="shared" si="260"/>
        <v>5.5511151231257827E-17</v>
      </c>
      <c r="U859" s="1">
        <v>1757</v>
      </c>
      <c r="V859" s="1">
        <v>1778</v>
      </c>
      <c r="W859" s="1">
        <v>1694</v>
      </c>
      <c r="Y859" s="1">
        <v>0</v>
      </c>
      <c r="AU859" t="s">
        <v>1097</v>
      </c>
      <c r="AV859" t="s">
        <v>633</v>
      </c>
      <c r="AY859" s="38">
        <v>19</v>
      </c>
      <c r="AZ859" s="40">
        <v>53</v>
      </c>
      <c r="BA859" s="42">
        <f t="shared" si="253"/>
        <v>19053</v>
      </c>
      <c r="BC859" s="7" t="s">
        <v>3097</v>
      </c>
      <c r="BH859" s="1">
        <v>5229</v>
      </c>
      <c r="BI859" s="1">
        <v>80</v>
      </c>
      <c r="BJ859" s="1">
        <f t="shared" si="261"/>
        <v>5309</v>
      </c>
    </row>
    <row r="860" spans="1:62" hidden="1" outlineLevel="1">
      <c r="A860" t="s">
        <v>2145</v>
      </c>
      <c r="B860" t="s">
        <v>633</v>
      </c>
      <c r="C860" s="25">
        <v>18271</v>
      </c>
      <c r="D860" s="25"/>
      <c r="E860" s="25"/>
      <c r="G860" s="1">
        <v>12254</v>
      </c>
      <c r="H860" s="1">
        <f t="shared" si="262"/>
        <v>11687</v>
      </c>
      <c r="I860" s="1">
        <v>6594</v>
      </c>
      <c r="J860" s="1">
        <v>6320</v>
      </c>
      <c r="K860" s="1">
        <v>6300</v>
      </c>
      <c r="L860" s="2" t="str">
        <f t="shared" si="263"/>
        <v/>
      </c>
      <c r="M860" s="2">
        <f t="shared" si="264"/>
        <v>0.51411783907295572</v>
      </c>
      <c r="N860" s="10">
        <f t="shared" si="254"/>
        <v>3</v>
      </c>
      <c r="O860" s="9">
        <f t="shared" si="255"/>
        <v>2</v>
      </c>
      <c r="P860" s="8">
        <f t="shared" si="256"/>
        <v>1</v>
      </c>
      <c r="Q860" s="2">
        <f t="shared" si="257"/>
        <v>0.20860785488149225</v>
      </c>
      <c r="R860" s="2">
        <f t="shared" si="258"/>
        <v>0.34893471378454693</v>
      </c>
      <c r="S860" s="2">
        <f t="shared" si="259"/>
        <v>0.44220073586035769</v>
      </c>
      <c r="T860" s="2">
        <f t="shared" si="260"/>
        <v>2.5669547360313016E-4</v>
      </c>
      <c r="U860" s="1">
        <v>2438</v>
      </c>
      <c r="V860" s="1">
        <v>4078</v>
      </c>
      <c r="W860" s="1">
        <v>5168</v>
      </c>
      <c r="Y860" s="1">
        <v>3</v>
      </c>
      <c r="AU860" t="s">
        <v>2145</v>
      </c>
      <c r="AV860" t="s">
        <v>633</v>
      </c>
      <c r="AY860" s="38">
        <v>19</v>
      </c>
      <c r="AZ860" s="40">
        <v>55</v>
      </c>
      <c r="BA860" s="42">
        <f t="shared" si="253"/>
        <v>19055</v>
      </c>
      <c r="BC860" s="7" t="s">
        <v>3097</v>
      </c>
      <c r="BH860" s="1">
        <v>11687</v>
      </c>
      <c r="BI860" s="1">
        <v>567</v>
      </c>
      <c r="BJ860" s="1">
        <f t="shared" si="261"/>
        <v>12254</v>
      </c>
    </row>
    <row r="861" spans="1:62" hidden="1" outlineLevel="1">
      <c r="A861" t="s">
        <v>2657</v>
      </c>
      <c r="B861" t="s">
        <v>633</v>
      </c>
      <c r="C861" s="25">
        <v>41138</v>
      </c>
      <c r="D861" s="25"/>
      <c r="E861" s="25"/>
      <c r="G861" s="1">
        <v>28103</v>
      </c>
      <c r="H861" s="1">
        <f t="shared" si="262"/>
        <v>28088</v>
      </c>
      <c r="I861" s="1">
        <v>15341</v>
      </c>
      <c r="J861" s="1">
        <v>15099</v>
      </c>
      <c r="K861" s="1">
        <v>15114</v>
      </c>
      <c r="L861" s="2" t="str">
        <f t="shared" si="263"/>
        <v/>
      </c>
      <c r="M861" s="2">
        <f t="shared" si="264"/>
        <v>0.53780735152830661</v>
      </c>
      <c r="N861" s="10">
        <f t="shared" si="254"/>
        <v>1</v>
      </c>
      <c r="O861" s="9">
        <f t="shared" si="255"/>
        <v>3</v>
      </c>
      <c r="P861" s="8">
        <f t="shared" si="256"/>
        <v>2</v>
      </c>
      <c r="Q861" s="2">
        <f t="shared" si="257"/>
        <v>0.46386357163201369</v>
      </c>
      <c r="R861" s="2">
        <f t="shared" si="258"/>
        <v>0.22543434918826546</v>
      </c>
      <c r="S861" s="2">
        <f t="shared" si="259"/>
        <v>0.31052406721731701</v>
      </c>
      <c r="T861" s="2">
        <f t="shared" si="260"/>
        <v>1.7801196240391226E-4</v>
      </c>
      <c r="U861" s="1">
        <v>13029</v>
      </c>
      <c r="V861" s="1">
        <v>6332</v>
      </c>
      <c r="W861" s="1">
        <v>8722</v>
      </c>
      <c r="Y861" s="1">
        <v>5</v>
      </c>
      <c r="AU861" t="s">
        <v>2657</v>
      </c>
      <c r="AV861" t="s">
        <v>633</v>
      </c>
      <c r="AY861" s="38">
        <v>19</v>
      </c>
      <c r="AZ861" s="40">
        <v>57</v>
      </c>
      <c r="BA861" s="42">
        <f t="shared" si="253"/>
        <v>19057</v>
      </c>
      <c r="BC861" s="7" t="s">
        <v>3097</v>
      </c>
      <c r="BH861" s="1">
        <v>28088</v>
      </c>
      <c r="BI861" s="1">
        <v>15</v>
      </c>
      <c r="BJ861" s="1">
        <f t="shared" si="261"/>
        <v>28103</v>
      </c>
    </row>
    <row r="862" spans="1:62" hidden="1" outlineLevel="1">
      <c r="A862" t="s">
        <v>912</v>
      </c>
      <c r="B862" t="s">
        <v>633</v>
      </c>
      <c r="C862" s="25">
        <v>16351</v>
      </c>
      <c r="D862" s="25"/>
      <c r="E862" s="25"/>
      <c r="G862" s="1">
        <v>12381</v>
      </c>
      <c r="H862" s="1">
        <f t="shared" si="262"/>
        <v>11383</v>
      </c>
      <c r="I862" s="1">
        <v>6775</v>
      </c>
      <c r="J862" s="1">
        <v>6645</v>
      </c>
      <c r="K862" s="1">
        <v>6365</v>
      </c>
      <c r="L862" s="2" t="str">
        <f t="shared" si="263"/>
        <v/>
      </c>
      <c r="M862" s="2">
        <f t="shared" si="264"/>
        <v>0.51409417656085943</v>
      </c>
      <c r="N862" s="10">
        <f t="shared" si="254"/>
        <v>3</v>
      </c>
      <c r="O862" s="9">
        <f t="shared" si="255"/>
        <v>2</v>
      </c>
      <c r="P862" s="8">
        <f t="shared" si="256"/>
        <v>1</v>
      </c>
      <c r="Q862" s="2">
        <f t="shared" si="257"/>
        <v>0.24958271106035315</v>
      </c>
      <c r="R862" s="2">
        <f t="shared" si="258"/>
        <v>0.35403672142668891</v>
      </c>
      <c r="S862" s="2">
        <f t="shared" si="259"/>
        <v>0.39585346569445662</v>
      </c>
      <c r="T862" s="2">
        <f t="shared" si="260"/>
        <v>5.2710181850135207E-4</v>
      </c>
      <c r="U862" s="1">
        <v>2841</v>
      </c>
      <c r="V862" s="1">
        <v>4030</v>
      </c>
      <c r="W862" s="1">
        <v>4506</v>
      </c>
      <c r="Y862" s="1">
        <v>6</v>
      </c>
      <c r="AU862" t="s">
        <v>912</v>
      </c>
      <c r="AV862" t="s">
        <v>633</v>
      </c>
      <c r="AY862" s="38">
        <v>19</v>
      </c>
      <c r="AZ862" s="40">
        <v>59</v>
      </c>
      <c r="BA862" s="42">
        <f t="shared" si="253"/>
        <v>19059</v>
      </c>
      <c r="BC862" s="7" t="s">
        <v>3097</v>
      </c>
      <c r="BH862" s="1">
        <v>11383</v>
      </c>
      <c r="BI862" s="1">
        <v>998</v>
      </c>
      <c r="BJ862" s="1">
        <f t="shared" si="261"/>
        <v>12381</v>
      </c>
    </row>
    <row r="863" spans="1:62" hidden="1" outlineLevel="1">
      <c r="A863" t="s">
        <v>437</v>
      </c>
      <c r="B863" t="s">
        <v>633</v>
      </c>
      <c r="C863" s="25">
        <v>89132</v>
      </c>
      <c r="D863" s="25"/>
      <c r="E863" s="25"/>
      <c r="G863" s="1">
        <v>58960</v>
      </c>
      <c r="H863" s="1">
        <f t="shared" si="262"/>
        <v>54330</v>
      </c>
      <c r="I863" s="1">
        <v>32701</v>
      </c>
      <c r="J863" s="1">
        <v>32244</v>
      </c>
      <c r="K863" s="1">
        <v>32247</v>
      </c>
      <c r="L863" s="2" t="str">
        <f t="shared" si="263"/>
        <v/>
      </c>
      <c r="M863" s="2">
        <f t="shared" si="264"/>
        <v>0.54693012211668923</v>
      </c>
      <c r="N863" s="10">
        <f t="shared" si="254"/>
        <v>1</v>
      </c>
      <c r="O863" s="9">
        <f t="shared" si="255"/>
        <v>3</v>
      </c>
      <c r="P863" s="8">
        <f t="shared" si="256"/>
        <v>2</v>
      </c>
      <c r="Q863" s="2">
        <f t="shared" si="257"/>
        <v>0.40750966316951959</v>
      </c>
      <c r="R863" s="2">
        <f t="shared" si="258"/>
        <v>0.21531382293392232</v>
      </c>
      <c r="S863" s="2">
        <f t="shared" si="259"/>
        <v>0.37618258788882752</v>
      </c>
      <c r="T863" s="2">
        <f t="shared" si="260"/>
        <v>9.9392600773051676E-4</v>
      </c>
      <c r="U863" s="1">
        <v>22140</v>
      </c>
      <c r="V863" s="1">
        <v>11698</v>
      </c>
      <c r="W863" s="1">
        <v>20438</v>
      </c>
      <c r="Y863" s="1">
        <v>54</v>
      </c>
      <c r="AU863" t="s">
        <v>437</v>
      </c>
      <c r="AV863" t="s">
        <v>633</v>
      </c>
      <c r="AY863" s="38">
        <v>19</v>
      </c>
      <c r="AZ863" s="40">
        <v>61</v>
      </c>
      <c r="BA863" s="42">
        <f t="shared" si="253"/>
        <v>19061</v>
      </c>
      <c r="BC863" s="7" t="s">
        <v>3097</v>
      </c>
      <c r="BH863" s="1">
        <v>54330</v>
      </c>
      <c r="BI863" s="1">
        <v>4630</v>
      </c>
      <c r="BJ863" s="1">
        <f t="shared" si="261"/>
        <v>58960</v>
      </c>
    </row>
    <row r="864" spans="1:62" hidden="1" outlineLevel="1">
      <c r="A864" t="s">
        <v>480</v>
      </c>
      <c r="B864" t="s">
        <v>633</v>
      </c>
      <c r="C864" s="25">
        <v>10815</v>
      </c>
      <c r="D864" s="25"/>
      <c r="E864" s="25"/>
      <c r="G864" s="1">
        <v>7301</v>
      </c>
      <c r="H864" s="1">
        <f t="shared" si="262"/>
        <v>7030</v>
      </c>
      <c r="I864" s="1">
        <v>3421</v>
      </c>
      <c r="J864" s="1">
        <v>3326</v>
      </c>
      <c r="K864" s="1">
        <v>3338</v>
      </c>
      <c r="L864" s="2" t="str">
        <f t="shared" si="263"/>
        <v/>
      </c>
      <c r="M864" s="2">
        <f t="shared" si="264"/>
        <v>0.45719764415833447</v>
      </c>
      <c r="N864" s="10">
        <f t="shared" si="254"/>
        <v>2</v>
      </c>
      <c r="O864" s="9">
        <f t="shared" si="255"/>
        <v>3</v>
      </c>
      <c r="P864" s="8">
        <f t="shared" si="256"/>
        <v>1</v>
      </c>
      <c r="Q864" s="2">
        <f t="shared" si="257"/>
        <v>0.30867709815078237</v>
      </c>
      <c r="R864" s="2">
        <f t="shared" si="258"/>
        <v>0.27425320056899005</v>
      </c>
      <c r="S864" s="2">
        <f t="shared" si="259"/>
        <v>0.41678520625889048</v>
      </c>
      <c r="T864" s="2">
        <f t="shared" si="260"/>
        <v>2.8449502133709448E-4</v>
      </c>
      <c r="U864" s="1">
        <v>2170</v>
      </c>
      <c r="V864" s="1">
        <v>1928</v>
      </c>
      <c r="W864" s="1">
        <v>2930</v>
      </c>
      <c r="Y864" s="1">
        <v>2</v>
      </c>
      <c r="AU864" t="s">
        <v>480</v>
      </c>
      <c r="AV864" t="s">
        <v>633</v>
      </c>
      <c r="AY864" s="38">
        <v>19</v>
      </c>
      <c r="AZ864" s="40">
        <v>63</v>
      </c>
      <c r="BA864" s="42">
        <f t="shared" si="253"/>
        <v>19063</v>
      </c>
      <c r="BC864" s="7" t="s">
        <v>3097</v>
      </c>
      <c r="BH864" s="1">
        <v>7030</v>
      </c>
      <c r="BI864" s="1">
        <v>271</v>
      </c>
      <c r="BJ864" s="1">
        <f t="shared" si="261"/>
        <v>7301</v>
      </c>
    </row>
    <row r="865" spans="1:62" hidden="1" outlineLevel="1">
      <c r="A865" t="s">
        <v>357</v>
      </c>
      <c r="B865" t="s">
        <v>633</v>
      </c>
      <c r="C865" s="25">
        <v>21643</v>
      </c>
      <c r="D865" s="25"/>
      <c r="E865" s="25"/>
      <c r="G865" s="1">
        <v>14289</v>
      </c>
      <c r="H865" s="1">
        <f t="shared" si="262"/>
        <v>13175</v>
      </c>
      <c r="I865" s="1">
        <v>8016</v>
      </c>
      <c r="J865" s="1">
        <v>7684</v>
      </c>
      <c r="K865" s="1">
        <v>7612</v>
      </c>
      <c r="L865" s="2" t="str">
        <f t="shared" si="263"/>
        <v/>
      </c>
      <c r="M865" s="2">
        <f t="shared" si="264"/>
        <v>0.53271747498075439</v>
      </c>
      <c r="N865" s="10">
        <f t="shared" ref="N865:N896" si="265">RANK(U865,U865:AR865)</f>
        <v>3</v>
      </c>
      <c r="O865" s="9">
        <f t="shared" ref="O865:O896" si="266">RANK(V865,U865:AR865)</f>
        <v>2</v>
      </c>
      <c r="P865" s="8">
        <f t="shared" ref="P865:P896" si="267">RANK(W865,U865:AR865)</f>
        <v>1</v>
      </c>
      <c r="Q865" s="2">
        <f t="shared" ref="Q865:Q896" si="268">IF(SUM($U865:$AQ865)=0,"-",U865/SUM($U865:$AQ865))</f>
        <v>0.24371916508538899</v>
      </c>
      <c r="R865" s="2">
        <f t="shared" ref="R865:R896" si="269">IF(SUM($U865:$AQ865)=0,"-",V865/SUM($U865:$AQ865))</f>
        <v>0.37108159392789375</v>
      </c>
      <c r="S865" s="2">
        <f t="shared" ref="S865:S896" si="270">IF(SUM($U865:$AQ865)=0,"-",W865/SUM($U865:$AQ865))</f>
        <v>0.38451612903225807</v>
      </c>
      <c r="T865" s="2">
        <f t="shared" ref="T865:T896" si="271">IF(SUM($U865:$AQ865)=0,"-",(1-Q865-R865-S865))</f>
        <v>6.8311195445924788E-4</v>
      </c>
      <c r="U865" s="1">
        <v>3211</v>
      </c>
      <c r="V865" s="1">
        <v>4889</v>
      </c>
      <c r="W865" s="1">
        <v>5066</v>
      </c>
      <c r="Y865" s="1">
        <v>9</v>
      </c>
      <c r="AU865" t="s">
        <v>357</v>
      </c>
      <c r="AV865" t="s">
        <v>633</v>
      </c>
      <c r="AY865" s="38">
        <v>19</v>
      </c>
      <c r="AZ865" s="40">
        <v>65</v>
      </c>
      <c r="BA865" s="42">
        <f t="shared" si="253"/>
        <v>19065</v>
      </c>
      <c r="BC865" s="7" t="s">
        <v>3097</v>
      </c>
      <c r="BH865" s="1">
        <v>13175</v>
      </c>
      <c r="BI865" s="1">
        <v>1114</v>
      </c>
      <c r="BJ865" s="1">
        <f t="shared" ref="BJ865:BJ896" si="272">BI865+BH865</f>
        <v>14289</v>
      </c>
    </row>
    <row r="866" spans="1:62" hidden="1" outlineLevel="1">
      <c r="A866" t="s">
        <v>3000</v>
      </c>
      <c r="B866" t="s">
        <v>633</v>
      </c>
      <c r="C866" s="25">
        <v>16670</v>
      </c>
      <c r="D866" s="25"/>
      <c r="E866" s="25"/>
      <c r="G866" s="1">
        <v>11105</v>
      </c>
      <c r="H866" s="1">
        <f t="shared" si="262"/>
        <v>10446</v>
      </c>
      <c r="I866" s="1">
        <v>5609</v>
      </c>
      <c r="J866" s="1">
        <v>5487</v>
      </c>
      <c r="K866" s="1">
        <v>5464</v>
      </c>
      <c r="L866" s="2" t="str">
        <f t="shared" si="263"/>
        <v/>
      </c>
      <c r="M866" s="2">
        <f t="shared" si="264"/>
        <v>0.49203061683926158</v>
      </c>
      <c r="N866" s="10">
        <f t="shared" si="265"/>
        <v>3</v>
      </c>
      <c r="O866" s="9">
        <f t="shared" si="266"/>
        <v>2</v>
      </c>
      <c r="P866" s="8">
        <f t="shared" si="267"/>
        <v>1</v>
      </c>
      <c r="Q866" s="2">
        <f t="shared" si="268"/>
        <v>0.28336205246027185</v>
      </c>
      <c r="R866" s="2">
        <f t="shared" si="269"/>
        <v>0.29006318207926479</v>
      </c>
      <c r="S866" s="2">
        <f t="shared" si="270"/>
        <v>0.42638330461420637</v>
      </c>
      <c r="T866" s="2">
        <f t="shared" si="271"/>
        <v>1.9146084625704107E-4</v>
      </c>
      <c r="U866" s="1">
        <v>2960</v>
      </c>
      <c r="V866" s="1">
        <v>3030</v>
      </c>
      <c r="W866" s="1">
        <v>4454</v>
      </c>
      <c r="Y866" s="1">
        <v>2</v>
      </c>
      <c r="AU866" t="s">
        <v>3000</v>
      </c>
      <c r="AV866" t="s">
        <v>633</v>
      </c>
      <c r="AY866" s="38">
        <v>19</v>
      </c>
      <c r="AZ866" s="40">
        <v>67</v>
      </c>
      <c r="BA866" s="42">
        <f t="shared" si="253"/>
        <v>19067</v>
      </c>
      <c r="BC866" s="7" t="s">
        <v>3097</v>
      </c>
      <c r="BH866" s="1">
        <v>10446</v>
      </c>
      <c r="BI866" s="1">
        <v>659</v>
      </c>
      <c r="BJ866" s="1">
        <f t="shared" si="272"/>
        <v>11105</v>
      </c>
    </row>
    <row r="867" spans="1:62" hidden="1" outlineLevel="1">
      <c r="A867" t="s">
        <v>1083</v>
      </c>
      <c r="B867" t="s">
        <v>633</v>
      </c>
      <c r="C867" s="25">
        <v>10674</v>
      </c>
      <c r="D867" s="25"/>
      <c r="E867" s="25"/>
      <c r="G867" s="1">
        <v>7391</v>
      </c>
      <c r="H867" s="1">
        <f t="shared" si="262"/>
        <v>6960</v>
      </c>
      <c r="I867" s="1">
        <v>4229</v>
      </c>
      <c r="J867" s="1">
        <v>4094</v>
      </c>
      <c r="K867" s="1">
        <v>4122</v>
      </c>
      <c r="L867" s="2" t="str">
        <f t="shared" si="263"/>
        <v/>
      </c>
      <c r="M867" s="2">
        <f t="shared" si="264"/>
        <v>0.55770531727777028</v>
      </c>
      <c r="N867" s="10">
        <f t="shared" si="265"/>
        <v>3</v>
      </c>
      <c r="O867" s="9">
        <f t="shared" si="266"/>
        <v>1</v>
      </c>
      <c r="P867" s="8">
        <f t="shared" si="267"/>
        <v>2</v>
      </c>
      <c r="Q867" s="2">
        <f t="shared" si="268"/>
        <v>0.18275862068965518</v>
      </c>
      <c r="R867" s="2">
        <f t="shared" si="269"/>
        <v>0.52816091954022992</v>
      </c>
      <c r="S867" s="2">
        <f t="shared" si="270"/>
        <v>0.28879310344827586</v>
      </c>
      <c r="T867" s="2">
        <f t="shared" si="271"/>
        <v>2.8735632183901627E-4</v>
      </c>
      <c r="U867" s="1">
        <v>1272</v>
      </c>
      <c r="V867" s="1">
        <v>3676</v>
      </c>
      <c r="W867" s="1">
        <v>2010</v>
      </c>
      <c r="Y867" s="1">
        <v>2</v>
      </c>
      <c r="AU867" t="s">
        <v>1083</v>
      </c>
      <c r="AV867" t="s">
        <v>633</v>
      </c>
      <c r="AY867" s="38">
        <v>19</v>
      </c>
      <c r="AZ867" s="40">
        <v>69</v>
      </c>
      <c r="BA867" s="42">
        <f t="shared" si="253"/>
        <v>19069</v>
      </c>
      <c r="BC867" s="7" t="s">
        <v>3097</v>
      </c>
      <c r="BH867" s="1">
        <v>6960</v>
      </c>
      <c r="BI867" s="1">
        <v>431</v>
      </c>
      <c r="BJ867" s="1">
        <f t="shared" si="272"/>
        <v>7391</v>
      </c>
    </row>
    <row r="868" spans="1:62" hidden="1" outlineLevel="1">
      <c r="A868" t="s">
        <v>88</v>
      </c>
      <c r="B868" t="s">
        <v>633</v>
      </c>
      <c r="C868" s="25">
        <v>7787</v>
      </c>
      <c r="D868" s="25"/>
      <c r="E868" s="25"/>
      <c r="G868" s="1">
        <v>5780</v>
      </c>
      <c r="H868" s="1">
        <f t="shared" si="262"/>
        <v>5430</v>
      </c>
      <c r="I868" s="1">
        <v>2643</v>
      </c>
      <c r="J868" s="1">
        <v>2590</v>
      </c>
      <c r="K868" s="1">
        <v>2485</v>
      </c>
      <c r="L868" s="2" t="str">
        <f t="shared" si="263"/>
        <v/>
      </c>
      <c r="M868" s="2">
        <f t="shared" si="264"/>
        <v>0.42993079584775085</v>
      </c>
      <c r="N868" s="10">
        <f t="shared" si="265"/>
        <v>3</v>
      </c>
      <c r="O868" s="9">
        <f t="shared" si="266"/>
        <v>1</v>
      </c>
      <c r="P868" s="8">
        <f t="shared" si="267"/>
        <v>2</v>
      </c>
      <c r="Q868" s="2">
        <f t="shared" si="268"/>
        <v>0.25248618784530386</v>
      </c>
      <c r="R868" s="2">
        <f t="shared" si="269"/>
        <v>0.37679558011049724</v>
      </c>
      <c r="S868" s="2">
        <f t="shared" si="270"/>
        <v>0.36906077348066296</v>
      </c>
      <c r="T868" s="2">
        <f t="shared" si="271"/>
        <v>1.6574585635359407E-3</v>
      </c>
      <c r="U868" s="1">
        <v>1371</v>
      </c>
      <c r="V868" s="1">
        <v>2046</v>
      </c>
      <c r="W868" s="1">
        <v>2004</v>
      </c>
      <c r="Y868" s="1">
        <v>9</v>
      </c>
      <c r="AU868" t="s">
        <v>88</v>
      </c>
      <c r="AV868" t="s">
        <v>633</v>
      </c>
      <c r="AY868" s="38">
        <v>19</v>
      </c>
      <c r="AZ868" s="40">
        <v>71</v>
      </c>
      <c r="BA868" s="42">
        <f t="shared" si="253"/>
        <v>19071</v>
      </c>
      <c r="BC868" s="7" t="s">
        <v>3097</v>
      </c>
      <c r="BH868" s="1">
        <v>5430</v>
      </c>
      <c r="BI868" s="1">
        <v>350</v>
      </c>
      <c r="BJ868" s="1">
        <f t="shared" si="272"/>
        <v>5780</v>
      </c>
    </row>
    <row r="869" spans="1:62" hidden="1" outlineLevel="1">
      <c r="A869" t="s">
        <v>2647</v>
      </c>
      <c r="B869" t="s">
        <v>633</v>
      </c>
      <c r="C869" s="25">
        <v>10105</v>
      </c>
      <c r="D869" s="25"/>
      <c r="E869" s="25"/>
      <c r="G869" s="1">
        <v>6881</v>
      </c>
      <c r="H869" s="1">
        <f t="shared" si="262"/>
        <v>6789</v>
      </c>
      <c r="I869" s="1">
        <v>4025</v>
      </c>
      <c r="J869" s="1">
        <v>3921</v>
      </c>
      <c r="K869" s="1">
        <v>3887</v>
      </c>
      <c r="L869" s="2" t="str">
        <f t="shared" si="263"/>
        <v/>
      </c>
      <c r="M869" s="2">
        <f t="shared" si="264"/>
        <v>0.56488882429879383</v>
      </c>
      <c r="N869" s="10">
        <f t="shared" si="265"/>
        <v>3</v>
      </c>
      <c r="O869" s="9">
        <f t="shared" si="266"/>
        <v>2</v>
      </c>
      <c r="P869" s="8">
        <f t="shared" si="267"/>
        <v>1</v>
      </c>
      <c r="Q869" s="2">
        <f t="shared" si="268"/>
        <v>0.28590366769774633</v>
      </c>
      <c r="R869" s="2">
        <f t="shared" si="269"/>
        <v>0.33465900721755781</v>
      </c>
      <c r="S869" s="2">
        <f t="shared" si="270"/>
        <v>0.37855354249521284</v>
      </c>
      <c r="T869" s="2">
        <f t="shared" si="271"/>
        <v>8.8378258948301758E-4</v>
      </c>
      <c r="U869" s="1">
        <v>1941</v>
      </c>
      <c r="V869" s="1">
        <v>2272</v>
      </c>
      <c r="W869" s="1">
        <v>2570</v>
      </c>
      <c r="Y869" s="1">
        <v>6</v>
      </c>
      <c r="AU869" t="s">
        <v>2647</v>
      </c>
      <c r="AV869" t="s">
        <v>633</v>
      </c>
      <c r="AY869" s="38">
        <v>19</v>
      </c>
      <c r="AZ869" s="40">
        <v>73</v>
      </c>
      <c r="BA869" s="42">
        <f t="shared" si="253"/>
        <v>19073</v>
      </c>
      <c r="BC869" s="7" t="s">
        <v>3097</v>
      </c>
      <c r="BH869" s="1">
        <v>6789</v>
      </c>
      <c r="BI869" s="1">
        <v>92</v>
      </c>
      <c r="BJ869" s="1">
        <f t="shared" si="272"/>
        <v>6881</v>
      </c>
    </row>
    <row r="870" spans="1:62" hidden="1" outlineLevel="1">
      <c r="A870" t="s">
        <v>474</v>
      </c>
      <c r="B870" t="s">
        <v>633</v>
      </c>
      <c r="C870" s="25">
        <v>12372</v>
      </c>
      <c r="D870" s="25"/>
      <c r="E870" s="25"/>
      <c r="G870" s="1">
        <v>8868</v>
      </c>
      <c r="H870" s="1">
        <f t="shared" si="262"/>
        <v>8431</v>
      </c>
      <c r="I870" s="1">
        <v>4771</v>
      </c>
      <c r="J870" s="1">
        <v>4737</v>
      </c>
      <c r="K870" s="1">
        <v>4687</v>
      </c>
      <c r="L870" s="2" t="str">
        <f t="shared" si="263"/>
        <v/>
      </c>
      <c r="M870" s="2">
        <f t="shared" si="264"/>
        <v>0.52852954442940914</v>
      </c>
      <c r="N870" s="10">
        <f t="shared" si="265"/>
        <v>3</v>
      </c>
      <c r="O870" s="9">
        <f t="shared" si="266"/>
        <v>1</v>
      </c>
      <c r="P870" s="8">
        <f t="shared" si="267"/>
        <v>2</v>
      </c>
      <c r="Q870" s="2">
        <f t="shared" si="268"/>
        <v>0.14672043648440281</v>
      </c>
      <c r="R870" s="2">
        <f t="shared" si="269"/>
        <v>0.5104969754477523</v>
      </c>
      <c r="S870" s="2">
        <f t="shared" si="270"/>
        <v>0.34230814849958485</v>
      </c>
      <c r="T870" s="2">
        <f t="shared" si="271"/>
        <v>4.744395682600433E-4</v>
      </c>
      <c r="U870" s="1">
        <v>1237</v>
      </c>
      <c r="V870" s="1">
        <v>4304</v>
      </c>
      <c r="W870" s="1">
        <v>2886</v>
      </c>
      <c r="Y870" s="1">
        <v>4</v>
      </c>
      <c r="AU870" t="s">
        <v>474</v>
      </c>
      <c r="AV870" t="s">
        <v>633</v>
      </c>
      <c r="AY870" s="38">
        <v>19</v>
      </c>
      <c r="AZ870" s="40">
        <v>75</v>
      </c>
      <c r="BA870" s="42">
        <f t="shared" si="253"/>
        <v>19075</v>
      </c>
      <c r="BC870" s="7" t="s">
        <v>3097</v>
      </c>
      <c r="BH870" s="1">
        <v>8431</v>
      </c>
      <c r="BI870" s="1">
        <v>437</v>
      </c>
      <c r="BJ870" s="1">
        <f t="shared" si="272"/>
        <v>8868</v>
      </c>
    </row>
    <row r="871" spans="1:62" hidden="1" outlineLevel="1">
      <c r="A871" t="s">
        <v>691</v>
      </c>
      <c r="B871" t="s">
        <v>633</v>
      </c>
      <c r="C871" s="25">
        <v>11227</v>
      </c>
      <c r="D871" s="25"/>
      <c r="E871" s="25"/>
      <c r="G871" s="1">
        <v>8031</v>
      </c>
      <c r="H871" s="1">
        <f t="shared" si="262"/>
        <v>7435</v>
      </c>
      <c r="I871" s="1">
        <v>4362</v>
      </c>
      <c r="J871" s="1">
        <v>4317</v>
      </c>
      <c r="K871" s="1">
        <v>4089</v>
      </c>
      <c r="L871" s="2" t="str">
        <f t="shared" si="263"/>
        <v/>
      </c>
      <c r="M871" s="2">
        <f t="shared" si="264"/>
        <v>0.50915203586103852</v>
      </c>
      <c r="N871" s="10">
        <f t="shared" si="265"/>
        <v>3</v>
      </c>
      <c r="O871" s="9">
        <f t="shared" si="266"/>
        <v>1</v>
      </c>
      <c r="P871" s="8">
        <f t="shared" si="267"/>
        <v>2</v>
      </c>
      <c r="Q871" s="2">
        <f t="shared" si="268"/>
        <v>0.25258910558170816</v>
      </c>
      <c r="R871" s="2">
        <f t="shared" si="269"/>
        <v>0.4</v>
      </c>
      <c r="S871" s="2">
        <f t="shared" si="270"/>
        <v>0.34727639542703431</v>
      </c>
      <c r="T871" s="2">
        <f t="shared" si="271"/>
        <v>1.3449899125744791E-4</v>
      </c>
      <c r="U871" s="1">
        <v>1878</v>
      </c>
      <c r="V871" s="1">
        <v>2974</v>
      </c>
      <c r="W871" s="1">
        <v>2582</v>
      </c>
      <c r="Y871" s="1">
        <v>1</v>
      </c>
      <c r="AU871" t="s">
        <v>691</v>
      </c>
      <c r="AV871" t="s">
        <v>633</v>
      </c>
      <c r="AY871" s="38">
        <v>19</v>
      </c>
      <c r="AZ871" s="40">
        <v>77</v>
      </c>
      <c r="BA871" s="42">
        <f t="shared" si="253"/>
        <v>19077</v>
      </c>
      <c r="BC871" s="7" t="s">
        <v>3097</v>
      </c>
      <c r="BH871" s="1">
        <v>7435</v>
      </c>
      <c r="BI871" s="1">
        <v>596</v>
      </c>
      <c r="BJ871" s="1">
        <f t="shared" si="272"/>
        <v>8031</v>
      </c>
    </row>
    <row r="872" spans="1:62" hidden="1" outlineLevel="1">
      <c r="A872" t="s">
        <v>665</v>
      </c>
      <c r="B872" t="s">
        <v>633</v>
      </c>
      <c r="C872" s="25">
        <v>16337</v>
      </c>
      <c r="D872" s="25"/>
      <c r="E872" s="25"/>
      <c r="G872" s="1">
        <v>11323</v>
      </c>
      <c r="H872" s="1">
        <f t="shared" si="262"/>
        <v>10998</v>
      </c>
      <c r="I872" s="1">
        <v>6238</v>
      </c>
      <c r="J872" s="1">
        <v>6162</v>
      </c>
      <c r="K872" s="1">
        <v>6120</v>
      </c>
      <c r="L872" s="2" t="str">
        <f t="shared" si="263"/>
        <v/>
      </c>
      <c r="M872" s="2">
        <f t="shared" si="264"/>
        <v>0.54049280226088492</v>
      </c>
      <c r="N872" s="10">
        <f t="shared" si="265"/>
        <v>3</v>
      </c>
      <c r="O872" s="9">
        <f t="shared" si="266"/>
        <v>2</v>
      </c>
      <c r="P872" s="8">
        <f t="shared" si="267"/>
        <v>1</v>
      </c>
      <c r="Q872" s="2">
        <f t="shared" si="268"/>
        <v>0.24413529732678668</v>
      </c>
      <c r="R872" s="2">
        <f t="shared" si="269"/>
        <v>0.35479178032369524</v>
      </c>
      <c r="S872" s="2">
        <f t="shared" si="270"/>
        <v>0.39989088925259136</v>
      </c>
      <c r="T872" s="2">
        <f t="shared" si="271"/>
        <v>1.1820330969266601E-3</v>
      </c>
      <c r="U872" s="1">
        <v>2685</v>
      </c>
      <c r="V872" s="1">
        <v>3902</v>
      </c>
      <c r="W872" s="1">
        <v>4398</v>
      </c>
      <c r="Y872" s="1">
        <v>13</v>
      </c>
      <c r="AU872" t="s">
        <v>665</v>
      </c>
      <c r="AV872" t="s">
        <v>633</v>
      </c>
      <c r="AY872" s="38">
        <v>19</v>
      </c>
      <c r="AZ872" s="40">
        <v>79</v>
      </c>
      <c r="BA872" s="42">
        <f t="shared" ref="BA872:BA935" si="273">AY872*1000+AZ872</f>
        <v>19079</v>
      </c>
      <c r="BC872" s="7" t="s">
        <v>3097</v>
      </c>
      <c r="BH872" s="1">
        <v>10998</v>
      </c>
      <c r="BI872" s="1">
        <v>325</v>
      </c>
      <c r="BJ872" s="1">
        <f t="shared" si="272"/>
        <v>11323</v>
      </c>
    </row>
    <row r="873" spans="1:62" hidden="1" outlineLevel="1">
      <c r="A873" t="s">
        <v>179</v>
      </c>
      <c r="B873" t="s">
        <v>633</v>
      </c>
      <c r="C873" s="25">
        <v>11846</v>
      </c>
      <c r="D873" s="25"/>
      <c r="E873" s="25"/>
      <c r="G873" s="1">
        <v>8781</v>
      </c>
      <c r="H873" s="1">
        <f t="shared" si="262"/>
        <v>8241</v>
      </c>
      <c r="I873" s="1">
        <v>4252</v>
      </c>
      <c r="J873" s="1">
        <v>4171</v>
      </c>
      <c r="K873" s="1">
        <v>4169</v>
      </c>
      <c r="L873" s="2" t="str">
        <f t="shared" si="263"/>
        <v/>
      </c>
      <c r="M873" s="2">
        <f t="shared" si="264"/>
        <v>0.47477508256462819</v>
      </c>
      <c r="N873" s="10">
        <f t="shared" si="265"/>
        <v>3</v>
      </c>
      <c r="O873" s="9">
        <f t="shared" si="266"/>
        <v>1</v>
      </c>
      <c r="P873" s="8">
        <f t="shared" si="267"/>
        <v>2</v>
      </c>
      <c r="Q873" s="2">
        <f t="shared" si="268"/>
        <v>0.19645674068680985</v>
      </c>
      <c r="R873" s="2">
        <f t="shared" si="269"/>
        <v>0.44315010314282249</v>
      </c>
      <c r="S873" s="2">
        <f t="shared" si="270"/>
        <v>0.35990777818225944</v>
      </c>
      <c r="T873" s="2">
        <f t="shared" si="271"/>
        <v>4.8537798810821542E-4</v>
      </c>
      <c r="U873" s="1">
        <v>1619</v>
      </c>
      <c r="V873" s="1">
        <v>3652</v>
      </c>
      <c r="W873" s="1">
        <v>2966</v>
      </c>
      <c r="Y873" s="1">
        <v>4</v>
      </c>
      <c r="AU873" t="s">
        <v>179</v>
      </c>
      <c r="AV873" t="s">
        <v>633</v>
      </c>
      <c r="AY873" s="38">
        <v>19</v>
      </c>
      <c r="AZ873" s="40">
        <v>81</v>
      </c>
      <c r="BA873" s="42">
        <f t="shared" si="273"/>
        <v>19081</v>
      </c>
      <c r="BC873" s="7" t="s">
        <v>3097</v>
      </c>
      <c r="BH873" s="1">
        <v>8241</v>
      </c>
      <c r="BI873" s="1">
        <v>540</v>
      </c>
      <c r="BJ873" s="1">
        <f t="shared" si="272"/>
        <v>8781</v>
      </c>
    </row>
    <row r="874" spans="1:62" hidden="1" outlineLevel="1">
      <c r="A874" t="s">
        <v>1730</v>
      </c>
      <c r="B874" t="s">
        <v>633</v>
      </c>
      <c r="C874" s="25">
        <v>18476</v>
      </c>
      <c r="D874" s="25"/>
      <c r="E874" s="25"/>
      <c r="G874" s="1">
        <v>13356</v>
      </c>
      <c r="H874" s="1">
        <f t="shared" si="262"/>
        <v>12101</v>
      </c>
      <c r="I874" s="1">
        <v>7176</v>
      </c>
      <c r="J874" s="1">
        <v>6960</v>
      </c>
      <c r="K874" s="1">
        <v>6928</v>
      </c>
      <c r="L874" s="2" t="str">
        <f t="shared" si="263"/>
        <v/>
      </c>
      <c r="M874" s="2">
        <f t="shared" si="264"/>
        <v>0.51871817909553763</v>
      </c>
      <c r="N874" s="10">
        <f t="shared" si="265"/>
        <v>3</v>
      </c>
      <c r="O874" s="9">
        <f t="shared" si="266"/>
        <v>1</v>
      </c>
      <c r="P874" s="8">
        <f t="shared" si="267"/>
        <v>2</v>
      </c>
      <c r="Q874" s="2">
        <f t="shared" si="268"/>
        <v>0.24138500950334682</v>
      </c>
      <c r="R874" s="2">
        <f t="shared" si="269"/>
        <v>0.39500867696884556</v>
      </c>
      <c r="S874" s="2">
        <f t="shared" si="270"/>
        <v>0.36294521113957523</v>
      </c>
      <c r="T874" s="2">
        <f t="shared" si="271"/>
        <v>6.6110238823235967E-4</v>
      </c>
      <c r="U874" s="1">
        <v>2921</v>
      </c>
      <c r="V874" s="1">
        <v>4780</v>
      </c>
      <c r="W874" s="1">
        <v>4392</v>
      </c>
      <c r="Y874" s="1">
        <v>8</v>
      </c>
      <c r="AU874" t="s">
        <v>1730</v>
      </c>
      <c r="AV874" t="s">
        <v>633</v>
      </c>
      <c r="AY874" s="38">
        <v>19</v>
      </c>
      <c r="AZ874" s="40">
        <v>83</v>
      </c>
      <c r="BA874" s="42">
        <f t="shared" si="273"/>
        <v>19083</v>
      </c>
      <c r="BC874" s="7" t="s">
        <v>3097</v>
      </c>
      <c r="BH874" s="1">
        <v>12101</v>
      </c>
      <c r="BI874" s="1">
        <v>1255</v>
      </c>
      <c r="BJ874" s="1">
        <f t="shared" si="272"/>
        <v>13356</v>
      </c>
    </row>
    <row r="875" spans="1:62" hidden="1" outlineLevel="1">
      <c r="A875" t="s">
        <v>2249</v>
      </c>
      <c r="B875" t="s">
        <v>633</v>
      </c>
      <c r="C875" s="25">
        <v>15421</v>
      </c>
      <c r="D875" s="25"/>
      <c r="E875" s="25"/>
      <c r="G875" s="1">
        <v>9766</v>
      </c>
      <c r="H875" s="1">
        <f t="shared" si="262"/>
        <v>9227</v>
      </c>
      <c r="I875" s="1">
        <v>4997</v>
      </c>
      <c r="J875" s="1">
        <v>4934</v>
      </c>
      <c r="K875" s="1">
        <v>4802</v>
      </c>
      <c r="L875" s="2" t="str">
        <f t="shared" si="263"/>
        <v/>
      </c>
      <c r="M875" s="2">
        <f t="shared" si="264"/>
        <v>0.49170591849272988</v>
      </c>
      <c r="N875" s="10">
        <f t="shared" si="265"/>
        <v>3</v>
      </c>
      <c r="O875" s="9">
        <f t="shared" si="266"/>
        <v>1</v>
      </c>
      <c r="P875" s="8">
        <f t="shared" si="267"/>
        <v>2</v>
      </c>
      <c r="Q875" s="2">
        <f t="shared" si="268"/>
        <v>0.28763411726454968</v>
      </c>
      <c r="R875" s="2">
        <f t="shared" si="269"/>
        <v>0.37617860626422456</v>
      </c>
      <c r="S875" s="2">
        <f t="shared" si="270"/>
        <v>0.33293594884577871</v>
      </c>
      <c r="T875" s="2">
        <f t="shared" si="271"/>
        <v>3.2513276254470536E-3</v>
      </c>
      <c r="U875" s="1">
        <v>2654</v>
      </c>
      <c r="V875" s="1">
        <v>3471</v>
      </c>
      <c r="W875" s="1">
        <v>3072</v>
      </c>
      <c r="Y875" s="1">
        <v>30</v>
      </c>
      <c r="AU875" t="s">
        <v>2249</v>
      </c>
      <c r="AV875" t="s">
        <v>633</v>
      </c>
      <c r="AY875" s="38">
        <v>19</v>
      </c>
      <c r="AZ875" s="40">
        <v>85</v>
      </c>
      <c r="BA875" s="42">
        <f t="shared" si="273"/>
        <v>19085</v>
      </c>
      <c r="BC875" s="7" t="s">
        <v>3097</v>
      </c>
      <c r="BH875" s="1">
        <v>9227</v>
      </c>
      <c r="BI875" s="1">
        <v>539</v>
      </c>
      <c r="BJ875" s="1">
        <f t="shared" si="272"/>
        <v>9766</v>
      </c>
    </row>
    <row r="876" spans="1:62" hidden="1" outlineLevel="1">
      <c r="A876" t="s">
        <v>1785</v>
      </c>
      <c r="B876" t="s">
        <v>633</v>
      </c>
      <c r="C876" s="25">
        <v>20086</v>
      </c>
      <c r="D876" s="25"/>
      <c r="E876" s="25"/>
      <c r="G876" s="1">
        <v>13103</v>
      </c>
      <c r="H876" s="1">
        <f t="shared" si="262"/>
        <v>12078</v>
      </c>
      <c r="I876" s="1">
        <v>6914</v>
      </c>
      <c r="J876" s="1">
        <v>6789</v>
      </c>
      <c r="K876" s="1">
        <v>6804</v>
      </c>
      <c r="L876" s="2" t="str">
        <f t="shared" si="263"/>
        <v/>
      </c>
      <c r="M876" s="2">
        <f t="shared" si="264"/>
        <v>0.51927039609249792</v>
      </c>
      <c r="N876" s="10">
        <f t="shared" si="265"/>
        <v>3</v>
      </c>
      <c r="O876" s="9">
        <f t="shared" si="266"/>
        <v>1</v>
      </c>
      <c r="P876" s="8">
        <f t="shared" si="267"/>
        <v>2</v>
      </c>
      <c r="Q876" s="2">
        <f t="shared" si="268"/>
        <v>0.21907600596125187</v>
      </c>
      <c r="R876" s="2">
        <f t="shared" si="269"/>
        <v>0.39559529723464149</v>
      </c>
      <c r="S876" s="2">
        <f t="shared" si="270"/>
        <v>0.38524590163934425</v>
      </c>
      <c r="T876" s="2">
        <f t="shared" si="271"/>
        <v>8.2795164762394791E-5</v>
      </c>
      <c r="U876" s="1">
        <v>2646</v>
      </c>
      <c r="V876" s="1">
        <v>4778</v>
      </c>
      <c r="W876" s="1">
        <v>4653</v>
      </c>
      <c r="Y876" s="1">
        <v>1</v>
      </c>
      <c r="AU876" t="s">
        <v>1785</v>
      </c>
      <c r="AV876" t="s">
        <v>633</v>
      </c>
      <c r="AY876" s="38">
        <v>19</v>
      </c>
      <c r="AZ876" s="40">
        <v>87</v>
      </c>
      <c r="BA876" s="42">
        <f t="shared" si="273"/>
        <v>19087</v>
      </c>
      <c r="BC876" s="7" t="s">
        <v>3097</v>
      </c>
      <c r="BH876" s="1">
        <v>12078</v>
      </c>
      <c r="BI876" s="1">
        <v>1025</v>
      </c>
      <c r="BJ876" s="1">
        <f t="shared" si="272"/>
        <v>13103</v>
      </c>
    </row>
    <row r="877" spans="1:62" hidden="1" outlineLevel="1">
      <c r="A877" t="s">
        <v>86</v>
      </c>
      <c r="B877" t="s">
        <v>633</v>
      </c>
      <c r="C877" s="25">
        <v>9860</v>
      </c>
      <c r="D877" s="25"/>
      <c r="E877" s="25"/>
      <c r="G877" s="1">
        <v>6459</v>
      </c>
      <c r="H877" s="1">
        <f t="shared" si="262"/>
        <v>6042</v>
      </c>
      <c r="I877" s="1">
        <v>3389</v>
      </c>
      <c r="J877" s="1">
        <v>3315</v>
      </c>
      <c r="K877" s="1">
        <v>3289</v>
      </c>
      <c r="L877" s="2" t="str">
        <f t="shared" si="263"/>
        <v/>
      </c>
      <c r="M877" s="2">
        <f t="shared" si="264"/>
        <v>0.50921195231459981</v>
      </c>
      <c r="N877" s="10">
        <f t="shared" si="265"/>
        <v>2</v>
      </c>
      <c r="O877" s="9">
        <f t="shared" si="266"/>
        <v>3</v>
      </c>
      <c r="P877" s="8">
        <f t="shared" si="267"/>
        <v>1</v>
      </c>
      <c r="Q877" s="2">
        <f t="shared" si="268"/>
        <v>0.33697451175107579</v>
      </c>
      <c r="R877" s="2">
        <f t="shared" si="269"/>
        <v>0.25852366765971535</v>
      </c>
      <c r="S877" s="2">
        <f t="shared" si="270"/>
        <v>0.4040052962595167</v>
      </c>
      <c r="T877" s="2">
        <f t="shared" si="271"/>
        <v>4.9652432969210514E-4</v>
      </c>
      <c r="U877" s="1">
        <v>2036</v>
      </c>
      <c r="V877" s="1">
        <v>1562</v>
      </c>
      <c r="W877" s="1">
        <v>2441</v>
      </c>
      <c r="Y877" s="1">
        <v>3</v>
      </c>
      <c r="AU877" t="s">
        <v>86</v>
      </c>
      <c r="AV877" t="s">
        <v>633</v>
      </c>
      <c r="AY877" s="38">
        <v>19</v>
      </c>
      <c r="AZ877" s="40">
        <v>89</v>
      </c>
      <c r="BA877" s="42">
        <f t="shared" si="273"/>
        <v>19089</v>
      </c>
      <c r="BC877" s="7" t="s">
        <v>3097</v>
      </c>
      <c r="BH877" s="1">
        <v>6042</v>
      </c>
      <c r="BI877" s="1">
        <v>417</v>
      </c>
      <c r="BJ877" s="1">
        <f t="shared" si="272"/>
        <v>6459</v>
      </c>
    </row>
    <row r="878" spans="1:62" hidden="1" outlineLevel="1">
      <c r="A878" t="s">
        <v>1759</v>
      </c>
      <c r="B878" t="s">
        <v>633</v>
      </c>
      <c r="C878" s="25">
        <v>10176</v>
      </c>
      <c r="D878" s="25"/>
      <c r="E878" s="25"/>
      <c r="G878" s="1">
        <v>7078</v>
      </c>
      <c r="H878" s="1">
        <f t="shared" si="262"/>
        <v>6635</v>
      </c>
      <c r="I878" s="1">
        <v>3741</v>
      </c>
      <c r="J878" s="1">
        <v>3661</v>
      </c>
      <c r="K878" s="1">
        <v>3651</v>
      </c>
      <c r="L878" s="2" t="str">
        <f t="shared" si="263"/>
        <v/>
      </c>
      <c r="M878" s="2">
        <f t="shared" si="264"/>
        <v>0.51582367900536874</v>
      </c>
      <c r="N878" s="10">
        <f t="shared" si="265"/>
        <v>3</v>
      </c>
      <c r="O878" s="9">
        <f t="shared" si="266"/>
        <v>2</v>
      </c>
      <c r="P878" s="8">
        <f t="shared" si="267"/>
        <v>1</v>
      </c>
      <c r="Q878" s="2">
        <f t="shared" si="268"/>
        <v>0.2107008289374529</v>
      </c>
      <c r="R878" s="2">
        <f t="shared" si="269"/>
        <v>0.38733986435568951</v>
      </c>
      <c r="S878" s="2">
        <f t="shared" si="270"/>
        <v>0.40135644310474755</v>
      </c>
      <c r="T878" s="2">
        <f t="shared" si="271"/>
        <v>6.0286360211003753E-4</v>
      </c>
      <c r="U878" s="1">
        <v>1398</v>
      </c>
      <c r="V878" s="1">
        <v>2570</v>
      </c>
      <c r="W878" s="1">
        <v>2663</v>
      </c>
      <c r="Y878" s="1">
        <v>4</v>
      </c>
      <c r="AU878" t="s">
        <v>1759</v>
      </c>
      <c r="AV878" t="s">
        <v>633</v>
      </c>
      <c r="AY878" s="38">
        <v>19</v>
      </c>
      <c r="AZ878" s="40">
        <v>91</v>
      </c>
      <c r="BA878" s="42">
        <f t="shared" si="273"/>
        <v>19091</v>
      </c>
      <c r="BC878" s="7" t="s">
        <v>3097</v>
      </c>
      <c r="BH878" s="1">
        <v>6635</v>
      </c>
      <c r="BI878" s="1">
        <v>443</v>
      </c>
      <c r="BJ878" s="1">
        <f t="shared" si="272"/>
        <v>7078</v>
      </c>
    </row>
    <row r="879" spans="1:62" hidden="1" outlineLevel="1">
      <c r="A879" t="s">
        <v>703</v>
      </c>
      <c r="B879" t="s">
        <v>633</v>
      </c>
      <c r="C879" s="25">
        <v>7636</v>
      </c>
      <c r="D879" s="25"/>
      <c r="E879" s="25"/>
      <c r="G879" s="1">
        <v>5399</v>
      </c>
      <c r="H879" s="1">
        <f t="shared" si="262"/>
        <v>4981</v>
      </c>
      <c r="I879" s="1">
        <v>2744</v>
      </c>
      <c r="J879" s="1">
        <v>2621</v>
      </c>
      <c r="K879" s="1">
        <v>2600</v>
      </c>
      <c r="L879" s="2" t="str">
        <f t="shared" si="263"/>
        <v/>
      </c>
      <c r="M879" s="2">
        <f t="shared" si="264"/>
        <v>0.48157066123356179</v>
      </c>
      <c r="N879" s="10">
        <f t="shared" si="265"/>
        <v>3</v>
      </c>
      <c r="O879" s="9">
        <f t="shared" si="266"/>
        <v>1</v>
      </c>
      <c r="P879" s="8">
        <f t="shared" si="267"/>
        <v>2</v>
      </c>
      <c r="Q879" s="2">
        <f t="shared" si="268"/>
        <v>0.21039951816904237</v>
      </c>
      <c r="R879" s="2">
        <f t="shared" si="269"/>
        <v>0.47480425617345917</v>
      </c>
      <c r="S879" s="2">
        <f t="shared" si="270"/>
        <v>0.31379241116241718</v>
      </c>
      <c r="T879" s="2">
        <f t="shared" si="271"/>
        <v>1.0038144950813011E-3</v>
      </c>
      <c r="U879" s="1">
        <v>1048</v>
      </c>
      <c r="V879" s="1">
        <v>2365</v>
      </c>
      <c r="W879" s="1">
        <v>1563</v>
      </c>
      <c r="Y879" s="1">
        <v>5</v>
      </c>
      <c r="AU879" t="s">
        <v>703</v>
      </c>
      <c r="AV879" t="s">
        <v>633</v>
      </c>
      <c r="AY879" s="38">
        <v>19</v>
      </c>
      <c r="AZ879" s="40">
        <v>93</v>
      </c>
      <c r="BA879" s="42">
        <f t="shared" si="273"/>
        <v>19093</v>
      </c>
      <c r="BC879" s="7" t="s">
        <v>3097</v>
      </c>
      <c r="BH879" s="1">
        <v>4981</v>
      </c>
      <c r="BI879" s="1">
        <v>418</v>
      </c>
      <c r="BJ879" s="1">
        <f t="shared" si="272"/>
        <v>5399</v>
      </c>
    </row>
    <row r="880" spans="1:62" hidden="1" outlineLevel="1">
      <c r="A880" t="s">
        <v>632</v>
      </c>
      <c r="B880" t="s">
        <v>633</v>
      </c>
      <c r="C880" s="25">
        <v>15911</v>
      </c>
      <c r="D880" s="25"/>
      <c r="E880" s="25"/>
      <c r="G880" s="1">
        <v>10942</v>
      </c>
      <c r="H880" s="1">
        <f t="shared" si="262"/>
        <v>10544</v>
      </c>
      <c r="I880" s="1">
        <v>5874</v>
      </c>
      <c r="J880" s="1">
        <v>5797</v>
      </c>
      <c r="K880" s="1">
        <v>5676</v>
      </c>
      <c r="L880" s="2" t="str">
        <f t="shared" si="263"/>
        <v/>
      </c>
      <c r="M880" s="2">
        <f t="shared" si="264"/>
        <v>0.51873514896728201</v>
      </c>
      <c r="N880" s="10">
        <f t="shared" si="265"/>
        <v>3</v>
      </c>
      <c r="O880" s="9">
        <f t="shared" si="266"/>
        <v>2</v>
      </c>
      <c r="P880" s="8">
        <f t="shared" si="267"/>
        <v>1</v>
      </c>
      <c r="Q880" s="2">
        <f t="shared" si="268"/>
        <v>0.21377086494688924</v>
      </c>
      <c r="R880" s="2">
        <f t="shared" si="269"/>
        <v>0.33497723823975722</v>
      </c>
      <c r="S880" s="2">
        <f t="shared" si="270"/>
        <v>0.45030349013657056</v>
      </c>
      <c r="T880" s="2">
        <f t="shared" si="271"/>
        <v>9.4840667678297574E-4</v>
      </c>
      <c r="U880" s="1">
        <v>2254</v>
      </c>
      <c r="V880" s="1">
        <v>3532</v>
      </c>
      <c r="W880" s="1">
        <v>4748</v>
      </c>
      <c r="Y880" s="1">
        <v>10</v>
      </c>
      <c r="AU880" t="s">
        <v>632</v>
      </c>
      <c r="AV880" t="s">
        <v>633</v>
      </c>
      <c r="AY880" s="38">
        <v>19</v>
      </c>
      <c r="AZ880" s="40">
        <v>95</v>
      </c>
      <c r="BA880" s="42">
        <f t="shared" si="273"/>
        <v>19095</v>
      </c>
      <c r="BC880" s="7" t="s">
        <v>3097</v>
      </c>
      <c r="BH880" s="1">
        <v>10544</v>
      </c>
      <c r="BI880" s="1">
        <v>398</v>
      </c>
      <c r="BJ880" s="1">
        <f t="shared" si="272"/>
        <v>10942</v>
      </c>
    </row>
    <row r="881" spans="1:62" hidden="1" outlineLevel="1">
      <c r="A881" t="s">
        <v>2834</v>
      </c>
      <c r="B881" t="s">
        <v>633</v>
      </c>
      <c r="C881" s="25">
        <v>20142</v>
      </c>
      <c r="D881" s="25"/>
      <c r="E881" s="25"/>
      <c r="G881" s="1">
        <v>13938</v>
      </c>
      <c r="H881" s="1">
        <f t="shared" si="262"/>
        <v>13298</v>
      </c>
      <c r="I881" s="1">
        <v>6564</v>
      </c>
      <c r="J881" s="1">
        <v>6401</v>
      </c>
      <c r="K881" s="1">
        <v>6342</v>
      </c>
      <c r="L881" s="2" t="str">
        <f t="shared" si="263"/>
        <v/>
      </c>
      <c r="M881" s="2">
        <f t="shared" si="264"/>
        <v>0.45501506672406372</v>
      </c>
      <c r="N881" s="10">
        <f t="shared" si="265"/>
        <v>1</v>
      </c>
      <c r="O881" s="9">
        <f t="shared" si="266"/>
        <v>3</v>
      </c>
      <c r="P881" s="8">
        <f t="shared" si="267"/>
        <v>2</v>
      </c>
      <c r="Q881" s="2">
        <f t="shared" si="268"/>
        <v>0.46570912919235974</v>
      </c>
      <c r="R881" s="2">
        <f t="shared" si="269"/>
        <v>0.1914573620093247</v>
      </c>
      <c r="S881" s="2">
        <f t="shared" si="270"/>
        <v>0.34268311024214165</v>
      </c>
      <c r="T881" s="2">
        <f t="shared" si="271"/>
        <v>1.5039855617388076E-4</v>
      </c>
      <c r="U881" s="1">
        <v>6193</v>
      </c>
      <c r="V881" s="1">
        <v>2546</v>
      </c>
      <c r="W881" s="1">
        <v>4557</v>
      </c>
      <c r="Y881" s="1">
        <v>2</v>
      </c>
      <c r="AU881" t="s">
        <v>2834</v>
      </c>
      <c r="AV881" t="s">
        <v>633</v>
      </c>
      <c r="AY881" s="38">
        <v>19</v>
      </c>
      <c r="AZ881" s="40">
        <v>97</v>
      </c>
      <c r="BA881" s="42">
        <f t="shared" si="273"/>
        <v>19097</v>
      </c>
      <c r="BC881" s="7" t="s">
        <v>3097</v>
      </c>
      <c r="BH881" s="1">
        <v>13298</v>
      </c>
      <c r="BI881" s="1">
        <v>640</v>
      </c>
      <c r="BJ881" s="1">
        <f t="shared" si="272"/>
        <v>13938</v>
      </c>
    </row>
    <row r="882" spans="1:62" hidden="1" outlineLevel="1">
      <c r="A882" t="s">
        <v>1968</v>
      </c>
      <c r="B882" t="s">
        <v>633</v>
      </c>
      <c r="C882" s="25">
        <v>37552</v>
      </c>
      <c r="D882" s="25"/>
      <c r="E882" s="25"/>
      <c r="G882" s="1">
        <v>26308</v>
      </c>
      <c r="H882" s="1">
        <f t="shared" si="262"/>
        <v>23456</v>
      </c>
      <c r="I882" s="1">
        <v>14758</v>
      </c>
      <c r="J882" s="1">
        <v>14663</v>
      </c>
      <c r="K882" s="1">
        <v>14623</v>
      </c>
      <c r="L882" s="2" t="str">
        <f t="shared" si="263"/>
        <v/>
      </c>
      <c r="M882" s="2">
        <f t="shared" si="264"/>
        <v>0.55583852820434854</v>
      </c>
      <c r="N882" s="10">
        <f t="shared" si="265"/>
        <v>1</v>
      </c>
      <c r="O882" s="9">
        <f t="shared" si="266"/>
        <v>3</v>
      </c>
      <c r="P882" s="8">
        <f t="shared" si="267"/>
        <v>2</v>
      </c>
      <c r="Q882" s="2">
        <f t="shared" si="268"/>
        <v>0.377387448840382</v>
      </c>
      <c r="R882" s="2">
        <f t="shared" si="269"/>
        <v>0.29774897680763984</v>
      </c>
      <c r="S882" s="2">
        <f t="shared" si="270"/>
        <v>0.32435197817189632</v>
      </c>
      <c r="T882" s="2">
        <f t="shared" si="271"/>
        <v>5.1159618008184138E-4</v>
      </c>
      <c r="U882" s="1">
        <v>8852</v>
      </c>
      <c r="V882" s="1">
        <v>6984</v>
      </c>
      <c r="W882" s="1">
        <v>7608</v>
      </c>
      <c r="Y882" s="1">
        <v>12</v>
      </c>
      <c r="AU882" t="s">
        <v>1968</v>
      </c>
      <c r="AV882" t="s">
        <v>633</v>
      </c>
      <c r="AY882" s="38">
        <v>19</v>
      </c>
      <c r="AZ882" s="40">
        <v>99</v>
      </c>
      <c r="BA882" s="42">
        <f t="shared" si="273"/>
        <v>19099</v>
      </c>
      <c r="BC882" s="7" t="s">
        <v>3097</v>
      </c>
      <c r="BH882" s="1">
        <v>23456</v>
      </c>
      <c r="BI882" s="1">
        <v>2852</v>
      </c>
      <c r="BJ882" s="1">
        <f t="shared" si="272"/>
        <v>26308</v>
      </c>
    </row>
    <row r="883" spans="1:62" hidden="1" outlineLevel="1">
      <c r="A883" t="s">
        <v>2030</v>
      </c>
      <c r="B883" t="s">
        <v>633</v>
      </c>
      <c r="C883" s="25">
        <v>16131</v>
      </c>
      <c r="D883" s="25"/>
      <c r="E883" s="25"/>
      <c r="G883" s="1">
        <v>12289</v>
      </c>
      <c r="H883" s="1">
        <f t="shared" si="262"/>
        <v>11571</v>
      </c>
      <c r="I883" s="1">
        <v>6046</v>
      </c>
      <c r="J883" s="1">
        <v>5906</v>
      </c>
      <c r="K883" s="1">
        <v>5900</v>
      </c>
      <c r="L883" s="2" t="str">
        <f t="shared" si="263"/>
        <v/>
      </c>
      <c r="M883" s="2">
        <f t="shared" si="264"/>
        <v>0.48010415819025143</v>
      </c>
      <c r="N883" s="10">
        <f t="shared" si="265"/>
        <v>3</v>
      </c>
      <c r="O883" s="9">
        <f t="shared" si="266"/>
        <v>1</v>
      </c>
      <c r="P883" s="8">
        <f t="shared" si="267"/>
        <v>2</v>
      </c>
      <c r="Q883" s="2">
        <f t="shared" si="268"/>
        <v>0.16800622245268343</v>
      </c>
      <c r="R883" s="2">
        <f t="shared" si="269"/>
        <v>0.4300406187883502</v>
      </c>
      <c r="S883" s="2">
        <f t="shared" si="270"/>
        <v>0.39901477832512317</v>
      </c>
      <c r="T883" s="2">
        <f t="shared" si="271"/>
        <v>2.9383804338431463E-3</v>
      </c>
      <c r="U883" s="1">
        <v>1944</v>
      </c>
      <c r="V883" s="1">
        <v>4976</v>
      </c>
      <c r="W883" s="1">
        <v>4617</v>
      </c>
      <c r="Y883" s="1">
        <v>34</v>
      </c>
      <c r="AU883" t="s">
        <v>2030</v>
      </c>
      <c r="AV883" t="s">
        <v>633</v>
      </c>
      <c r="AY883" s="38">
        <v>19</v>
      </c>
      <c r="AZ883" s="40">
        <v>101</v>
      </c>
      <c r="BA883" s="42">
        <f t="shared" si="273"/>
        <v>19101</v>
      </c>
      <c r="BC883" s="7" t="s">
        <v>3097</v>
      </c>
      <c r="BH883" s="1">
        <v>11571</v>
      </c>
      <c r="BI883" s="1">
        <v>718</v>
      </c>
      <c r="BJ883" s="1">
        <f t="shared" si="272"/>
        <v>12289</v>
      </c>
    </row>
    <row r="884" spans="1:62" hidden="1" outlineLevel="1">
      <c r="A884" t="s">
        <v>1324</v>
      </c>
      <c r="B884" t="s">
        <v>633</v>
      </c>
      <c r="C884" s="25">
        <v>114948</v>
      </c>
      <c r="D884" s="25"/>
      <c r="E884" s="25"/>
      <c r="G884" s="1">
        <v>81032</v>
      </c>
      <c r="H884" s="1">
        <f t="shared" si="262"/>
        <v>70996</v>
      </c>
      <c r="I884" s="1">
        <v>38900</v>
      </c>
      <c r="J884" s="1">
        <v>38619</v>
      </c>
      <c r="K884" s="1">
        <v>38517</v>
      </c>
      <c r="L884" s="2" t="str">
        <f t="shared" si="263"/>
        <v/>
      </c>
      <c r="M884" s="2">
        <f t="shared" si="264"/>
        <v>0.47533073353736793</v>
      </c>
      <c r="N884" s="10">
        <f t="shared" si="265"/>
        <v>2</v>
      </c>
      <c r="O884" s="9">
        <f t="shared" si="266"/>
        <v>3</v>
      </c>
      <c r="P884" s="8">
        <f t="shared" si="267"/>
        <v>1</v>
      </c>
      <c r="Q884" s="2">
        <f t="shared" si="268"/>
        <v>0.38223280184799141</v>
      </c>
      <c r="R884" s="2">
        <f t="shared" si="269"/>
        <v>0.19856048228069187</v>
      </c>
      <c r="S884" s="2">
        <f t="shared" si="270"/>
        <v>0.41440362837342948</v>
      </c>
      <c r="T884" s="2">
        <f t="shared" si="271"/>
        <v>4.8030874978871596E-3</v>
      </c>
      <c r="U884" s="1">
        <v>27137</v>
      </c>
      <c r="V884" s="1">
        <v>14097</v>
      </c>
      <c r="W884" s="1">
        <v>29421</v>
      </c>
      <c r="Y884" s="1">
        <v>341</v>
      </c>
      <c r="AU884" t="s">
        <v>1324</v>
      </c>
      <c r="AV884" t="s">
        <v>633</v>
      </c>
      <c r="AY884" s="38">
        <v>19</v>
      </c>
      <c r="AZ884" s="40">
        <v>103</v>
      </c>
      <c r="BA884" s="42">
        <f t="shared" si="273"/>
        <v>19103</v>
      </c>
      <c r="BC884" s="7" t="s">
        <v>3097</v>
      </c>
      <c r="BH884" s="1">
        <v>70996</v>
      </c>
      <c r="BI884" s="1">
        <v>10036</v>
      </c>
      <c r="BJ884" s="1">
        <f t="shared" si="272"/>
        <v>81032</v>
      </c>
    </row>
    <row r="885" spans="1:62" hidden="1" outlineLevel="1">
      <c r="A885" t="s">
        <v>1074</v>
      </c>
      <c r="B885" t="s">
        <v>633</v>
      </c>
      <c r="C885" s="25">
        <v>20283</v>
      </c>
      <c r="D885" s="25"/>
      <c r="E885" s="25"/>
      <c r="G885" s="1">
        <v>13106</v>
      </c>
      <c r="H885" s="1">
        <f t="shared" si="262"/>
        <v>12421</v>
      </c>
      <c r="I885" s="1">
        <v>7405</v>
      </c>
      <c r="J885" s="1">
        <v>7242</v>
      </c>
      <c r="K885" s="1">
        <v>7198</v>
      </c>
      <c r="L885" s="2" t="str">
        <f t="shared" si="263"/>
        <v/>
      </c>
      <c r="M885" s="2">
        <f t="shared" si="264"/>
        <v>0.54921410041202501</v>
      </c>
      <c r="N885" s="10">
        <f t="shared" si="265"/>
        <v>3</v>
      </c>
      <c r="O885" s="9">
        <f t="shared" si="266"/>
        <v>2</v>
      </c>
      <c r="P885" s="8">
        <f t="shared" si="267"/>
        <v>1</v>
      </c>
      <c r="Q885" s="2">
        <f t="shared" si="268"/>
        <v>0.27823846711214878</v>
      </c>
      <c r="R885" s="2">
        <f t="shared" si="269"/>
        <v>0.29949279446099347</v>
      </c>
      <c r="S885" s="2">
        <f t="shared" si="270"/>
        <v>0.42114161500684327</v>
      </c>
      <c r="T885" s="2">
        <f t="shared" si="271"/>
        <v>1.1271234200145308E-3</v>
      </c>
      <c r="U885" s="1">
        <v>3456</v>
      </c>
      <c r="V885" s="1">
        <v>3720</v>
      </c>
      <c r="W885" s="1">
        <v>5231</v>
      </c>
      <c r="Y885" s="1">
        <v>14</v>
      </c>
      <c r="AU885" t="s">
        <v>1074</v>
      </c>
      <c r="AV885" t="s">
        <v>633</v>
      </c>
      <c r="AY885" s="38">
        <v>19</v>
      </c>
      <c r="AZ885" s="40">
        <v>105</v>
      </c>
      <c r="BA885" s="42">
        <f t="shared" si="273"/>
        <v>19105</v>
      </c>
      <c r="BC885" s="7" t="s">
        <v>3097</v>
      </c>
      <c r="BH885" s="1">
        <v>12421</v>
      </c>
      <c r="BI885" s="1">
        <v>685</v>
      </c>
      <c r="BJ885" s="1">
        <f t="shared" si="272"/>
        <v>13106</v>
      </c>
    </row>
    <row r="886" spans="1:62" hidden="1" outlineLevel="1">
      <c r="A886" t="s">
        <v>624</v>
      </c>
      <c r="B886" t="s">
        <v>633</v>
      </c>
      <c r="C886" s="25">
        <v>11330</v>
      </c>
      <c r="D886" s="25"/>
      <c r="E886" s="25"/>
      <c r="G886" s="1">
        <v>7605</v>
      </c>
      <c r="H886" s="1">
        <f t="shared" si="262"/>
        <v>7124</v>
      </c>
      <c r="I886" s="1">
        <v>4143</v>
      </c>
      <c r="J886" s="1">
        <v>3884</v>
      </c>
      <c r="K886" s="1">
        <v>3664</v>
      </c>
      <c r="L886" s="2" t="str">
        <f t="shared" si="263"/>
        <v/>
      </c>
      <c r="M886" s="2">
        <f t="shared" si="264"/>
        <v>0.48178829717291255</v>
      </c>
      <c r="N886" s="10">
        <f t="shared" si="265"/>
        <v>3</v>
      </c>
      <c r="O886" s="9">
        <f t="shared" si="266"/>
        <v>1</v>
      </c>
      <c r="P886" s="8">
        <f t="shared" si="267"/>
        <v>2</v>
      </c>
      <c r="Q886" s="2">
        <f t="shared" si="268"/>
        <v>0.31428972487366647</v>
      </c>
      <c r="R886" s="2">
        <f t="shared" si="269"/>
        <v>0.34292532285233013</v>
      </c>
      <c r="S886" s="2">
        <f t="shared" si="270"/>
        <v>0.34236384053902302</v>
      </c>
      <c r="T886" s="2">
        <f t="shared" si="271"/>
        <v>4.211117349803839E-4</v>
      </c>
      <c r="U886" s="1">
        <v>2239</v>
      </c>
      <c r="V886" s="1">
        <v>2443</v>
      </c>
      <c r="W886" s="1">
        <v>2439</v>
      </c>
      <c r="Y886" s="1">
        <v>3</v>
      </c>
      <c r="AU886" t="s">
        <v>624</v>
      </c>
      <c r="AV886" t="s">
        <v>633</v>
      </c>
      <c r="AY886" s="38">
        <v>19</v>
      </c>
      <c r="AZ886" s="40">
        <v>107</v>
      </c>
      <c r="BA886" s="42">
        <f t="shared" si="273"/>
        <v>19107</v>
      </c>
      <c r="BC886" s="7" t="s">
        <v>3097</v>
      </c>
      <c r="BH886" s="1">
        <v>7124</v>
      </c>
      <c r="BI886" s="1">
        <v>481</v>
      </c>
      <c r="BJ886" s="1">
        <f t="shared" si="272"/>
        <v>7605</v>
      </c>
    </row>
    <row r="887" spans="1:62" hidden="1" outlineLevel="1">
      <c r="A887" t="s">
        <v>1566</v>
      </c>
      <c r="B887" t="s">
        <v>633</v>
      </c>
      <c r="C887" s="25">
        <v>16670</v>
      </c>
      <c r="D887" s="25"/>
      <c r="E887" s="25"/>
      <c r="G887" s="1">
        <v>12295</v>
      </c>
      <c r="H887" s="1">
        <f t="shared" si="262"/>
        <v>11499</v>
      </c>
      <c r="I887" s="1">
        <v>7873</v>
      </c>
      <c r="J887" s="1">
        <v>7610</v>
      </c>
      <c r="K887" s="1">
        <v>7598</v>
      </c>
      <c r="L887" s="2" t="str">
        <f t="shared" si="263"/>
        <v/>
      </c>
      <c r="M887" s="2">
        <f t="shared" si="264"/>
        <v>0.61797478649857662</v>
      </c>
      <c r="N887" s="10">
        <f t="shared" si="265"/>
        <v>1</v>
      </c>
      <c r="O887" s="9">
        <f t="shared" si="266"/>
        <v>3</v>
      </c>
      <c r="P887" s="8">
        <f t="shared" si="267"/>
        <v>2</v>
      </c>
      <c r="Q887" s="2">
        <f t="shared" si="268"/>
        <v>0.37324984781285331</v>
      </c>
      <c r="R887" s="2">
        <f t="shared" si="269"/>
        <v>0.29037307591964517</v>
      </c>
      <c r="S887" s="2">
        <f t="shared" si="270"/>
        <v>0.33559439951300113</v>
      </c>
      <c r="T887" s="2">
        <f t="shared" si="271"/>
        <v>7.8267675450038876E-4</v>
      </c>
      <c r="U887" s="1">
        <v>4292</v>
      </c>
      <c r="V887" s="1">
        <v>3339</v>
      </c>
      <c r="W887" s="1">
        <v>3859</v>
      </c>
      <c r="Y887" s="1">
        <v>9</v>
      </c>
      <c r="AU887" t="s">
        <v>1566</v>
      </c>
      <c r="AV887" t="s">
        <v>633</v>
      </c>
      <c r="AY887" s="38">
        <v>19</v>
      </c>
      <c r="AZ887" s="40">
        <v>109</v>
      </c>
      <c r="BA887" s="42">
        <f t="shared" si="273"/>
        <v>19109</v>
      </c>
      <c r="BC887" s="7" t="s">
        <v>3097</v>
      </c>
      <c r="BH887" s="1">
        <v>11499</v>
      </c>
      <c r="BI887" s="1">
        <v>796</v>
      </c>
      <c r="BJ887" s="1">
        <f t="shared" si="272"/>
        <v>12295</v>
      </c>
    </row>
    <row r="888" spans="1:62" hidden="1" outlineLevel="1">
      <c r="A888" t="s">
        <v>1878</v>
      </c>
      <c r="B888" t="s">
        <v>633</v>
      </c>
      <c r="C888" s="25">
        <v>36960</v>
      </c>
      <c r="D888" s="25"/>
      <c r="E888" s="25"/>
      <c r="G888" s="1">
        <v>25441</v>
      </c>
      <c r="H888" s="1">
        <f t="shared" si="262"/>
        <v>23763</v>
      </c>
      <c r="I888" s="1">
        <v>13619</v>
      </c>
      <c r="J888" s="1">
        <v>13221</v>
      </c>
      <c r="K888" s="1">
        <v>13209</v>
      </c>
      <c r="L888" s="2" t="str">
        <f t="shared" si="263"/>
        <v/>
      </c>
      <c r="M888" s="2">
        <f t="shared" si="264"/>
        <v>0.51920128925749776</v>
      </c>
      <c r="N888" s="10">
        <f t="shared" si="265"/>
        <v>1</v>
      </c>
      <c r="O888" s="9">
        <f t="shared" si="266"/>
        <v>3</v>
      </c>
      <c r="P888" s="8">
        <f t="shared" si="267"/>
        <v>2</v>
      </c>
      <c r="Q888" s="2">
        <f t="shared" si="268"/>
        <v>0.41939149097336192</v>
      </c>
      <c r="R888" s="2">
        <f t="shared" si="269"/>
        <v>0.19261036064469975</v>
      </c>
      <c r="S888" s="2">
        <f t="shared" si="270"/>
        <v>0.38770357278121448</v>
      </c>
      <c r="T888" s="2">
        <f t="shared" si="271"/>
        <v>2.9457560072387867E-4</v>
      </c>
      <c r="U888" s="1">
        <v>9966</v>
      </c>
      <c r="V888" s="1">
        <v>4577</v>
      </c>
      <c r="W888" s="1">
        <v>9213</v>
      </c>
      <c r="Y888" s="1">
        <v>7</v>
      </c>
      <c r="AU888" t="s">
        <v>1878</v>
      </c>
      <c r="AV888" t="s">
        <v>633</v>
      </c>
      <c r="AY888" s="38">
        <v>19</v>
      </c>
      <c r="AZ888" s="40">
        <v>111</v>
      </c>
      <c r="BA888" s="42">
        <f t="shared" si="273"/>
        <v>19111</v>
      </c>
      <c r="BC888" s="7" t="s">
        <v>3097</v>
      </c>
      <c r="BH888" s="1">
        <v>23763</v>
      </c>
      <c r="BI888" s="1">
        <v>1678</v>
      </c>
      <c r="BJ888" s="1">
        <f t="shared" si="272"/>
        <v>25441</v>
      </c>
    </row>
    <row r="889" spans="1:62" hidden="1" outlineLevel="1">
      <c r="A889" t="s">
        <v>2224</v>
      </c>
      <c r="B889" t="s">
        <v>633</v>
      </c>
      <c r="C889" s="25">
        <v>195987</v>
      </c>
      <c r="D889" s="25"/>
      <c r="E889" s="25"/>
      <c r="G889" s="1">
        <v>131794</v>
      </c>
      <c r="H889" s="1">
        <f t="shared" si="262"/>
        <v>126134</v>
      </c>
      <c r="I889" s="1">
        <v>73894</v>
      </c>
      <c r="J889" s="1">
        <v>73322</v>
      </c>
      <c r="K889" s="1">
        <v>73359</v>
      </c>
      <c r="L889" s="2" t="str">
        <f t="shared" si="263"/>
        <v/>
      </c>
      <c r="M889" s="2">
        <f t="shared" si="264"/>
        <v>0.55661866245807856</v>
      </c>
      <c r="N889" s="10">
        <f t="shared" si="265"/>
        <v>3</v>
      </c>
      <c r="O889" s="9">
        <f t="shared" si="266"/>
        <v>2</v>
      </c>
      <c r="P889" s="8">
        <f t="shared" si="267"/>
        <v>1</v>
      </c>
      <c r="Q889" s="2">
        <f t="shared" si="268"/>
        <v>0.20900788050803115</v>
      </c>
      <c r="R889" s="2">
        <f t="shared" si="269"/>
        <v>0.22395230469183566</v>
      </c>
      <c r="S889" s="2">
        <f t="shared" si="270"/>
        <v>0.56703981480013321</v>
      </c>
      <c r="T889" s="2">
        <f t="shared" si="271"/>
        <v>0</v>
      </c>
      <c r="U889" s="1">
        <v>26363</v>
      </c>
      <c r="V889" s="1">
        <v>28248</v>
      </c>
      <c r="W889" s="1">
        <v>71523</v>
      </c>
      <c r="Y889" s="1">
        <v>0</v>
      </c>
      <c r="AU889" t="s">
        <v>2224</v>
      </c>
      <c r="AV889" t="s">
        <v>633</v>
      </c>
      <c r="AY889" s="38">
        <v>19</v>
      </c>
      <c r="AZ889" s="40">
        <v>113</v>
      </c>
      <c r="BA889" s="42">
        <f t="shared" si="273"/>
        <v>19113</v>
      </c>
      <c r="BC889" s="7" t="s">
        <v>3097</v>
      </c>
      <c r="BH889" s="1">
        <v>126134</v>
      </c>
      <c r="BI889" s="1">
        <v>5660</v>
      </c>
      <c r="BJ889" s="1">
        <f t="shared" si="272"/>
        <v>131794</v>
      </c>
    </row>
    <row r="890" spans="1:62" hidden="1" outlineLevel="1">
      <c r="A890" t="s">
        <v>2991</v>
      </c>
      <c r="B890" t="s">
        <v>633</v>
      </c>
      <c r="C890" s="25">
        <v>12225</v>
      </c>
      <c r="D890" s="25"/>
      <c r="E890" s="25"/>
      <c r="G890" s="1">
        <v>7343</v>
      </c>
      <c r="H890" s="1">
        <f t="shared" si="262"/>
        <v>6832</v>
      </c>
      <c r="I890" s="1">
        <v>3519</v>
      </c>
      <c r="J890" s="1">
        <v>3443</v>
      </c>
      <c r="K890" s="1">
        <v>3434</v>
      </c>
      <c r="L890" s="2" t="str">
        <f t="shared" si="263"/>
        <v/>
      </c>
      <c r="M890" s="2">
        <f t="shared" si="264"/>
        <v>0.46765627127876891</v>
      </c>
      <c r="N890" s="10">
        <f t="shared" si="265"/>
        <v>3</v>
      </c>
      <c r="O890" s="9">
        <f t="shared" si="266"/>
        <v>2</v>
      </c>
      <c r="P890" s="8">
        <f t="shared" si="267"/>
        <v>1</v>
      </c>
      <c r="Q890" s="2">
        <f t="shared" si="268"/>
        <v>0.25</v>
      </c>
      <c r="R890" s="2">
        <f t="shared" si="269"/>
        <v>0.3745608899297424</v>
      </c>
      <c r="S890" s="2">
        <f t="shared" si="270"/>
        <v>0.37485362997658078</v>
      </c>
      <c r="T890" s="2">
        <f t="shared" si="271"/>
        <v>5.8548009367681564E-4</v>
      </c>
      <c r="U890" s="1">
        <v>1708</v>
      </c>
      <c r="V890" s="1">
        <v>2559</v>
      </c>
      <c r="W890" s="1">
        <v>2561</v>
      </c>
      <c r="Y890" s="1">
        <v>4</v>
      </c>
      <c r="AU890" t="s">
        <v>2991</v>
      </c>
      <c r="AV890" t="s">
        <v>633</v>
      </c>
      <c r="AY890" s="38">
        <v>19</v>
      </c>
      <c r="AZ890" s="40">
        <v>115</v>
      </c>
      <c r="BA890" s="42">
        <f t="shared" si="273"/>
        <v>19115</v>
      </c>
      <c r="BC890" s="7" t="s">
        <v>3097</v>
      </c>
      <c r="BH890" s="1">
        <v>6832</v>
      </c>
      <c r="BI890" s="1">
        <v>511</v>
      </c>
      <c r="BJ890" s="1">
        <f t="shared" si="272"/>
        <v>7343</v>
      </c>
    </row>
    <row r="891" spans="1:62" hidden="1" outlineLevel="1">
      <c r="A891" t="s">
        <v>2783</v>
      </c>
      <c r="B891" t="s">
        <v>633</v>
      </c>
      <c r="C891" s="25">
        <v>9360</v>
      </c>
      <c r="D891" s="25"/>
      <c r="E891" s="25"/>
      <c r="G891" s="1">
        <v>5962</v>
      </c>
      <c r="H891" s="1">
        <f t="shared" si="262"/>
        <v>5441</v>
      </c>
      <c r="I891" s="1">
        <v>3217</v>
      </c>
      <c r="J891" s="1">
        <v>3165</v>
      </c>
      <c r="K891" s="1">
        <v>3152</v>
      </c>
      <c r="L891" s="2" t="str">
        <f t="shared" si="263"/>
        <v/>
      </c>
      <c r="M891" s="2">
        <f t="shared" si="264"/>
        <v>0.52868165045286819</v>
      </c>
      <c r="N891" s="10">
        <f t="shared" si="265"/>
        <v>3</v>
      </c>
      <c r="O891" s="9">
        <f t="shared" si="266"/>
        <v>1</v>
      </c>
      <c r="P891" s="8">
        <f t="shared" si="267"/>
        <v>2</v>
      </c>
      <c r="Q891" s="2">
        <f t="shared" si="268"/>
        <v>0.27789009373276974</v>
      </c>
      <c r="R891" s="2">
        <f t="shared" si="269"/>
        <v>0.38301782760521963</v>
      </c>
      <c r="S891" s="2">
        <f t="shared" si="270"/>
        <v>0.33872449917294617</v>
      </c>
      <c r="T891" s="2">
        <f t="shared" si="271"/>
        <v>3.6757948906446236E-4</v>
      </c>
      <c r="U891" s="1">
        <v>1512</v>
      </c>
      <c r="V891" s="1">
        <v>2084</v>
      </c>
      <c r="W891" s="1">
        <v>1843</v>
      </c>
      <c r="Y891" s="1">
        <v>2</v>
      </c>
      <c r="AU891" t="s">
        <v>2783</v>
      </c>
      <c r="AV891" t="s">
        <v>633</v>
      </c>
      <c r="AY891" s="38">
        <v>19</v>
      </c>
      <c r="AZ891" s="40">
        <v>117</v>
      </c>
      <c r="BA891" s="42">
        <f t="shared" si="273"/>
        <v>19117</v>
      </c>
      <c r="BC891" s="7" t="s">
        <v>3097</v>
      </c>
      <c r="BH891" s="1">
        <v>5441</v>
      </c>
      <c r="BI891" s="1">
        <v>521</v>
      </c>
      <c r="BJ891" s="1">
        <f t="shared" si="272"/>
        <v>5962</v>
      </c>
    </row>
    <row r="892" spans="1:62" hidden="1" outlineLevel="1">
      <c r="A892" t="s">
        <v>897</v>
      </c>
      <c r="B892" t="s">
        <v>633</v>
      </c>
      <c r="C892" s="25">
        <v>11670</v>
      </c>
      <c r="D892" s="25"/>
      <c r="E892" s="25"/>
      <c r="G892" s="1">
        <v>8338</v>
      </c>
      <c r="H892" s="1">
        <f t="shared" si="262"/>
        <v>7668</v>
      </c>
      <c r="I892" s="1">
        <v>4383</v>
      </c>
      <c r="J892" s="1">
        <v>4245</v>
      </c>
      <c r="K892" s="1">
        <v>4119</v>
      </c>
      <c r="L892" s="2" t="str">
        <f t="shared" si="263"/>
        <v/>
      </c>
      <c r="M892" s="2">
        <f t="shared" si="264"/>
        <v>0.49400335811945312</v>
      </c>
      <c r="N892" s="10">
        <f t="shared" si="265"/>
        <v>3</v>
      </c>
      <c r="O892" s="9">
        <f t="shared" si="266"/>
        <v>1</v>
      </c>
      <c r="P892" s="8">
        <f t="shared" si="267"/>
        <v>2</v>
      </c>
      <c r="Q892" s="2">
        <f t="shared" si="268"/>
        <v>0.13706311945748564</v>
      </c>
      <c r="R892" s="2">
        <f t="shared" si="269"/>
        <v>0.64410537297861237</v>
      </c>
      <c r="S892" s="2">
        <f t="shared" si="270"/>
        <v>0.21870109546165883</v>
      </c>
      <c r="T892" s="2">
        <f t="shared" si="271"/>
        <v>1.3041210224318256E-4</v>
      </c>
      <c r="U892" s="1">
        <v>1051</v>
      </c>
      <c r="V892" s="1">
        <v>4939</v>
      </c>
      <c r="W892" s="1">
        <v>1677</v>
      </c>
      <c r="Y892" s="1">
        <v>1</v>
      </c>
      <c r="AU892" t="s">
        <v>897</v>
      </c>
      <c r="AV892" t="s">
        <v>633</v>
      </c>
      <c r="AY892" s="38">
        <v>19</v>
      </c>
      <c r="AZ892" s="40">
        <v>119</v>
      </c>
      <c r="BA892" s="42">
        <f t="shared" si="273"/>
        <v>19119</v>
      </c>
      <c r="BC892" s="7" t="s">
        <v>3097</v>
      </c>
      <c r="BH892" s="1">
        <v>7668</v>
      </c>
      <c r="BI892" s="1">
        <v>670</v>
      </c>
      <c r="BJ892" s="1">
        <f t="shared" si="272"/>
        <v>8338</v>
      </c>
    </row>
    <row r="893" spans="1:62" hidden="1" outlineLevel="1">
      <c r="A893" t="s">
        <v>1732</v>
      </c>
      <c r="B893" t="s">
        <v>633</v>
      </c>
      <c r="C893" s="25">
        <v>14312</v>
      </c>
      <c r="D893" s="25"/>
      <c r="E893" s="25"/>
      <c r="G893" s="1">
        <v>10250</v>
      </c>
      <c r="H893" s="1">
        <f t="shared" si="262"/>
        <v>9605</v>
      </c>
      <c r="I893" s="1">
        <v>5898</v>
      </c>
      <c r="J893" s="1">
        <v>5842</v>
      </c>
      <c r="K893" s="1">
        <v>5715</v>
      </c>
      <c r="L893" s="2" t="str">
        <f t="shared" si="263"/>
        <v/>
      </c>
      <c r="M893" s="2">
        <f t="shared" si="264"/>
        <v>0.55756097560975615</v>
      </c>
      <c r="N893" s="10">
        <f t="shared" si="265"/>
        <v>3</v>
      </c>
      <c r="O893" s="9">
        <f t="shared" si="266"/>
        <v>2</v>
      </c>
      <c r="P893" s="8">
        <f t="shared" si="267"/>
        <v>1</v>
      </c>
      <c r="Q893" s="2">
        <f t="shared" si="268"/>
        <v>0.30619469026548674</v>
      </c>
      <c r="R893" s="2">
        <f t="shared" si="269"/>
        <v>0.34190525767829255</v>
      </c>
      <c r="S893" s="2">
        <f t="shared" si="270"/>
        <v>0.3510671525247267</v>
      </c>
      <c r="T893" s="2">
        <f t="shared" si="271"/>
        <v>8.3289953149401352E-4</v>
      </c>
      <c r="U893" s="1">
        <v>2941</v>
      </c>
      <c r="V893" s="1">
        <v>3284</v>
      </c>
      <c r="W893" s="1">
        <v>3372</v>
      </c>
      <c r="Y893" s="1">
        <v>8</v>
      </c>
      <c r="AU893" t="s">
        <v>1732</v>
      </c>
      <c r="AV893" t="s">
        <v>633</v>
      </c>
      <c r="AY893" s="38">
        <v>19</v>
      </c>
      <c r="AZ893" s="40">
        <v>121</v>
      </c>
      <c r="BA893" s="42">
        <f t="shared" si="273"/>
        <v>19121</v>
      </c>
      <c r="BC893" s="7" t="s">
        <v>3097</v>
      </c>
      <c r="BH893" s="1">
        <v>9605</v>
      </c>
      <c r="BI893" s="1">
        <v>645</v>
      </c>
      <c r="BJ893" s="1">
        <f t="shared" si="272"/>
        <v>10250</v>
      </c>
    </row>
    <row r="894" spans="1:62" hidden="1" outlineLevel="1">
      <c r="A894" t="s">
        <v>1637</v>
      </c>
      <c r="B894" t="s">
        <v>633</v>
      </c>
      <c r="C894" s="25">
        <v>22394</v>
      </c>
      <c r="D894" s="25"/>
      <c r="E894" s="25"/>
      <c r="G894" s="1">
        <v>14448</v>
      </c>
      <c r="H894" s="1">
        <f t="shared" si="262"/>
        <v>13822</v>
      </c>
      <c r="I894" s="1">
        <v>7316</v>
      </c>
      <c r="J894" s="1">
        <v>7214</v>
      </c>
      <c r="K894" s="1">
        <v>7171</v>
      </c>
      <c r="L894" s="2" t="str">
        <f t="shared" si="263"/>
        <v/>
      </c>
      <c r="M894" s="2">
        <f t="shared" si="264"/>
        <v>0.49633167220376523</v>
      </c>
      <c r="N894" s="10">
        <f t="shared" si="265"/>
        <v>3</v>
      </c>
      <c r="O894" s="9">
        <f t="shared" si="266"/>
        <v>1</v>
      </c>
      <c r="P894" s="8">
        <f t="shared" si="267"/>
        <v>2</v>
      </c>
      <c r="Q894" s="2">
        <f t="shared" si="268"/>
        <v>0.22391839097091593</v>
      </c>
      <c r="R894" s="2">
        <f t="shared" si="269"/>
        <v>0.42150195340761104</v>
      </c>
      <c r="S894" s="2">
        <f t="shared" si="270"/>
        <v>0.35429026190131674</v>
      </c>
      <c r="T894" s="2">
        <f t="shared" si="271"/>
        <v>2.8939372015629461E-4</v>
      </c>
      <c r="U894" s="1">
        <v>3095</v>
      </c>
      <c r="V894" s="1">
        <v>5826</v>
      </c>
      <c r="W894" s="1">
        <v>4897</v>
      </c>
      <c r="Y894" s="1">
        <v>4</v>
      </c>
      <c r="AU894" t="s">
        <v>1637</v>
      </c>
      <c r="AV894" t="s">
        <v>633</v>
      </c>
      <c r="AY894" s="38">
        <v>19</v>
      </c>
      <c r="AZ894" s="40">
        <v>123</v>
      </c>
      <c r="BA894" s="42">
        <f t="shared" si="273"/>
        <v>19123</v>
      </c>
      <c r="BC894" s="7" t="s">
        <v>3097</v>
      </c>
      <c r="BH894" s="1">
        <v>13822</v>
      </c>
      <c r="BI894" s="1">
        <v>626</v>
      </c>
      <c r="BJ894" s="1">
        <f t="shared" si="272"/>
        <v>14448</v>
      </c>
    </row>
    <row r="895" spans="1:62" hidden="1" outlineLevel="1">
      <c r="A895" t="s">
        <v>253</v>
      </c>
      <c r="B895" t="s">
        <v>633</v>
      </c>
      <c r="C895" s="25">
        <v>32572</v>
      </c>
      <c r="D895" s="25"/>
      <c r="E895" s="25"/>
      <c r="G895" s="1">
        <v>21602</v>
      </c>
      <c r="H895" s="1">
        <f t="shared" si="262"/>
        <v>20503</v>
      </c>
      <c r="I895" s="1">
        <v>11680</v>
      </c>
      <c r="J895" s="1">
        <v>11391</v>
      </c>
      <c r="K895" s="1">
        <v>11325</v>
      </c>
      <c r="L895" s="2" t="str">
        <f t="shared" si="263"/>
        <v/>
      </c>
      <c r="M895" s="2">
        <f t="shared" si="264"/>
        <v>0.5242570132395149</v>
      </c>
      <c r="N895" s="10">
        <f t="shared" si="265"/>
        <v>3</v>
      </c>
      <c r="O895" s="9">
        <f t="shared" si="266"/>
        <v>1</v>
      </c>
      <c r="P895" s="8">
        <f t="shared" si="267"/>
        <v>2</v>
      </c>
      <c r="Q895" s="2">
        <f t="shared" si="268"/>
        <v>0.2973223430717456</v>
      </c>
      <c r="R895" s="2">
        <f t="shared" si="269"/>
        <v>0.35921572452811784</v>
      </c>
      <c r="S895" s="2">
        <f t="shared" si="270"/>
        <v>0.34287665219723945</v>
      </c>
      <c r="T895" s="2">
        <f t="shared" si="271"/>
        <v>5.8528020289716487E-4</v>
      </c>
      <c r="U895" s="1">
        <v>6096</v>
      </c>
      <c r="V895" s="1">
        <v>7365</v>
      </c>
      <c r="W895" s="1">
        <v>7030</v>
      </c>
      <c r="Y895" s="1">
        <v>12</v>
      </c>
      <c r="AU895" t="s">
        <v>253</v>
      </c>
      <c r="AV895" t="s">
        <v>633</v>
      </c>
      <c r="AY895" s="38">
        <v>19</v>
      </c>
      <c r="AZ895" s="40">
        <v>125</v>
      </c>
      <c r="BA895" s="42">
        <f t="shared" si="273"/>
        <v>19125</v>
      </c>
      <c r="BC895" s="7" t="s">
        <v>3097</v>
      </c>
      <c r="BH895" s="1">
        <v>20503</v>
      </c>
      <c r="BI895" s="1">
        <v>1099</v>
      </c>
      <c r="BJ895" s="1">
        <f t="shared" si="272"/>
        <v>21602</v>
      </c>
    </row>
    <row r="896" spans="1:62" hidden="1" outlineLevel="1">
      <c r="A896" t="s">
        <v>493</v>
      </c>
      <c r="B896" t="s">
        <v>633</v>
      </c>
      <c r="C896" s="25">
        <v>39297</v>
      </c>
      <c r="D896" s="25"/>
      <c r="E896" s="25"/>
      <c r="G896" s="1">
        <v>26554</v>
      </c>
      <c r="H896" s="1">
        <f t="shared" si="262"/>
        <v>25771</v>
      </c>
      <c r="I896" s="1">
        <v>14336</v>
      </c>
      <c r="J896" s="1">
        <v>14186</v>
      </c>
      <c r="K896" s="1">
        <v>14074</v>
      </c>
      <c r="L896" s="2" t="str">
        <f t="shared" si="263"/>
        <v/>
      </c>
      <c r="M896" s="2">
        <f t="shared" si="264"/>
        <v>0.53001431046170067</v>
      </c>
      <c r="N896" s="10">
        <f t="shared" si="265"/>
        <v>3</v>
      </c>
      <c r="O896" s="9">
        <f t="shared" si="266"/>
        <v>1</v>
      </c>
      <c r="P896" s="8">
        <f t="shared" si="267"/>
        <v>2</v>
      </c>
      <c r="Q896" s="2">
        <f t="shared" si="268"/>
        <v>0.29079197547631058</v>
      </c>
      <c r="R896" s="2">
        <f t="shared" si="269"/>
        <v>0.35896938419153313</v>
      </c>
      <c r="S896" s="2">
        <f t="shared" si="270"/>
        <v>0.35023864033215629</v>
      </c>
      <c r="T896" s="2">
        <f t="shared" si="271"/>
        <v>-5.5511151231257827E-17</v>
      </c>
      <c r="U896" s="1">
        <v>7494</v>
      </c>
      <c r="V896" s="1">
        <v>9251</v>
      </c>
      <c r="W896" s="1">
        <v>9026</v>
      </c>
      <c r="Y896" s="1">
        <v>0</v>
      </c>
      <c r="AU896" t="s">
        <v>493</v>
      </c>
      <c r="AV896" t="s">
        <v>633</v>
      </c>
      <c r="AY896" s="38">
        <v>19</v>
      </c>
      <c r="AZ896" s="40">
        <v>127</v>
      </c>
      <c r="BA896" s="42">
        <f t="shared" si="273"/>
        <v>19127</v>
      </c>
      <c r="BC896" s="7" t="s">
        <v>3097</v>
      </c>
      <c r="BH896" s="1">
        <v>25771</v>
      </c>
      <c r="BI896" s="1">
        <v>783</v>
      </c>
      <c r="BJ896" s="1">
        <f t="shared" si="272"/>
        <v>26554</v>
      </c>
    </row>
    <row r="897" spans="1:62" hidden="1" outlineLevel="1">
      <c r="A897" t="s">
        <v>1724</v>
      </c>
      <c r="B897" t="s">
        <v>633</v>
      </c>
      <c r="C897" s="25">
        <v>14546</v>
      </c>
      <c r="D897" s="25"/>
      <c r="E897" s="25"/>
      <c r="G897" s="1">
        <v>10411</v>
      </c>
      <c r="H897" s="1">
        <f t="shared" si="262"/>
        <v>9573</v>
      </c>
      <c r="I897" s="1">
        <v>4300</v>
      </c>
      <c r="J897" s="1">
        <v>4230</v>
      </c>
      <c r="K897" s="1">
        <v>4088</v>
      </c>
      <c r="L897" s="2" t="str">
        <f t="shared" si="263"/>
        <v/>
      </c>
      <c r="M897" s="2">
        <f t="shared" si="264"/>
        <v>0.39266160791470561</v>
      </c>
      <c r="N897" s="10">
        <f t="shared" ref="N897:N932" si="274">RANK(U897,U897:AR897)</f>
        <v>3</v>
      </c>
      <c r="O897" s="9">
        <f t="shared" ref="O897:O932" si="275">RANK(V897,U897:AR897)</f>
        <v>1</v>
      </c>
      <c r="P897" s="8">
        <f t="shared" ref="P897:P932" si="276">RANK(W897,U897:AR897)</f>
        <v>2</v>
      </c>
      <c r="Q897" s="2">
        <f t="shared" ref="Q897:Q932" si="277">IF(SUM($U897:$AQ897)=0,"-",U897/SUM($U897:$AQ897))</f>
        <v>0.19064034263031443</v>
      </c>
      <c r="R897" s="2">
        <f t="shared" ref="R897:R932" si="278">IF(SUM($U897:$AQ897)=0,"-",V897/SUM($U897:$AQ897))</f>
        <v>0.47069884048887495</v>
      </c>
      <c r="S897" s="2">
        <f t="shared" ref="S897:S932" si="279">IF(SUM($U897:$AQ897)=0,"-",W897/SUM($U897:$AQ897))</f>
        <v>0.33709390995508198</v>
      </c>
      <c r="T897" s="2">
        <f t="shared" ref="T897:T928" si="280">IF(SUM($U897:$AQ897)=0,"-",(1-Q897-R897-S897))</f>
        <v>1.5669069257285839E-3</v>
      </c>
      <c r="U897" s="1">
        <v>1825</v>
      </c>
      <c r="V897" s="1">
        <v>4506</v>
      </c>
      <c r="W897" s="1">
        <v>3227</v>
      </c>
      <c r="Y897" s="1">
        <v>15</v>
      </c>
      <c r="AU897" t="s">
        <v>1724</v>
      </c>
      <c r="AV897" t="s">
        <v>633</v>
      </c>
      <c r="AY897" s="38">
        <v>19</v>
      </c>
      <c r="AZ897" s="40">
        <v>129</v>
      </c>
      <c r="BA897" s="42">
        <f t="shared" si="273"/>
        <v>19129</v>
      </c>
      <c r="BC897" s="7" t="s">
        <v>3097</v>
      </c>
      <c r="BH897" s="1">
        <v>9573</v>
      </c>
      <c r="BI897" s="1">
        <v>838</v>
      </c>
      <c r="BJ897" s="1">
        <f t="shared" ref="BJ897:BJ928" si="281">BI897+BH897</f>
        <v>10411</v>
      </c>
    </row>
    <row r="898" spans="1:62" hidden="1" outlineLevel="1">
      <c r="A898" t="s">
        <v>1285</v>
      </c>
      <c r="B898" t="s">
        <v>633</v>
      </c>
      <c r="C898" s="25">
        <v>10822</v>
      </c>
      <c r="D898" s="25"/>
      <c r="E898" s="25"/>
      <c r="G898" s="1">
        <v>7337</v>
      </c>
      <c r="H898" s="1">
        <f t="shared" ref="H898:H931" si="282">SUM(U898:AN898)</f>
        <v>6582</v>
      </c>
      <c r="I898" s="1">
        <v>3772</v>
      </c>
      <c r="J898" s="1">
        <v>3703</v>
      </c>
      <c r="K898" s="1">
        <v>3705</v>
      </c>
      <c r="L898" s="2" t="str">
        <f t="shared" si="263"/>
        <v/>
      </c>
      <c r="M898" s="2">
        <f t="shared" si="264"/>
        <v>0.50497478533460538</v>
      </c>
      <c r="N898" s="10">
        <f t="shared" si="274"/>
        <v>3</v>
      </c>
      <c r="O898" s="9">
        <f t="shared" si="275"/>
        <v>2</v>
      </c>
      <c r="P898" s="8">
        <f t="shared" si="276"/>
        <v>1</v>
      </c>
      <c r="Q898" s="2">
        <f t="shared" si="277"/>
        <v>0.24126405347918567</v>
      </c>
      <c r="R898" s="2">
        <f t="shared" si="278"/>
        <v>0.37496201762382253</v>
      </c>
      <c r="S898" s="2">
        <f t="shared" si="279"/>
        <v>0.38362199939228198</v>
      </c>
      <c r="T898" s="2">
        <f t="shared" si="280"/>
        <v>1.5192950470982458E-4</v>
      </c>
      <c r="U898" s="1">
        <v>1588</v>
      </c>
      <c r="V898" s="1">
        <v>2468</v>
      </c>
      <c r="W898" s="1">
        <v>2525</v>
      </c>
      <c r="Y898" s="1">
        <v>1</v>
      </c>
      <c r="AU898" t="s">
        <v>1285</v>
      </c>
      <c r="AV898" t="s">
        <v>633</v>
      </c>
      <c r="AY898" s="38">
        <v>19</v>
      </c>
      <c r="AZ898" s="40">
        <v>131</v>
      </c>
      <c r="BA898" s="42">
        <f t="shared" si="273"/>
        <v>19131</v>
      </c>
      <c r="BC898" s="7" t="s">
        <v>3097</v>
      </c>
      <c r="BH898" s="1">
        <v>6582</v>
      </c>
      <c r="BI898" s="1">
        <v>755</v>
      </c>
      <c r="BJ898" s="1">
        <f t="shared" si="281"/>
        <v>7337</v>
      </c>
    </row>
    <row r="899" spans="1:62" hidden="1" outlineLevel="1">
      <c r="A899" t="s">
        <v>781</v>
      </c>
      <c r="B899" t="s">
        <v>633</v>
      </c>
      <c r="C899" s="25">
        <v>9791</v>
      </c>
      <c r="D899" s="25"/>
      <c r="E899" s="25"/>
      <c r="G899" s="1">
        <v>6719</v>
      </c>
      <c r="H899" s="1">
        <f t="shared" si="282"/>
        <v>6316</v>
      </c>
      <c r="I899" s="1">
        <v>3601</v>
      </c>
      <c r="J899" s="1">
        <v>3493</v>
      </c>
      <c r="K899" s="1">
        <v>3472</v>
      </c>
      <c r="L899" s="2" t="str">
        <f t="shared" si="263"/>
        <v/>
      </c>
      <c r="M899" s="2">
        <f t="shared" si="264"/>
        <v>0.51674356303021285</v>
      </c>
      <c r="N899" s="10">
        <f t="shared" si="274"/>
        <v>2</v>
      </c>
      <c r="O899" s="9">
        <f t="shared" si="275"/>
        <v>3</v>
      </c>
      <c r="P899" s="8">
        <f t="shared" si="276"/>
        <v>1</v>
      </c>
      <c r="Q899" s="2">
        <f t="shared" si="277"/>
        <v>0.33470550981633945</v>
      </c>
      <c r="R899" s="2">
        <f t="shared" si="278"/>
        <v>0.29607346421785941</v>
      </c>
      <c r="S899" s="2">
        <f t="shared" si="279"/>
        <v>0.36763774540848637</v>
      </c>
      <c r="T899" s="2">
        <f t="shared" si="280"/>
        <v>1.5832805573148256E-3</v>
      </c>
      <c r="U899" s="1">
        <v>2114</v>
      </c>
      <c r="V899" s="1">
        <v>1870</v>
      </c>
      <c r="W899" s="1">
        <v>2322</v>
      </c>
      <c r="Y899" s="1">
        <v>10</v>
      </c>
      <c r="AU899" t="s">
        <v>781</v>
      </c>
      <c r="AV899" t="s">
        <v>633</v>
      </c>
      <c r="AY899" s="38">
        <v>19</v>
      </c>
      <c r="AZ899" s="40">
        <v>133</v>
      </c>
      <c r="BA899" s="42">
        <f t="shared" si="273"/>
        <v>19133</v>
      </c>
      <c r="BC899" s="7" t="s">
        <v>3097</v>
      </c>
      <c r="BH899" s="1">
        <v>6316</v>
      </c>
      <c r="BI899" s="1">
        <v>403</v>
      </c>
      <c r="BJ899" s="1">
        <f t="shared" si="281"/>
        <v>6719</v>
      </c>
    </row>
    <row r="900" spans="1:62" hidden="1" outlineLevel="1">
      <c r="A900" t="s">
        <v>1704</v>
      </c>
      <c r="B900" t="s">
        <v>633</v>
      </c>
      <c r="C900" s="25">
        <v>7887</v>
      </c>
      <c r="D900" s="25"/>
      <c r="E900" s="25"/>
      <c r="G900" s="1">
        <v>5335</v>
      </c>
      <c r="H900" s="1">
        <f t="shared" si="282"/>
        <v>4921</v>
      </c>
      <c r="I900" s="1">
        <v>2760</v>
      </c>
      <c r="J900" s="1">
        <v>2722</v>
      </c>
      <c r="K900" s="1">
        <v>2715</v>
      </c>
      <c r="L900" s="2" t="str">
        <f t="shared" si="263"/>
        <v/>
      </c>
      <c r="M900" s="2">
        <f t="shared" si="264"/>
        <v>0.5089034676663543</v>
      </c>
      <c r="N900" s="10">
        <f t="shared" si="274"/>
        <v>1</v>
      </c>
      <c r="O900" s="9">
        <f t="shared" si="275"/>
        <v>3</v>
      </c>
      <c r="P900" s="8">
        <f t="shared" si="276"/>
        <v>2</v>
      </c>
      <c r="Q900" s="2">
        <f t="shared" si="277"/>
        <v>0.39544807965860596</v>
      </c>
      <c r="R900" s="2">
        <f t="shared" si="278"/>
        <v>0.28835602519813047</v>
      </c>
      <c r="S900" s="2">
        <f t="shared" si="279"/>
        <v>0.31599268441373707</v>
      </c>
      <c r="T900" s="2">
        <f t="shared" si="280"/>
        <v>2.0321072952650399E-4</v>
      </c>
      <c r="U900" s="1">
        <v>1946</v>
      </c>
      <c r="V900" s="1">
        <v>1419</v>
      </c>
      <c r="W900" s="1">
        <v>1555</v>
      </c>
      <c r="Y900" s="1">
        <v>1</v>
      </c>
      <c r="AU900" t="s">
        <v>1704</v>
      </c>
      <c r="AV900" t="s">
        <v>633</v>
      </c>
      <c r="AY900" s="38">
        <v>19</v>
      </c>
      <c r="AZ900" s="40">
        <v>135</v>
      </c>
      <c r="BA900" s="42">
        <f t="shared" si="273"/>
        <v>19135</v>
      </c>
      <c r="BC900" s="7" t="s">
        <v>3097</v>
      </c>
      <c r="BH900" s="1">
        <v>4921</v>
      </c>
      <c r="BI900" s="1">
        <v>414</v>
      </c>
      <c r="BJ900" s="1">
        <f t="shared" si="281"/>
        <v>5335</v>
      </c>
    </row>
    <row r="901" spans="1:62" hidden="1" outlineLevel="1">
      <c r="A901" t="s">
        <v>2536</v>
      </c>
      <c r="B901" t="s">
        <v>633</v>
      </c>
      <c r="C901" s="25">
        <v>11313</v>
      </c>
      <c r="D901" s="25"/>
      <c r="E901" s="25"/>
      <c r="G901" s="1">
        <v>8723</v>
      </c>
      <c r="H901" s="1">
        <f t="shared" si="282"/>
        <v>7934</v>
      </c>
      <c r="I901" s="1">
        <v>3566</v>
      </c>
      <c r="J901" s="1">
        <v>3512</v>
      </c>
      <c r="K901" s="1">
        <v>3361</v>
      </c>
      <c r="L901" s="2" t="str">
        <f t="shared" si="263"/>
        <v/>
      </c>
      <c r="M901" s="2">
        <f t="shared" si="264"/>
        <v>0.38530322136879513</v>
      </c>
      <c r="N901" s="10">
        <f t="shared" si="274"/>
        <v>3</v>
      </c>
      <c r="O901" s="9">
        <f t="shared" si="275"/>
        <v>1</v>
      </c>
      <c r="P901" s="8">
        <f t="shared" si="276"/>
        <v>2</v>
      </c>
      <c r="Q901" s="2">
        <f t="shared" si="277"/>
        <v>0.14973531635996976</v>
      </c>
      <c r="R901" s="2">
        <f t="shared" si="278"/>
        <v>0.56768338795059237</v>
      </c>
      <c r="S901" s="2">
        <f t="shared" si="279"/>
        <v>0.28195109654650868</v>
      </c>
      <c r="T901" s="2">
        <f t="shared" si="280"/>
        <v>6.3019914292922197E-4</v>
      </c>
      <c r="U901" s="1">
        <v>1188</v>
      </c>
      <c r="V901" s="1">
        <v>4504</v>
      </c>
      <c r="W901" s="1">
        <v>2237</v>
      </c>
      <c r="Y901" s="1">
        <v>5</v>
      </c>
      <c r="AU901" t="s">
        <v>2536</v>
      </c>
      <c r="AV901" t="s">
        <v>633</v>
      </c>
      <c r="AY901" s="38">
        <v>19</v>
      </c>
      <c r="AZ901" s="40">
        <v>137</v>
      </c>
      <c r="BA901" s="42">
        <f t="shared" si="273"/>
        <v>19137</v>
      </c>
      <c r="BC901" s="7" t="s">
        <v>3097</v>
      </c>
      <c r="BH901" s="1">
        <v>7934</v>
      </c>
      <c r="BI901" s="1">
        <v>789</v>
      </c>
      <c r="BJ901" s="1">
        <f t="shared" si="281"/>
        <v>8723</v>
      </c>
    </row>
    <row r="902" spans="1:62" hidden="1" outlineLevel="1">
      <c r="A902" t="s">
        <v>1178</v>
      </c>
      <c r="B902" t="s">
        <v>633</v>
      </c>
      <c r="C902" s="25">
        <v>41757</v>
      </c>
      <c r="D902" s="25"/>
      <c r="E902" s="25"/>
      <c r="G902" s="1">
        <v>26263</v>
      </c>
      <c r="H902" s="1">
        <f t="shared" si="282"/>
        <v>23965</v>
      </c>
      <c r="I902" s="1">
        <v>11458</v>
      </c>
      <c r="J902" s="1">
        <v>11217</v>
      </c>
      <c r="K902" s="1">
        <v>11243</v>
      </c>
      <c r="L902" s="2" t="str">
        <f t="shared" si="263"/>
        <v/>
      </c>
      <c r="M902" s="2">
        <f t="shared" si="264"/>
        <v>0.42809275406465369</v>
      </c>
      <c r="N902" s="10">
        <f t="shared" si="274"/>
        <v>3</v>
      </c>
      <c r="O902" s="9">
        <f t="shared" si="275"/>
        <v>1</v>
      </c>
      <c r="P902" s="8">
        <f t="shared" si="276"/>
        <v>2</v>
      </c>
      <c r="Q902" s="2">
        <f t="shared" si="277"/>
        <v>0.23279783016899647</v>
      </c>
      <c r="R902" s="2">
        <f t="shared" si="278"/>
        <v>0.38898393490506988</v>
      </c>
      <c r="S902" s="2">
        <f t="shared" si="279"/>
        <v>0.37738368453995408</v>
      </c>
      <c r="T902" s="2">
        <f t="shared" si="280"/>
        <v>8.345503859795711E-4</v>
      </c>
      <c r="U902" s="1">
        <v>5579</v>
      </c>
      <c r="V902" s="1">
        <v>9322</v>
      </c>
      <c r="W902" s="1">
        <v>9044</v>
      </c>
      <c r="Y902" s="1">
        <v>20</v>
      </c>
      <c r="AU902" t="s">
        <v>1178</v>
      </c>
      <c r="AV902" t="s">
        <v>633</v>
      </c>
      <c r="AY902" s="38">
        <v>19</v>
      </c>
      <c r="AZ902" s="40">
        <v>139</v>
      </c>
      <c r="BA902" s="42">
        <f t="shared" si="273"/>
        <v>19139</v>
      </c>
      <c r="BC902" s="7" t="s">
        <v>3097</v>
      </c>
      <c r="BH902" s="1">
        <v>23965</v>
      </c>
      <c r="BI902" s="1">
        <v>2298</v>
      </c>
      <c r="BJ902" s="1">
        <f t="shared" si="281"/>
        <v>26263</v>
      </c>
    </row>
    <row r="903" spans="1:62" hidden="1" outlineLevel="1">
      <c r="A903" t="s">
        <v>2191</v>
      </c>
      <c r="B903" t="s">
        <v>633</v>
      </c>
      <c r="C903" s="25">
        <v>14808</v>
      </c>
      <c r="D903" s="25"/>
      <c r="E903" s="25"/>
      <c r="G903" s="1">
        <v>10429</v>
      </c>
      <c r="H903" s="1">
        <f t="shared" si="282"/>
        <v>10231</v>
      </c>
      <c r="I903" s="1">
        <v>5322</v>
      </c>
      <c r="J903" s="1">
        <v>5270</v>
      </c>
      <c r="K903" s="1">
        <v>5212</v>
      </c>
      <c r="L903" s="2" t="str">
        <f t="shared" ref="L903:L966" si="283">IF(D903&gt;0,K903/D903,"")</f>
        <v/>
      </c>
      <c r="M903" s="2">
        <f t="shared" ref="M903:M966" si="284">IF(G903&gt;0,K903/G903,"")</f>
        <v>0.49976028382395243</v>
      </c>
      <c r="N903" s="10">
        <f t="shared" si="274"/>
        <v>3</v>
      </c>
      <c r="O903" s="9">
        <f t="shared" si="275"/>
        <v>1</v>
      </c>
      <c r="P903" s="8">
        <f t="shared" si="276"/>
        <v>2</v>
      </c>
      <c r="Q903" s="2">
        <f t="shared" si="277"/>
        <v>0.15208679503469846</v>
      </c>
      <c r="R903" s="2">
        <f t="shared" si="278"/>
        <v>0.50845469651060504</v>
      </c>
      <c r="S903" s="2">
        <f t="shared" si="279"/>
        <v>0.33936076629850453</v>
      </c>
      <c r="T903" s="2">
        <f t="shared" si="280"/>
        <v>9.7742156191960028E-5</v>
      </c>
      <c r="U903" s="1">
        <v>1556</v>
      </c>
      <c r="V903" s="1">
        <v>5202</v>
      </c>
      <c r="W903" s="1">
        <v>3472</v>
      </c>
      <c r="Y903" s="1">
        <v>1</v>
      </c>
      <c r="AU903" t="s">
        <v>2191</v>
      </c>
      <c r="AV903" t="s">
        <v>633</v>
      </c>
      <c r="AY903" s="38">
        <v>19</v>
      </c>
      <c r="AZ903" s="40">
        <v>141</v>
      </c>
      <c r="BA903" s="42">
        <f t="shared" si="273"/>
        <v>19141</v>
      </c>
      <c r="BC903" s="7" t="s">
        <v>3097</v>
      </c>
      <c r="BH903" s="1">
        <v>10231</v>
      </c>
      <c r="BI903" s="1">
        <v>198</v>
      </c>
      <c r="BJ903" s="1">
        <f t="shared" si="281"/>
        <v>10429</v>
      </c>
    </row>
    <row r="904" spans="1:62" hidden="1" outlineLevel="1">
      <c r="A904" t="s">
        <v>1063</v>
      </c>
      <c r="B904" t="s">
        <v>633</v>
      </c>
      <c r="C904" s="25">
        <v>6899</v>
      </c>
      <c r="D904" s="25"/>
      <c r="E904" s="25"/>
      <c r="G904" s="1">
        <v>4753</v>
      </c>
      <c r="H904" s="1">
        <f t="shared" si="282"/>
        <v>4389</v>
      </c>
      <c r="I904" s="1">
        <v>2322</v>
      </c>
      <c r="J904" s="1">
        <v>2274</v>
      </c>
      <c r="K904" s="1">
        <v>2197</v>
      </c>
      <c r="L904" s="2" t="str">
        <f t="shared" si="283"/>
        <v/>
      </c>
      <c r="M904" s="2">
        <f t="shared" si="284"/>
        <v>0.46223437828739744</v>
      </c>
      <c r="N904" s="10">
        <f t="shared" si="274"/>
        <v>3</v>
      </c>
      <c r="O904" s="9">
        <f t="shared" si="275"/>
        <v>1</v>
      </c>
      <c r="P904" s="8">
        <f t="shared" si="276"/>
        <v>2</v>
      </c>
      <c r="Q904" s="2">
        <f t="shared" si="277"/>
        <v>0.14946457051720211</v>
      </c>
      <c r="R904" s="2">
        <f t="shared" si="278"/>
        <v>0.5807701070858966</v>
      </c>
      <c r="S904" s="2">
        <f t="shared" si="279"/>
        <v>0.26908179539758487</v>
      </c>
      <c r="T904" s="2">
        <f t="shared" si="280"/>
        <v>6.8352699931645278E-4</v>
      </c>
      <c r="U904" s="1">
        <v>656</v>
      </c>
      <c r="V904" s="1">
        <v>2549</v>
      </c>
      <c r="W904" s="1">
        <v>1181</v>
      </c>
      <c r="Y904" s="1">
        <v>3</v>
      </c>
      <c r="AU904" t="s">
        <v>1063</v>
      </c>
      <c r="AV904" t="s">
        <v>633</v>
      </c>
      <c r="AY904" s="38">
        <v>19</v>
      </c>
      <c r="AZ904" s="40">
        <v>143</v>
      </c>
      <c r="BA904" s="42">
        <f t="shared" si="273"/>
        <v>19143</v>
      </c>
      <c r="BC904" s="7" t="s">
        <v>3097</v>
      </c>
      <c r="BH904" s="1">
        <v>4389</v>
      </c>
      <c r="BI904" s="1">
        <v>364</v>
      </c>
      <c r="BJ904" s="1">
        <f t="shared" si="281"/>
        <v>4753</v>
      </c>
    </row>
    <row r="905" spans="1:62" hidden="1" outlineLevel="1">
      <c r="A905" t="s">
        <v>2732</v>
      </c>
      <c r="B905" t="s">
        <v>633</v>
      </c>
      <c r="C905" s="25">
        <v>16506</v>
      </c>
      <c r="D905" s="25"/>
      <c r="E905" s="25"/>
      <c r="G905" s="1">
        <v>11281</v>
      </c>
      <c r="H905" s="1">
        <f t="shared" si="282"/>
        <v>10480</v>
      </c>
      <c r="I905" s="1">
        <v>4994</v>
      </c>
      <c r="J905" s="1">
        <v>4955</v>
      </c>
      <c r="K905" s="1">
        <v>4862</v>
      </c>
      <c r="L905" s="2" t="str">
        <f t="shared" si="283"/>
        <v/>
      </c>
      <c r="M905" s="2">
        <f t="shared" si="284"/>
        <v>0.43099016044676891</v>
      </c>
      <c r="N905" s="10">
        <f t="shared" si="274"/>
        <v>3</v>
      </c>
      <c r="O905" s="9">
        <f t="shared" si="275"/>
        <v>1</v>
      </c>
      <c r="P905" s="8">
        <f t="shared" si="276"/>
        <v>2</v>
      </c>
      <c r="Q905" s="2">
        <f t="shared" si="277"/>
        <v>0.15801526717557252</v>
      </c>
      <c r="R905" s="2">
        <f t="shared" si="278"/>
        <v>0.47242366412213743</v>
      </c>
      <c r="S905" s="2">
        <f t="shared" si="279"/>
        <v>0.36889312977099237</v>
      </c>
      <c r="T905" s="2">
        <f t="shared" si="280"/>
        <v>6.6793893129762916E-4</v>
      </c>
      <c r="U905" s="1">
        <v>1656</v>
      </c>
      <c r="V905" s="1">
        <v>4951</v>
      </c>
      <c r="W905" s="1">
        <v>3866</v>
      </c>
      <c r="Y905" s="1">
        <v>7</v>
      </c>
      <c r="AU905" t="s">
        <v>2732</v>
      </c>
      <c r="AV905" t="s">
        <v>633</v>
      </c>
      <c r="AY905" s="38">
        <v>19</v>
      </c>
      <c r="AZ905" s="40">
        <v>145</v>
      </c>
      <c r="BA905" s="42">
        <f t="shared" si="273"/>
        <v>19145</v>
      </c>
      <c r="BC905" s="7" t="s">
        <v>3097</v>
      </c>
      <c r="BH905" s="1">
        <v>10480</v>
      </c>
      <c r="BI905" s="1">
        <v>801</v>
      </c>
      <c r="BJ905" s="1">
        <f t="shared" si="281"/>
        <v>11281</v>
      </c>
    </row>
    <row r="906" spans="1:62" hidden="1" outlineLevel="1">
      <c r="A906" t="s">
        <v>1290</v>
      </c>
      <c r="B906" t="s">
        <v>633</v>
      </c>
      <c r="C906" s="25">
        <v>9896</v>
      </c>
      <c r="D906" s="25"/>
      <c r="E906" s="25"/>
      <c r="G906" s="1">
        <v>7070</v>
      </c>
      <c r="H906" s="1">
        <f t="shared" si="282"/>
        <v>6655</v>
      </c>
      <c r="I906" s="1">
        <v>3734</v>
      </c>
      <c r="J906" s="1">
        <v>3536</v>
      </c>
      <c r="K906" s="1">
        <v>3343</v>
      </c>
      <c r="L906" s="2" t="str">
        <f t="shared" si="283"/>
        <v/>
      </c>
      <c r="M906" s="2">
        <f t="shared" si="284"/>
        <v>0.47284299858557283</v>
      </c>
      <c r="N906" s="10">
        <f t="shared" si="274"/>
        <v>1</v>
      </c>
      <c r="O906" s="9">
        <f t="shared" si="275"/>
        <v>3</v>
      </c>
      <c r="P906" s="8">
        <f t="shared" si="276"/>
        <v>2</v>
      </c>
      <c r="Q906" s="2">
        <f t="shared" si="277"/>
        <v>0.38557475582268969</v>
      </c>
      <c r="R906" s="2">
        <f t="shared" si="278"/>
        <v>0.27663410969196095</v>
      </c>
      <c r="S906" s="2">
        <f t="shared" si="279"/>
        <v>0.33628850488354622</v>
      </c>
      <c r="T906" s="2">
        <f t="shared" si="280"/>
        <v>1.5026296018031959E-3</v>
      </c>
      <c r="U906" s="1">
        <v>2566</v>
      </c>
      <c r="V906" s="1">
        <v>1841</v>
      </c>
      <c r="W906" s="1">
        <v>2238</v>
      </c>
      <c r="Y906" s="1">
        <v>10</v>
      </c>
      <c r="AU906" t="s">
        <v>1290</v>
      </c>
      <c r="AV906" t="s">
        <v>633</v>
      </c>
      <c r="AY906" s="38">
        <v>19</v>
      </c>
      <c r="AZ906" s="40">
        <v>147</v>
      </c>
      <c r="BA906" s="42">
        <f t="shared" si="273"/>
        <v>19147</v>
      </c>
      <c r="BC906" s="7" t="s">
        <v>3097</v>
      </c>
      <c r="BH906" s="1">
        <v>6655</v>
      </c>
      <c r="BI906" s="1">
        <v>415</v>
      </c>
      <c r="BJ906" s="1">
        <f t="shared" si="281"/>
        <v>7070</v>
      </c>
    </row>
    <row r="907" spans="1:62" hidden="1" outlineLevel="1">
      <c r="A907" t="s">
        <v>231</v>
      </c>
      <c r="B907" t="s">
        <v>633</v>
      </c>
      <c r="C907" s="25">
        <v>24729</v>
      </c>
      <c r="D907" s="25"/>
      <c r="E907" s="25"/>
      <c r="G907" s="1">
        <v>16370</v>
      </c>
      <c r="H907" s="1">
        <f t="shared" si="282"/>
        <v>15290</v>
      </c>
      <c r="I907" s="1">
        <v>7734</v>
      </c>
      <c r="J907" s="1">
        <v>7475</v>
      </c>
      <c r="K907" s="1">
        <v>7296</v>
      </c>
      <c r="L907" s="2" t="str">
        <f t="shared" si="283"/>
        <v/>
      </c>
      <c r="M907" s="2">
        <f t="shared" si="284"/>
        <v>0.44569334147831396</v>
      </c>
      <c r="N907" s="10">
        <f t="shared" si="274"/>
        <v>3</v>
      </c>
      <c r="O907" s="9">
        <f t="shared" si="275"/>
        <v>1</v>
      </c>
      <c r="P907" s="8">
        <f t="shared" si="276"/>
        <v>2</v>
      </c>
      <c r="Q907" s="2">
        <f t="shared" si="277"/>
        <v>0.18221059516023544</v>
      </c>
      <c r="R907" s="2">
        <f t="shared" si="278"/>
        <v>0.44068018312622631</v>
      </c>
      <c r="S907" s="2">
        <f t="shared" si="279"/>
        <v>0.37671680837148463</v>
      </c>
      <c r="T907" s="2">
        <f t="shared" si="280"/>
        <v>3.9241334205364353E-4</v>
      </c>
      <c r="U907" s="1">
        <v>2786</v>
      </c>
      <c r="V907" s="1">
        <v>6738</v>
      </c>
      <c r="W907" s="1">
        <v>5760</v>
      </c>
      <c r="Y907" s="1">
        <v>6</v>
      </c>
      <c r="AU907" t="s">
        <v>231</v>
      </c>
      <c r="AV907" t="s">
        <v>633</v>
      </c>
      <c r="AY907" s="38">
        <v>19</v>
      </c>
      <c r="AZ907" s="40">
        <v>149</v>
      </c>
      <c r="BA907" s="42">
        <f t="shared" si="273"/>
        <v>19149</v>
      </c>
      <c r="BC907" s="7" t="s">
        <v>3097</v>
      </c>
      <c r="BH907" s="1">
        <v>15290</v>
      </c>
      <c r="BI907" s="1">
        <v>1080</v>
      </c>
      <c r="BJ907" s="1">
        <f t="shared" si="281"/>
        <v>16370</v>
      </c>
    </row>
    <row r="908" spans="1:62" hidden="1" outlineLevel="1">
      <c r="A908" t="s">
        <v>2340</v>
      </c>
      <c r="B908" t="s">
        <v>633</v>
      </c>
      <c r="C908" s="25">
        <v>8355</v>
      </c>
      <c r="D908" s="25"/>
      <c r="E908" s="25"/>
      <c r="G908" s="1">
        <v>5903</v>
      </c>
      <c r="H908" s="1">
        <f t="shared" si="282"/>
        <v>5564</v>
      </c>
      <c r="I908" s="1">
        <v>3118</v>
      </c>
      <c r="J908" s="1">
        <v>3092</v>
      </c>
      <c r="K908" s="1">
        <v>3081</v>
      </c>
      <c r="L908" s="2" t="str">
        <f t="shared" si="283"/>
        <v/>
      </c>
      <c r="M908" s="2">
        <f t="shared" si="284"/>
        <v>0.5219379976283246</v>
      </c>
      <c r="N908" s="10">
        <f t="shared" si="274"/>
        <v>3</v>
      </c>
      <c r="O908" s="9">
        <f t="shared" si="275"/>
        <v>2</v>
      </c>
      <c r="P908" s="8">
        <f t="shared" si="276"/>
        <v>1</v>
      </c>
      <c r="Q908" s="2">
        <f t="shared" si="277"/>
        <v>0.25269590222861249</v>
      </c>
      <c r="R908" s="2">
        <f t="shared" si="278"/>
        <v>0.31739755571531275</v>
      </c>
      <c r="S908" s="2">
        <f t="shared" si="279"/>
        <v>0.4290079079798706</v>
      </c>
      <c r="T908" s="2">
        <f t="shared" si="280"/>
        <v>8.9863407620416336E-4</v>
      </c>
      <c r="U908" s="1">
        <v>1406</v>
      </c>
      <c r="V908" s="1">
        <v>1766</v>
      </c>
      <c r="W908" s="1">
        <v>2387</v>
      </c>
      <c r="Y908" s="1">
        <v>5</v>
      </c>
      <c r="AU908" t="s">
        <v>2340</v>
      </c>
      <c r="AV908" t="s">
        <v>633</v>
      </c>
      <c r="AY908" s="38">
        <v>19</v>
      </c>
      <c r="AZ908" s="40">
        <v>151</v>
      </c>
      <c r="BA908" s="42">
        <f t="shared" si="273"/>
        <v>19151</v>
      </c>
      <c r="BC908" s="7" t="s">
        <v>3097</v>
      </c>
      <c r="BH908" s="1">
        <v>5564</v>
      </c>
      <c r="BI908" s="1">
        <v>339</v>
      </c>
      <c r="BJ908" s="1">
        <f t="shared" si="281"/>
        <v>5903</v>
      </c>
    </row>
    <row r="909" spans="1:62" hidden="1" outlineLevel="1">
      <c r="A909" t="s">
        <v>646</v>
      </c>
      <c r="B909" t="s">
        <v>633</v>
      </c>
      <c r="C909" s="25">
        <v>384355</v>
      </c>
      <c r="D909" s="25"/>
      <c r="E909" s="25"/>
      <c r="G909" s="1">
        <v>242432</v>
      </c>
      <c r="H909" s="1">
        <f t="shared" si="282"/>
        <v>231598</v>
      </c>
      <c r="I909" s="1">
        <v>143200</v>
      </c>
      <c r="J909" s="1">
        <v>142173</v>
      </c>
      <c r="K909" s="1">
        <v>141134</v>
      </c>
      <c r="L909" s="2" t="str">
        <f t="shared" si="283"/>
        <v/>
      </c>
      <c r="M909" s="2">
        <f t="shared" si="284"/>
        <v>0.58215912090813093</v>
      </c>
      <c r="N909" s="10">
        <f t="shared" si="274"/>
        <v>1</v>
      </c>
      <c r="O909" s="9">
        <f t="shared" si="275"/>
        <v>3</v>
      </c>
      <c r="P909" s="8">
        <f t="shared" si="276"/>
        <v>2</v>
      </c>
      <c r="Q909" s="2">
        <f t="shared" si="277"/>
        <v>0.36811198715014809</v>
      </c>
      <c r="R909" s="2">
        <f t="shared" si="278"/>
        <v>0.31495090631179889</v>
      </c>
      <c r="S909" s="2">
        <f t="shared" si="279"/>
        <v>0.31634556429675559</v>
      </c>
      <c r="T909" s="2">
        <f t="shared" si="280"/>
        <v>5.9154224129737143E-4</v>
      </c>
      <c r="U909" s="1">
        <v>85254</v>
      </c>
      <c r="V909" s="1">
        <v>72942</v>
      </c>
      <c r="W909" s="1">
        <v>73265</v>
      </c>
      <c r="Y909" s="1">
        <v>137</v>
      </c>
      <c r="AU909" t="s">
        <v>646</v>
      </c>
      <c r="AV909" t="s">
        <v>633</v>
      </c>
      <c r="AY909" s="38">
        <v>19</v>
      </c>
      <c r="AZ909" s="40">
        <v>153</v>
      </c>
      <c r="BA909" s="42">
        <f t="shared" si="273"/>
        <v>19153</v>
      </c>
      <c r="BC909" s="7" t="s">
        <v>3097</v>
      </c>
      <c r="BH909" s="1">
        <v>231598</v>
      </c>
      <c r="BI909" s="1">
        <v>10834</v>
      </c>
      <c r="BJ909" s="1">
        <f t="shared" si="281"/>
        <v>242432</v>
      </c>
    </row>
    <row r="910" spans="1:62" hidden="1" outlineLevel="1">
      <c r="A910" t="s">
        <v>2192</v>
      </c>
      <c r="B910" t="s">
        <v>633</v>
      </c>
      <c r="C910" s="25">
        <v>88447</v>
      </c>
      <c r="D910" s="25"/>
      <c r="E910" s="25"/>
      <c r="G910" s="1">
        <v>55710</v>
      </c>
      <c r="H910" s="1">
        <f t="shared" si="282"/>
        <v>49912</v>
      </c>
      <c r="I910" s="1">
        <v>25950</v>
      </c>
      <c r="J910" s="1">
        <v>25807</v>
      </c>
      <c r="K910" s="1">
        <v>25328</v>
      </c>
      <c r="L910" s="2" t="str">
        <f t="shared" si="283"/>
        <v/>
      </c>
      <c r="M910" s="2">
        <f t="shared" si="284"/>
        <v>0.45464010052055287</v>
      </c>
      <c r="N910" s="10">
        <f t="shared" si="274"/>
        <v>3</v>
      </c>
      <c r="O910" s="9">
        <f t="shared" si="275"/>
        <v>1</v>
      </c>
      <c r="P910" s="8">
        <f t="shared" si="276"/>
        <v>2</v>
      </c>
      <c r="Q910" s="2">
        <f t="shared" si="277"/>
        <v>0.27356146818400384</v>
      </c>
      <c r="R910" s="2">
        <f t="shared" si="278"/>
        <v>0.39227039589677831</v>
      </c>
      <c r="S910" s="2">
        <f t="shared" si="279"/>
        <v>0.32623417214297162</v>
      </c>
      <c r="T910" s="2">
        <f t="shared" si="280"/>
        <v>7.9339637762462223E-3</v>
      </c>
      <c r="U910" s="1">
        <v>13654</v>
      </c>
      <c r="V910" s="1">
        <v>19579</v>
      </c>
      <c r="W910" s="1">
        <v>16283</v>
      </c>
      <c r="Y910" s="1">
        <v>396</v>
      </c>
      <c r="AU910" t="s">
        <v>2192</v>
      </c>
      <c r="AV910" t="s">
        <v>633</v>
      </c>
      <c r="AY910" s="38">
        <v>19</v>
      </c>
      <c r="AZ910" s="40">
        <v>155</v>
      </c>
      <c r="BA910" s="42">
        <f t="shared" si="273"/>
        <v>19155</v>
      </c>
      <c r="BC910" s="7" t="s">
        <v>3097</v>
      </c>
      <c r="BH910" s="1">
        <v>49912</v>
      </c>
      <c r="BI910" s="1">
        <v>5798</v>
      </c>
      <c r="BJ910" s="1">
        <f t="shared" si="281"/>
        <v>55710</v>
      </c>
    </row>
    <row r="911" spans="1:62" hidden="1" outlineLevel="1">
      <c r="A911" t="s">
        <v>1143</v>
      </c>
      <c r="B911" t="s">
        <v>633</v>
      </c>
      <c r="C911" s="25">
        <v>18941</v>
      </c>
      <c r="D911" s="25"/>
      <c r="E911" s="25"/>
      <c r="G911" s="1">
        <v>13620</v>
      </c>
      <c r="H911" s="1">
        <f t="shared" si="282"/>
        <v>12153</v>
      </c>
      <c r="I911" s="1">
        <v>6942</v>
      </c>
      <c r="J911" s="1">
        <v>6646</v>
      </c>
      <c r="K911" s="1">
        <v>6741</v>
      </c>
      <c r="L911" s="2" t="str">
        <f t="shared" si="283"/>
        <v/>
      </c>
      <c r="M911" s="2">
        <f t="shared" si="284"/>
        <v>0.49493392070484582</v>
      </c>
      <c r="N911" s="10">
        <f t="shared" si="274"/>
        <v>3</v>
      </c>
      <c r="O911" s="9">
        <f t="shared" si="275"/>
        <v>2</v>
      </c>
      <c r="P911" s="8">
        <f t="shared" si="276"/>
        <v>1</v>
      </c>
      <c r="Q911" s="2">
        <f t="shared" si="277"/>
        <v>0.30856578622562331</v>
      </c>
      <c r="R911" s="2">
        <f t="shared" si="278"/>
        <v>0.34172632271867026</v>
      </c>
      <c r="S911" s="2">
        <f t="shared" si="279"/>
        <v>0.34723936476590145</v>
      </c>
      <c r="T911" s="2">
        <f t="shared" si="280"/>
        <v>2.4685262898050397E-3</v>
      </c>
      <c r="U911" s="1">
        <v>3750</v>
      </c>
      <c r="V911" s="1">
        <v>4153</v>
      </c>
      <c r="W911" s="1">
        <v>4220</v>
      </c>
      <c r="Y911" s="1">
        <v>30</v>
      </c>
      <c r="AU911" t="s">
        <v>1143</v>
      </c>
      <c r="AV911" t="s">
        <v>633</v>
      </c>
      <c r="AY911" s="38">
        <v>19</v>
      </c>
      <c r="AZ911" s="40">
        <v>157</v>
      </c>
      <c r="BA911" s="42">
        <f t="shared" si="273"/>
        <v>19157</v>
      </c>
      <c r="BC911" s="7" t="s">
        <v>3097</v>
      </c>
      <c r="BH911" s="1">
        <v>12153</v>
      </c>
      <c r="BI911" s="1">
        <v>1467</v>
      </c>
      <c r="BJ911" s="1">
        <f t="shared" si="281"/>
        <v>13620</v>
      </c>
    </row>
    <row r="912" spans="1:62" hidden="1" outlineLevel="1">
      <c r="A912" t="s">
        <v>1673</v>
      </c>
      <c r="B912" t="s">
        <v>633</v>
      </c>
      <c r="C912" s="25">
        <v>5339</v>
      </c>
      <c r="D912" s="25"/>
      <c r="E912" s="25"/>
      <c r="G912" s="1">
        <v>3668</v>
      </c>
      <c r="H912" s="1">
        <f t="shared" si="282"/>
        <v>3663</v>
      </c>
      <c r="I912" s="1">
        <v>2262</v>
      </c>
      <c r="J912" s="1">
        <v>2196</v>
      </c>
      <c r="K912" s="1">
        <v>2023</v>
      </c>
      <c r="L912" s="2" t="str">
        <f t="shared" si="283"/>
        <v/>
      </c>
      <c r="M912" s="2">
        <f t="shared" si="284"/>
        <v>0.55152671755725191</v>
      </c>
      <c r="N912" s="10">
        <f t="shared" si="274"/>
        <v>2</v>
      </c>
      <c r="O912" s="9">
        <f t="shared" si="275"/>
        <v>1</v>
      </c>
      <c r="P912" s="8">
        <f t="shared" si="276"/>
        <v>3</v>
      </c>
      <c r="Q912" s="2">
        <f t="shared" si="277"/>
        <v>0.29429429429429427</v>
      </c>
      <c r="R912" s="2">
        <f t="shared" si="278"/>
        <v>0.44171444171444174</v>
      </c>
      <c r="S912" s="2">
        <f t="shared" si="279"/>
        <v>0.26371826371826373</v>
      </c>
      <c r="T912" s="2">
        <f t="shared" si="280"/>
        <v>2.7300027300020124E-4</v>
      </c>
      <c r="U912" s="1">
        <v>1078</v>
      </c>
      <c r="V912" s="1">
        <v>1618</v>
      </c>
      <c r="W912" s="1">
        <v>966</v>
      </c>
      <c r="Y912" s="1">
        <v>1</v>
      </c>
      <c r="AU912" t="s">
        <v>1673</v>
      </c>
      <c r="AV912" t="s">
        <v>633</v>
      </c>
      <c r="AY912" s="38">
        <v>19</v>
      </c>
      <c r="AZ912" s="40">
        <v>159</v>
      </c>
      <c r="BA912" s="42">
        <f t="shared" si="273"/>
        <v>19159</v>
      </c>
      <c r="BC912" s="7" t="s">
        <v>3097</v>
      </c>
      <c r="BH912" s="1">
        <v>3663</v>
      </c>
      <c r="BI912" s="1">
        <v>5</v>
      </c>
      <c r="BJ912" s="1">
        <f t="shared" si="281"/>
        <v>3668</v>
      </c>
    </row>
    <row r="913" spans="1:62" hidden="1" outlineLevel="1">
      <c r="A913" t="s">
        <v>1359</v>
      </c>
      <c r="B913" t="s">
        <v>633</v>
      </c>
      <c r="C913" s="25">
        <v>11119</v>
      </c>
      <c r="D913" s="25"/>
      <c r="E913" s="25"/>
      <c r="G913" s="1">
        <v>8172</v>
      </c>
      <c r="H913" s="1">
        <f t="shared" si="282"/>
        <v>8154</v>
      </c>
      <c r="I913" s="1">
        <v>3883</v>
      </c>
      <c r="J913" s="1">
        <v>3785</v>
      </c>
      <c r="K913" s="1">
        <v>3814</v>
      </c>
      <c r="L913" s="2" t="str">
        <f t="shared" si="283"/>
        <v/>
      </c>
      <c r="M913" s="2">
        <f t="shared" si="284"/>
        <v>0.4667156142927068</v>
      </c>
      <c r="N913" s="10">
        <f t="shared" si="274"/>
        <v>3</v>
      </c>
      <c r="O913" s="9">
        <f t="shared" si="275"/>
        <v>1</v>
      </c>
      <c r="P913" s="8">
        <f t="shared" si="276"/>
        <v>2</v>
      </c>
      <c r="Q913" s="2">
        <f t="shared" si="277"/>
        <v>0.17844002943340692</v>
      </c>
      <c r="R913" s="2">
        <f t="shared" si="278"/>
        <v>0.41169977924944812</v>
      </c>
      <c r="S913" s="2">
        <f t="shared" si="279"/>
        <v>0.40961491292617119</v>
      </c>
      <c r="T913" s="2">
        <f t="shared" si="280"/>
        <v>2.4527839097371329E-4</v>
      </c>
      <c r="U913" s="1">
        <v>1455</v>
      </c>
      <c r="V913" s="1">
        <v>3357</v>
      </c>
      <c r="W913" s="1">
        <v>3340</v>
      </c>
      <c r="Y913" s="1">
        <v>2</v>
      </c>
      <c r="AU913" t="s">
        <v>1359</v>
      </c>
      <c r="AV913" t="s">
        <v>633</v>
      </c>
      <c r="AY913" s="38">
        <v>19</v>
      </c>
      <c r="AZ913" s="40">
        <v>161</v>
      </c>
      <c r="BA913" s="42">
        <f t="shared" si="273"/>
        <v>19161</v>
      </c>
      <c r="BC913" s="7" t="s">
        <v>3097</v>
      </c>
      <c r="BH913" s="1">
        <v>8154</v>
      </c>
      <c r="BI913" s="1">
        <v>18</v>
      </c>
      <c r="BJ913" s="1">
        <f t="shared" si="281"/>
        <v>8172</v>
      </c>
    </row>
    <row r="914" spans="1:62" hidden="1" outlineLevel="1">
      <c r="A914" t="s">
        <v>6</v>
      </c>
      <c r="B914" t="s">
        <v>633</v>
      </c>
      <c r="C914" s="25">
        <v>158086</v>
      </c>
      <c r="D914" s="25"/>
      <c r="E914" s="25"/>
      <c r="G914" s="1">
        <v>110113</v>
      </c>
      <c r="H914" s="1">
        <f t="shared" si="282"/>
        <v>91601</v>
      </c>
      <c r="I914" s="1">
        <v>53184</v>
      </c>
      <c r="J914" s="1">
        <v>52284</v>
      </c>
      <c r="K914" s="1">
        <v>52079</v>
      </c>
      <c r="L914" s="2" t="str">
        <f t="shared" si="283"/>
        <v/>
      </c>
      <c r="M914" s="2">
        <f t="shared" si="284"/>
        <v>0.47295959605132909</v>
      </c>
      <c r="N914" s="10">
        <f t="shared" si="274"/>
        <v>3</v>
      </c>
      <c r="O914" s="9">
        <f t="shared" si="275"/>
        <v>2</v>
      </c>
      <c r="P914" s="8">
        <f t="shared" si="276"/>
        <v>1</v>
      </c>
      <c r="Q914" s="2">
        <f t="shared" si="277"/>
        <v>0.25349068241613082</v>
      </c>
      <c r="R914" s="2">
        <f t="shared" si="278"/>
        <v>0.29189637667711049</v>
      </c>
      <c r="S914" s="2">
        <f t="shared" si="279"/>
        <v>0.45438368576762261</v>
      </c>
      <c r="T914" s="2">
        <f t="shared" si="280"/>
        <v>2.2925513913607531E-4</v>
      </c>
      <c r="U914" s="1">
        <v>23220</v>
      </c>
      <c r="V914" s="1">
        <v>26738</v>
      </c>
      <c r="W914" s="1">
        <v>41622</v>
      </c>
      <c r="Y914" s="1">
        <v>21</v>
      </c>
      <c r="AU914" t="s">
        <v>6</v>
      </c>
      <c r="AV914" t="s">
        <v>633</v>
      </c>
      <c r="AY914" s="38">
        <v>19</v>
      </c>
      <c r="AZ914" s="40">
        <v>163</v>
      </c>
      <c r="BA914" s="42">
        <f t="shared" si="273"/>
        <v>19163</v>
      </c>
      <c r="BC914" s="7" t="s">
        <v>3097</v>
      </c>
      <c r="BH914" s="1">
        <v>91601</v>
      </c>
      <c r="BI914" s="1">
        <v>18512</v>
      </c>
      <c r="BJ914" s="1">
        <f t="shared" si="281"/>
        <v>110113</v>
      </c>
    </row>
    <row r="915" spans="1:62" hidden="1" outlineLevel="1">
      <c r="A915" t="s">
        <v>1881</v>
      </c>
      <c r="B915" t="s">
        <v>633</v>
      </c>
      <c r="C915" s="25">
        <v>12869</v>
      </c>
      <c r="D915" s="25"/>
      <c r="E915" s="25"/>
      <c r="G915" s="1">
        <v>9301</v>
      </c>
      <c r="H915" s="1">
        <f t="shared" si="282"/>
        <v>8285</v>
      </c>
      <c r="I915" s="1">
        <v>4941</v>
      </c>
      <c r="J915" s="1">
        <v>4822</v>
      </c>
      <c r="K915" s="1">
        <v>4574</v>
      </c>
      <c r="L915" s="2" t="str">
        <f t="shared" si="283"/>
        <v/>
      </c>
      <c r="M915" s="2">
        <f t="shared" si="284"/>
        <v>0.4917750779486077</v>
      </c>
      <c r="N915" s="10">
        <f t="shared" si="274"/>
        <v>3</v>
      </c>
      <c r="O915" s="9">
        <f t="shared" si="275"/>
        <v>1</v>
      </c>
      <c r="P915" s="8">
        <f t="shared" si="276"/>
        <v>2</v>
      </c>
      <c r="Q915" s="2">
        <f t="shared" si="277"/>
        <v>0.2783343391671696</v>
      </c>
      <c r="R915" s="2">
        <f t="shared" si="278"/>
        <v>0.39118889559444781</v>
      </c>
      <c r="S915" s="2">
        <f t="shared" si="279"/>
        <v>0.3291490645745323</v>
      </c>
      <c r="T915" s="2">
        <f t="shared" si="280"/>
        <v>1.3277006638503508E-3</v>
      </c>
      <c r="U915" s="1">
        <v>2306</v>
      </c>
      <c r="V915" s="1">
        <v>3241</v>
      </c>
      <c r="W915" s="1">
        <v>2727</v>
      </c>
      <c r="Y915" s="1">
        <v>11</v>
      </c>
      <c r="AU915" t="s">
        <v>1881</v>
      </c>
      <c r="AV915" t="s">
        <v>633</v>
      </c>
      <c r="AY915" s="38">
        <v>19</v>
      </c>
      <c r="AZ915" s="40">
        <v>165</v>
      </c>
      <c r="BA915" s="42">
        <f t="shared" si="273"/>
        <v>19165</v>
      </c>
      <c r="BC915" s="7" t="s">
        <v>3097</v>
      </c>
      <c r="BH915" s="1">
        <v>8285</v>
      </c>
      <c r="BI915" s="1">
        <v>1016</v>
      </c>
      <c r="BJ915" s="1">
        <f t="shared" si="281"/>
        <v>9301</v>
      </c>
    </row>
    <row r="916" spans="1:62" hidden="1" outlineLevel="1">
      <c r="A916" t="s">
        <v>715</v>
      </c>
      <c r="B916" t="s">
        <v>633</v>
      </c>
      <c r="C916" s="25">
        <v>32164</v>
      </c>
      <c r="D916" s="25"/>
      <c r="E916" s="25"/>
      <c r="G916" s="1">
        <v>21292</v>
      </c>
      <c r="H916" s="1">
        <f t="shared" si="282"/>
        <v>20177</v>
      </c>
      <c r="I916" s="1">
        <v>11510</v>
      </c>
      <c r="J916" s="1">
        <v>11208</v>
      </c>
      <c r="K916" s="1">
        <v>10949</v>
      </c>
      <c r="L916" s="2" t="str">
        <f t="shared" si="283"/>
        <v/>
      </c>
      <c r="M916" s="2">
        <f t="shared" si="284"/>
        <v>0.51423069697538981</v>
      </c>
      <c r="N916" s="10">
        <f t="shared" si="274"/>
        <v>3</v>
      </c>
      <c r="O916" s="9">
        <f t="shared" si="275"/>
        <v>1</v>
      </c>
      <c r="P916" s="8">
        <f t="shared" si="276"/>
        <v>2</v>
      </c>
      <c r="Q916" s="2">
        <f t="shared" si="277"/>
        <v>7.6126282400753337E-2</v>
      </c>
      <c r="R916" s="2">
        <f t="shared" si="278"/>
        <v>0.7134360905982059</v>
      </c>
      <c r="S916" s="2">
        <f t="shared" si="279"/>
        <v>0.20989245180155622</v>
      </c>
      <c r="T916" s="2">
        <f t="shared" si="280"/>
        <v>5.4517519948452109E-4</v>
      </c>
      <c r="U916" s="1">
        <v>1536</v>
      </c>
      <c r="V916" s="1">
        <v>14395</v>
      </c>
      <c r="W916" s="1">
        <v>4235</v>
      </c>
      <c r="Y916" s="1">
        <v>11</v>
      </c>
      <c r="AU916" t="s">
        <v>715</v>
      </c>
      <c r="AV916" t="s">
        <v>633</v>
      </c>
      <c r="AY916" s="38">
        <v>19</v>
      </c>
      <c r="AZ916" s="40">
        <v>167</v>
      </c>
      <c r="BA916" s="42">
        <f t="shared" si="273"/>
        <v>19167</v>
      </c>
      <c r="BC916" s="7" t="s">
        <v>3097</v>
      </c>
      <c r="BH916" s="1">
        <v>20177</v>
      </c>
      <c r="BI916" s="1">
        <v>1115</v>
      </c>
      <c r="BJ916" s="1">
        <f t="shared" si="281"/>
        <v>21292</v>
      </c>
    </row>
    <row r="917" spans="1:62" hidden="1" outlineLevel="1">
      <c r="A917" t="s">
        <v>1364</v>
      </c>
      <c r="B917" t="s">
        <v>633</v>
      </c>
      <c r="C917" s="25">
        <v>81885</v>
      </c>
      <c r="D917" s="25"/>
      <c r="E917" s="25"/>
      <c r="G917" s="1">
        <v>56486</v>
      </c>
      <c r="H917" s="1">
        <f t="shared" si="282"/>
        <v>46069</v>
      </c>
      <c r="I917" s="1">
        <v>28794</v>
      </c>
      <c r="J917" s="1">
        <v>28611</v>
      </c>
      <c r="K917" s="1">
        <v>28245</v>
      </c>
      <c r="L917" s="2" t="str">
        <f t="shared" si="283"/>
        <v/>
      </c>
      <c r="M917" s="2">
        <f t="shared" si="284"/>
        <v>0.50003540700350524</v>
      </c>
      <c r="N917" s="10">
        <f t="shared" si="274"/>
        <v>3</v>
      </c>
      <c r="O917" s="9">
        <f t="shared" si="275"/>
        <v>2</v>
      </c>
      <c r="P917" s="8">
        <f t="shared" si="276"/>
        <v>1</v>
      </c>
      <c r="Q917" s="2">
        <f t="shared" si="277"/>
        <v>0.27380668128242419</v>
      </c>
      <c r="R917" s="2">
        <f t="shared" si="278"/>
        <v>0.30122207992359284</v>
      </c>
      <c r="S917" s="2">
        <f t="shared" si="279"/>
        <v>0.4223230371833554</v>
      </c>
      <c r="T917" s="2">
        <f t="shared" si="280"/>
        <v>2.6482016106275097E-3</v>
      </c>
      <c r="U917" s="1">
        <v>12614</v>
      </c>
      <c r="V917" s="1">
        <v>13877</v>
      </c>
      <c r="W917" s="1">
        <v>19456</v>
      </c>
      <c r="Y917" s="1">
        <v>122</v>
      </c>
      <c r="AU917" t="s">
        <v>1364</v>
      </c>
      <c r="AV917" t="s">
        <v>633</v>
      </c>
      <c r="AY917" s="38">
        <v>19</v>
      </c>
      <c r="AZ917" s="40">
        <v>169</v>
      </c>
      <c r="BA917" s="42">
        <f t="shared" si="273"/>
        <v>19169</v>
      </c>
      <c r="BC917" s="7" t="s">
        <v>3097</v>
      </c>
      <c r="BH917" s="1">
        <v>46069</v>
      </c>
      <c r="BI917" s="1">
        <v>10417</v>
      </c>
      <c r="BJ917" s="1">
        <f t="shared" si="281"/>
        <v>56486</v>
      </c>
    </row>
    <row r="918" spans="1:62" hidden="1" outlineLevel="1">
      <c r="A918" t="s">
        <v>1706</v>
      </c>
      <c r="B918" t="s">
        <v>633</v>
      </c>
      <c r="C918" s="25">
        <v>18017</v>
      </c>
      <c r="D918" s="25"/>
      <c r="E918" s="25"/>
      <c r="G918" s="1">
        <v>11543</v>
      </c>
      <c r="H918" s="1">
        <f t="shared" si="282"/>
        <v>11109</v>
      </c>
      <c r="I918" s="1">
        <v>6366</v>
      </c>
      <c r="J918" s="1">
        <v>6274</v>
      </c>
      <c r="K918" s="1">
        <v>6186</v>
      </c>
      <c r="L918" s="2" t="str">
        <f t="shared" si="283"/>
        <v/>
      </c>
      <c r="M918" s="2">
        <f t="shared" si="284"/>
        <v>0.5359092090444425</v>
      </c>
      <c r="N918" s="10">
        <f t="shared" si="274"/>
        <v>3</v>
      </c>
      <c r="O918" s="9">
        <f t="shared" si="275"/>
        <v>2</v>
      </c>
      <c r="P918" s="8">
        <f t="shared" si="276"/>
        <v>1</v>
      </c>
      <c r="Q918" s="2">
        <f t="shared" si="277"/>
        <v>0.27572238725357817</v>
      </c>
      <c r="R918" s="2">
        <f t="shared" si="278"/>
        <v>0.35286704473850034</v>
      </c>
      <c r="S918" s="2">
        <f t="shared" si="279"/>
        <v>0.3707804482851742</v>
      </c>
      <c r="T918" s="2">
        <f t="shared" si="280"/>
        <v>6.3011972274734651E-4</v>
      </c>
      <c r="U918" s="1">
        <v>3063</v>
      </c>
      <c r="V918" s="1">
        <v>3920</v>
      </c>
      <c r="W918" s="1">
        <v>4119</v>
      </c>
      <c r="Y918" s="1">
        <v>7</v>
      </c>
      <c r="AU918" t="s">
        <v>1706</v>
      </c>
      <c r="AV918" t="s">
        <v>633</v>
      </c>
      <c r="AY918" s="38">
        <v>19</v>
      </c>
      <c r="AZ918" s="40">
        <v>171</v>
      </c>
      <c r="BA918" s="42">
        <f t="shared" si="273"/>
        <v>19171</v>
      </c>
      <c r="BC918" s="7" t="s">
        <v>3097</v>
      </c>
      <c r="BH918" s="1">
        <v>11109</v>
      </c>
      <c r="BI918" s="1">
        <v>434</v>
      </c>
      <c r="BJ918" s="1">
        <f t="shared" si="281"/>
        <v>11543</v>
      </c>
    </row>
    <row r="919" spans="1:62" hidden="1" outlineLevel="1">
      <c r="A919" t="s">
        <v>320</v>
      </c>
      <c r="B919" t="s">
        <v>633</v>
      </c>
      <c r="C919" s="25">
        <v>6813</v>
      </c>
      <c r="D919" s="25"/>
      <c r="E919" s="25"/>
      <c r="G919" s="1">
        <v>4884</v>
      </c>
      <c r="H919" s="1">
        <f t="shared" si="282"/>
        <v>4558</v>
      </c>
      <c r="I919" s="1">
        <v>2677</v>
      </c>
      <c r="J919" s="1">
        <v>2595</v>
      </c>
      <c r="K919" s="1">
        <v>2436</v>
      </c>
      <c r="L919" s="2" t="str">
        <f t="shared" si="283"/>
        <v/>
      </c>
      <c r="M919" s="2">
        <f t="shared" si="284"/>
        <v>0.49877149877149879</v>
      </c>
      <c r="N919" s="10">
        <f t="shared" si="274"/>
        <v>3</v>
      </c>
      <c r="O919" s="9">
        <f t="shared" si="275"/>
        <v>1</v>
      </c>
      <c r="P919" s="8">
        <f t="shared" si="276"/>
        <v>2</v>
      </c>
      <c r="Q919" s="2">
        <f t="shared" si="277"/>
        <v>0.23299692847740236</v>
      </c>
      <c r="R919" s="2">
        <f t="shared" si="278"/>
        <v>0.43111013602457215</v>
      </c>
      <c r="S919" s="2">
        <f t="shared" si="279"/>
        <v>0.33589293549802546</v>
      </c>
      <c r="T919" s="2">
        <f t="shared" si="280"/>
        <v>0</v>
      </c>
      <c r="U919" s="1">
        <v>1062</v>
      </c>
      <c r="V919" s="1">
        <v>1965</v>
      </c>
      <c r="W919" s="1">
        <v>1531</v>
      </c>
      <c r="Y919" s="1">
        <v>0</v>
      </c>
      <c r="AU919" t="s">
        <v>320</v>
      </c>
      <c r="AV919" t="s">
        <v>633</v>
      </c>
      <c r="AY919" s="38">
        <v>19</v>
      </c>
      <c r="AZ919" s="40">
        <v>173</v>
      </c>
      <c r="BA919" s="42">
        <f t="shared" si="273"/>
        <v>19173</v>
      </c>
      <c r="BC919" s="7" t="s">
        <v>3097</v>
      </c>
      <c r="BH919" s="1">
        <v>4558</v>
      </c>
      <c r="BI919" s="1">
        <v>326</v>
      </c>
      <c r="BJ919" s="1">
        <f t="shared" si="281"/>
        <v>4884</v>
      </c>
    </row>
    <row r="920" spans="1:62" hidden="1" outlineLevel="1">
      <c r="A920" t="s">
        <v>122</v>
      </c>
      <c r="B920" t="s">
        <v>633</v>
      </c>
      <c r="C920" s="25">
        <v>12163</v>
      </c>
      <c r="D920" s="25"/>
      <c r="E920" s="25"/>
      <c r="G920" s="1">
        <v>8708</v>
      </c>
      <c r="H920" s="1">
        <f t="shared" si="282"/>
        <v>7850</v>
      </c>
      <c r="I920" s="1">
        <v>4600</v>
      </c>
      <c r="J920" s="1">
        <v>4425</v>
      </c>
      <c r="K920" s="1">
        <v>4119</v>
      </c>
      <c r="L920" s="2" t="str">
        <f t="shared" si="283"/>
        <v/>
      </c>
      <c r="M920" s="2">
        <f t="shared" si="284"/>
        <v>0.47301332108406063</v>
      </c>
      <c r="N920" s="10">
        <f t="shared" si="274"/>
        <v>3</v>
      </c>
      <c r="O920" s="9">
        <f t="shared" si="275"/>
        <v>1</v>
      </c>
      <c r="P920" s="8">
        <f t="shared" si="276"/>
        <v>2</v>
      </c>
      <c r="Q920" s="2">
        <f t="shared" si="277"/>
        <v>0.26356687898089171</v>
      </c>
      <c r="R920" s="2">
        <f t="shared" si="278"/>
        <v>0.37299363057324841</v>
      </c>
      <c r="S920" s="2">
        <f t="shared" si="279"/>
        <v>0.36331210191082802</v>
      </c>
      <c r="T920" s="2">
        <f t="shared" si="280"/>
        <v>1.2738853503185821E-4</v>
      </c>
      <c r="U920" s="1">
        <v>2069</v>
      </c>
      <c r="V920" s="1">
        <v>2928</v>
      </c>
      <c r="W920" s="1">
        <v>2852</v>
      </c>
      <c r="Y920" s="1">
        <v>1</v>
      </c>
      <c r="AU920" t="s">
        <v>122</v>
      </c>
      <c r="AV920" t="s">
        <v>633</v>
      </c>
      <c r="AY920" s="38">
        <v>19</v>
      </c>
      <c r="AZ920" s="40">
        <v>175</v>
      </c>
      <c r="BA920" s="42">
        <f t="shared" si="273"/>
        <v>19175</v>
      </c>
      <c r="BC920" s="7" t="s">
        <v>3097</v>
      </c>
      <c r="BH920" s="1">
        <v>7850</v>
      </c>
      <c r="BI920" s="1">
        <v>858</v>
      </c>
      <c r="BJ920" s="1">
        <f t="shared" si="281"/>
        <v>8708</v>
      </c>
    </row>
    <row r="921" spans="1:62" hidden="1" outlineLevel="1">
      <c r="A921" t="s">
        <v>1236</v>
      </c>
      <c r="B921" t="s">
        <v>633</v>
      </c>
      <c r="C921" s="25">
        <v>7722</v>
      </c>
      <c r="D921" s="25"/>
      <c r="E921" s="25"/>
      <c r="G921" s="1">
        <v>4972</v>
      </c>
      <c r="H921" s="1">
        <f t="shared" si="282"/>
        <v>4739</v>
      </c>
      <c r="I921" s="1">
        <v>2910</v>
      </c>
      <c r="J921" s="1">
        <v>2790</v>
      </c>
      <c r="K921" s="1">
        <v>2802</v>
      </c>
      <c r="L921" s="2" t="str">
        <f t="shared" si="283"/>
        <v/>
      </c>
      <c r="M921" s="2">
        <f t="shared" si="284"/>
        <v>0.56355591311343523</v>
      </c>
      <c r="N921" s="10">
        <f t="shared" si="274"/>
        <v>3</v>
      </c>
      <c r="O921" s="9">
        <f t="shared" si="275"/>
        <v>1</v>
      </c>
      <c r="P921" s="8">
        <f t="shared" si="276"/>
        <v>2</v>
      </c>
      <c r="Q921" s="2">
        <f t="shared" si="277"/>
        <v>0.23169445030597172</v>
      </c>
      <c r="R921" s="2">
        <f t="shared" si="278"/>
        <v>0.46676514032496308</v>
      </c>
      <c r="S921" s="2">
        <f t="shared" si="279"/>
        <v>0.30027431947668287</v>
      </c>
      <c r="T921" s="2">
        <f t="shared" si="280"/>
        <v>1.2660898923823605E-3</v>
      </c>
      <c r="U921" s="1">
        <v>1098</v>
      </c>
      <c r="V921" s="1">
        <v>2212</v>
      </c>
      <c r="W921" s="1">
        <v>1423</v>
      </c>
      <c r="Y921" s="1">
        <v>6</v>
      </c>
      <c r="AU921" t="s">
        <v>1236</v>
      </c>
      <c r="AV921" t="s">
        <v>633</v>
      </c>
      <c r="AY921" s="38">
        <v>19</v>
      </c>
      <c r="AZ921" s="40">
        <v>177</v>
      </c>
      <c r="BA921" s="42">
        <f t="shared" si="273"/>
        <v>19177</v>
      </c>
      <c r="BC921" s="7" t="s">
        <v>3097</v>
      </c>
      <c r="BH921" s="1">
        <v>4739</v>
      </c>
      <c r="BI921" s="1">
        <v>233</v>
      </c>
      <c r="BJ921" s="1">
        <f t="shared" si="281"/>
        <v>4972</v>
      </c>
    </row>
    <row r="922" spans="1:62" hidden="1" outlineLevel="1">
      <c r="A922" t="s">
        <v>1618</v>
      </c>
      <c r="B922" t="s">
        <v>633</v>
      </c>
      <c r="C922" s="25">
        <v>35796</v>
      </c>
      <c r="D922" s="25"/>
      <c r="E922" s="25"/>
      <c r="G922" s="1">
        <v>24522</v>
      </c>
      <c r="H922" s="1">
        <f t="shared" si="282"/>
        <v>21544</v>
      </c>
      <c r="I922" s="1">
        <v>13485</v>
      </c>
      <c r="J922" s="1">
        <v>13210</v>
      </c>
      <c r="K922" s="1">
        <v>13114</v>
      </c>
      <c r="L922" s="2" t="str">
        <f t="shared" si="283"/>
        <v/>
      </c>
      <c r="M922" s="2">
        <f t="shared" si="284"/>
        <v>0.53478509093874893</v>
      </c>
      <c r="N922" s="10">
        <f t="shared" si="274"/>
        <v>1</v>
      </c>
      <c r="O922" s="9">
        <f t="shared" si="275"/>
        <v>3</v>
      </c>
      <c r="P922" s="8">
        <f t="shared" si="276"/>
        <v>2</v>
      </c>
      <c r="Q922" s="2">
        <f t="shared" si="277"/>
        <v>0.5291496472335685</v>
      </c>
      <c r="R922" s="2">
        <f t="shared" si="278"/>
        <v>0.18743037504641663</v>
      </c>
      <c r="S922" s="2">
        <f t="shared" si="279"/>
        <v>0.28244522836984776</v>
      </c>
      <c r="T922" s="2">
        <f t="shared" si="280"/>
        <v>9.747493501671145E-4</v>
      </c>
      <c r="U922" s="1">
        <v>11400</v>
      </c>
      <c r="V922" s="1">
        <v>4038</v>
      </c>
      <c r="W922" s="1">
        <v>6085</v>
      </c>
      <c r="Y922" s="1">
        <v>21</v>
      </c>
      <c r="AU922" t="s">
        <v>1618</v>
      </c>
      <c r="AV922" t="s">
        <v>633</v>
      </c>
      <c r="AY922" s="38">
        <v>19</v>
      </c>
      <c r="AZ922" s="40">
        <v>179</v>
      </c>
      <c r="BA922" s="42">
        <f t="shared" si="273"/>
        <v>19179</v>
      </c>
      <c r="BC922" s="7" t="s">
        <v>3097</v>
      </c>
      <c r="BH922" s="1">
        <v>21544</v>
      </c>
      <c r="BI922" s="1">
        <v>2978</v>
      </c>
      <c r="BJ922" s="1">
        <f t="shared" si="281"/>
        <v>24522</v>
      </c>
    </row>
    <row r="923" spans="1:62" hidden="1" outlineLevel="1">
      <c r="A923" t="s">
        <v>286</v>
      </c>
      <c r="B923" t="s">
        <v>633</v>
      </c>
      <c r="C923" s="25">
        <v>41422</v>
      </c>
      <c r="D923" s="25"/>
      <c r="E923" s="25"/>
      <c r="G923" s="1">
        <v>29279</v>
      </c>
      <c r="H923" s="1">
        <f t="shared" si="282"/>
        <v>27802</v>
      </c>
      <c r="I923" s="1">
        <v>16418</v>
      </c>
      <c r="J923" s="1">
        <v>16227</v>
      </c>
      <c r="K923" s="1">
        <v>15902</v>
      </c>
      <c r="L923" s="2" t="str">
        <f t="shared" si="283"/>
        <v/>
      </c>
      <c r="M923" s="2">
        <f t="shared" si="284"/>
        <v>0.5431196420642781</v>
      </c>
      <c r="N923" s="10">
        <f t="shared" si="274"/>
        <v>2</v>
      </c>
      <c r="O923" s="9">
        <f t="shared" si="275"/>
        <v>3</v>
      </c>
      <c r="P923" s="8">
        <f t="shared" si="276"/>
        <v>1</v>
      </c>
      <c r="Q923" s="2">
        <f t="shared" si="277"/>
        <v>0.3312711315732681</v>
      </c>
      <c r="R923" s="2">
        <f t="shared" si="278"/>
        <v>0.30738795770088484</v>
      </c>
      <c r="S923" s="2">
        <f t="shared" si="279"/>
        <v>0.36036975757139772</v>
      </c>
      <c r="T923" s="2">
        <f t="shared" si="280"/>
        <v>9.7115315444928907E-4</v>
      </c>
      <c r="U923" s="1">
        <v>9210</v>
      </c>
      <c r="V923" s="1">
        <v>8546</v>
      </c>
      <c r="W923" s="1">
        <v>10019</v>
      </c>
      <c r="Y923" s="1">
        <v>27</v>
      </c>
      <c r="AU923" t="s">
        <v>286</v>
      </c>
      <c r="AV923" t="s">
        <v>633</v>
      </c>
      <c r="AY923" s="38">
        <v>19</v>
      </c>
      <c r="AZ923" s="40">
        <v>181</v>
      </c>
      <c r="BA923" s="42">
        <f t="shared" si="273"/>
        <v>19181</v>
      </c>
      <c r="BC923" s="7" t="s">
        <v>3097</v>
      </c>
      <c r="BH923" s="1">
        <v>27802</v>
      </c>
      <c r="BI923" s="1">
        <v>1477</v>
      </c>
      <c r="BJ923" s="1">
        <f t="shared" si="281"/>
        <v>29279</v>
      </c>
    </row>
    <row r="924" spans="1:62" hidden="1" outlineLevel="1">
      <c r="A924" t="s">
        <v>1069</v>
      </c>
      <c r="B924" t="s">
        <v>633</v>
      </c>
      <c r="C924" s="25">
        <v>21108</v>
      </c>
      <c r="D924" s="25"/>
      <c r="E924" s="25"/>
      <c r="G924" s="1">
        <v>13614</v>
      </c>
      <c r="H924" s="1">
        <f t="shared" si="282"/>
        <v>12797</v>
      </c>
      <c r="I924" s="1">
        <v>7236</v>
      </c>
      <c r="J924" s="1">
        <v>7097</v>
      </c>
      <c r="K924" s="1">
        <v>7103</v>
      </c>
      <c r="L924" s="2" t="str">
        <f t="shared" si="283"/>
        <v/>
      </c>
      <c r="M924" s="2">
        <f t="shared" si="284"/>
        <v>0.5217423240781548</v>
      </c>
      <c r="N924" s="10">
        <f t="shared" si="274"/>
        <v>3</v>
      </c>
      <c r="O924" s="9">
        <f t="shared" si="275"/>
        <v>2</v>
      </c>
      <c r="P924" s="8">
        <f t="shared" si="276"/>
        <v>1</v>
      </c>
      <c r="Q924" s="2">
        <f t="shared" si="277"/>
        <v>0.21106509338126123</v>
      </c>
      <c r="R924" s="2">
        <f t="shared" si="278"/>
        <v>0.38899742127061032</v>
      </c>
      <c r="S924" s="2">
        <f t="shared" si="279"/>
        <v>0.39931233882941314</v>
      </c>
      <c r="T924" s="2">
        <f t="shared" si="280"/>
        <v>6.2514651871531379E-4</v>
      </c>
      <c r="U924" s="1">
        <v>2701</v>
      </c>
      <c r="V924" s="1">
        <v>4978</v>
      </c>
      <c r="W924" s="1">
        <v>5110</v>
      </c>
      <c r="Y924" s="1">
        <v>8</v>
      </c>
      <c r="AU924" t="s">
        <v>1069</v>
      </c>
      <c r="AV924" t="s">
        <v>633</v>
      </c>
      <c r="AY924" s="38">
        <v>19</v>
      </c>
      <c r="AZ924" s="40">
        <v>183</v>
      </c>
      <c r="BA924" s="42">
        <f t="shared" si="273"/>
        <v>19183</v>
      </c>
      <c r="BC924" s="7" t="s">
        <v>3097</v>
      </c>
      <c r="BH924" s="1">
        <v>12797</v>
      </c>
      <c r="BI924" s="1">
        <v>817</v>
      </c>
      <c r="BJ924" s="1">
        <f t="shared" si="281"/>
        <v>13614</v>
      </c>
    </row>
    <row r="925" spans="1:62" hidden="1" outlineLevel="1">
      <c r="A925" t="s">
        <v>287</v>
      </c>
      <c r="B925" t="s">
        <v>633</v>
      </c>
      <c r="C925" s="25">
        <v>6665</v>
      </c>
      <c r="D925" s="25"/>
      <c r="E925" s="25"/>
      <c r="G925" s="1">
        <v>4306</v>
      </c>
      <c r="H925" s="1">
        <f t="shared" si="282"/>
        <v>4201</v>
      </c>
      <c r="I925" s="1">
        <v>2427</v>
      </c>
      <c r="J925" s="1">
        <v>2338</v>
      </c>
      <c r="K925" s="1">
        <v>2289</v>
      </c>
      <c r="L925" s="2" t="str">
        <f t="shared" si="283"/>
        <v/>
      </c>
      <c r="M925" s="2">
        <f t="shared" si="284"/>
        <v>0.5315838365071992</v>
      </c>
      <c r="N925" s="10">
        <f t="shared" si="274"/>
        <v>3</v>
      </c>
      <c r="O925" s="9">
        <f t="shared" si="275"/>
        <v>1</v>
      </c>
      <c r="P925" s="8">
        <f t="shared" si="276"/>
        <v>2</v>
      </c>
      <c r="Q925" s="2">
        <f t="shared" si="277"/>
        <v>0.31920971197333969</v>
      </c>
      <c r="R925" s="2">
        <f t="shared" si="278"/>
        <v>0.35943822899309691</v>
      </c>
      <c r="S925" s="2">
        <f t="shared" si="279"/>
        <v>0.32135205903356345</v>
      </c>
      <c r="T925" s="2">
        <f t="shared" si="280"/>
        <v>-5.5511151231257827E-17</v>
      </c>
      <c r="U925" s="1">
        <v>1341</v>
      </c>
      <c r="V925" s="1">
        <v>1510</v>
      </c>
      <c r="W925" s="1">
        <v>1350</v>
      </c>
      <c r="Y925" s="1">
        <v>0</v>
      </c>
      <c r="AU925" t="s">
        <v>287</v>
      </c>
      <c r="AV925" t="s">
        <v>633</v>
      </c>
      <c r="AY925" s="38">
        <v>19</v>
      </c>
      <c r="AZ925" s="40">
        <v>185</v>
      </c>
      <c r="BA925" s="42">
        <f t="shared" si="273"/>
        <v>19185</v>
      </c>
      <c r="BC925" s="7" t="s">
        <v>3097</v>
      </c>
      <c r="BH925" s="1">
        <v>4201</v>
      </c>
      <c r="BI925" s="1">
        <v>105</v>
      </c>
      <c r="BJ925" s="1">
        <f t="shared" si="281"/>
        <v>4306</v>
      </c>
    </row>
    <row r="926" spans="1:62" hidden="1" outlineLevel="1">
      <c r="A926" t="s">
        <v>615</v>
      </c>
      <c r="B926" t="s">
        <v>633</v>
      </c>
      <c r="C926" s="25">
        <v>39654</v>
      </c>
      <c r="D926" s="25"/>
      <c r="E926" s="25"/>
      <c r="G926" s="1">
        <v>24032</v>
      </c>
      <c r="H926" s="1">
        <f t="shared" si="282"/>
        <v>22966</v>
      </c>
      <c r="I926" s="1">
        <v>13385</v>
      </c>
      <c r="J926" s="1">
        <v>13195</v>
      </c>
      <c r="K926" s="1">
        <v>13146</v>
      </c>
      <c r="L926" s="2" t="str">
        <f t="shared" si="283"/>
        <v/>
      </c>
      <c r="M926" s="2">
        <f t="shared" si="284"/>
        <v>0.54702063914780297</v>
      </c>
      <c r="N926" s="10">
        <f t="shared" si="274"/>
        <v>1</v>
      </c>
      <c r="O926" s="9">
        <f t="shared" si="275"/>
        <v>3</v>
      </c>
      <c r="P926" s="8">
        <f t="shared" si="276"/>
        <v>2</v>
      </c>
      <c r="Q926" s="2">
        <f t="shared" si="277"/>
        <v>0.36588870504223636</v>
      </c>
      <c r="R926" s="2">
        <f t="shared" si="278"/>
        <v>0.27902116171732128</v>
      </c>
      <c r="S926" s="2">
        <f t="shared" si="279"/>
        <v>0.35421928067578157</v>
      </c>
      <c r="T926" s="2">
        <f t="shared" si="280"/>
        <v>8.7085256466079564E-4</v>
      </c>
      <c r="U926" s="1">
        <v>8403</v>
      </c>
      <c r="V926" s="1">
        <v>6408</v>
      </c>
      <c r="W926" s="1">
        <v>8135</v>
      </c>
      <c r="Y926" s="1">
        <v>20</v>
      </c>
      <c r="AU926" t="s">
        <v>615</v>
      </c>
      <c r="AV926" t="s">
        <v>633</v>
      </c>
      <c r="AY926" s="38">
        <v>19</v>
      </c>
      <c r="AZ926" s="40">
        <v>187</v>
      </c>
      <c r="BA926" s="42">
        <f t="shared" si="273"/>
        <v>19187</v>
      </c>
      <c r="BC926" s="7" t="s">
        <v>3097</v>
      </c>
      <c r="BH926" s="1">
        <v>22966</v>
      </c>
      <c r="BI926" s="1">
        <v>1066</v>
      </c>
      <c r="BJ926" s="1">
        <f t="shared" si="281"/>
        <v>24032</v>
      </c>
    </row>
    <row r="927" spans="1:62" hidden="1" outlineLevel="1">
      <c r="A927" t="s">
        <v>1144</v>
      </c>
      <c r="B927" t="s">
        <v>633</v>
      </c>
      <c r="C927" s="25">
        <v>11403</v>
      </c>
      <c r="D927" s="25"/>
      <c r="E927" s="25"/>
      <c r="G927" s="1">
        <v>7998</v>
      </c>
      <c r="H927" s="1">
        <f t="shared" si="282"/>
        <v>7228</v>
      </c>
      <c r="I927" s="1">
        <v>4258</v>
      </c>
      <c r="J927" s="1">
        <v>4184</v>
      </c>
      <c r="K927" s="1">
        <v>4166</v>
      </c>
      <c r="L927" s="2" t="str">
        <f t="shared" si="283"/>
        <v/>
      </c>
      <c r="M927" s="2">
        <f t="shared" si="284"/>
        <v>0.52088022005501378</v>
      </c>
      <c r="N927" s="10">
        <f t="shared" si="274"/>
        <v>3</v>
      </c>
      <c r="O927" s="9">
        <f t="shared" si="275"/>
        <v>2</v>
      </c>
      <c r="P927" s="8">
        <f t="shared" si="276"/>
        <v>1</v>
      </c>
      <c r="Q927" s="2">
        <f t="shared" si="277"/>
        <v>0.21859435528500276</v>
      </c>
      <c r="R927" s="2">
        <f t="shared" si="278"/>
        <v>0.3404814609850581</v>
      </c>
      <c r="S927" s="2">
        <f t="shared" si="279"/>
        <v>0.44092418372993913</v>
      </c>
      <c r="T927" s="2">
        <f t="shared" si="280"/>
        <v>5.5511151231257827E-17</v>
      </c>
      <c r="U927" s="1">
        <v>1580</v>
      </c>
      <c r="V927" s="1">
        <v>2461</v>
      </c>
      <c r="W927" s="1">
        <v>3187</v>
      </c>
      <c r="Y927" s="1">
        <v>0</v>
      </c>
      <c r="AU927" t="s">
        <v>1144</v>
      </c>
      <c r="AV927" t="s">
        <v>633</v>
      </c>
      <c r="AY927" s="38">
        <v>19</v>
      </c>
      <c r="AZ927" s="40">
        <v>189</v>
      </c>
      <c r="BA927" s="42">
        <f t="shared" si="273"/>
        <v>19189</v>
      </c>
      <c r="BC927" s="7" t="s">
        <v>3097</v>
      </c>
      <c r="BH927" s="1">
        <v>7228</v>
      </c>
      <c r="BI927" s="1">
        <v>770</v>
      </c>
      <c r="BJ927" s="1">
        <f t="shared" si="281"/>
        <v>7998</v>
      </c>
    </row>
    <row r="928" spans="1:62" hidden="1" outlineLevel="1">
      <c r="A928" t="s">
        <v>1296</v>
      </c>
      <c r="B928" t="s">
        <v>633</v>
      </c>
      <c r="C928" s="25">
        <v>21183</v>
      </c>
      <c r="D928" s="25"/>
      <c r="E928" s="25"/>
      <c r="G928" s="1">
        <v>13721</v>
      </c>
      <c r="H928" s="1">
        <f t="shared" si="282"/>
        <v>13406</v>
      </c>
      <c r="I928" s="1">
        <v>7542</v>
      </c>
      <c r="J928" s="1">
        <v>7381</v>
      </c>
      <c r="K928" s="1">
        <v>7248</v>
      </c>
      <c r="L928" s="2" t="str">
        <f t="shared" si="283"/>
        <v/>
      </c>
      <c r="M928" s="2">
        <f t="shared" si="284"/>
        <v>0.52824138182348224</v>
      </c>
      <c r="N928" s="10">
        <f t="shared" si="274"/>
        <v>3</v>
      </c>
      <c r="O928" s="9">
        <f t="shared" si="275"/>
        <v>2</v>
      </c>
      <c r="P928" s="8">
        <f t="shared" si="276"/>
        <v>1</v>
      </c>
      <c r="Q928" s="2">
        <f t="shared" si="277"/>
        <v>0.21117410114873936</v>
      </c>
      <c r="R928" s="2">
        <f t="shared" si="278"/>
        <v>0.3618529016858123</v>
      </c>
      <c r="S928" s="2">
        <f t="shared" si="279"/>
        <v>0.4258540951812621</v>
      </c>
      <c r="T928" s="2">
        <f t="shared" si="280"/>
        <v>1.118901984186238E-3</v>
      </c>
      <c r="U928" s="1">
        <v>2831</v>
      </c>
      <c r="V928" s="1">
        <v>4851</v>
      </c>
      <c r="W928" s="1">
        <v>5709</v>
      </c>
      <c r="Y928" s="1">
        <v>15</v>
      </c>
      <c r="AU928" t="s">
        <v>1296</v>
      </c>
      <c r="AV928" t="s">
        <v>633</v>
      </c>
      <c r="AY928" s="38">
        <v>19</v>
      </c>
      <c r="AZ928" s="40">
        <v>191</v>
      </c>
      <c r="BA928" s="42">
        <f t="shared" si="273"/>
        <v>19191</v>
      </c>
      <c r="BC928" s="7" t="s">
        <v>3097</v>
      </c>
      <c r="BH928" s="1">
        <v>13406</v>
      </c>
      <c r="BI928" s="1">
        <v>315</v>
      </c>
      <c r="BJ928" s="1">
        <f t="shared" si="281"/>
        <v>13721</v>
      </c>
    </row>
    <row r="929" spans="1:62" hidden="1" outlineLevel="1">
      <c r="A929" t="s">
        <v>1297</v>
      </c>
      <c r="B929" t="s">
        <v>633</v>
      </c>
      <c r="C929" s="25">
        <v>102666</v>
      </c>
      <c r="D929" s="25"/>
      <c r="E929" s="25"/>
      <c r="G929" s="1">
        <v>61480</v>
      </c>
      <c r="H929" s="1">
        <f t="shared" si="282"/>
        <v>51779</v>
      </c>
      <c r="I929" s="1">
        <v>28464</v>
      </c>
      <c r="J929" s="1">
        <v>28136</v>
      </c>
      <c r="K929" s="1">
        <v>27838</v>
      </c>
      <c r="L929" s="2" t="str">
        <f t="shared" si="283"/>
        <v/>
      </c>
      <c r="M929" s="2">
        <f t="shared" si="284"/>
        <v>0.45279765777488612</v>
      </c>
      <c r="N929" s="10">
        <f t="shared" si="274"/>
        <v>3</v>
      </c>
      <c r="O929" s="9">
        <f t="shared" si="275"/>
        <v>2</v>
      </c>
      <c r="P929" s="8">
        <f t="shared" si="276"/>
        <v>1</v>
      </c>
      <c r="Q929" s="2">
        <f t="shared" si="277"/>
        <v>0.29807450897081827</v>
      </c>
      <c r="R929" s="2">
        <f t="shared" si="278"/>
        <v>0.32076710635585853</v>
      </c>
      <c r="S929" s="2">
        <f t="shared" si="279"/>
        <v>0.38075281484771817</v>
      </c>
      <c r="T929" s="2">
        <f>IF(SUM($U929:$AQ929)=0,"-",(1-Q929-R929-S929))</f>
        <v>4.0556982560496779E-4</v>
      </c>
      <c r="U929" s="1">
        <v>15434</v>
      </c>
      <c r="V929" s="1">
        <v>16609</v>
      </c>
      <c r="W929" s="1">
        <v>19715</v>
      </c>
      <c r="Y929" s="1">
        <v>21</v>
      </c>
      <c r="AU929" t="s">
        <v>1297</v>
      </c>
      <c r="AV929" t="s">
        <v>633</v>
      </c>
      <c r="AY929" s="38">
        <v>19</v>
      </c>
      <c r="AZ929" s="40">
        <v>193</v>
      </c>
      <c r="BA929" s="42">
        <f t="shared" si="273"/>
        <v>19193</v>
      </c>
      <c r="BC929" s="7" t="s">
        <v>3097</v>
      </c>
      <c r="BH929" s="1">
        <v>51779</v>
      </c>
      <c r="BI929" s="1">
        <v>9701</v>
      </c>
      <c r="BJ929" s="1">
        <f t="shared" ref="BJ929:BJ931" si="285">BI929+BH929</f>
        <v>61480</v>
      </c>
    </row>
    <row r="930" spans="1:62" hidden="1" outlineLevel="1">
      <c r="A930" t="s">
        <v>494</v>
      </c>
      <c r="B930" t="s">
        <v>633</v>
      </c>
      <c r="C930" s="25">
        <v>7795</v>
      </c>
      <c r="D930" s="25"/>
      <c r="E930" s="25"/>
      <c r="G930" s="1">
        <v>5447</v>
      </c>
      <c r="H930" s="1">
        <f t="shared" si="282"/>
        <v>5240</v>
      </c>
      <c r="I930" s="1">
        <v>3064</v>
      </c>
      <c r="J930" s="1">
        <v>2976</v>
      </c>
      <c r="K930" s="1">
        <v>2987</v>
      </c>
      <c r="L930" s="2" t="str">
        <f t="shared" si="283"/>
        <v/>
      </c>
      <c r="M930" s="2">
        <f t="shared" si="284"/>
        <v>0.54837525243253171</v>
      </c>
      <c r="N930" s="10">
        <f t="shared" si="274"/>
        <v>3</v>
      </c>
      <c r="O930" s="9">
        <f t="shared" si="275"/>
        <v>1</v>
      </c>
      <c r="P930" s="8">
        <f t="shared" si="276"/>
        <v>2</v>
      </c>
      <c r="Q930" s="2">
        <f t="shared" si="277"/>
        <v>0.25419847328244277</v>
      </c>
      <c r="R930" s="2">
        <f t="shared" si="278"/>
        <v>0.40248091603053437</v>
      </c>
      <c r="S930" s="2">
        <f t="shared" si="279"/>
        <v>0.34332061068702291</v>
      </c>
      <c r="T930" s="2">
        <f>IF(SUM($U930:$AQ930)=0,"-",(1-Q930-R930-S930))</f>
        <v>0</v>
      </c>
      <c r="U930" s="1">
        <v>1332</v>
      </c>
      <c r="V930" s="1">
        <v>2109</v>
      </c>
      <c r="W930" s="1">
        <v>1799</v>
      </c>
      <c r="Y930" s="1">
        <v>0</v>
      </c>
      <c r="AU930" t="s">
        <v>494</v>
      </c>
      <c r="AV930" t="s">
        <v>633</v>
      </c>
      <c r="AY930" s="38">
        <v>19</v>
      </c>
      <c r="AZ930" s="40">
        <v>195</v>
      </c>
      <c r="BA930" s="42">
        <f t="shared" si="273"/>
        <v>19195</v>
      </c>
      <c r="BC930" s="7" t="s">
        <v>3097</v>
      </c>
      <c r="BH930" s="1">
        <v>5240</v>
      </c>
      <c r="BI930" s="1">
        <v>207</v>
      </c>
      <c r="BJ930" s="1">
        <f t="shared" si="285"/>
        <v>5447</v>
      </c>
    </row>
    <row r="931" spans="1:62" hidden="1" outlineLevel="1">
      <c r="A931" t="s">
        <v>584</v>
      </c>
      <c r="B931" t="s">
        <v>633</v>
      </c>
      <c r="C931" s="25">
        <v>13957</v>
      </c>
      <c r="D931" s="25"/>
      <c r="E931" s="25"/>
      <c r="G931" s="1">
        <v>9440</v>
      </c>
      <c r="H931" s="1">
        <f t="shared" si="282"/>
        <v>8979</v>
      </c>
      <c r="I931" s="1">
        <v>4747</v>
      </c>
      <c r="J931" s="1">
        <v>4545</v>
      </c>
      <c r="K931" s="1">
        <v>4443</v>
      </c>
      <c r="L931" s="2" t="str">
        <f t="shared" si="283"/>
        <v/>
      </c>
      <c r="M931" s="2">
        <f t="shared" si="284"/>
        <v>0.47065677966101693</v>
      </c>
      <c r="N931" s="10">
        <f t="shared" si="274"/>
        <v>3</v>
      </c>
      <c r="O931" s="9">
        <f t="shared" si="275"/>
        <v>1</v>
      </c>
      <c r="P931" s="8">
        <f t="shared" si="276"/>
        <v>2</v>
      </c>
      <c r="Q931" s="2">
        <f t="shared" si="277"/>
        <v>0.21483461409956564</v>
      </c>
      <c r="R931" s="2">
        <f t="shared" si="278"/>
        <v>0.44537253591713999</v>
      </c>
      <c r="S931" s="2">
        <f t="shared" si="279"/>
        <v>0.33957010802984744</v>
      </c>
      <c r="T931" s="2">
        <f>IF(SUM($U931:$AQ931)=0,"-",(1-Q931-R931-S931))</f>
        <v>2.227419534469588E-4</v>
      </c>
      <c r="U931" s="1">
        <v>1929</v>
      </c>
      <c r="V931" s="1">
        <v>3999</v>
      </c>
      <c r="W931" s="1">
        <v>3049</v>
      </c>
      <c r="Y931" s="1">
        <v>2</v>
      </c>
      <c r="AU931" t="s">
        <v>584</v>
      </c>
      <c r="AV931" t="s">
        <v>633</v>
      </c>
      <c r="AY931" s="38">
        <v>19</v>
      </c>
      <c r="AZ931" s="40">
        <v>197</v>
      </c>
      <c r="BA931" s="42">
        <f t="shared" si="273"/>
        <v>19197</v>
      </c>
      <c r="BC931" s="7" t="s">
        <v>3097</v>
      </c>
      <c r="BH931" s="1">
        <v>8979</v>
      </c>
      <c r="BI931" s="1">
        <v>461</v>
      </c>
      <c r="BJ931" s="1">
        <f t="shared" si="285"/>
        <v>9440</v>
      </c>
    </row>
    <row r="932" spans="1:62" collapsed="1">
      <c r="A932" t="s">
        <v>632</v>
      </c>
      <c r="B932" t="s">
        <v>1226</v>
      </c>
      <c r="C932" s="25">
        <f>SUM(C833:C931)</f>
        <v>2934234</v>
      </c>
      <c r="D932" s="57">
        <v>2152000</v>
      </c>
      <c r="E932" s="57">
        <v>2071000</v>
      </c>
      <c r="G932" s="1">
        <f>SUM(G833:G931)</f>
        <v>1966459</v>
      </c>
      <c r="H932" s="1">
        <f>SUM(H833:H931)</f>
        <v>1809824</v>
      </c>
      <c r="I932" s="25">
        <f>SUM(I833:I931)</f>
        <v>1040201</v>
      </c>
      <c r="J932" s="1">
        <v>1023075</v>
      </c>
      <c r="K932" s="1">
        <v>1012622</v>
      </c>
      <c r="L932" s="2">
        <f t="shared" si="283"/>
        <v>0.47054925650557622</v>
      </c>
      <c r="M932" s="2">
        <f t="shared" si="284"/>
        <v>0.51494691727618014</v>
      </c>
      <c r="N932" s="10">
        <f t="shared" si="274"/>
        <v>3</v>
      </c>
      <c r="O932" s="9">
        <f t="shared" si="275"/>
        <v>2</v>
      </c>
      <c r="P932" s="8">
        <f t="shared" si="276"/>
        <v>1</v>
      </c>
      <c r="Q932" s="2">
        <f t="shared" si="277"/>
        <v>0.29262790193963611</v>
      </c>
      <c r="R932" s="2">
        <f t="shared" si="278"/>
        <v>0.32174565040578529</v>
      </c>
      <c r="S932" s="2">
        <f t="shared" si="279"/>
        <v>0.38458490991389216</v>
      </c>
      <c r="T932" s="2">
        <f>IF(SUM($U932:$AQ932)=0,"-",(1-Q932-R932-S932))</f>
        <v>1.0415377406864934E-3</v>
      </c>
      <c r="U932" s="1">
        <f>SUM(U833:U931)</f>
        <v>529605</v>
      </c>
      <c r="V932" s="1">
        <f>SUM(V833:V931)</f>
        <v>582303</v>
      </c>
      <c r="W932" s="1">
        <f>SUM(W833:W931)</f>
        <v>696031</v>
      </c>
      <c r="Y932" s="1">
        <f>SUM(Y833:Y931)</f>
        <v>1885</v>
      </c>
      <c r="AU932" t="s">
        <v>632</v>
      </c>
      <c r="AV932" t="s">
        <v>1226</v>
      </c>
      <c r="AY932" s="38">
        <v>19</v>
      </c>
      <c r="AZ932" s="40"/>
      <c r="BA932" s="38">
        <f>AY932</f>
        <v>19</v>
      </c>
      <c r="BC932" s="7" t="s">
        <v>1410</v>
      </c>
      <c r="BH932" s="1">
        <f>SUM(BH833:BH931)</f>
        <v>1809824</v>
      </c>
      <c r="BI932" s="1">
        <f>SUM(BI833:BI931)</f>
        <v>156635</v>
      </c>
      <c r="BJ932" s="1">
        <f>SUM(BJ833:BJ931)</f>
        <v>1966459</v>
      </c>
    </row>
    <row r="933" spans="1:62">
      <c r="C933" s="25"/>
      <c r="D933" s="25"/>
      <c r="E933" s="25"/>
      <c r="L933" s="2"/>
      <c r="M933" s="2"/>
      <c r="P933" s="8"/>
      <c r="AY933" s="38"/>
      <c r="AZ933" s="40"/>
      <c r="BA933" s="42"/>
    </row>
    <row r="934" spans="1:62" hidden="1" outlineLevel="1">
      <c r="A934" t="s">
        <v>1057</v>
      </c>
      <c r="B934" t="s">
        <v>776</v>
      </c>
      <c r="C934" s="25">
        <v>14110</v>
      </c>
      <c r="D934" s="25"/>
      <c r="E934" s="25"/>
      <c r="G934" s="1">
        <f t="shared" ref="G934:G965" si="286">SUM(U934:AN934)</f>
        <v>9621</v>
      </c>
      <c r="I934" s="1">
        <v>4618</v>
      </c>
      <c r="J934" s="1">
        <v>4263</v>
      </c>
      <c r="K934" s="1">
        <v>4487</v>
      </c>
      <c r="L934" s="2" t="str">
        <f t="shared" si="283"/>
        <v/>
      </c>
      <c r="M934" s="2">
        <f t="shared" si="284"/>
        <v>0.46637563662820913</v>
      </c>
      <c r="N934" s="10">
        <f t="shared" ref="N934:N965" si="287">RANK(U934,U934:AR934)</f>
        <v>3</v>
      </c>
      <c r="O934" s="9">
        <f t="shared" ref="O934:O965" si="288">RANK(V934,U934:AR934)</f>
        <v>1</v>
      </c>
      <c r="P934" s="8">
        <f t="shared" ref="P934:P965" si="289">RANK(W934,U934:AR934)</f>
        <v>2</v>
      </c>
      <c r="Q934" s="2">
        <f t="shared" ref="Q934:Q965" si="290">IF(SUM($U934:$AQ934)=0,"-",U934/SUM($U934:$AQ934))</f>
        <v>0.25444340505144997</v>
      </c>
      <c r="R934" s="2">
        <f t="shared" ref="R934:R965" si="291">IF(SUM($U934:$AQ934)=0,"-",V934/SUM($U934:$AQ934))</f>
        <v>0.4726119945951564</v>
      </c>
      <c r="S934" s="2">
        <f t="shared" ref="S934:S965" si="292">IF(SUM($U934:$AQ934)=0,"-",W934/SUM($U934:$AQ934))</f>
        <v>0.26005612722170252</v>
      </c>
      <c r="T934" s="2">
        <f t="shared" ref="T934:T965" si="293">IF(SUM($U934:$AQ934)=0,"-",(1-Q934-R934-S934))</f>
        <v>1.2888473131691169E-2</v>
      </c>
      <c r="U934" s="1">
        <v>2448</v>
      </c>
      <c r="V934" s="1">
        <v>4547</v>
      </c>
      <c r="W934" s="1">
        <v>2502</v>
      </c>
      <c r="X934" s="1">
        <v>117</v>
      </c>
      <c r="Z934" s="1">
        <v>7</v>
      </c>
      <c r="AU934" t="s">
        <v>1057</v>
      </c>
      <c r="AV934" t="s">
        <v>776</v>
      </c>
      <c r="AY934" s="38">
        <v>20</v>
      </c>
      <c r="AZ934" s="40">
        <v>1</v>
      </c>
      <c r="BA934" s="42">
        <f t="shared" si="273"/>
        <v>20001</v>
      </c>
      <c r="BC934" s="7" t="s">
        <v>3097</v>
      </c>
    </row>
    <row r="935" spans="1:62" hidden="1" outlineLevel="1">
      <c r="A935" t="s">
        <v>2269</v>
      </c>
      <c r="B935" t="s">
        <v>776</v>
      </c>
      <c r="C935" s="25">
        <v>8143</v>
      </c>
      <c r="D935" s="25"/>
      <c r="E935" s="25"/>
      <c r="G935" s="1">
        <f t="shared" si="286"/>
        <v>5285</v>
      </c>
      <c r="I935" s="1">
        <v>2806</v>
      </c>
      <c r="J935" s="1">
        <v>2592</v>
      </c>
      <c r="K935" s="1">
        <v>2745</v>
      </c>
      <c r="L935" s="2" t="str">
        <f t="shared" si="283"/>
        <v/>
      </c>
      <c r="M935" s="2">
        <f t="shared" si="284"/>
        <v>0.51939451277199622</v>
      </c>
      <c r="N935" s="10">
        <f t="shared" si="287"/>
        <v>2</v>
      </c>
      <c r="O935" s="9">
        <f t="shared" si="288"/>
        <v>1</v>
      </c>
      <c r="P935" s="8">
        <f t="shared" si="289"/>
        <v>3</v>
      </c>
      <c r="Q935" s="2">
        <f t="shared" si="290"/>
        <v>0.30747398297067169</v>
      </c>
      <c r="R935" s="2">
        <f t="shared" si="291"/>
        <v>0.39829706717123936</v>
      </c>
      <c r="S935" s="2">
        <f t="shared" si="292"/>
        <v>0.28647114474929042</v>
      </c>
      <c r="T935" s="2">
        <f t="shared" si="293"/>
        <v>7.7578051087985878E-3</v>
      </c>
      <c r="U935" s="1">
        <v>1625</v>
      </c>
      <c r="V935" s="1">
        <v>2105</v>
      </c>
      <c r="W935" s="1">
        <v>1514</v>
      </c>
      <c r="X935" s="1">
        <v>29</v>
      </c>
      <c r="Z935" s="1">
        <v>12</v>
      </c>
      <c r="AU935" t="s">
        <v>2269</v>
      </c>
      <c r="AV935" t="s">
        <v>776</v>
      </c>
      <c r="AY935" s="38">
        <v>20</v>
      </c>
      <c r="AZ935" s="40">
        <v>3</v>
      </c>
      <c r="BA935" s="42">
        <f t="shared" si="273"/>
        <v>20003</v>
      </c>
      <c r="BC935" s="7" t="s">
        <v>3097</v>
      </c>
    </row>
    <row r="936" spans="1:62" hidden="1" outlineLevel="1">
      <c r="A936" t="s">
        <v>2487</v>
      </c>
      <c r="B936" t="s">
        <v>776</v>
      </c>
      <c r="C936" s="25">
        <v>16823</v>
      </c>
      <c r="D936" s="25"/>
      <c r="E936" s="25"/>
      <c r="G936" s="1">
        <f t="shared" si="286"/>
        <v>10000</v>
      </c>
      <c r="I936" s="1">
        <v>5269</v>
      </c>
      <c r="J936" s="1">
        <v>4562</v>
      </c>
      <c r="K936" s="1">
        <v>5109</v>
      </c>
      <c r="L936" s="2" t="str">
        <f t="shared" si="283"/>
        <v/>
      </c>
      <c r="M936" s="2">
        <f t="shared" si="284"/>
        <v>0.51090000000000002</v>
      </c>
      <c r="N936" s="10">
        <f t="shared" si="287"/>
        <v>1</v>
      </c>
      <c r="O936" s="9">
        <f t="shared" si="288"/>
        <v>2</v>
      </c>
      <c r="P936" s="8">
        <f t="shared" si="289"/>
        <v>3</v>
      </c>
      <c r="Q936" s="2">
        <f t="shared" si="290"/>
        <v>0.36749999999999999</v>
      </c>
      <c r="R936" s="2">
        <f t="shared" si="291"/>
        <v>0.33889999999999998</v>
      </c>
      <c r="S936" s="2">
        <f t="shared" si="292"/>
        <v>0.28870000000000001</v>
      </c>
      <c r="T936" s="2">
        <f t="shared" si="293"/>
        <v>4.900000000000071E-3</v>
      </c>
      <c r="U936" s="1">
        <v>3675</v>
      </c>
      <c r="V936" s="1">
        <v>3389</v>
      </c>
      <c r="W936" s="1">
        <v>2887</v>
      </c>
      <c r="X936" s="1">
        <v>38</v>
      </c>
      <c r="Z936" s="1">
        <v>11</v>
      </c>
      <c r="AU936" t="s">
        <v>2487</v>
      </c>
      <c r="AV936" t="s">
        <v>776</v>
      </c>
      <c r="AY936" s="38">
        <v>20</v>
      </c>
      <c r="AZ936" s="40">
        <v>5</v>
      </c>
      <c r="BA936" s="42">
        <f t="shared" ref="BA936:BA999" si="294">AY936*1000+AZ936</f>
        <v>20005</v>
      </c>
      <c r="BC936" s="7" t="s">
        <v>3097</v>
      </c>
    </row>
    <row r="937" spans="1:62" hidden="1" outlineLevel="1">
      <c r="A937" t="s">
        <v>2270</v>
      </c>
      <c r="B937" t="s">
        <v>776</v>
      </c>
      <c r="C937" s="25">
        <v>5088</v>
      </c>
      <c r="D937" s="25"/>
      <c r="E937" s="25"/>
      <c r="G937" s="1">
        <f t="shared" si="286"/>
        <v>3729</v>
      </c>
      <c r="I937" s="1">
        <v>1902</v>
      </c>
      <c r="J937" s="1">
        <v>1808</v>
      </c>
      <c r="K937" s="1">
        <v>1789</v>
      </c>
      <c r="L937" s="2" t="str">
        <f t="shared" si="283"/>
        <v/>
      </c>
      <c r="M937" s="2">
        <f t="shared" si="284"/>
        <v>0.47975328506301956</v>
      </c>
      <c r="N937" s="10">
        <f t="shared" si="287"/>
        <v>2</v>
      </c>
      <c r="O937" s="9">
        <f t="shared" si="288"/>
        <v>1</v>
      </c>
      <c r="P937" s="8">
        <f t="shared" si="289"/>
        <v>3</v>
      </c>
      <c r="Q937" s="2">
        <f t="shared" si="290"/>
        <v>0.25288281040493432</v>
      </c>
      <c r="R937" s="2">
        <f t="shared" si="291"/>
        <v>0.54143201930812546</v>
      </c>
      <c r="S937" s="2">
        <f t="shared" si="292"/>
        <v>0.20085813891123624</v>
      </c>
      <c r="T937" s="2">
        <f t="shared" si="293"/>
        <v>4.8270313757039773E-3</v>
      </c>
      <c r="U937" s="1">
        <v>943</v>
      </c>
      <c r="V937" s="1">
        <v>2019</v>
      </c>
      <c r="W937" s="1">
        <v>749</v>
      </c>
      <c r="X937" s="1">
        <v>14</v>
      </c>
      <c r="Z937" s="1">
        <v>4</v>
      </c>
      <c r="AU937" t="s">
        <v>2270</v>
      </c>
      <c r="AV937" t="s">
        <v>776</v>
      </c>
      <c r="AY937" s="38">
        <v>20</v>
      </c>
      <c r="AZ937" s="40">
        <v>7</v>
      </c>
      <c r="BA937" s="42">
        <f t="shared" si="294"/>
        <v>20007</v>
      </c>
      <c r="BC937" s="7" t="s">
        <v>3097</v>
      </c>
    </row>
    <row r="938" spans="1:62" hidden="1" outlineLevel="1">
      <c r="A938" t="s">
        <v>1809</v>
      </c>
      <c r="B938" t="s">
        <v>776</v>
      </c>
      <c r="C938" s="25">
        <v>27684</v>
      </c>
      <c r="D938" s="25"/>
      <c r="E938" s="25"/>
      <c r="G938" s="1">
        <f t="shared" si="286"/>
        <v>15777</v>
      </c>
      <c r="I938" s="1">
        <v>9039</v>
      </c>
      <c r="J938" s="1">
        <v>8802</v>
      </c>
      <c r="K938" s="1">
        <v>8870</v>
      </c>
      <c r="L938" s="2" t="str">
        <f t="shared" si="283"/>
        <v/>
      </c>
      <c r="M938" s="2">
        <f t="shared" si="284"/>
        <v>0.56221081320910182</v>
      </c>
      <c r="N938" s="10">
        <f t="shared" si="287"/>
        <v>2</v>
      </c>
      <c r="O938" s="9">
        <f t="shared" si="288"/>
        <v>1</v>
      </c>
      <c r="P938" s="8">
        <f t="shared" si="289"/>
        <v>3</v>
      </c>
      <c r="Q938" s="2">
        <f t="shared" si="290"/>
        <v>0.23071559865627178</v>
      </c>
      <c r="R938" s="2">
        <f t="shared" si="291"/>
        <v>0.56094314508461685</v>
      </c>
      <c r="S938" s="2">
        <f t="shared" si="292"/>
        <v>0.20529885276034734</v>
      </c>
      <c r="T938" s="2">
        <f t="shared" si="293"/>
        <v>3.0424034987640292E-3</v>
      </c>
      <c r="U938" s="1">
        <v>3640</v>
      </c>
      <c r="V938" s="1">
        <v>8850</v>
      </c>
      <c r="W938" s="1">
        <v>3239</v>
      </c>
      <c r="X938" s="1">
        <v>38</v>
      </c>
      <c r="Z938" s="1">
        <v>10</v>
      </c>
      <c r="AU938" t="s">
        <v>1809</v>
      </c>
      <c r="AV938" t="s">
        <v>776</v>
      </c>
      <c r="AY938" s="38">
        <v>20</v>
      </c>
      <c r="AZ938" s="40">
        <v>9</v>
      </c>
      <c r="BA938" s="42">
        <f t="shared" si="294"/>
        <v>20009</v>
      </c>
      <c r="BC938" s="7" t="s">
        <v>3097</v>
      </c>
    </row>
    <row r="939" spans="1:62" hidden="1" outlineLevel="1">
      <c r="A939" t="s">
        <v>1810</v>
      </c>
      <c r="B939" t="s">
        <v>776</v>
      </c>
      <c r="C939" s="25">
        <v>15200</v>
      </c>
      <c r="D939" s="25"/>
      <c r="E939" s="25"/>
      <c r="G939" s="1">
        <f t="shared" si="286"/>
        <v>10852</v>
      </c>
      <c r="I939" s="1">
        <v>4556</v>
      </c>
      <c r="J939" s="1">
        <v>4142</v>
      </c>
      <c r="K939" s="1">
        <v>4448</v>
      </c>
      <c r="L939" s="2" t="str">
        <f t="shared" si="283"/>
        <v/>
      </c>
      <c r="M939" s="2">
        <f t="shared" si="284"/>
        <v>0.40987836343531148</v>
      </c>
      <c r="N939" s="10">
        <f t="shared" si="287"/>
        <v>2</v>
      </c>
      <c r="O939" s="9">
        <f t="shared" si="288"/>
        <v>1</v>
      </c>
      <c r="P939" s="8">
        <f t="shared" si="289"/>
        <v>3</v>
      </c>
      <c r="Q939" s="2">
        <f t="shared" si="290"/>
        <v>0.33311831920383339</v>
      </c>
      <c r="R939" s="2">
        <f t="shared" si="291"/>
        <v>0.41826391448580907</v>
      </c>
      <c r="S939" s="2">
        <f t="shared" si="292"/>
        <v>0.24050866199778842</v>
      </c>
      <c r="T939" s="2">
        <f t="shared" si="293"/>
        <v>8.1091043125691153E-3</v>
      </c>
      <c r="U939" s="1">
        <v>3615</v>
      </c>
      <c r="V939" s="1">
        <v>4539</v>
      </c>
      <c r="W939" s="1">
        <v>2610</v>
      </c>
      <c r="X939" s="1">
        <v>83</v>
      </c>
      <c r="Z939" s="1">
        <v>5</v>
      </c>
      <c r="AU939" t="s">
        <v>1810</v>
      </c>
      <c r="AV939" t="s">
        <v>776</v>
      </c>
      <c r="AY939" s="38">
        <v>20</v>
      </c>
      <c r="AZ939" s="40">
        <v>11</v>
      </c>
      <c r="BA939" s="42">
        <f t="shared" si="294"/>
        <v>20011</v>
      </c>
      <c r="BC939" s="7" t="s">
        <v>3097</v>
      </c>
    </row>
    <row r="940" spans="1:62" hidden="1" outlineLevel="1">
      <c r="A940" t="s">
        <v>2274</v>
      </c>
      <c r="B940" t="s">
        <v>776</v>
      </c>
      <c r="C940" s="25">
        <v>10373</v>
      </c>
      <c r="D940" s="25"/>
      <c r="E940" s="25"/>
      <c r="G940" s="1">
        <f t="shared" si="286"/>
        <v>6808</v>
      </c>
      <c r="I940" s="1">
        <v>3625</v>
      </c>
      <c r="J940" s="1">
        <v>3406</v>
      </c>
      <c r="K940" s="1">
        <v>3541</v>
      </c>
      <c r="L940" s="2" t="str">
        <f t="shared" si="283"/>
        <v/>
      </c>
      <c r="M940" s="2">
        <f t="shared" si="284"/>
        <v>0.52012338425381899</v>
      </c>
      <c r="N940" s="10">
        <f t="shared" si="287"/>
        <v>2</v>
      </c>
      <c r="O940" s="9">
        <f t="shared" si="288"/>
        <v>1</v>
      </c>
      <c r="P940" s="8">
        <f t="shared" si="289"/>
        <v>3</v>
      </c>
      <c r="Q940" s="2">
        <f t="shared" si="290"/>
        <v>0.21415981198589895</v>
      </c>
      <c r="R940" s="2">
        <f t="shared" si="291"/>
        <v>0.586662749706228</v>
      </c>
      <c r="S940" s="2">
        <f t="shared" si="292"/>
        <v>0.19403642773207991</v>
      </c>
      <c r="T940" s="2">
        <f t="shared" si="293"/>
        <v>5.1410105757931368E-3</v>
      </c>
      <c r="U940" s="1">
        <v>1458</v>
      </c>
      <c r="V940" s="1">
        <v>3994</v>
      </c>
      <c r="W940" s="1">
        <v>1321</v>
      </c>
      <c r="X940" s="1">
        <v>32</v>
      </c>
      <c r="Z940" s="1">
        <v>3</v>
      </c>
      <c r="AU940" t="s">
        <v>2274</v>
      </c>
      <c r="AV940" t="s">
        <v>776</v>
      </c>
      <c r="AY940" s="38">
        <v>20</v>
      </c>
      <c r="AZ940" s="40">
        <v>13</v>
      </c>
      <c r="BA940" s="42">
        <f t="shared" si="294"/>
        <v>20013</v>
      </c>
      <c r="BC940" s="7" t="s">
        <v>3097</v>
      </c>
    </row>
    <row r="941" spans="1:62" hidden="1" outlineLevel="1">
      <c r="A941" t="s">
        <v>1979</v>
      </c>
      <c r="B941" t="s">
        <v>776</v>
      </c>
      <c r="C941" s="25">
        <v>60473</v>
      </c>
      <c r="D941" s="25"/>
      <c r="E941" s="25"/>
      <c r="G941" s="1">
        <f t="shared" si="286"/>
        <v>34950</v>
      </c>
      <c r="I941" s="1">
        <v>18437</v>
      </c>
      <c r="J941" s="1">
        <v>16892</v>
      </c>
      <c r="K941" s="1">
        <v>17757</v>
      </c>
      <c r="L941" s="2" t="str">
        <f t="shared" si="283"/>
        <v/>
      </c>
      <c r="M941" s="2">
        <f t="shared" si="284"/>
        <v>0.50806866952789698</v>
      </c>
      <c r="N941" s="10">
        <f t="shared" si="287"/>
        <v>3</v>
      </c>
      <c r="O941" s="9">
        <f t="shared" si="288"/>
        <v>1</v>
      </c>
      <c r="P941" s="8">
        <f t="shared" si="289"/>
        <v>2</v>
      </c>
      <c r="Q941" s="2">
        <f t="shared" si="290"/>
        <v>0.25825464949928467</v>
      </c>
      <c r="R941" s="2">
        <f t="shared" si="291"/>
        <v>0.47041487839771101</v>
      </c>
      <c r="S941" s="2">
        <f t="shared" si="292"/>
        <v>0.26532188841201715</v>
      </c>
      <c r="T941" s="2">
        <f t="shared" si="293"/>
        <v>6.0085836909871682E-3</v>
      </c>
      <c r="U941" s="1">
        <v>9026</v>
      </c>
      <c r="V941" s="1">
        <v>16441</v>
      </c>
      <c r="W941" s="1">
        <v>9273</v>
      </c>
      <c r="X941" s="1">
        <v>177</v>
      </c>
      <c r="Z941" s="1">
        <v>33</v>
      </c>
      <c r="AU941" t="s">
        <v>1979</v>
      </c>
      <c r="AV941" t="s">
        <v>776</v>
      </c>
      <c r="AY941" s="38">
        <v>20</v>
      </c>
      <c r="AZ941" s="40">
        <v>15</v>
      </c>
      <c r="BA941" s="42">
        <f t="shared" si="294"/>
        <v>20015</v>
      </c>
      <c r="BC941" s="7" t="s">
        <v>3097</v>
      </c>
    </row>
    <row r="942" spans="1:62" hidden="1" outlineLevel="1">
      <c r="A942" t="s">
        <v>1508</v>
      </c>
      <c r="B942" t="s">
        <v>776</v>
      </c>
      <c r="C942" s="25">
        <v>3008</v>
      </c>
      <c r="D942" s="25"/>
      <c r="E942" s="25"/>
      <c r="G942" s="1">
        <f t="shared" si="286"/>
        <v>1959</v>
      </c>
      <c r="I942" s="1">
        <v>1145</v>
      </c>
      <c r="J942" s="1">
        <v>1068</v>
      </c>
      <c r="K942" s="1">
        <v>1072</v>
      </c>
      <c r="L942" s="2" t="str">
        <f t="shared" si="283"/>
        <v/>
      </c>
      <c r="M942" s="2">
        <f t="shared" si="284"/>
        <v>0.54721796835119962</v>
      </c>
      <c r="N942" s="10">
        <f t="shared" si="287"/>
        <v>2</v>
      </c>
      <c r="O942" s="9">
        <f t="shared" si="288"/>
        <v>1</v>
      </c>
      <c r="P942" s="8">
        <f t="shared" si="289"/>
        <v>3</v>
      </c>
      <c r="Q942" s="2">
        <f t="shared" si="290"/>
        <v>0.2062276671771312</v>
      </c>
      <c r="R942" s="2">
        <f t="shared" si="291"/>
        <v>0.62531904032669727</v>
      </c>
      <c r="S942" s="2">
        <f t="shared" si="292"/>
        <v>0.16283818274629913</v>
      </c>
      <c r="T942" s="2">
        <f t="shared" si="293"/>
        <v>5.6151097498723379E-3</v>
      </c>
      <c r="U942" s="1">
        <v>404</v>
      </c>
      <c r="V942" s="1">
        <v>1225</v>
      </c>
      <c r="W942" s="1">
        <v>319</v>
      </c>
      <c r="X942" s="1">
        <v>11</v>
      </c>
      <c r="Z942" s="1">
        <v>0</v>
      </c>
      <c r="AU942" t="s">
        <v>1508</v>
      </c>
      <c r="AV942" t="s">
        <v>776</v>
      </c>
      <c r="AY942" s="38">
        <v>20</v>
      </c>
      <c r="AZ942" s="40">
        <v>17</v>
      </c>
      <c r="BA942" s="42">
        <f t="shared" si="294"/>
        <v>20017</v>
      </c>
      <c r="BC942" s="7" t="s">
        <v>3097</v>
      </c>
    </row>
    <row r="943" spans="1:62" hidden="1" outlineLevel="1">
      <c r="A943" t="s">
        <v>1307</v>
      </c>
      <c r="B943" t="s">
        <v>776</v>
      </c>
      <c r="C943" s="25">
        <v>4183</v>
      </c>
      <c r="D943" s="25"/>
      <c r="E943" s="25"/>
      <c r="G943" s="1">
        <f t="shared" si="286"/>
        <v>2770</v>
      </c>
      <c r="I943" s="1">
        <v>1297</v>
      </c>
      <c r="J943" s="1">
        <v>1162</v>
      </c>
      <c r="K943" s="1">
        <v>1235</v>
      </c>
      <c r="L943" s="2" t="str">
        <f t="shared" si="283"/>
        <v/>
      </c>
      <c r="M943" s="2">
        <f t="shared" si="284"/>
        <v>0.44584837545126355</v>
      </c>
      <c r="N943" s="10">
        <f t="shared" si="287"/>
        <v>2</v>
      </c>
      <c r="O943" s="9">
        <f t="shared" si="288"/>
        <v>1</v>
      </c>
      <c r="P943" s="8">
        <f t="shared" si="289"/>
        <v>3</v>
      </c>
      <c r="Q943" s="2">
        <f t="shared" si="290"/>
        <v>0.20072202166064981</v>
      </c>
      <c r="R943" s="2">
        <f t="shared" si="291"/>
        <v>0.62779783393501809</v>
      </c>
      <c r="S943" s="2">
        <f t="shared" si="292"/>
        <v>0.16498194945848377</v>
      </c>
      <c r="T943" s="2">
        <f t="shared" si="293"/>
        <v>6.4981949458483568E-3</v>
      </c>
      <c r="U943" s="1">
        <v>556</v>
      </c>
      <c r="V943" s="1">
        <v>1739</v>
      </c>
      <c r="W943" s="1">
        <v>457</v>
      </c>
      <c r="X943" s="1">
        <v>15</v>
      </c>
      <c r="Z943" s="1">
        <v>3</v>
      </c>
      <c r="AU943" t="s">
        <v>1307</v>
      </c>
      <c r="AV943" t="s">
        <v>776</v>
      </c>
      <c r="AY943" s="38">
        <v>20</v>
      </c>
      <c r="AZ943" s="40">
        <v>19</v>
      </c>
      <c r="BA943" s="42">
        <f t="shared" si="294"/>
        <v>20019</v>
      </c>
      <c r="BC943" s="7" t="s">
        <v>3097</v>
      </c>
    </row>
    <row r="944" spans="1:62" hidden="1" outlineLevel="1">
      <c r="A944" t="s">
        <v>418</v>
      </c>
      <c r="B944" t="s">
        <v>776</v>
      </c>
      <c r="C944" s="25">
        <v>22185</v>
      </c>
      <c r="D944" s="25"/>
      <c r="E944" s="25"/>
      <c r="G944" s="1">
        <f t="shared" si="286"/>
        <v>15733</v>
      </c>
      <c r="I944" s="1">
        <v>6759</v>
      </c>
      <c r="J944" s="1">
        <v>6124</v>
      </c>
      <c r="K944" s="1">
        <v>6594</v>
      </c>
      <c r="L944" s="2" t="str">
        <f t="shared" si="283"/>
        <v/>
      </c>
      <c r="M944" s="2">
        <f t="shared" si="284"/>
        <v>0.41911904913239689</v>
      </c>
      <c r="N944" s="10">
        <f t="shared" si="287"/>
        <v>1</v>
      </c>
      <c r="O944" s="9">
        <f t="shared" si="288"/>
        <v>2</v>
      </c>
      <c r="P944" s="8">
        <f t="shared" si="289"/>
        <v>3</v>
      </c>
      <c r="Q944" s="2">
        <f t="shared" si="290"/>
        <v>0.4169579863980169</v>
      </c>
      <c r="R944" s="2">
        <f t="shared" si="291"/>
        <v>0.34233776139324984</v>
      </c>
      <c r="S944" s="2">
        <f t="shared" si="292"/>
        <v>0.23301341130108688</v>
      </c>
      <c r="T944" s="2">
        <f t="shared" si="293"/>
        <v>7.6908409076464346E-3</v>
      </c>
      <c r="U944" s="1">
        <v>6560</v>
      </c>
      <c r="V944" s="1">
        <v>5386</v>
      </c>
      <c r="W944" s="1">
        <v>3666</v>
      </c>
      <c r="X944" s="1">
        <v>110</v>
      </c>
      <c r="Z944" s="1">
        <v>11</v>
      </c>
      <c r="AU944" t="s">
        <v>418</v>
      </c>
      <c r="AV944" t="s">
        <v>776</v>
      </c>
      <c r="AY944" s="38">
        <v>20</v>
      </c>
      <c r="AZ944" s="40">
        <v>21</v>
      </c>
      <c r="BA944" s="42">
        <f t="shared" si="294"/>
        <v>20021</v>
      </c>
      <c r="BC944" s="7" t="s">
        <v>3097</v>
      </c>
    </row>
    <row r="945" spans="1:55" hidden="1" outlineLevel="1">
      <c r="A945" t="s">
        <v>256</v>
      </c>
      <c r="B945" t="s">
        <v>776</v>
      </c>
      <c r="C945" s="25">
        <v>3033</v>
      </c>
      <c r="D945" s="25"/>
      <c r="E945" s="25"/>
      <c r="G945" s="1">
        <f t="shared" si="286"/>
        <v>2150</v>
      </c>
      <c r="I945" s="1">
        <v>1263</v>
      </c>
      <c r="J945" s="1">
        <v>1186</v>
      </c>
      <c r="K945" s="1">
        <v>1189</v>
      </c>
      <c r="L945" s="2" t="str">
        <f t="shared" si="283"/>
        <v/>
      </c>
      <c r="M945" s="2">
        <f t="shared" si="284"/>
        <v>0.55302325581395351</v>
      </c>
      <c r="N945" s="10">
        <f t="shared" si="287"/>
        <v>2</v>
      </c>
      <c r="O945" s="9">
        <f t="shared" si="288"/>
        <v>1</v>
      </c>
      <c r="P945" s="8">
        <f t="shared" si="289"/>
        <v>3</v>
      </c>
      <c r="Q945" s="2">
        <f t="shared" si="290"/>
        <v>0.18465116279069768</v>
      </c>
      <c r="R945" s="2">
        <f t="shared" si="291"/>
        <v>0.68883720930232561</v>
      </c>
      <c r="S945" s="2">
        <f t="shared" si="292"/>
        <v>0.12186046511627907</v>
      </c>
      <c r="T945" s="2">
        <f t="shared" si="293"/>
        <v>4.651162790697605E-3</v>
      </c>
      <c r="U945" s="1">
        <v>397</v>
      </c>
      <c r="V945" s="1">
        <v>1481</v>
      </c>
      <c r="W945" s="1">
        <v>262</v>
      </c>
      <c r="X945" s="1">
        <v>10</v>
      </c>
      <c r="Z945" s="1">
        <v>0</v>
      </c>
      <c r="AU945" t="s">
        <v>256</v>
      </c>
      <c r="AV945" t="s">
        <v>776</v>
      </c>
      <c r="AY945" s="38">
        <v>20</v>
      </c>
      <c r="AZ945" s="40">
        <v>23</v>
      </c>
      <c r="BA945" s="42">
        <f t="shared" si="294"/>
        <v>20023</v>
      </c>
      <c r="BC945" s="7" t="s">
        <v>3097</v>
      </c>
    </row>
    <row r="946" spans="1:55" hidden="1" outlineLevel="1">
      <c r="A946" t="s">
        <v>2218</v>
      </c>
      <c r="B946" t="s">
        <v>776</v>
      </c>
      <c r="C946" s="25">
        <v>2372</v>
      </c>
      <c r="D946" s="25"/>
      <c r="E946" s="25"/>
      <c r="G946" s="1">
        <f t="shared" si="286"/>
        <v>1617</v>
      </c>
      <c r="I946" s="1">
        <v>1079</v>
      </c>
      <c r="J946" s="1">
        <v>1037</v>
      </c>
      <c r="K946" s="1">
        <v>1028</v>
      </c>
      <c r="L946" s="2" t="str">
        <f t="shared" si="283"/>
        <v/>
      </c>
      <c r="M946" s="2">
        <f t="shared" si="284"/>
        <v>0.63574520717377858</v>
      </c>
      <c r="N946" s="10">
        <f t="shared" si="287"/>
        <v>2</v>
      </c>
      <c r="O946" s="9">
        <f t="shared" si="288"/>
        <v>1</v>
      </c>
      <c r="P946" s="8">
        <f t="shared" si="289"/>
        <v>3</v>
      </c>
      <c r="Q946" s="2">
        <f t="shared" si="290"/>
        <v>0.24860853432282004</v>
      </c>
      <c r="R946" s="2">
        <f t="shared" si="291"/>
        <v>0.57699443413729123</v>
      </c>
      <c r="S946" s="2">
        <f t="shared" si="292"/>
        <v>0.16512059369202226</v>
      </c>
      <c r="T946" s="2">
        <f t="shared" si="293"/>
        <v>9.27643784786647E-3</v>
      </c>
      <c r="U946" s="1">
        <v>402</v>
      </c>
      <c r="V946" s="1">
        <v>933</v>
      </c>
      <c r="W946" s="1">
        <v>267</v>
      </c>
      <c r="X946" s="1">
        <v>14</v>
      </c>
      <c r="Z946" s="1">
        <v>1</v>
      </c>
      <c r="AU946" t="s">
        <v>2218</v>
      </c>
      <c r="AV946" t="s">
        <v>776</v>
      </c>
      <c r="AY946" s="38">
        <v>20</v>
      </c>
      <c r="AZ946" s="40">
        <v>25</v>
      </c>
      <c r="BA946" s="42">
        <f t="shared" si="294"/>
        <v>20025</v>
      </c>
      <c r="BC946" s="7" t="s">
        <v>3097</v>
      </c>
    </row>
    <row r="947" spans="1:55" hidden="1" outlineLevel="1">
      <c r="A947" t="s">
        <v>2792</v>
      </c>
      <c r="B947" t="s">
        <v>776</v>
      </c>
      <c r="C947" s="25">
        <v>8607</v>
      </c>
      <c r="D947" s="25"/>
      <c r="E947" s="25"/>
      <c r="G947" s="1">
        <f t="shared" si="286"/>
        <v>6103</v>
      </c>
      <c r="I947" s="1">
        <v>3840</v>
      </c>
      <c r="J947" s="1">
        <v>3187</v>
      </c>
      <c r="K947" s="1">
        <v>3192</v>
      </c>
      <c r="L947" s="2" t="str">
        <f t="shared" si="283"/>
        <v/>
      </c>
      <c r="M947" s="2">
        <f t="shared" si="284"/>
        <v>0.52302146485335077</v>
      </c>
      <c r="N947" s="10">
        <f t="shared" si="287"/>
        <v>3</v>
      </c>
      <c r="O947" s="9">
        <f t="shared" si="288"/>
        <v>1</v>
      </c>
      <c r="P947" s="8">
        <f t="shared" si="289"/>
        <v>2</v>
      </c>
      <c r="Q947" s="2">
        <f t="shared" si="290"/>
        <v>0.13763722759298705</v>
      </c>
      <c r="R947" s="2">
        <f t="shared" si="291"/>
        <v>0.67540553825987215</v>
      </c>
      <c r="S947" s="2">
        <f t="shared" si="292"/>
        <v>0.18171391119121744</v>
      </c>
      <c r="T947" s="2">
        <f t="shared" si="293"/>
        <v>5.2433229559233907E-3</v>
      </c>
      <c r="U947" s="1">
        <v>840</v>
      </c>
      <c r="V947" s="1">
        <v>4122</v>
      </c>
      <c r="W947" s="1">
        <v>1109</v>
      </c>
      <c r="X947" s="1">
        <v>24</v>
      </c>
      <c r="Z947" s="1">
        <v>8</v>
      </c>
      <c r="AU947" t="s">
        <v>2792</v>
      </c>
      <c r="AV947" t="s">
        <v>776</v>
      </c>
      <c r="AY947" s="38">
        <v>20</v>
      </c>
      <c r="AZ947" s="40">
        <v>27</v>
      </c>
      <c r="BA947" s="42">
        <f t="shared" si="294"/>
        <v>20027</v>
      </c>
      <c r="BC947" s="7" t="s">
        <v>3097</v>
      </c>
    </row>
    <row r="948" spans="1:55" hidden="1" outlineLevel="1">
      <c r="A948" t="s">
        <v>1808</v>
      </c>
      <c r="B948" t="s">
        <v>776</v>
      </c>
      <c r="C948" s="25">
        <v>9948</v>
      </c>
      <c r="D948" s="25"/>
      <c r="E948" s="25"/>
      <c r="G948" s="1">
        <f t="shared" si="286"/>
        <v>6619</v>
      </c>
      <c r="I948" s="1">
        <v>3434</v>
      </c>
      <c r="J948" s="1">
        <v>3207</v>
      </c>
      <c r="K948" s="1">
        <v>3233</v>
      </c>
      <c r="L948" s="2" t="str">
        <f t="shared" si="283"/>
        <v/>
      </c>
      <c r="M948" s="2">
        <f t="shared" si="284"/>
        <v>0.48844236289469706</v>
      </c>
      <c r="N948" s="10">
        <f t="shared" si="287"/>
        <v>3</v>
      </c>
      <c r="O948" s="9">
        <f t="shared" si="288"/>
        <v>1</v>
      </c>
      <c r="P948" s="8">
        <f t="shared" si="289"/>
        <v>2</v>
      </c>
      <c r="Q948" s="2">
        <f t="shared" si="290"/>
        <v>0.2169512010877776</v>
      </c>
      <c r="R948" s="2">
        <f t="shared" si="291"/>
        <v>0.5275721408067684</v>
      </c>
      <c r="S948" s="2">
        <f t="shared" si="292"/>
        <v>0.25215289318628192</v>
      </c>
      <c r="T948" s="2">
        <f t="shared" si="293"/>
        <v>3.3237649191720231E-3</v>
      </c>
      <c r="U948" s="1">
        <v>1436</v>
      </c>
      <c r="V948" s="1">
        <v>3492</v>
      </c>
      <c r="W948" s="1">
        <v>1669</v>
      </c>
      <c r="X948" s="1">
        <v>14</v>
      </c>
      <c r="Z948" s="1">
        <v>8</v>
      </c>
      <c r="AU948" t="s">
        <v>1808</v>
      </c>
      <c r="AV948" t="s">
        <v>776</v>
      </c>
      <c r="AY948" s="38">
        <v>20</v>
      </c>
      <c r="AZ948" s="40">
        <v>29</v>
      </c>
      <c r="BA948" s="42">
        <f t="shared" si="294"/>
        <v>20029</v>
      </c>
      <c r="BC948" s="7" t="s">
        <v>3097</v>
      </c>
    </row>
    <row r="949" spans="1:55" hidden="1" outlineLevel="1">
      <c r="A949" t="s">
        <v>2526</v>
      </c>
      <c r="B949" t="s">
        <v>776</v>
      </c>
      <c r="C949" s="25">
        <v>8784</v>
      </c>
      <c r="D949" s="25"/>
      <c r="E949" s="25"/>
      <c r="G949" s="1">
        <f t="shared" si="286"/>
        <v>6174</v>
      </c>
      <c r="I949" s="1">
        <v>3477</v>
      </c>
      <c r="J949" s="1">
        <v>3254</v>
      </c>
      <c r="K949" s="1">
        <v>3384</v>
      </c>
      <c r="L949" s="2" t="str">
        <f t="shared" si="283"/>
        <v/>
      </c>
      <c r="M949" s="2">
        <f t="shared" si="284"/>
        <v>0.54810495626822153</v>
      </c>
      <c r="N949" s="10">
        <f t="shared" si="287"/>
        <v>2</v>
      </c>
      <c r="O949" s="9">
        <f t="shared" si="288"/>
        <v>1</v>
      </c>
      <c r="P949" s="8">
        <f t="shared" si="289"/>
        <v>3</v>
      </c>
      <c r="Q949" s="2">
        <f t="shared" si="290"/>
        <v>0.21622934888241011</v>
      </c>
      <c r="R949" s="2">
        <f t="shared" si="291"/>
        <v>0.58422416585681891</v>
      </c>
      <c r="S949" s="2">
        <f t="shared" si="292"/>
        <v>0.19225785552316166</v>
      </c>
      <c r="T949" s="2">
        <f t="shared" si="293"/>
        <v>7.2886297376093534E-3</v>
      </c>
      <c r="U949" s="1">
        <v>1335</v>
      </c>
      <c r="V949" s="1">
        <v>3607</v>
      </c>
      <c r="W949" s="1">
        <v>1187</v>
      </c>
      <c r="X949" s="1">
        <v>40</v>
      </c>
      <c r="Z949" s="1">
        <v>5</v>
      </c>
      <c r="AU949" t="s">
        <v>2526</v>
      </c>
      <c r="AV949" t="s">
        <v>776</v>
      </c>
      <c r="AY949" s="38">
        <v>20</v>
      </c>
      <c r="AZ949" s="40">
        <v>31</v>
      </c>
      <c r="BA949" s="42">
        <f t="shared" si="294"/>
        <v>20031</v>
      </c>
      <c r="BC949" s="7" t="s">
        <v>3097</v>
      </c>
    </row>
    <row r="950" spans="1:55" hidden="1" outlineLevel="1">
      <c r="A950" t="s">
        <v>1310</v>
      </c>
      <c r="B950" t="s">
        <v>776</v>
      </c>
      <c r="C950" s="25">
        <v>1956</v>
      </c>
      <c r="D950" s="25"/>
      <c r="E950" s="25"/>
      <c r="G950" s="1">
        <f t="shared" si="286"/>
        <v>1315</v>
      </c>
      <c r="I950" s="1">
        <v>799</v>
      </c>
      <c r="J950" s="1">
        <v>758</v>
      </c>
      <c r="K950" s="1">
        <v>759</v>
      </c>
      <c r="L950" s="2" t="str">
        <f t="shared" si="283"/>
        <v/>
      </c>
      <c r="M950" s="2">
        <f t="shared" si="284"/>
        <v>0.57718631178707225</v>
      </c>
      <c r="N950" s="10">
        <f t="shared" si="287"/>
        <v>2</v>
      </c>
      <c r="O950" s="9">
        <f t="shared" si="288"/>
        <v>1</v>
      </c>
      <c r="P950" s="8">
        <f t="shared" si="289"/>
        <v>3</v>
      </c>
      <c r="Q950" s="2">
        <f t="shared" si="290"/>
        <v>0.22661596958174904</v>
      </c>
      <c r="R950" s="2">
        <f t="shared" si="291"/>
        <v>0.65247148288973389</v>
      </c>
      <c r="S950" s="2">
        <f t="shared" si="292"/>
        <v>0.11939163498098859</v>
      </c>
      <c r="T950" s="2">
        <f t="shared" si="293"/>
        <v>1.5209125475285079E-3</v>
      </c>
      <c r="U950" s="1">
        <v>298</v>
      </c>
      <c r="V950" s="1">
        <v>858</v>
      </c>
      <c r="W950" s="1">
        <v>157</v>
      </c>
      <c r="X950" s="1">
        <v>2</v>
      </c>
      <c r="Z950" s="1">
        <v>0</v>
      </c>
      <c r="AU950" t="s">
        <v>1310</v>
      </c>
      <c r="AV950" t="s">
        <v>776</v>
      </c>
      <c r="AY950" s="38">
        <v>20</v>
      </c>
      <c r="AZ950" s="40">
        <v>33</v>
      </c>
      <c r="BA950" s="42">
        <f t="shared" si="294"/>
        <v>20033</v>
      </c>
      <c r="BC950" s="7" t="s">
        <v>3097</v>
      </c>
    </row>
    <row r="951" spans="1:55" hidden="1" outlineLevel="1">
      <c r="A951" t="s">
        <v>2727</v>
      </c>
      <c r="B951" t="s">
        <v>776</v>
      </c>
      <c r="C951" s="25">
        <v>36680</v>
      </c>
      <c r="D951" s="25"/>
      <c r="E951" s="25"/>
      <c r="G951" s="1">
        <f t="shared" si="286"/>
        <v>22692</v>
      </c>
      <c r="I951" s="1">
        <v>11227</v>
      </c>
      <c r="J951" s="1">
        <v>10449</v>
      </c>
      <c r="K951" s="1">
        <v>11141</v>
      </c>
      <c r="L951" s="2" t="str">
        <f t="shared" si="283"/>
        <v/>
      </c>
      <c r="M951" s="2">
        <f t="shared" si="284"/>
        <v>0.49096597919971796</v>
      </c>
      <c r="N951" s="10">
        <f t="shared" si="287"/>
        <v>2</v>
      </c>
      <c r="O951" s="9">
        <f t="shared" si="288"/>
        <v>1</v>
      </c>
      <c r="P951" s="8">
        <f t="shared" si="289"/>
        <v>3</v>
      </c>
      <c r="Q951" s="2">
        <f t="shared" si="290"/>
        <v>0.30050237969328397</v>
      </c>
      <c r="R951" s="2">
        <f t="shared" si="291"/>
        <v>0.40732416710735059</v>
      </c>
      <c r="S951" s="2">
        <f t="shared" si="292"/>
        <v>0.28265468006345851</v>
      </c>
      <c r="T951" s="2">
        <f t="shared" si="293"/>
        <v>9.5187731359069327E-3</v>
      </c>
      <c r="U951" s="1">
        <v>6819</v>
      </c>
      <c r="V951" s="1">
        <v>9243</v>
      </c>
      <c r="W951" s="1">
        <v>6414</v>
      </c>
      <c r="X951" s="1">
        <v>177</v>
      </c>
      <c r="Z951" s="1">
        <v>39</v>
      </c>
      <c r="AU951" t="s">
        <v>2727</v>
      </c>
      <c r="AV951" t="s">
        <v>776</v>
      </c>
      <c r="AY951" s="38">
        <v>20</v>
      </c>
      <c r="AZ951" s="40">
        <v>35</v>
      </c>
      <c r="BA951" s="42">
        <f t="shared" si="294"/>
        <v>20035</v>
      </c>
      <c r="BC951" s="7" t="s">
        <v>3097</v>
      </c>
    </row>
    <row r="952" spans="1:55" hidden="1" outlineLevel="1">
      <c r="A952" t="s">
        <v>2466</v>
      </c>
      <c r="B952" t="s">
        <v>776</v>
      </c>
      <c r="C952" s="25">
        <v>38330</v>
      </c>
      <c r="D952" s="25"/>
      <c r="E952" s="25"/>
      <c r="G952" s="1">
        <f t="shared" si="286"/>
        <v>26090</v>
      </c>
      <c r="I952" s="1">
        <v>11837</v>
      </c>
      <c r="J952" s="1">
        <v>10304</v>
      </c>
      <c r="K952" s="1">
        <v>11407</v>
      </c>
      <c r="L952" s="2" t="str">
        <f t="shared" si="283"/>
        <v/>
      </c>
      <c r="M952" s="2">
        <f t="shared" si="284"/>
        <v>0.43721732464545804</v>
      </c>
      <c r="N952" s="10">
        <f t="shared" si="287"/>
        <v>1</v>
      </c>
      <c r="O952" s="9">
        <f t="shared" si="288"/>
        <v>2</v>
      </c>
      <c r="P952" s="8">
        <f t="shared" si="289"/>
        <v>3</v>
      </c>
      <c r="Q952" s="2">
        <f t="shared" si="290"/>
        <v>0.39382905327711765</v>
      </c>
      <c r="R952" s="2">
        <f t="shared" si="291"/>
        <v>0.32840168646991186</v>
      </c>
      <c r="S952" s="2">
        <f t="shared" si="292"/>
        <v>0.26588731314679953</v>
      </c>
      <c r="T952" s="2">
        <f t="shared" si="293"/>
        <v>1.188194710617102E-2</v>
      </c>
      <c r="U952" s="1">
        <v>10275</v>
      </c>
      <c r="V952" s="1">
        <v>8568</v>
      </c>
      <c r="W952" s="1">
        <v>6937</v>
      </c>
      <c r="X952" s="1">
        <v>269</v>
      </c>
      <c r="Z952" s="1">
        <v>41</v>
      </c>
      <c r="AU952" t="s">
        <v>2466</v>
      </c>
      <c r="AV952" t="s">
        <v>776</v>
      </c>
      <c r="AY952" s="38">
        <v>20</v>
      </c>
      <c r="AZ952" s="40">
        <v>37</v>
      </c>
      <c r="BA952" s="42">
        <f t="shared" si="294"/>
        <v>20037</v>
      </c>
      <c r="BC952" s="7" t="s">
        <v>3097</v>
      </c>
    </row>
    <row r="953" spans="1:55" hidden="1" outlineLevel="1">
      <c r="A953" t="s">
        <v>1097</v>
      </c>
      <c r="B953" t="s">
        <v>776</v>
      </c>
      <c r="C953" s="25">
        <v>3381</v>
      </c>
      <c r="D953" s="25"/>
      <c r="E953" s="25"/>
      <c r="G953" s="1">
        <f t="shared" si="286"/>
        <v>2352</v>
      </c>
      <c r="I953" s="1">
        <v>1383</v>
      </c>
      <c r="J953" s="1">
        <v>1372</v>
      </c>
      <c r="K953" s="1">
        <v>1382</v>
      </c>
      <c r="L953" s="2" t="str">
        <f t="shared" si="283"/>
        <v/>
      </c>
      <c r="M953" s="2">
        <f t="shared" si="284"/>
        <v>0.5875850340136054</v>
      </c>
      <c r="N953" s="10">
        <f t="shared" si="287"/>
        <v>2</v>
      </c>
      <c r="O953" s="9">
        <f t="shared" si="288"/>
        <v>1</v>
      </c>
      <c r="P953" s="8">
        <f t="shared" si="289"/>
        <v>3</v>
      </c>
      <c r="Q953" s="2">
        <f t="shared" si="290"/>
        <v>0.22619047619047619</v>
      </c>
      <c r="R953" s="2">
        <f t="shared" si="291"/>
        <v>0.6071428571428571</v>
      </c>
      <c r="S953" s="2">
        <f t="shared" si="292"/>
        <v>0.16198979591836735</v>
      </c>
      <c r="T953" s="2">
        <f t="shared" si="293"/>
        <v>4.6768707482993943E-3</v>
      </c>
      <c r="U953" s="1">
        <v>532</v>
      </c>
      <c r="V953" s="1">
        <v>1428</v>
      </c>
      <c r="W953" s="1">
        <v>381</v>
      </c>
      <c r="X953" s="1">
        <v>7</v>
      </c>
      <c r="Z953" s="1">
        <v>4</v>
      </c>
      <c r="AU953" t="s">
        <v>1097</v>
      </c>
      <c r="AV953" t="s">
        <v>776</v>
      </c>
      <c r="AY953" s="38">
        <v>20</v>
      </c>
      <c r="AZ953" s="40">
        <v>39</v>
      </c>
      <c r="BA953" s="42">
        <f t="shared" si="294"/>
        <v>20039</v>
      </c>
      <c r="BC953" s="7" t="s">
        <v>3097</v>
      </c>
    </row>
    <row r="954" spans="1:55" hidden="1" outlineLevel="1">
      <c r="A954" t="s">
        <v>912</v>
      </c>
      <c r="B954" t="s">
        <v>776</v>
      </c>
      <c r="C954" s="25">
        <v>19121</v>
      </c>
      <c r="D954" s="25"/>
      <c r="E954" s="25"/>
      <c r="G954" s="1">
        <f t="shared" si="286"/>
        <v>12309</v>
      </c>
      <c r="I954" s="1">
        <v>6973</v>
      </c>
      <c r="J954" s="1">
        <v>6634</v>
      </c>
      <c r="K954" s="1">
        <v>6665</v>
      </c>
      <c r="L954" s="2" t="str">
        <f t="shared" si="283"/>
        <v/>
      </c>
      <c r="M954" s="2">
        <f t="shared" si="284"/>
        <v>0.5414737184174182</v>
      </c>
      <c r="N954" s="10">
        <f t="shared" si="287"/>
        <v>3</v>
      </c>
      <c r="O954" s="9">
        <f t="shared" si="288"/>
        <v>1</v>
      </c>
      <c r="P954" s="8">
        <f t="shared" si="289"/>
        <v>2</v>
      </c>
      <c r="Q954" s="2">
        <f t="shared" si="290"/>
        <v>0.19189211146315704</v>
      </c>
      <c r="R954" s="2">
        <f t="shared" si="291"/>
        <v>0.54902916565114956</v>
      </c>
      <c r="S954" s="2">
        <f t="shared" si="292"/>
        <v>0.25241693070111298</v>
      </c>
      <c r="T954" s="2">
        <f t="shared" si="293"/>
        <v>6.6617921845803507E-3</v>
      </c>
      <c r="U954" s="1">
        <v>2362</v>
      </c>
      <c r="V954" s="1">
        <v>6758</v>
      </c>
      <c r="W954" s="1">
        <v>3107</v>
      </c>
      <c r="X954" s="1">
        <v>64</v>
      </c>
      <c r="Z954" s="1">
        <v>18</v>
      </c>
      <c r="AU954" t="s">
        <v>912</v>
      </c>
      <c r="AV954" t="s">
        <v>776</v>
      </c>
      <c r="AY954" s="38">
        <v>20</v>
      </c>
      <c r="AZ954" s="40">
        <v>41</v>
      </c>
      <c r="BA954" s="42">
        <f t="shared" si="294"/>
        <v>20041</v>
      </c>
      <c r="BC954" s="7" t="s">
        <v>3097</v>
      </c>
    </row>
    <row r="955" spans="1:55" hidden="1" outlineLevel="1">
      <c r="A955" t="s">
        <v>1788</v>
      </c>
      <c r="B955" t="s">
        <v>776</v>
      </c>
      <c r="C955" s="25">
        <v>8186</v>
      </c>
      <c r="D955" s="25"/>
      <c r="E955" s="25"/>
      <c r="G955" s="1">
        <f t="shared" si="286"/>
        <v>5806</v>
      </c>
      <c r="I955" s="1">
        <v>2592</v>
      </c>
      <c r="J955" s="1">
        <v>2308</v>
      </c>
      <c r="K955" s="1">
        <v>2433</v>
      </c>
      <c r="L955" s="2" t="str">
        <f t="shared" si="283"/>
        <v/>
      </c>
      <c r="M955" s="2">
        <f t="shared" si="284"/>
        <v>0.41904925938684118</v>
      </c>
      <c r="N955" s="10">
        <f t="shared" si="287"/>
        <v>3</v>
      </c>
      <c r="O955" s="9">
        <f t="shared" si="288"/>
        <v>1</v>
      </c>
      <c r="P955" s="8">
        <f t="shared" si="289"/>
        <v>2</v>
      </c>
      <c r="Q955" s="2">
        <f t="shared" si="290"/>
        <v>0.21443334481570789</v>
      </c>
      <c r="R955" s="2">
        <f t="shared" si="291"/>
        <v>0.55304857044436795</v>
      </c>
      <c r="S955" s="2">
        <f t="shared" si="292"/>
        <v>0.22683430933517051</v>
      </c>
      <c r="T955" s="2">
        <f t="shared" si="293"/>
        <v>5.683775404753677E-3</v>
      </c>
      <c r="U955" s="1">
        <v>1245</v>
      </c>
      <c r="V955" s="1">
        <v>3211</v>
      </c>
      <c r="W955" s="1">
        <v>1317</v>
      </c>
      <c r="X955" s="1">
        <v>31</v>
      </c>
      <c r="Z955" s="1">
        <v>2</v>
      </c>
      <c r="AU955" t="s">
        <v>1788</v>
      </c>
      <c r="AV955" t="s">
        <v>776</v>
      </c>
      <c r="AY955" s="38">
        <v>20</v>
      </c>
      <c r="AZ955" s="40">
        <v>43</v>
      </c>
      <c r="BA955" s="42">
        <f t="shared" si="294"/>
        <v>20043</v>
      </c>
      <c r="BC955" s="7" t="s">
        <v>3097</v>
      </c>
    </row>
    <row r="956" spans="1:55" hidden="1" outlineLevel="1">
      <c r="A956" t="s">
        <v>443</v>
      </c>
      <c r="B956" t="s">
        <v>776</v>
      </c>
      <c r="C956" s="25">
        <v>102552</v>
      </c>
      <c r="D956" s="25"/>
      <c r="E956" s="25"/>
      <c r="G956" s="1">
        <f t="shared" si="286"/>
        <v>55819</v>
      </c>
      <c r="I956" s="1">
        <v>31674</v>
      </c>
      <c r="J956" s="1">
        <v>27778</v>
      </c>
      <c r="K956" s="1">
        <v>30845</v>
      </c>
      <c r="L956" s="2" t="str">
        <f t="shared" si="283"/>
        <v/>
      </c>
      <c r="M956" s="2">
        <f t="shared" si="284"/>
        <v>0.55258962002185641</v>
      </c>
      <c r="N956" s="10">
        <f t="shared" si="287"/>
        <v>3</v>
      </c>
      <c r="O956" s="9">
        <f t="shared" si="288"/>
        <v>1</v>
      </c>
      <c r="P956" s="8">
        <f t="shared" si="289"/>
        <v>2</v>
      </c>
      <c r="Q956" s="2">
        <f t="shared" si="290"/>
        <v>0.29597448897328865</v>
      </c>
      <c r="R956" s="2">
        <f t="shared" si="291"/>
        <v>0.37723714147512494</v>
      </c>
      <c r="S956" s="2">
        <f t="shared" si="292"/>
        <v>0.3165051326609219</v>
      </c>
      <c r="T956" s="2">
        <f t="shared" si="293"/>
        <v>1.028323689066446E-2</v>
      </c>
      <c r="U956" s="1">
        <v>16521</v>
      </c>
      <c r="V956" s="1">
        <v>21057</v>
      </c>
      <c r="W956" s="1">
        <v>17667</v>
      </c>
      <c r="X956" s="1">
        <v>507</v>
      </c>
      <c r="Z956" s="1">
        <v>67</v>
      </c>
      <c r="AU956" t="s">
        <v>443</v>
      </c>
      <c r="AV956" t="s">
        <v>776</v>
      </c>
      <c r="AY956" s="38">
        <v>20</v>
      </c>
      <c r="AZ956" s="40">
        <v>45</v>
      </c>
      <c r="BA956" s="42">
        <f t="shared" si="294"/>
        <v>20045</v>
      </c>
      <c r="BC956" s="7" t="s">
        <v>3097</v>
      </c>
    </row>
    <row r="957" spans="1:55" hidden="1" outlineLevel="1">
      <c r="A957" t="s">
        <v>2383</v>
      </c>
      <c r="B957" t="s">
        <v>776</v>
      </c>
      <c r="C957" s="25">
        <v>3309</v>
      </c>
      <c r="D957" s="25"/>
      <c r="E957" s="25"/>
      <c r="G957" s="1">
        <f t="shared" si="286"/>
        <v>2340</v>
      </c>
      <c r="I957" s="1">
        <v>1230</v>
      </c>
      <c r="J957" s="1">
        <v>1183</v>
      </c>
      <c r="K957" s="1">
        <v>1201</v>
      </c>
      <c r="L957" s="2" t="str">
        <f t="shared" si="283"/>
        <v/>
      </c>
      <c r="M957" s="2">
        <f t="shared" si="284"/>
        <v>0.5132478632478632</v>
      </c>
      <c r="N957" s="10">
        <f t="shared" si="287"/>
        <v>2</v>
      </c>
      <c r="O957" s="9">
        <f t="shared" si="288"/>
        <v>1</v>
      </c>
      <c r="P957" s="8">
        <f t="shared" si="289"/>
        <v>3</v>
      </c>
      <c r="Q957" s="2">
        <f t="shared" si="290"/>
        <v>0.23418803418803419</v>
      </c>
      <c r="R957" s="2">
        <f t="shared" si="291"/>
        <v>0.5641025641025641</v>
      </c>
      <c r="S957" s="2">
        <f t="shared" si="292"/>
        <v>0.19401709401709402</v>
      </c>
      <c r="T957" s="2">
        <f t="shared" si="293"/>
        <v>7.6923076923076372E-3</v>
      </c>
      <c r="U957" s="1">
        <v>548</v>
      </c>
      <c r="V957" s="1">
        <v>1320</v>
      </c>
      <c r="W957" s="1">
        <v>454</v>
      </c>
      <c r="X957" s="1">
        <v>16</v>
      </c>
      <c r="Z957" s="1">
        <v>2</v>
      </c>
      <c r="AU957" t="s">
        <v>2383</v>
      </c>
      <c r="AV957" t="s">
        <v>776</v>
      </c>
      <c r="AY957" s="38">
        <v>20</v>
      </c>
      <c r="AZ957" s="40">
        <v>47</v>
      </c>
      <c r="BA957" s="42">
        <f t="shared" si="294"/>
        <v>20047</v>
      </c>
      <c r="BC957" s="7" t="s">
        <v>3097</v>
      </c>
    </row>
    <row r="958" spans="1:55" hidden="1" outlineLevel="1">
      <c r="A958" t="s">
        <v>2384</v>
      </c>
      <c r="B958" t="s">
        <v>776</v>
      </c>
      <c r="C958" s="25">
        <v>3148</v>
      </c>
      <c r="D958" s="25"/>
      <c r="E958" s="25"/>
      <c r="G958" s="1">
        <f t="shared" si="286"/>
        <v>2077</v>
      </c>
      <c r="I958" s="1">
        <v>1218</v>
      </c>
      <c r="J958" s="1">
        <v>1139</v>
      </c>
      <c r="K958" s="1">
        <v>1192</v>
      </c>
      <c r="L958" s="2" t="str">
        <f t="shared" si="283"/>
        <v/>
      </c>
      <c r="M958" s="2">
        <f t="shared" si="284"/>
        <v>0.5739046701974001</v>
      </c>
      <c r="N958" s="10">
        <f t="shared" si="287"/>
        <v>2</v>
      </c>
      <c r="O958" s="9">
        <f t="shared" si="288"/>
        <v>1</v>
      </c>
      <c r="P958" s="8">
        <f t="shared" si="289"/>
        <v>3</v>
      </c>
      <c r="Q958" s="2">
        <f t="shared" si="290"/>
        <v>0.27924891670678864</v>
      </c>
      <c r="R958" s="2">
        <f t="shared" si="291"/>
        <v>0.575830524795378</v>
      </c>
      <c r="S958" s="2">
        <f t="shared" si="292"/>
        <v>0.14299470389985555</v>
      </c>
      <c r="T958" s="2">
        <f t="shared" si="293"/>
        <v>1.9258545979778108E-3</v>
      </c>
      <c r="U958" s="1">
        <v>580</v>
      </c>
      <c r="V958" s="1">
        <v>1196</v>
      </c>
      <c r="W958" s="1">
        <v>297</v>
      </c>
      <c r="X958" s="1">
        <v>3</v>
      </c>
      <c r="Z958" s="1">
        <v>1</v>
      </c>
      <c r="AU958" t="s">
        <v>2384</v>
      </c>
      <c r="AV958" t="s">
        <v>776</v>
      </c>
      <c r="AY958" s="38">
        <v>20</v>
      </c>
      <c r="AZ958" s="40">
        <v>49</v>
      </c>
      <c r="BA958" s="42">
        <f t="shared" si="294"/>
        <v>20049</v>
      </c>
      <c r="BC958" s="7" t="s">
        <v>3097</v>
      </c>
    </row>
    <row r="959" spans="1:55" hidden="1" outlineLevel="1">
      <c r="A959" t="s">
        <v>2126</v>
      </c>
      <c r="B959" t="s">
        <v>776</v>
      </c>
      <c r="C959" s="25">
        <v>27532</v>
      </c>
      <c r="D959" s="25"/>
      <c r="E959" s="25"/>
      <c r="G959" s="1">
        <f t="shared" si="286"/>
        <v>15929</v>
      </c>
      <c r="I959" s="1">
        <v>9534</v>
      </c>
      <c r="J959" s="1">
        <v>8699</v>
      </c>
      <c r="K959" s="1">
        <v>9174</v>
      </c>
      <c r="L959" s="2" t="str">
        <f t="shared" si="283"/>
        <v/>
      </c>
      <c r="M959" s="2">
        <f t="shared" si="284"/>
        <v>0.57593069244773687</v>
      </c>
      <c r="N959" s="10">
        <f t="shared" si="287"/>
        <v>1</v>
      </c>
      <c r="O959" s="9">
        <f t="shared" si="288"/>
        <v>2</v>
      </c>
      <c r="P959" s="8">
        <f t="shared" si="289"/>
        <v>3</v>
      </c>
      <c r="Q959" s="2">
        <f t="shared" si="290"/>
        <v>0.36518299956054995</v>
      </c>
      <c r="R959" s="2">
        <f t="shared" si="291"/>
        <v>0.36072572038420492</v>
      </c>
      <c r="S959" s="2">
        <f t="shared" si="292"/>
        <v>0.26812731496013559</v>
      </c>
      <c r="T959" s="2">
        <f t="shared" si="293"/>
        <v>5.9639650951094914E-3</v>
      </c>
      <c r="U959" s="1">
        <v>5817</v>
      </c>
      <c r="V959" s="1">
        <v>5746</v>
      </c>
      <c r="W959" s="1">
        <v>4271</v>
      </c>
      <c r="X959" s="1">
        <v>81</v>
      </c>
      <c r="Z959" s="1">
        <v>14</v>
      </c>
      <c r="AU959" t="s">
        <v>2126</v>
      </c>
      <c r="AV959" t="s">
        <v>776</v>
      </c>
      <c r="AY959" s="38">
        <v>20</v>
      </c>
      <c r="AZ959" s="40">
        <v>51</v>
      </c>
      <c r="BA959" s="42">
        <f t="shared" si="294"/>
        <v>20051</v>
      </c>
      <c r="BC959" s="7" t="s">
        <v>3097</v>
      </c>
    </row>
    <row r="960" spans="1:55" hidden="1" outlineLevel="1">
      <c r="A960" t="s">
        <v>2987</v>
      </c>
      <c r="B960" t="s">
        <v>776</v>
      </c>
      <c r="C960" s="25">
        <v>6419</v>
      </c>
      <c r="D960" s="25"/>
      <c r="E960" s="25"/>
      <c r="G960" s="1">
        <f t="shared" si="286"/>
        <v>4083</v>
      </c>
      <c r="I960" s="1">
        <v>2667</v>
      </c>
      <c r="J960" s="1">
        <v>2483</v>
      </c>
      <c r="K960" s="1">
        <v>2528</v>
      </c>
      <c r="L960" s="2" t="str">
        <f t="shared" si="283"/>
        <v/>
      </c>
      <c r="M960" s="2">
        <f t="shared" si="284"/>
        <v>0.61915258388439876</v>
      </c>
      <c r="N960" s="10">
        <f t="shared" si="287"/>
        <v>2</v>
      </c>
      <c r="O960" s="9">
        <f t="shared" si="288"/>
        <v>1</v>
      </c>
      <c r="P960" s="8">
        <f t="shared" si="289"/>
        <v>3</v>
      </c>
      <c r="Q960" s="2">
        <f t="shared" si="290"/>
        <v>0.30737203036982613</v>
      </c>
      <c r="R960" s="2">
        <f t="shared" si="291"/>
        <v>0.5018368846436444</v>
      </c>
      <c r="S960" s="2">
        <f t="shared" si="292"/>
        <v>0.18613764388929707</v>
      </c>
      <c r="T960" s="2">
        <f t="shared" si="293"/>
        <v>4.6534410972323415E-3</v>
      </c>
      <c r="U960" s="1">
        <v>1255</v>
      </c>
      <c r="V960" s="1">
        <v>2049</v>
      </c>
      <c r="W960" s="1">
        <v>760</v>
      </c>
      <c r="X960" s="1">
        <v>17</v>
      </c>
      <c r="Z960" s="1">
        <v>2</v>
      </c>
      <c r="AU960" t="s">
        <v>2987</v>
      </c>
      <c r="AV960" t="s">
        <v>776</v>
      </c>
      <c r="AY960" s="38">
        <v>20</v>
      </c>
      <c r="AZ960" s="40">
        <v>53</v>
      </c>
      <c r="BA960" s="42">
        <f t="shared" si="294"/>
        <v>20053</v>
      </c>
      <c r="BC960" s="7" t="s">
        <v>3097</v>
      </c>
    </row>
    <row r="961" spans="1:55" hidden="1" outlineLevel="1">
      <c r="A961" t="s">
        <v>2323</v>
      </c>
      <c r="B961" t="s">
        <v>776</v>
      </c>
      <c r="C961" s="25">
        <v>38499</v>
      </c>
      <c r="D961" s="25"/>
      <c r="E961" s="25"/>
      <c r="G961" s="1">
        <f t="shared" si="286"/>
        <v>16345</v>
      </c>
      <c r="I961" s="1">
        <v>7255</v>
      </c>
      <c r="J961" s="1">
        <v>6958</v>
      </c>
      <c r="K961" s="1">
        <v>6971</v>
      </c>
      <c r="L961" s="2" t="str">
        <f t="shared" si="283"/>
        <v/>
      </c>
      <c r="M961" s="2">
        <f t="shared" si="284"/>
        <v>0.42649128173753442</v>
      </c>
      <c r="N961" s="10">
        <f t="shared" si="287"/>
        <v>3</v>
      </c>
      <c r="O961" s="9">
        <f t="shared" si="288"/>
        <v>1</v>
      </c>
      <c r="P961" s="8">
        <f t="shared" si="289"/>
        <v>2</v>
      </c>
      <c r="Q961" s="2">
        <f t="shared" si="290"/>
        <v>0.20299785867237688</v>
      </c>
      <c r="R961" s="2">
        <f t="shared" si="291"/>
        <v>0.44258182930559803</v>
      </c>
      <c r="S961" s="2">
        <f t="shared" si="292"/>
        <v>0.3488528602018966</v>
      </c>
      <c r="T961" s="2">
        <f t="shared" si="293"/>
        <v>5.5674518201285217E-3</v>
      </c>
      <c r="U961" s="1">
        <v>3318</v>
      </c>
      <c r="V961" s="1">
        <v>7234</v>
      </c>
      <c r="W961" s="1">
        <v>5702</v>
      </c>
      <c r="X961" s="1">
        <v>70</v>
      </c>
      <c r="Z961" s="1">
        <v>21</v>
      </c>
      <c r="AU961" t="s">
        <v>2323</v>
      </c>
      <c r="AV961" t="s">
        <v>776</v>
      </c>
      <c r="AY961" s="38">
        <v>20</v>
      </c>
      <c r="AZ961" s="40">
        <v>55</v>
      </c>
      <c r="BA961" s="42">
        <f t="shared" si="294"/>
        <v>20055</v>
      </c>
      <c r="BC961" s="7" t="s">
        <v>3097</v>
      </c>
    </row>
    <row r="962" spans="1:55" hidden="1" outlineLevel="1">
      <c r="A962" t="s">
        <v>2014</v>
      </c>
      <c r="B962" t="s">
        <v>776</v>
      </c>
      <c r="C962" s="25">
        <v>31981</v>
      </c>
      <c r="D962" s="25"/>
      <c r="E962" s="25"/>
      <c r="G962" s="1">
        <f t="shared" si="286"/>
        <v>15723</v>
      </c>
      <c r="I962" s="1">
        <v>6953</v>
      </c>
      <c r="J962" s="1">
        <v>6729</v>
      </c>
      <c r="K962" s="1">
        <v>6706</v>
      </c>
      <c r="L962" s="2" t="str">
        <f t="shared" si="283"/>
        <v/>
      </c>
      <c r="M962" s="2">
        <f t="shared" si="284"/>
        <v>0.42650893595369838</v>
      </c>
      <c r="N962" s="10">
        <f t="shared" si="287"/>
        <v>3</v>
      </c>
      <c r="O962" s="9">
        <f t="shared" si="288"/>
        <v>1</v>
      </c>
      <c r="P962" s="8">
        <f t="shared" si="289"/>
        <v>2</v>
      </c>
      <c r="Q962" s="2">
        <f t="shared" si="290"/>
        <v>0.24435540291293009</v>
      </c>
      <c r="R962" s="2">
        <f t="shared" si="291"/>
        <v>0.43534948801119377</v>
      </c>
      <c r="S962" s="2">
        <f t="shared" si="292"/>
        <v>0.31189976467595243</v>
      </c>
      <c r="T962" s="2">
        <f t="shared" si="293"/>
        <v>8.3953443999236765E-3</v>
      </c>
      <c r="U962" s="1">
        <v>3842</v>
      </c>
      <c r="V962" s="1">
        <v>6845</v>
      </c>
      <c r="W962" s="1">
        <v>4904</v>
      </c>
      <c r="X962" s="1">
        <v>120</v>
      </c>
      <c r="Z962" s="1">
        <v>12</v>
      </c>
      <c r="AU962" t="s">
        <v>2014</v>
      </c>
      <c r="AV962" t="s">
        <v>776</v>
      </c>
      <c r="AY962" s="38">
        <v>20</v>
      </c>
      <c r="AZ962" s="40">
        <v>57</v>
      </c>
      <c r="BA962" s="42">
        <f t="shared" si="294"/>
        <v>20057</v>
      </c>
      <c r="BC962" s="7" t="s">
        <v>3097</v>
      </c>
    </row>
    <row r="963" spans="1:55" hidden="1" outlineLevel="1">
      <c r="A963" t="s">
        <v>1083</v>
      </c>
      <c r="B963" t="s">
        <v>776</v>
      </c>
      <c r="C963" s="25">
        <v>25218</v>
      </c>
      <c r="D963" s="25"/>
      <c r="E963" s="25"/>
      <c r="G963" s="1">
        <f t="shared" si="286"/>
        <v>16913</v>
      </c>
      <c r="I963" s="1">
        <v>7721</v>
      </c>
      <c r="J963" s="1">
        <v>7095</v>
      </c>
      <c r="K963" s="1">
        <v>7484</v>
      </c>
      <c r="L963" s="2" t="str">
        <f t="shared" si="283"/>
        <v/>
      </c>
      <c r="M963" s="2">
        <f t="shared" si="284"/>
        <v>0.44249985218471</v>
      </c>
      <c r="N963" s="10">
        <f t="shared" si="287"/>
        <v>3</v>
      </c>
      <c r="O963" s="9">
        <f t="shared" si="288"/>
        <v>1</v>
      </c>
      <c r="P963" s="8">
        <f t="shared" si="289"/>
        <v>2</v>
      </c>
      <c r="Q963" s="2">
        <f t="shared" si="290"/>
        <v>0.25335540708330867</v>
      </c>
      <c r="R963" s="2">
        <f t="shared" si="291"/>
        <v>0.44486489682492758</v>
      </c>
      <c r="S963" s="2">
        <f t="shared" si="292"/>
        <v>0.29007272512268667</v>
      </c>
      <c r="T963" s="2">
        <f t="shared" si="293"/>
        <v>1.1706970969077135E-2</v>
      </c>
      <c r="U963" s="1">
        <v>4285</v>
      </c>
      <c r="V963" s="1">
        <v>7524</v>
      </c>
      <c r="W963" s="1">
        <v>4906</v>
      </c>
      <c r="X963" s="1">
        <v>164</v>
      </c>
      <c r="Z963" s="1">
        <v>34</v>
      </c>
      <c r="AU963" t="s">
        <v>1083</v>
      </c>
      <c r="AV963" t="s">
        <v>776</v>
      </c>
      <c r="AY963" s="38">
        <v>20</v>
      </c>
      <c r="AZ963" s="40">
        <v>59</v>
      </c>
      <c r="BA963" s="42">
        <f t="shared" si="294"/>
        <v>20059</v>
      </c>
      <c r="BC963" s="7" t="s">
        <v>3097</v>
      </c>
    </row>
    <row r="964" spans="1:55" hidden="1" outlineLevel="1">
      <c r="A964" t="s">
        <v>1101</v>
      </c>
      <c r="B964" t="s">
        <v>776</v>
      </c>
      <c r="C964" s="25">
        <v>27679</v>
      </c>
      <c r="D964" s="25"/>
      <c r="E964" s="25"/>
      <c r="G964" s="1">
        <f t="shared" si="286"/>
        <v>12473</v>
      </c>
      <c r="I964" s="1">
        <v>5040</v>
      </c>
      <c r="J964" s="1">
        <v>4635</v>
      </c>
      <c r="K964" s="1">
        <v>4584</v>
      </c>
      <c r="L964" s="2" t="str">
        <f t="shared" si="283"/>
        <v/>
      </c>
      <c r="M964" s="2">
        <f t="shared" si="284"/>
        <v>0.36751382987252468</v>
      </c>
      <c r="N964" s="10">
        <f t="shared" si="287"/>
        <v>2</v>
      </c>
      <c r="O964" s="9">
        <f t="shared" si="288"/>
        <v>1</v>
      </c>
      <c r="P964" s="8">
        <f t="shared" si="289"/>
        <v>3</v>
      </c>
      <c r="Q964" s="2">
        <f t="shared" si="290"/>
        <v>0.30810550789705765</v>
      </c>
      <c r="R964" s="2">
        <f t="shared" si="291"/>
        <v>0.38170448168042975</v>
      </c>
      <c r="S964" s="2">
        <f t="shared" si="292"/>
        <v>0.30040888318768538</v>
      </c>
      <c r="T964" s="2">
        <f t="shared" si="293"/>
        <v>9.7811272348272693E-3</v>
      </c>
      <c r="U964" s="1">
        <v>3843</v>
      </c>
      <c r="V964" s="1">
        <v>4761</v>
      </c>
      <c r="W964" s="1">
        <v>3747</v>
      </c>
      <c r="X964" s="1">
        <v>101</v>
      </c>
      <c r="Z964" s="1">
        <v>21</v>
      </c>
      <c r="AU964" t="s">
        <v>1101</v>
      </c>
      <c r="AV964" t="s">
        <v>776</v>
      </c>
      <c r="AY964" s="38">
        <v>20</v>
      </c>
      <c r="AZ964" s="40">
        <v>61</v>
      </c>
      <c r="BA964" s="42">
        <f t="shared" si="294"/>
        <v>20061</v>
      </c>
      <c r="BC964" s="7" t="s">
        <v>3097</v>
      </c>
    </row>
    <row r="965" spans="1:55" hidden="1" outlineLevel="1">
      <c r="A965" t="s">
        <v>1102</v>
      </c>
      <c r="B965" t="s">
        <v>776</v>
      </c>
      <c r="C965" s="25">
        <v>3018</v>
      </c>
      <c r="D965" s="25"/>
      <c r="E965" s="25"/>
      <c r="G965" s="1">
        <f t="shared" si="286"/>
        <v>2061</v>
      </c>
      <c r="I965" s="1">
        <v>1322</v>
      </c>
      <c r="J965" s="1">
        <v>1252</v>
      </c>
      <c r="K965" s="1">
        <v>1267</v>
      </c>
      <c r="L965" s="2" t="str">
        <f t="shared" si="283"/>
        <v/>
      </c>
      <c r="M965" s="2">
        <f t="shared" si="284"/>
        <v>0.61475012130033968</v>
      </c>
      <c r="N965" s="10">
        <f t="shared" si="287"/>
        <v>2</v>
      </c>
      <c r="O965" s="9">
        <f t="shared" si="288"/>
        <v>1</v>
      </c>
      <c r="P965" s="8">
        <f t="shared" si="289"/>
        <v>3</v>
      </c>
      <c r="Q965" s="2">
        <f t="shared" si="290"/>
        <v>0.2430858806404658</v>
      </c>
      <c r="R965" s="2">
        <f t="shared" si="291"/>
        <v>0.53032508491023778</v>
      </c>
      <c r="S965" s="2">
        <f t="shared" si="292"/>
        <v>0.22513343037360506</v>
      </c>
      <c r="T965" s="2">
        <f t="shared" si="293"/>
        <v>1.4556040756913968E-3</v>
      </c>
      <c r="U965" s="1">
        <v>501</v>
      </c>
      <c r="V965" s="1">
        <v>1093</v>
      </c>
      <c r="W965" s="1">
        <v>464</v>
      </c>
      <c r="X965" s="1">
        <v>3</v>
      </c>
      <c r="Z965" s="1">
        <v>0</v>
      </c>
      <c r="AU965" t="s">
        <v>1102</v>
      </c>
      <c r="AV965" t="s">
        <v>776</v>
      </c>
      <c r="AY965" s="38">
        <v>20</v>
      </c>
      <c r="AZ965" s="40">
        <v>63</v>
      </c>
      <c r="BA965" s="42">
        <f t="shared" si="294"/>
        <v>20063</v>
      </c>
      <c r="BC965" s="7" t="s">
        <v>3097</v>
      </c>
    </row>
    <row r="966" spans="1:55" hidden="1" outlineLevel="1">
      <c r="A966" t="s">
        <v>920</v>
      </c>
      <c r="B966" t="s">
        <v>776</v>
      </c>
      <c r="C966" s="25">
        <v>2886</v>
      </c>
      <c r="D966" s="25"/>
      <c r="E966" s="25"/>
      <c r="G966" s="1">
        <f t="shared" ref="G966:G997" si="295">SUM(U966:AN966)</f>
        <v>2171</v>
      </c>
      <c r="I966" s="1">
        <v>1112</v>
      </c>
      <c r="J966" s="1">
        <v>1031</v>
      </c>
      <c r="K966" s="1">
        <v>1066</v>
      </c>
      <c r="L966" s="2" t="str">
        <f t="shared" si="283"/>
        <v/>
      </c>
      <c r="M966" s="2">
        <f t="shared" si="284"/>
        <v>0.49101796407185627</v>
      </c>
      <c r="N966" s="10">
        <f t="shared" ref="N966:N997" si="296">RANK(U966,U966:AR966)</f>
        <v>2</v>
      </c>
      <c r="O966" s="9">
        <f t="shared" ref="O966:O997" si="297">RANK(V966,U966:AR966)</f>
        <v>1</v>
      </c>
      <c r="P966" s="8">
        <f t="shared" ref="P966:P997" si="298">RANK(W966,U966:AR966)</f>
        <v>3</v>
      </c>
      <c r="Q966" s="2">
        <f t="shared" ref="Q966:Q997" si="299">IF(SUM($U966:$AQ966)=0,"-",U966/SUM($U966:$AQ966))</f>
        <v>0.15891294334408107</v>
      </c>
      <c r="R966" s="2">
        <f t="shared" ref="R966:R997" si="300">IF(SUM($U966:$AQ966)=0,"-",V966/SUM($U966:$AQ966))</f>
        <v>0.68401658222017503</v>
      </c>
      <c r="S966" s="2">
        <f t="shared" ref="S966:S997" si="301">IF(SUM($U966:$AQ966)=0,"-",W966/SUM($U966:$AQ966))</f>
        <v>0.15522800552740673</v>
      </c>
      <c r="T966" s="2">
        <f t="shared" ref="T966:T997" si="302">IF(SUM($U966:$AQ966)=0,"-",(1-Q966-R966-S966))</f>
        <v>1.8424689083372248E-3</v>
      </c>
      <c r="U966" s="1">
        <v>345</v>
      </c>
      <c r="V966" s="1">
        <v>1485</v>
      </c>
      <c r="W966" s="1">
        <v>337</v>
      </c>
      <c r="X966" s="1">
        <v>2</v>
      </c>
      <c r="Z966" s="1">
        <v>2</v>
      </c>
      <c r="AU966" t="s">
        <v>920</v>
      </c>
      <c r="AV966" t="s">
        <v>776</v>
      </c>
      <c r="AY966" s="38">
        <v>20</v>
      </c>
      <c r="AZ966" s="40">
        <v>65</v>
      </c>
      <c r="BA966" s="42">
        <f t="shared" si="294"/>
        <v>20065</v>
      </c>
      <c r="BC966" s="7" t="s">
        <v>3097</v>
      </c>
    </row>
    <row r="967" spans="1:55" hidden="1" outlineLevel="1">
      <c r="A967" t="s">
        <v>2248</v>
      </c>
      <c r="B967" t="s">
        <v>776</v>
      </c>
      <c r="C967" s="25">
        <v>7901</v>
      </c>
      <c r="D967" s="25"/>
      <c r="E967" s="25"/>
      <c r="G967" s="1">
        <f t="shared" si="295"/>
        <v>4368</v>
      </c>
      <c r="I967" s="1">
        <v>2066</v>
      </c>
      <c r="J967" s="1">
        <v>1985</v>
      </c>
      <c r="K967" s="1">
        <v>1977</v>
      </c>
      <c r="L967" s="2" t="str">
        <f t="shared" ref="L967:L1030" si="303">IF(D967&gt;0,K967/D967,"")</f>
        <v/>
      </c>
      <c r="M967" s="2">
        <f t="shared" ref="M967:M1030" si="304">IF(G967&gt;0,K967/G967,"")</f>
        <v>0.45260989010989011</v>
      </c>
      <c r="N967" s="10">
        <f t="shared" si="296"/>
        <v>2</v>
      </c>
      <c r="O967" s="9">
        <f t="shared" si="297"/>
        <v>1</v>
      </c>
      <c r="P967" s="8">
        <f t="shared" si="298"/>
        <v>3</v>
      </c>
      <c r="Q967" s="2">
        <f t="shared" si="299"/>
        <v>0.214514652014652</v>
      </c>
      <c r="R967" s="2">
        <f t="shared" si="300"/>
        <v>0.57738095238095233</v>
      </c>
      <c r="S967" s="2">
        <f t="shared" si="301"/>
        <v>0.2032967032967033</v>
      </c>
      <c r="T967" s="2">
        <f t="shared" si="302"/>
        <v>4.8076923076923461E-3</v>
      </c>
      <c r="U967" s="1">
        <v>937</v>
      </c>
      <c r="V967" s="1">
        <v>2522</v>
      </c>
      <c r="W967" s="1">
        <v>888</v>
      </c>
      <c r="X967" s="1">
        <v>19</v>
      </c>
      <c r="Z967" s="1">
        <v>2</v>
      </c>
      <c r="AU967" t="s">
        <v>2248</v>
      </c>
      <c r="AV967" t="s">
        <v>776</v>
      </c>
      <c r="AY967" s="38">
        <v>20</v>
      </c>
      <c r="AZ967" s="40">
        <v>67</v>
      </c>
      <c r="BA967" s="42">
        <f t="shared" si="294"/>
        <v>20067</v>
      </c>
      <c r="BC967" s="7" t="s">
        <v>3097</v>
      </c>
    </row>
    <row r="968" spans="1:55" hidden="1" outlineLevel="1">
      <c r="A968" t="s">
        <v>2896</v>
      </c>
      <c r="B968" t="s">
        <v>776</v>
      </c>
      <c r="C968" s="25">
        <v>5973</v>
      </c>
      <c r="D968" s="25"/>
      <c r="E968" s="25"/>
      <c r="G968" s="1">
        <f t="shared" si="295"/>
        <v>2880</v>
      </c>
      <c r="I968" s="1">
        <v>1751</v>
      </c>
      <c r="J968" s="1">
        <v>1672</v>
      </c>
      <c r="K968" s="1">
        <v>1676</v>
      </c>
      <c r="L968" s="2" t="str">
        <f t="shared" si="303"/>
        <v/>
      </c>
      <c r="M968" s="2">
        <f t="shared" si="304"/>
        <v>0.58194444444444449</v>
      </c>
      <c r="N968" s="10">
        <f t="shared" si="296"/>
        <v>2</v>
      </c>
      <c r="O968" s="9">
        <f t="shared" si="297"/>
        <v>1</v>
      </c>
      <c r="P968" s="8">
        <f t="shared" si="298"/>
        <v>3</v>
      </c>
      <c r="Q968" s="2">
        <f t="shared" si="299"/>
        <v>0.27708333333333335</v>
      </c>
      <c r="R968" s="2">
        <f t="shared" si="300"/>
        <v>0.49201388888888886</v>
      </c>
      <c r="S968" s="2">
        <f t="shared" si="301"/>
        <v>0.22500000000000001</v>
      </c>
      <c r="T968" s="2">
        <f t="shared" si="302"/>
        <v>5.9027777777777846E-3</v>
      </c>
      <c r="U968" s="1">
        <v>798</v>
      </c>
      <c r="V968" s="1">
        <v>1417</v>
      </c>
      <c r="W968" s="1">
        <v>648</v>
      </c>
      <c r="X968" s="1">
        <v>16</v>
      </c>
      <c r="Z968" s="1">
        <v>1</v>
      </c>
      <c r="AU968" t="s">
        <v>2896</v>
      </c>
      <c r="AV968" t="s">
        <v>776</v>
      </c>
      <c r="AY968" s="38">
        <v>20</v>
      </c>
      <c r="AZ968" s="40">
        <v>69</v>
      </c>
      <c r="BA968" s="42">
        <f t="shared" si="294"/>
        <v>20069</v>
      </c>
      <c r="BC968" s="7" t="s">
        <v>3097</v>
      </c>
    </row>
    <row r="969" spans="1:55" hidden="1" outlineLevel="1">
      <c r="A969" t="s">
        <v>2174</v>
      </c>
      <c r="B969" t="s">
        <v>776</v>
      </c>
      <c r="C969" s="25">
        <v>1422</v>
      </c>
      <c r="D969" s="25"/>
      <c r="E969" s="25"/>
      <c r="G969" s="1">
        <f t="shared" si="295"/>
        <v>936</v>
      </c>
      <c r="I969" s="1">
        <v>590</v>
      </c>
      <c r="J969" s="1">
        <v>563</v>
      </c>
      <c r="K969" s="1">
        <v>576</v>
      </c>
      <c r="L969" s="2" t="str">
        <f t="shared" si="303"/>
        <v/>
      </c>
      <c r="M969" s="2">
        <f t="shared" si="304"/>
        <v>0.61538461538461542</v>
      </c>
      <c r="N969" s="10">
        <f t="shared" si="296"/>
        <v>2</v>
      </c>
      <c r="O969" s="9">
        <f t="shared" si="297"/>
        <v>1</v>
      </c>
      <c r="P969" s="8">
        <f t="shared" si="298"/>
        <v>3</v>
      </c>
      <c r="Q969" s="2">
        <f t="shared" si="299"/>
        <v>0.12820512820512819</v>
      </c>
      <c r="R969" s="2">
        <f t="shared" si="300"/>
        <v>0.74358974358974361</v>
      </c>
      <c r="S969" s="2">
        <f t="shared" si="301"/>
        <v>0.125</v>
      </c>
      <c r="T969" s="2">
        <f t="shared" si="302"/>
        <v>3.2051282051281937E-3</v>
      </c>
      <c r="U969" s="1">
        <v>120</v>
      </c>
      <c r="V969" s="1">
        <v>696</v>
      </c>
      <c r="W969" s="1">
        <v>117</v>
      </c>
      <c r="X969" s="1">
        <v>3</v>
      </c>
      <c r="Z969" s="1">
        <v>0</v>
      </c>
      <c r="AU969" t="s">
        <v>2174</v>
      </c>
      <c r="AV969" t="s">
        <v>776</v>
      </c>
      <c r="AY969" s="38">
        <v>20</v>
      </c>
      <c r="AZ969" s="40">
        <v>71</v>
      </c>
      <c r="BA969" s="42">
        <f t="shared" si="294"/>
        <v>20071</v>
      </c>
      <c r="BC969" s="7" t="s">
        <v>3097</v>
      </c>
    </row>
    <row r="970" spans="1:55" hidden="1" outlineLevel="1">
      <c r="A970" t="s">
        <v>1293</v>
      </c>
      <c r="B970" t="s">
        <v>776</v>
      </c>
      <c r="C970" s="25">
        <v>7567</v>
      </c>
      <c r="D970" s="25"/>
      <c r="E970" s="25"/>
      <c r="G970" s="1">
        <f t="shared" si="295"/>
        <v>5368</v>
      </c>
      <c r="I970" s="1">
        <v>2661</v>
      </c>
      <c r="J970" s="1">
        <v>2483</v>
      </c>
      <c r="K970" s="1">
        <v>2567</v>
      </c>
      <c r="L970" s="2" t="str">
        <f t="shared" si="303"/>
        <v/>
      </c>
      <c r="M970" s="2">
        <f t="shared" si="304"/>
        <v>0.47820417287630401</v>
      </c>
      <c r="N970" s="10">
        <f t="shared" si="296"/>
        <v>2</v>
      </c>
      <c r="O970" s="9">
        <f t="shared" si="297"/>
        <v>1</v>
      </c>
      <c r="P970" s="8">
        <f t="shared" si="298"/>
        <v>3</v>
      </c>
      <c r="Q970" s="2">
        <f t="shared" si="299"/>
        <v>0.2421758569299553</v>
      </c>
      <c r="R970" s="2">
        <f t="shared" si="300"/>
        <v>0.51229508196721307</v>
      </c>
      <c r="S970" s="2">
        <f t="shared" si="301"/>
        <v>0.23863636363636365</v>
      </c>
      <c r="T970" s="2">
        <f t="shared" si="302"/>
        <v>6.8926974664680341E-3</v>
      </c>
      <c r="U970" s="1">
        <v>1300</v>
      </c>
      <c r="V970" s="1">
        <v>2750</v>
      </c>
      <c r="W970" s="1">
        <v>1281</v>
      </c>
      <c r="X970" s="1">
        <v>32</v>
      </c>
      <c r="Z970" s="1">
        <v>5</v>
      </c>
      <c r="AU970" t="s">
        <v>1293</v>
      </c>
      <c r="AV970" t="s">
        <v>776</v>
      </c>
      <c r="AY970" s="38">
        <v>20</v>
      </c>
      <c r="AZ970" s="40">
        <v>73</v>
      </c>
      <c r="BA970" s="42">
        <f t="shared" si="294"/>
        <v>20073</v>
      </c>
      <c r="BC970" s="7" t="s">
        <v>3097</v>
      </c>
    </row>
    <row r="971" spans="1:55" hidden="1" outlineLevel="1">
      <c r="A971" t="s">
        <v>665</v>
      </c>
      <c r="B971" t="s">
        <v>776</v>
      </c>
      <c r="C971" s="25">
        <v>2676</v>
      </c>
      <c r="D971" s="25"/>
      <c r="E971" s="25"/>
      <c r="G971" s="1">
        <f t="shared" si="295"/>
        <v>1554</v>
      </c>
      <c r="I971" s="1">
        <v>922</v>
      </c>
      <c r="J971" s="1">
        <v>866</v>
      </c>
      <c r="K971" s="1">
        <v>869</v>
      </c>
      <c r="L971" s="2" t="str">
        <f t="shared" si="303"/>
        <v/>
      </c>
      <c r="M971" s="2">
        <f t="shared" si="304"/>
        <v>0.55920205920205923</v>
      </c>
      <c r="N971" s="10">
        <f t="shared" si="296"/>
        <v>2</v>
      </c>
      <c r="O971" s="9">
        <f t="shared" si="297"/>
        <v>1</v>
      </c>
      <c r="P971" s="8">
        <f t="shared" si="298"/>
        <v>3</v>
      </c>
      <c r="Q971" s="2">
        <f t="shared" si="299"/>
        <v>0.19047619047619047</v>
      </c>
      <c r="R971" s="2">
        <f t="shared" si="300"/>
        <v>0.67760617760617758</v>
      </c>
      <c r="S971" s="2">
        <f t="shared" si="301"/>
        <v>0.12998712998713</v>
      </c>
      <c r="T971" s="2">
        <f t="shared" si="302"/>
        <v>1.9305019305019544E-3</v>
      </c>
      <c r="U971" s="1">
        <v>296</v>
      </c>
      <c r="V971" s="1">
        <v>1053</v>
      </c>
      <c r="W971" s="1">
        <v>202</v>
      </c>
      <c r="X971" s="1">
        <v>2</v>
      </c>
      <c r="Z971" s="1">
        <v>1</v>
      </c>
      <c r="AU971" t="s">
        <v>665</v>
      </c>
      <c r="AV971" t="s">
        <v>776</v>
      </c>
      <c r="AY971" s="38">
        <v>20</v>
      </c>
      <c r="AZ971" s="40">
        <v>75</v>
      </c>
      <c r="BA971" s="42">
        <f t="shared" si="294"/>
        <v>20075</v>
      </c>
      <c r="BC971" s="7" t="s">
        <v>3097</v>
      </c>
    </row>
    <row r="972" spans="1:55" hidden="1" outlineLevel="1">
      <c r="A972" t="s">
        <v>1842</v>
      </c>
      <c r="B972" t="s">
        <v>776</v>
      </c>
      <c r="C972" s="25">
        <v>6307</v>
      </c>
      <c r="D972" s="25"/>
      <c r="E972" s="25"/>
      <c r="G972" s="1">
        <f t="shared" si="295"/>
        <v>4227</v>
      </c>
      <c r="I972" s="1">
        <v>2369</v>
      </c>
      <c r="J972" s="1">
        <v>2251</v>
      </c>
      <c r="K972" s="1">
        <v>2329</v>
      </c>
      <c r="L972" s="2" t="str">
        <f t="shared" si="303"/>
        <v/>
      </c>
      <c r="M972" s="2">
        <f t="shared" si="304"/>
        <v>0.55098178377099594</v>
      </c>
      <c r="N972" s="10">
        <f t="shared" si="296"/>
        <v>2</v>
      </c>
      <c r="O972" s="9">
        <f t="shared" si="297"/>
        <v>1</v>
      </c>
      <c r="P972" s="8">
        <f t="shared" si="298"/>
        <v>3</v>
      </c>
      <c r="Q972" s="2">
        <f t="shared" si="299"/>
        <v>0.26094156612254554</v>
      </c>
      <c r="R972" s="2">
        <f t="shared" si="300"/>
        <v>0.54861603974449968</v>
      </c>
      <c r="S972" s="2">
        <f t="shared" si="301"/>
        <v>0.1854743316773125</v>
      </c>
      <c r="T972" s="2">
        <f t="shared" si="302"/>
        <v>4.9680624556422137E-3</v>
      </c>
      <c r="U972" s="1">
        <v>1103</v>
      </c>
      <c r="V972" s="1">
        <v>2319</v>
      </c>
      <c r="W972" s="1">
        <v>784</v>
      </c>
      <c r="X972" s="1">
        <v>17</v>
      </c>
      <c r="Z972" s="1">
        <v>4</v>
      </c>
      <c r="AU972" t="s">
        <v>1842</v>
      </c>
      <c r="AV972" t="s">
        <v>776</v>
      </c>
      <c r="AY972" s="38">
        <v>20</v>
      </c>
      <c r="AZ972" s="40">
        <v>77</v>
      </c>
      <c r="BA972" s="42">
        <f t="shared" si="294"/>
        <v>20077</v>
      </c>
      <c r="BC972" s="7" t="s">
        <v>3097</v>
      </c>
    </row>
    <row r="973" spans="1:55" hidden="1" outlineLevel="1">
      <c r="A973" t="s">
        <v>2060</v>
      </c>
      <c r="B973" t="s">
        <v>776</v>
      </c>
      <c r="C973" s="25">
        <v>33254</v>
      </c>
      <c r="D973" s="25"/>
      <c r="E973" s="25"/>
      <c r="G973" s="1">
        <f t="shared" si="295"/>
        <v>19293</v>
      </c>
      <c r="I973" s="1">
        <v>11666</v>
      </c>
      <c r="J973" s="1">
        <v>10887</v>
      </c>
      <c r="K973" s="1">
        <v>11522</v>
      </c>
      <c r="L973" s="2" t="str">
        <f t="shared" si="303"/>
        <v/>
      </c>
      <c r="M973" s="2">
        <f t="shared" si="304"/>
        <v>0.59721142383247805</v>
      </c>
      <c r="N973" s="10">
        <f t="shared" si="296"/>
        <v>3</v>
      </c>
      <c r="O973" s="9">
        <f t="shared" si="297"/>
        <v>1</v>
      </c>
      <c r="P973" s="8">
        <f t="shared" si="298"/>
        <v>2</v>
      </c>
      <c r="Q973" s="2">
        <f t="shared" si="299"/>
        <v>0.24221220131653967</v>
      </c>
      <c r="R973" s="2">
        <f t="shared" si="300"/>
        <v>0.50111439382159328</v>
      </c>
      <c r="S973" s="2">
        <f t="shared" si="301"/>
        <v>0.25252682320012437</v>
      </c>
      <c r="T973" s="2">
        <f t="shared" si="302"/>
        <v>4.1465816617426987E-3</v>
      </c>
      <c r="U973" s="1">
        <v>4673</v>
      </c>
      <c r="V973" s="1">
        <v>9668</v>
      </c>
      <c r="W973" s="1">
        <v>4872</v>
      </c>
      <c r="X973" s="1">
        <v>70</v>
      </c>
      <c r="Z973" s="1">
        <v>10</v>
      </c>
      <c r="AU973" t="s">
        <v>2060</v>
      </c>
      <c r="AV973" t="s">
        <v>776</v>
      </c>
      <c r="AY973" s="38">
        <v>20</v>
      </c>
      <c r="AZ973" s="40">
        <v>79</v>
      </c>
      <c r="BA973" s="42">
        <f t="shared" si="294"/>
        <v>20079</v>
      </c>
      <c r="BC973" s="7" t="s">
        <v>3097</v>
      </c>
    </row>
    <row r="974" spans="1:55" hidden="1" outlineLevel="1">
      <c r="A974" t="s">
        <v>1004</v>
      </c>
      <c r="B974" t="s">
        <v>776</v>
      </c>
      <c r="C974" s="25">
        <v>4194</v>
      </c>
      <c r="D974" s="25"/>
      <c r="E974" s="25"/>
      <c r="G974" s="1">
        <f t="shared" si="295"/>
        <v>2293</v>
      </c>
      <c r="I974" s="1">
        <v>1319</v>
      </c>
      <c r="J974" s="1">
        <v>1275</v>
      </c>
      <c r="K974" s="1">
        <v>1269</v>
      </c>
      <c r="L974" s="2" t="str">
        <f t="shared" si="303"/>
        <v/>
      </c>
      <c r="M974" s="2">
        <f t="shared" si="304"/>
        <v>0.55342346271260356</v>
      </c>
      <c r="N974" s="10">
        <f t="shared" si="296"/>
        <v>3</v>
      </c>
      <c r="O974" s="9">
        <f t="shared" si="297"/>
        <v>1</v>
      </c>
      <c r="P974" s="8">
        <f t="shared" si="298"/>
        <v>2</v>
      </c>
      <c r="Q974" s="2">
        <f t="shared" si="299"/>
        <v>0.14696903619712168</v>
      </c>
      <c r="R974" s="2">
        <f t="shared" si="300"/>
        <v>0.59877889228085479</v>
      </c>
      <c r="S974" s="2">
        <f t="shared" si="301"/>
        <v>0.25294374182293938</v>
      </c>
      <c r="T974" s="2">
        <f t="shared" si="302"/>
        <v>1.3083296990841764E-3</v>
      </c>
      <c r="U974" s="1">
        <v>337</v>
      </c>
      <c r="V974" s="1">
        <v>1373</v>
      </c>
      <c r="W974" s="1">
        <v>580</v>
      </c>
      <c r="X974" s="1">
        <v>3</v>
      </c>
      <c r="Z974" s="1">
        <v>0</v>
      </c>
      <c r="AU974" t="s">
        <v>1004</v>
      </c>
      <c r="AV974" t="s">
        <v>776</v>
      </c>
      <c r="AY974" s="38">
        <v>20</v>
      </c>
      <c r="AZ974" s="40">
        <v>81</v>
      </c>
      <c r="BA974" s="42">
        <f t="shared" si="294"/>
        <v>20081</v>
      </c>
      <c r="BC974" s="7" t="s">
        <v>3097</v>
      </c>
    </row>
    <row r="975" spans="1:55" hidden="1" outlineLevel="1">
      <c r="A975" t="s">
        <v>2721</v>
      </c>
      <c r="B975" t="s">
        <v>776</v>
      </c>
      <c r="C975" s="25">
        <v>2139</v>
      </c>
      <c r="D975" s="25"/>
      <c r="E975" s="25"/>
      <c r="G975" s="1">
        <f t="shared" si="295"/>
        <v>1523</v>
      </c>
      <c r="I975" s="1">
        <v>852</v>
      </c>
      <c r="J975" s="1">
        <v>831</v>
      </c>
      <c r="K975" s="1">
        <v>832</v>
      </c>
      <c r="L975" s="2" t="str">
        <f t="shared" si="303"/>
        <v/>
      </c>
      <c r="M975" s="2">
        <f t="shared" si="304"/>
        <v>0.54629021667761002</v>
      </c>
      <c r="N975" s="10">
        <f t="shared" si="296"/>
        <v>2</v>
      </c>
      <c r="O975" s="9">
        <f t="shared" si="297"/>
        <v>1</v>
      </c>
      <c r="P975" s="8">
        <f t="shared" si="298"/>
        <v>3</v>
      </c>
      <c r="Q975" s="2">
        <f t="shared" si="299"/>
        <v>0.19697964543663821</v>
      </c>
      <c r="R975" s="2">
        <f t="shared" si="300"/>
        <v>0.60604070912672359</v>
      </c>
      <c r="S975" s="2">
        <f t="shared" si="301"/>
        <v>0.19566644780039397</v>
      </c>
      <c r="T975" s="2">
        <f t="shared" si="302"/>
        <v>1.3131976362442954E-3</v>
      </c>
      <c r="U975" s="1">
        <v>300</v>
      </c>
      <c r="V975" s="1">
        <v>923</v>
      </c>
      <c r="W975" s="1">
        <v>298</v>
      </c>
      <c r="X975" s="1">
        <v>2</v>
      </c>
      <c r="Z975" s="1">
        <v>0</v>
      </c>
      <c r="AU975" t="s">
        <v>2721</v>
      </c>
      <c r="AV975" t="s">
        <v>776</v>
      </c>
      <c r="AY975" s="38">
        <v>20</v>
      </c>
      <c r="AZ975" s="40">
        <v>83</v>
      </c>
      <c r="BA975" s="42">
        <f t="shared" si="294"/>
        <v>20083</v>
      </c>
      <c r="BC975" s="7" t="s">
        <v>3097</v>
      </c>
    </row>
    <row r="976" spans="1:55" hidden="1" outlineLevel="1">
      <c r="A976" t="s">
        <v>2834</v>
      </c>
      <c r="B976" t="s">
        <v>776</v>
      </c>
      <c r="C976" s="25">
        <v>12826</v>
      </c>
      <c r="D976" s="25"/>
      <c r="E976" s="25"/>
      <c r="G976" s="1">
        <f t="shared" si="295"/>
        <v>8008</v>
      </c>
      <c r="I976" s="1">
        <v>4343</v>
      </c>
      <c r="J976" s="1">
        <v>4078</v>
      </c>
      <c r="K976" s="1">
        <v>4254</v>
      </c>
      <c r="L976" s="2" t="str">
        <f t="shared" si="303"/>
        <v/>
      </c>
      <c r="M976" s="2">
        <f t="shared" si="304"/>
        <v>0.53121878121878119</v>
      </c>
      <c r="N976" s="10">
        <f t="shared" si="296"/>
        <v>2</v>
      </c>
      <c r="O976" s="9">
        <f t="shared" si="297"/>
        <v>1</v>
      </c>
      <c r="P976" s="8">
        <f t="shared" si="298"/>
        <v>3</v>
      </c>
      <c r="Q976" s="2">
        <f t="shared" si="299"/>
        <v>0.2606143856143856</v>
      </c>
      <c r="R976" s="2">
        <f t="shared" si="300"/>
        <v>0.49300699300699302</v>
      </c>
      <c r="S976" s="2">
        <f t="shared" si="301"/>
        <v>0.24063436563436563</v>
      </c>
      <c r="T976" s="2">
        <f t="shared" si="302"/>
        <v>5.7442557442556885E-3</v>
      </c>
      <c r="U976" s="1">
        <v>2087</v>
      </c>
      <c r="V976" s="1">
        <v>3948</v>
      </c>
      <c r="W976" s="1">
        <v>1927</v>
      </c>
      <c r="X976" s="1">
        <v>30</v>
      </c>
      <c r="Z976" s="1">
        <v>16</v>
      </c>
      <c r="AU976" t="s">
        <v>2834</v>
      </c>
      <c r="AV976" t="s">
        <v>776</v>
      </c>
      <c r="AY976" s="38">
        <v>20</v>
      </c>
      <c r="AZ976" s="40">
        <v>85</v>
      </c>
      <c r="BA976" s="42">
        <f t="shared" si="294"/>
        <v>20085</v>
      </c>
      <c r="BC976" s="7" t="s">
        <v>3097</v>
      </c>
    </row>
    <row r="977" spans="1:55" hidden="1" outlineLevel="1">
      <c r="A977" t="s">
        <v>2030</v>
      </c>
      <c r="B977" t="s">
        <v>776</v>
      </c>
      <c r="C977" s="25">
        <v>18741</v>
      </c>
      <c r="D977" s="25"/>
      <c r="E977" s="25"/>
      <c r="G977" s="1">
        <f t="shared" si="295"/>
        <v>11882</v>
      </c>
      <c r="I977" s="1">
        <v>6578</v>
      </c>
      <c r="J977" s="1">
        <v>6138</v>
      </c>
      <c r="K977" s="1">
        <v>6440</v>
      </c>
      <c r="L977" s="2" t="str">
        <f t="shared" si="303"/>
        <v/>
      </c>
      <c r="M977" s="2">
        <f t="shared" si="304"/>
        <v>0.54199629691971052</v>
      </c>
      <c r="N977" s="10">
        <f t="shared" si="296"/>
        <v>3</v>
      </c>
      <c r="O977" s="9">
        <f t="shared" si="297"/>
        <v>1</v>
      </c>
      <c r="P977" s="8">
        <f t="shared" si="298"/>
        <v>2</v>
      </c>
      <c r="Q977" s="2">
        <f t="shared" si="299"/>
        <v>0.2594681030129608</v>
      </c>
      <c r="R977" s="2">
        <f t="shared" si="300"/>
        <v>0.44992425517589629</v>
      </c>
      <c r="S977" s="2">
        <f t="shared" si="301"/>
        <v>0.28395892947315265</v>
      </c>
      <c r="T977" s="2">
        <f t="shared" si="302"/>
        <v>6.6487123379901925E-3</v>
      </c>
      <c r="U977" s="1">
        <v>3083</v>
      </c>
      <c r="V977" s="1">
        <v>5346</v>
      </c>
      <c r="W977" s="1">
        <v>3374</v>
      </c>
      <c r="X977" s="1">
        <v>65</v>
      </c>
      <c r="Z977" s="1">
        <v>14</v>
      </c>
      <c r="AU977" t="s">
        <v>2030</v>
      </c>
      <c r="AV977" t="s">
        <v>776</v>
      </c>
      <c r="AY977" s="38">
        <v>20</v>
      </c>
      <c r="AZ977" s="40">
        <v>87</v>
      </c>
      <c r="BA977" s="42">
        <f t="shared" si="294"/>
        <v>20087</v>
      </c>
      <c r="BC977" s="7" t="s">
        <v>3097</v>
      </c>
    </row>
    <row r="978" spans="1:55" hidden="1" outlineLevel="1">
      <c r="A978" t="s">
        <v>2722</v>
      </c>
      <c r="B978" t="s">
        <v>776</v>
      </c>
      <c r="C978" s="25">
        <v>3491</v>
      </c>
      <c r="D978" s="25"/>
      <c r="E978" s="25"/>
      <c r="G978" s="1">
        <f t="shared" si="295"/>
        <v>2697</v>
      </c>
      <c r="I978" s="1">
        <v>1461</v>
      </c>
      <c r="J978" s="1">
        <v>1387</v>
      </c>
      <c r="K978" s="1">
        <v>1375</v>
      </c>
      <c r="L978" s="2" t="str">
        <f t="shared" si="303"/>
        <v/>
      </c>
      <c r="M978" s="2">
        <f t="shared" si="304"/>
        <v>0.50982573229514272</v>
      </c>
      <c r="N978" s="10">
        <f t="shared" si="296"/>
        <v>3</v>
      </c>
      <c r="O978" s="9">
        <f t="shared" si="297"/>
        <v>1</v>
      </c>
      <c r="P978" s="8">
        <f t="shared" si="298"/>
        <v>2</v>
      </c>
      <c r="Q978" s="2">
        <f t="shared" si="299"/>
        <v>0.14942528735632185</v>
      </c>
      <c r="R978" s="2">
        <f t="shared" si="300"/>
        <v>0.59399332591768628</v>
      </c>
      <c r="S978" s="2">
        <f t="shared" si="301"/>
        <v>0.25287356321839083</v>
      </c>
      <c r="T978" s="2">
        <f t="shared" si="302"/>
        <v>3.7078235076010158E-3</v>
      </c>
      <c r="U978" s="1">
        <v>403</v>
      </c>
      <c r="V978" s="1">
        <v>1602</v>
      </c>
      <c r="W978" s="1">
        <v>682</v>
      </c>
      <c r="X978" s="1">
        <v>9</v>
      </c>
      <c r="Z978" s="1">
        <v>1</v>
      </c>
      <c r="AU978" t="s">
        <v>2722</v>
      </c>
      <c r="AV978" t="s">
        <v>776</v>
      </c>
      <c r="AY978" s="38">
        <v>20</v>
      </c>
      <c r="AZ978" s="40">
        <v>89</v>
      </c>
      <c r="BA978" s="42">
        <f t="shared" si="294"/>
        <v>20089</v>
      </c>
      <c r="BC978" s="7" t="s">
        <v>3097</v>
      </c>
    </row>
    <row r="979" spans="1:55" hidden="1" outlineLevel="1">
      <c r="A979" t="s">
        <v>1324</v>
      </c>
      <c r="B979" t="s">
        <v>776</v>
      </c>
      <c r="C979" s="25">
        <v>475239</v>
      </c>
      <c r="D979" s="25"/>
      <c r="E979" s="25"/>
      <c r="G979" s="1">
        <f t="shared" si="295"/>
        <v>333710</v>
      </c>
      <c r="I979" s="1">
        <v>168287</v>
      </c>
      <c r="J979" s="1">
        <v>154638</v>
      </c>
      <c r="K979" s="1">
        <v>166581</v>
      </c>
      <c r="L979" s="2" t="str">
        <f t="shared" si="303"/>
        <v/>
      </c>
      <c r="M979" s="2">
        <f t="shared" si="304"/>
        <v>0.49917892781157291</v>
      </c>
      <c r="N979" s="10">
        <f t="shared" si="296"/>
        <v>3</v>
      </c>
      <c r="O979" s="9">
        <f t="shared" si="297"/>
        <v>1</v>
      </c>
      <c r="P979" s="8">
        <f t="shared" si="298"/>
        <v>2</v>
      </c>
      <c r="Q979" s="2">
        <f t="shared" si="299"/>
        <v>0.20251715561415601</v>
      </c>
      <c r="R979" s="2">
        <f t="shared" si="300"/>
        <v>0.49655389409966738</v>
      </c>
      <c r="S979" s="2">
        <f t="shared" si="301"/>
        <v>0.29405471816846962</v>
      </c>
      <c r="T979" s="2">
        <f t="shared" si="302"/>
        <v>6.8742321177069354E-3</v>
      </c>
      <c r="U979" s="1">
        <v>67582</v>
      </c>
      <c r="V979" s="1">
        <v>165705</v>
      </c>
      <c r="W979" s="1">
        <v>98129</v>
      </c>
      <c r="X979" s="1">
        <v>1959</v>
      </c>
      <c r="Z979" s="1">
        <v>335</v>
      </c>
      <c r="AU979" t="s">
        <v>1324</v>
      </c>
      <c r="AV979" t="s">
        <v>776</v>
      </c>
      <c r="AY979" s="38">
        <v>20</v>
      </c>
      <c r="AZ979" s="40">
        <v>91</v>
      </c>
      <c r="BA979" s="42">
        <f t="shared" si="294"/>
        <v>20091</v>
      </c>
      <c r="BC979" s="7" t="s">
        <v>3097</v>
      </c>
    </row>
    <row r="980" spans="1:55" hidden="1" outlineLevel="1">
      <c r="A980" t="s">
        <v>591</v>
      </c>
      <c r="B980" t="s">
        <v>776</v>
      </c>
      <c r="C980" s="25">
        <v>4371</v>
      </c>
      <c r="D980" s="25"/>
      <c r="E980" s="25"/>
      <c r="G980" s="1">
        <f t="shared" si="295"/>
        <v>2193</v>
      </c>
      <c r="I980" s="1">
        <v>1174</v>
      </c>
      <c r="J980" s="1">
        <v>1126</v>
      </c>
      <c r="K980" s="1">
        <v>1123</v>
      </c>
      <c r="L980" s="2" t="str">
        <f t="shared" si="303"/>
        <v/>
      </c>
      <c r="M980" s="2">
        <f t="shared" si="304"/>
        <v>0.5120839033287734</v>
      </c>
      <c r="N980" s="10">
        <f t="shared" si="296"/>
        <v>3</v>
      </c>
      <c r="O980" s="9">
        <f t="shared" si="297"/>
        <v>1</v>
      </c>
      <c r="P980" s="8">
        <f t="shared" si="298"/>
        <v>2</v>
      </c>
      <c r="Q980" s="2">
        <f t="shared" si="299"/>
        <v>0.18513451892384861</v>
      </c>
      <c r="R980" s="2">
        <f t="shared" si="300"/>
        <v>0.61650706794345644</v>
      </c>
      <c r="S980" s="2">
        <f t="shared" si="301"/>
        <v>0.19653442772457821</v>
      </c>
      <c r="T980" s="2">
        <f t="shared" si="302"/>
        <v>1.8239854081167628E-3</v>
      </c>
      <c r="U980" s="1">
        <v>406</v>
      </c>
      <c r="V980" s="1">
        <v>1352</v>
      </c>
      <c r="W980" s="1">
        <v>431</v>
      </c>
      <c r="X980" s="1">
        <v>4</v>
      </c>
      <c r="Z980" s="1">
        <v>0</v>
      </c>
      <c r="AU980" t="s">
        <v>591</v>
      </c>
      <c r="AV980" t="s">
        <v>776</v>
      </c>
      <c r="AY980" s="38">
        <v>20</v>
      </c>
      <c r="AZ980" s="40">
        <v>93</v>
      </c>
      <c r="BA980" s="42">
        <f t="shared" si="294"/>
        <v>20093</v>
      </c>
      <c r="BC980" s="7" t="s">
        <v>3097</v>
      </c>
    </row>
    <row r="981" spans="1:55" hidden="1" outlineLevel="1">
      <c r="A981" t="s">
        <v>1286</v>
      </c>
      <c r="B981" t="s">
        <v>776</v>
      </c>
      <c r="C981" s="25">
        <v>8472</v>
      </c>
      <c r="D981" s="25"/>
      <c r="E981" s="25"/>
      <c r="G981" s="1">
        <f t="shared" si="295"/>
        <v>5962</v>
      </c>
      <c r="I981" s="1">
        <v>3042</v>
      </c>
      <c r="J981" s="1">
        <v>2883</v>
      </c>
      <c r="K981" s="1">
        <v>2999</v>
      </c>
      <c r="L981" s="2" t="str">
        <f t="shared" si="303"/>
        <v/>
      </c>
      <c r="M981" s="2">
        <f t="shared" si="304"/>
        <v>0.50301912110030189</v>
      </c>
      <c r="N981" s="10">
        <f t="shared" si="296"/>
        <v>3</v>
      </c>
      <c r="O981" s="9">
        <f t="shared" si="297"/>
        <v>1</v>
      </c>
      <c r="P981" s="8">
        <f t="shared" si="298"/>
        <v>2</v>
      </c>
      <c r="Q981" s="2">
        <f t="shared" si="299"/>
        <v>0.21855082187185509</v>
      </c>
      <c r="R981" s="2">
        <f t="shared" si="300"/>
        <v>0.5452868165045287</v>
      </c>
      <c r="S981" s="2">
        <f t="shared" si="301"/>
        <v>0.2333109694733311</v>
      </c>
      <c r="T981" s="2">
        <f t="shared" si="302"/>
        <v>2.8513921502851536E-3</v>
      </c>
      <c r="U981" s="1">
        <v>1303</v>
      </c>
      <c r="V981" s="1">
        <v>3251</v>
      </c>
      <c r="W981" s="1">
        <v>1391</v>
      </c>
      <c r="X981" s="1">
        <v>10</v>
      </c>
      <c r="Z981" s="1">
        <v>7</v>
      </c>
      <c r="AU981" t="s">
        <v>1286</v>
      </c>
      <c r="AV981" t="s">
        <v>776</v>
      </c>
      <c r="AY981" s="38">
        <v>20</v>
      </c>
      <c r="AZ981" s="40">
        <v>95</v>
      </c>
      <c r="BA981" s="42">
        <f t="shared" si="294"/>
        <v>20095</v>
      </c>
      <c r="BC981" s="7" t="s">
        <v>3097</v>
      </c>
    </row>
    <row r="982" spans="1:55" hidden="1" outlineLevel="1">
      <c r="A982" t="s">
        <v>395</v>
      </c>
      <c r="B982" t="s">
        <v>776</v>
      </c>
      <c r="C982" s="25">
        <v>3150</v>
      </c>
      <c r="D982" s="25"/>
      <c r="E982" s="25"/>
      <c r="G982" s="1">
        <f t="shared" si="295"/>
        <v>1937</v>
      </c>
      <c r="I982" s="1">
        <v>1256</v>
      </c>
      <c r="J982" s="1">
        <v>1207</v>
      </c>
      <c r="K982" s="1">
        <v>1195</v>
      </c>
      <c r="L982" s="2" t="str">
        <f t="shared" si="303"/>
        <v/>
      </c>
      <c r="M982" s="2">
        <f t="shared" si="304"/>
        <v>0.6169334021683015</v>
      </c>
      <c r="N982" s="10">
        <f t="shared" si="296"/>
        <v>2</v>
      </c>
      <c r="O982" s="9">
        <f t="shared" si="297"/>
        <v>1</v>
      </c>
      <c r="P982" s="8">
        <f t="shared" si="298"/>
        <v>3</v>
      </c>
      <c r="Q982" s="2">
        <f t="shared" si="299"/>
        <v>0.21941146102219927</v>
      </c>
      <c r="R982" s="2">
        <f t="shared" si="300"/>
        <v>0.67836861125451731</v>
      </c>
      <c r="S982" s="2">
        <f t="shared" si="301"/>
        <v>9.9638616417139905E-2</v>
      </c>
      <c r="T982" s="2">
        <f t="shared" si="302"/>
        <v>2.5813113061434606E-3</v>
      </c>
      <c r="U982" s="1">
        <v>425</v>
      </c>
      <c r="V982" s="1">
        <v>1314</v>
      </c>
      <c r="W982" s="1">
        <v>193</v>
      </c>
      <c r="X982" s="1">
        <v>4</v>
      </c>
      <c r="Z982" s="1">
        <v>1</v>
      </c>
      <c r="AU982" t="s">
        <v>395</v>
      </c>
      <c r="AV982" t="s">
        <v>776</v>
      </c>
      <c r="AY982" s="38">
        <v>20</v>
      </c>
      <c r="AZ982" s="40">
        <v>97</v>
      </c>
      <c r="BA982" s="42">
        <f t="shared" si="294"/>
        <v>20097</v>
      </c>
      <c r="BC982" s="7" t="s">
        <v>3097</v>
      </c>
    </row>
    <row r="983" spans="1:55" hidden="1" outlineLevel="1">
      <c r="A983" t="s">
        <v>2266</v>
      </c>
      <c r="B983" t="s">
        <v>776</v>
      </c>
      <c r="C983" s="25">
        <v>22214</v>
      </c>
      <c r="D983" s="25"/>
      <c r="E983" s="25"/>
      <c r="G983" s="1">
        <f t="shared" si="295"/>
        <v>15584</v>
      </c>
      <c r="I983" s="1">
        <v>7217</v>
      </c>
      <c r="J983" s="1">
        <v>6469</v>
      </c>
      <c r="K983" s="1">
        <v>6950</v>
      </c>
      <c r="L983" s="2" t="str">
        <f t="shared" si="303"/>
        <v/>
      </c>
      <c r="M983" s="2">
        <f t="shared" si="304"/>
        <v>0.44597022587268992</v>
      </c>
      <c r="N983" s="10">
        <f t="shared" si="296"/>
        <v>2</v>
      </c>
      <c r="O983" s="9">
        <f t="shared" si="297"/>
        <v>1</v>
      </c>
      <c r="P983" s="8">
        <f t="shared" si="298"/>
        <v>3</v>
      </c>
      <c r="Q983" s="2">
        <f t="shared" si="299"/>
        <v>0.33521560574948667</v>
      </c>
      <c r="R983" s="2">
        <f t="shared" si="300"/>
        <v>0.36216632443531827</v>
      </c>
      <c r="S983" s="2">
        <f t="shared" si="301"/>
        <v>0.29126026694045176</v>
      </c>
      <c r="T983" s="2">
        <f t="shared" si="302"/>
        <v>1.1357802874743361E-2</v>
      </c>
      <c r="U983" s="1">
        <v>5224</v>
      </c>
      <c r="V983" s="1">
        <v>5644</v>
      </c>
      <c r="W983" s="1">
        <v>4539</v>
      </c>
      <c r="X983" s="1">
        <v>164</v>
      </c>
      <c r="Z983" s="1">
        <v>13</v>
      </c>
      <c r="AU983" t="s">
        <v>2266</v>
      </c>
      <c r="AV983" t="s">
        <v>776</v>
      </c>
      <c r="AY983" s="38">
        <v>20</v>
      </c>
      <c r="AZ983" s="40">
        <v>99</v>
      </c>
      <c r="BA983" s="42">
        <f t="shared" si="294"/>
        <v>20099</v>
      </c>
      <c r="BC983" s="7" t="s">
        <v>3097</v>
      </c>
    </row>
    <row r="984" spans="1:55" hidden="1" outlineLevel="1">
      <c r="A984" t="s">
        <v>2103</v>
      </c>
      <c r="B984" t="s">
        <v>776</v>
      </c>
      <c r="C984" s="25">
        <v>1981</v>
      </c>
      <c r="D984" s="25"/>
      <c r="E984" s="25"/>
      <c r="G984" s="1">
        <f t="shared" si="295"/>
        <v>1459</v>
      </c>
      <c r="I984" s="1">
        <v>863</v>
      </c>
      <c r="J984" s="1">
        <v>818</v>
      </c>
      <c r="K984" s="1">
        <v>838</v>
      </c>
      <c r="L984" s="2" t="str">
        <f t="shared" si="303"/>
        <v/>
      </c>
      <c r="M984" s="2">
        <f t="shared" si="304"/>
        <v>0.57436600411240579</v>
      </c>
      <c r="N984" s="10">
        <f t="shared" si="296"/>
        <v>2</v>
      </c>
      <c r="O984" s="9">
        <f t="shared" si="297"/>
        <v>1</v>
      </c>
      <c r="P984" s="8">
        <f t="shared" si="298"/>
        <v>3</v>
      </c>
      <c r="Q984" s="2">
        <f t="shared" si="299"/>
        <v>0.17135023989033585</v>
      </c>
      <c r="R984" s="2">
        <f t="shared" si="300"/>
        <v>0.6984235777930089</v>
      </c>
      <c r="S984" s="2">
        <f t="shared" si="301"/>
        <v>0.12679917751884853</v>
      </c>
      <c r="T984" s="2">
        <f t="shared" si="302"/>
        <v>3.4270047978067486E-3</v>
      </c>
      <c r="U984" s="1">
        <v>250</v>
      </c>
      <c r="V984" s="1">
        <v>1019</v>
      </c>
      <c r="W984" s="1">
        <v>185</v>
      </c>
      <c r="X984" s="1">
        <v>5</v>
      </c>
      <c r="Z984" s="1">
        <v>0</v>
      </c>
      <c r="AU984" t="s">
        <v>2103</v>
      </c>
      <c r="AV984" t="s">
        <v>776</v>
      </c>
      <c r="AY984" s="38">
        <v>20</v>
      </c>
      <c r="AZ984" s="40">
        <v>101</v>
      </c>
      <c r="BA984" s="42">
        <f t="shared" si="294"/>
        <v>20101</v>
      </c>
      <c r="BC984" s="7" t="s">
        <v>3097</v>
      </c>
    </row>
    <row r="985" spans="1:55" hidden="1" outlineLevel="1">
      <c r="A985" t="s">
        <v>908</v>
      </c>
      <c r="B985" t="s">
        <v>776</v>
      </c>
      <c r="C985" s="25">
        <v>70793</v>
      </c>
      <c r="D985" s="25"/>
      <c r="E985" s="25"/>
      <c r="G985" s="1">
        <f t="shared" si="295"/>
        <v>35307</v>
      </c>
      <c r="I985" s="1">
        <v>16949</v>
      </c>
      <c r="J985" s="1">
        <v>15465</v>
      </c>
      <c r="K985" s="1">
        <v>16480</v>
      </c>
      <c r="L985" s="2" t="str">
        <f t="shared" si="303"/>
        <v/>
      </c>
      <c r="M985" s="2">
        <f t="shared" si="304"/>
        <v>0.46676296485116264</v>
      </c>
      <c r="N985" s="10">
        <f t="shared" si="296"/>
        <v>2</v>
      </c>
      <c r="O985" s="9">
        <f t="shared" si="297"/>
        <v>1</v>
      </c>
      <c r="P985" s="8">
        <f t="shared" si="298"/>
        <v>3</v>
      </c>
      <c r="Q985" s="2">
        <f t="shared" si="299"/>
        <v>0.31843543773189453</v>
      </c>
      <c r="R985" s="2">
        <f t="shared" si="300"/>
        <v>0.37590279547964994</v>
      </c>
      <c r="S985" s="2">
        <f t="shared" si="301"/>
        <v>0.29792958903333616</v>
      </c>
      <c r="T985" s="2">
        <f t="shared" si="302"/>
        <v>7.7321777551193627E-3</v>
      </c>
      <c r="U985" s="1">
        <v>11243</v>
      </c>
      <c r="V985" s="1">
        <v>13272</v>
      </c>
      <c r="W985" s="1">
        <v>10519</v>
      </c>
      <c r="X985" s="1">
        <v>232</v>
      </c>
      <c r="Z985" s="1">
        <v>41</v>
      </c>
      <c r="AU985" t="s">
        <v>908</v>
      </c>
      <c r="AV985" t="s">
        <v>776</v>
      </c>
      <c r="AY985" s="38">
        <v>20</v>
      </c>
      <c r="AZ985" s="40">
        <v>103</v>
      </c>
      <c r="BA985" s="42">
        <f t="shared" si="294"/>
        <v>20103</v>
      </c>
      <c r="BC985" s="7" t="s">
        <v>3097</v>
      </c>
    </row>
    <row r="986" spans="1:55" hidden="1" outlineLevel="1">
      <c r="A986" t="s">
        <v>1241</v>
      </c>
      <c r="B986" t="s">
        <v>776</v>
      </c>
      <c r="C986" s="25">
        <v>3513</v>
      </c>
      <c r="D986" s="25"/>
      <c r="E986" s="25"/>
      <c r="G986" s="1">
        <f t="shared" si="295"/>
        <v>2536</v>
      </c>
      <c r="I986" s="1">
        <v>1528</v>
      </c>
      <c r="J986" s="1">
        <v>1383</v>
      </c>
      <c r="K986" s="1">
        <v>1396</v>
      </c>
      <c r="L986" s="2" t="str">
        <f t="shared" si="303"/>
        <v/>
      </c>
      <c r="M986" s="2">
        <f t="shared" si="304"/>
        <v>0.55047318611987384</v>
      </c>
      <c r="N986" s="10">
        <f t="shared" si="296"/>
        <v>3</v>
      </c>
      <c r="O986" s="9">
        <f t="shared" si="297"/>
        <v>1</v>
      </c>
      <c r="P986" s="8">
        <f t="shared" si="298"/>
        <v>2</v>
      </c>
      <c r="Q986" s="2">
        <f t="shared" si="299"/>
        <v>0.16167192429022081</v>
      </c>
      <c r="R986" s="2">
        <f t="shared" si="300"/>
        <v>0.66955835962145105</v>
      </c>
      <c r="S986" s="2">
        <f t="shared" si="301"/>
        <v>0.16561514195583596</v>
      </c>
      <c r="T986" s="2">
        <f t="shared" si="302"/>
        <v>3.1545741324921772E-3</v>
      </c>
      <c r="U986" s="1">
        <v>410</v>
      </c>
      <c r="V986" s="1">
        <v>1698</v>
      </c>
      <c r="W986" s="1">
        <v>420</v>
      </c>
      <c r="X986" s="1">
        <v>6</v>
      </c>
      <c r="Z986" s="1">
        <v>2</v>
      </c>
      <c r="AU986" t="s">
        <v>1241</v>
      </c>
      <c r="AV986" t="s">
        <v>776</v>
      </c>
      <c r="AY986" s="38">
        <v>20</v>
      </c>
      <c r="AZ986" s="40">
        <v>105</v>
      </c>
      <c r="BA986" s="42">
        <f t="shared" si="294"/>
        <v>20105</v>
      </c>
      <c r="BC986" s="7" t="s">
        <v>3097</v>
      </c>
    </row>
    <row r="987" spans="1:55" hidden="1" outlineLevel="1">
      <c r="A987" t="s">
        <v>2224</v>
      </c>
      <c r="B987" t="s">
        <v>776</v>
      </c>
      <c r="C987" s="25">
        <v>9724</v>
      </c>
      <c r="D987" s="25"/>
      <c r="E987" s="25"/>
      <c r="G987" s="1">
        <f t="shared" si="295"/>
        <v>6641</v>
      </c>
      <c r="I987" s="1">
        <v>3243</v>
      </c>
      <c r="J987" s="1">
        <v>2958</v>
      </c>
      <c r="K987" s="1">
        <v>3143</v>
      </c>
      <c r="L987" s="2" t="str">
        <f t="shared" si="303"/>
        <v/>
      </c>
      <c r="M987" s="2">
        <f t="shared" si="304"/>
        <v>0.4732720975756663</v>
      </c>
      <c r="N987" s="10">
        <f t="shared" si="296"/>
        <v>2</v>
      </c>
      <c r="O987" s="9">
        <f t="shared" si="297"/>
        <v>1</v>
      </c>
      <c r="P987" s="8">
        <f t="shared" si="298"/>
        <v>3</v>
      </c>
      <c r="Q987" s="2">
        <f t="shared" si="299"/>
        <v>0.25688902273753955</v>
      </c>
      <c r="R987" s="2">
        <f t="shared" si="300"/>
        <v>0.48441499774130403</v>
      </c>
      <c r="S987" s="2">
        <f t="shared" si="301"/>
        <v>0.24815539828339106</v>
      </c>
      <c r="T987" s="2">
        <f t="shared" si="302"/>
        <v>1.0540581237765356E-2</v>
      </c>
      <c r="U987" s="1">
        <v>1706</v>
      </c>
      <c r="V987" s="1">
        <v>3217</v>
      </c>
      <c r="W987" s="1">
        <v>1648</v>
      </c>
      <c r="X987" s="1">
        <v>54</v>
      </c>
      <c r="Z987" s="1">
        <v>16</v>
      </c>
      <c r="AU987" t="s">
        <v>2224</v>
      </c>
      <c r="AV987" t="s">
        <v>776</v>
      </c>
      <c r="AY987" s="38">
        <v>20</v>
      </c>
      <c r="AZ987" s="40">
        <v>107</v>
      </c>
      <c r="BA987" s="42">
        <f t="shared" si="294"/>
        <v>20107</v>
      </c>
      <c r="BC987" s="7" t="s">
        <v>3097</v>
      </c>
    </row>
    <row r="988" spans="1:55" hidden="1" outlineLevel="1">
      <c r="A988" t="s">
        <v>5</v>
      </c>
      <c r="B988" t="s">
        <v>776</v>
      </c>
      <c r="C988" s="25">
        <v>2984</v>
      </c>
      <c r="D988" s="25"/>
      <c r="E988" s="25"/>
      <c r="G988" s="1">
        <f t="shared" si="295"/>
        <v>1822</v>
      </c>
      <c r="I988" s="1">
        <v>1235</v>
      </c>
      <c r="J988" s="1">
        <v>1184</v>
      </c>
      <c r="K988" s="1">
        <v>1190</v>
      </c>
      <c r="L988" s="2" t="str">
        <f t="shared" si="303"/>
        <v/>
      </c>
      <c r="M988" s="2">
        <f t="shared" si="304"/>
        <v>0.65312843029637757</v>
      </c>
      <c r="N988" s="10">
        <f t="shared" si="296"/>
        <v>2</v>
      </c>
      <c r="O988" s="9">
        <f t="shared" si="297"/>
        <v>1</v>
      </c>
      <c r="P988" s="8">
        <f t="shared" si="298"/>
        <v>3</v>
      </c>
      <c r="Q988" s="2">
        <f t="shared" si="299"/>
        <v>0.19429198682766191</v>
      </c>
      <c r="R988" s="2">
        <f t="shared" si="300"/>
        <v>0.64050493962678379</v>
      </c>
      <c r="S988" s="2">
        <f t="shared" si="301"/>
        <v>0.16245883644346873</v>
      </c>
      <c r="T988" s="2">
        <f t="shared" si="302"/>
        <v>2.7442371020855727E-3</v>
      </c>
      <c r="U988" s="1">
        <v>354</v>
      </c>
      <c r="V988" s="1">
        <v>1167</v>
      </c>
      <c r="W988" s="1">
        <v>296</v>
      </c>
      <c r="X988" s="1">
        <v>5</v>
      </c>
      <c r="Z988" s="1">
        <v>0</v>
      </c>
      <c r="AU988" t="s">
        <v>5</v>
      </c>
      <c r="AV988" t="s">
        <v>776</v>
      </c>
      <c r="AY988" s="38">
        <v>20</v>
      </c>
      <c r="AZ988" s="40">
        <v>109</v>
      </c>
      <c r="BA988" s="42">
        <f t="shared" si="294"/>
        <v>20109</v>
      </c>
      <c r="BC988" s="7" t="s">
        <v>3097</v>
      </c>
    </row>
    <row r="989" spans="1:55" hidden="1" outlineLevel="1">
      <c r="A989" t="s">
        <v>897</v>
      </c>
      <c r="B989" t="s">
        <v>776</v>
      </c>
      <c r="C989" s="25">
        <v>35826</v>
      </c>
      <c r="D989" s="25"/>
      <c r="E989" s="25"/>
      <c r="G989" s="1">
        <f t="shared" si="295"/>
        <v>19620</v>
      </c>
      <c r="I989" s="1">
        <v>10311</v>
      </c>
      <c r="J989" s="1">
        <v>9671</v>
      </c>
      <c r="K989" s="1">
        <v>9784</v>
      </c>
      <c r="L989" s="2" t="str">
        <f t="shared" si="303"/>
        <v/>
      </c>
      <c r="M989" s="2">
        <f t="shared" si="304"/>
        <v>0.49867482161060145</v>
      </c>
      <c r="N989" s="10">
        <f t="shared" si="296"/>
        <v>3</v>
      </c>
      <c r="O989" s="9">
        <f t="shared" si="297"/>
        <v>1</v>
      </c>
      <c r="P989" s="8">
        <f t="shared" si="298"/>
        <v>2</v>
      </c>
      <c r="Q989" s="2">
        <f t="shared" si="299"/>
        <v>0.25968399592252805</v>
      </c>
      <c r="R989" s="2">
        <f t="shared" si="300"/>
        <v>0.43002038735983689</v>
      </c>
      <c r="S989" s="2">
        <f t="shared" si="301"/>
        <v>0.29918450560652393</v>
      </c>
      <c r="T989" s="2">
        <f t="shared" si="302"/>
        <v>1.1111111111111072E-2</v>
      </c>
      <c r="U989" s="1">
        <v>5095</v>
      </c>
      <c r="V989" s="1">
        <v>8437</v>
      </c>
      <c r="W989" s="1">
        <v>5870</v>
      </c>
      <c r="X989" s="1">
        <v>187</v>
      </c>
      <c r="Z989" s="1">
        <v>31</v>
      </c>
      <c r="AU989" t="s">
        <v>897</v>
      </c>
      <c r="AV989" t="s">
        <v>776</v>
      </c>
      <c r="AY989" s="38">
        <v>20</v>
      </c>
      <c r="AZ989" s="40">
        <v>111</v>
      </c>
      <c r="BA989" s="42">
        <f t="shared" si="294"/>
        <v>20111</v>
      </c>
      <c r="BC989" s="7" t="s">
        <v>3097</v>
      </c>
    </row>
    <row r="990" spans="1:55" hidden="1" outlineLevel="1">
      <c r="A990" t="s">
        <v>2013</v>
      </c>
      <c r="B990" t="s">
        <v>776</v>
      </c>
      <c r="C990" s="25">
        <v>29237</v>
      </c>
      <c r="D990" s="25"/>
      <c r="E990" s="25"/>
      <c r="G990" s="1">
        <f t="shared" si="295"/>
        <v>15454</v>
      </c>
      <c r="I990" s="1">
        <v>10389</v>
      </c>
      <c r="J990" s="1">
        <v>9790</v>
      </c>
      <c r="K990" s="1">
        <v>9877</v>
      </c>
      <c r="L990" s="2" t="str">
        <f t="shared" si="303"/>
        <v/>
      </c>
      <c r="M990" s="2">
        <f t="shared" si="304"/>
        <v>0.63912255726672706</v>
      </c>
      <c r="N990" s="10">
        <f t="shared" si="296"/>
        <v>3</v>
      </c>
      <c r="O990" s="9">
        <f t="shared" si="297"/>
        <v>1</v>
      </c>
      <c r="P990" s="8">
        <f t="shared" si="298"/>
        <v>2</v>
      </c>
      <c r="Q990" s="2">
        <f t="shared" si="299"/>
        <v>0.18920667788274881</v>
      </c>
      <c r="R990" s="2">
        <f t="shared" si="300"/>
        <v>0.59686812475734441</v>
      </c>
      <c r="S990" s="2">
        <f t="shared" si="301"/>
        <v>0.2086838359000906</v>
      </c>
      <c r="T990" s="2">
        <f t="shared" si="302"/>
        <v>5.2413614598161851E-3</v>
      </c>
      <c r="U990" s="1">
        <v>2924</v>
      </c>
      <c r="V990" s="1">
        <v>9224</v>
      </c>
      <c r="W990" s="1">
        <v>3225</v>
      </c>
      <c r="X990" s="1">
        <v>65</v>
      </c>
      <c r="Z990" s="1">
        <v>16</v>
      </c>
      <c r="AU990" t="s">
        <v>2013</v>
      </c>
      <c r="AV990" t="s">
        <v>776</v>
      </c>
      <c r="AY990" s="38">
        <v>20</v>
      </c>
      <c r="AZ990" s="40">
        <v>113</v>
      </c>
      <c r="BA990" s="42">
        <f t="shared" si="294"/>
        <v>20113</v>
      </c>
      <c r="BC990" s="7" t="s">
        <v>3097</v>
      </c>
    </row>
    <row r="991" spans="1:55" hidden="1" outlineLevel="1">
      <c r="A991" t="s">
        <v>253</v>
      </c>
      <c r="B991" t="s">
        <v>776</v>
      </c>
      <c r="C991" s="25">
        <v>13289</v>
      </c>
      <c r="D991" s="25"/>
      <c r="E991" s="25"/>
      <c r="G991" s="1">
        <f t="shared" si="295"/>
        <v>8903</v>
      </c>
      <c r="I991" s="1">
        <v>4926</v>
      </c>
      <c r="J991" s="1">
        <v>4657</v>
      </c>
      <c r="K991" s="1">
        <v>4687</v>
      </c>
      <c r="L991" s="2" t="str">
        <f t="shared" si="303"/>
        <v/>
      </c>
      <c r="M991" s="2">
        <f t="shared" si="304"/>
        <v>0.52645175783443787</v>
      </c>
      <c r="N991" s="10">
        <f t="shared" si="296"/>
        <v>3</v>
      </c>
      <c r="O991" s="9">
        <f t="shared" si="297"/>
        <v>1</v>
      </c>
      <c r="P991" s="8">
        <f t="shared" si="298"/>
        <v>2</v>
      </c>
      <c r="Q991" s="2">
        <f t="shared" si="299"/>
        <v>0.19218241042345277</v>
      </c>
      <c r="R991" s="2">
        <f t="shared" si="300"/>
        <v>0.58598225317308772</v>
      </c>
      <c r="S991" s="2">
        <f t="shared" si="301"/>
        <v>0.21419746152982141</v>
      </c>
      <c r="T991" s="2">
        <f t="shared" si="302"/>
        <v>7.637874873638123E-3</v>
      </c>
      <c r="U991" s="1">
        <v>1711</v>
      </c>
      <c r="V991" s="1">
        <v>5217</v>
      </c>
      <c r="W991" s="1">
        <v>1907</v>
      </c>
      <c r="X991" s="1">
        <v>59</v>
      </c>
      <c r="Z991" s="1">
        <v>9</v>
      </c>
      <c r="AU991" t="s">
        <v>253</v>
      </c>
      <c r="AV991" t="s">
        <v>776</v>
      </c>
      <c r="AY991" s="38">
        <v>20</v>
      </c>
      <c r="AZ991" s="40">
        <v>115</v>
      </c>
      <c r="BA991" s="42">
        <f t="shared" si="294"/>
        <v>20115</v>
      </c>
      <c r="BC991" s="7" t="s">
        <v>3097</v>
      </c>
    </row>
    <row r="992" spans="1:55" hidden="1" outlineLevel="1">
      <c r="A992" t="s">
        <v>493</v>
      </c>
      <c r="B992" t="s">
        <v>776</v>
      </c>
      <c r="C992" s="25">
        <v>10585</v>
      </c>
      <c r="D992" s="25"/>
      <c r="E992" s="25"/>
      <c r="G992" s="1">
        <f t="shared" si="295"/>
        <v>7362</v>
      </c>
      <c r="I992" s="1">
        <v>4271</v>
      </c>
      <c r="J992" s="1">
        <v>3983</v>
      </c>
      <c r="K992" s="1">
        <v>3967</v>
      </c>
      <c r="L992" s="2" t="str">
        <f t="shared" si="303"/>
        <v/>
      </c>
      <c r="M992" s="2">
        <f t="shared" si="304"/>
        <v>0.53884813909263785</v>
      </c>
      <c r="N992" s="10">
        <f t="shared" si="296"/>
        <v>2</v>
      </c>
      <c r="O992" s="9">
        <f t="shared" si="297"/>
        <v>1</v>
      </c>
      <c r="P992" s="8">
        <f t="shared" si="298"/>
        <v>3</v>
      </c>
      <c r="Q992" s="2">
        <f t="shared" si="299"/>
        <v>0.28728606356968217</v>
      </c>
      <c r="R992" s="2">
        <f t="shared" si="300"/>
        <v>0.47908177125781037</v>
      </c>
      <c r="S992" s="2">
        <f t="shared" si="301"/>
        <v>0.22806302635153491</v>
      </c>
      <c r="T992" s="2">
        <f t="shared" si="302"/>
        <v>5.5691388209725967E-3</v>
      </c>
      <c r="U992" s="1">
        <v>2115</v>
      </c>
      <c r="V992" s="1">
        <v>3527</v>
      </c>
      <c r="W992" s="1">
        <v>1679</v>
      </c>
      <c r="X992" s="1">
        <v>31</v>
      </c>
      <c r="Z992" s="1">
        <v>10</v>
      </c>
      <c r="AU992" t="s">
        <v>493</v>
      </c>
      <c r="AV992" t="s">
        <v>776</v>
      </c>
      <c r="AY992" s="38">
        <v>20</v>
      </c>
      <c r="AZ992" s="40">
        <v>117</v>
      </c>
      <c r="BA992" s="42">
        <f t="shared" si="294"/>
        <v>20117</v>
      </c>
      <c r="BC992" s="7" t="s">
        <v>3097</v>
      </c>
    </row>
    <row r="993" spans="1:55" hidden="1" outlineLevel="1">
      <c r="A993" t="s">
        <v>1569</v>
      </c>
      <c r="B993" t="s">
        <v>776</v>
      </c>
      <c r="C993" s="25">
        <v>4663</v>
      </c>
      <c r="D993" s="25"/>
      <c r="E993" s="25"/>
      <c r="G993" s="1">
        <f t="shared" si="295"/>
        <v>2928</v>
      </c>
      <c r="I993" s="1">
        <v>1627</v>
      </c>
      <c r="J993" s="1">
        <v>1568</v>
      </c>
      <c r="K993" s="1">
        <v>1561</v>
      </c>
      <c r="L993" s="2" t="str">
        <f t="shared" si="303"/>
        <v/>
      </c>
      <c r="M993" s="2">
        <f t="shared" si="304"/>
        <v>0.53312841530054644</v>
      </c>
      <c r="N993" s="10">
        <f t="shared" si="296"/>
        <v>3</v>
      </c>
      <c r="O993" s="9">
        <f t="shared" si="297"/>
        <v>1</v>
      </c>
      <c r="P993" s="8">
        <f t="shared" si="298"/>
        <v>2</v>
      </c>
      <c r="Q993" s="2">
        <f t="shared" si="299"/>
        <v>0.17520491803278687</v>
      </c>
      <c r="R993" s="2">
        <f t="shared" si="300"/>
        <v>0.62841530054644812</v>
      </c>
      <c r="S993" s="2">
        <f t="shared" si="301"/>
        <v>0.1919398907103825</v>
      </c>
      <c r="T993" s="2">
        <f t="shared" si="302"/>
        <v>4.4398907103825602E-3</v>
      </c>
      <c r="U993" s="1">
        <v>513</v>
      </c>
      <c r="V993" s="1">
        <v>1840</v>
      </c>
      <c r="W993" s="1">
        <v>562</v>
      </c>
      <c r="X993" s="1">
        <v>7</v>
      </c>
      <c r="Z993" s="1">
        <v>6</v>
      </c>
      <c r="AU993" t="s">
        <v>1569</v>
      </c>
      <c r="AV993" t="s">
        <v>776</v>
      </c>
      <c r="AY993" s="38">
        <v>20</v>
      </c>
      <c r="AZ993" s="40">
        <v>119</v>
      </c>
      <c r="BA993" s="42">
        <f t="shared" si="294"/>
        <v>20119</v>
      </c>
      <c r="BC993" s="7" t="s">
        <v>3097</v>
      </c>
    </row>
    <row r="994" spans="1:55" hidden="1" outlineLevel="1">
      <c r="A994" t="s">
        <v>394</v>
      </c>
      <c r="B994" t="s">
        <v>776</v>
      </c>
      <c r="C994" s="25">
        <v>29072</v>
      </c>
      <c r="D994" s="25"/>
      <c r="E994" s="25"/>
      <c r="G994" s="1">
        <f t="shared" si="295"/>
        <v>18097</v>
      </c>
      <c r="I994" s="1">
        <v>9313</v>
      </c>
      <c r="J994" s="1">
        <v>8557</v>
      </c>
      <c r="K994" s="1">
        <v>9007</v>
      </c>
      <c r="L994" s="2" t="str">
        <f t="shared" si="303"/>
        <v/>
      </c>
      <c r="M994" s="2">
        <f t="shared" si="304"/>
        <v>0.4977068022324142</v>
      </c>
      <c r="N994" s="10">
        <f t="shared" si="296"/>
        <v>3</v>
      </c>
      <c r="O994" s="9">
        <f t="shared" si="297"/>
        <v>1</v>
      </c>
      <c r="P994" s="8">
        <f t="shared" si="298"/>
        <v>2</v>
      </c>
      <c r="Q994" s="2">
        <f t="shared" si="299"/>
        <v>0.26739238547825606</v>
      </c>
      <c r="R994" s="2">
        <f t="shared" si="300"/>
        <v>0.41349394927336025</v>
      </c>
      <c r="S994" s="2">
        <f t="shared" si="301"/>
        <v>0.31032767862076588</v>
      </c>
      <c r="T994" s="2">
        <f t="shared" si="302"/>
        <v>8.7859866276178145E-3</v>
      </c>
      <c r="U994" s="1">
        <v>4839</v>
      </c>
      <c r="V994" s="1">
        <v>7483</v>
      </c>
      <c r="W994" s="1">
        <v>5616</v>
      </c>
      <c r="X994" s="1">
        <v>127</v>
      </c>
      <c r="Z994" s="1">
        <v>32</v>
      </c>
      <c r="AU994" t="s">
        <v>394</v>
      </c>
      <c r="AV994" t="s">
        <v>776</v>
      </c>
      <c r="AY994" s="38">
        <v>20</v>
      </c>
      <c r="AZ994" s="40">
        <v>121</v>
      </c>
      <c r="BA994" s="42">
        <f t="shared" si="294"/>
        <v>20121</v>
      </c>
      <c r="BC994" s="7" t="s">
        <v>3097</v>
      </c>
    </row>
    <row r="995" spans="1:55" hidden="1" outlineLevel="1">
      <c r="A995" t="s">
        <v>1285</v>
      </c>
      <c r="B995" t="s">
        <v>776</v>
      </c>
      <c r="C995" s="25">
        <v>6706</v>
      </c>
      <c r="D995" s="25"/>
      <c r="E995" s="25"/>
      <c r="G995" s="1">
        <f t="shared" si="295"/>
        <v>4463</v>
      </c>
      <c r="I995" s="1">
        <v>2704</v>
      </c>
      <c r="J995" s="1">
        <v>2540</v>
      </c>
      <c r="K995" s="1">
        <v>2546</v>
      </c>
      <c r="L995" s="2" t="str">
        <f t="shared" si="303"/>
        <v/>
      </c>
      <c r="M995" s="2">
        <f t="shared" si="304"/>
        <v>0.57046829486892225</v>
      </c>
      <c r="N995" s="10">
        <f t="shared" si="296"/>
        <v>2</v>
      </c>
      <c r="O995" s="9">
        <f t="shared" si="297"/>
        <v>1</v>
      </c>
      <c r="P995" s="8">
        <f t="shared" si="298"/>
        <v>3</v>
      </c>
      <c r="Q995" s="2">
        <f t="shared" si="299"/>
        <v>0.21062065874971991</v>
      </c>
      <c r="R995" s="2">
        <f t="shared" si="300"/>
        <v>0.59914855478377771</v>
      </c>
      <c r="S995" s="2">
        <f t="shared" si="301"/>
        <v>0.1864216894465606</v>
      </c>
      <c r="T995" s="2">
        <f t="shared" si="302"/>
        <v>3.8090970199417817E-3</v>
      </c>
      <c r="U995" s="1">
        <v>940</v>
      </c>
      <c r="V995" s="1">
        <v>2674</v>
      </c>
      <c r="W995" s="1">
        <v>832</v>
      </c>
      <c r="X995" s="1">
        <v>13</v>
      </c>
      <c r="Z995" s="1">
        <v>4</v>
      </c>
      <c r="AU995" t="s">
        <v>1285</v>
      </c>
      <c r="AV995" t="s">
        <v>776</v>
      </c>
      <c r="AY995" s="38">
        <v>20</v>
      </c>
      <c r="AZ995" s="40">
        <v>123</v>
      </c>
      <c r="BA995" s="42">
        <f t="shared" si="294"/>
        <v>20123</v>
      </c>
      <c r="BC995" s="7" t="s">
        <v>3097</v>
      </c>
    </row>
    <row r="996" spans="1:55" hidden="1" outlineLevel="1">
      <c r="A996" t="s">
        <v>2536</v>
      </c>
      <c r="B996" t="s">
        <v>776</v>
      </c>
      <c r="C996" s="25">
        <v>35490</v>
      </c>
      <c r="D996" s="25"/>
      <c r="E996" s="25"/>
      <c r="G996" s="1">
        <f t="shared" si="295"/>
        <v>20865</v>
      </c>
      <c r="I996" s="1">
        <v>10364</v>
      </c>
      <c r="J996" s="1">
        <v>9540</v>
      </c>
      <c r="K996" s="1">
        <v>10172</v>
      </c>
      <c r="L996" s="2" t="str">
        <f t="shared" si="303"/>
        <v/>
      </c>
      <c r="M996" s="2">
        <f t="shared" si="304"/>
        <v>0.48751497723460341</v>
      </c>
      <c r="N996" s="10">
        <f t="shared" si="296"/>
        <v>2</v>
      </c>
      <c r="O996" s="9">
        <f t="shared" si="297"/>
        <v>1</v>
      </c>
      <c r="P996" s="8">
        <f t="shared" si="298"/>
        <v>3</v>
      </c>
      <c r="Q996" s="2">
        <f t="shared" si="299"/>
        <v>0.30165348670021569</v>
      </c>
      <c r="R996" s="2">
        <f t="shared" si="300"/>
        <v>0.49642942727054878</v>
      </c>
      <c r="S996" s="2">
        <f t="shared" si="301"/>
        <v>0.19491972202252575</v>
      </c>
      <c r="T996" s="2">
        <f t="shared" si="302"/>
        <v>6.9973640067098331E-3</v>
      </c>
      <c r="U996" s="1">
        <v>6294</v>
      </c>
      <c r="V996" s="1">
        <v>10358</v>
      </c>
      <c r="W996" s="1">
        <v>4067</v>
      </c>
      <c r="X996" s="1">
        <v>117</v>
      </c>
      <c r="Z996" s="1">
        <v>29</v>
      </c>
      <c r="AU996" t="s">
        <v>2536</v>
      </c>
      <c r="AV996" t="s">
        <v>776</v>
      </c>
      <c r="AY996" s="38">
        <v>20</v>
      </c>
      <c r="AZ996" s="40">
        <v>125</v>
      </c>
      <c r="BA996" s="42">
        <f t="shared" si="294"/>
        <v>20125</v>
      </c>
      <c r="BC996" s="7" t="s">
        <v>3097</v>
      </c>
    </row>
    <row r="997" spans="1:55" hidden="1" outlineLevel="1">
      <c r="A997" t="s">
        <v>1570</v>
      </c>
      <c r="B997" t="s">
        <v>776</v>
      </c>
      <c r="C997" s="25">
        <v>5981</v>
      </c>
      <c r="D997" s="25"/>
      <c r="E997" s="25"/>
      <c r="G997" s="1">
        <f t="shared" si="295"/>
        <v>3773</v>
      </c>
      <c r="I997" s="1">
        <v>2549</v>
      </c>
      <c r="J997" s="1">
        <v>2368</v>
      </c>
      <c r="K997" s="1">
        <v>2367</v>
      </c>
      <c r="L997" s="2" t="str">
        <f t="shared" si="303"/>
        <v/>
      </c>
      <c r="M997" s="2">
        <f t="shared" si="304"/>
        <v>0.6273522395971376</v>
      </c>
      <c r="N997" s="10">
        <f t="shared" si="296"/>
        <v>2</v>
      </c>
      <c r="O997" s="9">
        <f t="shared" si="297"/>
        <v>1</v>
      </c>
      <c r="P997" s="8">
        <f t="shared" si="298"/>
        <v>3</v>
      </c>
      <c r="Q997" s="2">
        <f t="shared" si="299"/>
        <v>0.26106546514709777</v>
      </c>
      <c r="R997" s="2">
        <f t="shared" si="300"/>
        <v>0.5430691757222369</v>
      </c>
      <c r="S997" s="2">
        <f t="shared" si="301"/>
        <v>0.19029949642194541</v>
      </c>
      <c r="T997" s="2">
        <f t="shared" si="302"/>
        <v>5.5658627087198653E-3</v>
      </c>
      <c r="U997" s="1">
        <v>985</v>
      </c>
      <c r="V997" s="1">
        <v>2049</v>
      </c>
      <c r="W997" s="1">
        <v>718</v>
      </c>
      <c r="X997" s="1">
        <v>16</v>
      </c>
      <c r="Z997" s="1">
        <v>5</v>
      </c>
      <c r="AU997" t="s">
        <v>1570</v>
      </c>
      <c r="AV997" t="s">
        <v>776</v>
      </c>
      <c r="AY997" s="38">
        <v>20</v>
      </c>
      <c r="AZ997" s="40">
        <v>127</v>
      </c>
      <c r="BA997" s="42">
        <f t="shared" si="294"/>
        <v>20127</v>
      </c>
      <c r="BC997" s="7" t="s">
        <v>3097</v>
      </c>
    </row>
    <row r="998" spans="1:55" hidden="1" outlineLevel="1">
      <c r="A998" t="s">
        <v>1465</v>
      </c>
      <c r="B998" t="s">
        <v>776</v>
      </c>
      <c r="C998" s="25">
        <v>3387</v>
      </c>
      <c r="D998" s="25"/>
      <c r="E998" s="25"/>
      <c r="G998" s="1">
        <f t="shared" ref="G998:G1029" si="305">SUM(U998:AN998)</f>
        <v>2105</v>
      </c>
      <c r="I998" s="1">
        <v>1170</v>
      </c>
      <c r="J998" s="1">
        <v>1087</v>
      </c>
      <c r="K998" s="1">
        <v>1088</v>
      </c>
      <c r="L998" s="2" t="str">
        <f t="shared" si="303"/>
        <v/>
      </c>
      <c r="M998" s="2">
        <f t="shared" si="304"/>
        <v>0.51686460807600954</v>
      </c>
      <c r="N998" s="10">
        <f t="shared" ref="N998:N1029" si="306">RANK(U998,U998:AR998)</f>
        <v>2</v>
      </c>
      <c r="O998" s="9">
        <f t="shared" ref="O998:O1029" si="307">RANK(V998,U998:AR998)</f>
        <v>1</v>
      </c>
      <c r="P998" s="8">
        <f t="shared" ref="P998:P1029" si="308">RANK(W998,U998:AR998)</f>
        <v>3</v>
      </c>
      <c r="Q998" s="2">
        <f t="shared" ref="Q998:Q1029" si="309">IF(SUM($U998:$AQ998)=0,"-",U998/SUM($U998:$AQ998))</f>
        <v>0.25890736342042753</v>
      </c>
      <c r="R998" s="2">
        <f t="shared" ref="R998:R1029" si="310">IF(SUM($U998:$AQ998)=0,"-",V998/SUM($U998:$AQ998))</f>
        <v>0.62422802850356296</v>
      </c>
      <c r="S998" s="2">
        <f t="shared" ref="S998:S1029" si="311">IF(SUM($U998:$AQ998)=0,"-",W998/SUM($U998:$AQ998))</f>
        <v>0.11448931116389549</v>
      </c>
      <c r="T998" s="2">
        <f t="shared" ref="T998:T1029" si="312">IF(SUM($U998:$AQ998)=0,"-",(1-Q998-R998-S998))</f>
        <v>2.3752969121140222E-3</v>
      </c>
      <c r="U998" s="1">
        <v>545</v>
      </c>
      <c r="V998" s="1">
        <v>1314</v>
      </c>
      <c r="W998" s="1">
        <v>241</v>
      </c>
      <c r="X998" s="1">
        <v>4</v>
      </c>
      <c r="Z998" s="1">
        <v>1</v>
      </c>
      <c r="AU998" t="s">
        <v>1465</v>
      </c>
      <c r="AV998" t="s">
        <v>776</v>
      </c>
      <c r="AY998" s="38">
        <v>20</v>
      </c>
      <c r="AZ998" s="40">
        <v>129</v>
      </c>
      <c r="BA998" s="42">
        <f t="shared" si="294"/>
        <v>20129</v>
      </c>
      <c r="BC998" s="7" t="s">
        <v>3097</v>
      </c>
    </row>
    <row r="999" spans="1:55" hidden="1" outlineLevel="1">
      <c r="A999" t="s">
        <v>91</v>
      </c>
      <c r="B999" t="s">
        <v>776</v>
      </c>
      <c r="C999" s="25">
        <v>10501</v>
      </c>
      <c r="D999" s="25"/>
      <c r="E999" s="25"/>
      <c r="G999" s="1">
        <f t="shared" si="305"/>
        <v>7678</v>
      </c>
      <c r="I999" s="1">
        <v>4856</v>
      </c>
      <c r="J999" s="1">
        <v>4425</v>
      </c>
      <c r="K999" s="1">
        <v>4495</v>
      </c>
      <c r="L999" s="2" t="str">
        <f t="shared" si="303"/>
        <v/>
      </c>
      <c r="M999" s="2">
        <f t="shared" si="304"/>
        <v>0.58543891638447509</v>
      </c>
      <c r="N999" s="10">
        <f t="shared" si="306"/>
        <v>2</v>
      </c>
      <c r="O999" s="9">
        <f t="shared" si="307"/>
        <v>1</v>
      </c>
      <c r="P999" s="8">
        <f t="shared" si="308"/>
        <v>3</v>
      </c>
      <c r="Q999" s="2">
        <f t="shared" si="309"/>
        <v>0.29135191456108361</v>
      </c>
      <c r="R999" s="2">
        <f t="shared" si="310"/>
        <v>0.50273508726230787</v>
      </c>
      <c r="S999" s="2">
        <f t="shared" si="311"/>
        <v>0.2020057306590258</v>
      </c>
      <c r="T999" s="2">
        <f t="shared" si="312"/>
        <v>3.9072675175826632E-3</v>
      </c>
      <c r="U999" s="1">
        <v>2237</v>
      </c>
      <c r="V999" s="1">
        <v>3860</v>
      </c>
      <c r="W999" s="1">
        <v>1551</v>
      </c>
      <c r="X999" s="1">
        <v>25</v>
      </c>
      <c r="Z999" s="1">
        <v>5</v>
      </c>
      <c r="AU999" t="s">
        <v>91</v>
      </c>
      <c r="AV999" t="s">
        <v>776</v>
      </c>
      <c r="AY999" s="38">
        <v>20</v>
      </c>
      <c r="AZ999" s="40">
        <v>131</v>
      </c>
      <c r="BA999" s="42">
        <f t="shared" si="294"/>
        <v>20131</v>
      </c>
      <c r="BC999" s="7" t="s">
        <v>3097</v>
      </c>
    </row>
    <row r="1000" spans="1:55" hidden="1" outlineLevel="1">
      <c r="A1000" t="s">
        <v>92</v>
      </c>
      <c r="B1000" t="s">
        <v>776</v>
      </c>
      <c r="C1000" s="25">
        <v>16719</v>
      </c>
      <c r="D1000" s="25"/>
      <c r="E1000" s="25"/>
      <c r="G1000" s="1">
        <f t="shared" si="305"/>
        <v>11112</v>
      </c>
      <c r="I1000" s="1">
        <v>5143</v>
      </c>
      <c r="J1000" s="1">
        <v>4737</v>
      </c>
      <c r="K1000" s="1">
        <v>5037</v>
      </c>
      <c r="L1000" s="2" t="str">
        <f t="shared" si="303"/>
        <v/>
      </c>
      <c r="M1000" s="2">
        <f t="shared" si="304"/>
        <v>0.4532937365010799</v>
      </c>
      <c r="N1000" s="10">
        <f t="shared" si="306"/>
        <v>3</v>
      </c>
      <c r="O1000" s="9">
        <f t="shared" si="307"/>
        <v>1</v>
      </c>
      <c r="P1000" s="8">
        <f t="shared" si="308"/>
        <v>2</v>
      </c>
      <c r="Q1000" s="2">
        <f t="shared" si="309"/>
        <v>0.26430885529157666</v>
      </c>
      <c r="R1000" s="2">
        <f t="shared" si="310"/>
        <v>0.4534737221022318</v>
      </c>
      <c r="S1000" s="2">
        <f t="shared" si="311"/>
        <v>0.27447804175665946</v>
      </c>
      <c r="T1000" s="2">
        <f t="shared" si="312"/>
        <v>7.7393808495320737E-3</v>
      </c>
      <c r="U1000" s="1">
        <v>2937</v>
      </c>
      <c r="V1000" s="1">
        <v>5039</v>
      </c>
      <c r="W1000" s="1">
        <v>3050</v>
      </c>
      <c r="X1000" s="1">
        <v>77</v>
      </c>
      <c r="Z1000" s="1">
        <v>9</v>
      </c>
      <c r="AU1000" t="s">
        <v>92</v>
      </c>
      <c r="AV1000" t="s">
        <v>776</v>
      </c>
      <c r="AY1000" s="38">
        <v>20</v>
      </c>
      <c r="AZ1000" s="40">
        <v>133</v>
      </c>
      <c r="BA1000" s="42">
        <f t="shared" ref="BA1000:BA1063" si="313">AY1000*1000+AZ1000</f>
        <v>20133</v>
      </c>
      <c r="BC1000" s="7" t="s">
        <v>3097</v>
      </c>
    </row>
    <row r="1001" spans="1:55" hidden="1" outlineLevel="1">
      <c r="A1001" t="s">
        <v>224</v>
      </c>
      <c r="B1001" t="s">
        <v>776</v>
      </c>
      <c r="C1001" s="25">
        <v>3352</v>
      </c>
      <c r="D1001" s="25"/>
      <c r="E1001" s="25"/>
      <c r="G1001" s="1">
        <f t="shared" si="305"/>
        <v>2467</v>
      </c>
      <c r="I1001" s="1">
        <v>1347</v>
      </c>
      <c r="J1001" s="1">
        <v>1411</v>
      </c>
      <c r="K1001" s="1">
        <v>1429</v>
      </c>
      <c r="L1001" s="2" t="str">
        <f t="shared" si="303"/>
        <v/>
      </c>
      <c r="M1001" s="2">
        <f t="shared" si="304"/>
        <v>0.57924604783137412</v>
      </c>
      <c r="N1001" s="10">
        <f t="shared" si="306"/>
        <v>2</v>
      </c>
      <c r="O1001" s="9">
        <f t="shared" si="307"/>
        <v>1</v>
      </c>
      <c r="P1001" s="8">
        <f t="shared" si="308"/>
        <v>3</v>
      </c>
      <c r="Q1001" s="2">
        <f t="shared" si="309"/>
        <v>0.22821240372922577</v>
      </c>
      <c r="R1001" s="2">
        <f t="shared" si="310"/>
        <v>0.57802999594649374</v>
      </c>
      <c r="S1001" s="2">
        <f t="shared" si="311"/>
        <v>0.18929874341305228</v>
      </c>
      <c r="T1001" s="2">
        <f t="shared" si="312"/>
        <v>4.4588569112281873E-3</v>
      </c>
      <c r="U1001" s="1">
        <v>563</v>
      </c>
      <c r="V1001" s="1">
        <v>1426</v>
      </c>
      <c r="W1001" s="1">
        <v>467</v>
      </c>
      <c r="X1001" s="1">
        <v>7</v>
      </c>
      <c r="Z1001" s="1">
        <v>4</v>
      </c>
      <c r="AU1001" t="s">
        <v>224</v>
      </c>
      <c r="AV1001" t="s">
        <v>776</v>
      </c>
      <c r="AY1001" s="38">
        <v>20</v>
      </c>
      <c r="AZ1001" s="40">
        <v>135</v>
      </c>
      <c r="BA1001" s="42">
        <f t="shared" si="313"/>
        <v>20135</v>
      </c>
      <c r="BC1001" s="7" t="s">
        <v>3097</v>
      </c>
    </row>
    <row r="1002" spans="1:55" hidden="1" outlineLevel="1">
      <c r="A1002" t="s">
        <v>949</v>
      </c>
      <c r="B1002" t="s">
        <v>776</v>
      </c>
      <c r="C1002" s="25">
        <v>5845</v>
      </c>
      <c r="D1002" s="25"/>
      <c r="E1002" s="25"/>
      <c r="G1002" s="1">
        <f t="shared" si="305"/>
        <v>3609</v>
      </c>
      <c r="I1002" s="1">
        <v>2128</v>
      </c>
      <c r="J1002" s="1">
        <v>2037</v>
      </c>
      <c r="K1002" s="1">
        <v>2056</v>
      </c>
      <c r="L1002" s="2" t="str">
        <f t="shared" si="303"/>
        <v/>
      </c>
      <c r="M1002" s="2">
        <f t="shared" si="304"/>
        <v>0.56968689387642002</v>
      </c>
      <c r="N1002" s="10">
        <f t="shared" si="306"/>
        <v>3</v>
      </c>
      <c r="O1002" s="9">
        <f t="shared" si="307"/>
        <v>1</v>
      </c>
      <c r="P1002" s="8">
        <f t="shared" si="308"/>
        <v>2</v>
      </c>
      <c r="Q1002" s="2">
        <f t="shared" si="309"/>
        <v>0.18786367414796343</v>
      </c>
      <c r="R1002" s="2">
        <f t="shared" si="310"/>
        <v>0.6178996952064284</v>
      </c>
      <c r="S1002" s="2">
        <f t="shared" si="311"/>
        <v>0.19229703518980326</v>
      </c>
      <c r="T1002" s="2">
        <f t="shared" si="312"/>
        <v>1.9395954558048822E-3</v>
      </c>
      <c r="U1002" s="1">
        <v>678</v>
      </c>
      <c r="V1002" s="1">
        <v>2230</v>
      </c>
      <c r="W1002" s="1">
        <v>694</v>
      </c>
      <c r="X1002" s="1">
        <v>7</v>
      </c>
      <c r="Z1002" s="1">
        <v>0</v>
      </c>
      <c r="AU1002" t="s">
        <v>949</v>
      </c>
      <c r="AV1002" t="s">
        <v>776</v>
      </c>
      <c r="AY1002" s="38">
        <v>20</v>
      </c>
      <c r="AZ1002" s="40">
        <v>137</v>
      </c>
      <c r="BA1002" s="42">
        <f t="shared" si="313"/>
        <v>20137</v>
      </c>
      <c r="BC1002" s="7" t="s">
        <v>3097</v>
      </c>
    </row>
    <row r="1003" spans="1:55" hidden="1" outlineLevel="1">
      <c r="A1003" t="s">
        <v>379</v>
      </c>
      <c r="B1003" t="s">
        <v>776</v>
      </c>
      <c r="C1003" s="25">
        <v>16689</v>
      </c>
      <c r="D1003" s="25"/>
      <c r="E1003" s="25"/>
      <c r="G1003" s="1">
        <f t="shared" si="305"/>
        <v>10054</v>
      </c>
      <c r="I1003" s="1">
        <v>5683</v>
      </c>
      <c r="J1003" s="1">
        <v>5217</v>
      </c>
      <c r="K1003" s="1">
        <v>5518</v>
      </c>
      <c r="L1003" s="2" t="str">
        <f t="shared" si="303"/>
        <v/>
      </c>
      <c r="M1003" s="2">
        <f t="shared" si="304"/>
        <v>0.54883628406604335</v>
      </c>
      <c r="N1003" s="10">
        <f t="shared" si="306"/>
        <v>2</v>
      </c>
      <c r="O1003" s="9">
        <f t="shared" si="307"/>
        <v>1</v>
      </c>
      <c r="P1003" s="8">
        <f t="shared" si="308"/>
        <v>3</v>
      </c>
      <c r="Q1003" s="2">
        <f t="shared" si="309"/>
        <v>0.27581062263775613</v>
      </c>
      <c r="R1003" s="2">
        <f t="shared" si="310"/>
        <v>0.45554008354883629</v>
      </c>
      <c r="S1003" s="2">
        <f t="shared" si="311"/>
        <v>0.26427292619852794</v>
      </c>
      <c r="T1003" s="2">
        <f t="shared" si="312"/>
        <v>4.3763676148796393E-3</v>
      </c>
      <c r="U1003" s="1">
        <v>2773</v>
      </c>
      <c r="V1003" s="1">
        <v>4580</v>
      </c>
      <c r="W1003" s="1">
        <v>2657</v>
      </c>
      <c r="X1003" s="1">
        <v>34</v>
      </c>
      <c r="Z1003" s="1">
        <v>10</v>
      </c>
      <c r="AU1003" t="s">
        <v>379</v>
      </c>
      <c r="AV1003" t="s">
        <v>776</v>
      </c>
      <c r="AY1003" s="38">
        <v>20</v>
      </c>
      <c r="AZ1003" s="40">
        <v>139</v>
      </c>
      <c r="BA1003" s="42">
        <f t="shared" si="313"/>
        <v>20139</v>
      </c>
      <c r="BC1003" s="7" t="s">
        <v>3097</v>
      </c>
    </row>
    <row r="1004" spans="1:55" hidden="1" outlineLevel="1">
      <c r="A1004" t="s">
        <v>1568</v>
      </c>
      <c r="B1004" t="s">
        <v>776</v>
      </c>
      <c r="C1004" s="25">
        <v>4283</v>
      </c>
      <c r="D1004" s="25"/>
      <c r="E1004" s="25"/>
      <c r="G1004" s="1">
        <f t="shared" si="305"/>
        <v>2846</v>
      </c>
      <c r="I1004" s="1">
        <v>1723</v>
      </c>
      <c r="J1004" s="1">
        <v>1614</v>
      </c>
      <c r="K1004" s="1">
        <v>1641</v>
      </c>
      <c r="L1004" s="2" t="str">
        <f t="shared" si="303"/>
        <v/>
      </c>
      <c r="M1004" s="2">
        <f t="shared" si="304"/>
        <v>0.5765987350667604</v>
      </c>
      <c r="N1004" s="10">
        <f t="shared" si="306"/>
        <v>2</v>
      </c>
      <c r="O1004" s="9">
        <f t="shared" si="307"/>
        <v>1</v>
      </c>
      <c r="P1004" s="8">
        <f t="shared" si="308"/>
        <v>3</v>
      </c>
      <c r="Q1004" s="2">
        <f t="shared" si="309"/>
        <v>0.24455375966268447</v>
      </c>
      <c r="R1004" s="2">
        <f t="shared" si="310"/>
        <v>0.57695010541110325</v>
      </c>
      <c r="S1004" s="2">
        <f t="shared" si="311"/>
        <v>0.17427969079409697</v>
      </c>
      <c r="T1004" s="2">
        <f t="shared" si="312"/>
        <v>4.2164441321153323E-3</v>
      </c>
      <c r="U1004" s="1">
        <v>696</v>
      </c>
      <c r="V1004" s="1">
        <v>1642</v>
      </c>
      <c r="W1004" s="1">
        <v>496</v>
      </c>
      <c r="X1004" s="1">
        <v>9</v>
      </c>
      <c r="Z1004" s="1">
        <v>3</v>
      </c>
      <c r="AU1004" t="s">
        <v>1568</v>
      </c>
      <c r="AV1004" t="s">
        <v>776</v>
      </c>
      <c r="AY1004" s="38">
        <v>20</v>
      </c>
      <c r="AZ1004" s="40">
        <v>141</v>
      </c>
      <c r="BA1004" s="42">
        <f t="shared" si="313"/>
        <v>20141</v>
      </c>
      <c r="BC1004" s="7" t="s">
        <v>3097</v>
      </c>
    </row>
    <row r="1005" spans="1:55" hidden="1" outlineLevel="1">
      <c r="A1005" t="s">
        <v>898</v>
      </c>
      <c r="B1005" t="s">
        <v>776</v>
      </c>
      <c r="C1005" s="25">
        <v>6188</v>
      </c>
      <c r="D1005" s="25"/>
      <c r="E1005" s="25"/>
      <c r="G1005" s="1">
        <f t="shared" si="305"/>
        <v>4096</v>
      </c>
      <c r="I1005" s="1">
        <v>2693</v>
      </c>
      <c r="J1005" s="1">
        <v>2520</v>
      </c>
      <c r="K1005" s="1">
        <v>2543</v>
      </c>
      <c r="L1005" s="2" t="str">
        <f t="shared" si="303"/>
        <v/>
      </c>
      <c r="M1005" s="2">
        <f t="shared" si="304"/>
        <v>0.620849609375</v>
      </c>
      <c r="N1005" s="10">
        <f t="shared" si="306"/>
        <v>3</v>
      </c>
      <c r="O1005" s="9">
        <f t="shared" si="307"/>
        <v>1</v>
      </c>
      <c r="P1005" s="8">
        <f t="shared" si="308"/>
        <v>2</v>
      </c>
      <c r="Q1005" s="2">
        <f t="shared" si="309"/>
        <v>0.1767578125</v>
      </c>
      <c r="R1005" s="2">
        <f t="shared" si="310"/>
        <v>0.572021484375</v>
      </c>
      <c r="S1005" s="2">
        <f t="shared" si="311"/>
        <v>0.2470703125</v>
      </c>
      <c r="T1005" s="2">
        <f t="shared" si="312"/>
        <v>4.150390625E-3</v>
      </c>
      <c r="U1005" s="1">
        <v>724</v>
      </c>
      <c r="V1005" s="1">
        <v>2343</v>
      </c>
      <c r="W1005" s="1">
        <v>1012</v>
      </c>
      <c r="X1005" s="1">
        <v>14</v>
      </c>
      <c r="Z1005" s="1">
        <v>3</v>
      </c>
      <c r="AU1005" t="s">
        <v>898</v>
      </c>
      <c r="AV1005" t="s">
        <v>776</v>
      </c>
      <c r="AY1005" s="38">
        <v>20</v>
      </c>
      <c r="AZ1005" s="40">
        <v>143</v>
      </c>
      <c r="BA1005" s="42">
        <f t="shared" si="313"/>
        <v>20143</v>
      </c>
      <c r="BC1005" s="7" t="s">
        <v>3097</v>
      </c>
    </row>
    <row r="1006" spans="1:55" hidden="1" outlineLevel="1">
      <c r="A1006" t="s">
        <v>1893</v>
      </c>
      <c r="B1006" t="s">
        <v>776</v>
      </c>
      <c r="C1006" s="25">
        <v>6996</v>
      </c>
      <c r="D1006" s="25"/>
      <c r="E1006" s="25"/>
      <c r="G1006" s="1">
        <f t="shared" si="305"/>
        <v>3981</v>
      </c>
      <c r="I1006" s="1">
        <v>2324</v>
      </c>
      <c r="J1006" s="1">
        <v>2277</v>
      </c>
      <c r="K1006" s="1">
        <v>2307</v>
      </c>
      <c r="L1006" s="2" t="str">
        <f t="shared" si="303"/>
        <v/>
      </c>
      <c r="M1006" s="2">
        <f t="shared" si="304"/>
        <v>0.57950263752825926</v>
      </c>
      <c r="N1006" s="10">
        <f t="shared" si="306"/>
        <v>2</v>
      </c>
      <c r="O1006" s="9">
        <f t="shared" si="307"/>
        <v>1</v>
      </c>
      <c r="P1006" s="8">
        <f t="shared" si="308"/>
        <v>3</v>
      </c>
      <c r="Q1006" s="2">
        <f t="shared" si="309"/>
        <v>0.2597337352424014</v>
      </c>
      <c r="R1006" s="2">
        <f t="shared" si="310"/>
        <v>0.55940718412459178</v>
      </c>
      <c r="S1006" s="2">
        <f t="shared" si="311"/>
        <v>0.17683998995227329</v>
      </c>
      <c r="T1006" s="2">
        <f t="shared" si="312"/>
        <v>4.019090680733528E-3</v>
      </c>
      <c r="U1006" s="1">
        <v>1034</v>
      </c>
      <c r="V1006" s="1">
        <v>2227</v>
      </c>
      <c r="W1006" s="1">
        <v>704</v>
      </c>
      <c r="X1006" s="1">
        <v>15</v>
      </c>
      <c r="Z1006" s="1">
        <v>1</v>
      </c>
      <c r="AU1006" t="s">
        <v>1893</v>
      </c>
      <c r="AV1006" t="s">
        <v>776</v>
      </c>
      <c r="AY1006" s="38">
        <v>20</v>
      </c>
      <c r="AZ1006" s="40">
        <v>145</v>
      </c>
      <c r="BA1006" s="42">
        <f t="shared" si="313"/>
        <v>20145</v>
      </c>
      <c r="BC1006" s="7" t="s">
        <v>3097</v>
      </c>
    </row>
    <row r="1007" spans="1:55" hidden="1" outlineLevel="1">
      <c r="A1007" t="s">
        <v>2277</v>
      </c>
      <c r="B1007" t="s">
        <v>776</v>
      </c>
      <c r="C1007" s="25">
        <v>5833</v>
      </c>
      <c r="D1007" s="25"/>
      <c r="E1007" s="25"/>
      <c r="G1007" s="1">
        <f t="shared" si="305"/>
        <v>4044</v>
      </c>
      <c r="I1007" s="1">
        <v>2074</v>
      </c>
      <c r="J1007" s="1">
        <v>1976</v>
      </c>
      <c r="K1007" s="1">
        <v>2002</v>
      </c>
      <c r="L1007" s="2" t="str">
        <f t="shared" si="303"/>
        <v/>
      </c>
      <c r="M1007" s="2">
        <f t="shared" si="304"/>
        <v>0.49505440158259151</v>
      </c>
      <c r="N1007" s="10">
        <f t="shared" si="306"/>
        <v>3</v>
      </c>
      <c r="O1007" s="9">
        <f t="shared" si="307"/>
        <v>1</v>
      </c>
      <c r="P1007" s="8">
        <f t="shared" si="308"/>
        <v>2</v>
      </c>
      <c r="Q1007" s="2">
        <f t="shared" si="309"/>
        <v>0.16493570722057369</v>
      </c>
      <c r="R1007" s="2">
        <f t="shared" si="310"/>
        <v>0.66221562809099899</v>
      </c>
      <c r="S1007" s="2">
        <f t="shared" si="311"/>
        <v>0.16963402571711178</v>
      </c>
      <c r="T1007" s="2">
        <f t="shared" si="312"/>
        <v>3.2146389713155199E-3</v>
      </c>
      <c r="U1007" s="1">
        <v>667</v>
      </c>
      <c r="V1007" s="1">
        <v>2678</v>
      </c>
      <c r="W1007" s="1">
        <v>686</v>
      </c>
      <c r="X1007" s="1">
        <v>11</v>
      </c>
      <c r="Z1007" s="1">
        <v>2</v>
      </c>
      <c r="AU1007" t="s">
        <v>2277</v>
      </c>
      <c r="AV1007" t="s">
        <v>776</v>
      </c>
      <c r="AY1007" s="38">
        <v>20</v>
      </c>
      <c r="AZ1007" s="40">
        <v>147</v>
      </c>
      <c r="BA1007" s="42">
        <f t="shared" si="313"/>
        <v>20147</v>
      </c>
      <c r="BC1007" s="7" t="s">
        <v>3097</v>
      </c>
    </row>
    <row r="1008" spans="1:55" hidden="1" outlineLevel="1">
      <c r="A1008" t="s">
        <v>927</v>
      </c>
      <c r="B1008" t="s">
        <v>776</v>
      </c>
      <c r="C1008" s="25">
        <v>18580</v>
      </c>
      <c r="D1008" s="25"/>
      <c r="E1008" s="25"/>
      <c r="G1008" s="1">
        <f t="shared" si="305"/>
        <v>12389</v>
      </c>
      <c r="I1008" s="1">
        <v>6952</v>
      </c>
      <c r="J1008" s="1">
        <v>6415</v>
      </c>
      <c r="K1008" s="1">
        <v>6675</v>
      </c>
      <c r="L1008" s="2" t="str">
        <f t="shared" si="303"/>
        <v/>
      </c>
      <c r="M1008" s="2">
        <f t="shared" si="304"/>
        <v>0.53878440552102669</v>
      </c>
      <c r="N1008" s="10">
        <f t="shared" si="306"/>
        <v>3</v>
      </c>
      <c r="O1008" s="9">
        <f t="shared" si="307"/>
        <v>1</v>
      </c>
      <c r="P1008" s="8">
        <f t="shared" si="308"/>
        <v>2</v>
      </c>
      <c r="Q1008" s="2">
        <f t="shared" si="309"/>
        <v>0.19283235127936071</v>
      </c>
      <c r="R1008" s="2">
        <f t="shared" si="310"/>
        <v>0.5665509726370167</v>
      </c>
      <c r="S1008" s="2">
        <f t="shared" si="311"/>
        <v>0.22931632900153362</v>
      </c>
      <c r="T1008" s="2">
        <f t="shared" si="312"/>
        <v>1.1300347082088963E-2</v>
      </c>
      <c r="U1008" s="1">
        <v>2389</v>
      </c>
      <c r="V1008" s="1">
        <v>7019</v>
      </c>
      <c r="W1008" s="1">
        <v>2841</v>
      </c>
      <c r="X1008" s="1">
        <v>97</v>
      </c>
      <c r="Z1008" s="1">
        <v>43</v>
      </c>
      <c r="AU1008" t="s">
        <v>927</v>
      </c>
      <c r="AV1008" t="s">
        <v>776</v>
      </c>
      <c r="AY1008" s="38">
        <v>20</v>
      </c>
      <c r="AZ1008" s="40">
        <v>149</v>
      </c>
      <c r="BA1008" s="42">
        <f t="shared" si="313"/>
        <v>20149</v>
      </c>
      <c r="BC1008" s="7" t="s">
        <v>3097</v>
      </c>
    </row>
    <row r="1009" spans="1:55" hidden="1" outlineLevel="1">
      <c r="A1009" t="s">
        <v>1879</v>
      </c>
      <c r="B1009" t="s">
        <v>776</v>
      </c>
      <c r="C1009" s="25">
        <v>9669</v>
      </c>
      <c r="D1009" s="25"/>
      <c r="E1009" s="25"/>
      <c r="G1009" s="1">
        <f t="shared" si="305"/>
        <v>5976</v>
      </c>
      <c r="I1009" s="1">
        <v>3352</v>
      </c>
      <c r="J1009" s="1">
        <v>3186</v>
      </c>
      <c r="K1009" s="1">
        <v>3182</v>
      </c>
      <c r="L1009" s="2" t="str">
        <f t="shared" si="303"/>
        <v/>
      </c>
      <c r="M1009" s="2">
        <f t="shared" si="304"/>
        <v>0.53246318607764387</v>
      </c>
      <c r="N1009" s="10">
        <f t="shared" si="306"/>
        <v>2</v>
      </c>
      <c r="O1009" s="9">
        <f t="shared" si="307"/>
        <v>1</v>
      </c>
      <c r="P1009" s="8">
        <f t="shared" si="308"/>
        <v>3</v>
      </c>
      <c r="Q1009" s="2">
        <f t="shared" si="309"/>
        <v>0.24397590361445784</v>
      </c>
      <c r="R1009" s="2">
        <f t="shared" si="310"/>
        <v>0.54969879518072284</v>
      </c>
      <c r="S1009" s="2">
        <f t="shared" si="311"/>
        <v>0.20097054886211513</v>
      </c>
      <c r="T1009" s="2">
        <f t="shared" si="312"/>
        <v>5.354752342704161E-3</v>
      </c>
      <c r="U1009" s="1">
        <v>1458</v>
      </c>
      <c r="V1009" s="1">
        <v>3285</v>
      </c>
      <c r="W1009" s="1">
        <v>1201</v>
      </c>
      <c r="X1009" s="1">
        <v>22</v>
      </c>
      <c r="Z1009" s="1">
        <v>10</v>
      </c>
      <c r="AU1009" t="s">
        <v>1879</v>
      </c>
      <c r="AV1009" t="s">
        <v>776</v>
      </c>
      <c r="AY1009" s="38">
        <v>20</v>
      </c>
      <c r="AZ1009" s="40">
        <v>151</v>
      </c>
      <c r="BA1009" s="42">
        <f t="shared" si="313"/>
        <v>20151</v>
      </c>
      <c r="BC1009" s="7" t="s">
        <v>3097</v>
      </c>
    </row>
    <row r="1010" spans="1:55" hidden="1" outlineLevel="1">
      <c r="A1010" t="s">
        <v>225</v>
      </c>
      <c r="B1010" t="s">
        <v>776</v>
      </c>
      <c r="C1010" s="25">
        <v>2903</v>
      </c>
      <c r="D1010" s="25"/>
      <c r="E1010" s="25"/>
      <c r="G1010" s="1">
        <f t="shared" si="305"/>
        <v>2374</v>
      </c>
      <c r="I1010" s="1">
        <v>1644</v>
      </c>
      <c r="J1010" s="1">
        <v>1544</v>
      </c>
      <c r="K1010" s="1">
        <v>1550</v>
      </c>
      <c r="L1010" s="2" t="str">
        <f t="shared" si="303"/>
        <v/>
      </c>
      <c r="M1010" s="2">
        <f t="shared" si="304"/>
        <v>0.65290648694187026</v>
      </c>
      <c r="N1010" s="10">
        <f t="shared" si="306"/>
        <v>2</v>
      </c>
      <c r="O1010" s="9">
        <f t="shared" si="307"/>
        <v>1</v>
      </c>
      <c r="P1010" s="8">
        <f t="shared" si="308"/>
        <v>3</v>
      </c>
      <c r="Q1010" s="2">
        <f t="shared" si="309"/>
        <v>0.18871103622577928</v>
      </c>
      <c r="R1010" s="2">
        <f t="shared" si="310"/>
        <v>0.68365627632687442</v>
      </c>
      <c r="S1010" s="2">
        <f t="shared" si="311"/>
        <v>0.12594776748104464</v>
      </c>
      <c r="T1010" s="2">
        <f t="shared" si="312"/>
        <v>1.6849199663016012E-3</v>
      </c>
      <c r="U1010" s="1">
        <v>448</v>
      </c>
      <c r="V1010" s="1">
        <v>1623</v>
      </c>
      <c r="W1010" s="1">
        <v>299</v>
      </c>
      <c r="X1010" s="1">
        <v>4</v>
      </c>
      <c r="Z1010" s="1">
        <v>0</v>
      </c>
      <c r="AU1010" t="s">
        <v>225</v>
      </c>
      <c r="AV1010" t="s">
        <v>776</v>
      </c>
      <c r="AY1010" s="38">
        <v>20</v>
      </c>
      <c r="AZ1010" s="40">
        <v>153</v>
      </c>
      <c r="BA1010" s="42">
        <f t="shared" si="313"/>
        <v>20153</v>
      </c>
      <c r="BC1010" s="7" t="s">
        <v>3097</v>
      </c>
    </row>
    <row r="1011" spans="1:55" hidden="1" outlineLevel="1">
      <c r="A1011" t="s">
        <v>226</v>
      </c>
      <c r="B1011" t="s">
        <v>776</v>
      </c>
      <c r="C1011" s="25">
        <v>64163</v>
      </c>
      <c r="D1011" s="25"/>
      <c r="E1011" s="25"/>
      <c r="G1011" s="1">
        <f t="shared" si="305"/>
        <v>39442</v>
      </c>
      <c r="I1011" s="1">
        <v>20230</v>
      </c>
      <c r="J1011" s="1">
        <v>19503</v>
      </c>
      <c r="K1011" s="1">
        <v>19595</v>
      </c>
      <c r="L1011" s="2" t="str">
        <f t="shared" si="303"/>
        <v/>
      </c>
      <c r="M1011" s="2">
        <f t="shared" si="304"/>
        <v>0.49680543582982606</v>
      </c>
      <c r="N1011" s="10">
        <f t="shared" si="306"/>
        <v>3</v>
      </c>
      <c r="O1011" s="9">
        <f t="shared" si="307"/>
        <v>1</v>
      </c>
      <c r="P1011" s="8">
        <f t="shared" si="308"/>
        <v>2</v>
      </c>
      <c r="Q1011" s="2">
        <f t="shared" si="309"/>
        <v>0.26433750823994728</v>
      </c>
      <c r="R1011" s="2">
        <f t="shared" si="310"/>
        <v>0.46085391207342424</v>
      </c>
      <c r="S1011" s="2">
        <f t="shared" si="311"/>
        <v>0.26938289133411086</v>
      </c>
      <c r="T1011" s="2">
        <f t="shared" si="312"/>
        <v>5.4256883525176103E-3</v>
      </c>
      <c r="U1011" s="1">
        <v>10426</v>
      </c>
      <c r="V1011" s="1">
        <v>18177</v>
      </c>
      <c r="W1011" s="1">
        <v>10625</v>
      </c>
      <c r="X1011" s="1">
        <v>175</v>
      </c>
      <c r="Z1011" s="1">
        <v>39</v>
      </c>
      <c r="AU1011" t="s">
        <v>226</v>
      </c>
      <c r="AV1011" t="s">
        <v>776</v>
      </c>
      <c r="AY1011" s="38">
        <v>20</v>
      </c>
      <c r="AZ1011" s="40">
        <v>155</v>
      </c>
      <c r="BA1011" s="42">
        <f t="shared" si="313"/>
        <v>20155</v>
      </c>
      <c r="BC1011" s="7" t="s">
        <v>3097</v>
      </c>
    </row>
    <row r="1012" spans="1:55" hidden="1" outlineLevel="1">
      <c r="A1012" t="s">
        <v>2584</v>
      </c>
      <c r="B1012" t="s">
        <v>776</v>
      </c>
      <c r="C1012" s="25">
        <v>5485</v>
      </c>
      <c r="D1012" s="25"/>
      <c r="E1012" s="25"/>
      <c r="G1012" s="1">
        <f t="shared" si="305"/>
        <v>4319</v>
      </c>
      <c r="I1012" s="1">
        <v>2349</v>
      </c>
      <c r="J1012" s="1">
        <v>2181</v>
      </c>
      <c r="K1012" s="1">
        <v>2967</v>
      </c>
      <c r="L1012" s="2" t="str">
        <f t="shared" si="303"/>
        <v/>
      </c>
      <c r="M1012" s="2">
        <f t="shared" si="304"/>
        <v>0.68696457513313269</v>
      </c>
      <c r="N1012" s="10">
        <f t="shared" si="306"/>
        <v>3</v>
      </c>
      <c r="O1012" s="9">
        <f t="shared" si="307"/>
        <v>1</v>
      </c>
      <c r="P1012" s="8">
        <f t="shared" si="308"/>
        <v>2</v>
      </c>
      <c r="Q1012" s="2">
        <f t="shared" si="309"/>
        <v>0.17203056263023847</v>
      </c>
      <c r="R1012" s="2">
        <f t="shared" si="310"/>
        <v>0.63695299837925445</v>
      </c>
      <c r="S1012" s="2">
        <f t="shared" si="311"/>
        <v>0.18499652697383653</v>
      </c>
      <c r="T1012" s="2">
        <f t="shared" si="312"/>
        <v>6.0199120166704867E-3</v>
      </c>
      <c r="U1012" s="1">
        <v>743</v>
      </c>
      <c r="V1012" s="1">
        <v>2751</v>
      </c>
      <c r="W1012" s="1">
        <v>799</v>
      </c>
      <c r="X1012" s="1">
        <v>23</v>
      </c>
      <c r="Z1012" s="1">
        <v>3</v>
      </c>
      <c r="AU1012" t="s">
        <v>2584</v>
      </c>
      <c r="AV1012" t="s">
        <v>776</v>
      </c>
      <c r="AY1012" s="38">
        <v>20</v>
      </c>
      <c r="AZ1012" s="40">
        <v>157</v>
      </c>
      <c r="BA1012" s="42">
        <f t="shared" si="313"/>
        <v>20157</v>
      </c>
      <c r="BC1012" s="7" t="s">
        <v>3097</v>
      </c>
    </row>
    <row r="1013" spans="1:55" hidden="1" outlineLevel="1">
      <c r="A1013" t="s">
        <v>233</v>
      </c>
      <c r="B1013" t="s">
        <v>776</v>
      </c>
      <c r="C1013" s="25">
        <v>10526</v>
      </c>
      <c r="D1013" s="25"/>
      <c r="E1013" s="25"/>
      <c r="G1013" s="1">
        <f t="shared" si="305"/>
        <v>6247</v>
      </c>
      <c r="I1013" s="1">
        <v>3691</v>
      </c>
      <c r="J1013" s="1">
        <v>3527</v>
      </c>
      <c r="K1013" s="1">
        <v>3541</v>
      </c>
      <c r="L1013" s="2" t="str">
        <f t="shared" si="303"/>
        <v/>
      </c>
      <c r="M1013" s="2">
        <f t="shared" si="304"/>
        <v>0.56683207939811109</v>
      </c>
      <c r="N1013" s="10">
        <f t="shared" si="306"/>
        <v>2</v>
      </c>
      <c r="O1013" s="9">
        <f t="shared" si="307"/>
        <v>1</v>
      </c>
      <c r="P1013" s="8">
        <f t="shared" si="308"/>
        <v>3</v>
      </c>
      <c r="Q1013" s="2">
        <f t="shared" si="309"/>
        <v>0.24955978869857531</v>
      </c>
      <c r="R1013" s="2">
        <f t="shared" si="310"/>
        <v>0.54634224427725309</v>
      </c>
      <c r="S1013" s="2">
        <f t="shared" si="311"/>
        <v>0.20105650712341924</v>
      </c>
      <c r="T1013" s="2">
        <f t="shared" si="312"/>
        <v>3.0414599007523579E-3</v>
      </c>
      <c r="U1013" s="1">
        <v>1559</v>
      </c>
      <c r="V1013" s="1">
        <v>3413</v>
      </c>
      <c r="W1013" s="1">
        <v>1256</v>
      </c>
      <c r="X1013" s="1">
        <v>15</v>
      </c>
      <c r="Z1013" s="1">
        <v>4</v>
      </c>
      <c r="AU1013" t="s">
        <v>233</v>
      </c>
      <c r="AV1013" t="s">
        <v>776</v>
      </c>
      <c r="AY1013" s="38">
        <v>20</v>
      </c>
      <c r="AZ1013" s="40">
        <v>159</v>
      </c>
      <c r="BA1013" s="42">
        <f t="shared" si="313"/>
        <v>20159</v>
      </c>
      <c r="BC1013" s="7" t="s">
        <v>3097</v>
      </c>
    </row>
    <row r="1014" spans="1:55" hidden="1" outlineLevel="1">
      <c r="A1014" t="s">
        <v>1096</v>
      </c>
      <c r="B1014" t="s">
        <v>776</v>
      </c>
      <c r="C1014" s="25">
        <v>62625</v>
      </c>
      <c r="D1014" s="25"/>
      <c r="E1014" s="25"/>
      <c r="G1014" s="1">
        <f t="shared" si="305"/>
        <v>28185</v>
      </c>
      <c r="I1014" s="1">
        <v>14193</v>
      </c>
      <c r="J1014" s="1">
        <v>13027</v>
      </c>
      <c r="K1014" s="1">
        <v>13793</v>
      </c>
      <c r="L1014" s="2" t="str">
        <f t="shared" si="303"/>
        <v/>
      </c>
      <c r="M1014" s="2">
        <f t="shared" si="304"/>
        <v>0.48937378037963458</v>
      </c>
      <c r="N1014" s="10">
        <f t="shared" si="306"/>
        <v>3</v>
      </c>
      <c r="O1014" s="9">
        <f t="shared" si="307"/>
        <v>1</v>
      </c>
      <c r="P1014" s="8">
        <f t="shared" si="308"/>
        <v>2</v>
      </c>
      <c r="Q1014" s="2">
        <f t="shared" si="309"/>
        <v>0.22682277807344331</v>
      </c>
      <c r="R1014" s="2">
        <f t="shared" si="310"/>
        <v>0.47738158594997337</v>
      </c>
      <c r="S1014" s="2">
        <f t="shared" si="311"/>
        <v>0.2874223877949264</v>
      </c>
      <c r="T1014" s="2">
        <f t="shared" si="312"/>
        <v>8.3732481816569115E-3</v>
      </c>
      <c r="U1014" s="1">
        <v>6393</v>
      </c>
      <c r="V1014" s="1">
        <v>13455</v>
      </c>
      <c r="W1014" s="1">
        <v>8101</v>
      </c>
      <c r="X1014" s="1">
        <v>197</v>
      </c>
      <c r="Z1014" s="1">
        <v>39</v>
      </c>
      <c r="AU1014" t="s">
        <v>1096</v>
      </c>
      <c r="AV1014" t="s">
        <v>776</v>
      </c>
      <c r="AY1014" s="38">
        <v>20</v>
      </c>
      <c r="AZ1014" s="40">
        <v>161</v>
      </c>
      <c r="BA1014" s="42">
        <f t="shared" si="313"/>
        <v>20161</v>
      </c>
      <c r="BC1014" s="7" t="s">
        <v>3097</v>
      </c>
    </row>
    <row r="1015" spans="1:55" hidden="1" outlineLevel="1">
      <c r="A1015" t="s">
        <v>322</v>
      </c>
      <c r="B1015" t="s">
        <v>776</v>
      </c>
      <c r="C1015" s="25">
        <v>5482</v>
      </c>
      <c r="D1015" s="25"/>
      <c r="E1015" s="25"/>
      <c r="G1015" s="1">
        <f t="shared" si="305"/>
        <v>4016</v>
      </c>
      <c r="I1015" s="1">
        <v>2125</v>
      </c>
      <c r="J1015" s="1">
        <v>2015</v>
      </c>
      <c r="K1015" s="1">
        <v>2075</v>
      </c>
      <c r="L1015" s="2" t="str">
        <f t="shared" si="303"/>
        <v/>
      </c>
      <c r="M1015" s="2">
        <f t="shared" si="304"/>
        <v>0.51668326693227096</v>
      </c>
      <c r="N1015" s="10">
        <f t="shared" si="306"/>
        <v>2</v>
      </c>
      <c r="O1015" s="9">
        <f t="shared" si="307"/>
        <v>1</v>
      </c>
      <c r="P1015" s="8">
        <f t="shared" si="308"/>
        <v>3</v>
      </c>
      <c r="Q1015" s="2">
        <f t="shared" si="309"/>
        <v>0.18202191235059761</v>
      </c>
      <c r="R1015" s="2">
        <f t="shared" si="310"/>
        <v>0.63769920318725104</v>
      </c>
      <c r="S1015" s="2">
        <f t="shared" si="311"/>
        <v>0.17629482071713148</v>
      </c>
      <c r="T1015" s="2">
        <f t="shared" si="312"/>
        <v>3.9840637450198613E-3</v>
      </c>
      <c r="U1015" s="1">
        <v>731</v>
      </c>
      <c r="V1015" s="1">
        <v>2561</v>
      </c>
      <c r="W1015" s="1">
        <v>708</v>
      </c>
      <c r="X1015" s="1">
        <v>14</v>
      </c>
      <c r="Z1015" s="1">
        <v>2</v>
      </c>
      <c r="AU1015" t="s">
        <v>322</v>
      </c>
      <c r="AV1015" t="s">
        <v>776</v>
      </c>
      <c r="AY1015" s="38">
        <v>20</v>
      </c>
      <c r="AZ1015" s="40">
        <v>163</v>
      </c>
      <c r="BA1015" s="42">
        <f t="shared" si="313"/>
        <v>20163</v>
      </c>
      <c r="BC1015" s="7" t="s">
        <v>3097</v>
      </c>
    </row>
    <row r="1016" spans="1:55" hidden="1" outlineLevel="1">
      <c r="A1016" t="s">
        <v>2886</v>
      </c>
      <c r="B1016" t="s">
        <v>776</v>
      </c>
      <c r="C1016" s="25">
        <v>3454</v>
      </c>
      <c r="D1016" s="25"/>
      <c r="E1016" s="25"/>
      <c r="G1016" s="1">
        <f t="shared" si="305"/>
        <v>2702</v>
      </c>
      <c r="I1016" s="1">
        <v>1479</v>
      </c>
      <c r="J1016" s="1">
        <v>1395</v>
      </c>
      <c r="K1016" s="1">
        <v>1416</v>
      </c>
      <c r="L1016" s="2" t="str">
        <f t="shared" si="303"/>
        <v/>
      </c>
      <c r="M1016" s="2">
        <f t="shared" si="304"/>
        <v>0.52405625462620287</v>
      </c>
      <c r="N1016" s="10">
        <f t="shared" si="306"/>
        <v>2</v>
      </c>
      <c r="O1016" s="9">
        <f t="shared" si="307"/>
        <v>1</v>
      </c>
      <c r="P1016" s="8">
        <f t="shared" si="308"/>
        <v>3</v>
      </c>
      <c r="Q1016" s="2">
        <f t="shared" si="309"/>
        <v>0.23908216136195412</v>
      </c>
      <c r="R1016" s="2">
        <f t="shared" si="310"/>
        <v>0.54108068097705408</v>
      </c>
      <c r="S1016" s="2">
        <f t="shared" si="311"/>
        <v>0.21687638786084382</v>
      </c>
      <c r="T1016" s="2">
        <f t="shared" si="312"/>
        <v>2.9607698001479499E-3</v>
      </c>
      <c r="U1016" s="1">
        <v>646</v>
      </c>
      <c r="V1016" s="1">
        <v>1462</v>
      </c>
      <c r="W1016" s="1">
        <v>586</v>
      </c>
      <c r="X1016" s="1">
        <v>8</v>
      </c>
      <c r="Z1016" s="1">
        <v>0</v>
      </c>
      <c r="AU1016" t="s">
        <v>2886</v>
      </c>
      <c r="AV1016" t="s">
        <v>776</v>
      </c>
      <c r="AY1016" s="38">
        <v>20</v>
      </c>
      <c r="AZ1016" s="40">
        <v>165</v>
      </c>
      <c r="BA1016" s="42">
        <f t="shared" si="313"/>
        <v>20165</v>
      </c>
      <c r="BC1016" s="7" t="s">
        <v>3097</v>
      </c>
    </row>
    <row r="1017" spans="1:55" hidden="1" outlineLevel="1">
      <c r="A1017" t="s">
        <v>1955</v>
      </c>
      <c r="B1017" t="s">
        <v>776</v>
      </c>
      <c r="C1017" s="25">
        <v>7066</v>
      </c>
      <c r="D1017" s="25"/>
      <c r="E1017" s="25"/>
      <c r="G1017" s="1">
        <f t="shared" si="305"/>
        <v>4460</v>
      </c>
      <c r="I1017" s="1">
        <v>2854</v>
      </c>
      <c r="J1017" s="1">
        <v>2740</v>
      </c>
      <c r="K1017" s="1">
        <v>2786</v>
      </c>
      <c r="L1017" s="2" t="str">
        <f t="shared" si="303"/>
        <v/>
      </c>
      <c r="M1017" s="2">
        <f t="shared" si="304"/>
        <v>0.62466367713004489</v>
      </c>
      <c r="N1017" s="10">
        <f t="shared" si="306"/>
        <v>2</v>
      </c>
      <c r="O1017" s="9">
        <f t="shared" si="307"/>
        <v>1</v>
      </c>
      <c r="P1017" s="8">
        <f t="shared" si="308"/>
        <v>3</v>
      </c>
      <c r="Q1017" s="2">
        <f t="shared" si="309"/>
        <v>0.22623318385650223</v>
      </c>
      <c r="R1017" s="2">
        <f t="shared" si="310"/>
        <v>0.6257847533632287</v>
      </c>
      <c r="S1017" s="2">
        <f t="shared" si="311"/>
        <v>0.14417040358744396</v>
      </c>
      <c r="T1017" s="2">
        <f t="shared" si="312"/>
        <v>3.8116591928250843E-3</v>
      </c>
      <c r="U1017" s="1">
        <v>1009</v>
      </c>
      <c r="V1017" s="1">
        <v>2791</v>
      </c>
      <c r="W1017" s="1">
        <v>643</v>
      </c>
      <c r="X1017" s="1">
        <v>13</v>
      </c>
      <c r="Z1017" s="1">
        <v>4</v>
      </c>
      <c r="AU1017" t="s">
        <v>1955</v>
      </c>
      <c r="AV1017" t="s">
        <v>776</v>
      </c>
      <c r="AY1017" s="38">
        <v>20</v>
      </c>
      <c r="AZ1017" s="40">
        <v>167</v>
      </c>
      <c r="BA1017" s="42">
        <f t="shared" si="313"/>
        <v>20167</v>
      </c>
      <c r="BC1017" s="7" t="s">
        <v>3097</v>
      </c>
    </row>
    <row r="1018" spans="1:55" hidden="1" outlineLevel="1">
      <c r="A1018" t="s">
        <v>475</v>
      </c>
      <c r="B1018" t="s">
        <v>776</v>
      </c>
      <c r="C1018" s="25">
        <v>54157</v>
      </c>
      <c r="D1018" s="25"/>
      <c r="E1018" s="25"/>
      <c r="G1018" s="1">
        <f t="shared" si="305"/>
        <v>35042</v>
      </c>
      <c r="I1018" s="1">
        <v>18774</v>
      </c>
      <c r="J1018" s="1">
        <v>17809</v>
      </c>
      <c r="K1018" s="1">
        <v>17925</v>
      </c>
      <c r="L1018" s="2" t="str">
        <f t="shared" si="303"/>
        <v/>
      </c>
      <c r="M1018" s="2">
        <f t="shared" si="304"/>
        <v>0.51152902231607789</v>
      </c>
      <c r="N1018" s="10">
        <f t="shared" si="306"/>
        <v>3</v>
      </c>
      <c r="O1018" s="9">
        <f t="shared" si="307"/>
        <v>1</v>
      </c>
      <c r="P1018" s="8">
        <f t="shared" si="308"/>
        <v>2</v>
      </c>
      <c r="Q1018" s="2">
        <f t="shared" si="309"/>
        <v>0.23625934592774386</v>
      </c>
      <c r="R1018" s="2">
        <f t="shared" si="310"/>
        <v>0.47408823697277552</v>
      </c>
      <c r="S1018" s="2">
        <f t="shared" si="311"/>
        <v>0.27969293990069061</v>
      </c>
      <c r="T1018" s="2">
        <f t="shared" si="312"/>
        <v>9.9594771987899788E-3</v>
      </c>
      <c r="U1018" s="1">
        <v>8279</v>
      </c>
      <c r="V1018" s="1">
        <v>16613</v>
      </c>
      <c r="W1018" s="1">
        <v>9801</v>
      </c>
      <c r="X1018" s="1">
        <v>306</v>
      </c>
      <c r="Z1018" s="1">
        <v>43</v>
      </c>
      <c r="AU1018" t="s">
        <v>475</v>
      </c>
      <c r="AV1018" t="s">
        <v>776</v>
      </c>
      <c r="AY1018" s="38">
        <v>20</v>
      </c>
      <c r="AZ1018" s="40">
        <v>169</v>
      </c>
      <c r="BA1018" s="42">
        <f t="shared" si="313"/>
        <v>20169</v>
      </c>
      <c r="BC1018" s="7" t="s">
        <v>3097</v>
      </c>
    </row>
    <row r="1019" spans="1:55" hidden="1" outlineLevel="1">
      <c r="A1019" t="s">
        <v>6</v>
      </c>
      <c r="B1019" t="s">
        <v>776</v>
      </c>
      <c r="C1019" s="25">
        <v>4960</v>
      </c>
      <c r="D1019" s="25"/>
      <c r="E1019" s="25"/>
      <c r="G1019" s="1">
        <f t="shared" si="305"/>
        <v>3275</v>
      </c>
      <c r="I1019" s="1">
        <v>1838</v>
      </c>
      <c r="J1019" s="1">
        <v>1786</v>
      </c>
      <c r="K1019" s="1">
        <v>1798</v>
      </c>
      <c r="L1019" s="2" t="str">
        <f t="shared" si="303"/>
        <v/>
      </c>
      <c r="M1019" s="2">
        <f t="shared" si="304"/>
        <v>0.54900763358778626</v>
      </c>
      <c r="N1019" s="10">
        <f t="shared" si="306"/>
        <v>3</v>
      </c>
      <c r="O1019" s="9">
        <f t="shared" si="307"/>
        <v>1</v>
      </c>
      <c r="P1019" s="8">
        <f t="shared" si="308"/>
        <v>2</v>
      </c>
      <c r="Q1019" s="2">
        <f t="shared" si="309"/>
        <v>0.14198473282442747</v>
      </c>
      <c r="R1019" s="2">
        <f t="shared" si="310"/>
        <v>0.65374045801526715</v>
      </c>
      <c r="S1019" s="2">
        <f t="shared" si="311"/>
        <v>0.2</v>
      </c>
      <c r="T1019" s="2">
        <f t="shared" si="312"/>
        <v>4.2748091603053706E-3</v>
      </c>
      <c r="U1019" s="1">
        <v>465</v>
      </c>
      <c r="V1019" s="1">
        <v>2141</v>
      </c>
      <c r="W1019" s="1">
        <v>655</v>
      </c>
      <c r="X1019" s="1">
        <v>12</v>
      </c>
      <c r="Z1019" s="1">
        <v>2</v>
      </c>
      <c r="AU1019" t="s">
        <v>6</v>
      </c>
      <c r="AV1019" t="s">
        <v>776</v>
      </c>
      <c r="AY1019" s="38">
        <v>20</v>
      </c>
      <c r="AZ1019" s="40">
        <v>171</v>
      </c>
      <c r="BA1019" s="42">
        <f t="shared" si="313"/>
        <v>20171</v>
      </c>
      <c r="BC1019" s="7" t="s">
        <v>3097</v>
      </c>
    </row>
    <row r="1020" spans="1:55" hidden="1" outlineLevel="1">
      <c r="A1020" t="s">
        <v>2703</v>
      </c>
      <c r="B1020" t="s">
        <v>776</v>
      </c>
      <c r="C1020" s="25">
        <v>461020</v>
      </c>
      <c r="D1020" s="25"/>
      <c r="E1020" s="25"/>
      <c r="G1020" s="1">
        <f t="shared" si="305"/>
        <v>232739</v>
      </c>
      <c r="I1020" s="1">
        <v>124747</v>
      </c>
      <c r="J1020" s="1">
        <v>110675</v>
      </c>
      <c r="K1020" s="1">
        <v>122498</v>
      </c>
      <c r="L1020" s="2" t="str">
        <f t="shared" si="303"/>
        <v/>
      </c>
      <c r="M1020" s="2">
        <f t="shared" si="304"/>
        <v>0.52633207154795714</v>
      </c>
      <c r="N1020" s="10">
        <f t="shared" si="306"/>
        <v>2</v>
      </c>
      <c r="O1020" s="9">
        <f t="shared" si="307"/>
        <v>1</v>
      </c>
      <c r="P1020" s="8">
        <f t="shared" si="308"/>
        <v>3</v>
      </c>
      <c r="Q1020" s="2">
        <f t="shared" si="309"/>
        <v>0.2951804381732327</v>
      </c>
      <c r="R1020" s="2">
        <f t="shared" si="310"/>
        <v>0.44819304027258</v>
      </c>
      <c r="S1020" s="2">
        <f t="shared" si="311"/>
        <v>0.25021590708905683</v>
      </c>
      <c r="T1020" s="2">
        <f t="shared" si="312"/>
        <v>6.4106144651304708E-3</v>
      </c>
      <c r="U1020" s="1">
        <v>68700</v>
      </c>
      <c r="V1020" s="1">
        <v>104312</v>
      </c>
      <c r="W1020" s="1">
        <v>58235</v>
      </c>
      <c r="X1020" s="1">
        <v>1200</v>
      </c>
      <c r="Z1020" s="1">
        <v>292</v>
      </c>
      <c r="AU1020" t="s">
        <v>2703</v>
      </c>
      <c r="AV1020" t="s">
        <v>776</v>
      </c>
      <c r="AY1020" s="38">
        <v>20</v>
      </c>
      <c r="AZ1020" s="40">
        <v>173</v>
      </c>
      <c r="BA1020" s="42">
        <f t="shared" si="313"/>
        <v>20173</v>
      </c>
      <c r="BC1020" s="7" t="s">
        <v>3097</v>
      </c>
    </row>
    <row r="1021" spans="1:55" hidden="1" outlineLevel="1">
      <c r="A1021" t="s">
        <v>476</v>
      </c>
      <c r="B1021" t="s">
        <v>776</v>
      </c>
      <c r="C1021" s="25">
        <v>22687</v>
      </c>
      <c r="D1021" s="25"/>
      <c r="E1021" s="25"/>
      <c r="G1021" s="1">
        <f t="shared" si="305"/>
        <v>10062</v>
      </c>
      <c r="I1021" s="1">
        <v>3629</v>
      </c>
      <c r="J1021" s="1">
        <v>3541</v>
      </c>
      <c r="K1021" s="1">
        <v>3498</v>
      </c>
      <c r="L1021" s="2" t="str">
        <f t="shared" si="303"/>
        <v/>
      </c>
      <c r="M1021" s="2">
        <f t="shared" si="304"/>
        <v>0.34764460345855697</v>
      </c>
      <c r="N1021" s="10">
        <f t="shared" si="306"/>
        <v>3</v>
      </c>
      <c r="O1021" s="9">
        <f t="shared" si="307"/>
        <v>1</v>
      </c>
      <c r="P1021" s="8">
        <f t="shared" si="308"/>
        <v>2</v>
      </c>
      <c r="Q1021" s="2">
        <f t="shared" si="309"/>
        <v>0.21884317233154443</v>
      </c>
      <c r="R1021" s="2">
        <f t="shared" si="310"/>
        <v>0.53210097396143907</v>
      </c>
      <c r="S1021" s="2">
        <f t="shared" si="311"/>
        <v>0.24259590538660306</v>
      </c>
      <c r="T1021" s="2">
        <f t="shared" si="312"/>
        <v>6.4599483204133834E-3</v>
      </c>
      <c r="U1021" s="1">
        <v>2202</v>
      </c>
      <c r="V1021" s="1">
        <v>5354</v>
      </c>
      <c r="W1021" s="1">
        <v>2441</v>
      </c>
      <c r="X1021" s="1">
        <v>53</v>
      </c>
      <c r="Z1021" s="1">
        <v>12</v>
      </c>
      <c r="AU1021" t="s">
        <v>476</v>
      </c>
      <c r="AV1021" t="s">
        <v>776</v>
      </c>
      <c r="AY1021" s="38">
        <v>20</v>
      </c>
      <c r="AZ1021" s="40">
        <v>175</v>
      </c>
      <c r="BA1021" s="42">
        <f t="shared" si="313"/>
        <v>20175</v>
      </c>
      <c r="BC1021" s="7" t="s">
        <v>3097</v>
      </c>
    </row>
    <row r="1022" spans="1:55" hidden="1" outlineLevel="1">
      <c r="A1022" t="s">
        <v>613</v>
      </c>
      <c r="B1022" t="s">
        <v>776</v>
      </c>
      <c r="C1022" s="25">
        <v>170349</v>
      </c>
      <c r="D1022" s="25"/>
      <c r="E1022" s="25"/>
      <c r="G1022" s="1">
        <f t="shared" si="305"/>
        <v>99271</v>
      </c>
      <c r="I1022" s="1">
        <v>63399</v>
      </c>
      <c r="J1022" s="1">
        <v>58189</v>
      </c>
      <c r="K1022" s="1">
        <v>62382</v>
      </c>
      <c r="L1022" s="2" t="str">
        <f t="shared" si="303"/>
        <v/>
      </c>
      <c r="M1022" s="2">
        <f t="shared" si="304"/>
        <v>0.62840104360790161</v>
      </c>
      <c r="N1022" s="10">
        <f t="shared" si="306"/>
        <v>2</v>
      </c>
      <c r="O1022" s="9">
        <f t="shared" si="307"/>
        <v>1</v>
      </c>
      <c r="P1022" s="8">
        <f t="shared" si="308"/>
        <v>3</v>
      </c>
      <c r="Q1022" s="2">
        <f t="shared" si="309"/>
        <v>0.34185210182228443</v>
      </c>
      <c r="R1022" s="2">
        <f t="shared" si="310"/>
        <v>0.42019320848989133</v>
      </c>
      <c r="S1022" s="2">
        <f t="shared" si="311"/>
        <v>0.23133644266704273</v>
      </c>
      <c r="T1022" s="2">
        <f t="shared" si="312"/>
        <v>6.6182470207815092E-3</v>
      </c>
      <c r="U1022" s="1">
        <v>33936</v>
      </c>
      <c r="V1022" s="1">
        <v>41713</v>
      </c>
      <c r="W1022" s="1">
        <v>22965</v>
      </c>
      <c r="X1022" s="1">
        <v>522</v>
      </c>
      <c r="Z1022" s="1">
        <v>135</v>
      </c>
      <c r="AU1022" t="s">
        <v>613</v>
      </c>
      <c r="AV1022" t="s">
        <v>776</v>
      </c>
      <c r="AY1022" s="38">
        <v>20</v>
      </c>
      <c r="AZ1022" s="40">
        <v>177</v>
      </c>
      <c r="BA1022" s="42">
        <f t="shared" si="313"/>
        <v>20177</v>
      </c>
      <c r="BC1022" s="7" t="s">
        <v>3097</v>
      </c>
    </row>
    <row r="1023" spans="1:55" hidden="1" outlineLevel="1">
      <c r="A1023" t="s">
        <v>2377</v>
      </c>
      <c r="B1023" t="s">
        <v>776</v>
      </c>
      <c r="C1023" s="25">
        <v>2675</v>
      </c>
      <c r="D1023" s="25"/>
      <c r="E1023" s="25"/>
      <c r="G1023" s="1">
        <f t="shared" si="305"/>
        <v>1909</v>
      </c>
      <c r="I1023" s="1">
        <v>1177</v>
      </c>
      <c r="J1023" s="1">
        <v>1106</v>
      </c>
      <c r="K1023" s="1">
        <v>1127</v>
      </c>
      <c r="L1023" s="2" t="str">
        <f t="shared" si="303"/>
        <v/>
      </c>
      <c r="M1023" s="2">
        <f t="shared" si="304"/>
        <v>0.59036144578313254</v>
      </c>
      <c r="N1023" s="10">
        <f t="shared" si="306"/>
        <v>2</v>
      </c>
      <c r="O1023" s="9">
        <f t="shared" si="307"/>
        <v>1</v>
      </c>
      <c r="P1023" s="8">
        <f t="shared" si="308"/>
        <v>3</v>
      </c>
      <c r="Q1023" s="2">
        <f t="shared" si="309"/>
        <v>0.27710843373493976</v>
      </c>
      <c r="R1023" s="2">
        <f t="shared" si="310"/>
        <v>0.51754845468831845</v>
      </c>
      <c r="S1023" s="2">
        <f t="shared" si="311"/>
        <v>0.20481927710843373</v>
      </c>
      <c r="T1023" s="2">
        <f t="shared" si="312"/>
        <v>5.238344683080598E-4</v>
      </c>
      <c r="U1023" s="1">
        <v>529</v>
      </c>
      <c r="V1023" s="1">
        <v>988</v>
      </c>
      <c r="W1023" s="1">
        <v>391</v>
      </c>
      <c r="X1023" s="1">
        <v>0</v>
      </c>
      <c r="Z1023" s="1">
        <v>1</v>
      </c>
      <c r="AU1023" t="s">
        <v>2377</v>
      </c>
      <c r="AV1023" t="s">
        <v>776</v>
      </c>
      <c r="AY1023" s="38">
        <v>20</v>
      </c>
      <c r="AZ1023" s="40">
        <v>179</v>
      </c>
      <c r="BA1023" s="42">
        <f t="shared" si="313"/>
        <v>20179</v>
      </c>
      <c r="BC1023" s="7" t="s">
        <v>3097</v>
      </c>
    </row>
    <row r="1024" spans="1:55" hidden="1" outlineLevel="1">
      <c r="A1024" t="s">
        <v>2804</v>
      </c>
      <c r="B1024" t="s">
        <v>776</v>
      </c>
      <c r="C1024" s="25">
        <v>6396</v>
      </c>
      <c r="D1024" s="25"/>
      <c r="E1024" s="25"/>
      <c r="G1024" s="1">
        <f t="shared" si="305"/>
        <v>4086</v>
      </c>
      <c r="I1024" s="1">
        <v>2073</v>
      </c>
      <c r="J1024" s="1">
        <v>1959</v>
      </c>
      <c r="K1024" s="1">
        <v>1958</v>
      </c>
      <c r="L1024" s="2" t="str">
        <f t="shared" si="303"/>
        <v/>
      </c>
      <c r="M1024" s="2">
        <f t="shared" si="304"/>
        <v>0.47919725893294174</v>
      </c>
      <c r="N1024" s="10">
        <f t="shared" si="306"/>
        <v>2</v>
      </c>
      <c r="O1024" s="9">
        <f t="shared" si="307"/>
        <v>1</v>
      </c>
      <c r="P1024" s="8">
        <f t="shared" si="308"/>
        <v>3</v>
      </c>
      <c r="Q1024" s="2">
        <f t="shared" si="309"/>
        <v>0.23788546255506607</v>
      </c>
      <c r="R1024" s="2">
        <f t="shared" si="310"/>
        <v>0.56265296133137543</v>
      </c>
      <c r="S1024" s="2">
        <f t="shared" si="311"/>
        <v>0.19187469407733726</v>
      </c>
      <c r="T1024" s="2">
        <f t="shared" si="312"/>
        <v>7.5868820362212652E-3</v>
      </c>
      <c r="U1024" s="1">
        <v>972</v>
      </c>
      <c r="V1024" s="1">
        <v>2299</v>
      </c>
      <c r="W1024" s="1">
        <v>784</v>
      </c>
      <c r="X1024" s="1">
        <v>28</v>
      </c>
      <c r="Z1024" s="1">
        <v>3</v>
      </c>
      <c r="AU1024" t="s">
        <v>2804</v>
      </c>
      <c r="AV1024" t="s">
        <v>776</v>
      </c>
      <c r="AY1024" s="38">
        <v>20</v>
      </c>
      <c r="AZ1024" s="40">
        <v>181</v>
      </c>
      <c r="BA1024" s="42">
        <f t="shared" si="313"/>
        <v>20181</v>
      </c>
      <c r="BC1024" s="7" t="s">
        <v>3097</v>
      </c>
    </row>
    <row r="1025" spans="1:55" hidden="1" outlineLevel="1">
      <c r="A1025" t="s">
        <v>2837</v>
      </c>
      <c r="B1025" t="s">
        <v>776</v>
      </c>
      <c r="C1025" s="25">
        <v>4311</v>
      </c>
      <c r="D1025" s="25"/>
      <c r="E1025" s="25"/>
      <c r="G1025" s="1">
        <f t="shared" si="305"/>
        <v>3276</v>
      </c>
      <c r="I1025" s="1">
        <v>1855</v>
      </c>
      <c r="J1025" s="1">
        <v>1703</v>
      </c>
      <c r="K1025" s="1">
        <v>1728</v>
      </c>
      <c r="L1025" s="2" t="str">
        <f t="shared" si="303"/>
        <v/>
      </c>
      <c r="M1025" s="2">
        <f t="shared" si="304"/>
        <v>0.52747252747252749</v>
      </c>
      <c r="N1025" s="10">
        <f t="shared" si="306"/>
        <v>2</v>
      </c>
      <c r="O1025" s="9">
        <f t="shared" si="307"/>
        <v>1</v>
      </c>
      <c r="P1025" s="8">
        <f t="shared" si="308"/>
        <v>3</v>
      </c>
      <c r="Q1025" s="2">
        <f t="shared" si="309"/>
        <v>0.20757020757020758</v>
      </c>
      <c r="R1025" s="2">
        <f t="shared" si="310"/>
        <v>0.62057387057387059</v>
      </c>
      <c r="S1025" s="2">
        <f t="shared" si="311"/>
        <v>0.16941391941391942</v>
      </c>
      <c r="T1025" s="2">
        <f t="shared" si="312"/>
        <v>2.4420024420023778E-3</v>
      </c>
      <c r="U1025" s="1">
        <v>680</v>
      </c>
      <c r="V1025" s="1">
        <v>2033</v>
      </c>
      <c r="W1025" s="1">
        <v>555</v>
      </c>
      <c r="X1025" s="1">
        <v>8</v>
      </c>
      <c r="Z1025" s="1">
        <v>0</v>
      </c>
      <c r="AU1025" t="s">
        <v>2837</v>
      </c>
      <c r="AV1025" t="s">
        <v>776</v>
      </c>
      <c r="AY1025" s="38">
        <v>20</v>
      </c>
      <c r="AZ1025" s="40">
        <v>183</v>
      </c>
      <c r="BA1025" s="42">
        <f t="shared" si="313"/>
        <v>20183</v>
      </c>
      <c r="BC1025" s="7" t="s">
        <v>3097</v>
      </c>
    </row>
    <row r="1026" spans="1:55" hidden="1" outlineLevel="1">
      <c r="A1026" t="s">
        <v>2659</v>
      </c>
      <c r="B1026" t="s">
        <v>776</v>
      </c>
      <c r="C1026" s="25">
        <v>4646</v>
      </c>
      <c r="D1026" s="25"/>
      <c r="E1026" s="25"/>
      <c r="G1026" s="1">
        <f t="shared" si="305"/>
        <v>3211</v>
      </c>
      <c r="I1026" s="1">
        <v>1744</v>
      </c>
      <c r="J1026" s="1">
        <v>1660</v>
      </c>
      <c r="K1026" s="1">
        <v>1690</v>
      </c>
      <c r="L1026" s="2" t="str">
        <f t="shared" si="303"/>
        <v/>
      </c>
      <c r="M1026" s="2">
        <f t="shared" si="304"/>
        <v>0.52631578947368418</v>
      </c>
      <c r="N1026" s="10">
        <f t="shared" si="306"/>
        <v>2</v>
      </c>
      <c r="O1026" s="9">
        <f t="shared" si="307"/>
        <v>1</v>
      </c>
      <c r="P1026" s="8">
        <f t="shared" si="308"/>
        <v>3</v>
      </c>
      <c r="Q1026" s="2">
        <f t="shared" si="309"/>
        <v>0.24135783245094986</v>
      </c>
      <c r="R1026" s="2">
        <f t="shared" si="310"/>
        <v>0.56960448458424162</v>
      </c>
      <c r="S1026" s="2">
        <f t="shared" si="311"/>
        <v>0.18094051697290564</v>
      </c>
      <c r="T1026" s="2">
        <f t="shared" si="312"/>
        <v>8.0971659919028549E-3</v>
      </c>
      <c r="U1026" s="1">
        <v>775</v>
      </c>
      <c r="V1026" s="1">
        <v>1829</v>
      </c>
      <c r="W1026" s="1">
        <v>581</v>
      </c>
      <c r="X1026" s="1">
        <v>26</v>
      </c>
      <c r="Z1026" s="1">
        <v>0</v>
      </c>
      <c r="AU1026" t="s">
        <v>2659</v>
      </c>
      <c r="AV1026" t="s">
        <v>776</v>
      </c>
      <c r="AY1026" s="38">
        <v>20</v>
      </c>
      <c r="AZ1026" s="40">
        <v>185</v>
      </c>
      <c r="BA1026" s="42">
        <f t="shared" si="313"/>
        <v>20185</v>
      </c>
      <c r="BC1026" s="7" t="s">
        <v>3097</v>
      </c>
    </row>
    <row r="1027" spans="1:55" hidden="1" outlineLevel="1">
      <c r="A1027" t="s">
        <v>2609</v>
      </c>
      <c r="B1027" t="s">
        <v>776</v>
      </c>
      <c r="C1027" s="25">
        <v>2421</v>
      </c>
      <c r="D1027" s="25"/>
      <c r="E1027" s="25"/>
      <c r="G1027" s="1">
        <f t="shared" si="305"/>
        <v>1212</v>
      </c>
      <c r="I1027" s="1">
        <v>703</v>
      </c>
      <c r="J1027" s="1">
        <v>668</v>
      </c>
      <c r="K1027" s="1">
        <v>669</v>
      </c>
      <c r="L1027" s="2" t="str">
        <f t="shared" si="303"/>
        <v/>
      </c>
      <c r="M1027" s="2">
        <f t="shared" si="304"/>
        <v>0.55198019801980203</v>
      </c>
      <c r="N1027" s="10">
        <f t="shared" si="306"/>
        <v>2</v>
      </c>
      <c r="O1027" s="9">
        <f t="shared" si="307"/>
        <v>1</v>
      </c>
      <c r="P1027" s="8">
        <f t="shared" si="308"/>
        <v>3</v>
      </c>
      <c r="Q1027" s="2">
        <f t="shared" si="309"/>
        <v>0.20874587458745875</v>
      </c>
      <c r="R1027" s="2">
        <f t="shared" si="310"/>
        <v>0.63118811881188119</v>
      </c>
      <c r="S1027" s="2">
        <f t="shared" si="311"/>
        <v>0.15676567656765678</v>
      </c>
      <c r="T1027" s="2">
        <f t="shared" si="312"/>
        <v>3.3003300330032848E-3</v>
      </c>
      <c r="U1027" s="1">
        <v>253</v>
      </c>
      <c r="V1027" s="1">
        <v>765</v>
      </c>
      <c r="W1027" s="1">
        <v>190</v>
      </c>
      <c r="X1027" s="1">
        <v>4</v>
      </c>
      <c r="Z1027" s="1">
        <v>0</v>
      </c>
      <c r="AU1027" t="s">
        <v>2609</v>
      </c>
      <c r="AV1027" t="s">
        <v>776</v>
      </c>
      <c r="AY1027" s="38">
        <v>20</v>
      </c>
      <c r="AZ1027" s="40">
        <v>187</v>
      </c>
      <c r="BA1027" s="42">
        <f t="shared" si="313"/>
        <v>20187</v>
      </c>
      <c r="BC1027" s="7" t="s">
        <v>3097</v>
      </c>
    </row>
    <row r="1028" spans="1:55" hidden="1" outlineLevel="1">
      <c r="A1028" t="s">
        <v>2610</v>
      </c>
      <c r="B1028" t="s">
        <v>776</v>
      </c>
      <c r="C1028" s="25">
        <v>5442</v>
      </c>
      <c r="D1028" s="25"/>
      <c r="E1028" s="25"/>
      <c r="G1028" s="1">
        <f t="shared" si="305"/>
        <v>2952</v>
      </c>
      <c r="I1028" s="1">
        <v>1636</v>
      </c>
      <c r="J1028" s="1">
        <v>1551</v>
      </c>
      <c r="K1028" s="1">
        <v>1547</v>
      </c>
      <c r="L1028" s="2" t="str">
        <f t="shared" si="303"/>
        <v/>
      </c>
      <c r="M1028" s="2">
        <f t="shared" si="304"/>
        <v>0.52405149051490518</v>
      </c>
      <c r="N1028" s="10">
        <f t="shared" si="306"/>
        <v>2</v>
      </c>
      <c r="O1028" s="9">
        <f t="shared" si="307"/>
        <v>1</v>
      </c>
      <c r="P1028" s="8">
        <f t="shared" si="308"/>
        <v>3</v>
      </c>
      <c r="Q1028" s="2">
        <f t="shared" si="309"/>
        <v>0.22222222222222221</v>
      </c>
      <c r="R1028" s="2">
        <f t="shared" si="310"/>
        <v>0.64532520325203258</v>
      </c>
      <c r="S1028" s="2">
        <f t="shared" si="311"/>
        <v>0.13042005420054201</v>
      </c>
      <c r="T1028" s="2">
        <f t="shared" si="312"/>
        <v>2.0325203252032076E-3</v>
      </c>
      <c r="U1028" s="1">
        <v>656</v>
      </c>
      <c r="V1028" s="1">
        <v>1905</v>
      </c>
      <c r="W1028" s="1">
        <v>385</v>
      </c>
      <c r="X1028" s="1">
        <v>5</v>
      </c>
      <c r="Z1028" s="1">
        <v>1</v>
      </c>
      <c r="AU1028" t="s">
        <v>2610</v>
      </c>
      <c r="AV1028" t="s">
        <v>776</v>
      </c>
      <c r="AY1028" s="38">
        <v>20</v>
      </c>
      <c r="AZ1028" s="40">
        <v>189</v>
      </c>
      <c r="BA1028" s="42">
        <f t="shared" si="313"/>
        <v>20189</v>
      </c>
      <c r="BC1028" s="7" t="s">
        <v>3097</v>
      </c>
    </row>
    <row r="1029" spans="1:55" hidden="1" outlineLevel="1">
      <c r="A1029" t="s">
        <v>2822</v>
      </c>
      <c r="B1029" t="s">
        <v>776</v>
      </c>
      <c r="C1029" s="25">
        <v>25500</v>
      </c>
      <c r="D1029" s="25"/>
      <c r="E1029" s="25"/>
      <c r="G1029" s="1">
        <f t="shared" si="305"/>
        <v>16798</v>
      </c>
      <c r="I1029" s="1">
        <v>8449</v>
      </c>
      <c r="J1029" s="1">
        <v>7922</v>
      </c>
      <c r="K1029" s="1">
        <v>8278</v>
      </c>
      <c r="L1029" s="2" t="str">
        <f t="shared" si="303"/>
        <v/>
      </c>
      <c r="M1029" s="2">
        <f t="shared" si="304"/>
        <v>0.49279676151922847</v>
      </c>
      <c r="N1029" s="10">
        <f t="shared" si="306"/>
        <v>2</v>
      </c>
      <c r="O1029" s="9">
        <f t="shared" si="307"/>
        <v>1</v>
      </c>
      <c r="P1029" s="8">
        <f t="shared" si="308"/>
        <v>3</v>
      </c>
      <c r="Q1029" s="2">
        <f t="shared" si="309"/>
        <v>0.29455887605667341</v>
      </c>
      <c r="R1029" s="2">
        <f t="shared" si="310"/>
        <v>0.43058697463983808</v>
      </c>
      <c r="S1029" s="2">
        <f t="shared" si="311"/>
        <v>0.26937730682224076</v>
      </c>
      <c r="T1029" s="2">
        <f t="shared" si="312"/>
        <v>5.4768424812477456E-3</v>
      </c>
      <c r="U1029" s="1">
        <v>4948</v>
      </c>
      <c r="V1029" s="1">
        <v>7233</v>
      </c>
      <c r="W1029" s="1">
        <v>4525</v>
      </c>
      <c r="X1029" s="1">
        <v>68</v>
      </c>
      <c r="Z1029" s="1">
        <v>24</v>
      </c>
      <c r="AU1029" t="s">
        <v>2822</v>
      </c>
      <c r="AV1029" t="s">
        <v>776</v>
      </c>
      <c r="AY1029" s="38">
        <v>20</v>
      </c>
      <c r="AZ1029" s="40">
        <v>191</v>
      </c>
      <c r="BA1029" s="42">
        <f t="shared" si="313"/>
        <v>20191</v>
      </c>
      <c r="BC1029" s="7" t="s">
        <v>3097</v>
      </c>
    </row>
    <row r="1030" spans="1:55" hidden="1" outlineLevel="1">
      <c r="A1030" t="s">
        <v>1562</v>
      </c>
      <c r="B1030" t="s">
        <v>776</v>
      </c>
      <c r="C1030" s="25">
        <v>8119</v>
      </c>
      <c r="D1030" s="25"/>
      <c r="E1030" s="25"/>
      <c r="G1030" s="1">
        <f t="shared" ref="G1030:G1038" si="314">SUM(U1030:AN1030)</f>
        <v>5221</v>
      </c>
      <c r="I1030" s="1">
        <v>2943</v>
      </c>
      <c r="J1030" s="1">
        <v>2796</v>
      </c>
      <c r="K1030" s="1">
        <v>2836</v>
      </c>
      <c r="L1030" s="2" t="str">
        <f t="shared" si="303"/>
        <v/>
      </c>
      <c r="M1030" s="2">
        <f t="shared" si="304"/>
        <v>0.54319095958628616</v>
      </c>
      <c r="N1030" s="10">
        <f t="shared" ref="N1030:N1039" si="315">RANK(U1030,U1030:AR1030)</f>
        <v>3</v>
      </c>
      <c r="O1030" s="9">
        <f t="shared" ref="O1030:O1039" si="316">RANK(V1030,U1030:AR1030)</f>
        <v>1</v>
      </c>
      <c r="P1030" s="8">
        <f t="shared" ref="P1030:P1039" si="317">RANK(W1030,U1030:AR1030)</f>
        <v>2</v>
      </c>
      <c r="Q1030" s="2">
        <f t="shared" ref="Q1030:Q1039" si="318">IF(SUM($U1030:$AQ1030)=0,"-",U1030/SUM($U1030:$AQ1030))</f>
        <v>0.21049607354912853</v>
      </c>
      <c r="R1030" s="2">
        <f t="shared" ref="R1030:R1039" si="319">IF(SUM($U1030:$AQ1030)=0,"-",V1030/SUM($U1030:$AQ1030))</f>
        <v>0.57172955372533996</v>
      </c>
      <c r="S1030" s="2">
        <f t="shared" ref="S1030:S1039" si="320">IF(SUM($U1030:$AQ1030)=0,"-",W1030/SUM($U1030:$AQ1030))</f>
        <v>0.21183681287109749</v>
      </c>
      <c r="T1030" s="2">
        <f t="shared" ref="T1030:T1039" si="321">IF(SUM($U1030:$AQ1030)=0,"-",(1-Q1030-R1030-S1030))</f>
        <v>5.9375598544339769E-3</v>
      </c>
      <c r="U1030" s="1">
        <v>1099</v>
      </c>
      <c r="V1030" s="1">
        <v>2985</v>
      </c>
      <c r="W1030" s="1">
        <v>1106</v>
      </c>
      <c r="X1030" s="1">
        <v>26</v>
      </c>
      <c r="Z1030" s="1">
        <v>5</v>
      </c>
      <c r="AU1030" t="s">
        <v>1562</v>
      </c>
      <c r="AV1030" t="s">
        <v>776</v>
      </c>
      <c r="AY1030" s="38">
        <v>20</v>
      </c>
      <c r="AZ1030" s="40">
        <v>193</v>
      </c>
      <c r="BA1030" s="42">
        <f t="shared" si="313"/>
        <v>20193</v>
      </c>
      <c r="BC1030" s="7" t="s">
        <v>3097</v>
      </c>
    </row>
    <row r="1031" spans="1:55" hidden="1" outlineLevel="1">
      <c r="A1031" t="s">
        <v>1749</v>
      </c>
      <c r="B1031" t="s">
        <v>776</v>
      </c>
      <c r="C1031" s="25">
        <v>3137</v>
      </c>
      <c r="D1031" s="25"/>
      <c r="E1031" s="25"/>
      <c r="G1031" s="1">
        <f t="shared" si="314"/>
        <v>2454</v>
      </c>
      <c r="I1031" s="1">
        <v>1506</v>
      </c>
      <c r="J1031" s="1">
        <v>1400</v>
      </c>
      <c r="K1031" s="1">
        <v>1444</v>
      </c>
      <c r="L1031" s="2" t="str">
        <f t="shared" ref="L1031:L1094" si="322">IF(D1031&gt;0,K1031/D1031,"")</f>
        <v/>
      </c>
      <c r="M1031" s="2">
        <f t="shared" ref="M1031:M1094" si="323">IF(G1031&gt;0,K1031/G1031,"")</f>
        <v>0.58842705786471072</v>
      </c>
      <c r="N1031" s="10">
        <f t="shared" si="315"/>
        <v>2</v>
      </c>
      <c r="O1031" s="9">
        <f t="shared" si="316"/>
        <v>1</v>
      </c>
      <c r="P1031" s="8">
        <f t="shared" si="317"/>
        <v>3</v>
      </c>
      <c r="Q1031" s="2">
        <f t="shared" si="318"/>
        <v>0.29380603096984514</v>
      </c>
      <c r="R1031" s="2">
        <f t="shared" si="319"/>
        <v>0.4539527302363488</v>
      </c>
      <c r="S1031" s="2">
        <f t="shared" si="320"/>
        <v>0.2465362673186634</v>
      </c>
      <c r="T1031" s="2">
        <f t="shared" si="321"/>
        <v>5.7049714751426506E-3</v>
      </c>
      <c r="U1031" s="1">
        <v>721</v>
      </c>
      <c r="V1031" s="1">
        <v>1114</v>
      </c>
      <c r="W1031" s="1">
        <v>605</v>
      </c>
      <c r="X1031" s="1">
        <v>14</v>
      </c>
      <c r="Z1031" s="1">
        <v>0</v>
      </c>
      <c r="AU1031" t="s">
        <v>1749</v>
      </c>
      <c r="AV1031" t="s">
        <v>776</v>
      </c>
      <c r="AY1031" s="38">
        <v>20</v>
      </c>
      <c r="AZ1031" s="40">
        <v>195</v>
      </c>
      <c r="BA1031" s="42">
        <f t="shared" si="313"/>
        <v>20195</v>
      </c>
      <c r="BC1031" s="7" t="s">
        <v>3097</v>
      </c>
    </row>
    <row r="1032" spans="1:55" hidden="1" outlineLevel="1">
      <c r="A1032" t="s">
        <v>538</v>
      </c>
      <c r="B1032" t="s">
        <v>776</v>
      </c>
      <c r="C1032" s="25">
        <v>6750</v>
      </c>
      <c r="D1032" s="25"/>
      <c r="E1032" s="25"/>
      <c r="G1032" s="1">
        <f t="shared" si="314"/>
        <v>4588</v>
      </c>
      <c r="I1032" s="1">
        <v>2863</v>
      </c>
      <c r="J1032" s="1">
        <v>2846</v>
      </c>
      <c r="K1032" s="1">
        <v>2860</v>
      </c>
      <c r="L1032" s="2" t="str">
        <f t="shared" si="322"/>
        <v/>
      </c>
      <c r="M1032" s="2">
        <f t="shared" si="323"/>
        <v>0.62336530078465557</v>
      </c>
      <c r="N1032" s="10">
        <f t="shared" si="315"/>
        <v>2</v>
      </c>
      <c r="O1032" s="9">
        <f t="shared" si="316"/>
        <v>1</v>
      </c>
      <c r="P1032" s="8">
        <f t="shared" si="317"/>
        <v>3</v>
      </c>
      <c r="Q1032" s="2">
        <f t="shared" si="318"/>
        <v>0.2070619006102877</v>
      </c>
      <c r="R1032" s="2">
        <f t="shared" si="319"/>
        <v>0.59415867480383611</v>
      </c>
      <c r="S1032" s="2">
        <f t="shared" si="320"/>
        <v>0.19202266782911945</v>
      </c>
      <c r="T1032" s="2">
        <f t="shared" si="321"/>
        <v>6.7567567567567155E-3</v>
      </c>
      <c r="U1032" s="1">
        <v>950</v>
      </c>
      <c r="V1032" s="1">
        <v>2726</v>
      </c>
      <c r="W1032" s="1">
        <v>881</v>
      </c>
      <c r="X1032" s="1">
        <v>22</v>
      </c>
      <c r="Z1032" s="1">
        <v>9</v>
      </c>
      <c r="AU1032" t="s">
        <v>538</v>
      </c>
      <c r="AV1032" t="s">
        <v>776</v>
      </c>
      <c r="AY1032" s="38">
        <v>20</v>
      </c>
      <c r="AZ1032" s="40">
        <v>197</v>
      </c>
      <c r="BA1032" s="42">
        <f t="shared" si="313"/>
        <v>20197</v>
      </c>
      <c r="BC1032" s="7" t="s">
        <v>3097</v>
      </c>
    </row>
    <row r="1033" spans="1:55" hidden="1" outlineLevel="1">
      <c r="A1033" t="s">
        <v>498</v>
      </c>
      <c r="B1033" t="s">
        <v>776</v>
      </c>
      <c r="C1033" s="25">
        <v>1671</v>
      </c>
      <c r="D1033" s="25"/>
      <c r="E1033" s="25"/>
      <c r="G1033" s="1">
        <f t="shared" si="314"/>
        <v>1102</v>
      </c>
      <c r="I1033" s="1">
        <v>717</v>
      </c>
      <c r="J1033" s="1">
        <v>684</v>
      </c>
      <c r="K1033" s="1">
        <v>686</v>
      </c>
      <c r="L1033" s="2" t="str">
        <f t="shared" si="322"/>
        <v/>
      </c>
      <c r="M1033" s="2">
        <f t="shared" si="323"/>
        <v>0.6225045372050817</v>
      </c>
      <c r="N1033" s="10">
        <f t="shared" si="315"/>
        <v>2</v>
      </c>
      <c r="O1033" s="9">
        <f t="shared" si="316"/>
        <v>1</v>
      </c>
      <c r="P1033" s="8">
        <f t="shared" si="317"/>
        <v>3</v>
      </c>
      <c r="Q1033" s="2">
        <f t="shared" si="318"/>
        <v>0.12613430127041741</v>
      </c>
      <c r="R1033" s="2">
        <f t="shared" si="319"/>
        <v>0.81215970961887474</v>
      </c>
      <c r="S1033" s="2">
        <f t="shared" si="320"/>
        <v>5.9891107078039928E-2</v>
      </c>
      <c r="T1033" s="2">
        <f t="shared" si="321"/>
        <v>1.8148820326678652E-3</v>
      </c>
      <c r="U1033" s="1">
        <v>139</v>
      </c>
      <c r="V1033" s="1">
        <v>895</v>
      </c>
      <c r="W1033" s="1">
        <v>66</v>
      </c>
      <c r="X1033" s="1">
        <v>2</v>
      </c>
      <c r="Z1033" s="1">
        <v>0</v>
      </c>
      <c r="AU1033" t="s">
        <v>498</v>
      </c>
      <c r="AV1033" t="s">
        <v>776</v>
      </c>
      <c r="AY1033" s="38">
        <v>20</v>
      </c>
      <c r="AZ1033" s="40">
        <v>199</v>
      </c>
      <c r="BA1033" s="42">
        <f t="shared" si="313"/>
        <v>20199</v>
      </c>
      <c r="BC1033" s="7" t="s">
        <v>3097</v>
      </c>
    </row>
    <row r="1034" spans="1:55" hidden="1" outlineLevel="1">
      <c r="A1034" t="s">
        <v>1069</v>
      </c>
      <c r="B1034" t="s">
        <v>776</v>
      </c>
      <c r="C1034" s="25">
        <v>6201</v>
      </c>
      <c r="D1034" s="25"/>
      <c r="E1034" s="25"/>
      <c r="G1034" s="1">
        <f t="shared" si="314"/>
        <v>4375</v>
      </c>
      <c r="I1034" s="1">
        <v>2647</v>
      </c>
      <c r="J1034" s="1">
        <v>2478</v>
      </c>
      <c r="K1034" s="1">
        <v>2482</v>
      </c>
      <c r="L1034" s="2" t="str">
        <f t="shared" si="322"/>
        <v/>
      </c>
      <c r="M1034" s="2">
        <f t="shared" si="323"/>
        <v>0.56731428571428566</v>
      </c>
      <c r="N1034" s="10">
        <f t="shared" si="315"/>
        <v>2</v>
      </c>
      <c r="O1034" s="9">
        <f t="shared" si="316"/>
        <v>1</v>
      </c>
      <c r="P1034" s="8">
        <f t="shared" si="317"/>
        <v>3</v>
      </c>
      <c r="Q1034" s="2">
        <f t="shared" si="318"/>
        <v>0.14285714285714285</v>
      </c>
      <c r="R1034" s="2">
        <f t="shared" si="319"/>
        <v>0.72251428571428566</v>
      </c>
      <c r="S1034" s="2">
        <f t="shared" si="320"/>
        <v>0.12959999999999999</v>
      </c>
      <c r="T1034" s="2">
        <f t="shared" si="321"/>
        <v>5.0285714285715488E-3</v>
      </c>
      <c r="U1034" s="1">
        <v>625</v>
      </c>
      <c r="V1034" s="1">
        <v>3161</v>
      </c>
      <c r="W1034" s="1">
        <v>567</v>
      </c>
      <c r="X1034" s="1">
        <v>18</v>
      </c>
      <c r="Z1034" s="1">
        <v>4</v>
      </c>
      <c r="AU1034" t="s">
        <v>1069</v>
      </c>
      <c r="AV1034" t="s">
        <v>776</v>
      </c>
      <c r="AY1034" s="38">
        <v>20</v>
      </c>
      <c r="AZ1034" s="40">
        <v>201</v>
      </c>
      <c r="BA1034" s="42">
        <f t="shared" si="313"/>
        <v>20201</v>
      </c>
      <c r="BC1034" s="7" t="s">
        <v>3097</v>
      </c>
    </row>
    <row r="1035" spans="1:55" hidden="1" outlineLevel="1">
      <c r="A1035" t="s">
        <v>1191</v>
      </c>
      <c r="B1035" t="s">
        <v>776</v>
      </c>
      <c r="C1035" s="25">
        <v>2453</v>
      </c>
      <c r="D1035" s="25"/>
      <c r="E1035" s="25"/>
      <c r="G1035" s="1">
        <f t="shared" si="314"/>
        <v>1580</v>
      </c>
      <c r="I1035" s="1">
        <v>818</v>
      </c>
      <c r="J1035" s="1">
        <v>773</v>
      </c>
      <c r="K1035" s="1">
        <v>778</v>
      </c>
      <c r="L1035" s="2" t="str">
        <f t="shared" si="322"/>
        <v/>
      </c>
      <c r="M1035" s="2">
        <f t="shared" si="323"/>
        <v>0.49240506329113926</v>
      </c>
      <c r="N1035" s="10">
        <f t="shared" si="315"/>
        <v>3</v>
      </c>
      <c r="O1035" s="9">
        <f t="shared" si="316"/>
        <v>1</v>
      </c>
      <c r="P1035" s="8">
        <f t="shared" si="317"/>
        <v>2</v>
      </c>
      <c r="Q1035" s="2">
        <f t="shared" si="318"/>
        <v>0.15632911392405063</v>
      </c>
      <c r="R1035" s="2">
        <f t="shared" si="319"/>
        <v>0.48670886075949366</v>
      </c>
      <c r="S1035" s="2">
        <f t="shared" si="320"/>
        <v>0.35063291139240504</v>
      </c>
      <c r="T1035" s="2">
        <f t="shared" si="321"/>
        <v>6.3291139240507222E-3</v>
      </c>
      <c r="U1035" s="1">
        <v>247</v>
      </c>
      <c r="V1035" s="1">
        <v>769</v>
      </c>
      <c r="W1035" s="1">
        <v>554</v>
      </c>
      <c r="X1035" s="1">
        <v>9</v>
      </c>
      <c r="Z1035" s="1">
        <v>1</v>
      </c>
      <c r="AU1035" t="s">
        <v>1191</v>
      </c>
      <c r="AV1035" t="s">
        <v>776</v>
      </c>
      <c r="AY1035" s="38">
        <v>20</v>
      </c>
      <c r="AZ1035" s="40">
        <v>203</v>
      </c>
      <c r="BA1035" s="42">
        <f t="shared" si="313"/>
        <v>20203</v>
      </c>
      <c r="BC1035" s="7" t="s">
        <v>3097</v>
      </c>
    </row>
    <row r="1036" spans="1:55" hidden="1" outlineLevel="1">
      <c r="A1036" t="s">
        <v>1192</v>
      </c>
      <c r="B1036" t="s">
        <v>776</v>
      </c>
      <c r="C1036" s="25">
        <v>10104</v>
      </c>
      <c r="D1036" s="25"/>
      <c r="E1036" s="25"/>
      <c r="G1036" s="1">
        <f t="shared" si="314"/>
        <v>5207</v>
      </c>
      <c r="I1036" s="1">
        <v>3367</v>
      </c>
      <c r="J1036" s="1">
        <v>3101</v>
      </c>
      <c r="K1036" s="1">
        <v>3244</v>
      </c>
      <c r="L1036" s="2" t="str">
        <f t="shared" si="322"/>
        <v/>
      </c>
      <c r="M1036" s="2">
        <f t="shared" si="323"/>
        <v>0.62300748991741883</v>
      </c>
      <c r="N1036" s="10">
        <f t="shared" si="315"/>
        <v>2</v>
      </c>
      <c r="O1036" s="9">
        <f t="shared" si="316"/>
        <v>1</v>
      </c>
      <c r="P1036" s="8">
        <f t="shared" si="317"/>
        <v>3</v>
      </c>
      <c r="Q1036" s="2">
        <f t="shared" si="318"/>
        <v>0.18359900134434415</v>
      </c>
      <c r="R1036" s="2">
        <f t="shared" si="319"/>
        <v>0.66429806030343763</v>
      </c>
      <c r="S1036" s="2">
        <f t="shared" si="320"/>
        <v>0.14768580756673708</v>
      </c>
      <c r="T1036" s="2">
        <f t="shared" si="321"/>
        <v>4.4171307854811437E-3</v>
      </c>
      <c r="U1036" s="1">
        <v>956</v>
      </c>
      <c r="V1036" s="1">
        <v>3459</v>
      </c>
      <c r="W1036" s="1">
        <v>769</v>
      </c>
      <c r="X1036" s="1">
        <v>16</v>
      </c>
      <c r="Z1036" s="1">
        <v>7</v>
      </c>
      <c r="AU1036" t="s">
        <v>1192</v>
      </c>
      <c r="AV1036" t="s">
        <v>776</v>
      </c>
      <c r="AY1036" s="38">
        <v>20</v>
      </c>
      <c r="AZ1036" s="40">
        <v>205</v>
      </c>
      <c r="BA1036" s="42">
        <f t="shared" si="313"/>
        <v>20205</v>
      </c>
      <c r="BC1036" s="7" t="s">
        <v>3097</v>
      </c>
    </row>
    <row r="1037" spans="1:55" hidden="1" outlineLevel="1">
      <c r="A1037" t="s">
        <v>2910</v>
      </c>
      <c r="B1037" t="s">
        <v>776</v>
      </c>
      <c r="C1037" s="25">
        <v>3602</v>
      </c>
      <c r="D1037" s="25"/>
      <c r="E1037" s="25"/>
      <c r="G1037" s="1">
        <f t="shared" si="314"/>
        <v>2584</v>
      </c>
      <c r="I1037" s="1">
        <v>1342</v>
      </c>
      <c r="J1037" s="1">
        <v>1206</v>
      </c>
      <c r="K1037" s="1">
        <v>1299</v>
      </c>
      <c r="L1037" s="2" t="str">
        <f t="shared" si="322"/>
        <v/>
      </c>
      <c r="M1037" s="2">
        <f t="shared" si="323"/>
        <v>0.50270897832817341</v>
      </c>
      <c r="N1037" s="10">
        <f t="shared" si="315"/>
        <v>2</v>
      </c>
      <c r="O1037" s="9">
        <f t="shared" si="316"/>
        <v>1</v>
      </c>
      <c r="P1037" s="8">
        <f t="shared" si="317"/>
        <v>3</v>
      </c>
      <c r="Q1037" s="2">
        <f t="shared" si="318"/>
        <v>0.22523219814241485</v>
      </c>
      <c r="R1037" s="2">
        <f t="shared" si="319"/>
        <v>0.57817337461300311</v>
      </c>
      <c r="S1037" s="2">
        <f t="shared" si="320"/>
        <v>0.19272445820433437</v>
      </c>
      <c r="T1037" s="2">
        <f t="shared" si="321"/>
        <v>3.8699690402477227E-3</v>
      </c>
      <c r="U1037" s="1">
        <v>582</v>
      </c>
      <c r="V1037" s="1">
        <v>1494</v>
      </c>
      <c r="W1037" s="1">
        <v>498</v>
      </c>
      <c r="X1037" s="1">
        <v>9</v>
      </c>
      <c r="Z1037" s="1">
        <v>1</v>
      </c>
      <c r="AU1037" t="s">
        <v>2910</v>
      </c>
      <c r="AV1037" t="s">
        <v>776</v>
      </c>
      <c r="AY1037" s="38">
        <v>20</v>
      </c>
      <c r="AZ1037" s="40">
        <v>207</v>
      </c>
      <c r="BA1037" s="42">
        <f t="shared" si="313"/>
        <v>20207</v>
      </c>
      <c r="BC1037" s="7" t="s">
        <v>3097</v>
      </c>
    </row>
    <row r="1038" spans="1:55" hidden="1" outlineLevel="1">
      <c r="A1038" t="s">
        <v>2711</v>
      </c>
      <c r="B1038" t="s">
        <v>776</v>
      </c>
      <c r="C1038" s="25">
        <v>157498</v>
      </c>
      <c r="D1038" s="25"/>
      <c r="E1038" s="25"/>
      <c r="G1038" s="1">
        <f t="shared" si="314"/>
        <v>82363</v>
      </c>
      <c r="I1038" s="1">
        <v>36820</v>
      </c>
      <c r="J1038" s="1">
        <v>27443</v>
      </c>
      <c r="K1038" s="1">
        <v>35440</v>
      </c>
      <c r="L1038" s="2" t="str">
        <f t="shared" si="322"/>
        <v/>
      </c>
      <c r="M1038" s="2">
        <f t="shared" si="323"/>
        <v>0.43029030025618298</v>
      </c>
      <c r="N1038" s="10">
        <f t="shared" si="315"/>
        <v>1</v>
      </c>
      <c r="O1038" s="9">
        <f t="shared" si="316"/>
        <v>3</v>
      </c>
      <c r="P1038" s="8">
        <f t="shared" si="317"/>
        <v>2</v>
      </c>
      <c r="Q1038" s="2">
        <f t="shared" si="318"/>
        <v>0.53904058861381932</v>
      </c>
      <c r="R1038" s="2">
        <f t="shared" si="319"/>
        <v>0.18125857484550101</v>
      </c>
      <c r="S1038" s="2">
        <f t="shared" si="320"/>
        <v>0.27144470211138494</v>
      </c>
      <c r="T1038" s="2">
        <f t="shared" si="321"/>
        <v>8.256134429294737E-3</v>
      </c>
      <c r="U1038" s="1">
        <v>44397</v>
      </c>
      <c r="V1038" s="1">
        <v>14929</v>
      </c>
      <c r="W1038" s="1">
        <v>22357</v>
      </c>
      <c r="X1038" s="1">
        <v>564</v>
      </c>
      <c r="Z1038" s="1">
        <v>116</v>
      </c>
      <c r="AU1038" t="s">
        <v>2711</v>
      </c>
      <c r="AV1038" t="s">
        <v>776</v>
      </c>
      <c r="AY1038" s="38">
        <v>20</v>
      </c>
      <c r="AZ1038" s="40">
        <v>209</v>
      </c>
      <c r="BA1038" s="42">
        <f t="shared" si="313"/>
        <v>20209</v>
      </c>
      <c r="BC1038" s="7" t="s">
        <v>3097</v>
      </c>
    </row>
    <row r="1039" spans="1:55" collapsed="1">
      <c r="A1039" t="s">
        <v>114</v>
      </c>
      <c r="B1039" t="s">
        <v>1226</v>
      </c>
      <c r="C1039" s="25">
        <f>SUM(C934:C1038)</f>
        <v>2713535</v>
      </c>
      <c r="D1039" s="57">
        <v>2038000</v>
      </c>
      <c r="E1039" s="57">
        <v>1938000</v>
      </c>
      <c r="G1039" s="1">
        <f>SUM(G934:G1038)</f>
        <v>1615699</v>
      </c>
      <c r="I1039" s="25">
        <f>SUM(I934:I1038)</f>
        <v>851966</v>
      </c>
      <c r="J1039" s="1">
        <v>776850</v>
      </c>
      <c r="K1039" s="1">
        <v>829890</v>
      </c>
      <c r="L1039" s="2">
        <f t="shared" si="322"/>
        <v>0.40720804710500491</v>
      </c>
      <c r="M1039" s="2">
        <f t="shared" si="323"/>
        <v>0.51364146415885636</v>
      </c>
      <c r="N1039" s="10">
        <f t="shared" si="315"/>
        <v>2</v>
      </c>
      <c r="O1039" s="9">
        <f t="shared" si="316"/>
        <v>1</v>
      </c>
      <c r="P1039" s="8">
        <f t="shared" si="317"/>
        <v>3</v>
      </c>
      <c r="Q1039" s="2">
        <f t="shared" si="318"/>
        <v>0.27311337074541731</v>
      </c>
      <c r="R1039" s="2">
        <f t="shared" si="319"/>
        <v>0.45980284694116913</v>
      </c>
      <c r="S1039" s="2">
        <f t="shared" si="320"/>
        <v>0.26011094888342445</v>
      </c>
      <c r="T1039" s="2">
        <f t="shared" si="321"/>
        <v>6.9728334299891115E-3</v>
      </c>
      <c r="U1039" s="1">
        <f>SUM(U934:U1038)</f>
        <v>441269</v>
      </c>
      <c r="V1039" s="1">
        <f>SUM(V934:V1038)</f>
        <v>742903</v>
      </c>
      <c r="W1039" s="1">
        <f>SUM(W934:W1038)</f>
        <v>420261</v>
      </c>
      <c r="X1039" s="1">
        <f>SUM(X934:X1038)</f>
        <v>9416</v>
      </c>
      <c r="Z1039" s="1">
        <f>SUM(Z934:Z1038)</f>
        <v>1850</v>
      </c>
      <c r="AU1039" t="s">
        <v>114</v>
      </c>
      <c r="AV1039" t="s">
        <v>1226</v>
      </c>
      <c r="AY1039" s="38">
        <v>20</v>
      </c>
      <c r="AZ1039" s="40"/>
      <c r="BA1039" s="38">
        <f>AY1039</f>
        <v>20</v>
      </c>
      <c r="BC1039" s="7" t="s">
        <v>1410</v>
      </c>
    </row>
    <row r="1040" spans="1:55">
      <c r="C1040" s="25"/>
      <c r="D1040" s="25"/>
      <c r="E1040" s="25"/>
      <c r="L1040" s="2"/>
      <c r="M1040" s="2"/>
      <c r="P1040" s="8"/>
      <c r="AY1040" s="38"/>
      <c r="AZ1040" s="40"/>
      <c r="BA1040" s="42"/>
    </row>
    <row r="1041" spans="1:55" hidden="1" outlineLevel="1">
      <c r="A1041" t="s">
        <v>66</v>
      </c>
      <c r="B1041" t="s">
        <v>1194</v>
      </c>
      <c r="C1041" s="25">
        <v>17762</v>
      </c>
      <c r="D1041" s="25"/>
      <c r="E1041" s="25"/>
      <c r="G1041" s="1">
        <f t="shared" ref="G1041:G1072" si="324">SUM(U1041:AN1041)</f>
        <v>12285</v>
      </c>
      <c r="I1041" s="1">
        <v>6768</v>
      </c>
      <c r="J1041" s="1">
        <v>5815</v>
      </c>
      <c r="K1041" s="1">
        <v>5210</v>
      </c>
      <c r="L1041" s="2" t="str">
        <f t="shared" si="322"/>
        <v/>
      </c>
      <c r="M1041" s="2">
        <f t="shared" si="323"/>
        <v>0.42409442409442411</v>
      </c>
      <c r="N1041" s="10">
        <f t="shared" ref="N1041:N1072" si="325">RANK(U1041,U1041:AR1041)</f>
        <v>2</v>
      </c>
      <c r="O1041" s="9">
        <f t="shared" ref="O1041:O1072" si="326">RANK(V1041,U1041:AR1041)</f>
        <v>1</v>
      </c>
      <c r="P1041" s="8" t="e">
        <f t="shared" ref="P1041:P1072" si="327">RANK(W1041,U1041:AR1041)</f>
        <v>#N/A</v>
      </c>
      <c r="Q1041" s="2">
        <f t="shared" ref="Q1041:Q1072" si="328">IF(SUM($U1041:$AQ1041)=0,"-",U1041/SUM($U1041:$AQ1041))</f>
        <v>0.31306471306471306</v>
      </c>
      <c r="R1041" s="2">
        <f t="shared" ref="R1041:R1072" si="329">IF(SUM($U1041:$AQ1041)=0,"-",V1041/SUM($U1041:$AQ1041))</f>
        <v>0.65380545380545385</v>
      </c>
      <c r="S1041" s="2">
        <f t="shared" ref="S1041:S1072" si="330">IF(SUM($U1041:$AQ1041)=0,"-",W1041/SUM($U1041:$AQ1041))</f>
        <v>0</v>
      </c>
      <c r="T1041" s="2">
        <f t="shared" ref="T1041:T1072" si="331">IF(SUM($U1041:$AQ1041)=0,"-",(1-Q1041-R1041-S1041))</f>
        <v>3.3129833129833086E-2</v>
      </c>
      <c r="U1041" s="1">
        <v>3846</v>
      </c>
      <c r="V1041" s="1">
        <v>8032</v>
      </c>
      <c r="AA1041" s="1">
        <v>407</v>
      </c>
      <c r="AU1041" t="s">
        <v>66</v>
      </c>
      <c r="AV1041" t="s">
        <v>1194</v>
      </c>
      <c r="AY1041" s="38">
        <v>21</v>
      </c>
      <c r="AZ1041" s="40">
        <v>1</v>
      </c>
      <c r="BA1041" s="42">
        <f t="shared" si="313"/>
        <v>21001</v>
      </c>
      <c r="BC1041" s="7" t="s">
        <v>3097</v>
      </c>
    </row>
    <row r="1042" spans="1:55" hidden="1" outlineLevel="1">
      <c r="A1042" t="s">
        <v>1057</v>
      </c>
      <c r="B1042" t="s">
        <v>1194</v>
      </c>
      <c r="C1042" s="25">
        <v>18219</v>
      </c>
      <c r="D1042" s="25"/>
      <c r="E1042" s="25"/>
      <c r="G1042" s="1">
        <f t="shared" si="324"/>
        <v>11269</v>
      </c>
      <c r="I1042" s="1">
        <v>6130</v>
      </c>
      <c r="J1042" s="1">
        <v>5073</v>
      </c>
      <c r="K1042" s="1">
        <v>4898</v>
      </c>
      <c r="L1042" s="2" t="str">
        <f t="shared" si="322"/>
        <v/>
      </c>
      <c r="M1042" s="2">
        <f t="shared" si="323"/>
        <v>0.43464371284053599</v>
      </c>
      <c r="N1042" s="10">
        <f t="shared" si="325"/>
        <v>2</v>
      </c>
      <c r="O1042" s="9">
        <f t="shared" si="326"/>
        <v>1</v>
      </c>
      <c r="P1042" s="8" t="e">
        <f t="shared" si="327"/>
        <v>#N/A</v>
      </c>
      <c r="Q1042" s="2">
        <f t="shared" si="328"/>
        <v>0.37509983139586478</v>
      </c>
      <c r="R1042" s="2">
        <f t="shared" si="329"/>
        <v>0.58514508829532341</v>
      </c>
      <c r="S1042" s="2">
        <f t="shared" si="330"/>
        <v>0</v>
      </c>
      <c r="T1042" s="2">
        <f t="shared" si="331"/>
        <v>3.9755080308811808E-2</v>
      </c>
      <c r="U1042" s="1">
        <v>4227</v>
      </c>
      <c r="V1042" s="1">
        <v>6594</v>
      </c>
      <c r="AA1042" s="1">
        <v>448</v>
      </c>
      <c r="AU1042" t="s">
        <v>1057</v>
      </c>
      <c r="AV1042" t="s">
        <v>1194</v>
      </c>
      <c r="AY1042" s="38">
        <v>21</v>
      </c>
      <c r="AZ1042" s="40">
        <v>3</v>
      </c>
      <c r="BA1042" s="42">
        <f t="shared" si="313"/>
        <v>21003</v>
      </c>
      <c r="BC1042" s="7" t="s">
        <v>3097</v>
      </c>
    </row>
    <row r="1043" spans="1:55" hidden="1" outlineLevel="1">
      <c r="A1043" t="s">
        <v>2269</v>
      </c>
      <c r="B1043" t="s">
        <v>1194</v>
      </c>
      <c r="C1043" s="25">
        <v>19315</v>
      </c>
      <c r="D1043" s="25"/>
      <c r="E1043" s="25"/>
      <c r="G1043" s="1">
        <f t="shared" si="324"/>
        <v>13234</v>
      </c>
      <c r="I1043" s="1">
        <v>6161</v>
      </c>
      <c r="J1043" s="1">
        <v>5620</v>
      </c>
      <c r="K1043" s="1">
        <v>4750</v>
      </c>
      <c r="L1043" s="2" t="str">
        <f t="shared" si="322"/>
        <v/>
      </c>
      <c r="M1043" s="2">
        <f t="shared" si="323"/>
        <v>0.35892398367840411</v>
      </c>
      <c r="N1043" s="10">
        <f t="shared" si="325"/>
        <v>1</v>
      </c>
      <c r="O1043" s="9">
        <f t="shared" si="326"/>
        <v>2</v>
      </c>
      <c r="P1043" s="8" t="e">
        <f t="shared" si="327"/>
        <v>#N/A</v>
      </c>
      <c r="Q1043" s="2">
        <f t="shared" si="328"/>
        <v>0.7268399576847514</v>
      </c>
      <c r="R1043" s="2">
        <f t="shared" si="329"/>
        <v>0.23341393380686112</v>
      </c>
      <c r="S1043" s="2">
        <f t="shared" si="330"/>
        <v>0</v>
      </c>
      <c r="T1043" s="2">
        <f t="shared" si="331"/>
        <v>3.9746108508387473E-2</v>
      </c>
      <c r="U1043" s="1">
        <v>9619</v>
      </c>
      <c r="V1043" s="1">
        <v>3089</v>
      </c>
      <c r="AA1043" s="1">
        <v>526</v>
      </c>
      <c r="AU1043" t="s">
        <v>2269</v>
      </c>
      <c r="AV1043" t="s">
        <v>1194</v>
      </c>
      <c r="AY1043" s="38">
        <v>21</v>
      </c>
      <c r="AZ1043" s="40">
        <v>5</v>
      </c>
      <c r="BA1043" s="42">
        <f t="shared" si="313"/>
        <v>21005</v>
      </c>
      <c r="BC1043" s="7" t="s">
        <v>3097</v>
      </c>
    </row>
    <row r="1044" spans="1:55" hidden="1" outlineLevel="1">
      <c r="A1044" t="s">
        <v>365</v>
      </c>
      <c r="B1044" t="s">
        <v>1194</v>
      </c>
      <c r="C1044" s="25">
        <v>8164</v>
      </c>
      <c r="D1044" s="25"/>
      <c r="E1044" s="25"/>
      <c r="G1044" s="1">
        <f t="shared" si="324"/>
        <v>5911</v>
      </c>
      <c r="I1044" s="1">
        <v>3257</v>
      </c>
      <c r="J1044" s="1">
        <v>2951</v>
      </c>
      <c r="K1044" s="1">
        <v>2892</v>
      </c>
      <c r="L1044" s="2" t="str">
        <f t="shared" si="322"/>
        <v/>
      </c>
      <c r="M1044" s="2">
        <f t="shared" si="323"/>
        <v>0.48925731686685842</v>
      </c>
      <c r="N1044" s="10">
        <f t="shared" si="325"/>
        <v>1</v>
      </c>
      <c r="O1044" s="9">
        <f t="shared" si="326"/>
        <v>2</v>
      </c>
      <c r="P1044" s="8" t="e">
        <f t="shared" si="327"/>
        <v>#N/A</v>
      </c>
      <c r="Q1044" s="2">
        <f t="shared" si="328"/>
        <v>0.88952799864659116</v>
      </c>
      <c r="R1044" s="2">
        <f t="shared" si="329"/>
        <v>8.8986635087125704E-2</v>
      </c>
      <c r="S1044" s="2">
        <f t="shared" si="330"/>
        <v>0</v>
      </c>
      <c r="T1044" s="2">
        <f t="shared" si="331"/>
        <v>2.148536626628314E-2</v>
      </c>
      <c r="U1044" s="1">
        <v>5258</v>
      </c>
      <c r="V1044" s="1">
        <v>526</v>
      </c>
      <c r="AA1044" s="1">
        <v>127</v>
      </c>
      <c r="AU1044" t="s">
        <v>365</v>
      </c>
      <c r="AV1044" t="s">
        <v>1194</v>
      </c>
      <c r="AY1044" s="38">
        <v>21</v>
      </c>
      <c r="AZ1044" s="40">
        <v>7</v>
      </c>
      <c r="BA1044" s="42">
        <f t="shared" si="313"/>
        <v>21007</v>
      </c>
      <c r="BC1044" s="7" t="s">
        <v>3097</v>
      </c>
    </row>
    <row r="1045" spans="1:55" hidden="1" outlineLevel="1">
      <c r="A1045" t="s">
        <v>1044</v>
      </c>
      <c r="B1045" t="s">
        <v>1194</v>
      </c>
      <c r="C1045" s="25">
        <v>38704</v>
      </c>
      <c r="D1045" s="25"/>
      <c r="E1045" s="25"/>
      <c r="G1045" s="1">
        <f t="shared" si="324"/>
        <v>25199</v>
      </c>
      <c r="I1045" s="1">
        <v>11816</v>
      </c>
      <c r="J1045" s="1">
        <v>10016</v>
      </c>
      <c r="K1045" s="1">
        <v>9412</v>
      </c>
      <c r="L1045" s="2" t="str">
        <f t="shared" si="322"/>
        <v/>
      </c>
      <c r="M1045" s="2">
        <f t="shared" si="323"/>
        <v>0.37350688519385689</v>
      </c>
      <c r="N1045" s="10">
        <f t="shared" si="325"/>
        <v>1</v>
      </c>
      <c r="O1045" s="9">
        <f t="shared" si="326"/>
        <v>2</v>
      </c>
      <c r="P1045" s="8" t="e">
        <f t="shared" si="327"/>
        <v>#N/A</v>
      </c>
      <c r="Q1045" s="2">
        <f t="shared" si="328"/>
        <v>0.6469701178618199</v>
      </c>
      <c r="R1045" s="2">
        <f t="shared" si="329"/>
        <v>0.29969443231874282</v>
      </c>
      <c r="S1045" s="2">
        <f t="shared" si="330"/>
        <v>0</v>
      </c>
      <c r="T1045" s="2">
        <f t="shared" si="331"/>
        <v>5.3335449819437275E-2</v>
      </c>
      <c r="U1045" s="1">
        <v>16303</v>
      </c>
      <c r="V1045" s="1">
        <v>7552</v>
      </c>
      <c r="AA1045" s="1">
        <v>1344</v>
      </c>
      <c r="AU1045" t="s">
        <v>1044</v>
      </c>
      <c r="AV1045" t="s">
        <v>1194</v>
      </c>
      <c r="AY1045" s="38">
        <v>21</v>
      </c>
      <c r="AZ1045" s="40">
        <v>9</v>
      </c>
      <c r="BA1045" s="42">
        <f t="shared" si="313"/>
        <v>21009</v>
      </c>
      <c r="BC1045" s="7" t="s">
        <v>3097</v>
      </c>
    </row>
    <row r="1046" spans="1:55" hidden="1" outlineLevel="1">
      <c r="A1046" t="s">
        <v>1034</v>
      </c>
      <c r="B1046" t="s">
        <v>1194</v>
      </c>
      <c r="C1046" s="25">
        <v>11403</v>
      </c>
      <c r="D1046" s="25"/>
      <c r="E1046" s="25"/>
      <c r="G1046" s="1">
        <f t="shared" si="324"/>
        <v>8640</v>
      </c>
      <c r="I1046" s="1">
        <v>4266</v>
      </c>
      <c r="J1046" s="1">
        <v>3360</v>
      </c>
      <c r="K1046" s="1">
        <v>2621</v>
      </c>
      <c r="L1046" s="2" t="str">
        <f t="shared" si="322"/>
        <v/>
      </c>
      <c r="M1046" s="2">
        <f t="shared" si="323"/>
        <v>0.30335648148148148</v>
      </c>
      <c r="N1046" s="10">
        <f t="shared" si="325"/>
        <v>1</v>
      </c>
      <c r="O1046" s="9">
        <f t="shared" si="326"/>
        <v>2</v>
      </c>
      <c r="P1046" s="8" t="e">
        <f t="shared" si="327"/>
        <v>#N/A</v>
      </c>
      <c r="Q1046" s="2">
        <f t="shared" si="328"/>
        <v>0.88194444444444442</v>
      </c>
      <c r="R1046" s="2">
        <f t="shared" si="329"/>
        <v>9.4097222222222221E-2</v>
      </c>
      <c r="S1046" s="2">
        <f t="shared" si="330"/>
        <v>0</v>
      </c>
      <c r="T1046" s="2">
        <f t="shared" si="331"/>
        <v>2.3958333333333359E-2</v>
      </c>
      <c r="U1046" s="1">
        <v>7620</v>
      </c>
      <c r="V1046" s="1">
        <v>813</v>
      </c>
      <c r="AA1046" s="1">
        <v>207</v>
      </c>
      <c r="AU1046" t="s">
        <v>1034</v>
      </c>
      <c r="AV1046" t="s">
        <v>1194</v>
      </c>
      <c r="AY1046" s="38">
        <v>21</v>
      </c>
      <c r="AZ1046" s="40">
        <v>11</v>
      </c>
      <c r="BA1046" s="42">
        <f t="shared" si="313"/>
        <v>21011</v>
      </c>
      <c r="BC1046" s="7" t="s">
        <v>3097</v>
      </c>
    </row>
    <row r="1047" spans="1:55" hidden="1" outlineLevel="1">
      <c r="A1047" t="s">
        <v>1654</v>
      </c>
      <c r="B1047" t="s">
        <v>1194</v>
      </c>
      <c r="C1047" s="25">
        <v>29691</v>
      </c>
      <c r="D1047" s="25"/>
      <c r="E1047" s="25"/>
      <c r="G1047" s="1">
        <f t="shared" si="324"/>
        <v>21781</v>
      </c>
      <c r="I1047" s="1">
        <v>10650</v>
      </c>
      <c r="J1047" s="1">
        <v>8225</v>
      </c>
      <c r="K1047" s="1">
        <v>8659</v>
      </c>
      <c r="L1047" s="2" t="str">
        <f t="shared" si="322"/>
        <v/>
      </c>
      <c r="M1047" s="2">
        <f t="shared" si="323"/>
        <v>0.39754832193195905</v>
      </c>
      <c r="N1047" s="10">
        <f t="shared" si="325"/>
        <v>1</v>
      </c>
      <c r="O1047" s="9">
        <f t="shared" si="326"/>
        <v>2</v>
      </c>
      <c r="P1047" s="8" t="e">
        <f t="shared" si="327"/>
        <v>#N/A</v>
      </c>
      <c r="Q1047" s="2">
        <f t="shared" si="328"/>
        <v>0.50488958266378958</v>
      </c>
      <c r="R1047" s="2">
        <f t="shared" si="329"/>
        <v>0.46563518663054954</v>
      </c>
      <c r="S1047" s="2">
        <f t="shared" si="330"/>
        <v>0</v>
      </c>
      <c r="T1047" s="2">
        <f t="shared" si="331"/>
        <v>2.9475230705660882E-2</v>
      </c>
      <c r="U1047" s="1">
        <v>10997</v>
      </c>
      <c r="V1047" s="1">
        <v>10142</v>
      </c>
      <c r="AA1047" s="1">
        <v>642</v>
      </c>
      <c r="AU1047" t="s">
        <v>1654</v>
      </c>
      <c r="AV1047" t="s">
        <v>1194</v>
      </c>
      <c r="AY1047" s="38">
        <v>21</v>
      </c>
      <c r="AZ1047" s="40">
        <v>13</v>
      </c>
      <c r="BA1047" s="42">
        <f t="shared" si="313"/>
        <v>21013</v>
      </c>
      <c r="BC1047" s="7" t="s">
        <v>3097</v>
      </c>
    </row>
    <row r="1048" spans="1:55" hidden="1" outlineLevel="1">
      <c r="A1048" t="s">
        <v>811</v>
      </c>
      <c r="B1048" t="s">
        <v>1194</v>
      </c>
      <c r="C1048" s="25">
        <v>93323</v>
      </c>
      <c r="D1048" s="25"/>
      <c r="E1048" s="25"/>
      <c r="G1048" s="1">
        <f t="shared" si="324"/>
        <v>55671</v>
      </c>
      <c r="I1048" s="1">
        <v>22623</v>
      </c>
      <c r="J1048" s="1">
        <v>21437</v>
      </c>
      <c r="K1048" s="1">
        <v>21820</v>
      </c>
      <c r="L1048" s="2" t="str">
        <f t="shared" si="322"/>
        <v/>
      </c>
      <c r="M1048" s="2">
        <f t="shared" si="323"/>
        <v>0.39194553717375297</v>
      </c>
      <c r="N1048" s="10">
        <f t="shared" si="325"/>
        <v>2</v>
      </c>
      <c r="O1048" s="9">
        <f t="shared" si="326"/>
        <v>1</v>
      </c>
      <c r="P1048" s="8" t="e">
        <f t="shared" si="327"/>
        <v>#N/A</v>
      </c>
      <c r="Q1048" s="2">
        <f t="shared" si="328"/>
        <v>0.39731637656948859</v>
      </c>
      <c r="R1048" s="2">
        <f t="shared" si="329"/>
        <v>0.48317795620700182</v>
      </c>
      <c r="S1048" s="2">
        <f t="shared" si="330"/>
        <v>0</v>
      </c>
      <c r="T1048" s="2">
        <f t="shared" si="331"/>
        <v>0.11950566722350958</v>
      </c>
      <c r="U1048" s="1">
        <v>22119</v>
      </c>
      <c r="V1048" s="1">
        <v>26899</v>
      </c>
      <c r="AA1048" s="1">
        <v>6653</v>
      </c>
      <c r="AU1048" t="s">
        <v>811</v>
      </c>
      <c r="AV1048" t="s">
        <v>1194</v>
      </c>
      <c r="AY1048" s="38">
        <v>21</v>
      </c>
      <c r="AZ1048" s="40">
        <v>15</v>
      </c>
      <c r="BA1048" s="42">
        <f t="shared" si="313"/>
        <v>21015</v>
      </c>
      <c r="BC1048" s="7" t="s">
        <v>3097</v>
      </c>
    </row>
    <row r="1049" spans="1:55" hidden="1" outlineLevel="1">
      <c r="A1049" t="s">
        <v>1810</v>
      </c>
      <c r="B1049" t="s">
        <v>1194</v>
      </c>
      <c r="C1049" s="25">
        <v>19452</v>
      </c>
      <c r="D1049" s="25"/>
      <c r="E1049" s="25"/>
      <c r="G1049" s="1">
        <f t="shared" si="324"/>
        <v>12591</v>
      </c>
      <c r="I1049" s="1">
        <v>5470</v>
      </c>
      <c r="J1049" s="1">
        <v>4704</v>
      </c>
      <c r="K1049" s="1">
        <v>4376</v>
      </c>
      <c r="L1049" s="2" t="str">
        <f t="shared" si="322"/>
        <v/>
      </c>
      <c r="M1049" s="2">
        <f t="shared" si="323"/>
        <v>0.34754983718529109</v>
      </c>
      <c r="N1049" s="10">
        <f t="shared" si="325"/>
        <v>1</v>
      </c>
      <c r="O1049" s="9">
        <f t="shared" si="326"/>
        <v>2</v>
      </c>
      <c r="P1049" s="8" t="e">
        <f t="shared" si="327"/>
        <v>#N/A</v>
      </c>
      <c r="Q1049" s="2">
        <f t="shared" si="328"/>
        <v>0.77412437455325234</v>
      </c>
      <c r="R1049" s="2">
        <f t="shared" si="329"/>
        <v>0.17734890000794218</v>
      </c>
      <c r="S1049" s="2">
        <f t="shared" si="330"/>
        <v>0</v>
      </c>
      <c r="T1049" s="2">
        <f t="shared" si="331"/>
        <v>4.8526725438805485E-2</v>
      </c>
      <c r="U1049" s="1">
        <v>9747</v>
      </c>
      <c r="V1049" s="1">
        <v>2233</v>
      </c>
      <c r="AA1049" s="1">
        <v>611</v>
      </c>
      <c r="AU1049" t="s">
        <v>1810</v>
      </c>
      <c r="AV1049" t="s">
        <v>1194</v>
      </c>
      <c r="AY1049" s="38">
        <v>21</v>
      </c>
      <c r="AZ1049" s="40">
        <v>17</v>
      </c>
      <c r="BA1049" s="42">
        <f t="shared" si="313"/>
        <v>21017</v>
      </c>
      <c r="BC1049" s="7" t="s">
        <v>3097</v>
      </c>
    </row>
    <row r="1050" spans="1:55" hidden="1" outlineLevel="1">
      <c r="A1050" t="s">
        <v>1603</v>
      </c>
      <c r="B1050" t="s">
        <v>1194</v>
      </c>
      <c r="C1050" s="25">
        <v>49578</v>
      </c>
      <c r="D1050" s="25"/>
      <c r="E1050" s="25"/>
      <c r="G1050" s="1">
        <f t="shared" si="324"/>
        <v>33975</v>
      </c>
      <c r="I1050" s="1">
        <v>14208</v>
      </c>
      <c r="J1050" s="1">
        <v>13247</v>
      </c>
      <c r="K1050" s="1">
        <v>13271</v>
      </c>
      <c r="L1050" s="2" t="str">
        <f t="shared" si="322"/>
        <v/>
      </c>
      <c r="M1050" s="2">
        <f t="shared" si="323"/>
        <v>0.39061074319352462</v>
      </c>
      <c r="N1050" s="10">
        <f t="shared" si="325"/>
        <v>1</v>
      </c>
      <c r="O1050" s="9">
        <f t="shared" si="326"/>
        <v>2</v>
      </c>
      <c r="P1050" s="8" t="e">
        <f t="shared" si="327"/>
        <v>#N/A</v>
      </c>
      <c r="Q1050" s="2">
        <f t="shared" si="328"/>
        <v>0.61665930831493743</v>
      </c>
      <c r="R1050" s="2">
        <f t="shared" si="329"/>
        <v>0.32641648270787343</v>
      </c>
      <c r="S1050" s="2">
        <f t="shared" si="330"/>
        <v>0</v>
      </c>
      <c r="T1050" s="2">
        <f t="shared" si="331"/>
        <v>5.6924208977189139E-2</v>
      </c>
      <c r="U1050" s="1">
        <v>20951</v>
      </c>
      <c r="V1050" s="1">
        <v>11090</v>
      </c>
      <c r="AA1050" s="1">
        <v>1934</v>
      </c>
      <c r="AU1050" t="s">
        <v>1603</v>
      </c>
      <c r="AV1050" t="s">
        <v>1194</v>
      </c>
      <c r="AY1050" s="38">
        <v>21</v>
      </c>
      <c r="AZ1050" s="40">
        <v>19</v>
      </c>
      <c r="BA1050" s="42">
        <f t="shared" si="313"/>
        <v>21019</v>
      </c>
      <c r="BC1050" s="7" t="s">
        <v>3097</v>
      </c>
    </row>
    <row r="1051" spans="1:55" hidden="1" outlineLevel="1">
      <c r="A1051" t="s">
        <v>1676</v>
      </c>
      <c r="B1051" t="s">
        <v>1194</v>
      </c>
      <c r="C1051" s="25">
        <v>27455</v>
      </c>
      <c r="D1051" s="25"/>
      <c r="E1051" s="25"/>
      <c r="G1051" s="1">
        <f t="shared" si="324"/>
        <v>18090</v>
      </c>
      <c r="I1051" s="1">
        <v>10117</v>
      </c>
      <c r="J1051" s="1">
        <v>8996</v>
      </c>
      <c r="K1051" s="1">
        <v>7566</v>
      </c>
      <c r="L1051" s="2" t="str">
        <f t="shared" si="322"/>
        <v/>
      </c>
      <c r="M1051" s="2">
        <f t="shared" si="323"/>
        <v>0.41824212271973465</v>
      </c>
      <c r="N1051" s="10">
        <f t="shared" si="325"/>
        <v>1</v>
      </c>
      <c r="O1051" s="9">
        <f t="shared" si="326"/>
        <v>2</v>
      </c>
      <c r="P1051" s="8" t="e">
        <f t="shared" si="327"/>
        <v>#N/A</v>
      </c>
      <c r="Q1051" s="2">
        <f t="shared" si="328"/>
        <v>0.66213377556661135</v>
      </c>
      <c r="R1051" s="2">
        <f t="shared" si="329"/>
        <v>0.27705914870093973</v>
      </c>
      <c r="S1051" s="2">
        <f t="shared" si="330"/>
        <v>0</v>
      </c>
      <c r="T1051" s="2">
        <f t="shared" si="331"/>
        <v>6.0807075732448923E-2</v>
      </c>
      <c r="U1051" s="1">
        <v>11978</v>
      </c>
      <c r="V1051" s="1">
        <v>5012</v>
      </c>
      <c r="AA1051" s="1">
        <v>1100</v>
      </c>
      <c r="AU1051" t="s">
        <v>1676</v>
      </c>
      <c r="AV1051" t="s">
        <v>1194</v>
      </c>
      <c r="AY1051" s="38">
        <v>21</v>
      </c>
      <c r="AZ1051" s="40">
        <v>21</v>
      </c>
      <c r="BA1051" s="42">
        <f t="shared" si="313"/>
        <v>21021</v>
      </c>
      <c r="BC1051" s="7" t="s">
        <v>3097</v>
      </c>
    </row>
    <row r="1052" spans="1:55" hidden="1" outlineLevel="1">
      <c r="A1052" t="s">
        <v>1687</v>
      </c>
      <c r="B1052" t="s">
        <v>1194</v>
      </c>
      <c r="C1052" s="25">
        <v>8408</v>
      </c>
      <c r="D1052" s="25"/>
      <c r="E1052" s="25"/>
      <c r="G1052" s="1">
        <f t="shared" si="324"/>
        <v>5912</v>
      </c>
      <c r="I1052" s="1">
        <v>2641</v>
      </c>
      <c r="J1052" s="1">
        <v>2209</v>
      </c>
      <c r="K1052" s="1">
        <v>2290</v>
      </c>
      <c r="L1052" s="2" t="str">
        <f t="shared" si="322"/>
        <v/>
      </c>
      <c r="M1052" s="2">
        <f t="shared" si="323"/>
        <v>0.38734776725304465</v>
      </c>
      <c r="N1052" s="10">
        <f t="shared" si="325"/>
        <v>1</v>
      </c>
      <c r="O1052" s="9">
        <f t="shared" si="326"/>
        <v>2</v>
      </c>
      <c r="P1052" s="8" t="e">
        <f t="shared" si="327"/>
        <v>#N/A</v>
      </c>
      <c r="Q1052" s="2">
        <f t="shared" si="328"/>
        <v>0.82188768606224627</v>
      </c>
      <c r="R1052" s="2">
        <f t="shared" si="329"/>
        <v>0.13954668470906631</v>
      </c>
      <c r="S1052" s="2">
        <f t="shared" si="330"/>
        <v>0</v>
      </c>
      <c r="T1052" s="2">
        <f t="shared" si="331"/>
        <v>3.856562922868742E-2</v>
      </c>
      <c r="U1052" s="1">
        <v>4859</v>
      </c>
      <c r="V1052" s="1">
        <v>825</v>
      </c>
      <c r="AA1052" s="1">
        <v>228</v>
      </c>
      <c r="AU1052" t="s">
        <v>1687</v>
      </c>
      <c r="AV1052" t="s">
        <v>1194</v>
      </c>
      <c r="AY1052" s="38">
        <v>21</v>
      </c>
      <c r="AZ1052" s="40">
        <v>23</v>
      </c>
      <c r="BA1052" s="42">
        <f t="shared" si="313"/>
        <v>21023</v>
      </c>
      <c r="BC1052" s="7" t="s">
        <v>3097</v>
      </c>
    </row>
    <row r="1053" spans="1:55" hidden="1" outlineLevel="1">
      <c r="A1053" t="s">
        <v>1249</v>
      </c>
      <c r="B1053" t="s">
        <v>1194</v>
      </c>
      <c r="C1053" s="25">
        <v>15346</v>
      </c>
      <c r="D1053" s="25"/>
      <c r="E1053" s="25"/>
      <c r="G1053" s="1">
        <f t="shared" si="324"/>
        <v>12010</v>
      </c>
      <c r="I1053" s="1">
        <v>5027</v>
      </c>
      <c r="J1053" s="1">
        <v>4407</v>
      </c>
      <c r="K1053" s="1">
        <v>4286</v>
      </c>
      <c r="L1053" s="2" t="str">
        <f t="shared" si="322"/>
        <v/>
      </c>
      <c r="M1053" s="2">
        <f t="shared" si="323"/>
        <v>0.3568692756036636</v>
      </c>
      <c r="N1053" s="10">
        <f t="shared" si="325"/>
        <v>1</v>
      </c>
      <c r="O1053" s="9">
        <f t="shared" si="326"/>
        <v>2</v>
      </c>
      <c r="P1053" s="8" t="e">
        <f t="shared" si="327"/>
        <v>#N/A</v>
      </c>
      <c r="Q1053" s="2">
        <f t="shared" si="328"/>
        <v>0.92056619483763535</v>
      </c>
      <c r="R1053" s="2">
        <f t="shared" si="329"/>
        <v>5.8368026644462945E-2</v>
      </c>
      <c r="S1053" s="2">
        <f t="shared" si="330"/>
        <v>0</v>
      </c>
      <c r="T1053" s="2">
        <f t="shared" si="331"/>
        <v>2.1065778517901701E-2</v>
      </c>
      <c r="U1053" s="1">
        <v>11056</v>
      </c>
      <c r="V1053" s="1">
        <v>701</v>
      </c>
      <c r="AA1053" s="1">
        <v>253</v>
      </c>
      <c r="AU1053" t="s">
        <v>1249</v>
      </c>
      <c r="AV1053" t="s">
        <v>1194</v>
      </c>
      <c r="AY1053" s="38">
        <v>21</v>
      </c>
      <c r="AZ1053" s="40">
        <v>25</v>
      </c>
      <c r="BA1053" s="42">
        <f t="shared" si="313"/>
        <v>21025</v>
      </c>
      <c r="BC1053" s="7" t="s">
        <v>3097</v>
      </c>
    </row>
    <row r="1054" spans="1:55" hidden="1" outlineLevel="1">
      <c r="A1054" t="s">
        <v>1183</v>
      </c>
      <c r="B1054" t="s">
        <v>1194</v>
      </c>
      <c r="C1054" s="25">
        <v>19030</v>
      </c>
      <c r="D1054" s="25"/>
      <c r="E1054" s="25"/>
      <c r="G1054" s="1">
        <f t="shared" si="324"/>
        <v>13446</v>
      </c>
      <c r="I1054" s="1">
        <v>7718</v>
      </c>
      <c r="J1054" s="1">
        <v>6740</v>
      </c>
      <c r="K1054" s="1">
        <v>6409</v>
      </c>
      <c r="L1054" s="2" t="str">
        <f t="shared" si="322"/>
        <v/>
      </c>
      <c r="M1054" s="2">
        <f t="shared" si="323"/>
        <v>0.4766473300609847</v>
      </c>
      <c r="N1054" s="10">
        <f t="shared" si="325"/>
        <v>1</v>
      </c>
      <c r="O1054" s="9">
        <f t="shared" si="326"/>
        <v>2</v>
      </c>
      <c r="P1054" s="8" t="e">
        <f t="shared" si="327"/>
        <v>#N/A</v>
      </c>
      <c r="Q1054" s="2">
        <f t="shared" si="328"/>
        <v>0.54901085824780604</v>
      </c>
      <c r="R1054" s="2">
        <f t="shared" si="329"/>
        <v>0.40666369180425405</v>
      </c>
      <c r="S1054" s="2">
        <f t="shared" si="330"/>
        <v>0</v>
      </c>
      <c r="T1054" s="2">
        <f t="shared" si="331"/>
        <v>4.432544994793991E-2</v>
      </c>
      <c r="U1054" s="1">
        <v>7382</v>
      </c>
      <c r="V1054" s="1">
        <v>5468</v>
      </c>
      <c r="AA1054" s="1">
        <v>596</v>
      </c>
      <c r="AU1054" t="s">
        <v>1183</v>
      </c>
      <c r="AV1054" t="s">
        <v>1194</v>
      </c>
      <c r="AY1054" s="38">
        <v>21</v>
      </c>
      <c r="AZ1054" s="40">
        <v>27</v>
      </c>
      <c r="BA1054" s="42">
        <f t="shared" si="313"/>
        <v>21027</v>
      </c>
      <c r="BC1054" s="7" t="s">
        <v>3097</v>
      </c>
    </row>
    <row r="1055" spans="1:55" hidden="1" outlineLevel="1">
      <c r="A1055" t="s">
        <v>2434</v>
      </c>
      <c r="B1055" t="s">
        <v>1194</v>
      </c>
      <c r="C1055" s="25">
        <v>63775</v>
      </c>
      <c r="D1055" s="25"/>
      <c r="E1055" s="25"/>
      <c r="G1055" s="1">
        <f t="shared" si="324"/>
        <v>40477</v>
      </c>
      <c r="I1055" s="1">
        <v>16231</v>
      </c>
      <c r="J1055" s="1">
        <v>15161</v>
      </c>
      <c r="K1055" s="1">
        <v>14558</v>
      </c>
      <c r="L1055" s="2" t="str">
        <f t="shared" si="322"/>
        <v/>
      </c>
      <c r="M1055" s="2">
        <f t="shared" si="323"/>
        <v>0.3596610420732762</v>
      </c>
      <c r="N1055" s="10">
        <f t="shared" si="325"/>
        <v>1</v>
      </c>
      <c r="O1055" s="9">
        <f t="shared" si="326"/>
        <v>2</v>
      </c>
      <c r="P1055" s="8" t="e">
        <f t="shared" si="327"/>
        <v>#N/A</v>
      </c>
      <c r="Q1055" s="2">
        <f t="shared" si="328"/>
        <v>0.62603453813276677</v>
      </c>
      <c r="R1055" s="2">
        <f t="shared" si="329"/>
        <v>0.29396941472935245</v>
      </c>
      <c r="S1055" s="2">
        <f t="shared" si="330"/>
        <v>0</v>
      </c>
      <c r="T1055" s="2">
        <f t="shared" si="331"/>
        <v>7.9996047137880777E-2</v>
      </c>
      <c r="U1055" s="1">
        <v>25340</v>
      </c>
      <c r="V1055" s="1">
        <v>11899</v>
      </c>
      <c r="AA1055" s="1">
        <v>3238</v>
      </c>
      <c r="AU1055" t="s">
        <v>2434</v>
      </c>
      <c r="AV1055" t="s">
        <v>1194</v>
      </c>
      <c r="AY1055" s="38">
        <v>21</v>
      </c>
      <c r="AZ1055" s="40">
        <v>29</v>
      </c>
      <c r="BA1055" s="42">
        <f t="shared" si="313"/>
        <v>21029</v>
      </c>
      <c r="BC1055" s="7" t="s">
        <v>3097</v>
      </c>
    </row>
    <row r="1056" spans="1:55" hidden="1" outlineLevel="1">
      <c r="A1056" t="s">
        <v>1979</v>
      </c>
      <c r="B1056" t="s">
        <v>1194</v>
      </c>
      <c r="C1056" s="25">
        <v>12952</v>
      </c>
      <c r="D1056" s="25"/>
      <c r="E1056" s="25"/>
      <c r="G1056" s="1">
        <f t="shared" si="324"/>
        <v>8524</v>
      </c>
      <c r="I1056" s="1">
        <v>4569</v>
      </c>
      <c r="J1056" s="1">
        <v>3942</v>
      </c>
      <c r="K1056" s="1">
        <v>3685</v>
      </c>
      <c r="L1056" s="2" t="str">
        <f t="shared" si="322"/>
        <v/>
      </c>
      <c r="M1056" s="2">
        <f t="shared" si="323"/>
        <v>0.43230877522290007</v>
      </c>
      <c r="N1056" s="10">
        <f t="shared" si="325"/>
        <v>2</v>
      </c>
      <c r="O1056" s="9">
        <f t="shared" si="326"/>
        <v>1</v>
      </c>
      <c r="P1056" s="8" t="e">
        <f t="shared" si="327"/>
        <v>#N/A</v>
      </c>
      <c r="Q1056" s="2">
        <f t="shared" si="328"/>
        <v>0.21257625527921165</v>
      </c>
      <c r="R1056" s="2">
        <f t="shared" si="329"/>
        <v>0.75973721257625526</v>
      </c>
      <c r="S1056" s="2">
        <f t="shared" si="330"/>
        <v>0</v>
      </c>
      <c r="T1056" s="2">
        <f t="shared" si="331"/>
        <v>2.7686532144533094E-2</v>
      </c>
      <c r="U1056" s="1">
        <v>1812</v>
      </c>
      <c r="V1056" s="1">
        <v>6476</v>
      </c>
      <c r="AA1056" s="1">
        <v>236</v>
      </c>
      <c r="AU1056" t="s">
        <v>1979</v>
      </c>
      <c r="AV1056" t="s">
        <v>1194</v>
      </c>
      <c r="AY1056" s="38">
        <v>21</v>
      </c>
      <c r="AZ1056" s="40">
        <v>31</v>
      </c>
      <c r="BA1056" s="42">
        <f t="shared" si="313"/>
        <v>21031</v>
      </c>
      <c r="BC1056" s="7" t="s">
        <v>3097</v>
      </c>
    </row>
    <row r="1057" spans="1:55" hidden="1" outlineLevel="1">
      <c r="A1057" t="s">
        <v>342</v>
      </c>
      <c r="B1057" t="s">
        <v>1194</v>
      </c>
      <c r="C1057" s="25">
        <v>12798</v>
      </c>
      <c r="D1057" s="25"/>
      <c r="E1057" s="25"/>
      <c r="G1057" s="1">
        <f t="shared" si="324"/>
        <v>9162</v>
      </c>
      <c r="I1057" s="1">
        <v>4464</v>
      </c>
      <c r="J1057" s="1">
        <v>3977</v>
      </c>
      <c r="K1057" s="1">
        <v>3896</v>
      </c>
      <c r="L1057" s="2" t="str">
        <f t="shared" si="322"/>
        <v/>
      </c>
      <c r="M1057" s="2">
        <f t="shared" si="323"/>
        <v>0.42523466492032308</v>
      </c>
      <c r="N1057" s="10">
        <f t="shared" si="325"/>
        <v>1</v>
      </c>
      <c r="O1057" s="9">
        <f t="shared" si="326"/>
        <v>2</v>
      </c>
      <c r="P1057" s="8" t="e">
        <f t="shared" si="327"/>
        <v>#N/A</v>
      </c>
      <c r="Q1057" s="2">
        <f t="shared" si="328"/>
        <v>0.79425889543767736</v>
      </c>
      <c r="R1057" s="2">
        <f t="shared" si="329"/>
        <v>0.17561667758131413</v>
      </c>
      <c r="S1057" s="2">
        <f t="shared" si="330"/>
        <v>0</v>
      </c>
      <c r="T1057" s="2">
        <f t="shared" si="331"/>
        <v>3.0124426981008506E-2</v>
      </c>
      <c r="U1057" s="1">
        <v>7277</v>
      </c>
      <c r="V1057" s="1">
        <v>1609</v>
      </c>
      <c r="AA1057" s="1">
        <v>276</v>
      </c>
      <c r="AU1057" t="s">
        <v>342</v>
      </c>
      <c r="AV1057" t="s">
        <v>1194</v>
      </c>
      <c r="AY1057" s="38">
        <v>21</v>
      </c>
      <c r="AZ1057" s="40">
        <v>33</v>
      </c>
      <c r="BA1057" s="42">
        <f t="shared" si="313"/>
        <v>21033</v>
      </c>
      <c r="BC1057" s="7" t="s">
        <v>3097</v>
      </c>
    </row>
    <row r="1058" spans="1:55" hidden="1" outlineLevel="1">
      <c r="A1058" t="s">
        <v>343</v>
      </c>
      <c r="B1058" t="s">
        <v>1194</v>
      </c>
      <c r="C1058" s="25">
        <v>34499</v>
      </c>
      <c r="D1058" s="25"/>
      <c r="E1058" s="25"/>
      <c r="G1058" s="1">
        <f t="shared" si="324"/>
        <v>22230</v>
      </c>
      <c r="I1058" s="1">
        <v>9492</v>
      </c>
      <c r="J1058" s="1">
        <v>8779</v>
      </c>
      <c r="K1058" s="1">
        <v>8718</v>
      </c>
      <c r="L1058" s="2" t="str">
        <f t="shared" si="322"/>
        <v/>
      </c>
      <c r="M1058" s="2">
        <f t="shared" si="323"/>
        <v>0.39217273954116061</v>
      </c>
      <c r="N1058" s="10">
        <f t="shared" si="325"/>
        <v>1</v>
      </c>
      <c r="O1058" s="9">
        <f t="shared" si="326"/>
        <v>2</v>
      </c>
      <c r="P1058" s="8" t="e">
        <f t="shared" si="327"/>
        <v>#N/A</v>
      </c>
      <c r="Q1058" s="2">
        <f t="shared" si="328"/>
        <v>0.72757534862798023</v>
      </c>
      <c r="R1058" s="2">
        <f t="shared" si="329"/>
        <v>0.195591542959964</v>
      </c>
      <c r="S1058" s="2">
        <f t="shared" si="330"/>
        <v>0</v>
      </c>
      <c r="T1058" s="2">
        <f t="shared" si="331"/>
        <v>7.6833108412055762E-2</v>
      </c>
      <c r="U1058" s="1">
        <v>16174</v>
      </c>
      <c r="V1058" s="1">
        <v>4348</v>
      </c>
      <c r="AA1058" s="1">
        <v>1708</v>
      </c>
      <c r="AU1058" t="s">
        <v>343</v>
      </c>
      <c r="AV1058" t="s">
        <v>1194</v>
      </c>
      <c r="AY1058" s="38">
        <v>21</v>
      </c>
      <c r="AZ1058" s="40">
        <v>35</v>
      </c>
      <c r="BA1058" s="42">
        <f t="shared" si="313"/>
        <v>21035</v>
      </c>
      <c r="BC1058" s="7" t="s">
        <v>3097</v>
      </c>
    </row>
    <row r="1059" spans="1:55" hidden="1" outlineLevel="1">
      <c r="A1059" t="s">
        <v>344</v>
      </c>
      <c r="B1059" t="s">
        <v>1194</v>
      </c>
      <c r="C1059" s="25">
        <v>88596</v>
      </c>
      <c r="D1059" s="25"/>
      <c r="E1059" s="25"/>
      <c r="G1059" s="1">
        <f t="shared" si="324"/>
        <v>55116</v>
      </c>
      <c r="I1059" s="1">
        <v>23745</v>
      </c>
      <c r="J1059" s="1">
        <v>21760</v>
      </c>
      <c r="K1059" s="1">
        <v>22181</v>
      </c>
      <c r="L1059" s="2" t="str">
        <f t="shared" si="322"/>
        <v/>
      </c>
      <c r="M1059" s="2">
        <f t="shared" si="323"/>
        <v>0.40244212206981639</v>
      </c>
      <c r="N1059" s="10">
        <f t="shared" si="325"/>
        <v>1</v>
      </c>
      <c r="O1059" s="9">
        <f t="shared" si="326"/>
        <v>2</v>
      </c>
      <c r="P1059" s="8" t="e">
        <f t="shared" si="327"/>
        <v>#N/A</v>
      </c>
      <c r="Q1059" s="2">
        <f t="shared" si="328"/>
        <v>0.47663110530517455</v>
      </c>
      <c r="R1059" s="2">
        <f t="shared" si="329"/>
        <v>0.41712025546120907</v>
      </c>
      <c r="S1059" s="2">
        <f t="shared" si="330"/>
        <v>0</v>
      </c>
      <c r="T1059" s="2">
        <f t="shared" si="331"/>
        <v>0.10624863923361633</v>
      </c>
      <c r="U1059" s="1">
        <v>26270</v>
      </c>
      <c r="V1059" s="1">
        <v>22990</v>
      </c>
      <c r="AA1059" s="1">
        <v>5856</v>
      </c>
      <c r="AU1059" t="s">
        <v>344</v>
      </c>
      <c r="AV1059" t="s">
        <v>1194</v>
      </c>
      <c r="AY1059" s="38">
        <v>21</v>
      </c>
      <c r="AZ1059" s="40">
        <v>37</v>
      </c>
      <c r="BA1059" s="42">
        <f t="shared" si="313"/>
        <v>21037</v>
      </c>
      <c r="BC1059" s="7" t="s">
        <v>3097</v>
      </c>
    </row>
    <row r="1060" spans="1:55" hidden="1" outlineLevel="1">
      <c r="A1060" t="s">
        <v>195</v>
      </c>
      <c r="B1060" t="s">
        <v>1194</v>
      </c>
      <c r="C1060" s="25">
        <v>5299</v>
      </c>
      <c r="D1060" s="25"/>
      <c r="E1060" s="25"/>
      <c r="G1060" s="1">
        <f t="shared" si="324"/>
        <v>4019</v>
      </c>
      <c r="I1060" s="1">
        <v>1873</v>
      </c>
      <c r="J1060" s="1">
        <v>1690</v>
      </c>
      <c r="K1060" s="1">
        <v>1705</v>
      </c>
      <c r="L1060" s="2" t="str">
        <f t="shared" si="322"/>
        <v/>
      </c>
      <c r="M1060" s="2">
        <f t="shared" si="323"/>
        <v>0.42423488429957701</v>
      </c>
      <c r="N1060" s="10">
        <f t="shared" si="325"/>
        <v>1</v>
      </c>
      <c r="O1060" s="9">
        <f t="shared" si="326"/>
        <v>2</v>
      </c>
      <c r="P1060" s="8" t="e">
        <f t="shared" si="327"/>
        <v>#N/A</v>
      </c>
      <c r="Q1060" s="2">
        <f t="shared" si="328"/>
        <v>0.91092311520278679</v>
      </c>
      <c r="R1060" s="2">
        <f t="shared" si="329"/>
        <v>7.0166708136352327E-2</v>
      </c>
      <c r="S1060" s="2">
        <f t="shared" si="330"/>
        <v>0</v>
      </c>
      <c r="T1060" s="2">
        <f t="shared" si="331"/>
        <v>1.8910176660860881E-2</v>
      </c>
      <c r="U1060" s="1">
        <v>3661</v>
      </c>
      <c r="V1060" s="1">
        <v>282</v>
      </c>
      <c r="AA1060" s="1">
        <v>76</v>
      </c>
      <c r="AU1060" t="s">
        <v>195</v>
      </c>
      <c r="AV1060" t="s">
        <v>1194</v>
      </c>
      <c r="AY1060" s="38">
        <v>21</v>
      </c>
      <c r="AZ1060" s="40">
        <v>39</v>
      </c>
      <c r="BA1060" s="42">
        <f t="shared" si="313"/>
        <v>21039</v>
      </c>
      <c r="BC1060" s="7" t="s">
        <v>3097</v>
      </c>
    </row>
    <row r="1061" spans="1:55" hidden="1" outlineLevel="1">
      <c r="A1061" t="s">
        <v>94</v>
      </c>
      <c r="B1061" t="s">
        <v>1194</v>
      </c>
      <c r="C1061" s="25">
        <v>10312</v>
      </c>
      <c r="D1061" s="25"/>
      <c r="E1061" s="25"/>
      <c r="G1061" s="1">
        <f t="shared" si="324"/>
        <v>6716</v>
      </c>
      <c r="I1061" s="1">
        <v>2624</v>
      </c>
      <c r="J1061" s="1">
        <v>2210</v>
      </c>
      <c r="K1061" s="1">
        <v>2197</v>
      </c>
      <c r="L1061" s="2" t="str">
        <f t="shared" si="322"/>
        <v/>
      </c>
      <c r="M1061" s="2">
        <f t="shared" si="323"/>
        <v>0.32712924359737938</v>
      </c>
      <c r="N1061" s="10">
        <f t="shared" si="325"/>
        <v>1</v>
      </c>
      <c r="O1061" s="9">
        <f t="shared" si="326"/>
        <v>2</v>
      </c>
      <c r="P1061" s="8" t="e">
        <f t="shared" si="327"/>
        <v>#N/A</v>
      </c>
      <c r="Q1061" s="2">
        <f t="shared" si="328"/>
        <v>0.86777843954734957</v>
      </c>
      <c r="R1061" s="2">
        <f t="shared" si="329"/>
        <v>9.648600357355569E-2</v>
      </c>
      <c r="S1061" s="2">
        <f t="shared" si="330"/>
        <v>0</v>
      </c>
      <c r="T1061" s="2">
        <f t="shared" si="331"/>
        <v>3.5735556879094743E-2</v>
      </c>
      <c r="U1061" s="1">
        <v>5828</v>
      </c>
      <c r="V1061" s="1">
        <v>648</v>
      </c>
      <c r="AA1061" s="1">
        <v>240</v>
      </c>
      <c r="AU1061" t="s">
        <v>94</v>
      </c>
      <c r="AV1061" t="s">
        <v>1194</v>
      </c>
      <c r="AY1061" s="38">
        <v>21</v>
      </c>
      <c r="AZ1061" s="40">
        <v>41</v>
      </c>
      <c r="BA1061" s="42">
        <f t="shared" si="313"/>
        <v>21041</v>
      </c>
      <c r="BC1061" s="7" t="s">
        <v>3097</v>
      </c>
    </row>
    <row r="1062" spans="1:55" hidden="1" outlineLevel="1">
      <c r="A1062" t="s">
        <v>842</v>
      </c>
      <c r="B1062" t="s">
        <v>1194</v>
      </c>
      <c r="C1062" s="25">
        <v>27262</v>
      </c>
      <c r="D1062" s="25"/>
      <c r="E1062" s="25"/>
      <c r="G1062" s="1">
        <f t="shared" si="324"/>
        <v>18259</v>
      </c>
      <c r="I1062" s="1">
        <v>8324</v>
      </c>
      <c r="J1062" s="1">
        <v>7092</v>
      </c>
      <c r="K1062" s="1">
        <v>6961</v>
      </c>
      <c r="L1062" s="2" t="str">
        <f t="shared" si="322"/>
        <v/>
      </c>
      <c r="M1062" s="2">
        <f t="shared" si="323"/>
        <v>0.38123665041897148</v>
      </c>
      <c r="N1062" s="10">
        <f t="shared" si="325"/>
        <v>1</v>
      </c>
      <c r="O1062" s="9">
        <f t="shared" si="326"/>
        <v>2</v>
      </c>
      <c r="P1062" s="8" t="e">
        <f t="shared" si="327"/>
        <v>#N/A</v>
      </c>
      <c r="Q1062" s="2">
        <f t="shared" si="328"/>
        <v>0.60079960567391422</v>
      </c>
      <c r="R1062" s="2">
        <f t="shared" si="329"/>
        <v>0.36124650857111562</v>
      </c>
      <c r="S1062" s="2">
        <f t="shared" si="330"/>
        <v>0</v>
      </c>
      <c r="T1062" s="2">
        <f t="shared" si="331"/>
        <v>3.7953885754970162E-2</v>
      </c>
      <c r="U1062" s="1">
        <v>10970</v>
      </c>
      <c r="V1062" s="1">
        <v>6596</v>
      </c>
      <c r="AA1062" s="1">
        <v>693</v>
      </c>
      <c r="AU1062" t="s">
        <v>842</v>
      </c>
      <c r="AV1062" t="s">
        <v>1194</v>
      </c>
      <c r="AY1062" s="38">
        <v>21</v>
      </c>
      <c r="AZ1062" s="40">
        <v>43</v>
      </c>
      <c r="BA1062" s="42">
        <f t="shared" si="313"/>
        <v>21043</v>
      </c>
      <c r="BC1062" s="7" t="s">
        <v>3097</v>
      </c>
    </row>
    <row r="1063" spans="1:55" hidden="1" outlineLevel="1">
      <c r="A1063" t="s">
        <v>292</v>
      </c>
      <c r="B1063" t="s">
        <v>1194</v>
      </c>
      <c r="C1063" s="25">
        <v>15679</v>
      </c>
      <c r="D1063" s="25"/>
      <c r="E1063" s="25"/>
      <c r="G1063" s="1">
        <f t="shared" si="324"/>
        <v>10698</v>
      </c>
      <c r="I1063" s="1">
        <v>4964</v>
      </c>
      <c r="J1063" s="1">
        <v>4115</v>
      </c>
      <c r="K1063" s="1">
        <v>3285</v>
      </c>
      <c r="L1063" s="2" t="str">
        <f t="shared" si="322"/>
        <v/>
      </c>
      <c r="M1063" s="2">
        <f t="shared" si="323"/>
        <v>0.30706674144699941</v>
      </c>
      <c r="N1063" s="10">
        <f t="shared" si="325"/>
        <v>2</v>
      </c>
      <c r="O1063" s="9">
        <f t="shared" si="326"/>
        <v>1</v>
      </c>
      <c r="P1063" s="8" t="e">
        <f t="shared" si="327"/>
        <v>#N/A</v>
      </c>
      <c r="Q1063" s="2">
        <f t="shared" si="328"/>
        <v>0.19218545522527575</v>
      </c>
      <c r="R1063" s="2">
        <f t="shared" si="329"/>
        <v>0.78753037951018878</v>
      </c>
      <c r="S1063" s="2">
        <f t="shared" si="330"/>
        <v>0</v>
      </c>
      <c r="T1063" s="2">
        <f t="shared" si="331"/>
        <v>2.028416526453547E-2</v>
      </c>
      <c r="U1063" s="1">
        <v>2056</v>
      </c>
      <c r="V1063" s="1">
        <v>8425</v>
      </c>
      <c r="AA1063" s="1">
        <v>217</v>
      </c>
      <c r="AU1063" t="s">
        <v>292</v>
      </c>
      <c r="AV1063" t="s">
        <v>1194</v>
      </c>
      <c r="AY1063" s="38">
        <v>21</v>
      </c>
      <c r="AZ1063" s="40">
        <v>45</v>
      </c>
      <c r="BA1063" s="42">
        <f t="shared" si="313"/>
        <v>21045</v>
      </c>
      <c r="BC1063" s="7" t="s">
        <v>3097</v>
      </c>
    </row>
    <row r="1064" spans="1:55" hidden="1" outlineLevel="1">
      <c r="A1064" t="s">
        <v>2802</v>
      </c>
      <c r="B1064" t="s">
        <v>1194</v>
      </c>
      <c r="C1064" s="25">
        <v>73098</v>
      </c>
      <c r="D1064" s="25"/>
      <c r="E1064" s="25"/>
      <c r="G1064" s="1">
        <f t="shared" si="324"/>
        <v>33192</v>
      </c>
      <c r="I1064" s="1">
        <v>13507</v>
      </c>
      <c r="J1064" s="1">
        <v>11484</v>
      </c>
      <c r="K1064" s="1">
        <v>12076</v>
      </c>
      <c r="L1064" s="2" t="str">
        <f t="shared" si="322"/>
        <v/>
      </c>
      <c r="M1064" s="2">
        <f t="shared" si="323"/>
        <v>0.36382260785731502</v>
      </c>
      <c r="N1064" s="10">
        <f t="shared" si="325"/>
        <v>1</v>
      </c>
      <c r="O1064" s="9">
        <f t="shared" si="326"/>
        <v>2</v>
      </c>
      <c r="P1064" s="8" t="e">
        <f t="shared" si="327"/>
        <v>#N/A</v>
      </c>
      <c r="Q1064" s="2">
        <f t="shared" si="328"/>
        <v>0.68658110388045313</v>
      </c>
      <c r="R1064" s="2">
        <f t="shared" si="329"/>
        <v>0.24415521812484936</v>
      </c>
      <c r="S1064" s="2">
        <f t="shared" si="330"/>
        <v>0</v>
      </c>
      <c r="T1064" s="2">
        <f t="shared" si="331"/>
        <v>6.9263677994697515E-2</v>
      </c>
      <c r="U1064" s="1">
        <v>22789</v>
      </c>
      <c r="V1064" s="1">
        <v>8104</v>
      </c>
      <c r="AA1064" s="1">
        <v>2299</v>
      </c>
      <c r="AU1064" t="s">
        <v>2802</v>
      </c>
      <c r="AV1064" t="s">
        <v>1194</v>
      </c>
      <c r="AY1064" s="38">
        <v>21</v>
      </c>
      <c r="AZ1064" s="40">
        <v>47</v>
      </c>
      <c r="BA1064" s="42">
        <f t="shared" ref="BA1064:BA1127" si="332">AY1064*1000+AZ1064</f>
        <v>21047</v>
      </c>
      <c r="BC1064" s="7" t="s">
        <v>3097</v>
      </c>
    </row>
    <row r="1065" spans="1:55" hidden="1" outlineLevel="1">
      <c r="A1065" t="s">
        <v>2218</v>
      </c>
      <c r="B1065" t="s">
        <v>1194</v>
      </c>
      <c r="C1065" s="25">
        <v>33407</v>
      </c>
      <c r="D1065" s="25"/>
      <c r="E1065" s="25"/>
      <c r="G1065" s="1">
        <f t="shared" si="324"/>
        <v>21384</v>
      </c>
      <c r="I1065" s="1">
        <v>10356</v>
      </c>
      <c r="J1065" s="1">
        <v>9062</v>
      </c>
      <c r="K1065" s="1">
        <v>8128</v>
      </c>
      <c r="L1065" s="2" t="str">
        <f t="shared" si="322"/>
        <v/>
      </c>
      <c r="M1065" s="2">
        <f t="shared" si="323"/>
        <v>0.38009726898615787</v>
      </c>
      <c r="N1065" s="10">
        <f t="shared" si="325"/>
        <v>1</v>
      </c>
      <c r="O1065" s="9">
        <f t="shared" si="326"/>
        <v>2</v>
      </c>
      <c r="P1065" s="8" t="e">
        <f t="shared" si="327"/>
        <v>#N/A</v>
      </c>
      <c r="Q1065" s="2">
        <f t="shared" si="328"/>
        <v>0.70431163486719039</v>
      </c>
      <c r="R1065" s="2">
        <f t="shared" si="329"/>
        <v>0.24508978675645343</v>
      </c>
      <c r="S1065" s="2">
        <f t="shared" si="330"/>
        <v>0</v>
      </c>
      <c r="T1065" s="2">
        <f t="shared" si="331"/>
        <v>5.0598578376356174E-2</v>
      </c>
      <c r="U1065" s="1">
        <v>15061</v>
      </c>
      <c r="V1065" s="1">
        <v>5241</v>
      </c>
      <c r="AA1065" s="1">
        <v>1082</v>
      </c>
      <c r="AU1065" t="s">
        <v>2218</v>
      </c>
      <c r="AV1065" t="s">
        <v>1194</v>
      </c>
      <c r="AY1065" s="38">
        <v>21</v>
      </c>
      <c r="AZ1065" s="40">
        <v>49</v>
      </c>
      <c r="BA1065" s="42">
        <f t="shared" si="332"/>
        <v>21049</v>
      </c>
      <c r="BC1065" s="7" t="s">
        <v>3097</v>
      </c>
    </row>
    <row r="1066" spans="1:55" hidden="1" outlineLevel="1">
      <c r="A1066" t="s">
        <v>2792</v>
      </c>
      <c r="B1066" t="s">
        <v>1194</v>
      </c>
      <c r="C1066" s="25">
        <v>23995</v>
      </c>
      <c r="D1066" s="25"/>
      <c r="E1066" s="25"/>
      <c r="G1066" s="1">
        <f t="shared" si="324"/>
        <v>16135</v>
      </c>
      <c r="I1066" s="1">
        <v>5793</v>
      </c>
      <c r="J1066" s="1">
        <v>4454</v>
      </c>
      <c r="K1066" s="1">
        <v>4270</v>
      </c>
      <c r="L1066" s="2" t="str">
        <f t="shared" si="322"/>
        <v/>
      </c>
      <c r="M1066" s="2">
        <f t="shared" si="323"/>
        <v>0.2646420824295011</v>
      </c>
      <c r="N1066" s="10">
        <f t="shared" si="325"/>
        <v>2</v>
      </c>
      <c r="O1066" s="9">
        <f t="shared" si="326"/>
        <v>1</v>
      </c>
      <c r="P1066" s="8" t="e">
        <f t="shared" si="327"/>
        <v>#N/A</v>
      </c>
      <c r="Q1066" s="2">
        <f t="shared" si="328"/>
        <v>0.12333436628447475</v>
      </c>
      <c r="R1066" s="2">
        <f t="shared" si="329"/>
        <v>0.8642702200185931</v>
      </c>
      <c r="S1066" s="2">
        <f t="shared" si="330"/>
        <v>0</v>
      </c>
      <c r="T1066" s="2">
        <f t="shared" si="331"/>
        <v>1.2395413696932089E-2</v>
      </c>
      <c r="U1066" s="1">
        <v>1990</v>
      </c>
      <c r="V1066" s="1">
        <v>13945</v>
      </c>
      <c r="AA1066" s="1">
        <v>200</v>
      </c>
      <c r="AU1066" t="s">
        <v>2792</v>
      </c>
      <c r="AV1066" t="s">
        <v>1194</v>
      </c>
      <c r="AY1066" s="38">
        <v>21</v>
      </c>
      <c r="AZ1066" s="40">
        <v>51</v>
      </c>
      <c r="BA1066" s="42">
        <f t="shared" si="332"/>
        <v>21051</v>
      </c>
      <c r="BC1066" s="7" t="s">
        <v>3097</v>
      </c>
    </row>
    <row r="1067" spans="1:55" hidden="1" outlineLevel="1">
      <c r="A1067" t="s">
        <v>1597</v>
      </c>
      <c r="B1067" t="s">
        <v>1194</v>
      </c>
      <c r="C1067" s="25">
        <v>9762</v>
      </c>
      <c r="D1067" s="25"/>
      <c r="E1067" s="25"/>
      <c r="G1067" s="1">
        <f t="shared" si="324"/>
        <v>7826</v>
      </c>
      <c r="I1067" s="1">
        <v>5218</v>
      </c>
      <c r="J1067" s="1">
        <v>3768</v>
      </c>
      <c r="K1067" s="1">
        <v>3724</v>
      </c>
      <c r="L1067" s="2" t="str">
        <f t="shared" si="322"/>
        <v/>
      </c>
      <c r="M1067" s="2">
        <f t="shared" si="323"/>
        <v>0.47584973166368516</v>
      </c>
      <c r="N1067" s="10">
        <f t="shared" si="325"/>
        <v>2</v>
      </c>
      <c r="O1067" s="9">
        <f t="shared" si="326"/>
        <v>1</v>
      </c>
      <c r="P1067" s="8" t="e">
        <f t="shared" si="327"/>
        <v>#N/A</v>
      </c>
      <c r="Q1067" s="2">
        <f t="shared" si="328"/>
        <v>0.2610529005877843</v>
      </c>
      <c r="R1067" s="2">
        <f t="shared" si="329"/>
        <v>0.72220802453360589</v>
      </c>
      <c r="S1067" s="2">
        <f t="shared" si="330"/>
        <v>0</v>
      </c>
      <c r="T1067" s="2">
        <f t="shared" si="331"/>
        <v>1.6739074878609816E-2</v>
      </c>
      <c r="U1067" s="1">
        <v>2043</v>
      </c>
      <c r="V1067" s="1">
        <v>5652</v>
      </c>
      <c r="AA1067" s="1">
        <v>131</v>
      </c>
      <c r="AU1067" t="s">
        <v>1597</v>
      </c>
      <c r="AV1067" t="s">
        <v>1194</v>
      </c>
      <c r="AY1067" s="38">
        <v>21</v>
      </c>
      <c r="AZ1067" s="40">
        <v>53</v>
      </c>
      <c r="BA1067" s="42">
        <f t="shared" si="332"/>
        <v>21053</v>
      </c>
      <c r="BC1067" s="7" t="s">
        <v>3097</v>
      </c>
    </row>
    <row r="1068" spans="1:55" hidden="1" outlineLevel="1">
      <c r="A1068" t="s">
        <v>1005</v>
      </c>
      <c r="B1068" t="s">
        <v>1194</v>
      </c>
      <c r="C1068" s="25">
        <v>9217</v>
      </c>
      <c r="D1068" s="25"/>
      <c r="E1068" s="25"/>
      <c r="G1068" s="1">
        <f t="shared" si="324"/>
        <v>6256</v>
      </c>
      <c r="I1068" s="1">
        <v>3374</v>
      </c>
      <c r="J1068" s="1">
        <v>3032</v>
      </c>
      <c r="K1068" s="1">
        <v>2975</v>
      </c>
      <c r="L1068" s="2" t="str">
        <f t="shared" si="322"/>
        <v/>
      </c>
      <c r="M1068" s="2">
        <f t="shared" si="323"/>
        <v>0.47554347826086957</v>
      </c>
      <c r="N1068" s="10">
        <f t="shared" si="325"/>
        <v>1</v>
      </c>
      <c r="O1068" s="9">
        <f t="shared" si="326"/>
        <v>2</v>
      </c>
      <c r="P1068" s="8" t="e">
        <f t="shared" si="327"/>
        <v>#N/A</v>
      </c>
      <c r="Q1068" s="2">
        <f t="shared" si="328"/>
        <v>0.53852301790281332</v>
      </c>
      <c r="R1068" s="2">
        <f t="shared" si="329"/>
        <v>0.41384271099744246</v>
      </c>
      <c r="S1068" s="2">
        <f t="shared" si="330"/>
        <v>0</v>
      </c>
      <c r="T1068" s="2">
        <f t="shared" si="331"/>
        <v>4.7634271099744219E-2</v>
      </c>
      <c r="U1068" s="1">
        <v>3369</v>
      </c>
      <c r="V1068" s="1">
        <v>2589</v>
      </c>
      <c r="AA1068" s="1">
        <v>298</v>
      </c>
      <c r="AU1068" t="s">
        <v>1005</v>
      </c>
      <c r="AV1068" t="s">
        <v>1194</v>
      </c>
      <c r="AY1068" s="38">
        <v>21</v>
      </c>
      <c r="AZ1068" s="40">
        <v>55</v>
      </c>
      <c r="BA1068" s="42">
        <f t="shared" si="332"/>
        <v>21055</v>
      </c>
      <c r="BC1068" s="7" t="s">
        <v>3097</v>
      </c>
    </row>
    <row r="1069" spans="1:55" hidden="1" outlineLevel="1">
      <c r="A1069" t="s">
        <v>2463</v>
      </c>
      <c r="B1069" t="s">
        <v>1194</v>
      </c>
      <c r="C1069" s="25">
        <v>7164</v>
      </c>
      <c r="D1069" s="25"/>
      <c r="E1069" s="25"/>
      <c r="G1069" s="1">
        <f t="shared" si="324"/>
        <v>5532</v>
      </c>
      <c r="I1069" s="1">
        <v>3291</v>
      </c>
      <c r="J1069" s="1">
        <v>2300</v>
      </c>
      <c r="K1069" s="1">
        <v>2244</v>
      </c>
      <c r="L1069" s="2" t="str">
        <f t="shared" si="322"/>
        <v/>
      </c>
      <c r="M1069" s="2">
        <f t="shared" si="323"/>
        <v>0.40563991323210413</v>
      </c>
      <c r="N1069" s="10">
        <f t="shared" si="325"/>
        <v>2</v>
      </c>
      <c r="O1069" s="9">
        <f t="shared" si="326"/>
        <v>1</v>
      </c>
      <c r="P1069" s="8" t="e">
        <f t="shared" si="327"/>
        <v>#N/A</v>
      </c>
      <c r="Q1069" s="2">
        <f t="shared" si="328"/>
        <v>0.18799710773680406</v>
      </c>
      <c r="R1069" s="2">
        <f t="shared" si="329"/>
        <v>0.78850325379609543</v>
      </c>
      <c r="S1069" s="2">
        <f t="shared" si="330"/>
        <v>0</v>
      </c>
      <c r="T1069" s="2">
        <f t="shared" si="331"/>
        <v>2.3499638467100459E-2</v>
      </c>
      <c r="U1069" s="1">
        <v>1040</v>
      </c>
      <c r="V1069" s="1">
        <v>4362</v>
      </c>
      <c r="AA1069" s="1">
        <v>130</v>
      </c>
      <c r="AU1069" t="s">
        <v>2463</v>
      </c>
      <c r="AV1069" t="s">
        <v>1194</v>
      </c>
      <c r="AY1069" s="38">
        <v>21</v>
      </c>
      <c r="AZ1069" s="40">
        <v>57</v>
      </c>
      <c r="BA1069" s="42">
        <f t="shared" si="332"/>
        <v>21057</v>
      </c>
      <c r="BC1069" s="7" t="s">
        <v>3097</v>
      </c>
    </row>
    <row r="1070" spans="1:55" hidden="1" outlineLevel="1">
      <c r="A1070" t="s">
        <v>2291</v>
      </c>
      <c r="B1070" t="s">
        <v>1194</v>
      </c>
      <c r="C1070" s="25">
        <v>91821</v>
      </c>
      <c r="D1070" s="25"/>
      <c r="E1070" s="25"/>
      <c r="G1070" s="1">
        <f t="shared" si="324"/>
        <v>58611</v>
      </c>
      <c r="I1070" s="1">
        <v>28937</v>
      </c>
      <c r="J1070" s="1">
        <v>26438</v>
      </c>
      <c r="K1070" s="1">
        <v>25057</v>
      </c>
      <c r="L1070" s="2" t="str">
        <f t="shared" si="322"/>
        <v/>
      </c>
      <c r="M1070" s="2">
        <f t="shared" si="323"/>
        <v>0.42751360666086569</v>
      </c>
      <c r="N1070" s="10">
        <f t="shared" si="325"/>
        <v>1</v>
      </c>
      <c r="O1070" s="9">
        <f t="shared" si="326"/>
        <v>2</v>
      </c>
      <c r="P1070" s="8" t="e">
        <f t="shared" si="327"/>
        <v>#N/A</v>
      </c>
      <c r="Q1070" s="2">
        <f t="shared" si="328"/>
        <v>0.66949889952398012</v>
      </c>
      <c r="R1070" s="2">
        <f t="shared" si="329"/>
        <v>0.26493320366484108</v>
      </c>
      <c r="S1070" s="2">
        <f t="shared" si="330"/>
        <v>0</v>
      </c>
      <c r="T1070" s="2">
        <f t="shared" si="331"/>
        <v>6.5567896811178805E-2</v>
      </c>
      <c r="U1070" s="1">
        <v>39240</v>
      </c>
      <c r="V1070" s="1">
        <v>15528</v>
      </c>
      <c r="AA1070" s="1">
        <v>3843</v>
      </c>
      <c r="AU1070" t="s">
        <v>2291</v>
      </c>
      <c r="AV1070" t="s">
        <v>1194</v>
      </c>
      <c r="AY1070" s="38">
        <v>21</v>
      </c>
      <c r="AZ1070" s="40">
        <v>59</v>
      </c>
      <c r="BA1070" s="42">
        <f t="shared" si="332"/>
        <v>21059</v>
      </c>
      <c r="BC1070" s="7" t="s">
        <v>3097</v>
      </c>
    </row>
    <row r="1071" spans="1:55" hidden="1" outlineLevel="1">
      <c r="A1071" t="s">
        <v>2464</v>
      </c>
      <c r="B1071" t="s">
        <v>1194</v>
      </c>
      <c r="C1071" s="25">
        <v>11763</v>
      </c>
      <c r="D1071" s="25"/>
      <c r="E1071" s="25"/>
      <c r="G1071" s="1">
        <f t="shared" si="324"/>
        <v>9138</v>
      </c>
      <c r="I1071" s="1">
        <v>4535</v>
      </c>
      <c r="J1071" s="1">
        <v>3928</v>
      </c>
      <c r="K1071" s="1">
        <v>3701</v>
      </c>
      <c r="L1071" s="2" t="str">
        <f t="shared" si="322"/>
        <v/>
      </c>
      <c r="M1071" s="2">
        <f t="shared" si="323"/>
        <v>0.40501203764499888</v>
      </c>
      <c r="N1071" s="10">
        <f t="shared" si="325"/>
        <v>2</v>
      </c>
      <c r="O1071" s="9">
        <f t="shared" si="326"/>
        <v>1</v>
      </c>
      <c r="P1071" s="8" t="e">
        <f t="shared" si="327"/>
        <v>#N/A</v>
      </c>
      <c r="Q1071" s="2">
        <f t="shared" si="328"/>
        <v>0.29470343620048151</v>
      </c>
      <c r="R1071" s="2">
        <f t="shared" si="329"/>
        <v>0.68319107025607351</v>
      </c>
      <c r="S1071" s="2">
        <f t="shared" si="330"/>
        <v>0</v>
      </c>
      <c r="T1071" s="2">
        <f t="shared" si="331"/>
        <v>2.2105493543445043E-2</v>
      </c>
      <c r="U1071" s="1">
        <v>2693</v>
      </c>
      <c r="V1071" s="1">
        <v>6243</v>
      </c>
      <c r="AA1071" s="1">
        <v>202</v>
      </c>
      <c r="AU1071" t="s">
        <v>2464</v>
      </c>
      <c r="AV1071" t="s">
        <v>1194</v>
      </c>
      <c r="AY1071" s="38">
        <v>21</v>
      </c>
      <c r="AZ1071" s="40">
        <v>61</v>
      </c>
      <c r="BA1071" s="42">
        <f t="shared" si="332"/>
        <v>21061</v>
      </c>
      <c r="BC1071" s="7" t="s">
        <v>3097</v>
      </c>
    </row>
    <row r="1072" spans="1:55" hidden="1" outlineLevel="1">
      <c r="A1072" t="s">
        <v>1845</v>
      </c>
      <c r="B1072" t="s">
        <v>1194</v>
      </c>
      <c r="C1072" s="25">
        <v>6700</v>
      </c>
      <c r="D1072" s="25"/>
      <c r="E1072" s="25"/>
      <c r="G1072" s="1">
        <f t="shared" si="324"/>
        <v>5356</v>
      </c>
      <c r="I1072" s="1">
        <v>2130</v>
      </c>
      <c r="J1072" s="1">
        <v>1738</v>
      </c>
      <c r="K1072" s="1">
        <v>1730</v>
      </c>
      <c r="L1072" s="2" t="str">
        <f t="shared" si="322"/>
        <v/>
      </c>
      <c r="M1072" s="2">
        <f t="shared" si="323"/>
        <v>0.32300224047796866</v>
      </c>
      <c r="N1072" s="10">
        <f t="shared" si="325"/>
        <v>1</v>
      </c>
      <c r="O1072" s="9">
        <f t="shared" si="326"/>
        <v>2</v>
      </c>
      <c r="P1072" s="8" t="e">
        <f t="shared" si="327"/>
        <v>#N/A</v>
      </c>
      <c r="Q1072" s="2">
        <f t="shared" si="328"/>
        <v>0.96657953696788645</v>
      </c>
      <c r="R1072" s="2">
        <f t="shared" si="329"/>
        <v>2.520537714712472E-2</v>
      </c>
      <c r="S1072" s="2">
        <f t="shared" si="330"/>
        <v>0</v>
      </c>
      <c r="T1072" s="2">
        <f t="shared" si="331"/>
        <v>8.2150858849888257E-3</v>
      </c>
      <c r="U1072" s="1">
        <v>5177</v>
      </c>
      <c r="V1072" s="1">
        <v>135</v>
      </c>
      <c r="AA1072" s="1">
        <v>44</v>
      </c>
      <c r="AU1072" t="s">
        <v>1845</v>
      </c>
      <c r="AV1072" t="s">
        <v>1194</v>
      </c>
      <c r="AY1072" s="38">
        <v>21</v>
      </c>
      <c r="AZ1072" s="40">
        <v>63</v>
      </c>
      <c r="BA1072" s="42">
        <f t="shared" si="332"/>
        <v>21063</v>
      </c>
      <c r="BC1072" s="7" t="s">
        <v>3097</v>
      </c>
    </row>
    <row r="1073" spans="1:55" hidden="1" outlineLevel="1">
      <c r="A1073" t="s">
        <v>204</v>
      </c>
      <c r="B1073" t="s">
        <v>1194</v>
      </c>
      <c r="C1073" s="25">
        <v>15193</v>
      </c>
      <c r="D1073" s="25"/>
      <c r="E1073" s="25"/>
      <c r="G1073" s="1">
        <f t="shared" ref="G1073:G1104" si="333">SUM(U1073:AN1073)</f>
        <v>10187</v>
      </c>
      <c r="I1073" s="1">
        <v>5153</v>
      </c>
      <c r="J1073" s="1">
        <v>4478</v>
      </c>
      <c r="K1073" s="1">
        <v>3921</v>
      </c>
      <c r="L1073" s="2" t="str">
        <f t="shared" si="322"/>
        <v/>
      </c>
      <c r="M1073" s="2">
        <f t="shared" si="323"/>
        <v>0.38490232649455186</v>
      </c>
      <c r="N1073" s="10">
        <f t="shared" ref="N1073:N1104" si="334">RANK(U1073,U1073:AR1073)</f>
        <v>2</v>
      </c>
      <c r="O1073" s="9">
        <f t="shared" ref="O1073:O1104" si="335">RANK(V1073,U1073:AR1073)</f>
        <v>1</v>
      </c>
      <c r="P1073" s="8" t="e">
        <f t="shared" ref="P1073:P1104" si="336">RANK(W1073,U1073:AR1073)</f>
        <v>#N/A</v>
      </c>
      <c r="Q1073" s="2">
        <f t="shared" ref="Q1073:Q1104" si="337">IF(SUM($U1073:$AQ1073)=0,"-",U1073/SUM($U1073:$AQ1073))</f>
        <v>0.42573868656130365</v>
      </c>
      <c r="R1073" s="2">
        <f t="shared" ref="R1073:R1104" si="338">IF(SUM($U1073:$AQ1073)=0,"-",V1073/SUM($U1073:$AQ1073))</f>
        <v>0.54059094924904294</v>
      </c>
      <c r="S1073" s="2">
        <f t="shared" ref="S1073:S1104" si="339">IF(SUM($U1073:$AQ1073)=0,"-",W1073/SUM($U1073:$AQ1073))</f>
        <v>0</v>
      </c>
      <c r="T1073" s="2">
        <f t="shared" ref="T1073:T1104" si="340">IF(SUM($U1073:$AQ1073)=0,"-",(1-Q1073-R1073-S1073))</f>
        <v>3.3670364189653412E-2</v>
      </c>
      <c r="U1073" s="1">
        <v>4337</v>
      </c>
      <c r="V1073" s="1">
        <v>5507</v>
      </c>
      <c r="AA1073" s="1">
        <v>343</v>
      </c>
      <c r="AU1073" t="s">
        <v>204</v>
      </c>
      <c r="AV1073" t="s">
        <v>1194</v>
      </c>
      <c r="AY1073" s="38">
        <v>21</v>
      </c>
      <c r="AZ1073" s="40">
        <v>65</v>
      </c>
      <c r="BA1073" s="42">
        <f t="shared" si="332"/>
        <v>21065</v>
      </c>
      <c r="BC1073" s="7" t="s">
        <v>3097</v>
      </c>
    </row>
    <row r="1074" spans="1:55" hidden="1" outlineLevel="1">
      <c r="A1074" t="s">
        <v>357</v>
      </c>
      <c r="B1074" t="s">
        <v>1194</v>
      </c>
      <c r="C1074" s="25">
        <v>265822</v>
      </c>
      <c r="D1074" s="25"/>
      <c r="E1074" s="25"/>
      <c r="G1074" s="1">
        <f t="shared" si="333"/>
        <v>149095</v>
      </c>
      <c r="I1074" s="1">
        <v>77559</v>
      </c>
      <c r="J1074" s="1">
        <v>72144</v>
      </c>
      <c r="K1074" s="1">
        <v>63476</v>
      </c>
      <c r="L1074" s="2" t="str">
        <f t="shared" si="322"/>
        <v/>
      </c>
      <c r="M1074" s="2">
        <f t="shared" si="323"/>
        <v>0.42574197659210572</v>
      </c>
      <c r="N1074" s="10">
        <f t="shared" si="334"/>
        <v>1</v>
      </c>
      <c r="O1074" s="9">
        <f t="shared" si="335"/>
        <v>2</v>
      </c>
      <c r="P1074" s="8" t="e">
        <f t="shared" si="336"/>
        <v>#N/A</v>
      </c>
      <c r="Q1074" s="2">
        <f t="shared" si="337"/>
        <v>0.53991079513062146</v>
      </c>
      <c r="R1074" s="2">
        <f t="shared" si="338"/>
        <v>0.35901941715013919</v>
      </c>
      <c r="S1074" s="2">
        <f t="shared" si="339"/>
        <v>0</v>
      </c>
      <c r="T1074" s="2">
        <f t="shared" si="340"/>
        <v>0.10106978771923936</v>
      </c>
      <c r="U1074" s="1">
        <v>80498</v>
      </c>
      <c r="V1074" s="1">
        <v>53528</v>
      </c>
      <c r="AA1074" s="1">
        <v>15069</v>
      </c>
      <c r="AU1074" t="s">
        <v>357</v>
      </c>
      <c r="AV1074" t="s">
        <v>1194</v>
      </c>
      <c r="AY1074" s="38">
        <v>21</v>
      </c>
      <c r="AZ1074" s="40">
        <v>67</v>
      </c>
      <c r="BA1074" s="42">
        <f t="shared" si="332"/>
        <v>21067</v>
      </c>
      <c r="BC1074" s="7" t="s">
        <v>3097</v>
      </c>
    </row>
    <row r="1075" spans="1:55" hidden="1" outlineLevel="1">
      <c r="A1075" t="s">
        <v>862</v>
      </c>
      <c r="B1075" t="s">
        <v>1194</v>
      </c>
      <c r="C1075" s="25">
        <v>14068</v>
      </c>
      <c r="D1075" s="25"/>
      <c r="E1075" s="25"/>
      <c r="G1075" s="1">
        <f t="shared" si="333"/>
        <v>9673</v>
      </c>
      <c r="I1075" s="1">
        <v>5835</v>
      </c>
      <c r="J1075" s="1">
        <v>4947</v>
      </c>
      <c r="K1075" s="1">
        <v>4559</v>
      </c>
      <c r="L1075" s="2" t="str">
        <f t="shared" si="322"/>
        <v/>
      </c>
      <c r="M1075" s="2">
        <f t="shared" si="323"/>
        <v>0.47131189910058929</v>
      </c>
      <c r="N1075" s="10">
        <f t="shared" si="334"/>
        <v>1</v>
      </c>
      <c r="O1075" s="9">
        <f t="shared" si="335"/>
        <v>2</v>
      </c>
      <c r="P1075" s="8" t="e">
        <f t="shared" si="336"/>
        <v>#N/A</v>
      </c>
      <c r="Q1075" s="2">
        <f t="shared" si="337"/>
        <v>0.74599400392846071</v>
      </c>
      <c r="R1075" s="2">
        <f t="shared" si="338"/>
        <v>0.22816086012612427</v>
      </c>
      <c r="S1075" s="2">
        <f t="shared" si="339"/>
        <v>0</v>
      </c>
      <c r="T1075" s="2">
        <f t="shared" si="340"/>
        <v>2.5845135945415015E-2</v>
      </c>
      <c r="U1075" s="1">
        <v>7216</v>
      </c>
      <c r="V1075" s="1">
        <v>2207</v>
      </c>
      <c r="AA1075" s="1">
        <v>250</v>
      </c>
      <c r="AU1075" t="s">
        <v>862</v>
      </c>
      <c r="AV1075" t="s">
        <v>1194</v>
      </c>
      <c r="AY1075" s="38">
        <v>21</v>
      </c>
      <c r="AZ1075" s="40">
        <v>69</v>
      </c>
      <c r="BA1075" s="42">
        <f t="shared" si="332"/>
        <v>21069</v>
      </c>
      <c r="BC1075" s="7" t="s">
        <v>3097</v>
      </c>
    </row>
    <row r="1076" spans="1:55" hidden="1" outlineLevel="1">
      <c r="A1076" t="s">
        <v>3000</v>
      </c>
      <c r="B1076" t="s">
        <v>1194</v>
      </c>
      <c r="C1076" s="25">
        <v>41671</v>
      </c>
      <c r="D1076" s="25"/>
      <c r="E1076" s="25"/>
      <c r="G1076" s="1">
        <f t="shared" si="333"/>
        <v>31581</v>
      </c>
      <c r="I1076" s="1">
        <v>13524</v>
      </c>
      <c r="J1076" s="1">
        <v>11646</v>
      </c>
      <c r="K1076" s="1">
        <v>11176</v>
      </c>
      <c r="L1076" s="2" t="str">
        <f t="shared" si="322"/>
        <v/>
      </c>
      <c r="M1076" s="2">
        <f t="shared" si="323"/>
        <v>0.35388366422849182</v>
      </c>
      <c r="N1076" s="10">
        <f t="shared" si="334"/>
        <v>1</v>
      </c>
      <c r="O1076" s="9">
        <f t="shared" si="335"/>
        <v>2</v>
      </c>
      <c r="P1076" s="8" t="e">
        <f t="shared" si="336"/>
        <v>#N/A</v>
      </c>
      <c r="Q1076" s="2">
        <f t="shared" si="337"/>
        <v>0.90177638453500519</v>
      </c>
      <c r="R1076" s="2">
        <f t="shared" si="338"/>
        <v>8.134637915202178E-2</v>
      </c>
      <c r="S1076" s="2">
        <f t="shared" si="339"/>
        <v>0</v>
      </c>
      <c r="T1076" s="2">
        <f t="shared" si="340"/>
        <v>1.6877236312973026E-2</v>
      </c>
      <c r="U1076" s="1">
        <v>28479</v>
      </c>
      <c r="V1076" s="1">
        <v>2569</v>
      </c>
      <c r="AA1076" s="1">
        <v>533</v>
      </c>
      <c r="AU1076" t="s">
        <v>3000</v>
      </c>
      <c r="AV1076" t="s">
        <v>1194</v>
      </c>
      <c r="AY1076" s="38">
        <v>21</v>
      </c>
      <c r="AZ1076" s="40">
        <v>71</v>
      </c>
      <c r="BA1076" s="42">
        <f t="shared" si="332"/>
        <v>21071</v>
      </c>
      <c r="BC1076" s="7" t="s">
        <v>3097</v>
      </c>
    </row>
    <row r="1077" spans="1:55" hidden="1" outlineLevel="1">
      <c r="A1077" t="s">
        <v>1083</v>
      </c>
      <c r="B1077" t="s">
        <v>1194</v>
      </c>
      <c r="C1077" s="25">
        <v>48293</v>
      </c>
      <c r="D1077" s="25"/>
      <c r="E1077" s="25"/>
      <c r="G1077" s="1">
        <f t="shared" si="333"/>
        <v>32171</v>
      </c>
      <c r="I1077" s="1">
        <v>17216</v>
      </c>
      <c r="J1077" s="1">
        <v>15849</v>
      </c>
      <c r="K1077" s="1">
        <v>12036</v>
      </c>
      <c r="L1077" s="2" t="str">
        <f t="shared" si="322"/>
        <v/>
      </c>
      <c r="M1077" s="2">
        <f t="shared" si="323"/>
        <v>0.37412576544092507</v>
      </c>
      <c r="N1077" s="10">
        <f t="shared" si="334"/>
        <v>1</v>
      </c>
      <c r="O1077" s="9">
        <f t="shared" si="335"/>
        <v>2</v>
      </c>
      <c r="P1077" s="8" t="e">
        <f t="shared" si="336"/>
        <v>#N/A</v>
      </c>
      <c r="Q1077" s="2">
        <f t="shared" si="337"/>
        <v>0.80497964004849087</v>
      </c>
      <c r="R1077" s="2">
        <f t="shared" si="338"/>
        <v>0.14932703366385874</v>
      </c>
      <c r="S1077" s="2">
        <f t="shared" si="339"/>
        <v>0</v>
      </c>
      <c r="T1077" s="2">
        <f t="shared" si="340"/>
        <v>4.5693326287650382E-2</v>
      </c>
      <c r="U1077" s="1">
        <v>25897</v>
      </c>
      <c r="V1077" s="1">
        <v>4804</v>
      </c>
      <c r="AA1077" s="1">
        <v>1470</v>
      </c>
      <c r="AU1077" t="s">
        <v>1083</v>
      </c>
      <c r="AV1077" t="s">
        <v>1194</v>
      </c>
      <c r="AY1077" s="38">
        <v>21</v>
      </c>
      <c r="AZ1077" s="40">
        <v>73</v>
      </c>
      <c r="BA1077" s="42">
        <f t="shared" si="332"/>
        <v>21073</v>
      </c>
      <c r="BC1077" s="7" t="s">
        <v>3097</v>
      </c>
    </row>
    <row r="1078" spans="1:55" hidden="1" outlineLevel="1">
      <c r="A1078" t="s">
        <v>3021</v>
      </c>
      <c r="B1078" t="s">
        <v>1194</v>
      </c>
      <c r="C1078" s="25">
        <v>7563</v>
      </c>
      <c r="D1078" s="25"/>
      <c r="E1078" s="25"/>
      <c r="G1078" s="1">
        <f t="shared" si="333"/>
        <v>5675</v>
      </c>
      <c r="I1078" s="1">
        <v>2109</v>
      </c>
      <c r="J1078" s="1">
        <v>1803</v>
      </c>
      <c r="K1078" s="1">
        <v>1731</v>
      </c>
      <c r="L1078" s="2" t="str">
        <f t="shared" si="322"/>
        <v/>
      </c>
      <c r="M1078" s="2">
        <f t="shared" si="323"/>
        <v>0.30502202643171805</v>
      </c>
      <c r="N1078" s="10">
        <f t="shared" si="334"/>
        <v>1</v>
      </c>
      <c r="O1078" s="9">
        <f t="shared" si="335"/>
        <v>2</v>
      </c>
      <c r="P1078" s="8" t="e">
        <f t="shared" si="336"/>
        <v>#N/A</v>
      </c>
      <c r="Q1078" s="2">
        <f t="shared" si="337"/>
        <v>0.84792951541850226</v>
      </c>
      <c r="R1078" s="2">
        <f t="shared" si="338"/>
        <v>0.11030837004405286</v>
      </c>
      <c r="S1078" s="2">
        <f t="shared" si="339"/>
        <v>0</v>
      </c>
      <c r="T1078" s="2">
        <f t="shared" si="340"/>
        <v>4.1762114537444883E-2</v>
      </c>
      <c r="U1078" s="1">
        <v>4812</v>
      </c>
      <c r="V1078" s="1">
        <v>626</v>
      </c>
      <c r="AA1078" s="1">
        <v>237</v>
      </c>
      <c r="AU1078" t="s">
        <v>3021</v>
      </c>
      <c r="AV1078" t="s">
        <v>1194</v>
      </c>
      <c r="AY1078" s="38">
        <v>21</v>
      </c>
      <c r="AZ1078" s="40">
        <v>75</v>
      </c>
      <c r="BA1078" s="42">
        <f t="shared" si="332"/>
        <v>21075</v>
      </c>
      <c r="BC1078" s="7" t="s">
        <v>3097</v>
      </c>
    </row>
    <row r="1079" spans="1:55" hidden="1" outlineLevel="1">
      <c r="A1079" t="s">
        <v>57</v>
      </c>
      <c r="B1079" t="s">
        <v>1194</v>
      </c>
      <c r="C1079" s="25">
        <v>7891</v>
      </c>
      <c r="D1079" s="25"/>
      <c r="E1079" s="25"/>
      <c r="G1079" s="1">
        <f t="shared" si="333"/>
        <v>5164</v>
      </c>
      <c r="I1079" s="1">
        <v>2232</v>
      </c>
      <c r="J1079" s="1">
        <v>1795</v>
      </c>
      <c r="K1079" s="1">
        <v>1914</v>
      </c>
      <c r="L1079" s="2" t="str">
        <f t="shared" si="322"/>
        <v/>
      </c>
      <c r="M1079" s="2">
        <f t="shared" si="323"/>
        <v>0.37064291247095277</v>
      </c>
      <c r="N1079" s="10">
        <f t="shared" si="334"/>
        <v>1</v>
      </c>
      <c r="O1079" s="9">
        <f t="shared" si="335"/>
        <v>2</v>
      </c>
      <c r="P1079" s="8" t="e">
        <f t="shared" si="336"/>
        <v>#N/A</v>
      </c>
      <c r="Q1079" s="2">
        <f t="shared" si="337"/>
        <v>0.7891169635941131</v>
      </c>
      <c r="R1079" s="2">
        <f t="shared" si="338"/>
        <v>0.17157242447714949</v>
      </c>
      <c r="S1079" s="2">
        <f t="shared" si="339"/>
        <v>0</v>
      </c>
      <c r="T1079" s="2">
        <f t="shared" si="340"/>
        <v>3.9310611928737416E-2</v>
      </c>
      <c r="U1079" s="1">
        <v>4075</v>
      </c>
      <c r="V1079" s="1">
        <v>886</v>
      </c>
      <c r="AA1079" s="1">
        <v>203</v>
      </c>
      <c r="AU1079" t="s">
        <v>57</v>
      </c>
      <c r="AV1079" t="s">
        <v>1194</v>
      </c>
      <c r="AY1079" s="38">
        <v>21</v>
      </c>
      <c r="AZ1079" s="40">
        <v>77</v>
      </c>
      <c r="BA1079" s="42">
        <f t="shared" si="332"/>
        <v>21077</v>
      </c>
      <c r="BC1079" s="7" t="s">
        <v>3097</v>
      </c>
    </row>
    <row r="1080" spans="1:55" hidden="1" outlineLevel="1">
      <c r="A1080" t="s">
        <v>464</v>
      </c>
      <c r="B1080" t="s">
        <v>1194</v>
      </c>
      <c r="C1080" s="25">
        <v>15505</v>
      </c>
      <c r="D1080" s="25"/>
      <c r="E1080" s="25"/>
      <c r="G1080" s="1">
        <f t="shared" si="333"/>
        <v>10334</v>
      </c>
      <c r="I1080" s="1">
        <v>4947</v>
      </c>
      <c r="J1080" s="1">
        <v>4247</v>
      </c>
      <c r="K1080" s="1">
        <v>3940</v>
      </c>
      <c r="L1080" s="2" t="str">
        <f t="shared" si="322"/>
        <v/>
      </c>
      <c r="M1080" s="2">
        <f t="shared" si="323"/>
        <v>0.38126572479194892</v>
      </c>
      <c r="N1080" s="10">
        <f t="shared" si="334"/>
        <v>2</v>
      </c>
      <c r="O1080" s="9">
        <f t="shared" si="335"/>
        <v>1</v>
      </c>
      <c r="P1080" s="8" t="e">
        <f t="shared" si="336"/>
        <v>#N/A</v>
      </c>
      <c r="Q1080" s="2">
        <f t="shared" si="337"/>
        <v>0.38242694019740664</v>
      </c>
      <c r="R1080" s="2">
        <f t="shared" si="338"/>
        <v>0.56647958196245407</v>
      </c>
      <c r="S1080" s="2">
        <f t="shared" si="339"/>
        <v>0</v>
      </c>
      <c r="T1080" s="2">
        <f t="shared" si="340"/>
        <v>5.109347784013929E-2</v>
      </c>
      <c r="U1080" s="1">
        <v>3952</v>
      </c>
      <c r="V1080" s="1">
        <v>5854</v>
      </c>
      <c r="AA1080" s="1">
        <v>528</v>
      </c>
      <c r="AU1080" t="s">
        <v>464</v>
      </c>
      <c r="AV1080" t="s">
        <v>1194</v>
      </c>
      <c r="AY1080" s="38">
        <v>21</v>
      </c>
      <c r="AZ1080" s="40">
        <v>79</v>
      </c>
      <c r="BA1080" s="42">
        <f t="shared" si="332"/>
        <v>21079</v>
      </c>
      <c r="BC1080" s="7" t="s">
        <v>3097</v>
      </c>
    </row>
    <row r="1081" spans="1:55" hidden="1" outlineLevel="1">
      <c r="A1081" t="s">
        <v>2248</v>
      </c>
      <c r="B1081" t="s">
        <v>1194</v>
      </c>
      <c r="C1081" s="25">
        <v>23307</v>
      </c>
      <c r="D1081" s="25"/>
      <c r="E1081" s="25"/>
      <c r="G1081" s="1">
        <f t="shared" si="333"/>
        <v>13291</v>
      </c>
      <c r="I1081" s="1">
        <v>4517</v>
      </c>
      <c r="J1081" s="1">
        <v>4018</v>
      </c>
      <c r="K1081" s="1">
        <v>4187</v>
      </c>
      <c r="L1081" s="2" t="str">
        <f t="shared" si="322"/>
        <v/>
      </c>
      <c r="M1081" s="2">
        <f t="shared" si="323"/>
        <v>0.31502520502595743</v>
      </c>
      <c r="N1081" s="10">
        <f t="shared" si="334"/>
        <v>1</v>
      </c>
      <c r="O1081" s="9">
        <f t="shared" si="335"/>
        <v>2</v>
      </c>
      <c r="P1081" s="8" t="e">
        <f t="shared" si="336"/>
        <v>#N/A</v>
      </c>
      <c r="Q1081" s="2">
        <f t="shared" si="337"/>
        <v>0.63193138213828903</v>
      </c>
      <c r="R1081" s="2">
        <f t="shared" si="338"/>
        <v>0.27763147994883758</v>
      </c>
      <c r="S1081" s="2">
        <f t="shared" si="339"/>
        <v>0</v>
      </c>
      <c r="T1081" s="2">
        <f t="shared" si="340"/>
        <v>9.0437137912873389E-2</v>
      </c>
      <c r="U1081" s="1">
        <v>8399</v>
      </c>
      <c r="V1081" s="1">
        <v>3690</v>
      </c>
      <c r="AA1081" s="1">
        <v>1202</v>
      </c>
      <c r="AU1081" t="s">
        <v>2248</v>
      </c>
      <c r="AV1081" t="s">
        <v>1194</v>
      </c>
      <c r="AY1081" s="38">
        <v>21</v>
      </c>
      <c r="AZ1081" s="40">
        <v>81</v>
      </c>
      <c r="BA1081" s="42">
        <f t="shared" si="332"/>
        <v>21081</v>
      </c>
      <c r="BC1081" s="7" t="s">
        <v>3097</v>
      </c>
    </row>
    <row r="1082" spans="1:55" hidden="1" outlineLevel="1">
      <c r="A1082" t="s">
        <v>338</v>
      </c>
      <c r="B1082" t="s">
        <v>1194</v>
      </c>
      <c r="C1082" s="25">
        <v>36770</v>
      </c>
      <c r="D1082" s="25"/>
      <c r="E1082" s="25"/>
      <c r="G1082" s="1">
        <f t="shared" si="333"/>
        <v>22887</v>
      </c>
      <c r="I1082" s="1">
        <v>12112</v>
      </c>
      <c r="J1082" s="1">
        <v>10915</v>
      </c>
      <c r="K1082" s="1">
        <v>10656</v>
      </c>
      <c r="L1082" s="2" t="str">
        <f t="shared" si="322"/>
        <v/>
      </c>
      <c r="M1082" s="2">
        <f t="shared" si="323"/>
        <v>0.46559182068423122</v>
      </c>
      <c r="N1082" s="10">
        <f t="shared" si="334"/>
        <v>1</v>
      </c>
      <c r="O1082" s="9">
        <f t="shared" si="335"/>
        <v>2</v>
      </c>
      <c r="P1082" s="8" t="e">
        <f t="shared" si="336"/>
        <v>#N/A</v>
      </c>
      <c r="Q1082" s="2">
        <f t="shared" si="337"/>
        <v>0.84585135666535582</v>
      </c>
      <c r="R1082" s="2">
        <f t="shared" si="338"/>
        <v>0.12264604360554027</v>
      </c>
      <c r="S1082" s="2">
        <f t="shared" si="339"/>
        <v>0</v>
      </c>
      <c r="T1082" s="2">
        <f t="shared" si="340"/>
        <v>3.1502599729103908E-2</v>
      </c>
      <c r="U1082" s="1">
        <v>19359</v>
      </c>
      <c r="V1082" s="1">
        <v>2807</v>
      </c>
      <c r="AA1082" s="1">
        <v>721</v>
      </c>
      <c r="AU1082" t="s">
        <v>338</v>
      </c>
      <c r="AV1082" t="s">
        <v>1194</v>
      </c>
      <c r="AY1082" s="38">
        <v>21</v>
      </c>
      <c r="AZ1082" s="40">
        <v>83</v>
      </c>
      <c r="BA1082" s="42">
        <f t="shared" si="332"/>
        <v>21083</v>
      </c>
      <c r="BC1082" s="7" t="s">
        <v>3097</v>
      </c>
    </row>
    <row r="1083" spans="1:55" hidden="1" outlineLevel="1">
      <c r="A1083" t="s">
        <v>155</v>
      </c>
      <c r="B1083" t="s">
        <v>1194</v>
      </c>
      <c r="C1083" s="25">
        <v>24235</v>
      </c>
      <c r="D1083" s="25"/>
      <c r="E1083" s="25"/>
      <c r="G1083" s="1">
        <f t="shared" si="333"/>
        <v>16534</v>
      </c>
      <c r="I1083" s="1">
        <v>8627</v>
      </c>
      <c r="J1083" s="1">
        <v>7497</v>
      </c>
      <c r="K1083" s="1">
        <v>7354</v>
      </c>
      <c r="L1083" s="2" t="str">
        <f t="shared" si="322"/>
        <v/>
      </c>
      <c r="M1083" s="2">
        <f t="shared" si="323"/>
        <v>0.44478045240111286</v>
      </c>
      <c r="N1083" s="10">
        <f t="shared" si="334"/>
        <v>2</v>
      </c>
      <c r="O1083" s="9">
        <f t="shared" si="335"/>
        <v>1</v>
      </c>
      <c r="P1083" s="8" t="e">
        <f t="shared" si="336"/>
        <v>#N/A</v>
      </c>
      <c r="Q1083" s="2">
        <f t="shared" si="337"/>
        <v>0.33790976170315712</v>
      </c>
      <c r="R1083" s="2">
        <f t="shared" si="338"/>
        <v>0.61551953550260075</v>
      </c>
      <c r="S1083" s="2">
        <f t="shared" si="339"/>
        <v>0</v>
      </c>
      <c r="T1083" s="2">
        <f t="shared" si="340"/>
        <v>4.6570702794242136E-2</v>
      </c>
      <c r="U1083" s="1">
        <v>5587</v>
      </c>
      <c r="V1083" s="1">
        <v>10177</v>
      </c>
      <c r="AA1083" s="1">
        <v>770</v>
      </c>
      <c r="AU1083" t="s">
        <v>155</v>
      </c>
      <c r="AV1083" t="s">
        <v>1194</v>
      </c>
      <c r="AY1083" s="38">
        <v>21</v>
      </c>
      <c r="AZ1083" s="40">
        <v>85</v>
      </c>
      <c r="BA1083" s="42">
        <f t="shared" si="332"/>
        <v>21085</v>
      </c>
      <c r="BC1083" s="7" t="s">
        <v>3097</v>
      </c>
    </row>
    <row r="1084" spans="1:55" hidden="1" outlineLevel="1">
      <c r="A1084" t="s">
        <v>1135</v>
      </c>
      <c r="B1084" t="s">
        <v>1194</v>
      </c>
      <c r="C1084" s="25">
        <v>11543</v>
      </c>
      <c r="D1084" s="25"/>
      <c r="E1084" s="25"/>
      <c r="G1084" s="1">
        <f t="shared" si="333"/>
        <v>8335</v>
      </c>
      <c r="I1084" s="1">
        <v>5106</v>
      </c>
      <c r="J1084" s="1">
        <v>4184</v>
      </c>
      <c r="K1084" s="1">
        <v>4066</v>
      </c>
      <c r="L1084" s="2" t="str">
        <f t="shared" si="322"/>
        <v/>
      </c>
      <c r="M1084" s="2">
        <f t="shared" si="323"/>
        <v>0.48782243551289745</v>
      </c>
      <c r="N1084" s="10">
        <f t="shared" si="334"/>
        <v>2</v>
      </c>
      <c r="O1084" s="9">
        <f t="shared" si="335"/>
        <v>1</v>
      </c>
      <c r="P1084" s="8" t="e">
        <f t="shared" si="336"/>
        <v>#N/A</v>
      </c>
      <c r="Q1084" s="2">
        <f t="shared" si="337"/>
        <v>0.40527894421115779</v>
      </c>
      <c r="R1084" s="2">
        <f t="shared" si="338"/>
        <v>0.57600479904019197</v>
      </c>
      <c r="S1084" s="2">
        <f t="shared" si="339"/>
        <v>0</v>
      </c>
      <c r="T1084" s="2">
        <f t="shared" si="340"/>
        <v>1.8716256748650295E-2</v>
      </c>
      <c r="U1084" s="1">
        <v>3378</v>
      </c>
      <c r="V1084" s="1">
        <v>4801</v>
      </c>
      <c r="AA1084" s="1">
        <v>156</v>
      </c>
      <c r="AU1084" t="s">
        <v>1135</v>
      </c>
      <c r="AV1084" t="s">
        <v>1194</v>
      </c>
      <c r="AY1084" s="38">
        <v>21</v>
      </c>
      <c r="AZ1084" s="40">
        <v>87</v>
      </c>
      <c r="BA1084" s="42">
        <f t="shared" si="332"/>
        <v>21087</v>
      </c>
      <c r="BC1084" s="7" t="s">
        <v>3097</v>
      </c>
    </row>
    <row r="1085" spans="1:55" hidden="1" outlineLevel="1">
      <c r="A1085" t="s">
        <v>2447</v>
      </c>
      <c r="B1085" t="s">
        <v>1194</v>
      </c>
      <c r="C1085" s="25">
        <v>36600</v>
      </c>
      <c r="D1085" s="25"/>
      <c r="E1085" s="25"/>
      <c r="G1085" s="1">
        <f t="shared" si="333"/>
        <v>27397</v>
      </c>
      <c r="I1085" s="1">
        <v>10164</v>
      </c>
      <c r="J1085" s="1">
        <v>9237</v>
      </c>
      <c r="K1085" s="1">
        <v>9208</v>
      </c>
      <c r="L1085" s="2" t="str">
        <f t="shared" si="322"/>
        <v/>
      </c>
      <c r="M1085" s="2">
        <f t="shared" si="323"/>
        <v>0.3360951929043326</v>
      </c>
      <c r="N1085" s="10">
        <f t="shared" si="334"/>
        <v>1</v>
      </c>
      <c r="O1085" s="9">
        <f t="shared" si="335"/>
        <v>2</v>
      </c>
      <c r="P1085" s="8" t="e">
        <f t="shared" si="336"/>
        <v>#N/A</v>
      </c>
      <c r="Q1085" s="2">
        <f t="shared" si="337"/>
        <v>0.63448552761251231</v>
      </c>
      <c r="R1085" s="2">
        <f t="shared" si="338"/>
        <v>0.30747892104975</v>
      </c>
      <c r="S1085" s="2">
        <f t="shared" si="339"/>
        <v>0</v>
      </c>
      <c r="T1085" s="2">
        <f t="shared" si="340"/>
        <v>5.803555133773769E-2</v>
      </c>
      <c r="U1085" s="1">
        <v>17383</v>
      </c>
      <c r="V1085" s="1">
        <v>8424</v>
      </c>
      <c r="AA1085" s="1">
        <v>1590</v>
      </c>
      <c r="AU1085" t="s">
        <v>2447</v>
      </c>
      <c r="AV1085" t="s">
        <v>1194</v>
      </c>
      <c r="AY1085" s="38">
        <v>21</v>
      </c>
      <c r="AZ1085" s="40">
        <v>89</v>
      </c>
      <c r="BA1085" s="42">
        <f t="shared" si="332"/>
        <v>21089</v>
      </c>
      <c r="BC1085" s="7" t="s">
        <v>3097</v>
      </c>
    </row>
    <row r="1086" spans="1:55" hidden="1" outlineLevel="1">
      <c r="A1086" t="s">
        <v>179</v>
      </c>
      <c r="B1086" t="s">
        <v>1194</v>
      </c>
      <c r="C1086" s="25">
        <v>8424</v>
      </c>
      <c r="D1086" s="25"/>
      <c r="E1086" s="25"/>
      <c r="G1086" s="1">
        <f t="shared" si="333"/>
        <v>5983</v>
      </c>
      <c r="I1086" s="1">
        <v>3456</v>
      </c>
      <c r="J1086" s="1">
        <v>3094</v>
      </c>
      <c r="K1086" s="1">
        <v>2969</v>
      </c>
      <c r="L1086" s="2" t="str">
        <f t="shared" si="322"/>
        <v/>
      </c>
      <c r="M1086" s="2">
        <f t="shared" si="323"/>
        <v>0.49623934481029586</v>
      </c>
      <c r="N1086" s="10">
        <f t="shared" si="334"/>
        <v>1</v>
      </c>
      <c r="O1086" s="9">
        <f t="shared" si="335"/>
        <v>2</v>
      </c>
      <c r="P1086" s="8" t="e">
        <f t="shared" si="336"/>
        <v>#N/A</v>
      </c>
      <c r="Q1086" s="2">
        <f t="shared" si="337"/>
        <v>0.65585826508440581</v>
      </c>
      <c r="R1086" s="2">
        <f t="shared" si="338"/>
        <v>0.30904228647835535</v>
      </c>
      <c r="S1086" s="2">
        <f t="shared" si="339"/>
        <v>0</v>
      </c>
      <c r="T1086" s="2">
        <f t="shared" si="340"/>
        <v>3.5099448437238834E-2</v>
      </c>
      <c r="U1086" s="1">
        <v>3924</v>
      </c>
      <c r="V1086" s="1">
        <v>1849</v>
      </c>
      <c r="AA1086" s="1">
        <v>210</v>
      </c>
      <c r="AU1086" t="s">
        <v>179</v>
      </c>
      <c r="AV1086" t="s">
        <v>1194</v>
      </c>
      <c r="AY1086" s="38">
        <v>21</v>
      </c>
      <c r="AZ1086" s="40">
        <v>91</v>
      </c>
      <c r="BA1086" s="42">
        <f t="shared" si="332"/>
        <v>21091</v>
      </c>
      <c r="BC1086" s="7" t="s">
        <v>3097</v>
      </c>
    </row>
    <row r="1087" spans="1:55" hidden="1" outlineLevel="1">
      <c r="A1087" t="s">
        <v>1730</v>
      </c>
      <c r="B1087" t="s">
        <v>1194</v>
      </c>
      <c r="C1087" s="25">
        <v>94136</v>
      </c>
      <c r="D1087" s="25"/>
      <c r="E1087" s="25"/>
      <c r="G1087" s="1">
        <f t="shared" si="333"/>
        <v>54288</v>
      </c>
      <c r="I1087" s="1">
        <v>22013</v>
      </c>
      <c r="J1087" s="1">
        <v>20386</v>
      </c>
      <c r="K1087" s="1">
        <v>20277</v>
      </c>
      <c r="L1087" s="2" t="str">
        <f t="shared" si="322"/>
        <v/>
      </c>
      <c r="M1087" s="2">
        <f t="shared" si="323"/>
        <v>0.37350795755968169</v>
      </c>
      <c r="N1087" s="10">
        <f t="shared" si="334"/>
        <v>1</v>
      </c>
      <c r="O1087" s="9">
        <f t="shared" si="335"/>
        <v>2</v>
      </c>
      <c r="P1087" s="8" t="e">
        <f t="shared" si="336"/>
        <v>#N/A</v>
      </c>
      <c r="Q1087" s="2">
        <f t="shared" si="337"/>
        <v>0.58478853521956975</v>
      </c>
      <c r="R1087" s="2">
        <f t="shared" si="338"/>
        <v>0.32616784556439726</v>
      </c>
      <c r="S1087" s="2">
        <f t="shared" si="339"/>
        <v>0</v>
      </c>
      <c r="T1087" s="2">
        <f t="shared" si="340"/>
        <v>8.9043619216032988E-2</v>
      </c>
      <c r="U1087" s="1">
        <v>31747</v>
      </c>
      <c r="V1087" s="1">
        <v>17707</v>
      </c>
      <c r="AA1087" s="1">
        <v>4834</v>
      </c>
      <c r="AU1087" t="s">
        <v>1730</v>
      </c>
      <c r="AV1087" t="s">
        <v>1194</v>
      </c>
      <c r="AY1087" s="38">
        <v>21</v>
      </c>
      <c r="AZ1087" s="40">
        <v>93</v>
      </c>
      <c r="BA1087" s="42">
        <f t="shared" si="332"/>
        <v>21093</v>
      </c>
      <c r="BC1087" s="7" t="s">
        <v>3097</v>
      </c>
    </row>
    <row r="1088" spans="1:55" hidden="1" outlineLevel="1">
      <c r="A1088" t="s">
        <v>108</v>
      </c>
      <c r="B1088" t="s">
        <v>1194</v>
      </c>
      <c r="C1088" s="25">
        <v>31938</v>
      </c>
      <c r="D1088" s="25"/>
      <c r="E1088" s="25"/>
      <c r="G1088" s="1">
        <f t="shared" si="333"/>
        <v>22179</v>
      </c>
      <c r="I1088" s="1">
        <v>11140</v>
      </c>
      <c r="J1088" s="1">
        <v>8501</v>
      </c>
      <c r="K1088" s="1">
        <v>8507</v>
      </c>
      <c r="L1088" s="2" t="str">
        <f t="shared" si="322"/>
        <v/>
      </c>
      <c r="M1088" s="2">
        <f t="shared" si="323"/>
        <v>0.38356102619595112</v>
      </c>
      <c r="N1088" s="10">
        <f t="shared" si="334"/>
        <v>1</v>
      </c>
      <c r="O1088" s="9">
        <f t="shared" si="335"/>
        <v>2</v>
      </c>
      <c r="P1088" s="8" t="e">
        <f t="shared" si="336"/>
        <v>#N/A</v>
      </c>
      <c r="Q1088" s="2">
        <f t="shared" si="337"/>
        <v>0.77302854051129444</v>
      </c>
      <c r="R1088" s="2">
        <f t="shared" si="338"/>
        <v>0.20929708282609677</v>
      </c>
      <c r="S1088" s="2">
        <f t="shared" si="339"/>
        <v>0</v>
      </c>
      <c r="T1088" s="2">
        <f t="shared" si="340"/>
        <v>1.7674376662608793E-2</v>
      </c>
      <c r="U1088" s="1">
        <v>17145</v>
      </c>
      <c r="V1088" s="1">
        <v>4642</v>
      </c>
      <c r="AA1088" s="1">
        <v>392</v>
      </c>
      <c r="AU1088" t="s">
        <v>108</v>
      </c>
      <c r="AV1088" t="s">
        <v>1194</v>
      </c>
      <c r="AY1088" s="38">
        <v>21</v>
      </c>
      <c r="AZ1088" s="40">
        <v>95</v>
      </c>
      <c r="BA1088" s="42">
        <f t="shared" si="332"/>
        <v>21095</v>
      </c>
      <c r="BC1088" s="7" t="s">
        <v>3097</v>
      </c>
    </row>
    <row r="1089" spans="1:55" hidden="1" outlineLevel="1">
      <c r="A1089" t="s">
        <v>2249</v>
      </c>
      <c r="B1089" t="s">
        <v>1194</v>
      </c>
      <c r="C1089" s="25">
        <v>18009</v>
      </c>
      <c r="D1089" s="25"/>
      <c r="E1089" s="25"/>
      <c r="G1089" s="1">
        <f t="shared" si="333"/>
        <v>11956</v>
      </c>
      <c r="I1089" s="1">
        <v>5424</v>
      </c>
      <c r="J1089" s="1">
        <v>4829</v>
      </c>
      <c r="K1089" s="1">
        <v>4636</v>
      </c>
      <c r="L1089" s="2" t="str">
        <f t="shared" si="322"/>
        <v/>
      </c>
      <c r="M1089" s="2">
        <f t="shared" si="323"/>
        <v>0.38775510204081631</v>
      </c>
      <c r="N1089" s="10">
        <f t="shared" si="334"/>
        <v>1</v>
      </c>
      <c r="O1089" s="9">
        <f t="shared" si="335"/>
        <v>2</v>
      </c>
      <c r="P1089" s="8" t="e">
        <f t="shared" si="336"/>
        <v>#N/A</v>
      </c>
      <c r="Q1089" s="2">
        <f t="shared" si="337"/>
        <v>0.78128136500501844</v>
      </c>
      <c r="R1089" s="2">
        <f t="shared" si="338"/>
        <v>0.17832050853128137</v>
      </c>
      <c r="S1089" s="2">
        <f t="shared" si="339"/>
        <v>0</v>
      </c>
      <c r="T1089" s="2">
        <f t="shared" si="340"/>
        <v>4.0398126463700196E-2</v>
      </c>
      <c r="U1089" s="1">
        <v>9341</v>
      </c>
      <c r="V1089" s="1">
        <v>2132</v>
      </c>
      <c r="AA1089" s="1">
        <v>483</v>
      </c>
      <c r="AU1089" t="s">
        <v>2249</v>
      </c>
      <c r="AV1089" t="s">
        <v>1194</v>
      </c>
      <c r="AY1089" s="38">
        <v>21</v>
      </c>
      <c r="AZ1089" s="40">
        <v>97</v>
      </c>
      <c r="BA1089" s="42">
        <f t="shared" si="332"/>
        <v>21097</v>
      </c>
      <c r="BC1089" s="7" t="s">
        <v>3097</v>
      </c>
    </row>
    <row r="1090" spans="1:55" hidden="1" outlineLevel="1">
      <c r="A1090" t="s">
        <v>3002</v>
      </c>
      <c r="B1090" t="s">
        <v>1194</v>
      </c>
      <c r="C1090" s="25">
        <v>17573</v>
      </c>
      <c r="D1090" s="25"/>
      <c r="E1090" s="25"/>
      <c r="G1090" s="1">
        <f t="shared" si="333"/>
        <v>12079</v>
      </c>
      <c r="I1090" s="1">
        <v>5116</v>
      </c>
      <c r="J1090" s="1">
        <v>4508</v>
      </c>
      <c r="K1090" s="1">
        <v>4297</v>
      </c>
      <c r="L1090" s="2" t="str">
        <f t="shared" si="322"/>
        <v/>
      </c>
      <c r="M1090" s="2">
        <f t="shared" si="323"/>
        <v>0.35574136931865219</v>
      </c>
      <c r="N1090" s="10">
        <f t="shared" si="334"/>
        <v>1</v>
      </c>
      <c r="O1090" s="9">
        <f t="shared" si="335"/>
        <v>2</v>
      </c>
      <c r="P1090" s="8" t="e">
        <f t="shared" si="336"/>
        <v>#N/A</v>
      </c>
      <c r="Q1090" s="2">
        <f t="shared" si="337"/>
        <v>0.70949581919033033</v>
      </c>
      <c r="R1090" s="2">
        <f t="shared" si="338"/>
        <v>0.2611143306565113</v>
      </c>
      <c r="S1090" s="2">
        <f t="shared" si="339"/>
        <v>0</v>
      </c>
      <c r="T1090" s="2">
        <f t="shared" si="340"/>
        <v>2.938985015315837E-2</v>
      </c>
      <c r="U1090" s="1">
        <v>8570</v>
      </c>
      <c r="V1090" s="1">
        <v>3154</v>
      </c>
      <c r="AA1090" s="1">
        <v>355</v>
      </c>
      <c r="AU1090" t="s">
        <v>3002</v>
      </c>
      <c r="AV1090" t="s">
        <v>1194</v>
      </c>
      <c r="AY1090" s="38">
        <v>21</v>
      </c>
      <c r="AZ1090" s="40">
        <v>99</v>
      </c>
      <c r="BA1090" s="42">
        <f t="shared" si="332"/>
        <v>21099</v>
      </c>
      <c r="BC1090" s="7" t="s">
        <v>3097</v>
      </c>
    </row>
    <row r="1091" spans="1:55" hidden="1" outlineLevel="1">
      <c r="A1091" t="s">
        <v>269</v>
      </c>
      <c r="B1091" t="s">
        <v>1194</v>
      </c>
      <c r="C1091" s="25">
        <v>45091</v>
      </c>
      <c r="D1091" s="25"/>
      <c r="E1091" s="25"/>
      <c r="G1091" s="1">
        <f t="shared" si="333"/>
        <v>27333</v>
      </c>
      <c r="I1091" s="1">
        <v>13238</v>
      </c>
      <c r="J1091" s="1">
        <v>11931</v>
      </c>
      <c r="K1091" s="1">
        <v>11612</v>
      </c>
      <c r="L1091" s="2" t="str">
        <f t="shared" si="322"/>
        <v/>
      </c>
      <c r="M1091" s="2">
        <f t="shared" si="323"/>
        <v>0.42483444920059998</v>
      </c>
      <c r="N1091" s="10">
        <f t="shared" si="334"/>
        <v>1</v>
      </c>
      <c r="O1091" s="9">
        <f t="shared" si="335"/>
        <v>2</v>
      </c>
      <c r="P1091" s="8" t="e">
        <f t="shared" si="336"/>
        <v>#N/A</v>
      </c>
      <c r="Q1091" s="2">
        <f t="shared" si="337"/>
        <v>0.78791204770789891</v>
      </c>
      <c r="R1091" s="2">
        <f t="shared" si="338"/>
        <v>0.16002634178465591</v>
      </c>
      <c r="S1091" s="2">
        <f t="shared" si="339"/>
        <v>0</v>
      </c>
      <c r="T1091" s="2">
        <f t="shared" si="340"/>
        <v>5.2061610507445177E-2</v>
      </c>
      <c r="U1091" s="1">
        <v>21536</v>
      </c>
      <c r="V1091" s="1">
        <v>4374</v>
      </c>
      <c r="AA1091" s="1">
        <v>1423</v>
      </c>
      <c r="AU1091" t="s">
        <v>269</v>
      </c>
      <c r="AV1091" t="s">
        <v>1194</v>
      </c>
      <c r="AY1091" s="38">
        <v>21</v>
      </c>
      <c r="AZ1091" s="40">
        <v>101</v>
      </c>
      <c r="BA1091" s="42">
        <f t="shared" si="332"/>
        <v>21101</v>
      </c>
      <c r="BC1091" s="7" t="s">
        <v>3097</v>
      </c>
    </row>
    <row r="1092" spans="1:55" hidden="1" outlineLevel="1">
      <c r="A1092" t="s">
        <v>1785</v>
      </c>
      <c r="B1092" t="s">
        <v>1194</v>
      </c>
      <c r="C1092" s="25">
        <v>15107</v>
      </c>
      <c r="D1092" s="25"/>
      <c r="E1092" s="25"/>
      <c r="G1092" s="1">
        <f t="shared" si="333"/>
        <v>9933</v>
      </c>
      <c r="I1092" s="1">
        <v>4775</v>
      </c>
      <c r="J1092" s="1">
        <v>4323</v>
      </c>
      <c r="K1092" s="1">
        <v>4175</v>
      </c>
      <c r="L1092" s="2" t="str">
        <f t="shared" si="322"/>
        <v/>
      </c>
      <c r="M1092" s="2">
        <f t="shared" si="323"/>
        <v>0.42031611799053659</v>
      </c>
      <c r="N1092" s="10">
        <f t="shared" si="334"/>
        <v>1</v>
      </c>
      <c r="O1092" s="9">
        <f t="shared" si="335"/>
        <v>2</v>
      </c>
      <c r="P1092" s="8" t="e">
        <f t="shared" si="336"/>
        <v>#N/A</v>
      </c>
      <c r="Q1092" s="2">
        <f t="shared" si="337"/>
        <v>0.76804590758079128</v>
      </c>
      <c r="R1092" s="2">
        <f t="shared" si="338"/>
        <v>0.18795932749421121</v>
      </c>
      <c r="S1092" s="2">
        <f t="shared" si="339"/>
        <v>0</v>
      </c>
      <c r="T1092" s="2">
        <f t="shared" si="340"/>
        <v>4.3994764924997515E-2</v>
      </c>
      <c r="U1092" s="1">
        <v>7629</v>
      </c>
      <c r="V1092" s="1">
        <v>1867</v>
      </c>
      <c r="AA1092" s="1">
        <v>437</v>
      </c>
      <c r="AU1092" t="s">
        <v>1785</v>
      </c>
      <c r="AV1092" t="s">
        <v>1194</v>
      </c>
      <c r="AY1092" s="38">
        <v>21</v>
      </c>
      <c r="AZ1092" s="40">
        <v>103</v>
      </c>
      <c r="BA1092" s="42">
        <f t="shared" si="332"/>
        <v>21103</v>
      </c>
      <c r="BC1092" s="7" t="s">
        <v>3097</v>
      </c>
    </row>
    <row r="1093" spans="1:55" hidden="1" outlineLevel="1">
      <c r="A1093" t="s">
        <v>295</v>
      </c>
      <c r="B1093" t="s">
        <v>1194</v>
      </c>
      <c r="C1093" s="25">
        <v>5225</v>
      </c>
      <c r="D1093" s="25"/>
      <c r="E1093" s="25"/>
      <c r="G1093" s="1">
        <f t="shared" si="333"/>
        <v>3824</v>
      </c>
      <c r="I1093" s="1">
        <v>1690</v>
      </c>
      <c r="J1093" s="1">
        <v>1544</v>
      </c>
      <c r="K1093" s="1">
        <v>1497</v>
      </c>
      <c r="L1093" s="2" t="str">
        <f t="shared" si="322"/>
        <v/>
      </c>
      <c r="M1093" s="2">
        <f t="shared" si="323"/>
        <v>0.39147489539748953</v>
      </c>
      <c r="N1093" s="10">
        <f t="shared" si="334"/>
        <v>1</v>
      </c>
      <c r="O1093" s="9">
        <f t="shared" si="335"/>
        <v>2</v>
      </c>
      <c r="P1093" s="8" t="e">
        <f t="shared" si="336"/>
        <v>#N/A</v>
      </c>
      <c r="Q1093" s="2">
        <f t="shared" si="337"/>
        <v>0.86950836820083677</v>
      </c>
      <c r="R1093" s="2">
        <f t="shared" si="338"/>
        <v>9.7018828451882852E-2</v>
      </c>
      <c r="S1093" s="2">
        <f t="shared" si="339"/>
        <v>0</v>
      </c>
      <c r="T1093" s="2">
        <f t="shared" si="340"/>
        <v>3.347280334728038E-2</v>
      </c>
      <c r="U1093" s="1">
        <v>3325</v>
      </c>
      <c r="V1093" s="1">
        <v>371</v>
      </c>
      <c r="AA1093" s="1">
        <v>128</v>
      </c>
      <c r="AU1093" t="s">
        <v>295</v>
      </c>
      <c r="AV1093" t="s">
        <v>1194</v>
      </c>
      <c r="AY1093" s="38">
        <v>21</v>
      </c>
      <c r="AZ1093" s="40">
        <v>105</v>
      </c>
      <c r="BA1093" s="42">
        <f t="shared" si="332"/>
        <v>21105</v>
      </c>
      <c r="BC1093" s="7" t="s">
        <v>3097</v>
      </c>
    </row>
    <row r="1094" spans="1:55" hidden="1" outlineLevel="1">
      <c r="A1094" t="s">
        <v>296</v>
      </c>
      <c r="B1094" t="s">
        <v>1194</v>
      </c>
      <c r="C1094" s="25">
        <v>46374</v>
      </c>
      <c r="D1094" s="25"/>
      <c r="E1094" s="25"/>
      <c r="G1094" s="1">
        <f t="shared" si="333"/>
        <v>28964</v>
      </c>
      <c r="I1094" s="1">
        <v>12858</v>
      </c>
      <c r="J1094" s="1">
        <v>11380</v>
      </c>
      <c r="K1094" s="1">
        <v>11051</v>
      </c>
      <c r="L1094" s="2" t="str">
        <f t="shared" si="322"/>
        <v/>
      </c>
      <c r="M1094" s="2">
        <f t="shared" si="323"/>
        <v>0.38154260461262257</v>
      </c>
      <c r="N1094" s="10">
        <f t="shared" si="334"/>
        <v>1</v>
      </c>
      <c r="O1094" s="9">
        <f t="shared" si="335"/>
        <v>2</v>
      </c>
      <c r="P1094" s="8" t="e">
        <f t="shared" si="336"/>
        <v>#N/A</v>
      </c>
      <c r="Q1094" s="2">
        <f t="shared" si="337"/>
        <v>0.76008148045850021</v>
      </c>
      <c r="R1094" s="2">
        <f t="shared" si="338"/>
        <v>0.19614003590664272</v>
      </c>
      <c r="S1094" s="2">
        <f t="shared" si="339"/>
        <v>0</v>
      </c>
      <c r="T1094" s="2">
        <f t="shared" si="340"/>
        <v>4.3778483634857063E-2</v>
      </c>
      <c r="U1094" s="1">
        <v>22015</v>
      </c>
      <c r="V1094" s="1">
        <v>5681</v>
      </c>
      <c r="AA1094" s="1">
        <v>1268</v>
      </c>
      <c r="AU1094" t="s">
        <v>296</v>
      </c>
      <c r="AV1094" t="s">
        <v>1194</v>
      </c>
      <c r="AY1094" s="38">
        <v>21</v>
      </c>
      <c r="AZ1094" s="40">
        <v>107</v>
      </c>
      <c r="BA1094" s="42">
        <f t="shared" si="332"/>
        <v>21107</v>
      </c>
      <c r="BC1094" s="7" t="s">
        <v>3097</v>
      </c>
    </row>
    <row r="1095" spans="1:55" hidden="1" outlineLevel="1">
      <c r="A1095" t="s">
        <v>2834</v>
      </c>
      <c r="B1095" t="s">
        <v>1194</v>
      </c>
      <c r="C1095" s="25">
        <v>13559</v>
      </c>
      <c r="D1095" s="25"/>
      <c r="E1095" s="25"/>
      <c r="G1095" s="1">
        <f t="shared" si="333"/>
        <v>9847</v>
      </c>
      <c r="I1095" s="1">
        <v>2674</v>
      </c>
      <c r="J1095" s="1">
        <v>2262</v>
      </c>
      <c r="K1095" s="1">
        <v>2190</v>
      </c>
      <c r="L1095" s="2" t="str">
        <f t="shared" ref="L1095:L1158" si="341">IF(D1095&gt;0,K1095/D1095,"")</f>
        <v/>
      </c>
      <c r="M1095" s="2">
        <f t="shared" ref="M1095:M1158" si="342">IF(G1095&gt;0,K1095/G1095,"")</f>
        <v>0.22240276226261807</v>
      </c>
      <c r="N1095" s="10">
        <f t="shared" si="334"/>
        <v>2</v>
      </c>
      <c r="O1095" s="9">
        <f t="shared" si="335"/>
        <v>1</v>
      </c>
      <c r="P1095" s="8" t="e">
        <f t="shared" si="336"/>
        <v>#N/A</v>
      </c>
      <c r="Q1095" s="2">
        <f t="shared" si="337"/>
        <v>0.11668528485833249</v>
      </c>
      <c r="R1095" s="2">
        <f t="shared" si="338"/>
        <v>0.86635523509698387</v>
      </c>
      <c r="S1095" s="2">
        <f t="shared" si="339"/>
        <v>0</v>
      </c>
      <c r="T1095" s="2">
        <f t="shared" si="340"/>
        <v>1.6959480044683617E-2</v>
      </c>
      <c r="U1095" s="1">
        <v>1149</v>
      </c>
      <c r="V1095" s="1">
        <v>8531</v>
      </c>
      <c r="AA1095" s="1">
        <v>167</v>
      </c>
      <c r="AU1095" t="s">
        <v>2834</v>
      </c>
      <c r="AV1095" t="s">
        <v>1194</v>
      </c>
      <c r="AY1095" s="38">
        <v>21</v>
      </c>
      <c r="AZ1095" s="40">
        <v>109</v>
      </c>
      <c r="BA1095" s="42">
        <f t="shared" si="332"/>
        <v>21109</v>
      </c>
      <c r="BC1095" s="7" t="s">
        <v>3097</v>
      </c>
    </row>
    <row r="1096" spans="1:55" hidden="1" outlineLevel="1">
      <c r="A1096" t="s">
        <v>2030</v>
      </c>
      <c r="B1096" t="s">
        <v>1194</v>
      </c>
      <c r="C1096" s="25">
        <v>699810</v>
      </c>
      <c r="D1096" s="25"/>
      <c r="E1096" s="25"/>
      <c r="G1096" s="1">
        <f t="shared" si="333"/>
        <v>447197</v>
      </c>
      <c r="I1096" s="1">
        <v>234817</v>
      </c>
      <c r="J1096" s="1">
        <v>229898</v>
      </c>
      <c r="K1096" s="1">
        <v>233124</v>
      </c>
      <c r="L1096" s="2" t="str">
        <f t="shared" si="341"/>
        <v/>
      </c>
      <c r="M1096" s="2">
        <f t="shared" si="342"/>
        <v>0.52130045595118035</v>
      </c>
      <c r="N1096" s="10">
        <f t="shared" si="334"/>
        <v>1</v>
      </c>
      <c r="O1096" s="9">
        <f t="shared" si="335"/>
        <v>2</v>
      </c>
      <c r="P1096" s="8" t="e">
        <f t="shared" si="336"/>
        <v>#N/A</v>
      </c>
      <c r="Q1096" s="2">
        <f t="shared" si="337"/>
        <v>0.5825933537121224</v>
      </c>
      <c r="R1096" s="2">
        <f t="shared" si="338"/>
        <v>0.31885052896150912</v>
      </c>
      <c r="S1096" s="2">
        <f t="shared" si="339"/>
        <v>0</v>
      </c>
      <c r="T1096" s="2">
        <f t="shared" si="340"/>
        <v>9.8556117326368486E-2</v>
      </c>
      <c r="U1096" s="1">
        <v>260534</v>
      </c>
      <c r="V1096" s="1">
        <v>142589</v>
      </c>
      <c r="AA1096" s="1">
        <v>44074</v>
      </c>
      <c r="AU1096" t="s">
        <v>2030</v>
      </c>
      <c r="AV1096" t="s">
        <v>1194</v>
      </c>
      <c r="AY1096" s="38">
        <v>21</v>
      </c>
      <c r="AZ1096" s="40">
        <v>111</v>
      </c>
      <c r="BA1096" s="42">
        <f t="shared" si="332"/>
        <v>21111</v>
      </c>
      <c r="BC1096" s="7" t="s">
        <v>3097</v>
      </c>
    </row>
    <row r="1097" spans="1:55" hidden="1" outlineLevel="1">
      <c r="A1097" t="s">
        <v>297</v>
      </c>
      <c r="B1097" t="s">
        <v>1194</v>
      </c>
      <c r="C1097" s="25">
        <v>40760</v>
      </c>
      <c r="D1097" s="25"/>
      <c r="E1097" s="25"/>
      <c r="G1097" s="1">
        <f t="shared" si="333"/>
        <v>26247</v>
      </c>
      <c r="I1097" s="1">
        <v>10947</v>
      </c>
      <c r="J1097" s="1">
        <v>9982</v>
      </c>
      <c r="K1097" s="1">
        <v>9354</v>
      </c>
      <c r="L1097" s="2" t="str">
        <f t="shared" si="341"/>
        <v/>
      </c>
      <c r="M1097" s="2">
        <f t="shared" si="342"/>
        <v>0.35638358669562237</v>
      </c>
      <c r="N1097" s="10">
        <f t="shared" si="334"/>
        <v>1</v>
      </c>
      <c r="O1097" s="9">
        <f t="shared" si="335"/>
        <v>2</v>
      </c>
      <c r="P1097" s="8" t="e">
        <f t="shared" si="336"/>
        <v>#N/A</v>
      </c>
      <c r="Q1097" s="2">
        <f t="shared" si="337"/>
        <v>0.55526345868099214</v>
      </c>
      <c r="R1097" s="2">
        <f t="shared" si="338"/>
        <v>0.37086143178267994</v>
      </c>
      <c r="S1097" s="2">
        <f t="shared" si="339"/>
        <v>0</v>
      </c>
      <c r="T1097" s="2">
        <f t="shared" si="340"/>
        <v>7.3875109536327921E-2</v>
      </c>
      <c r="U1097" s="1">
        <v>14574</v>
      </c>
      <c r="V1097" s="1">
        <v>9734</v>
      </c>
      <c r="AA1097" s="1">
        <v>1939</v>
      </c>
      <c r="AU1097" t="s">
        <v>297</v>
      </c>
      <c r="AV1097" t="s">
        <v>1194</v>
      </c>
      <c r="AY1097" s="38">
        <v>21</v>
      </c>
      <c r="AZ1097" s="40">
        <v>113</v>
      </c>
      <c r="BA1097" s="42">
        <f t="shared" si="332"/>
        <v>21113</v>
      </c>
      <c r="BC1097" s="7" t="s">
        <v>3097</v>
      </c>
    </row>
    <row r="1098" spans="1:55" hidden="1" outlineLevel="1">
      <c r="A1098" t="s">
        <v>1324</v>
      </c>
      <c r="B1098" t="s">
        <v>1194</v>
      </c>
      <c r="C1098" s="25">
        <v>23156</v>
      </c>
      <c r="D1098" s="25"/>
      <c r="E1098" s="25"/>
      <c r="G1098" s="1">
        <f t="shared" si="333"/>
        <v>17504</v>
      </c>
      <c r="I1098" s="1">
        <v>8440</v>
      </c>
      <c r="J1098" s="1">
        <v>7174</v>
      </c>
      <c r="K1098" s="1">
        <v>7166</v>
      </c>
      <c r="L1098" s="2" t="str">
        <f t="shared" si="341"/>
        <v/>
      </c>
      <c r="M1098" s="2">
        <f t="shared" si="342"/>
        <v>0.40939213893967091</v>
      </c>
      <c r="N1098" s="10">
        <f t="shared" si="334"/>
        <v>2</v>
      </c>
      <c r="O1098" s="9">
        <f t="shared" si="335"/>
        <v>1</v>
      </c>
      <c r="P1098" s="8" t="e">
        <f t="shared" si="336"/>
        <v>#N/A</v>
      </c>
      <c r="Q1098" s="2">
        <f t="shared" si="337"/>
        <v>0.40293647166361973</v>
      </c>
      <c r="R1098" s="2">
        <f t="shared" si="338"/>
        <v>0.57381170018281535</v>
      </c>
      <c r="S1098" s="2">
        <f t="shared" si="339"/>
        <v>0</v>
      </c>
      <c r="T1098" s="2">
        <f t="shared" si="340"/>
        <v>2.3251828153564968E-2</v>
      </c>
      <c r="U1098" s="1">
        <v>7053</v>
      </c>
      <c r="V1098" s="1">
        <v>10044</v>
      </c>
      <c r="AA1098" s="1">
        <v>407</v>
      </c>
      <c r="AU1098" t="s">
        <v>1324</v>
      </c>
      <c r="AV1098" t="s">
        <v>1194</v>
      </c>
      <c r="AY1098" s="38">
        <v>21</v>
      </c>
      <c r="AZ1098" s="40">
        <v>115</v>
      </c>
      <c r="BA1098" s="42">
        <f t="shared" si="332"/>
        <v>21115</v>
      </c>
      <c r="BC1098" s="7" t="s">
        <v>3097</v>
      </c>
    </row>
    <row r="1099" spans="1:55" hidden="1" outlineLevel="1">
      <c r="A1099" t="s">
        <v>435</v>
      </c>
      <c r="B1099" t="s">
        <v>1194</v>
      </c>
      <c r="C1099" s="25">
        <v>151777</v>
      </c>
      <c r="D1099" s="25"/>
      <c r="E1099" s="25"/>
      <c r="G1099" s="1">
        <f t="shared" si="333"/>
        <v>94523</v>
      </c>
      <c r="I1099" s="1">
        <v>37159</v>
      </c>
      <c r="J1099" s="1">
        <v>34807</v>
      </c>
      <c r="K1099" s="1">
        <v>35415</v>
      </c>
      <c r="L1099" s="2" t="str">
        <f t="shared" si="341"/>
        <v/>
      </c>
      <c r="M1099" s="2">
        <f t="shared" si="342"/>
        <v>0.37467071506405847</v>
      </c>
      <c r="N1099" s="10">
        <f t="shared" si="334"/>
        <v>1</v>
      </c>
      <c r="O1099" s="9">
        <f t="shared" si="335"/>
        <v>2</v>
      </c>
      <c r="P1099" s="8" t="e">
        <f t="shared" si="336"/>
        <v>#N/A</v>
      </c>
      <c r="Q1099" s="2">
        <f t="shared" si="337"/>
        <v>0.46118934016059582</v>
      </c>
      <c r="R1099" s="2">
        <f t="shared" si="338"/>
        <v>0.41132845973995746</v>
      </c>
      <c r="S1099" s="2">
        <f t="shared" si="339"/>
        <v>0</v>
      </c>
      <c r="T1099" s="2">
        <f t="shared" si="340"/>
        <v>0.12748220009944677</v>
      </c>
      <c r="U1099" s="1">
        <v>43593</v>
      </c>
      <c r="V1099" s="1">
        <v>38880</v>
      </c>
      <c r="AA1099" s="1">
        <v>12050</v>
      </c>
      <c r="AU1099" t="s">
        <v>435</v>
      </c>
      <c r="AV1099" t="s">
        <v>1194</v>
      </c>
      <c r="AY1099" s="38">
        <v>21</v>
      </c>
      <c r="AZ1099" s="40">
        <v>117</v>
      </c>
      <c r="BA1099" s="42">
        <f t="shared" si="332"/>
        <v>21117</v>
      </c>
      <c r="BC1099" s="7" t="s">
        <v>3097</v>
      </c>
    </row>
    <row r="1100" spans="1:55" hidden="1" outlineLevel="1">
      <c r="A1100" t="s">
        <v>436</v>
      </c>
      <c r="B1100" t="s">
        <v>1194</v>
      </c>
      <c r="C1100" s="25">
        <v>17457</v>
      </c>
      <c r="D1100" s="25"/>
      <c r="E1100" s="25"/>
      <c r="G1100" s="1">
        <f t="shared" si="333"/>
        <v>13664</v>
      </c>
      <c r="I1100" s="1">
        <v>7293</v>
      </c>
      <c r="J1100" s="1">
        <v>6221</v>
      </c>
      <c r="K1100" s="1">
        <v>5202</v>
      </c>
      <c r="L1100" s="2" t="str">
        <f t="shared" si="341"/>
        <v/>
      </c>
      <c r="M1100" s="2">
        <f t="shared" si="342"/>
        <v>0.38070843091334894</v>
      </c>
      <c r="N1100" s="10">
        <f t="shared" si="334"/>
        <v>1</v>
      </c>
      <c r="O1100" s="9">
        <f t="shared" si="335"/>
        <v>2</v>
      </c>
      <c r="P1100" s="8" t="e">
        <f t="shared" si="336"/>
        <v>#N/A</v>
      </c>
      <c r="Q1100" s="2">
        <f t="shared" si="337"/>
        <v>0.95960187353629978</v>
      </c>
      <c r="R1100" s="2">
        <f t="shared" si="338"/>
        <v>2.8322599531615925E-2</v>
      </c>
      <c r="S1100" s="2">
        <f t="shared" si="339"/>
        <v>0</v>
      </c>
      <c r="T1100" s="2">
        <f t="shared" si="340"/>
        <v>1.2075526932084298E-2</v>
      </c>
      <c r="U1100" s="1">
        <v>13112</v>
      </c>
      <c r="V1100" s="1">
        <v>387</v>
      </c>
      <c r="AA1100" s="1">
        <v>165</v>
      </c>
      <c r="AU1100" t="s">
        <v>436</v>
      </c>
      <c r="AV1100" t="s">
        <v>1194</v>
      </c>
      <c r="AY1100" s="38">
        <v>21</v>
      </c>
      <c r="AZ1100" s="40">
        <v>119</v>
      </c>
      <c r="BA1100" s="42">
        <f t="shared" si="332"/>
        <v>21119</v>
      </c>
      <c r="BC1100" s="7" t="s">
        <v>3097</v>
      </c>
    </row>
    <row r="1101" spans="1:55" hidden="1" outlineLevel="1">
      <c r="A1101" t="s">
        <v>1052</v>
      </c>
      <c r="B1101" t="s">
        <v>1194</v>
      </c>
      <c r="C1101" s="25">
        <v>31298</v>
      </c>
      <c r="D1101" s="25"/>
      <c r="E1101" s="25"/>
      <c r="G1101" s="1">
        <f t="shared" si="333"/>
        <v>22336</v>
      </c>
      <c r="I1101" s="1">
        <v>10904</v>
      </c>
      <c r="J1101" s="1">
        <v>8826</v>
      </c>
      <c r="K1101" s="1">
        <v>9119</v>
      </c>
      <c r="L1101" s="2" t="str">
        <f t="shared" si="341"/>
        <v/>
      </c>
      <c r="M1101" s="2">
        <f t="shared" si="342"/>
        <v>0.40826468481375361</v>
      </c>
      <c r="N1101" s="10">
        <f t="shared" si="334"/>
        <v>2</v>
      </c>
      <c r="O1101" s="9">
        <f t="shared" si="335"/>
        <v>1</v>
      </c>
      <c r="P1101" s="8" t="e">
        <f t="shared" si="336"/>
        <v>#N/A</v>
      </c>
      <c r="Q1101" s="2">
        <f t="shared" si="337"/>
        <v>0.31939469914040114</v>
      </c>
      <c r="R1101" s="2">
        <f t="shared" si="338"/>
        <v>0.65965257879656158</v>
      </c>
      <c r="S1101" s="2">
        <f t="shared" si="339"/>
        <v>0</v>
      </c>
      <c r="T1101" s="2">
        <f t="shared" si="340"/>
        <v>2.0952722063037332E-2</v>
      </c>
      <c r="U1101" s="1">
        <v>7134</v>
      </c>
      <c r="V1101" s="1">
        <v>14734</v>
      </c>
      <c r="AA1101" s="1">
        <v>468</v>
      </c>
      <c r="AU1101" t="s">
        <v>1052</v>
      </c>
      <c r="AV1101" t="s">
        <v>1194</v>
      </c>
      <c r="AY1101" s="38">
        <v>21</v>
      </c>
      <c r="AZ1101" s="40">
        <v>121</v>
      </c>
      <c r="BA1101" s="42">
        <f t="shared" si="332"/>
        <v>21121</v>
      </c>
      <c r="BC1101" s="7" t="s">
        <v>3097</v>
      </c>
    </row>
    <row r="1102" spans="1:55" hidden="1" outlineLevel="1">
      <c r="A1102" t="s">
        <v>337</v>
      </c>
      <c r="B1102" t="s">
        <v>1194</v>
      </c>
      <c r="C1102" s="25">
        <v>13536</v>
      </c>
      <c r="D1102" s="25"/>
      <c r="E1102" s="25"/>
      <c r="G1102" s="1">
        <f t="shared" si="333"/>
        <v>9305</v>
      </c>
      <c r="I1102" s="1">
        <v>4201</v>
      </c>
      <c r="J1102" s="1">
        <v>3756</v>
      </c>
      <c r="K1102" s="1">
        <v>3747</v>
      </c>
      <c r="L1102" s="2" t="str">
        <f t="shared" si="341"/>
        <v/>
      </c>
      <c r="M1102" s="2">
        <f t="shared" si="342"/>
        <v>0.4026867275658248</v>
      </c>
      <c r="N1102" s="10">
        <f t="shared" si="334"/>
        <v>1</v>
      </c>
      <c r="O1102" s="9">
        <f t="shared" si="335"/>
        <v>2</v>
      </c>
      <c r="P1102" s="8" t="e">
        <f t="shared" si="336"/>
        <v>#N/A</v>
      </c>
      <c r="Q1102" s="2">
        <f t="shared" si="337"/>
        <v>0.73089736700698549</v>
      </c>
      <c r="R1102" s="2">
        <f t="shared" si="338"/>
        <v>0.23213326168726492</v>
      </c>
      <c r="S1102" s="2">
        <f t="shared" si="339"/>
        <v>0</v>
      </c>
      <c r="T1102" s="2">
        <f t="shared" si="340"/>
        <v>3.6969371305749593E-2</v>
      </c>
      <c r="U1102" s="1">
        <v>6801</v>
      </c>
      <c r="V1102" s="1">
        <v>2160</v>
      </c>
      <c r="AA1102" s="1">
        <v>344</v>
      </c>
      <c r="AU1102" t="s">
        <v>337</v>
      </c>
      <c r="AV1102" t="s">
        <v>1194</v>
      </c>
      <c r="AY1102" s="38">
        <v>21</v>
      </c>
      <c r="AZ1102" s="40">
        <v>123</v>
      </c>
      <c r="BA1102" s="42">
        <f t="shared" si="332"/>
        <v>21123</v>
      </c>
      <c r="BC1102" s="7" t="s">
        <v>3097</v>
      </c>
    </row>
    <row r="1103" spans="1:55" hidden="1" outlineLevel="1">
      <c r="A1103" t="s">
        <v>263</v>
      </c>
      <c r="B1103" t="s">
        <v>1194</v>
      </c>
      <c r="C1103" s="25">
        <v>54452</v>
      </c>
      <c r="D1103" s="25"/>
      <c r="E1103" s="25"/>
      <c r="G1103" s="1">
        <f t="shared" si="333"/>
        <v>36685</v>
      </c>
      <c r="I1103" s="1">
        <v>14106</v>
      </c>
      <c r="J1103" s="1">
        <v>12653</v>
      </c>
      <c r="K1103" s="1">
        <v>12713</v>
      </c>
      <c r="L1103" s="2" t="str">
        <f t="shared" si="341"/>
        <v/>
      </c>
      <c r="M1103" s="2">
        <f t="shared" si="342"/>
        <v>0.34654490936350008</v>
      </c>
      <c r="N1103" s="10">
        <f t="shared" si="334"/>
        <v>2</v>
      </c>
      <c r="O1103" s="9">
        <f t="shared" si="335"/>
        <v>1</v>
      </c>
      <c r="P1103" s="8" t="e">
        <f t="shared" si="336"/>
        <v>#N/A</v>
      </c>
      <c r="Q1103" s="2">
        <f t="shared" si="337"/>
        <v>0.23159329426195993</v>
      </c>
      <c r="R1103" s="2">
        <f t="shared" si="338"/>
        <v>0.73501431102630499</v>
      </c>
      <c r="S1103" s="2">
        <f t="shared" si="339"/>
        <v>0</v>
      </c>
      <c r="T1103" s="2">
        <f t="shared" si="340"/>
        <v>3.3392394711735052E-2</v>
      </c>
      <c r="U1103" s="1">
        <v>8496</v>
      </c>
      <c r="V1103" s="1">
        <v>26964</v>
      </c>
      <c r="AA1103" s="1">
        <v>1225</v>
      </c>
      <c r="AU1103" t="s">
        <v>263</v>
      </c>
      <c r="AV1103" t="s">
        <v>1194</v>
      </c>
      <c r="AY1103" s="38">
        <v>21</v>
      </c>
      <c r="AZ1103" s="40">
        <v>125</v>
      </c>
      <c r="BA1103" s="42">
        <f t="shared" si="332"/>
        <v>21125</v>
      </c>
      <c r="BC1103" s="7" t="s">
        <v>3097</v>
      </c>
    </row>
    <row r="1104" spans="1:55" hidden="1" outlineLevel="1">
      <c r="A1104" t="s">
        <v>1877</v>
      </c>
      <c r="B1104" t="s">
        <v>1194</v>
      </c>
      <c r="C1104" s="25">
        <v>15625</v>
      </c>
      <c r="D1104" s="25"/>
      <c r="E1104" s="25"/>
      <c r="G1104" s="1">
        <f t="shared" si="333"/>
        <v>11184</v>
      </c>
      <c r="I1104" s="1">
        <v>6011</v>
      </c>
      <c r="J1104" s="1">
        <v>5052</v>
      </c>
      <c r="K1104" s="1">
        <v>4712</v>
      </c>
      <c r="L1104" s="2" t="str">
        <f t="shared" si="341"/>
        <v/>
      </c>
      <c r="M1104" s="2">
        <f t="shared" si="342"/>
        <v>0.42131616595135907</v>
      </c>
      <c r="N1104" s="10">
        <f t="shared" si="334"/>
        <v>1</v>
      </c>
      <c r="O1104" s="9">
        <f t="shared" si="335"/>
        <v>2</v>
      </c>
      <c r="P1104" s="8" t="e">
        <f t="shared" si="336"/>
        <v>#N/A</v>
      </c>
      <c r="Q1104" s="2">
        <f t="shared" si="337"/>
        <v>0.56232117310443486</v>
      </c>
      <c r="R1104" s="2">
        <f t="shared" si="338"/>
        <v>0.39735336194563664</v>
      </c>
      <c r="S1104" s="2">
        <f t="shared" si="339"/>
        <v>0</v>
      </c>
      <c r="T1104" s="2">
        <f t="shared" si="340"/>
        <v>4.0325464949928502E-2</v>
      </c>
      <c r="U1104" s="1">
        <v>6289</v>
      </c>
      <c r="V1104" s="1">
        <v>4444</v>
      </c>
      <c r="AA1104" s="1">
        <v>451</v>
      </c>
      <c r="AU1104" t="s">
        <v>1877</v>
      </c>
      <c r="AV1104" t="s">
        <v>1194</v>
      </c>
      <c r="AY1104" s="38">
        <v>21</v>
      </c>
      <c r="AZ1104" s="40">
        <v>127</v>
      </c>
      <c r="BA1104" s="42">
        <f t="shared" si="332"/>
        <v>21127</v>
      </c>
      <c r="BC1104" s="7" t="s">
        <v>3097</v>
      </c>
    </row>
    <row r="1105" spans="1:55" hidden="1" outlineLevel="1">
      <c r="A1105" t="s">
        <v>1878</v>
      </c>
      <c r="B1105" t="s">
        <v>1194</v>
      </c>
      <c r="C1105" s="25">
        <v>7971</v>
      </c>
      <c r="D1105" s="25"/>
      <c r="E1105" s="25"/>
      <c r="G1105" s="1">
        <f t="shared" ref="G1105:G1136" si="343">SUM(U1105:AN1105)</f>
        <v>5554</v>
      </c>
      <c r="I1105" s="1">
        <v>3332</v>
      </c>
      <c r="J1105" s="1">
        <v>2685</v>
      </c>
      <c r="K1105" s="1">
        <v>2664</v>
      </c>
      <c r="L1105" s="2" t="str">
        <f t="shared" si="341"/>
        <v/>
      </c>
      <c r="M1105" s="2">
        <f t="shared" si="342"/>
        <v>0.47965430320489738</v>
      </c>
      <c r="N1105" s="10">
        <f t="shared" ref="N1105:N1136" si="344">RANK(U1105,U1105:AR1105)</f>
        <v>2</v>
      </c>
      <c r="O1105" s="9">
        <f t="shared" ref="O1105:O1136" si="345">RANK(V1105,U1105:AR1105)</f>
        <v>1</v>
      </c>
      <c r="P1105" s="8" t="e">
        <f t="shared" ref="P1105:P1136" si="346">RANK(W1105,U1105:AR1105)</f>
        <v>#N/A</v>
      </c>
      <c r="Q1105" s="2">
        <f t="shared" ref="Q1105:Q1136" si="347">IF(SUM($U1105:$AQ1105)=0,"-",U1105/SUM($U1105:$AQ1105))</f>
        <v>0.41771696074900971</v>
      </c>
      <c r="R1105" s="2">
        <f t="shared" ref="R1105:R1136" si="348">IF(SUM($U1105:$AQ1105)=0,"-",V1105/SUM($U1105:$AQ1105))</f>
        <v>0.56049693914296006</v>
      </c>
      <c r="S1105" s="2">
        <f t="shared" ref="S1105:S1136" si="349">IF(SUM($U1105:$AQ1105)=0,"-",W1105/SUM($U1105:$AQ1105))</f>
        <v>0</v>
      </c>
      <c r="T1105" s="2">
        <f t="shared" ref="T1105:T1136" si="350">IF(SUM($U1105:$AQ1105)=0,"-",(1-Q1105-R1105-S1105))</f>
        <v>2.1786100108030282E-2</v>
      </c>
      <c r="U1105" s="1">
        <v>2320</v>
      </c>
      <c r="V1105" s="1">
        <v>3113</v>
      </c>
      <c r="AA1105" s="1">
        <v>121</v>
      </c>
      <c r="AU1105" t="s">
        <v>1878</v>
      </c>
      <c r="AV1105" t="s">
        <v>1194</v>
      </c>
      <c r="AY1105" s="38">
        <v>21</v>
      </c>
      <c r="AZ1105" s="40">
        <v>129</v>
      </c>
      <c r="BA1105" s="42">
        <f t="shared" si="332"/>
        <v>21129</v>
      </c>
      <c r="BC1105" s="7" t="s">
        <v>3097</v>
      </c>
    </row>
    <row r="1106" spans="1:55" hidden="1" outlineLevel="1">
      <c r="A1106" t="s">
        <v>221</v>
      </c>
      <c r="B1106" t="s">
        <v>1194</v>
      </c>
      <c r="C1106" s="25">
        <v>12156</v>
      </c>
      <c r="D1106" s="25"/>
      <c r="E1106" s="25"/>
      <c r="G1106" s="1">
        <f t="shared" si="343"/>
        <v>9943</v>
      </c>
      <c r="I1106" s="1">
        <v>5318</v>
      </c>
      <c r="J1106" s="1">
        <v>4311</v>
      </c>
      <c r="K1106" s="1">
        <v>4390</v>
      </c>
      <c r="L1106" s="2" t="str">
        <f t="shared" si="341"/>
        <v/>
      </c>
      <c r="M1106" s="2">
        <f t="shared" si="342"/>
        <v>0.44151664487579201</v>
      </c>
      <c r="N1106" s="10">
        <f t="shared" si="344"/>
        <v>2</v>
      </c>
      <c r="O1106" s="9">
        <f t="shared" si="345"/>
        <v>1</v>
      </c>
      <c r="P1106" s="8" t="e">
        <f t="shared" si="346"/>
        <v>#N/A</v>
      </c>
      <c r="Q1106" s="2">
        <f t="shared" si="347"/>
        <v>0.10600422407724026</v>
      </c>
      <c r="R1106" s="2">
        <f t="shared" si="348"/>
        <v>0.88051895806094738</v>
      </c>
      <c r="S1106" s="2">
        <f t="shared" si="349"/>
        <v>0</v>
      </c>
      <c r="T1106" s="2">
        <f t="shared" si="350"/>
        <v>1.3476817861812318E-2</v>
      </c>
      <c r="U1106" s="1">
        <v>1054</v>
      </c>
      <c r="V1106" s="1">
        <v>8755</v>
      </c>
      <c r="AA1106" s="1">
        <v>134</v>
      </c>
      <c r="AU1106" t="s">
        <v>221</v>
      </c>
      <c r="AV1106" t="s">
        <v>1194</v>
      </c>
      <c r="AY1106" s="38">
        <v>21</v>
      </c>
      <c r="AZ1106" s="40">
        <v>131</v>
      </c>
      <c r="BA1106" s="42">
        <f t="shared" si="332"/>
        <v>21131</v>
      </c>
      <c r="BC1106" s="7" t="s">
        <v>3097</v>
      </c>
    </row>
    <row r="1107" spans="1:55" hidden="1" outlineLevel="1">
      <c r="A1107" t="s">
        <v>361</v>
      </c>
      <c r="B1107" t="s">
        <v>1194</v>
      </c>
      <c r="C1107" s="25">
        <v>24914</v>
      </c>
      <c r="D1107" s="25"/>
      <c r="E1107" s="25"/>
      <c r="G1107" s="1">
        <f t="shared" si="343"/>
        <v>18013</v>
      </c>
      <c r="I1107" s="1">
        <v>8618</v>
      </c>
      <c r="J1107" s="1">
        <v>7246</v>
      </c>
      <c r="K1107" s="1">
        <v>7147</v>
      </c>
      <c r="L1107" s="2" t="str">
        <f t="shared" si="341"/>
        <v/>
      </c>
      <c r="M1107" s="2">
        <f t="shared" si="342"/>
        <v>0.39676900016654637</v>
      </c>
      <c r="N1107" s="10">
        <f t="shared" si="344"/>
        <v>1</v>
      </c>
      <c r="O1107" s="9">
        <f t="shared" si="345"/>
        <v>2</v>
      </c>
      <c r="P1107" s="8" t="e">
        <f t="shared" si="346"/>
        <v>#N/A</v>
      </c>
      <c r="Q1107" s="2">
        <f t="shared" si="347"/>
        <v>0.78793093876644649</v>
      </c>
      <c r="R1107" s="2">
        <f t="shared" si="348"/>
        <v>0.19796813412535391</v>
      </c>
      <c r="S1107" s="2">
        <f t="shared" si="349"/>
        <v>0</v>
      </c>
      <c r="T1107" s="2">
        <f t="shared" si="350"/>
        <v>1.4100927108199601E-2</v>
      </c>
      <c r="U1107" s="1">
        <v>14193</v>
      </c>
      <c r="V1107" s="1">
        <v>3566</v>
      </c>
      <c r="AA1107" s="1">
        <v>254</v>
      </c>
      <c r="AU1107" t="s">
        <v>361</v>
      </c>
      <c r="AV1107" t="s">
        <v>1194</v>
      </c>
      <c r="AY1107" s="38">
        <v>21</v>
      </c>
      <c r="AZ1107" s="40">
        <v>133</v>
      </c>
      <c r="BA1107" s="42">
        <f t="shared" si="332"/>
        <v>21133</v>
      </c>
      <c r="BC1107" s="7" t="s">
        <v>3097</v>
      </c>
    </row>
    <row r="1108" spans="1:55" hidden="1" outlineLevel="1">
      <c r="A1108" t="s">
        <v>2917</v>
      </c>
      <c r="B1108" t="s">
        <v>1194</v>
      </c>
      <c r="C1108" s="25">
        <v>13728</v>
      </c>
      <c r="D1108" s="25"/>
      <c r="E1108" s="25"/>
      <c r="G1108" s="1">
        <f t="shared" si="343"/>
        <v>9820</v>
      </c>
      <c r="I1108" s="1">
        <v>3898</v>
      </c>
      <c r="J1108" s="1">
        <v>3205</v>
      </c>
      <c r="K1108" s="1">
        <v>3065</v>
      </c>
      <c r="L1108" s="2" t="str">
        <f t="shared" si="341"/>
        <v/>
      </c>
      <c r="M1108" s="2">
        <f t="shared" si="342"/>
        <v>0.31211812627291241</v>
      </c>
      <c r="N1108" s="10">
        <f t="shared" si="344"/>
        <v>2</v>
      </c>
      <c r="O1108" s="9">
        <f t="shared" si="345"/>
        <v>1</v>
      </c>
      <c r="P1108" s="8" t="e">
        <f t="shared" si="346"/>
        <v>#N/A</v>
      </c>
      <c r="Q1108" s="2">
        <f t="shared" si="347"/>
        <v>0.22556008146639511</v>
      </c>
      <c r="R1108" s="2">
        <f t="shared" si="348"/>
        <v>0.74725050916496949</v>
      </c>
      <c r="S1108" s="2">
        <f t="shared" si="349"/>
        <v>0</v>
      </c>
      <c r="T1108" s="2">
        <f t="shared" si="350"/>
        <v>2.7189409368635342E-2</v>
      </c>
      <c r="U1108" s="1">
        <v>2215</v>
      </c>
      <c r="V1108" s="1">
        <v>7338</v>
      </c>
      <c r="AA1108" s="1">
        <v>267</v>
      </c>
      <c r="AU1108" t="s">
        <v>2917</v>
      </c>
      <c r="AV1108" t="s">
        <v>1194</v>
      </c>
      <c r="AY1108" s="38">
        <v>21</v>
      </c>
      <c r="AZ1108" s="40">
        <v>135</v>
      </c>
      <c r="BA1108" s="42">
        <f t="shared" si="332"/>
        <v>21135</v>
      </c>
      <c r="BC1108" s="7" t="s">
        <v>3097</v>
      </c>
    </row>
    <row r="1109" spans="1:55" hidden="1" outlineLevel="1">
      <c r="A1109" t="s">
        <v>1241</v>
      </c>
      <c r="B1109" t="s">
        <v>1194</v>
      </c>
      <c r="C1109" s="25">
        <v>23845</v>
      </c>
      <c r="D1109" s="25"/>
      <c r="E1109" s="25"/>
      <c r="G1109" s="1">
        <f t="shared" si="343"/>
        <v>15522</v>
      </c>
      <c r="I1109" s="1">
        <v>6326</v>
      </c>
      <c r="J1109" s="1">
        <v>5642</v>
      </c>
      <c r="K1109" s="1">
        <v>5091</v>
      </c>
      <c r="L1109" s="2" t="str">
        <f t="shared" si="341"/>
        <v/>
      </c>
      <c r="M1109" s="2">
        <f t="shared" si="342"/>
        <v>0.32798608426749132</v>
      </c>
      <c r="N1109" s="10">
        <f t="shared" si="344"/>
        <v>1</v>
      </c>
      <c r="O1109" s="9">
        <f t="shared" si="345"/>
        <v>2</v>
      </c>
      <c r="P1109" s="8" t="e">
        <f t="shared" si="346"/>
        <v>#N/A</v>
      </c>
      <c r="Q1109" s="2">
        <f t="shared" si="347"/>
        <v>0.56416698879010441</v>
      </c>
      <c r="R1109" s="2">
        <f t="shared" si="348"/>
        <v>0.40059270712537043</v>
      </c>
      <c r="S1109" s="2">
        <f t="shared" si="349"/>
        <v>0</v>
      </c>
      <c r="T1109" s="2">
        <f t="shared" si="350"/>
        <v>3.5240304084525165E-2</v>
      </c>
      <c r="U1109" s="1">
        <v>8757</v>
      </c>
      <c r="V1109" s="1">
        <v>6218</v>
      </c>
      <c r="AA1109" s="1">
        <v>547</v>
      </c>
      <c r="AU1109" t="s">
        <v>1241</v>
      </c>
      <c r="AV1109" t="s">
        <v>1194</v>
      </c>
      <c r="AY1109" s="38">
        <v>21</v>
      </c>
      <c r="AZ1109" s="40">
        <v>137</v>
      </c>
      <c r="BA1109" s="42">
        <f t="shared" si="332"/>
        <v>21137</v>
      </c>
      <c r="BC1109" s="7" t="s">
        <v>3097</v>
      </c>
    </row>
    <row r="1110" spans="1:55" hidden="1" outlineLevel="1">
      <c r="A1110" t="s">
        <v>1382</v>
      </c>
      <c r="B1110" t="s">
        <v>1194</v>
      </c>
      <c r="C1110" s="25">
        <v>9742</v>
      </c>
      <c r="D1110" s="25"/>
      <c r="E1110" s="25"/>
      <c r="G1110" s="1">
        <f t="shared" si="343"/>
        <v>7137</v>
      </c>
      <c r="I1110" s="1">
        <v>2932</v>
      </c>
      <c r="J1110" s="1">
        <v>2697</v>
      </c>
      <c r="K1110" s="1">
        <v>2688</v>
      </c>
      <c r="L1110" s="2" t="str">
        <f t="shared" si="341"/>
        <v/>
      </c>
      <c r="M1110" s="2">
        <f t="shared" si="342"/>
        <v>0.37662883564522909</v>
      </c>
      <c r="N1110" s="10">
        <f t="shared" si="344"/>
        <v>1</v>
      </c>
      <c r="O1110" s="9">
        <f t="shared" si="345"/>
        <v>2</v>
      </c>
      <c r="P1110" s="8" t="e">
        <f t="shared" si="346"/>
        <v>#N/A</v>
      </c>
      <c r="Q1110" s="2">
        <f t="shared" si="347"/>
        <v>0.8450329270001401</v>
      </c>
      <c r="R1110" s="2">
        <f t="shared" si="348"/>
        <v>0.12386156648451731</v>
      </c>
      <c r="S1110" s="2">
        <f t="shared" si="349"/>
        <v>0</v>
      </c>
      <c r="T1110" s="2">
        <f t="shared" si="350"/>
        <v>3.1105506515342593E-2</v>
      </c>
      <c r="U1110" s="1">
        <v>6031</v>
      </c>
      <c r="V1110" s="1">
        <v>884</v>
      </c>
      <c r="AA1110" s="1">
        <v>222</v>
      </c>
      <c r="AU1110" t="s">
        <v>1382</v>
      </c>
      <c r="AV1110" t="s">
        <v>1194</v>
      </c>
      <c r="AY1110" s="38">
        <v>21</v>
      </c>
      <c r="AZ1110" s="40">
        <v>139</v>
      </c>
      <c r="BA1110" s="42">
        <f t="shared" si="332"/>
        <v>21139</v>
      </c>
      <c r="BC1110" s="7" t="s">
        <v>3097</v>
      </c>
    </row>
    <row r="1111" spans="1:55" hidden="1" outlineLevel="1">
      <c r="A1111" t="s">
        <v>5</v>
      </c>
      <c r="B1111" t="s">
        <v>1194</v>
      </c>
      <c r="C1111" s="25">
        <v>26615</v>
      </c>
      <c r="D1111" s="25"/>
      <c r="E1111" s="25"/>
      <c r="G1111" s="1">
        <f t="shared" si="343"/>
        <v>16341</v>
      </c>
      <c r="I1111" s="1">
        <v>7852</v>
      </c>
      <c r="J1111" s="1">
        <v>6750</v>
      </c>
      <c r="K1111" s="1">
        <v>6507</v>
      </c>
      <c r="L1111" s="2" t="str">
        <f t="shared" si="341"/>
        <v/>
      </c>
      <c r="M1111" s="2">
        <f t="shared" si="342"/>
        <v>0.39820084450156051</v>
      </c>
      <c r="N1111" s="10">
        <f t="shared" si="344"/>
        <v>1</v>
      </c>
      <c r="O1111" s="9">
        <f t="shared" si="345"/>
        <v>2</v>
      </c>
      <c r="P1111" s="8" t="e">
        <f t="shared" si="346"/>
        <v>#N/A</v>
      </c>
      <c r="Q1111" s="2">
        <f t="shared" si="347"/>
        <v>0.76819044122146751</v>
      </c>
      <c r="R1111" s="2">
        <f t="shared" si="348"/>
        <v>0.18279175081084389</v>
      </c>
      <c r="S1111" s="2">
        <f t="shared" si="349"/>
        <v>0</v>
      </c>
      <c r="T1111" s="2">
        <f t="shared" si="350"/>
        <v>4.9017807967688592E-2</v>
      </c>
      <c r="U1111" s="1">
        <v>12553</v>
      </c>
      <c r="V1111" s="1">
        <v>2987</v>
      </c>
      <c r="AA1111" s="1">
        <v>801</v>
      </c>
      <c r="AU1111" t="s">
        <v>5</v>
      </c>
      <c r="AV1111" t="s">
        <v>1194</v>
      </c>
      <c r="AY1111" s="38">
        <v>21</v>
      </c>
      <c r="AZ1111" s="40">
        <v>141</v>
      </c>
      <c r="BA1111" s="42">
        <f t="shared" si="332"/>
        <v>21141</v>
      </c>
      <c r="BC1111" s="7" t="s">
        <v>3097</v>
      </c>
    </row>
    <row r="1112" spans="1:55" hidden="1" outlineLevel="1">
      <c r="A1112" t="s">
        <v>897</v>
      </c>
      <c r="B1112" t="s">
        <v>1194</v>
      </c>
      <c r="C1112" s="25">
        <v>8144</v>
      </c>
      <c r="D1112" s="25"/>
      <c r="E1112" s="25"/>
      <c r="G1112" s="1">
        <f t="shared" si="343"/>
        <v>5635</v>
      </c>
      <c r="I1112" s="1">
        <v>2586</v>
      </c>
      <c r="J1112" s="1">
        <v>2342</v>
      </c>
      <c r="K1112" s="1">
        <v>2359</v>
      </c>
      <c r="L1112" s="2" t="str">
        <f t="shared" si="341"/>
        <v/>
      </c>
      <c r="M1112" s="2">
        <f t="shared" si="342"/>
        <v>0.41863354037267081</v>
      </c>
      <c r="N1112" s="10">
        <f t="shared" si="344"/>
        <v>1</v>
      </c>
      <c r="O1112" s="9">
        <f t="shared" si="345"/>
        <v>2</v>
      </c>
      <c r="P1112" s="8" t="e">
        <f t="shared" si="346"/>
        <v>#N/A</v>
      </c>
      <c r="Q1112" s="2">
        <f t="shared" si="347"/>
        <v>0.82040816326530608</v>
      </c>
      <c r="R1112" s="2">
        <f t="shared" si="348"/>
        <v>0.1391304347826087</v>
      </c>
      <c r="S1112" s="2">
        <f t="shared" si="349"/>
        <v>0</v>
      </c>
      <c r="T1112" s="2">
        <f t="shared" si="350"/>
        <v>4.0461401952085224E-2</v>
      </c>
      <c r="U1112" s="1">
        <v>4623</v>
      </c>
      <c r="V1112" s="1">
        <v>784</v>
      </c>
      <c r="AA1112" s="1">
        <v>228</v>
      </c>
      <c r="AU1112" t="s">
        <v>897</v>
      </c>
      <c r="AV1112" t="s">
        <v>1194</v>
      </c>
      <c r="AY1112" s="38">
        <v>21</v>
      </c>
      <c r="AZ1112" s="40">
        <v>143</v>
      </c>
      <c r="BA1112" s="42">
        <f t="shared" si="332"/>
        <v>21143</v>
      </c>
      <c r="BC1112" s="7" t="s">
        <v>3097</v>
      </c>
    </row>
    <row r="1113" spans="1:55" hidden="1" outlineLevel="1">
      <c r="A1113" t="s">
        <v>2213</v>
      </c>
      <c r="B1113" t="s">
        <v>1194</v>
      </c>
      <c r="C1113" s="25">
        <v>64588</v>
      </c>
      <c r="D1113" s="25"/>
      <c r="E1113" s="25"/>
      <c r="G1113" s="1">
        <f t="shared" si="343"/>
        <v>43317</v>
      </c>
      <c r="I1113" s="1">
        <v>20015</v>
      </c>
      <c r="J1113" s="1">
        <v>18507</v>
      </c>
      <c r="K1113" s="1">
        <v>18145</v>
      </c>
      <c r="L1113" s="2" t="str">
        <f t="shared" si="341"/>
        <v/>
      </c>
      <c r="M1113" s="2">
        <f t="shared" si="342"/>
        <v>0.41888865803264308</v>
      </c>
      <c r="N1113" s="10">
        <f t="shared" si="344"/>
        <v>1</v>
      </c>
      <c r="O1113" s="9">
        <f t="shared" si="345"/>
        <v>2</v>
      </c>
      <c r="P1113" s="8" t="e">
        <f t="shared" si="346"/>
        <v>#N/A</v>
      </c>
      <c r="Q1113" s="2">
        <f t="shared" si="347"/>
        <v>0.71399219705889139</v>
      </c>
      <c r="R1113" s="2">
        <f t="shared" si="348"/>
        <v>0.22543112403906088</v>
      </c>
      <c r="S1113" s="2">
        <f t="shared" si="349"/>
        <v>0</v>
      </c>
      <c r="T1113" s="2">
        <f t="shared" si="350"/>
        <v>6.0576678902047737E-2</v>
      </c>
      <c r="U1113" s="1">
        <v>30928</v>
      </c>
      <c r="V1113" s="1">
        <v>9765</v>
      </c>
      <c r="AA1113" s="1">
        <v>2624</v>
      </c>
      <c r="AU1113" t="s">
        <v>2213</v>
      </c>
      <c r="AV1113" t="s">
        <v>1194</v>
      </c>
      <c r="AY1113" s="38">
        <v>21</v>
      </c>
      <c r="AZ1113" s="40">
        <v>145</v>
      </c>
      <c r="BA1113" s="42">
        <f t="shared" si="332"/>
        <v>21145</v>
      </c>
      <c r="BC1113" s="7" t="s">
        <v>3097</v>
      </c>
    </row>
    <row r="1114" spans="1:55" hidden="1" outlineLevel="1">
      <c r="A1114" t="s">
        <v>593</v>
      </c>
      <c r="B1114" t="s">
        <v>1194</v>
      </c>
      <c r="C1114" s="25">
        <v>17320</v>
      </c>
      <c r="D1114" s="25"/>
      <c r="E1114" s="25"/>
      <c r="G1114" s="1">
        <f t="shared" si="343"/>
        <v>11960</v>
      </c>
      <c r="I1114" s="1">
        <v>5044</v>
      </c>
      <c r="J1114" s="1">
        <v>3614</v>
      </c>
      <c r="K1114" s="1">
        <v>4077</v>
      </c>
      <c r="L1114" s="2" t="str">
        <f t="shared" si="341"/>
        <v/>
      </c>
      <c r="M1114" s="2">
        <f t="shared" si="342"/>
        <v>0.34088628762541806</v>
      </c>
      <c r="N1114" s="10">
        <f t="shared" si="344"/>
        <v>2</v>
      </c>
      <c r="O1114" s="9">
        <f t="shared" si="345"/>
        <v>1</v>
      </c>
      <c r="P1114" s="8" t="e">
        <f t="shared" si="346"/>
        <v>#N/A</v>
      </c>
      <c r="Q1114" s="2">
        <f t="shared" si="347"/>
        <v>0.27959866220735785</v>
      </c>
      <c r="R1114" s="2">
        <f t="shared" si="348"/>
        <v>0.68185618729096986</v>
      </c>
      <c r="S1114" s="2">
        <f t="shared" si="349"/>
        <v>0</v>
      </c>
      <c r="T1114" s="2">
        <f t="shared" si="350"/>
        <v>3.8545150501672287E-2</v>
      </c>
      <c r="U1114" s="1">
        <v>3344</v>
      </c>
      <c r="V1114" s="1">
        <v>8155</v>
      </c>
      <c r="AA1114" s="1">
        <v>461</v>
      </c>
      <c r="AU1114" t="s">
        <v>593</v>
      </c>
      <c r="AV1114" t="s">
        <v>1194</v>
      </c>
      <c r="AY1114" s="38">
        <v>21</v>
      </c>
      <c r="AZ1114" s="40">
        <v>147</v>
      </c>
      <c r="BA1114" s="42">
        <f t="shared" si="332"/>
        <v>21147</v>
      </c>
      <c r="BC1114" s="7" t="s">
        <v>3097</v>
      </c>
    </row>
    <row r="1115" spans="1:55" hidden="1" outlineLevel="1">
      <c r="A1115" t="s">
        <v>785</v>
      </c>
      <c r="B1115" t="s">
        <v>1194</v>
      </c>
      <c r="C1115" s="25">
        <v>9945</v>
      </c>
      <c r="D1115" s="25"/>
      <c r="E1115" s="25"/>
      <c r="G1115" s="1">
        <f t="shared" si="343"/>
        <v>6770</v>
      </c>
      <c r="I1115" s="1">
        <v>3897</v>
      </c>
      <c r="J1115" s="1">
        <v>3445</v>
      </c>
      <c r="K1115" s="1">
        <v>3240</v>
      </c>
      <c r="L1115" s="2" t="str">
        <f t="shared" si="341"/>
        <v/>
      </c>
      <c r="M1115" s="2">
        <f t="shared" si="342"/>
        <v>0.47858197932053176</v>
      </c>
      <c r="N1115" s="10">
        <f t="shared" si="344"/>
        <v>1</v>
      </c>
      <c r="O1115" s="9">
        <f t="shared" si="345"/>
        <v>2</v>
      </c>
      <c r="P1115" s="8" t="e">
        <f t="shared" si="346"/>
        <v>#N/A</v>
      </c>
      <c r="Q1115" s="2">
        <f t="shared" si="347"/>
        <v>0.75568685376661748</v>
      </c>
      <c r="R1115" s="2">
        <f t="shared" si="348"/>
        <v>0.20044313146233383</v>
      </c>
      <c r="S1115" s="2">
        <f t="shared" si="349"/>
        <v>0</v>
      </c>
      <c r="T1115" s="2">
        <f t="shared" si="350"/>
        <v>4.3870014771048682E-2</v>
      </c>
      <c r="U1115" s="1">
        <v>5116</v>
      </c>
      <c r="V1115" s="1">
        <v>1357</v>
      </c>
      <c r="AA1115" s="1">
        <v>297</v>
      </c>
      <c r="AU1115" t="s">
        <v>785</v>
      </c>
      <c r="AV1115" t="s">
        <v>1194</v>
      </c>
      <c r="AY1115" s="38">
        <v>21</v>
      </c>
      <c r="AZ1115" s="40">
        <v>149</v>
      </c>
      <c r="BA1115" s="42">
        <f t="shared" si="332"/>
        <v>21149</v>
      </c>
      <c r="BC1115" s="7" t="s">
        <v>3097</v>
      </c>
    </row>
    <row r="1116" spans="1:55" hidden="1" outlineLevel="1">
      <c r="A1116" t="s">
        <v>1732</v>
      </c>
      <c r="B1116" t="s">
        <v>1194</v>
      </c>
      <c r="C1116" s="25">
        <v>73634</v>
      </c>
      <c r="D1116" s="25"/>
      <c r="E1116" s="25"/>
      <c r="G1116" s="1">
        <f t="shared" si="343"/>
        <v>43224</v>
      </c>
      <c r="I1116" s="1">
        <v>17938</v>
      </c>
      <c r="J1116" s="1">
        <v>16153</v>
      </c>
      <c r="K1116" s="1">
        <v>13939</v>
      </c>
      <c r="L1116" s="2" t="str">
        <f t="shared" si="341"/>
        <v/>
      </c>
      <c r="M1116" s="2">
        <f t="shared" si="342"/>
        <v>0.32248287988154728</v>
      </c>
      <c r="N1116" s="10">
        <f t="shared" si="344"/>
        <v>1</v>
      </c>
      <c r="O1116" s="9">
        <f t="shared" si="345"/>
        <v>2</v>
      </c>
      <c r="P1116" s="8" t="e">
        <f t="shared" si="346"/>
        <v>#N/A</v>
      </c>
      <c r="Q1116" s="2">
        <f t="shared" si="347"/>
        <v>0.57114103275957806</v>
      </c>
      <c r="R1116" s="2">
        <f t="shared" si="348"/>
        <v>0.34767721636128079</v>
      </c>
      <c r="S1116" s="2">
        <f t="shared" si="349"/>
        <v>0</v>
      </c>
      <c r="T1116" s="2">
        <f t="shared" si="350"/>
        <v>8.1181750879141146E-2</v>
      </c>
      <c r="U1116" s="1">
        <v>24687</v>
      </c>
      <c r="V1116" s="1">
        <v>15028</v>
      </c>
      <c r="AA1116" s="1">
        <v>3509</v>
      </c>
      <c r="AU1116" t="s">
        <v>1732</v>
      </c>
      <c r="AV1116" t="s">
        <v>1194</v>
      </c>
      <c r="AY1116" s="38">
        <v>21</v>
      </c>
      <c r="AZ1116" s="40">
        <v>151</v>
      </c>
      <c r="BA1116" s="42">
        <f t="shared" si="332"/>
        <v>21151</v>
      </c>
      <c r="BC1116" s="7" t="s">
        <v>3097</v>
      </c>
    </row>
    <row r="1117" spans="1:55" hidden="1" outlineLevel="1">
      <c r="A1117" t="s">
        <v>1030</v>
      </c>
      <c r="B1117" t="s">
        <v>1194</v>
      </c>
      <c r="C1117" s="25">
        <v>13285</v>
      </c>
      <c r="D1117" s="25"/>
      <c r="E1117" s="25"/>
      <c r="G1117" s="1">
        <f t="shared" si="343"/>
        <v>10496</v>
      </c>
      <c r="I1117" s="1">
        <v>6344</v>
      </c>
      <c r="J1117" s="1">
        <v>4928</v>
      </c>
      <c r="K1117" s="1">
        <v>4739</v>
      </c>
      <c r="L1117" s="2" t="str">
        <f t="shared" si="341"/>
        <v/>
      </c>
      <c r="M1117" s="2">
        <f t="shared" si="342"/>
        <v>0.45150533536585363</v>
      </c>
      <c r="N1117" s="10">
        <f t="shared" si="344"/>
        <v>1</v>
      </c>
      <c r="O1117" s="9">
        <f t="shared" si="345"/>
        <v>2</v>
      </c>
      <c r="P1117" s="8" t="e">
        <f t="shared" si="346"/>
        <v>#N/A</v>
      </c>
      <c r="Q1117" s="2">
        <f t="shared" si="347"/>
        <v>0.69235899390243905</v>
      </c>
      <c r="R1117" s="2">
        <f t="shared" si="348"/>
        <v>0.29963795731707316</v>
      </c>
      <c r="S1117" s="2">
        <f t="shared" si="349"/>
        <v>0</v>
      </c>
      <c r="T1117" s="2">
        <f t="shared" si="350"/>
        <v>8.0030487804877981E-3</v>
      </c>
      <c r="U1117" s="1">
        <v>7267</v>
      </c>
      <c r="V1117" s="1">
        <v>3145</v>
      </c>
      <c r="AA1117" s="1">
        <v>84</v>
      </c>
      <c r="AU1117" t="s">
        <v>1030</v>
      </c>
      <c r="AV1117" t="s">
        <v>1194</v>
      </c>
      <c r="AY1117" s="38">
        <v>21</v>
      </c>
      <c r="AZ1117" s="40">
        <v>153</v>
      </c>
      <c r="BA1117" s="42">
        <f t="shared" si="332"/>
        <v>21153</v>
      </c>
      <c r="BC1117" s="7" t="s">
        <v>3097</v>
      </c>
    </row>
    <row r="1118" spans="1:55" hidden="1" outlineLevel="1">
      <c r="A1118" t="s">
        <v>253</v>
      </c>
      <c r="B1118" t="s">
        <v>1194</v>
      </c>
      <c r="C1118" s="25">
        <v>18540</v>
      </c>
      <c r="D1118" s="25"/>
      <c r="E1118" s="25"/>
      <c r="G1118" s="1">
        <f t="shared" si="343"/>
        <v>11810</v>
      </c>
      <c r="I1118" s="1">
        <v>6397</v>
      </c>
      <c r="J1118" s="1">
        <v>5411</v>
      </c>
      <c r="K1118" s="1">
        <v>4864</v>
      </c>
      <c r="L1118" s="2" t="str">
        <f t="shared" si="341"/>
        <v/>
      </c>
      <c r="M1118" s="2">
        <f t="shared" si="342"/>
        <v>0.41185436071126164</v>
      </c>
      <c r="N1118" s="10">
        <f t="shared" si="344"/>
        <v>1</v>
      </c>
      <c r="O1118" s="9">
        <f t="shared" si="345"/>
        <v>2</v>
      </c>
      <c r="P1118" s="8" t="e">
        <f t="shared" si="346"/>
        <v>#N/A</v>
      </c>
      <c r="Q1118" s="2">
        <f t="shared" si="347"/>
        <v>0.87544453852667237</v>
      </c>
      <c r="R1118" s="2">
        <f t="shared" si="348"/>
        <v>0.10033869602032176</v>
      </c>
      <c r="S1118" s="2">
        <f t="shared" si="349"/>
        <v>0</v>
      </c>
      <c r="T1118" s="2">
        <f t="shared" si="350"/>
        <v>2.421676545300587E-2</v>
      </c>
      <c r="U1118" s="1">
        <v>10339</v>
      </c>
      <c r="V1118" s="1">
        <v>1185</v>
      </c>
      <c r="AA1118" s="1">
        <v>286</v>
      </c>
      <c r="AU1118" t="s">
        <v>253</v>
      </c>
      <c r="AV1118" t="s">
        <v>1194</v>
      </c>
      <c r="AY1118" s="38">
        <v>21</v>
      </c>
      <c r="AZ1118" s="40">
        <v>155</v>
      </c>
      <c r="BA1118" s="42">
        <f t="shared" si="332"/>
        <v>21155</v>
      </c>
      <c r="BC1118" s="7" t="s">
        <v>3097</v>
      </c>
    </row>
    <row r="1119" spans="1:55" hidden="1" outlineLevel="1">
      <c r="A1119" t="s">
        <v>493</v>
      </c>
      <c r="B1119" t="s">
        <v>1194</v>
      </c>
      <c r="C1119" s="25">
        <v>30258</v>
      </c>
      <c r="D1119" s="25"/>
      <c r="E1119" s="25"/>
      <c r="G1119" s="1">
        <f t="shared" si="343"/>
        <v>20897</v>
      </c>
      <c r="I1119" s="1">
        <v>11659</v>
      </c>
      <c r="J1119" s="1">
        <v>10418</v>
      </c>
      <c r="K1119" s="1">
        <v>10208</v>
      </c>
      <c r="L1119" s="2" t="str">
        <f t="shared" si="341"/>
        <v/>
      </c>
      <c r="M1119" s="2">
        <f t="shared" si="342"/>
        <v>0.48849117098148059</v>
      </c>
      <c r="N1119" s="10">
        <f t="shared" si="344"/>
        <v>1</v>
      </c>
      <c r="O1119" s="9">
        <f t="shared" si="345"/>
        <v>2</v>
      </c>
      <c r="P1119" s="8" t="e">
        <f t="shared" si="346"/>
        <v>#N/A</v>
      </c>
      <c r="Q1119" s="2">
        <f t="shared" si="347"/>
        <v>0.79805713738814188</v>
      </c>
      <c r="R1119" s="2">
        <f t="shared" si="348"/>
        <v>0.16456907690099057</v>
      </c>
      <c r="S1119" s="2">
        <f t="shared" si="349"/>
        <v>0</v>
      </c>
      <c r="T1119" s="2">
        <f t="shared" si="350"/>
        <v>3.7373785710867552E-2</v>
      </c>
      <c r="U1119" s="1">
        <v>16677</v>
      </c>
      <c r="V1119" s="1">
        <v>3439</v>
      </c>
      <c r="AA1119" s="1">
        <v>781</v>
      </c>
      <c r="AU1119" t="s">
        <v>493</v>
      </c>
      <c r="AV1119" t="s">
        <v>1194</v>
      </c>
      <c r="AY1119" s="38">
        <v>21</v>
      </c>
      <c r="AZ1119" s="40">
        <v>157</v>
      </c>
      <c r="BA1119" s="42">
        <f t="shared" si="332"/>
        <v>21157</v>
      </c>
      <c r="BC1119" s="7" t="s">
        <v>3097</v>
      </c>
    </row>
    <row r="1120" spans="1:55" hidden="1" outlineLevel="1">
      <c r="A1120" t="s">
        <v>1983</v>
      </c>
      <c r="B1120" t="s">
        <v>1194</v>
      </c>
      <c r="C1120" s="25">
        <v>12711</v>
      </c>
      <c r="D1120" s="25"/>
      <c r="E1120" s="25"/>
      <c r="G1120" s="1">
        <f t="shared" si="343"/>
        <v>9896</v>
      </c>
      <c r="I1120" s="1">
        <v>5914</v>
      </c>
      <c r="J1120" s="1">
        <v>4786</v>
      </c>
      <c r="K1120" s="1">
        <v>4876</v>
      </c>
      <c r="L1120" s="2" t="str">
        <f t="shared" si="341"/>
        <v/>
      </c>
      <c r="M1120" s="2">
        <f t="shared" si="342"/>
        <v>0.49272433306386421</v>
      </c>
      <c r="N1120" s="10">
        <f t="shared" si="344"/>
        <v>2</v>
      </c>
      <c r="O1120" s="9">
        <f t="shared" si="345"/>
        <v>1</v>
      </c>
      <c r="P1120" s="8" t="e">
        <f t="shared" si="346"/>
        <v>#N/A</v>
      </c>
      <c r="Q1120" s="2">
        <f t="shared" si="347"/>
        <v>0.23554971705739694</v>
      </c>
      <c r="R1120" s="2">
        <f t="shared" si="348"/>
        <v>0.74939369442198867</v>
      </c>
      <c r="S1120" s="2">
        <f t="shared" si="349"/>
        <v>0</v>
      </c>
      <c r="T1120" s="2">
        <f t="shared" si="350"/>
        <v>1.5056588520614422E-2</v>
      </c>
      <c r="U1120" s="1">
        <v>2331</v>
      </c>
      <c r="V1120" s="1">
        <v>7416</v>
      </c>
      <c r="AA1120" s="1">
        <v>149</v>
      </c>
      <c r="AU1120" t="s">
        <v>1983</v>
      </c>
      <c r="AV1120" t="s">
        <v>1194</v>
      </c>
      <c r="AY1120" s="38">
        <v>21</v>
      </c>
      <c r="AZ1120" s="40">
        <v>159</v>
      </c>
      <c r="BA1120" s="42">
        <f t="shared" si="332"/>
        <v>21159</v>
      </c>
      <c r="BC1120" s="7" t="s">
        <v>3097</v>
      </c>
    </row>
    <row r="1121" spans="1:55" hidden="1" outlineLevel="1">
      <c r="A1121" t="s">
        <v>1553</v>
      </c>
      <c r="B1121" t="s">
        <v>1194</v>
      </c>
      <c r="C1121" s="25">
        <v>16825</v>
      </c>
      <c r="D1121" s="25"/>
      <c r="E1121" s="25"/>
      <c r="G1121" s="1">
        <f t="shared" si="343"/>
        <v>10779</v>
      </c>
      <c r="I1121" s="1">
        <v>4364</v>
      </c>
      <c r="J1121" s="1">
        <v>3783</v>
      </c>
      <c r="K1121" s="1">
        <v>3716</v>
      </c>
      <c r="L1121" s="2" t="str">
        <f t="shared" si="341"/>
        <v/>
      </c>
      <c r="M1121" s="2">
        <f t="shared" si="342"/>
        <v>0.34474441042768345</v>
      </c>
      <c r="N1121" s="10">
        <f t="shared" si="344"/>
        <v>1</v>
      </c>
      <c r="O1121" s="9">
        <f t="shared" si="345"/>
        <v>2</v>
      </c>
      <c r="P1121" s="8" t="e">
        <f t="shared" si="346"/>
        <v>#N/A</v>
      </c>
      <c r="Q1121" s="2">
        <f t="shared" si="347"/>
        <v>0.69338528620465723</v>
      </c>
      <c r="R1121" s="2">
        <f t="shared" si="348"/>
        <v>0.23675665646163838</v>
      </c>
      <c r="S1121" s="2">
        <f t="shared" si="349"/>
        <v>0</v>
      </c>
      <c r="T1121" s="2">
        <f t="shared" si="350"/>
        <v>6.9858057333704399E-2</v>
      </c>
      <c r="U1121" s="1">
        <v>7474</v>
      </c>
      <c r="V1121" s="1">
        <v>2552</v>
      </c>
      <c r="AA1121" s="1">
        <v>753</v>
      </c>
      <c r="AU1121" t="s">
        <v>1553</v>
      </c>
      <c r="AV1121" t="s">
        <v>1194</v>
      </c>
      <c r="AY1121" s="38">
        <v>21</v>
      </c>
      <c r="AZ1121" s="40">
        <v>161</v>
      </c>
      <c r="BA1121" s="42">
        <f t="shared" si="332"/>
        <v>21161</v>
      </c>
      <c r="BC1121" s="7" t="s">
        <v>3097</v>
      </c>
    </row>
    <row r="1122" spans="1:55" hidden="1" outlineLevel="1">
      <c r="A1122" t="s">
        <v>1569</v>
      </c>
      <c r="B1122" t="s">
        <v>1194</v>
      </c>
      <c r="C1122" s="25">
        <v>28919</v>
      </c>
      <c r="D1122" s="25"/>
      <c r="E1122" s="25"/>
      <c r="G1122" s="1">
        <f t="shared" si="343"/>
        <v>15714</v>
      </c>
      <c r="I1122" s="1">
        <v>7694</v>
      </c>
      <c r="J1122" s="1">
        <v>7000</v>
      </c>
      <c r="K1122" s="1">
        <v>6803</v>
      </c>
      <c r="L1122" s="2" t="str">
        <f t="shared" si="341"/>
        <v/>
      </c>
      <c r="M1122" s="2">
        <f t="shared" si="342"/>
        <v>0.43292605320096728</v>
      </c>
      <c r="N1122" s="10">
        <f t="shared" si="344"/>
        <v>1</v>
      </c>
      <c r="O1122" s="9">
        <f t="shared" si="345"/>
        <v>2</v>
      </c>
      <c r="P1122" s="8" t="e">
        <f t="shared" si="346"/>
        <v>#N/A</v>
      </c>
      <c r="Q1122" s="2">
        <f t="shared" si="347"/>
        <v>0.69644902634593353</v>
      </c>
      <c r="R1122" s="2">
        <f t="shared" si="348"/>
        <v>0.23959526536846124</v>
      </c>
      <c r="S1122" s="2">
        <f t="shared" si="349"/>
        <v>0</v>
      </c>
      <c r="T1122" s="2">
        <f t="shared" si="350"/>
        <v>6.3955708285605234E-2</v>
      </c>
      <c r="U1122" s="1">
        <v>10944</v>
      </c>
      <c r="V1122" s="1">
        <v>3765</v>
      </c>
      <c r="AA1122" s="1">
        <v>1005</v>
      </c>
      <c r="AU1122" t="s">
        <v>1569</v>
      </c>
      <c r="AV1122" t="s">
        <v>1194</v>
      </c>
      <c r="AY1122" s="38">
        <v>21</v>
      </c>
      <c r="AZ1122" s="40">
        <v>163</v>
      </c>
      <c r="BA1122" s="42">
        <f t="shared" si="332"/>
        <v>21163</v>
      </c>
      <c r="BC1122" s="7" t="s">
        <v>3097</v>
      </c>
    </row>
    <row r="1123" spans="1:55" hidden="1" outlineLevel="1">
      <c r="A1123" t="s">
        <v>273</v>
      </c>
      <c r="B1123" t="s">
        <v>1194</v>
      </c>
      <c r="C1123" s="25">
        <v>6651</v>
      </c>
      <c r="D1123" s="25"/>
      <c r="E1123" s="25"/>
      <c r="G1123" s="1">
        <f t="shared" si="343"/>
        <v>4769</v>
      </c>
      <c r="I1123" s="1">
        <v>2613</v>
      </c>
      <c r="J1123" s="1">
        <v>1991</v>
      </c>
      <c r="K1123" s="1">
        <v>1861</v>
      </c>
      <c r="L1123" s="2" t="str">
        <f t="shared" si="341"/>
        <v/>
      </c>
      <c r="M1123" s="2">
        <f t="shared" si="342"/>
        <v>0.39022855944642482</v>
      </c>
      <c r="N1123" s="10">
        <f t="shared" si="344"/>
        <v>1</v>
      </c>
      <c r="O1123" s="9">
        <f t="shared" si="345"/>
        <v>2</v>
      </c>
      <c r="P1123" s="8" t="e">
        <f t="shared" si="346"/>
        <v>#N/A</v>
      </c>
      <c r="Q1123" s="2">
        <f t="shared" si="347"/>
        <v>0.8551058922205913</v>
      </c>
      <c r="R1123" s="2">
        <f t="shared" si="348"/>
        <v>0.11742503669532396</v>
      </c>
      <c r="S1123" s="2">
        <f t="shared" si="349"/>
        <v>0</v>
      </c>
      <c r="T1123" s="2">
        <f t="shared" si="350"/>
        <v>2.7469071084084737E-2</v>
      </c>
      <c r="U1123" s="1">
        <v>4078</v>
      </c>
      <c r="V1123" s="1">
        <v>560</v>
      </c>
      <c r="AA1123" s="1">
        <v>131</v>
      </c>
      <c r="AU1123" t="s">
        <v>273</v>
      </c>
      <c r="AV1123" t="s">
        <v>1194</v>
      </c>
      <c r="AY1123" s="38">
        <v>21</v>
      </c>
      <c r="AZ1123" s="40">
        <v>165</v>
      </c>
      <c r="BA1123" s="42">
        <f t="shared" si="332"/>
        <v>21165</v>
      </c>
      <c r="BC1123" s="7" t="s">
        <v>3097</v>
      </c>
    </row>
    <row r="1124" spans="1:55" hidden="1" outlineLevel="1">
      <c r="A1124" t="s">
        <v>774</v>
      </c>
      <c r="B1124" t="s">
        <v>1194</v>
      </c>
      <c r="C1124" s="25">
        <v>20877</v>
      </c>
      <c r="D1124" s="25"/>
      <c r="E1124" s="25"/>
      <c r="G1124" s="1">
        <f t="shared" si="343"/>
        <v>14894</v>
      </c>
      <c r="I1124" s="1">
        <v>7820</v>
      </c>
      <c r="J1124" s="1">
        <v>6530</v>
      </c>
      <c r="K1124" s="1">
        <v>5690</v>
      </c>
      <c r="L1124" s="2" t="str">
        <f t="shared" si="341"/>
        <v/>
      </c>
      <c r="M1124" s="2">
        <f t="shared" si="342"/>
        <v>0.38203303343628309</v>
      </c>
      <c r="N1124" s="10">
        <f t="shared" si="344"/>
        <v>1</v>
      </c>
      <c r="O1124" s="9">
        <f t="shared" si="345"/>
        <v>2</v>
      </c>
      <c r="P1124" s="8" t="e">
        <f t="shared" si="346"/>
        <v>#N/A</v>
      </c>
      <c r="Q1124" s="2">
        <f t="shared" si="347"/>
        <v>0.73445682825298775</v>
      </c>
      <c r="R1124" s="2">
        <f t="shared" si="348"/>
        <v>0.21418020679468242</v>
      </c>
      <c r="S1124" s="2">
        <f t="shared" si="349"/>
        <v>0</v>
      </c>
      <c r="T1124" s="2">
        <f t="shared" si="350"/>
        <v>5.1362964952329837E-2</v>
      </c>
      <c r="U1124" s="1">
        <v>10939</v>
      </c>
      <c r="V1124" s="1">
        <v>3190</v>
      </c>
      <c r="AA1124" s="1">
        <v>765</v>
      </c>
      <c r="AU1124" t="s">
        <v>774</v>
      </c>
      <c r="AV1124" t="s">
        <v>1194</v>
      </c>
      <c r="AY1124" s="38">
        <v>21</v>
      </c>
      <c r="AZ1124" s="40">
        <v>167</v>
      </c>
      <c r="BA1124" s="42">
        <f t="shared" si="332"/>
        <v>21167</v>
      </c>
      <c r="BC1124" s="7" t="s">
        <v>3097</v>
      </c>
    </row>
    <row r="1125" spans="1:55" hidden="1" outlineLevel="1">
      <c r="A1125" t="s">
        <v>1835</v>
      </c>
      <c r="B1125" t="s">
        <v>1194</v>
      </c>
      <c r="C1125" s="25">
        <v>9961</v>
      </c>
      <c r="D1125" s="25"/>
      <c r="E1125" s="25"/>
      <c r="G1125" s="1">
        <f t="shared" si="343"/>
        <v>7253</v>
      </c>
      <c r="I1125" s="1">
        <v>3791</v>
      </c>
      <c r="J1125" s="1">
        <v>3091</v>
      </c>
      <c r="K1125" s="1">
        <v>2741</v>
      </c>
      <c r="L1125" s="2" t="str">
        <f t="shared" si="341"/>
        <v/>
      </c>
      <c r="M1125" s="2">
        <f t="shared" si="342"/>
        <v>0.37791258789466425</v>
      </c>
      <c r="N1125" s="10">
        <f t="shared" si="344"/>
        <v>1</v>
      </c>
      <c r="O1125" s="9">
        <f t="shared" si="345"/>
        <v>2</v>
      </c>
      <c r="P1125" s="8" t="e">
        <f t="shared" si="346"/>
        <v>#N/A</v>
      </c>
      <c r="Q1125" s="2">
        <f t="shared" si="347"/>
        <v>0.6394595339859368</v>
      </c>
      <c r="R1125" s="2">
        <f t="shared" si="348"/>
        <v>0.32317661657245278</v>
      </c>
      <c r="S1125" s="2">
        <f t="shared" si="349"/>
        <v>0</v>
      </c>
      <c r="T1125" s="2">
        <f t="shared" si="350"/>
        <v>3.7363849441610419E-2</v>
      </c>
      <c r="U1125" s="1">
        <v>4638</v>
      </c>
      <c r="V1125" s="1">
        <v>2344</v>
      </c>
      <c r="AA1125" s="1">
        <v>271</v>
      </c>
      <c r="AU1125" t="s">
        <v>1835</v>
      </c>
      <c r="AV1125" t="s">
        <v>1194</v>
      </c>
      <c r="AY1125" s="38">
        <v>21</v>
      </c>
      <c r="AZ1125" s="40">
        <v>169</v>
      </c>
      <c r="BA1125" s="42">
        <f t="shared" si="332"/>
        <v>21169</v>
      </c>
      <c r="BC1125" s="7" t="s">
        <v>3097</v>
      </c>
    </row>
    <row r="1126" spans="1:55" hidden="1" outlineLevel="1">
      <c r="A1126" t="s">
        <v>1704</v>
      </c>
      <c r="B1126" t="s">
        <v>1194</v>
      </c>
      <c r="C1126" s="25">
        <v>11557</v>
      </c>
      <c r="D1126" s="25"/>
      <c r="E1126" s="25"/>
      <c r="G1126" s="1">
        <f t="shared" si="343"/>
        <v>9515</v>
      </c>
      <c r="I1126" s="1">
        <v>6078</v>
      </c>
      <c r="J1126" s="1">
        <v>4482</v>
      </c>
      <c r="K1126" s="1">
        <v>4632</v>
      </c>
      <c r="L1126" s="2" t="str">
        <f t="shared" si="341"/>
        <v/>
      </c>
      <c r="M1126" s="2">
        <f t="shared" si="342"/>
        <v>0.48681029952706251</v>
      </c>
      <c r="N1126" s="10">
        <f t="shared" si="344"/>
        <v>2</v>
      </c>
      <c r="O1126" s="9">
        <f t="shared" si="345"/>
        <v>1</v>
      </c>
      <c r="P1126" s="8" t="e">
        <f t="shared" si="346"/>
        <v>#N/A</v>
      </c>
      <c r="Q1126" s="2">
        <f t="shared" si="347"/>
        <v>0.14797687861271677</v>
      </c>
      <c r="R1126" s="2">
        <f t="shared" si="348"/>
        <v>0.83384130320546501</v>
      </c>
      <c r="S1126" s="2">
        <f t="shared" si="349"/>
        <v>0</v>
      </c>
      <c r="T1126" s="2">
        <f t="shared" si="350"/>
        <v>1.8181818181818188E-2</v>
      </c>
      <c r="U1126" s="1">
        <v>1408</v>
      </c>
      <c r="V1126" s="1">
        <v>7934</v>
      </c>
      <c r="AA1126" s="1">
        <v>173</v>
      </c>
      <c r="AU1126" t="s">
        <v>1704</v>
      </c>
      <c r="AV1126" t="s">
        <v>1194</v>
      </c>
      <c r="AY1126" s="38">
        <v>21</v>
      </c>
      <c r="AZ1126" s="40">
        <v>171</v>
      </c>
      <c r="BA1126" s="42">
        <f t="shared" si="332"/>
        <v>21171</v>
      </c>
      <c r="BC1126" s="7" t="s">
        <v>3097</v>
      </c>
    </row>
    <row r="1127" spans="1:55" hidden="1" outlineLevel="1">
      <c r="A1127" t="s">
        <v>2536</v>
      </c>
      <c r="B1127" t="s">
        <v>1194</v>
      </c>
      <c r="C1127" s="25">
        <v>23251</v>
      </c>
      <c r="D1127" s="25"/>
      <c r="E1127" s="25"/>
      <c r="G1127" s="1">
        <f t="shared" si="343"/>
        <v>15717</v>
      </c>
      <c r="I1127" s="1">
        <v>6312</v>
      </c>
      <c r="J1127" s="1">
        <v>5269</v>
      </c>
      <c r="K1127" s="1">
        <v>4647</v>
      </c>
      <c r="L1127" s="2" t="str">
        <f t="shared" si="341"/>
        <v/>
      </c>
      <c r="M1127" s="2">
        <f t="shared" si="342"/>
        <v>0.29566711204428325</v>
      </c>
      <c r="N1127" s="10">
        <f t="shared" si="344"/>
        <v>1</v>
      </c>
      <c r="O1127" s="9">
        <f t="shared" si="345"/>
        <v>2</v>
      </c>
      <c r="P1127" s="8" t="e">
        <f t="shared" si="346"/>
        <v>#N/A</v>
      </c>
      <c r="Q1127" s="2">
        <f t="shared" si="347"/>
        <v>0.79582617547878098</v>
      </c>
      <c r="R1127" s="2">
        <f t="shared" si="348"/>
        <v>0.16968887192212254</v>
      </c>
      <c r="S1127" s="2">
        <f t="shared" si="349"/>
        <v>0</v>
      </c>
      <c r="T1127" s="2">
        <f t="shared" si="350"/>
        <v>3.448495259909648E-2</v>
      </c>
      <c r="U1127" s="1">
        <v>12508</v>
      </c>
      <c r="V1127" s="1">
        <v>2667</v>
      </c>
      <c r="AA1127" s="1">
        <v>542</v>
      </c>
      <c r="AU1127" t="s">
        <v>2536</v>
      </c>
      <c r="AV1127" t="s">
        <v>1194</v>
      </c>
      <c r="AY1127" s="38">
        <v>21</v>
      </c>
      <c r="AZ1127" s="40">
        <v>173</v>
      </c>
      <c r="BA1127" s="42">
        <f t="shared" si="332"/>
        <v>21173</v>
      </c>
      <c r="BC1127" s="7" t="s">
        <v>3097</v>
      </c>
    </row>
    <row r="1128" spans="1:55" hidden="1" outlineLevel="1">
      <c r="A1128" t="s">
        <v>1392</v>
      </c>
      <c r="B1128" t="s">
        <v>1194</v>
      </c>
      <c r="C1128" s="25">
        <v>14165</v>
      </c>
      <c r="D1128" s="25"/>
      <c r="E1128" s="25"/>
      <c r="G1128" s="1">
        <f t="shared" si="343"/>
        <v>8803</v>
      </c>
      <c r="I1128" s="1">
        <v>4276</v>
      </c>
      <c r="J1128" s="1">
        <v>3183</v>
      </c>
      <c r="K1128" s="1">
        <v>3179</v>
      </c>
      <c r="L1128" s="2" t="str">
        <f t="shared" si="341"/>
        <v/>
      </c>
      <c r="M1128" s="2">
        <f t="shared" si="342"/>
        <v>0.36112688856071795</v>
      </c>
      <c r="N1128" s="10">
        <f t="shared" si="344"/>
        <v>1</v>
      </c>
      <c r="O1128" s="9">
        <f t="shared" si="345"/>
        <v>2</v>
      </c>
      <c r="P1128" s="8" t="e">
        <f t="shared" si="346"/>
        <v>#N/A</v>
      </c>
      <c r="Q1128" s="2">
        <f t="shared" si="347"/>
        <v>0.92786550039759175</v>
      </c>
      <c r="R1128" s="2">
        <f t="shared" si="348"/>
        <v>6.3728274451891401E-2</v>
      </c>
      <c r="S1128" s="2">
        <f t="shared" si="349"/>
        <v>0</v>
      </c>
      <c r="T1128" s="2">
        <f t="shared" si="350"/>
        <v>8.4062251505168523E-3</v>
      </c>
      <c r="U1128" s="1">
        <v>8168</v>
      </c>
      <c r="V1128" s="1">
        <v>561</v>
      </c>
      <c r="AA1128" s="1">
        <v>74</v>
      </c>
      <c r="AU1128" t="s">
        <v>1392</v>
      </c>
      <c r="AV1128" t="s">
        <v>1194</v>
      </c>
      <c r="AY1128" s="38">
        <v>21</v>
      </c>
      <c r="AZ1128" s="40">
        <v>175</v>
      </c>
      <c r="BA1128" s="42">
        <f t="shared" ref="BA1128:BA1191" si="351">AY1128*1000+AZ1128</f>
        <v>21175</v>
      </c>
      <c r="BC1128" s="7" t="s">
        <v>3097</v>
      </c>
    </row>
    <row r="1129" spans="1:55" hidden="1" outlineLevel="1">
      <c r="A1129" t="s">
        <v>1836</v>
      </c>
      <c r="B1129" t="s">
        <v>1194</v>
      </c>
      <c r="C1129" s="25">
        <v>31641</v>
      </c>
      <c r="D1129" s="25"/>
      <c r="E1129" s="25"/>
      <c r="G1129" s="1">
        <f t="shared" si="343"/>
        <v>21839</v>
      </c>
      <c r="I1129" s="1">
        <v>11570</v>
      </c>
      <c r="J1129" s="1">
        <v>10031</v>
      </c>
      <c r="K1129" s="1">
        <v>9617</v>
      </c>
      <c r="L1129" s="2" t="str">
        <f t="shared" si="341"/>
        <v/>
      </c>
      <c r="M1129" s="2">
        <f t="shared" si="342"/>
        <v>0.44035899079628188</v>
      </c>
      <c r="N1129" s="10">
        <f t="shared" si="344"/>
        <v>1</v>
      </c>
      <c r="O1129" s="9">
        <f t="shared" si="345"/>
        <v>2</v>
      </c>
      <c r="P1129" s="8" t="e">
        <f t="shared" si="346"/>
        <v>#N/A</v>
      </c>
      <c r="Q1129" s="2">
        <f t="shared" si="347"/>
        <v>0.77109757772791798</v>
      </c>
      <c r="R1129" s="2">
        <f t="shared" si="348"/>
        <v>0.18471541737259031</v>
      </c>
      <c r="S1129" s="2">
        <f t="shared" si="349"/>
        <v>0</v>
      </c>
      <c r="T1129" s="2">
        <f t="shared" si="350"/>
        <v>4.4187004899491705E-2</v>
      </c>
      <c r="U1129" s="1">
        <v>16840</v>
      </c>
      <c r="V1129" s="1">
        <v>4034</v>
      </c>
      <c r="AA1129" s="1">
        <v>965</v>
      </c>
      <c r="AU1129" t="s">
        <v>1836</v>
      </c>
      <c r="AV1129" t="s">
        <v>1194</v>
      </c>
      <c r="AY1129" s="38">
        <v>21</v>
      </c>
      <c r="AZ1129" s="40">
        <v>177</v>
      </c>
      <c r="BA1129" s="42">
        <f t="shared" si="351"/>
        <v>21177</v>
      </c>
      <c r="BC1129" s="7" t="s">
        <v>3097</v>
      </c>
    </row>
    <row r="1130" spans="1:55" hidden="1" outlineLevel="1">
      <c r="A1130" t="s">
        <v>282</v>
      </c>
      <c r="B1130" t="s">
        <v>1194</v>
      </c>
      <c r="C1130" s="25">
        <v>38681</v>
      </c>
      <c r="D1130" s="25"/>
      <c r="E1130" s="25"/>
      <c r="G1130" s="1">
        <f t="shared" si="343"/>
        <v>23870</v>
      </c>
      <c r="I1130" s="1">
        <v>9263</v>
      </c>
      <c r="J1130" s="1">
        <v>8448</v>
      </c>
      <c r="K1130" s="1">
        <v>8052</v>
      </c>
      <c r="L1130" s="2" t="str">
        <f t="shared" si="341"/>
        <v/>
      </c>
      <c r="M1130" s="2">
        <f t="shared" si="342"/>
        <v>0.33732718894009217</v>
      </c>
      <c r="N1130" s="10">
        <f t="shared" si="344"/>
        <v>1</v>
      </c>
      <c r="O1130" s="9">
        <f t="shared" si="345"/>
        <v>2</v>
      </c>
      <c r="P1130" s="8" t="e">
        <f t="shared" si="346"/>
        <v>#N/A</v>
      </c>
      <c r="Q1130" s="2">
        <f t="shared" si="347"/>
        <v>0.71633850020946799</v>
      </c>
      <c r="R1130" s="2">
        <f t="shared" si="348"/>
        <v>0.21374109761206536</v>
      </c>
      <c r="S1130" s="2">
        <f t="shared" si="349"/>
        <v>0</v>
      </c>
      <c r="T1130" s="2">
        <f t="shared" si="350"/>
        <v>6.9920402178466651E-2</v>
      </c>
      <c r="U1130" s="1">
        <v>17099</v>
      </c>
      <c r="V1130" s="1">
        <v>5102</v>
      </c>
      <c r="AA1130" s="1">
        <v>1669</v>
      </c>
      <c r="AU1130" t="s">
        <v>282</v>
      </c>
      <c r="AV1130" t="s">
        <v>1194</v>
      </c>
      <c r="AY1130" s="38">
        <v>21</v>
      </c>
      <c r="AZ1130" s="40">
        <v>179</v>
      </c>
      <c r="BA1130" s="42">
        <f t="shared" si="351"/>
        <v>21179</v>
      </c>
      <c r="BC1130" s="7" t="s">
        <v>3097</v>
      </c>
    </row>
    <row r="1131" spans="1:55" hidden="1" outlineLevel="1">
      <c r="A1131" t="s">
        <v>1671</v>
      </c>
      <c r="B1131" t="s">
        <v>1194</v>
      </c>
      <c r="C1131" s="25">
        <v>7015</v>
      </c>
      <c r="D1131" s="25"/>
      <c r="E1131" s="25"/>
      <c r="G1131" s="1">
        <f t="shared" si="343"/>
        <v>5230</v>
      </c>
      <c r="I1131" s="1">
        <v>1828</v>
      </c>
      <c r="J1131" s="1">
        <v>1542</v>
      </c>
      <c r="K1131" s="1">
        <v>1376</v>
      </c>
      <c r="L1131" s="2" t="str">
        <f t="shared" si="341"/>
        <v/>
      </c>
      <c r="M1131" s="2">
        <f t="shared" si="342"/>
        <v>0.26309751434034417</v>
      </c>
      <c r="N1131" s="10">
        <f t="shared" si="344"/>
        <v>1</v>
      </c>
      <c r="O1131" s="9">
        <f t="shared" si="345"/>
        <v>2</v>
      </c>
      <c r="P1131" s="8" t="e">
        <f t="shared" si="346"/>
        <v>#N/A</v>
      </c>
      <c r="Q1131" s="2">
        <f t="shared" si="347"/>
        <v>0.87858508604206498</v>
      </c>
      <c r="R1131" s="2">
        <f t="shared" si="348"/>
        <v>9.5602294455066919E-2</v>
      </c>
      <c r="S1131" s="2">
        <f t="shared" si="349"/>
        <v>0</v>
      </c>
      <c r="T1131" s="2">
        <f t="shared" si="350"/>
        <v>2.5812619502868103E-2</v>
      </c>
      <c r="U1131" s="1">
        <v>4595</v>
      </c>
      <c r="V1131" s="1">
        <v>500</v>
      </c>
      <c r="AA1131" s="1">
        <v>135</v>
      </c>
      <c r="AU1131" t="s">
        <v>1671</v>
      </c>
      <c r="AV1131" t="s">
        <v>1194</v>
      </c>
      <c r="AY1131" s="38">
        <v>21</v>
      </c>
      <c r="AZ1131" s="40">
        <v>181</v>
      </c>
      <c r="BA1131" s="42">
        <f t="shared" si="351"/>
        <v>21181</v>
      </c>
      <c r="BC1131" s="7" t="s">
        <v>3097</v>
      </c>
    </row>
    <row r="1132" spans="1:55" hidden="1" outlineLevel="1">
      <c r="A1132" t="s">
        <v>960</v>
      </c>
      <c r="B1132" t="s">
        <v>1194</v>
      </c>
      <c r="C1132" s="25">
        <v>23161</v>
      </c>
      <c r="D1132" s="25"/>
      <c r="E1132" s="25"/>
      <c r="G1132" s="1">
        <f t="shared" si="343"/>
        <v>15584</v>
      </c>
      <c r="I1132" s="1">
        <v>7922</v>
      </c>
      <c r="J1132" s="1">
        <v>6988</v>
      </c>
      <c r="K1132" s="1">
        <v>6582</v>
      </c>
      <c r="L1132" s="2" t="str">
        <f t="shared" si="341"/>
        <v/>
      </c>
      <c r="M1132" s="2">
        <f t="shared" si="342"/>
        <v>0.42235626283367556</v>
      </c>
      <c r="N1132" s="10">
        <f t="shared" si="344"/>
        <v>1</v>
      </c>
      <c r="O1132" s="9">
        <f t="shared" si="345"/>
        <v>2</v>
      </c>
      <c r="P1132" s="8" t="e">
        <f t="shared" si="346"/>
        <v>#N/A</v>
      </c>
      <c r="Q1132" s="2">
        <f t="shared" si="347"/>
        <v>0.4752951745379877</v>
      </c>
      <c r="R1132" s="2">
        <f t="shared" si="348"/>
        <v>0.47414014373716634</v>
      </c>
      <c r="S1132" s="2">
        <f t="shared" si="349"/>
        <v>0</v>
      </c>
      <c r="T1132" s="2">
        <f t="shared" si="350"/>
        <v>5.0564681724846017E-2</v>
      </c>
      <c r="U1132" s="1">
        <v>7407</v>
      </c>
      <c r="V1132" s="1">
        <v>7389</v>
      </c>
      <c r="AA1132" s="1">
        <v>788</v>
      </c>
      <c r="AU1132" t="s">
        <v>960</v>
      </c>
      <c r="AV1132" t="s">
        <v>1194</v>
      </c>
      <c r="AY1132" s="38">
        <v>21</v>
      </c>
      <c r="AZ1132" s="40">
        <v>183</v>
      </c>
      <c r="BA1132" s="42">
        <f t="shared" si="351"/>
        <v>21183</v>
      </c>
      <c r="BC1132" s="7" t="s">
        <v>3097</v>
      </c>
    </row>
    <row r="1133" spans="1:55" hidden="1" outlineLevel="1">
      <c r="A1133" t="s">
        <v>1672</v>
      </c>
      <c r="B1133" t="s">
        <v>1194</v>
      </c>
      <c r="C1133" s="25">
        <v>49250</v>
      </c>
      <c r="D1133" s="25"/>
      <c r="E1133" s="25"/>
      <c r="G1133" s="1">
        <f t="shared" si="343"/>
        <v>31417</v>
      </c>
      <c r="I1133" s="1">
        <v>16880</v>
      </c>
      <c r="J1133" s="1">
        <v>16254</v>
      </c>
      <c r="K1133" s="1">
        <v>15836</v>
      </c>
      <c r="L1133" s="2" t="str">
        <f t="shared" si="341"/>
        <v/>
      </c>
      <c r="M1133" s="2">
        <f t="shared" si="342"/>
        <v>0.50405831237864851</v>
      </c>
      <c r="N1133" s="10">
        <f t="shared" si="344"/>
        <v>2</v>
      </c>
      <c r="O1133" s="9">
        <f t="shared" si="345"/>
        <v>1</v>
      </c>
      <c r="P1133" s="8" t="e">
        <f t="shared" si="346"/>
        <v>#N/A</v>
      </c>
      <c r="Q1133" s="2">
        <f t="shared" si="347"/>
        <v>0.43727918006174998</v>
      </c>
      <c r="R1133" s="2">
        <f t="shared" si="348"/>
        <v>0.46401629690931662</v>
      </c>
      <c r="S1133" s="2">
        <f t="shared" si="349"/>
        <v>0</v>
      </c>
      <c r="T1133" s="2">
        <f t="shared" si="350"/>
        <v>9.8704523028933455E-2</v>
      </c>
      <c r="U1133" s="1">
        <v>13738</v>
      </c>
      <c r="V1133" s="1">
        <v>14578</v>
      </c>
      <c r="AA1133" s="1">
        <v>3101</v>
      </c>
      <c r="AU1133" t="s">
        <v>1672</v>
      </c>
      <c r="AV1133" t="s">
        <v>1194</v>
      </c>
      <c r="AY1133" s="38">
        <v>21</v>
      </c>
      <c r="AZ1133" s="40">
        <v>185</v>
      </c>
      <c r="BA1133" s="42">
        <f t="shared" si="351"/>
        <v>21185</v>
      </c>
      <c r="BC1133" s="7" t="s">
        <v>3097</v>
      </c>
    </row>
    <row r="1134" spans="1:55" hidden="1" outlineLevel="1">
      <c r="A1134" t="s">
        <v>1611</v>
      </c>
      <c r="B1134" t="s">
        <v>1194</v>
      </c>
      <c r="C1134" s="25">
        <v>10749</v>
      </c>
      <c r="D1134" s="25"/>
      <c r="E1134" s="25"/>
      <c r="G1134" s="1">
        <f t="shared" si="343"/>
        <v>7329</v>
      </c>
      <c r="I1134" s="1">
        <v>3813</v>
      </c>
      <c r="J1134" s="1">
        <v>3242</v>
      </c>
      <c r="K1134" s="1">
        <v>3152</v>
      </c>
      <c r="L1134" s="2" t="str">
        <f t="shared" si="341"/>
        <v/>
      </c>
      <c r="M1134" s="2">
        <f t="shared" si="342"/>
        <v>0.43007231545913494</v>
      </c>
      <c r="N1134" s="10">
        <f t="shared" si="344"/>
        <v>1</v>
      </c>
      <c r="O1134" s="9">
        <f t="shared" si="345"/>
        <v>2</v>
      </c>
      <c r="P1134" s="8" t="e">
        <f t="shared" si="346"/>
        <v>#N/A</v>
      </c>
      <c r="Q1134" s="2">
        <f t="shared" si="347"/>
        <v>0.8174375767498977</v>
      </c>
      <c r="R1134" s="2">
        <f t="shared" si="348"/>
        <v>0.1494064674580434</v>
      </c>
      <c r="S1134" s="2">
        <f t="shared" si="349"/>
        <v>0</v>
      </c>
      <c r="T1134" s="2">
        <f t="shared" si="350"/>
        <v>3.3155955792058905E-2</v>
      </c>
      <c r="U1134" s="1">
        <v>5991</v>
      </c>
      <c r="V1134" s="1">
        <v>1095</v>
      </c>
      <c r="AA1134" s="1">
        <v>243</v>
      </c>
      <c r="AU1134" t="s">
        <v>1611</v>
      </c>
      <c r="AV1134" t="s">
        <v>1194</v>
      </c>
      <c r="AY1134" s="38">
        <v>21</v>
      </c>
      <c r="AZ1134" s="40">
        <v>187</v>
      </c>
      <c r="BA1134" s="42">
        <f t="shared" si="351"/>
        <v>21187</v>
      </c>
      <c r="BC1134" s="7" t="s">
        <v>3097</v>
      </c>
    </row>
    <row r="1135" spans="1:55" hidden="1" outlineLevel="1">
      <c r="A1135" t="s">
        <v>980</v>
      </c>
      <c r="B1135" t="s">
        <v>1194</v>
      </c>
      <c r="C1135" s="25">
        <v>4768</v>
      </c>
      <c r="D1135" s="25"/>
      <c r="E1135" s="25"/>
      <c r="G1135" s="1">
        <f t="shared" si="343"/>
        <v>4144</v>
      </c>
      <c r="I1135" s="1">
        <v>2754</v>
      </c>
      <c r="J1135" s="1">
        <v>2036</v>
      </c>
      <c r="K1135" s="1">
        <v>1978</v>
      </c>
      <c r="L1135" s="2" t="str">
        <f t="shared" si="341"/>
        <v/>
      </c>
      <c r="M1135" s="2">
        <f t="shared" si="342"/>
        <v>0.47731660231660233</v>
      </c>
      <c r="N1135" s="10">
        <f t="shared" si="344"/>
        <v>2</v>
      </c>
      <c r="O1135" s="9">
        <f t="shared" si="345"/>
        <v>1</v>
      </c>
      <c r="P1135" s="8" t="e">
        <f t="shared" si="346"/>
        <v>#N/A</v>
      </c>
      <c r="Q1135" s="2">
        <f t="shared" si="347"/>
        <v>0.22924710424710426</v>
      </c>
      <c r="R1135" s="2">
        <f t="shared" si="348"/>
        <v>0.76254826254826258</v>
      </c>
      <c r="S1135" s="2">
        <f t="shared" si="349"/>
        <v>0</v>
      </c>
      <c r="T1135" s="2">
        <f t="shared" si="350"/>
        <v>8.2046332046331605E-3</v>
      </c>
      <c r="U1135" s="1">
        <v>950</v>
      </c>
      <c r="V1135" s="1">
        <v>3160</v>
      </c>
      <c r="AA1135" s="1">
        <v>34</v>
      </c>
      <c r="AU1135" t="s">
        <v>980</v>
      </c>
      <c r="AV1135" t="s">
        <v>1194</v>
      </c>
      <c r="AY1135" s="38">
        <v>21</v>
      </c>
      <c r="AZ1135" s="40">
        <v>189</v>
      </c>
      <c r="BA1135" s="42">
        <f t="shared" si="351"/>
        <v>21189</v>
      </c>
      <c r="BC1135" s="7" t="s">
        <v>3097</v>
      </c>
    </row>
    <row r="1136" spans="1:55" hidden="1" outlineLevel="1">
      <c r="A1136" t="s">
        <v>454</v>
      </c>
      <c r="B1136" t="s">
        <v>1194</v>
      </c>
      <c r="C1136" s="25">
        <v>14693</v>
      </c>
      <c r="D1136" s="25"/>
      <c r="E1136" s="25"/>
      <c r="G1136" s="1">
        <f t="shared" si="343"/>
        <v>9031</v>
      </c>
      <c r="I1136" s="1">
        <v>3974</v>
      </c>
      <c r="J1136" s="1">
        <v>3533</v>
      </c>
      <c r="K1136" s="1">
        <v>3641</v>
      </c>
      <c r="L1136" s="2" t="str">
        <f t="shared" si="341"/>
        <v/>
      </c>
      <c r="M1136" s="2">
        <f t="shared" si="342"/>
        <v>0.40316686967113274</v>
      </c>
      <c r="N1136" s="10">
        <f t="shared" si="344"/>
        <v>1</v>
      </c>
      <c r="O1136" s="9">
        <f t="shared" si="345"/>
        <v>2</v>
      </c>
      <c r="P1136" s="8" t="e">
        <f t="shared" si="346"/>
        <v>#N/A</v>
      </c>
      <c r="Q1136" s="2">
        <f t="shared" si="347"/>
        <v>0.70368729930240281</v>
      </c>
      <c r="R1136" s="2">
        <f t="shared" si="348"/>
        <v>0.24404827815302846</v>
      </c>
      <c r="S1136" s="2">
        <f t="shared" si="349"/>
        <v>0</v>
      </c>
      <c r="T1136" s="2">
        <f t="shared" si="350"/>
        <v>5.2264422544568728E-2</v>
      </c>
      <c r="U1136" s="1">
        <v>6355</v>
      </c>
      <c r="V1136" s="1">
        <v>2204</v>
      </c>
      <c r="AA1136" s="1">
        <v>472</v>
      </c>
      <c r="AU1136" t="s">
        <v>454</v>
      </c>
      <c r="AV1136" t="s">
        <v>1194</v>
      </c>
      <c r="AY1136" s="38">
        <v>21</v>
      </c>
      <c r="AZ1136" s="40">
        <v>191</v>
      </c>
      <c r="BA1136" s="42">
        <f t="shared" si="351"/>
        <v>21191</v>
      </c>
      <c r="BC1136" s="7" t="s">
        <v>3097</v>
      </c>
    </row>
    <row r="1137" spans="1:55" hidden="1" outlineLevel="1">
      <c r="A1137" t="s">
        <v>2320</v>
      </c>
      <c r="B1137" t="s">
        <v>1194</v>
      </c>
      <c r="C1137" s="25">
        <v>29180</v>
      </c>
      <c r="D1137" s="25"/>
      <c r="E1137" s="25"/>
      <c r="G1137" s="1">
        <f t="shared" ref="G1137:G1160" si="352">SUM(U1137:AN1137)</f>
        <v>22933</v>
      </c>
      <c r="I1137" s="1">
        <v>11463</v>
      </c>
      <c r="J1137" s="1">
        <v>9646</v>
      </c>
      <c r="K1137" s="1">
        <v>9070</v>
      </c>
      <c r="L1137" s="2" t="str">
        <f t="shared" si="341"/>
        <v/>
      </c>
      <c r="M1137" s="2">
        <f t="shared" si="342"/>
        <v>0.39549993459207256</v>
      </c>
      <c r="N1137" s="10">
        <f t="shared" ref="N1137:N1161" si="353">RANK(U1137,U1137:AR1137)</f>
        <v>1</v>
      </c>
      <c r="O1137" s="9">
        <f t="shared" ref="O1137:O1161" si="354">RANK(V1137,U1137:AR1137)</f>
        <v>2</v>
      </c>
      <c r="P1137" s="8" t="e">
        <f t="shared" ref="P1137:P1161" si="355">RANK(W1137,U1137:AR1137)</f>
        <v>#N/A</v>
      </c>
      <c r="Q1137" s="2">
        <f t="shared" ref="Q1137:Q1161" si="356">IF(SUM($U1137:$AQ1137)=0,"-",U1137/SUM($U1137:$AQ1137))</f>
        <v>0.78786028866698643</v>
      </c>
      <c r="R1137" s="2">
        <f t="shared" ref="R1137:R1161" si="357">IF(SUM($U1137:$AQ1137)=0,"-",V1137/SUM($U1137:$AQ1137))</f>
        <v>0.19482841320368027</v>
      </c>
      <c r="S1137" s="2">
        <f t="shared" ref="S1137:S1161" si="358">IF(SUM($U1137:$AQ1137)=0,"-",W1137/SUM($U1137:$AQ1137))</f>
        <v>0</v>
      </c>
      <c r="T1137" s="2">
        <f t="shared" ref="T1137:T1161" si="359">IF(SUM($U1137:$AQ1137)=0,"-",(1-Q1137-R1137-S1137))</f>
        <v>1.7311298129333297E-2</v>
      </c>
      <c r="U1137" s="1">
        <v>18068</v>
      </c>
      <c r="V1137" s="1">
        <v>4468</v>
      </c>
      <c r="AA1137" s="1">
        <v>397</v>
      </c>
      <c r="AU1137" t="s">
        <v>2320</v>
      </c>
      <c r="AV1137" t="s">
        <v>1194</v>
      </c>
      <c r="AY1137" s="38">
        <v>21</v>
      </c>
      <c r="AZ1137" s="40">
        <v>193</v>
      </c>
      <c r="BA1137" s="42">
        <f t="shared" si="351"/>
        <v>21193</v>
      </c>
      <c r="BC1137" s="7" t="s">
        <v>3097</v>
      </c>
    </row>
    <row r="1138" spans="1:55" hidden="1" outlineLevel="1">
      <c r="A1138" t="s">
        <v>2041</v>
      </c>
      <c r="B1138" t="s">
        <v>1194</v>
      </c>
      <c r="C1138" s="25">
        <v>67438</v>
      </c>
      <c r="D1138" s="25"/>
      <c r="E1138" s="25"/>
      <c r="G1138" s="1">
        <f t="shared" si="352"/>
        <v>47418</v>
      </c>
      <c r="I1138" s="1">
        <v>21223</v>
      </c>
      <c r="J1138" s="1">
        <v>17900</v>
      </c>
      <c r="K1138" s="1">
        <v>16907</v>
      </c>
      <c r="L1138" s="2" t="str">
        <f t="shared" si="341"/>
        <v/>
      </c>
      <c r="M1138" s="2">
        <f t="shared" si="342"/>
        <v>0.3565523640811506</v>
      </c>
      <c r="N1138" s="10">
        <f t="shared" si="353"/>
        <v>1</v>
      </c>
      <c r="O1138" s="9">
        <f t="shared" si="354"/>
        <v>2</v>
      </c>
      <c r="P1138" s="8" t="e">
        <f t="shared" si="355"/>
        <v>#N/A</v>
      </c>
      <c r="Q1138" s="2">
        <f t="shared" si="356"/>
        <v>0.77223839048462606</v>
      </c>
      <c r="R1138" s="2">
        <f t="shared" si="357"/>
        <v>0.20291872284786369</v>
      </c>
      <c r="S1138" s="2">
        <f t="shared" si="358"/>
        <v>0</v>
      </c>
      <c r="T1138" s="2">
        <f t="shared" si="359"/>
        <v>2.484288666751025E-2</v>
      </c>
      <c r="U1138" s="1">
        <v>36618</v>
      </c>
      <c r="V1138" s="1">
        <v>9622</v>
      </c>
      <c r="AA1138" s="1">
        <v>1178</v>
      </c>
      <c r="AU1138" t="s">
        <v>2041</v>
      </c>
      <c r="AV1138" t="s">
        <v>1194</v>
      </c>
      <c r="AY1138" s="38">
        <v>21</v>
      </c>
      <c r="AZ1138" s="40">
        <v>195</v>
      </c>
      <c r="BA1138" s="42">
        <f t="shared" si="351"/>
        <v>21195</v>
      </c>
      <c r="BC1138" s="7" t="s">
        <v>3097</v>
      </c>
    </row>
    <row r="1139" spans="1:55" hidden="1" outlineLevel="1">
      <c r="A1139" t="s">
        <v>2319</v>
      </c>
      <c r="B1139" t="s">
        <v>1194</v>
      </c>
      <c r="C1139" s="25">
        <v>13053</v>
      </c>
      <c r="D1139" s="25"/>
      <c r="E1139" s="25"/>
      <c r="G1139" s="1">
        <f t="shared" si="352"/>
        <v>9787</v>
      </c>
      <c r="I1139" s="1">
        <v>4293</v>
      </c>
      <c r="J1139" s="1">
        <v>3635</v>
      </c>
      <c r="K1139" s="1">
        <v>3341</v>
      </c>
      <c r="L1139" s="2" t="str">
        <f t="shared" si="341"/>
        <v/>
      </c>
      <c r="M1139" s="2">
        <f t="shared" si="342"/>
        <v>0.34137120670276899</v>
      </c>
      <c r="N1139" s="10">
        <f t="shared" si="353"/>
        <v>1</v>
      </c>
      <c r="O1139" s="9">
        <f t="shared" si="354"/>
        <v>2</v>
      </c>
      <c r="P1139" s="8" t="e">
        <f t="shared" si="355"/>
        <v>#N/A</v>
      </c>
      <c r="Q1139" s="2">
        <f t="shared" si="356"/>
        <v>0.76826402370491464</v>
      </c>
      <c r="R1139" s="2">
        <f t="shared" si="357"/>
        <v>0.20057218759579035</v>
      </c>
      <c r="S1139" s="2">
        <f t="shared" si="358"/>
        <v>0</v>
      </c>
      <c r="T1139" s="2">
        <f t="shared" si="359"/>
        <v>3.1163788699295009E-2</v>
      </c>
      <c r="U1139" s="1">
        <v>7519</v>
      </c>
      <c r="V1139" s="1">
        <v>1963</v>
      </c>
      <c r="AA1139" s="1">
        <v>305</v>
      </c>
      <c r="AU1139" t="s">
        <v>2319</v>
      </c>
      <c r="AV1139" t="s">
        <v>1194</v>
      </c>
      <c r="AY1139" s="38">
        <v>21</v>
      </c>
      <c r="AZ1139" s="40">
        <v>197</v>
      </c>
      <c r="BA1139" s="42">
        <f t="shared" si="351"/>
        <v>21197</v>
      </c>
      <c r="BC1139" s="7" t="s">
        <v>3097</v>
      </c>
    </row>
    <row r="1140" spans="1:55" hidden="1" outlineLevel="1">
      <c r="A1140" t="s">
        <v>1179</v>
      </c>
      <c r="B1140" t="s">
        <v>1194</v>
      </c>
      <c r="C1140" s="25">
        <v>57545</v>
      </c>
      <c r="D1140" s="25"/>
      <c r="E1140" s="25"/>
      <c r="G1140" s="1">
        <f t="shared" si="352"/>
        <v>38892</v>
      </c>
      <c r="I1140" s="1">
        <v>14232</v>
      </c>
      <c r="J1140" s="1">
        <v>12421</v>
      </c>
      <c r="K1140" s="1">
        <v>12599</v>
      </c>
      <c r="L1140" s="2" t="str">
        <f t="shared" si="341"/>
        <v/>
      </c>
      <c r="M1140" s="2">
        <f t="shared" si="342"/>
        <v>0.32394836984469816</v>
      </c>
      <c r="N1140" s="10">
        <f t="shared" si="353"/>
        <v>2</v>
      </c>
      <c r="O1140" s="9">
        <f t="shared" si="354"/>
        <v>1</v>
      </c>
      <c r="P1140" s="8" t="e">
        <f t="shared" si="355"/>
        <v>#N/A</v>
      </c>
      <c r="Q1140" s="2">
        <f t="shared" si="356"/>
        <v>0.27424663169803559</v>
      </c>
      <c r="R1140" s="2">
        <f t="shared" si="357"/>
        <v>0.67618019129898177</v>
      </c>
      <c r="S1140" s="2">
        <f t="shared" si="358"/>
        <v>0</v>
      </c>
      <c r="T1140" s="2">
        <f t="shared" si="359"/>
        <v>4.9573177002982582E-2</v>
      </c>
      <c r="U1140" s="1">
        <v>10666</v>
      </c>
      <c r="V1140" s="1">
        <v>26298</v>
      </c>
      <c r="AA1140" s="1">
        <v>1928</v>
      </c>
      <c r="AU1140" t="s">
        <v>1179</v>
      </c>
      <c r="AV1140" t="s">
        <v>1194</v>
      </c>
      <c r="AY1140" s="38">
        <v>21</v>
      </c>
      <c r="AZ1140" s="40">
        <v>199</v>
      </c>
      <c r="BA1140" s="42">
        <f t="shared" si="351"/>
        <v>21199</v>
      </c>
      <c r="BC1140" s="7" t="s">
        <v>3097</v>
      </c>
    </row>
    <row r="1141" spans="1:55" hidden="1" outlineLevel="1">
      <c r="A1141" t="s">
        <v>845</v>
      </c>
      <c r="B1141" t="s">
        <v>1194</v>
      </c>
      <c r="C1141" s="25">
        <v>2292</v>
      </c>
      <c r="D1141" s="25"/>
      <c r="E1141" s="25"/>
      <c r="G1141" s="1">
        <f t="shared" si="352"/>
        <v>1771</v>
      </c>
      <c r="I1141" s="1">
        <v>863</v>
      </c>
      <c r="J1141" s="1">
        <v>772</v>
      </c>
      <c r="K1141" s="1">
        <v>692</v>
      </c>
      <c r="L1141" s="2" t="str">
        <f t="shared" si="341"/>
        <v/>
      </c>
      <c r="M1141" s="2">
        <f t="shared" si="342"/>
        <v>0.39073969508752115</v>
      </c>
      <c r="N1141" s="10">
        <f t="shared" si="353"/>
        <v>1</v>
      </c>
      <c r="O1141" s="9">
        <f t="shared" si="354"/>
        <v>2</v>
      </c>
      <c r="P1141" s="8" t="e">
        <f t="shared" si="355"/>
        <v>#N/A</v>
      </c>
      <c r="Q1141" s="2">
        <f t="shared" si="356"/>
        <v>0.86730660643704127</v>
      </c>
      <c r="R1141" s="2">
        <f t="shared" si="357"/>
        <v>0.11123658949745906</v>
      </c>
      <c r="S1141" s="2">
        <f t="shared" si="358"/>
        <v>0</v>
      </c>
      <c r="T1141" s="2">
        <f t="shared" si="359"/>
        <v>2.1456804065499671E-2</v>
      </c>
      <c r="U1141" s="1">
        <v>1536</v>
      </c>
      <c r="V1141" s="1">
        <v>197</v>
      </c>
      <c r="AA1141" s="1">
        <v>38</v>
      </c>
      <c r="AU1141" t="s">
        <v>845</v>
      </c>
      <c r="AV1141" t="s">
        <v>1194</v>
      </c>
      <c r="AY1141" s="38">
        <v>21</v>
      </c>
      <c r="AZ1141" s="40">
        <v>201</v>
      </c>
      <c r="BA1141" s="42">
        <f t="shared" si="351"/>
        <v>21201</v>
      </c>
      <c r="BC1141" s="7" t="s">
        <v>3097</v>
      </c>
    </row>
    <row r="1142" spans="1:55" hidden="1" outlineLevel="1">
      <c r="A1142" t="s">
        <v>366</v>
      </c>
      <c r="B1142" t="s">
        <v>1194</v>
      </c>
      <c r="C1142" s="25">
        <v>16684</v>
      </c>
      <c r="D1142" s="25"/>
      <c r="E1142" s="25"/>
      <c r="G1142" s="1">
        <f t="shared" si="352"/>
        <v>11573</v>
      </c>
      <c r="I1142" s="1">
        <v>4327</v>
      </c>
      <c r="J1142" s="1">
        <v>3738</v>
      </c>
      <c r="K1142" s="1">
        <v>3739</v>
      </c>
      <c r="L1142" s="2" t="str">
        <f t="shared" si="341"/>
        <v/>
      </c>
      <c r="M1142" s="2">
        <f t="shared" si="342"/>
        <v>0.32307958178518964</v>
      </c>
      <c r="N1142" s="10">
        <f t="shared" si="353"/>
        <v>2</v>
      </c>
      <c r="O1142" s="9">
        <f t="shared" si="354"/>
        <v>1</v>
      </c>
      <c r="P1142" s="8" t="e">
        <f t="shared" si="355"/>
        <v>#N/A</v>
      </c>
      <c r="Q1142" s="2">
        <f t="shared" si="356"/>
        <v>0.18292577551196751</v>
      </c>
      <c r="R1142" s="2">
        <f t="shared" si="357"/>
        <v>0.78277024107837212</v>
      </c>
      <c r="S1142" s="2">
        <f t="shared" si="358"/>
        <v>0</v>
      </c>
      <c r="T1142" s="2">
        <f t="shared" si="359"/>
        <v>3.4303983409660344E-2</v>
      </c>
      <c r="U1142" s="1">
        <v>2117</v>
      </c>
      <c r="V1142" s="1">
        <v>9059</v>
      </c>
      <c r="AA1142" s="1">
        <v>397</v>
      </c>
      <c r="AU1142" t="s">
        <v>366</v>
      </c>
      <c r="AV1142" t="s">
        <v>1194</v>
      </c>
      <c r="AY1142" s="38">
        <v>21</v>
      </c>
      <c r="AZ1142" s="40">
        <v>203</v>
      </c>
      <c r="BA1142" s="42">
        <f t="shared" si="351"/>
        <v>21203</v>
      </c>
      <c r="BC1142" s="7" t="s">
        <v>3097</v>
      </c>
    </row>
    <row r="1143" spans="1:55" hidden="1" outlineLevel="1">
      <c r="A1143" t="s">
        <v>257</v>
      </c>
      <c r="B1143" t="s">
        <v>1194</v>
      </c>
      <c r="C1143" s="25">
        <v>22329</v>
      </c>
      <c r="D1143" s="25"/>
      <c r="E1143" s="25"/>
      <c r="G1143" s="1">
        <f t="shared" si="352"/>
        <v>13456</v>
      </c>
      <c r="I1143" s="1">
        <v>6361</v>
      </c>
      <c r="J1143" s="1">
        <v>5530</v>
      </c>
      <c r="K1143" s="1">
        <v>4877</v>
      </c>
      <c r="L1143" s="2" t="str">
        <f t="shared" si="341"/>
        <v/>
      </c>
      <c r="M1143" s="2">
        <f t="shared" si="342"/>
        <v>0.36244054696789535</v>
      </c>
      <c r="N1143" s="10">
        <f t="shared" si="353"/>
        <v>1</v>
      </c>
      <c r="O1143" s="9">
        <f t="shared" si="354"/>
        <v>2</v>
      </c>
      <c r="P1143" s="8" t="e">
        <f t="shared" si="355"/>
        <v>#N/A</v>
      </c>
      <c r="Q1143" s="2">
        <f t="shared" si="356"/>
        <v>0.69991082045184305</v>
      </c>
      <c r="R1143" s="2">
        <f t="shared" si="357"/>
        <v>0.24613555291319858</v>
      </c>
      <c r="S1143" s="2">
        <f t="shared" si="358"/>
        <v>0</v>
      </c>
      <c r="T1143" s="2">
        <f t="shared" si="359"/>
        <v>5.3953626634958368E-2</v>
      </c>
      <c r="U1143" s="1">
        <v>9418</v>
      </c>
      <c r="V1143" s="1">
        <v>3312</v>
      </c>
      <c r="AA1143" s="1">
        <v>726</v>
      </c>
      <c r="AU1143" t="s">
        <v>257</v>
      </c>
      <c r="AV1143" t="s">
        <v>1194</v>
      </c>
      <c r="AY1143" s="38">
        <v>21</v>
      </c>
      <c r="AZ1143" s="40">
        <v>205</v>
      </c>
      <c r="BA1143" s="42">
        <f t="shared" si="351"/>
        <v>21205</v>
      </c>
      <c r="BC1143" s="7" t="s">
        <v>3097</v>
      </c>
    </row>
    <row r="1144" spans="1:55" hidden="1" outlineLevel="1">
      <c r="A1144" t="s">
        <v>1955</v>
      </c>
      <c r="B1144" t="s">
        <v>1194</v>
      </c>
      <c r="C1144" s="25">
        <v>16445</v>
      </c>
      <c r="D1144" s="25"/>
      <c r="E1144" s="25"/>
      <c r="G1144" s="1">
        <f t="shared" si="352"/>
        <v>12567</v>
      </c>
      <c r="I1144" s="1">
        <v>6642</v>
      </c>
      <c r="J1144" s="1">
        <v>5601</v>
      </c>
      <c r="K1144" s="1">
        <v>5200</v>
      </c>
      <c r="L1144" s="2" t="str">
        <f t="shared" si="341"/>
        <v/>
      </c>
      <c r="M1144" s="2">
        <f t="shared" si="342"/>
        <v>0.41378212779501872</v>
      </c>
      <c r="N1144" s="10">
        <f t="shared" si="353"/>
        <v>2</v>
      </c>
      <c r="O1144" s="9">
        <f t="shared" si="354"/>
        <v>1</v>
      </c>
      <c r="P1144" s="8" t="e">
        <f t="shared" si="355"/>
        <v>#N/A</v>
      </c>
      <c r="Q1144" s="2">
        <f t="shared" si="356"/>
        <v>0.26123975491366275</v>
      </c>
      <c r="R1144" s="2">
        <f t="shared" si="357"/>
        <v>0.71464947879366592</v>
      </c>
      <c r="S1144" s="2">
        <f t="shared" si="358"/>
        <v>0</v>
      </c>
      <c r="T1144" s="2">
        <f t="shared" si="359"/>
        <v>2.4110766292671393E-2</v>
      </c>
      <c r="U1144" s="1">
        <v>3283</v>
      </c>
      <c r="V1144" s="1">
        <v>8981</v>
      </c>
      <c r="AA1144" s="1">
        <v>303</v>
      </c>
      <c r="AU1144" t="s">
        <v>1955</v>
      </c>
      <c r="AV1144" t="s">
        <v>1194</v>
      </c>
      <c r="AY1144" s="38">
        <v>21</v>
      </c>
      <c r="AZ1144" s="40">
        <v>207</v>
      </c>
      <c r="BA1144" s="42">
        <f t="shared" si="351"/>
        <v>21207</v>
      </c>
      <c r="BC1144" s="7" t="s">
        <v>3097</v>
      </c>
    </row>
    <row r="1145" spans="1:55" hidden="1" outlineLevel="1">
      <c r="A1145" t="s">
        <v>6</v>
      </c>
      <c r="B1145" t="s">
        <v>1194</v>
      </c>
      <c r="C1145" s="25">
        <v>35601</v>
      </c>
      <c r="D1145" s="25"/>
      <c r="E1145" s="25"/>
      <c r="G1145" s="1">
        <f t="shared" si="352"/>
        <v>21993</v>
      </c>
      <c r="I1145" s="1">
        <v>9526</v>
      </c>
      <c r="J1145" s="1">
        <v>8613</v>
      </c>
      <c r="K1145" s="1">
        <v>7674</v>
      </c>
      <c r="L1145" s="2" t="str">
        <f t="shared" si="341"/>
        <v/>
      </c>
      <c r="M1145" s="2">
        <f t="shared" si="342"/>
        <v>0.34892920474696493</v>
      </c>
      <c r="N1145" s="10">
        <f t="shared" si="353"/>
        <v>1</v>
      </c>
      <c r="O1145" s="9">
        <f t="shared" si="354"/>
        <v>2</v>
      </c>
      <c r="P1145" s="8" t="e">
        <f t="shared" si="355"/>
        <v>#N/A</v>
      </c>
      <c r="Q1145" s="2">
        <f t="shared" si="356"/>
        <v>0.64447778838721415</v>
      </c>
      <c r="R1145" s="2">
        <f t="shared" si="357"/>
        <v>0.29468467239576229</v>
      </c>
      <c r="S1145" s="2">
        <f t="shared" si="358"/>
        <v>0</v>
      </c>
      <c r="T1145" s="2">
        <f t="shared" si="359"/>
        <v>6.0837539217023562E-2</v>
      </c>
      <c r="U1145" s="1">
        <v>14174</v>
      </c>
      <c r="V1145" s="1">
        <v>6481</v>
      </c>
      <c r="AA1145" s="1">
        <v>1338</v>
      </c>
      <c r="AU1145" t="s">
        <v>6</v>
      </c>
      <c r="AV1145" t="s">
        <v>1194</v>
      </c>
      <c r="AY1145" s="38">
        <v>21</v>
      </c>
      <c r="AZ1145" s="40">
        <v>209</v>
      </c>
      <c r="BA1145" s="42">
        <f t="shared" si="351"/>
        <v>21209</v>
      </c>
      <c r="BC1145" s="7" t="s">
        <v>3097</v>
      </c>
    </row>
    <row r="1146" spans="1:55" hidden="1" outlineLevel="1">
      <c r="A1146" t="s">
        <v>1881</v>
      </c>
      <c r="B1146" t="s">
        <v>1194</v>
      </c>
      <c r="C1146" s="25">
        <v>34754</v>
      </c>
      <c r="D1146" s="25"/>
      <c r="E1146" s="25"/>
      <c r="G1146" s="1">
        <f t="shared" si="352"/>
        <v>21232</v>
      </c>
      <c r="I1146" s="1">
        <v>11420</v>
      </c>
      <c r="J1146" s="1">
        <v>10714</v>
      </c>
      <c r="K1146" s="1">
        <v>9868</v>
      </c>
      <c r="L1146" s="2" t="str">
        <f t="shared" si="341"/>
        <v/>
      </c>
      <c r="M1146" s="2">
        <f t="shared" si="342"/>
        <v>0.46477015825169554</v>
      </c>
      <c r="N1146" s="10">
        <f t="shared" si="353"/>
        <v>1</v>
      </c>
      <c r="O1146" s="9">
        <f t="shared" si="354"/>
        <v>2</v>
      </c>
      <c r="P1146" s="8" t="e">
        <f t="shared" si="355"/>
        <v>#N/A</v>
      </c>
      <c r="Q1146" s="2">
        <f t="shared" si="356"/>
        <v>0.65547287113790509</v>
      </c>
      <c r="R1146" s="2">
        <f t="shared" si="357"/>
        <v>0.28273360964581762</v>
      </c>
      <c r="S1146" s="2">
        <f t="shared" si="358"/>
        <v>0</v>
      </c>
      <c r="T1146" s="2">
        <f t="shared" si="359"/>
        <v>6.1793519216277293E-2</v>
      </c>
      <c r="U1146" s="1">
        <v>13917</v>
      </c>
      <c r="V1146" s="1">
        <v>6003</v>
      </c>
      <c r="AA1146" s="1">
        <v>1312</v>
      </c>
      <c r="AU1146" t="s">
        <v>1881</v>
      </c>
      <c r="AV1146" t="s">
        <v>1194</v>
      </c>
      <c r="AY1146" s="38">
        <v>21</v>
      </c>
      <c r="AZ1146" s="40">
        <v>211</v>
      </c>
      <c r="BA1146" s="42">
        <f t="shared" si="351"/>
        <v>21211</v>
      </c>
      <c r="BC1146" s="7" t="s">
        <v>3097</v>
      </c>
    </row>
    <row r="1147" spans="1:55" hidden="1" outlineLevel="1">
      <c r="A1147" t="s">
        <v>258</v>
      </c>
      <c r="B1147" t="s">
        <v>1194</v>
      </c>
      <c r="C1147" s="25">
        <v>16629</v>
      </c>
      <c r="D1147" s="25"/>
      <c r="E1147" s="25"/>
      <c r="G1147" s="1">
        <f t="shared" si="352"/>
        <v>10983</v>
      </c>
      <c r="I1147" s="1">
        <v>5000</v>
      </c>
      <c r="J1147" s="1">
        <v>4217</v>
      </c>
      <c r="K1147" s="1">
        <v>4071</v>
      </c>
      <c r="L1147" s="2" t="str">
        <f t="shared" si="341"/>
        <v/>
      </c>
      <c r="M1147" s="2">
        <f t="shared" si="342"/>
        <v>0.37066375307293087</v>
      </c>
      <c r="N1147" s="10">
        <f t="shared" si="353"/>
        <v>1</v>
      </c>
      <c r="O1147" s="9">
        <f t="shared" si="354"/>
        <v>2</v>
      </c>
      <c r="P1147" s="8" t="e">
        <f t="shared" si="355"/>
        <v>#N/A</v>
      </c>
      <c r="Q1147" s="2">
        <f t="shared" si="356"/>
        <v>0.74460529909860695</v>
      </c>
      <c r="R1147" s="2">
        <f t="shared" si="357"/>
        <v>0.1800965127924975</v>
      </c>
      <c r="S1147" s="2">
        <f t="shared" si="358"/>
        <v>0</v>
      </c>
      <c r="T1147" s="2">
        <f t="shared" si="359"/>
        <v>7.5298188108895547E-2</v>
      </c>
      <c r="U1147" s="1">
        <v>8178</v>
      </c>
      <c r="V1147" s="1">
        <v>1978</v>
      </c>
      <c r="AA1147" s="1">
        <v>827</v>
      </c>
      <c r="AU1147" t="s">
        <v>258</v>
      </c>
      <c r="AV1147" t="s">
        <v>1194</v>
      </c>
      <c r="AY1147" s="38">
        <v>21</v>
      </c>
      <c r="AZ1147" s="40">
        <v>213</v>
      </c>
      <c r="BA1147" s="42">
        <f t="shared" si="351"/>
        <v>21213</v>
      </c>
      <c r="BC1147" s="7" t="s">
        <v>3097</v>
      </c>
    </row>
    <row r="1148" spans="1:55" hidden="1" outlineLevel="1">
      <c r="A1148" t="s">
        <v>103</v>
      </c>
      <c r="B1148" t="s">
        <v>1194</v>
      </c>
      <c r="C1148" s="25">
        <v>13219</v>
      </c>
      <c r="D1148" s="25"/>
      <c r="E1148" s="25"/>
      <c r="G1148" s="1">
        <f t="shared" si="352"/>
        <v>8846</v>
      </c>
      <c r="I1148" s="1">
        <v>4817</v>
      </c>
      <c r="J1148" s="1">
        <v>4348</v>
      </c>
      <c r="K1148" s="1">
        <v>4197</v>
      </c>
      <c r="L1148" s="2" t="str">
        <f t="shared" si="341"/>
        <v/>
      </c>
      <c r="M1148" s="2">
        <f t="shared" si="342"/>
        <v>0.4744517295952973</v>
      </c>
      <c r="N1148" s="10">
        <f t="shared" si="353"/>
        <v>1</v>
      </c>
      <c r="O1148" s="9">
        <f t="shared" si="354"/>
        <v>2</v>
      </c>
      <c r="P1148" s="8" t="e">
        <f t="shared" si="355"/>
        <v>#N/A</v>
      </c>
      <c r="Q1148" s="2">
        <f t="shared" si="356"/>
        <v>0.69138593714673302</v>
      </c>
      <c r="R1148" s="2">
        <f t="shared" si="357"/>
        <v>0.26192629437033688</v>
      </c>
      <c r="S1148" s="2">
        <f t="shared" si="358"/>
        <v>0</v>
      </c>
      <c r="T1148" s="2">
        <f t="shared" si="359"/>
        <v>4.6687768482930103E-2</v>
      </c>
      <c r="U1148" s="1">
        <v>6116</v>
      </c>
      <c r="V1148" s="1">
        <v>2317</v>
      </c>
      <c r="AA1148" s="1">
        <v>413</v>
      </c>
      <c r="AU1148" t="s">
        <v>103</v>
      </c>
      <c r="AV1148" t="s">
        <v>1194</v>
      </c>
      <c r="AY1148" s="38">
        <v>21</v>
      </c>
      <c r="AZ1148" s="40">
        <v>215</v>
      </c>
      <c r="BA1148" s="42">
        <f t="shared" si="351"/>
        <v>21215</v>
      </c>
      <c r="BC1148" s="7" t="s">
        <v>3097</v>
      </c>
    </row>
    <row r="1149" spans="1:55" hidden="1" outlineLevel="1">
      <c r="A1149" t="s">
        <v>320</v>
      </c>
      <c r="B1149" t="s">
        <v>1194</v>
      </c>
      <c r="C1149" s="25">
        <v>23338</v>
      </c>
      <c r="D1149" s="25"/>
      <c r="E1149" s="25"/>
      <c r="G1149" s="1">
        <f t="shared" si="352"/>
        <v>15769</v>
      </c>
      <c r="I1149" s="1">
        <v>8675</v>
      </c>
      <c r="J1149" s="1">
        <v>7424</v>
      </c>
      <c r="K1149" s="1">
        <v>7131</v>
      </c>
      <c r="L1149" s="2" t="str">
        <f t="shared" si="341"/>
        <v/>
      </c>
      <c r="M1149" s="2">
        <f t="shared" si="342"/>
        <v>0.45221637389815461</v>
      </c>
      <c r="N1149" s="10">
        <f t="shared" si="353"/>
        <v>1</v>
      </c>
      <c r="O1149" s="9">
        <f t="shared" si="354"/>
        <v>2</v>
      </c>
      <c r="P1149" s="8" t="e">
        <f t="shared" si="355"/>
        <v>#N/A</v>
      </c>
      <c r="Q1149" s="2">
        <f t="shared" si="356"/>
        <v>0.50770499080474352</v>
      </c>
      <c r="R1149" s="2">
        <f t="shared" si="357"/>
        <v>0.45545056756928148</v>
      </c>
      <c r="S1149" s="2">
        <f t="shared" si="358"/>
        <v>0</v>
      </c>
      <c r="T1149" s="2">
        <f t="shared" si="359"/>
        <v>3.6844441625975E-2</v>
      </c>
      <c r="U1149" s="1">
        <v>8006</v>
      </c>
      <c r="V1149" s="1">
        <v>7182</v>
      </c>
      <c r="AA1149" s="1">
        <v>581</v>
      </c>
      <c r="AU1149" t="s">
        <v>320</v>
      </c>
      <c r="AV1149" t="s">
        <v>1194</v>
      </c>
      <c r="AY1149" s="38">
        <v>21</v>
      </c>
      <c r="AZ1149" s="40">
        <v>217</v>
      </c>
      <c r="BA1149" s="42">
        <f t="shared" si="351"/>
        <v>21217</v>
      </c>
      <c r="BC1149" s="7" t="s">
        <v>3097</v>
      </c>
    </row>
    <row r="1150" spans="1:55" hidden="1" outlineLevel="1">
      <c r="A1150" t="s">
        <v>125</v>
      </c>
      <c r="B1150" t="s">
        <v>1194</v>
      </c>
      <c r="C1150" s="25">
        <v>11975</v>
      </c>
      <c r="D1150" s="25"/>
      <c r="E1150" s="25"/>
      <c r="G1150" s="1">
        <f t="shared" si="352"/>
        <v>7930</v>
      </c>
      <c r="I1150" s="1">
        <v>3662</v>
      </c>
      <c r="J1150" s="1">
        <v>2953</v>
      </c>
      <c r="K1150" s="1">
        <v>2943</v>
      </c>
      <c r="L1150" s="2" t="str">
        <f t="shared" si="341"/>
        <v/>
      </c>
      <c r="M1150" s="2">
        <f t="shared" si="342"/>
        <v>0.37112232030264819</v>
      </c>
      <c r="N1150" s="10">
        <f t="shared" si="353"/>
        <v>1</v>
      </c>
      <c r="O1150" s="9">
        <f t="shared" si="354"/>
        <v>2</v>
      </c>
      <c r="P1150" s="8" t="e">
        <f t="shared" si="355"/>
        <v>#N/A</v>
      </c>
      <c r="Q1150" s="2">
        <f t="shared" si="356"/>
        <v>0.85258511979823459</v>
      </c>
      <c r="R1150" s="2">
        <f t="shared" si="357"/>
        <v>0.11702395964691047</v>
      </c>
      <c r="S1150" s="2">
        <f t="shared" si="358"/>
        <v>0</v>
      </c>
      <c r="T1150" s="2">
        <f t="shared" si="359"/>
        <v>3.0390920554854942E-2</v>
      </c>
      <c r="U1150" s="1">
        <v>6761</v>
      </c>
      <c r="V1150" s="1">
        <v>928</v>
      </c>
      <c r="AA1150" s="1">
        <v>241</v>
      </c>
      <c r="AU1150" t="s">
        <v>125</v>
      </c>
      <c r="AV1150" t="s">
        <v>1194</v>
      </c>
      <c r="AY1150" s="38">
        <v>21</v>
      </c>
      <c r="AZ1150" s="40">
        <v>219</v>
      </c>
      <c r="BA1150" s="42">
        <f t="shared" si="351"/>
        <v>21219</v>
      </c>
      <c r="BC1150" s="7" t="s">
        <v>3097</v>
      </c>
    </row>
    <row r="1151" spans="1:55" hidden="1" outlineLevel="1">
      <c r="A1151" t="s">
        <v>104</v>
      </c>
      <c r="B1151" t="s">
        <v>1194</v>
      </c>
      <c r="C1151" s="25">
        <v>12900</v>
      </c>
      <c r="D1151" s="25"/>
      <c r="E1151" s="25"/>
      <c r="G1151" s="1">
        <f t="shared" si="352"/>
        <v>9216</v>
      </c>
      <c r="I1151" s="1">
        <v>4516</v>
      </c>
      <c r="J1151" s="1">
        <v>3944</v>
      </c>
      <c r="K1151" s="1">
        <v>4007</v>
      </c>
      <c r="L1151" s="2" t="str">
        <f t="shared" si="341"/>
        <v/>
      </c>
      <c r="M1151" s="2">
        <f t="shared" si="342"/>
        <v>0.4347873263888889</v>
      </c>
      <c r="N1151" s="10">
        <f t="shared" si="353"/>
        <v>1</v>
      </c>
      <c r="O1151" s="9">
        <f t="shared" si="354"/>
        <v>2</v>
      </c>
      <c r="P1151" s="8" t="e">
        <f t="shared" si="355"/>
        <v>#N/A</v>
      </c>
      <c r="Q1151" s="2">
        <f t="shared" si="356"/>
        <v>0.75618489583333337</v>
      </c>
      <c r="R1151" s="2">
        <f t="shared" si="357"/>
        <v>0.19791666666666666</v>
      </c>
      <c r="S1151" s="2">
        <f t="shared" si="358"/>
        <v>0</v>
      </c>
      <c r="T1151" s="2">
        <f t="shared" si="359"/>
        <v>4.5898437499999972E-2</v>
      </c>
      <c r="U1151" s="1">
        <v>6969</v>
      </c>
      <c r="V1151" s="1">
        <v>1824</v>
      </c>
      <c r="AA1151" s="1">
        <v>423</v>
      </c>
      <c r="AU1151" t="s">
        <v>104</v>
      </c>
      <c r="AV1151" t="s">
        <v>1194</v>
      </c>
      <c r="AY1151" s="38">
        <v>21</v>
      </c>
      <c r="AZ1151" s="40">
        <v>221</v>
      </c>
      <c r="BA1151" s="42">
        <f t="shared" si="351"/>
        <v>21221</v>
      </c>
      <c r="BC1151" s="7" t="s">
        <v>3097</v>
      </c>
    </row>
    <row r="1152" spans="1:55" hidden="1" outlineLevel="1">
      <c r="A1152" t="s">
        <v>1114</v>
      </c>
      <c r="B1152" t="s">
        <v>1194</v>
      </c>
      <c r="C1152" s="25">
        <v>8572</v>
      </c>
      <c r="D1152" s="25"/>
      <c r="E1152" s="25"/>
      <c r="G1152" s="1">
        <f t="shared" si="352"/>
        <v>5813</v>
      </c>
      <c r="I1152" s="1">
        <v>3068</v>
      </c>
      <c r="J1152" s="1">
        <v>2772</v>
      </c>
      <c r="K1152" s="1">
        <v>2738</v>
      </c>
      <c r="L1152" s="2" t="str">
        <f t="shared" si="341"/>
        <v/>
      </c>
      <c r="M1152" s="2">
        <f t="shared" si="342"/>
        <v>0.47101324617237228</v>
      </c>
      <c r="N1152" s="10">
        <f t="shared" si="353"/>
        <v>1</v>
      </c>
      <c r="O1152" s="9">
        <f t="shared" si="354"/>
        <v>2</v>
      </c>
      <c r="P1152" s="8" t="e">
        <f t="shared" si="355"/>
        <v>#N/A</v>
      </c>
      <c r="Q1152" s="2">
        <f t="shared" si="356"/>
        <v>0.81575778427662138</v>
      </c>
      <c r="R1152" s="2">
        <f t="shared" si="357"/>
        <v>0.14656803715809394</v>
      </c>
      <c r="S1152" s="2">
        <f t="shared" si="358"/>
        <v>0</v>
      </c>
      <c r="T1152" s="2">
        <f t="shared" si="359"/>
        <v>3.7674178565284683E-2</v>
      </c>
      <c r="U1152" s="1">
        <v>4742</v>
      </c>
      <c r="V1152" s="1">
        <v>852</v>
      </c>
      <c r="AA1152" s="1">
        <v>219</v>
      </c>
      <c r="AU1152" t="s">
        <v>1114</v>
      </c>
      <c r="AV1152" t="s">
        <v>1194</v>
      </c>
      <c r="AY1152" s="38">
        <v>21</v>
      </c>
      <c r="AZ1152" s="40">
        <v>223</v>
      </c>
      <c r="BA1152" s="42">
        <f t="shared" si="351"/>
        <v>21223</v>
      </c>
      <c r="BC1152" s="7" t="s">
        <v>3097</v>
      </c>
    </row>
    <row r="1153" spans="1:55" hidden="1" outlineLevel="1">
      <c r="A1153" t="s">
        <v>122</v>
      </c>
      <c r="B1153" t="s">
        <v>1194</v>
      </c>
      <c r="C1153" s="25">
        <v>15401</v>
      </c>
      <c r="D1153" s="25"/>
      <c r="E1153" s="25"/>
      <c r="G1153" s="1">
        <f t="shared" si="352"/>
        <v>9934</v>
      </c>
      <c r="I1153" s="1">
        <v>4421</v>
      </c>
      <c r="J1153" s="1">
        <v>3756</v>
      </c>
      <c r="K1153" s="1">
        <v>3762</v>
      </c>
      <c r="L1153" s="2" t="str">
        <f t="shared" si="341"/>
        <v/>
      </c>
      <c r="M1153" s="2">
        <f t="shared" si="342"/>
        <v>0.37869941614656732</v>
      </c>
      <c r="N1153" s="10">
        <f t="shared" si="353"/>
        <v>1</v>
      </c>
      <c r="O1153" s="9">
        <f t="shared" si="354"/>
        <v>2</v>
      </c>
      <c r="P1153" s="8" t="e">
        <f t="shared" si="355"/>
        <v>#N/A</v>
      </c>
      <c r="Q1153" s="2">
        <f t="shared" si="356"/>
        <v>0.87145158043084359</v>
      </c>
      <c r="R1153" s="2">
        <f t="shared" si="357"/>
        <v>9.4624521844171527E-2</v>
      </c>
      <c r="S1153" s="2">
        <f t="shared" si="358"/>
        <v>0</v>
      </c>
      <c r="T1153" s="2">
        <f t="shared" si="359"/>
        <v>3.3923897724984886E-2</v>
      </c>
      <c r="U1153" s="1">
        <v>8657</v>
      </c>
      <c r="V1153" s="1">
        <v>940</v>
      </c>
      <c r="AA1153" s="1">
        <v>337</v>
      </c>
      <c r="AU1153" t="s">
        <v>122</v>
      </c>
      <c r="AV1153" t="s">
        <v>1194</v>
      </c>
      <c r="AY1153" s="38">
        <v>21</v>
      </c>
      <c r="AZ1153" s="40">
        <v>225</v>
      </c>
      <c r="BA1153" s="42">
        <f t="shared" si="351"/>
        <v>21225</v>
      </c>
      <c r="BC1153" s="7" t="s">
        <v>3097</v>
      </c>
    </row>
    <row r="1154" spans="1:55" hidden="1" outlineLevel="1">
      <c r="A1154" t="s">
        <v>286</v>
      </c>
      <c r="B1154" t="s">
        <v>1194</v>
      </c>
      <c r="C1154" s="25">
        <v>95576</v>
      </c>
      <c r="D1154" s="25"/>
      <c r="E1154" s="25"/>
      <c r="G1154" s="1">
        <f t="shared" si="352"/>
        <v>54416</v>
      </c>
      <c r="I1154" s="1">
        <v>26713</v>
      </c>
      <c r="J1154" s="1">
        <v>24488</v>
      </c>
      <c r="K1154" s="1">
        <v>23723</v>
      </c>
      <c r="L1154" s="2" t="str">
        <f t="shared" si="341"/>
        <v/>
      </c>
      <c r="M1154" s="2">
        <f t="shared" si="342"/>
        <v>0.43595633637165537</v>
      </c>
      <c r="N1154" s="10">
        <f t="shared" si="353"/>
        <v>1</v>
      </c>
      <c r="O1154" s="9">
        <f t="shared" si="354"/>
        <v>2</v>
      </c>
      <c r="P1154" s="8" t="e">
        <f t="shared" si="355"/>
        <v>#N/A</v>
      </c>
      <c r="Q1154" s="2">
        <f t="shared" si="356"/>
        <v>0.60408703322552193</v>
      </c>
      <c r="R1154" s="2">
        <f t="shared" si="357"/>
        <v>0.32367318435754189</v>
      </c>
      <c r="S1154" s="2">
        <f t="shared" si="358"/>
        <v>0</v>
      </c>
      <c r="T1154" s="2">
        <f t="shared" si="359"/>
        <v>7.2239782416936182E-2</v>
      </c>
      <c r="U1154" s="1">
        <v>32872</v>
      </c>
      <c r="V1154" s="1">
        <v>17613</v>
      </c>
      <c r="AA1154" s="1">
        <v>3931</v>
      </c>
      <c r="AU1154" t="s">
        <v>286</v>
      </c>
      <c r="AV1154" t="s">
        <v>1194</v>
      </c>
      <c r="AY1154" s="38">
        <v>21</v>
      </c>
      <c r="AZ1154" s="40">
        <v>227</v>
      </c>
      <c r="BA1154" s="42">
        <f t="shared" si="351"/>
        <v>21227</v>
      </c>
      <c r="BC1154" s="7" t="s">
        <v>3097</v>
      </c>
    </row>
    <row r="1155" spans="1:55" hidden="1" outlineLevel="1">
      <c r="A1155" t="s">
        <v>1069</v>
      </c>
      <c r="B1155" t="s">
        <v>1194</v>
      </c>
      <c r="C1155" s="25">
        <v>11143</v>
      </c>
      <c r="D1155" s="25"/>
      <c r="E1155" s="25"/>
      <c r="G1155" s="1">
        <f t="shared" si="352"/>
        <v>7637</v>
      </c>
      <c r="I1155" s="1">
        <v>3650</v>
      </c>
      <c r="J1155" s="1">
        <v>3173</v>
      </c>
      <c r="K1155" s="1">
        <v>2896</v>
      </c>
      <c r="L1155" s="2" t="str">
        <f t="shared" si="341"/>
        <v/>
      </c>
      <c r="M1155" s="2">
        <f t="shared" si="342"/>
        <v>0.37920649469687051</v>
      </c>
      <c r="N1155" s="10">
        <f t="shared" si="353"/>
        <v>1</v>
      </c>
      <c r="O1155" s="9">
        <f t="shared" si="354"/>
        <v>2</v>
      </c>
      <c r="P1155" s="8" t="e">
        <f t="shared" si="355"/>
        <v>#N/A</v>
      </c>
      <c r="Q1155" s="2">
        <f t="shared" si="356"/>
        <v>0.71939243158308241</v>
      </c>
      <c r="R1155" s="2">
        <f t="shared" si="357"/>
        <v>0.25114573785517874</v>
      </c>
      <c r="S1155" s="2">
        <f t="shared" si="358"/>
        <v>0</v>
      </c>
      <c r="T1155" s="2">
        <f t="shared" si="359"/>
        <v>2.9461830561738844E-2</v>
      </c>
      <c r="U1155" s="1">
        <v>5494</v>
      </c>
      <c r="V1155" s="1">
        <v>1918</v>
      </c>
      <c r="AA1155" s="1">
        <v>225</v>
      </c>
      <c r="AU1155" t="s">
        <v>1069</v>
      </c>
      <c r="AV1155" t="s">
        <v>1194</v>
      </c>
      <c r="AY1155" s="38">
        <v>21</v>
      </c>
      <c r="AZ1155" s="40">
        <v>229</v>
      </c>
      <c r="BA1155" s="42">
        <f t="shared" si="351"/>
        <v>21229</v>
      </c>
      <c r="BC1155" s="7" t="s">
        <v>3097</v>
      </c>
    </row>
    <row r="1156" spans="1:55" hidden="1" outlineLevel="1">
      <c r="A1156" t="s">
        <v>287</v>
      </c>
      <c r="B1156" t="s">
        <v>1194</v>
      </c>
      <c r="C1156" s="25">
        <v>20078</v>
      </c>
      <c r="D1156" s="25"/>
      <c r="E1156" s="25"/>
      <c r="G1156" s="1">
        <f t="shared" si="352"/>
        <v>14160</v>
      </c>
      <c r="I1156" s="1">
        <v>6689</v>
      </c>
      <c r="J1156" s="1">
        <v>4951</v>
      </c>
      <c r="K1156" s="1">
        <v>5223</v>
      </c>
      <c r="L1156" s="2" t="str">
        <f t="shared" si="341"/>
        <v/>
      </c>
      <c r="M1156" s="2">
        <f t="shared" si="342"/>
        <v>0.36885593220338986</v>
      </c>
      <c r="N1156" s="10">
        <f t="shared" si="353"/>
        <v>2</v>
      </c>
      <c r="O1156" s="9">
        <f t="shared" si="354"/>
        <v>1</v>
      </c>
      <c r="P1156" s="8" t="e">
        <f t="shared" si="355"/>
        <v>#N/A</v>
      </c>
      <c r="Q1156" s="2">
        <f t="shared" si="356"/>
        <v>0.40699152542372879</v>
      </c>
      <c r="R1156" s="2">
        <f t="shared" si="357"/>
        <v>0.56800847457627124</v>
      </c>
      <c r="S1156" s="2">
        <f t="shared" si="358"/>
        <v>0</v>
      </c>
      <c r="T1156" s="2">
        <f t="shared" si="359"/>
        <v>2.4999999999999911E-2</v>
      </c>
      <c r="U1156" s="1">
        <v>5763</v>
      </c>
      <c r="V1156" s="1">
        <v>8043</v>
      </c>
      <c r="AA1156" s="1">
        <v>354</v>
      </c>
      <c r="AU1156" t="s">
        <v>287</v>
      </c>
      <c r="AV1156" t="s">
        <v>1194</v>
      </c>
      <c r="AY1156" s="38">
        <v>21</v>
      </c>
      <c r="AZ1156" s="40">
        <v>231</v>
      </c>
      <c r="BA1156" s="42">
        <f t="shared" si="351"/>
        <v>21231</v>
      </c>
      <c r="BC1156" s="7" t="s">
        <v>3097</v>
      </c>
    </row>
    <row r="1157" spans="1:55" hidden="1" outlineLevel="1">
      <c r="A1157" t="s">
        <v>615</v>
      </c>
      <c r="B1157" t="s">
        <v>1194</v>
      </c>
      <c r="C1157" s="25">
        <v>13982</v>
      </c>
      <c r="D1157" s="25"/>
      <c r="E1157" s="25"/>
      <c r="G1157" s="1">
        <f t="shared" si="352"/>
        <v>9333</v>
      </c>
      <c r="I1157" s="1">
        <v>3682</v>
      </c>
      <c r="J1157" s="1">
        <v>3231</v>
      </c>
      <c r="K1157" s="1">
        <v>3139</v>
      </c>
      <c r="L1157" s="2" t="str">
        <f t="shared" si="341"/>
        <v/>
      </c>
      <c r="M1157" s="2">
        <f t="shared" si="342"/>
        <v>0.33633344048001712</v>
      </c>
      <c r="N1157" s="10">
        <f t="shared" si="353"/>
        <v>1</v>
      </c>
      <c r="O1157" s="9">
        <f t="shared" si="354"/>
        <v>2</v>
      </c>
      <c r="P1157" s="8" t="e">
        <f t="shared" si="355"/>
        <v>#N/A</v>
      </c>
      <c r="Q1157" s="2">
        <f t="shared" si="356"/>
        <v>0.85578056359155685</v>
      </c>
      <c r="R1157" s="2">
        <f t="shared" si="357"/>
        <v>0.11089681774349083</v>
      </c>
      <c r="S1157" s="2">
        <f t="shared" si="358"/>
        <v>0</v>
      </c>
      <c r="T1157" s="2">
        <f t="shared" si="359"/>
        <v>3.3322618664952314E-2</v>
      </c>
      <c r="U1157" s="1">
        <v>7987</v>
      </c>
      <c r="V1157" s="1">
        <v>1035</v>
      </c>
      <c r="AA1157" s="1">
        <v>311</v>
      </c>
      <c r="AU1157" t="s">
        <v>615</v>
      </c>
      <c r="AV1157" t="s">
        <v>1194</v>
      </c>
      <c r="AY1157" s="38">
        <v>21</v>
      </c>
      <c r="AZ1157" s="40">
        <v>233</v>
      </c>
      <c r="BA1157" s="42">
        <f t="shared" si="351"/>
        <v>21233</v>
      </c>
      <c r="BC1157" s="7" t="s">
        <v>3097</v>
      </c>
    </row>
    <row r="1158" spans="1:55" hidden="1" outlineLevel="1">
      <c r="A1158" t="s">
        <v>2763</v>
      </c>
      <c r="B1158" t="s">
        <v>1194</v>
      </c>
      <c r="C1158" s="25">
        <v>36043</v>
      </c>
      <c r="D1158" s="25"/>
      <c r="E1158" s="25"/>
      <c r="G1158" s="1">
        <f t="shared" si="352"/>
        <v>23540</v>
      </c>
      <c r="I1158" s="1">
        <v>9809</v>
      </c>
      <c r="J1158" s="1">
        <v>8076</v>
      </c>
      <c r="K1158" s="1">
        <v>8161</v>
      </c>
      <c r="L1158" s="2" t="str">
        <f t="shared" si="341"/>
        <v/>
      </c>
      <c r="M1158" s="2">
        <f t="shared" si="342"/>
        <v>0.34668649107901445</v>
      </c>
      <c r="N1158" s="10">
        <f t="shared" si="353"/>
        <v>2</v>
      </c>
      <c r="O1158" s="9">
        <f t="shared" si="354"/>
        <v>1</v>
      </c>
      <c r="P1158" s="8" t="e">
        <f t="shared" si="355"/>
        <v>#N/A</v>
      </c>
      <c r="Q1158" s="2">
        <f t="shared" si="356"/>
        <v>0.23857264231096006</v>
      </c>
      <c r="R1158" s="2">
        <f t="shared" si="357"/>
        <v>0.72357689039932027</v>
      </c>
      <c r="S1158" s="2">
        <f t="shared" si="358"/>
        <v>0</v>
      </c>
      <c r="T1158" s="2">
        <f t="shared" si="359"/>
        <v>3.7850467289719636E-2</v>
      </c>
      <c r="U1158" s="1">
        <v>5616</v>
      </c>
      <c r="V1158" s="1">
        <v>17033</v>
      </c>
      <c r="AA1158" s="1">
        <v>891</v>
      </c>
      <c r="AU1158" t="s">
        <v>2763</v>
      </c>
      <c r="AV1158" t="s">
        <v>1194</v>
      </c>
      <c r="AY1158" s="38">
        <v>21</v>
      </c>
      <c r="AZ1158" s="40">
        <v>235</v>
      </c>
      <c r="BA1158" s="42">
        <f t="shared" si="351"/>
        <v>21235</v>
      </c>
      <c r="BC1158" s="7" t="s">
        <v>3097</v>
      </c>
    </row>
    <row r="1159" spans="1:55" hidden="1" outlineLevel="1">
      <c r="A1159" t="s">
        <v>1115</v>
      </c>
      <c r="B1159" t="s">
        <v>1194</v>
      </c>
      <c r="C1159" s="25">
        <v>7015</v>
      </c>
      <c r="D1159" s="25"/>
      <c r="E1159" s="25"/>
      <c r="G1159" s="1">
        <f t="shared" si="352"/>
        <v>5717</v>
      </c>
      <c r="I1159" s="1">
        <v>2881</v>
      </c>
      <c r="J1159" s="1">
        <v>2336</v>
      </c>
      <c r="K1159" s="1">
        <v>2048</v>
      </c>
      <c r="L1159" s="2" t="str">
        <f t="shared" ref="L1159:L1222" si="360">IF(D1159&gt;0,K1159/D1159,"")</f>
        <v/>
      </c>
      <c r="M1159" s="2">
        <f t="shared" ref="M1159:M1222" si="361">IF(G1159&gt;0,K1159/G1159,"")</f>
        <v>0.35822984082560783</v>
      </c>
      <c r="N1159" s="10">
        <f t="shared" si="353"/>
        <v>1</v>
      </c>
      <c r="O1159" s="9">
        <f t="shared" si="354"/>
        <v>2</v>
      </c>
      <c r="P1159" s="8" t="e">
        <f t="shared" si="355"/>
        <v>#N/A</v>
      </c>
      <c r="Q1159" s="2">
        <f t="shared" si="356"/>
        <v>0.91394087808291058</v>
      </c>
      <c r="R1159" s="2">
        <f t="shared" si="357"/>
        <v>7.3640020990029739E-2</v>
      </c>
      <c r="S1159" s="2">
        <f t="shared" si="358"/>
        <v>0</v>
      </c>
      <c r="T1159" s="2">
        <f t="shared" si="359"/>
        <v>1.2419100927059681E-2</v>
      </c>
      <c r="U1159" s="1">
        <v>5225</v>
      </c>
      <c r="V1159" s="1">
        <v>421</v>
      </c>
      <c r="AA1159" s="1">
        <v>71</v>
      </c>
      <c r="AU1159" t="s">
        <v>1115</v>
      </c>
      <c r="AV1159" t="s">
        <v>1194</v>
      </c>
      <c r="AY1159" s="38">
        <v>21</v>
      </c>
      <c r="AZ1159" s="40">
        <v>237</v>
      </c>
      <c r="BA1159" s="42">
        <f t="shared" si="351"/>
        <v>21237</v>
      </c>
      <c r="BC1159" s="7" t="s">
        <v>3097</v>
      </c>
    </row>
    <row r="1160" spans="1:55" hidden="1" outlineLevel="1">
      <c r="A1160" t="s">
        <v>1003</v>
      </c>
      <c r="B1160" t="s">
        <v>1194</v>
      </c>
      <c r="C1160" s="25">
        <v>23406</v>
      </c>
      <c r="D1160" s="25"/>
      <c r="E1160" s="25"/>
      <c r="G1160" s="1">
        <f t="shared" si="352"/>
        <v>15945</v>
      </c>
      <c r="I1160" s="1">
        <v>6492</v>
      </c>
      <c r="J1160" s="1">
        <v>5914</v>
      </c>
      <c r="K1160" s="1">
        <v>5196</v>
      </c>
      <c r="L1160" s="2" t="str">
        <f t="shared" si="360"/>
        <v/>
      </c>
      <c r="M1160" s="2">
        <f t="shared" si="361"/>
        <v>0.32587017873941676</v>
      </c>
      <c r="N1160" s="10">
        <f t="shared" si="353"/>
        <v>1</v>
      </c>
      <c r="O1160" s="9">
        <f t="shared" si="354"/>
        <v>2</v>
      </c>
      <c r="P1160" s="8" t="e">
        <f t="shared" si="355"/>
        <v>#N/A</v>
      </c>
      <c r="Q1160" s="2">
        <f t="shared" si="356"/>
        <v>0.63850736908121664</v>
      </c>
      <c r="R1160" s="2">
        <f t="shared" si="357"/>
        <v>0.28980871746629039</v>
      </c>
      <c r="S1160" s="2">
        <f t="shared" si="358"/>
        <v>0</v>
      </c>
      <c r="T1160" s="2">
        <f t="shared" si="359"/>
        <v>7.1683913452492976E-2</v>
      </c>
      <c r="U1160" s="1">
        <v>10181</v>
      </c>
      <c r="V1160" s="1">
        <v>4621</v>
      </c>
      <c r="AA1160" s="1">
        <v>1143</v>
      </c>
      <c r="AU1160" t="s">
        <v>1003</v>
      </c>
      <c r="AV1160" t="s">
        <v>1194</v>
      </c>
      <c r="AY1160" s="38">
        <v>21</v>
      </c>
      <c r="AZ1160" s="40">
        <v>239</v>
      </c>
      <c r="BA1160" s="42">
        <f t="shared" si="351"/>
        <v>21239</v>
      </c>
      <c r="BC1160" s="7" t="s">
        <v>3097</v>
      </c>
    </row>
    <row r="1161" spans="1:55" collapsed="1">
      <c r="A1161" t="s">
        <v>2737</v>
      </c>
      <c r="B1161" t="s">
        <v>1226</v>
      </c>
      <c r="C1161" s="25">
        <f>SUM(C1041:C1160)</f>
        <v>4089875</v>
      </c>
      <c r="D1161" s="57">
        <v>3012000</v>
      </c>
      <c r="E1161" s="57">
        <v>2984000</v>
      </c>
      <c r="G1161" s="1">
        <f>SUM(G1041:G1160)</f>
        <v>2649084</v>
      </c>
      <c r="I1161" s="1">
        <f>SUM(I1041:I1160)</f>
        <v>1259089</v>
      </c>
      <c r="J1161" s="1">
        <v>1131313</v>
      </c>
      <c r="K1161" s="1">
        <v>1094242</v>
      </c>
      <c r="L1161" s="2">
        <f t="shared" si="360"/>
        <v>0.36329415670650733</v>
      </c>
      <c r="M1161" s="2">
        <f t="shared" si="361"/>
        <v>0.41306428939210688</v>
      </c>
      <c r="N1161" s="10">
        <f t="shared" si="353"/>
        <v>1</v>
      </c>
      <c r="O1161" s="9">
        <f t="shared" si="354"/>
        <v>2</v>
      </c>
      <c r="P1161" s="8" t="e">
        <f t="shared" si="355"/>
        <v>#N/A</v>
      </c>
      <c r="Q1161" s="2">
        <f t="shared" si="356"/>
        <v>0.59323939897715583</v>
      </c>
      <c r="R1161" s="2">
        <f t="shared" si="357"/>
        <v>0.34277169013893105</v>
      </c>
      <c r="S1161" s="2">
        <f t="shared" si="358"/>
        <v>0</v>
      </c>
      <c r="T1161" s="2">
        <f t="shared" si="359"/>
        <v>6.3988910883913119E-2</v>
      </c>
      <c r="U1161" s="1">
        <f>SUM(U1041:U1160)</f>
        <v>1571541</v>
      </c>
      <c r="V1161" s="1">
        <f>SUM(V1041:V1160)</f>
        <v>908031</v>
      </c>
      <c r="AA1161" s="1">
        <f>SUM(AA1041:AA1160)</f>
        <v>169512</v>
      </c>
      <c r="AU1161" t="s">
        <v>2737</v>
      </c>
      <c r="AV1161" t="s">
        <v>1226</v>
      </c>
      <c r="AY1161" s="38">
        <v>21</v>
      </c>
      <c r="AZ1161" s="40"/>
      <c r="BA1161" s="38">
        <f>AY1161</f>
        <v>21</v>
      </c>
      <c r="BC1161" s="7" t="s">
        <v>1410</v>
      </c>
    </row>
    <row r="1162" spans="1:55">
      <c r="C1162" s="25"/>
      <c r="D1162" s="25"/>
      <c r="E1162" s="25"/>
      <c r="L1162" s="2"/>
      <c r="M1162" s="2"/>
      <c r="P1162" s="8"/>
      <c r="AY1162" s="38"/>
      <c r="AZ1162" s="40"/>
      <c r="BA1162" s="42"/>
    </row>
    <row r="1163" spans="1:55" hidden="1" outlineLevel="1">
      <c r="A1163" t="s">
        <v>1108</v>
      </c>
      <c r="B1163" t="s">
        <v>1480</v>
      </c>
      <c r="C1163" s="25">
        <v>59065</v>
      </c>
      <c r="D1163" s="25"/>
      <c r="E1163" s="25"/>
      <c r="G1163" s="1">
        <f t="shared" ref="G1163:G1194" si="362">SUM(U1163:AM1163)</f>
        <v>37774</v>
      </c>
      <c r="I1163" s="1">
        <v>17207</v>
      </c>
      <c r="J1163" s="1">
        <v>15409</v>
      </c>
      <c r="K1163" s="1">
        <v>15944</v>
      </c>
      <c r="L1163" s="2" t="str">
        <f t="shared" si="360"/>
        <v/>
      </c>
      <c r="M1163" s="2">
        <f t="shared" si="361"/>
        <v>0.42208926775030442</v>
      </c>
      <c r="N1163" s="10">
        <f t="shared" ref="N1163:N1194" si="363">RANK(U1163,U1163:AR1163)</f>
        <v>1</v>
      </c>
      <c r="O1163" s="9">
        <f t="shared" ref="O1163:O1194" si="364">RANK(V1163,U1163:AR1163)</f>
        <v>2</v>
      </c>
      <c r="P1163" s="8" t="e">
        <f t="shared" ref="P1163:P1194" si="365">RANK(W1163,U1163:AR1163)</f>
        <v>#N/A</v>
      </c>
      <c r="Q1163" s="2">
        <f t="shared" ref="Q1163:Q1194" si="366">IF(SUM($U1163:$AQ1163)=0,"-",U1163/SUM($U1163:$AQ1163))</f>
        <v>0.69828453433578652</v>
      </c>
      <c r="R1163" s="2">
        <f t="shared" ref="R1163:R1194" si="367">IF(SUM($U1163:$AQ1163)=0,"-",V1163/SUM($U1163:$AQ1163))</f>
        <v>0.16739026843860857</v>
      </c>
      <c r="S1163" s="2">
        <f t="shared" ref="S1163:S1194" si="368">IF(SUM($U1163:$AQ1163)=0,"-",W1163/SUM($U1163:$AQ1163))</f>
        <v>0</v>
      </c>
      <c r="T1163" s="2">
        <f t="shared" ref="T1163:T1194" si="369">IF(SUM($U1163:$AQ1163)=0,"-",(1-Q1163-R1163-S1163))</f>
        <v>0.1343251972256049</v>
      </c>
      <c r="U1163" s="1">
        <v>26377</v>
      </c>
      <c r="V1163" s="1">
        <v>6323</v>
      </c>
      <c r="AA1163" s="1">
        <v>5074</v>
      </c>
      <c r="AU1163" t="s">
        <v>1108</v>
      </c>
      <c r="AV1163" t="s">
        <v>1480</v>
      </c>
      <c r="AY1163" s="38">
        <v>22</v>
      </c>
      <c r="AZ1163" s="40">
        <v>1</v>
      </c>
      <c r="BA1163" s="42">
        <f t="shared" si="351"/>
        <v>22001</v>
      </c>
      <c r="BC1163" s="7" t="s">
        <v>428</v>
      </c>
    </row>
    <row r="1164" spans="1:55" hidden="1" outlineLevel="1">
      <c r="A1164" t="s">
        <v>1057</v>
      </c>
      <c r="B1164" t="s">
        <v>1480</v>
      </c>
      <c r="C1164" s="25">
        <v>25194</v>
      </c>
      <c r="D1164" s="25"/>
      <c r="E1164" s="25"/>
      <c r="G1164" s="1">
        <f t="shared" si="362"/>
        <v>13677</v>
      </c>
      <c r="I1164" s="1">
        <v>5988</v>
      </c>
      <c r="J1164" s="1">
        <v>5312</v>
      </c>
      <c r="K1164" s="1">
        <v>4980</v>
      </c>
      <c r="L1164" s="2" t="str">
        <f t="shared" si="360"/>
        <v/>
      </c>
      <c r="M1164" s="2">
        <f t="shared" si="361"/>
        <v>0.36411493748629087</v>
      </c>
      <c r="N1164" s="10">
        <f t="shared" si="363"/>
        <v>1</v>
      </c>
      <c r="O1164" s="9">
        <f t="shared" si="364"/>
        <v>2</v>
      </c>
      <c r="P1164" s="8" t="e">
        <f t="shared" si="365"/>
        <v>#N/A</v>
      </c>
      <c r="Q1164" s="2">
        <f t="shared" si="366"/>
        <v>0.7409519631498136</v>
      </c>
      <c r="R1164" s="2">
        <f t="shared" si="367"/>
        <v>0.13102288513562915</v>
      </c>
      <c r="S1164" s="2">
        <f t="shared" si="368"/>
        <v>0</v>
      </c>
      <c r="T1164" s="2">
        <f t="shared" si="369"/>
        <v>0.12802515171455725</v>
      </c>
      <c r="U1164" s="1">
        <v>10134</v>
      </c>
      <c r="V1164" s="1">
        <v>1792</v>
      </c>
      <c r="AA1164" s="1">
        <v>1751</v>
      </c>
      <c r="AU1164" t="s">
        <v>1057</v>
      </c>
      <c r="AV1164" t="s">
        <v>1480</v>
      </c>
      <c r="AY1164" s="38">
        <v>22</v>
      </c>
      <c r="AZ1164" s="40">
        <v>3</v>
      </c>
      <c r="BA1164" s="42">
        <f t="shared" si="351"/>
        <v>22003</v>
      </c>
      <c r="BC1164" s="7" t="s">
        <v>428</v>
      </c>
    </row>
    <row r="1165" spans="1:55" hidden="1" outlineLevel="1">
      <c r="A1165" t="s">
        <v>2059</v>
      </c>
      <c r="B1165" t="s">
        <v>1480</v>
      </c>
      <c r="C1165" s="25">
        <v>81379</v>
      </c>
      <c r="D1165" s="25"/>
      <c r="E1165" s="25"/>
      <c r="G1165" s="1">
        <f t="shared" si="362"/>
        <v>48146</v>
      </c>
      <c r="I1165" s="1">
        <v>23878</v>
      </c>
      <c r="J1165" s="1">
        <v>22663</v>
      </c>
      <c r="K1165" s="1">
        <v>20715</v>
      </c>
      <c r="L1165" s="2" t="str">
        <f t="shared" si="360"/>
        <v/>
      </c>
      <c r="M1165" s="2">
        <f t="shared" si="361"/>
        <v>0.43025381132388985</v>
      </c>
      <c r="N1165" s="10">
        <f t="shared" si="363"/>
        <v>1</v>
      </c>
      <c r="O1165" s="9">
        <f t="shared" si="364"/>
        <v>2</v>
      </c>
      <c r="P1165" s="8" t="e">
        <f t="shared" si="365"/>
        <v>#N/A</v>
      </c>
      <c r="Q1165" s="2">
        <f t="shared" si="366"/>
        <v>0.57290325260665476</v>
      </c>
      <c r="R1165" s="2">
        <f t="shared" si="367"/>
        <v>0.22741245378639971</v>
      </c>
      <c r="S1165" s="2">
        <f t="shared" si="368"/>
        <v>0</v>
      </c>
      <c r="T1165" s="2">
        <f t="shared" si="369"/>
        <v>0.19968429360694553</v>
      </c>
      <c r="U1165" s="1">
        <v>27583</v>
      </c>
      <c r="V1165" s="1">
        <v>10949</v>
      </c>
      <c r="AA1165" s="1">
        <v>9614</v>
      </c>
      <c r="AU1165" t="s">
        <v>2059</v>
      </c>
      <c r="AV1165" t="s">
        <v>1480</v>
      </c>
      <c r="AY1165" s="38">
        <v>22</v>
      </c>
      <c r="AZ1165" s="40">
        <v>5</v>
      </c>
      <c r="BA1165" s="42">
        <f t="shared" si="351"/>
        <v>22005</v>
      </c>
      <c r="BC1165" s="7" t="s">
        <v>428</v>
      </c>
    </row>
    <row r="1166" spans="1:55" hidden="1" outlineLevel="1">
      <c r="A1166" t="s">
        <v>830</v>
      </c>
      <c r="B1166" t="s">
        <v>1480</v>
      </c>
      <c r="C1166" s="25">
        <v>23210</v>
      </c>
      <c r="D1166" s="25"/>
      <c r="E1166" s="25"/>
      <c r="G1166" s="1">
        <f t="shared" si="362"/>
        <v>15094</v>
      </c>
      <c r="I1166" s="1">
        <v>7502</v>
      </c>
      <c r="J1166" s="1">
        <v>7380</v>
      </c>
      <c r="K1166" s="1">
        <v>6017</v>
      </c>
      <c r="L1166" s="2" t="str">
        <f t="shared" si="360"/>
        <v/>
      </c>
      <c r="M1166" s="2">
        <f t="shared" si="361"/>
        <v>0.39863521929243406</v>
      </c>
      <c r="N1166" s="10">
        <f t="shared" si="363"/>
        <v>1</v>
      </c>
      <c r="O1166" s="9">
        <f t="shared" si="364"/>
        <v>2</v>
      </c>
      <c r="P1166" s="8" t="e">
        <f t="shared" si="365"/>
        <v>#N/A</v>
      </c>
      <c r="Q1166" s="2">
        <f t="shared" si="366"/>
        <v>0.78527891877567246</v>
      </c>
      <c r="R1166" s="2">
        <f t="shared" si="367"/>
        <v>0.10785742679210282</v>
      </c>
      <c r="S1166" s="2">
        <f t="shared" si="368"/>
        <v>0</v>
      </c>
      <c r="T1166" s="2">
        <f t="shared" si="369"/>
        <v>0.10686365443222472</v>
      </c>
      <c r="U1166" s="1">
        <v>11853</v>
      </c>
      <c r="V1166" s="1">
        <v>1628</v>
      </c>
      <c r="AA1166" s="1">
        <v>1613</v>
      </c>
      <c r="AU1166" t="s">
        <v>830</v>
      </c>
      <c r="AV1166" t="s">
        <v>1480</v>
      </c>
      <c r="AY1166" s="38">
        <v>22</v>
      </c>
      <c r="AZ1166" s="40">
        <v>7</v>
      </c>
      <c r="BA1166" s="42">
        <f t="shared" si="351"/>
        <v>22007</v>
      </c>
      <c r="BC1166" s="7" t="s">
        <v>428</v>
      </c>
    </row>
    <row r="1167" spans="1:55" hidden="1" outlineLevel="1">
      <c r="A1167" t="s">
        <v>237</v>
      </c>
      <c r="B1167" t="s">
        <v>1480</v>
      </c>
      <c r="C1167" s="25">
        <v>41233</v>
      </c>
      <c r="D1167" s="25"/>
      <c r="E1167" s="25"/>
      <c r="G1167" s="1">
        <f t="shared" si="362"/>
        <v>26127</v>
      </c>
      <c r="I1167" s="1">
        <v>10869</v>
      </c>
      <c r="J1167" s="1">
        <v>11361</v>
      </c>
      <c r="K1167" s="1">
        <v>10960</v>
      </c>
      <c r="L1167" s="2" t="str">
        <f t="shared" si="360"/>
        <v/>
      </c>
      <c r="M1167" s="2">
        <f t="shared" si="361"/>
        <v>0.41948941707811843</v>
      </c>
      <c r="N1167" s="10">
        <f t="shared" si="363"/>
        <v>1</v>
      </c>
      <c r="O1167" s="9">
        <f t="shared" si="364"/>
        <v>2</v>
      </c>
      <c r="P1167" s="8" t="e">
        <f t="shared" si="365"/>
        <v>#N/A</v>
      </c>
      <c r="Q1167" s="2">
        <f t="shared" si="366"/>
        <v>0.74742603437057453</v>
      </c>
      <c r="R1167" s="2">
        <f t="shared" si="367"/>
        <v>0.12672714050598996</v>
      </c>
      <c r="S1167" s="2">
        <f t="shared" si="368"/>
        <v>0</v>
      </c>
      <c r="T1167" s="2">
        <f t="shared" si="369"/>
        <v>0.12584682512343551</v>
      </c>
      <c r="U1167" s="1">
        <v>19528</v>
      </c>
      <c r="V1167" s="1">
        <v>3311</v>
      </c>
      <c r="AA1167" s="1">
        <v>3288</v>
      </c>
      <c r="AU1167" t="s">
        <v>237</v>
      </c>
      <c r="AV1167" t="s">
        <v>1480</v>
      </c>
      <c r="AY1167" s="38">
        <v>22</v>
      </c>
      <c r="AZ1167" s="40">
        <v>9</v>
      </c>
      <c r="BA1167" s="42">
        <f t="shared" si="351"/>
        <v>22009</v>
      </c>
      <c r="BC1167" s="7" t="s">
        <v>428</v>
      </c>
    </row>
    <row r="1168" spans="1:55" hidden="1" outlineLevel="1">
      <c r="A1168" t="s">
        <v>317</v>
      </c>
      <c r="B1168" t="s">
        <v>1480</v>
      </c>
      <c r="C1168" s="25">
        <v>33000</v>
      </c>
      <c r="D1168" s="25"/>
      <c r="E1168" s="25"/>
      <c r="G1168" s="1">
        <f t="shared" si="362"/>
        <v>19829</v>
      </c>
      <c r="I1168" s="1">
        <v>8279</v>
      </c>
      <c r="J1168" s="1">
        <v>7914</v>
      </c>
      <c r="K1168" s="1">
        <v>7208</v>
      </c>
      <c r="L1168" s="2" t="str">
        <f t="shared" si="360"/>
        <v/>
      </c>
      <c r="M1168" s="2">
        <f t="shared" si="361"/>
        <v>0.36350799334308337</v>
      </c>
      <c r="N1168" s="10">
        <f t="shared" si="363"/>
        <v>1</v>
      </c>
      <c r="O1168" s="9">
        <f t="shared" si="364"/>
        <v>3</v>
      </c>
      <c r="P1168" s="8" t="e">
        <f t="shared" si="365"/>
        <v>#N/A</v>
      </c>
      <c r="Q1168" s="2">
        <f t="shared" si="366"/>
        <v>0.55020424630591558</v>
      </c>
      <c r="R1168" s="2">
        <f t="shared" si="367"/>
        <v>0.22058601038882444</v>
      </c>
      <c r="S1168" s="2">
        <f t="shared" si="368"/>
        <v>0</v>
      </c>
      <c r="T1168" s="2">
        <f t="shared" si="369"/>
        <v>0.22920974330525998</v>
      </c>
      <c r="U1168" s="1">
        <v>10910</v>
      </c>
      <c r="V1168" s="1">
        <v>4374</v>
      </c>
      <c r="AA1168" s="1">
        <v>4545</v>
      </c>
      <c r="AU1168" t="s">
        <v>317</v>
      </c>
      <c r="AV1168" t="s">
        <v>1480</v>
      </c>
      <c r="AY1168" s="38">
        <v>22</v>
      </c>
      <c r="AZ1168" s="40">
        <v>11</v>
      </c>
      <c r="BA1168" s="42">
        <f t="shared" si="351"/>
        <v>22011</v>
      </c>
      <c r="BC1168" s="7" t="s">
        <v>428</v>
      </c>
    </row>
    <row r="1169" spans="1:55" hidden="1" outlineLevel="1">
      <c r="A1169" t="s">
        <v>588</v>
      </c>
      <c r="B1169" t="s">
        <v>1480</v>
      </c>
      <c r="C1169" s="25">
        <v>15279</v>
      </c>
      <c r="D1169" s="25"/>
      <c r="E1169" s="25"/>
      <c r="G1169" s="1">
        <f t="shared" si="362"/>
        <v>10138</v>
      </c>
      <c r="I1169" s="1">
        <v>5211</v>
      </c>
      <c r="J1169" s="1">
        <v>5195</v>
      </c>
      <c r="K1169" s="1">
        <v>4309</v>
      </c>
      <c r="L1169" s="2" t="str">
        <f t="shared" si="360"/>
        <v/>
      </c>
      <c r="M1169" s="2">
        <f t="shared" si="361"/>
        <v>0.42503452357466959</v>
      </c>
      <c r="N1169" s="10">
        <f t="shared" si="363"/>
        <v>1</v>
      </c>
      <c r="O1169" s="9">
        <f t="shared" si="364"/>
        <v>2</v>
      </c>
      <c r="P1169" s="8" t="e">
        <f t="shared" si="365"/>
        <v>#N/A</v>
      </c>
      <c r="Q1169" s="2">
        <f t="shared" si="366"/>
        <v>0.73850858157427501</v>
      </c>
      <c r="R1169" s="2">
        <f t="shared" si="367"/>
        <v>0.15072006312882225</v>
      </c>
      <c r="S1169" s="2">
        <f t="shared" si="368"/>
        <v>0</v>
      </c>
      <c r="T1169" s="2">
        <f t="shared" si="369"/>
        <v>0.11077135529690274</v>
      </c>
      <c r="U1169" s="1">
        <v>7487</v>
      </c>
      <c r="V1169" s="1">
        <v>1528</v>
      </c>
      <c r="AA1169" s="1">
        <v>1123</v>
      </c>
      <c r="AU1169" t="s">
        <v>588</v>
      </c>
      <c r="AV1169" t="s">
        <v>1480</v>
      </c>
      <c r="AY1169" s="38">
        <v>22</v>
      </c>
      <c r="AZ1169" s="40">
        <v>13</v>
      </c>
      <c r="BA1169" s="42">
        <f t="shared" si="351"/>
        <v>22013</v>
      </c>
      <c r="BC1169" s="7" t="s">
        <v>428</v>
      </c>
    </row>
    <row r="1170" spans="1:55" hidden="1" outlineLevel="1">
      <c r="A1170" t="s">
        <v>107</v>
      </c>
      <c r="B1170" t="s">
        <v>1480</v>
      </c>
      <c r="C1170" s="25">
        <v>102227</v>
      </c>
      <c r="D1170" s="25"/>
      <c r="E1170" s="25"/>
      <c r="G1170" s="1">
        <f t="shared" si="362"/>
        <v>60389</v>
      </c>
      <c r="I1170" s="1">
        <v>27180</v>
      </c>
      <c r="J1170" s="1">
        <v>25482</v>
      </c>
      <c r="K1170" s="1">
        <v>25569</v>
      </c>
      <c r="L1170" s="2" t="str">
        <f t="shared" si="360"/>
        <v/>
      </c>
      <c r="M1170" s="2">
        <f t="shared" si="361"/>
        <v>0.42340492473794894</v>
      </c>
      <c r="N1170" s="10">
        <f t="shared" si="363"/>
        <v>1</v>
      </c>
      <c r="O1170" s="9">
        <f t="shared" si="364"/>
        <v>2</v>
      </c>
      <c r="P1170" s="8" t="e">
        <f t="shared" si="365"/>
        <v>#N/A</v>
      </c>
      <c r="Q1170" s="2">
        <f t="shared" si="366"/>
        <v>0.43006176621570152</v>
      </c>
      <c r="R1170" s="2">
        <f t="shared" si="367"/>
        <v>0.32896719601251884</v>
      </c>
      <c r="S1170" s="2">
        <f t="shared" si="368"/>
        <v>0</v>
      </c>
      <c r="T1170" s="2">
        <f t="shared" si="369"/>
        <v>0.24097103777177958</v>
      </c>
      <c r="U1170" s="1">
        <v>25971</v>
      </c>
      <c r="V1170" s="1">
        <v>19866</v>
      </c>
      <c r="AA1170" s="1">
        <v>14552</v>
      </c>
      <c r="AU1170" t="s">
        <v>107</v>
      </c>
      <c r="AV1170" t="s">
        <v>1480</v>
      </c>
      <c r="AY1170" s="38">
        <v>22</v>
      </c>
      <c r="AZ1170" s="40">
        <v>15</v>
      </c>
      <c r="BA1170" s="42">
        <f t="shared" si="351"/>
        <v>22015</v>
      </c>
      <c r="BC1170" s="7" t="s">
        <v>428</v>
      </c>
    </row>
    <row r="1171" spans="1:55" hidden="1" outlineLevel="1">
      <c r="A1171" t="s">
        <v>2315</v>
      </c>
      <c r="B1171" t="s">
        <v>1480</v>
      </c>
      <c r="C1171" s="25">
        <v>248753</v>
      </c>
      <c r="D1171" s="25"/>
      <c r="E1171" s="25"/>
      <c r="G1171" s="1">
        <f t="shared" si="362"/>
        <v>153751</v>
      </c>
      <c r="I1171" s="1">
        <v>71469</v>
      </c>
      <c r="J1171" s="1">
        <v>70742</v>
      </c>
      <c r="K1171" s="1">
        <v>67609</v>
      </c>
      <c r="L1171" s="2" t="str">
        <f t="shared" si="360"/>
        <v/>
      </c>
      <c r="M1171" s="2">
        <f t="shared" si="361"/>
        <v>0.43973047329773463</v>
      </c>
      <c r="N1171" s="10">
        <f t="shared" si="363"/>
        <v>1</v>
      </c>
      <c r="O1171" s="9">
        <f t="shared" si="364"/>
        <v>2</v>
      </c>
      <c r="P1171" s="8" t="e">
        <f t="shared" si="365"/>
        <v>#N/A</v>
      </c>
      <c r="Q1171" s="2">
        <f t="shared" si="366"/>
        <v>0.54663059102054623</v>
      </c>
      <c r="R1171" s="2">
        <f t="shared" si="367"/>
        <v>0.25712353090386403</v>
      </c>
      <c r="S1171" s="2">
        <f t="shared" si="368"/>
        <v>0</v>
      </c>
      <c r="T1171" s="2">
        <f t="shared" si="369"/>
        <v>0.19624587807558974</v>
      </c>
      <c r="U1171" s="1">
        <v>84045</v>
      </c>
      <c r="V1171" s="1">
        <v>39533</v>
      </c>
      <c r="AA1171" s="1">
        <v>30173</v>
      </c>
      <c r="AU1171" t="s">
        <v>2315</v>
      </c>
      <c r="AV1171" t="s">
        <v>1480</v>
      </c>
      <c r="AY1171" s="38">
        <v>22</v>
      </c>
      <c r="AZ1171" s="40">
        <v>17</v>
      </c>
      <c r="BA1171" s="42">
        <f t="shared" si="351"/>
        <v>22017</v>
      </c>
      <c r="BC1171" s="7" t="s">
        <v>428</v>
      </c>
    </row>
    <row r="1172" spans="1:55" hidden="1" outlineLevel="1">
      <c r="A1172" t="s">
        <v>1843</v>
      </c>
      <c r="B1172" t="s">
        <v>1480</v>
      </c>
      <c r="C1172" s="25">
        <v>183487</v>
      </c>
      <c r="D1172" s="25"/>
      <c r="E1172" s="25"/>
      <c r="G1172" s="1">
        <f t="shared" si="362"/>
        <v>120952</v>
      </c>
      <c r="I1172" s="1">
        <v>53726</v>
      </c>
      <c r="J1172" s="1">
        <v>48464</v>
      </c>
      <c r="K1172" s="1">
        <v>51250</v>
      </c>
      <c r="L1172" s="2" t="str">
        <f t="shared" si="360"/>
        <v/>
      </c>
      <c r="M1172" s="2">
        <f t="shared" si="361"/>
        <v>0.42372180699781731</v>
      </c>
      <c r="N1172" s="10">
        <f t="shared" si="363"/>
        <v>1</v>
      </c>
      <c r="O1172" s="9">
        <f t="shared" si="364"/>
        <v>2</v>
      </c>
      <c r="P1172" s="8" t="e">
        <f t="shared" si="365"/>
        <v>#N/A</v>
      </c>
      <c r="Q1172" s="2">
        <f t="shared" si="366"/>
        <v>0.57672465110126336</v>
      </c>
      <c r="R1172" s="2">
        <f t="shared" si="367"/>
        <v>0.21187743898405978</v>
      </c>
      <c r="S1172" s="2">
        <f t="shared" si="368"/>
        <v>0</v>
      </c>
      <c r="T1172" s="2">
        <f t="shared" si="369"/>
        <v>0.21139790991467686</v>
      </c>
      <c r="U1172" s="1">
        <v>69756</v>
      </c>
      <c r="V1172" s="1">
        <v>25627</v>
      </c>
      <c r="AA1172" s="1">
        <v>25569</v>
      </c>
      <c r="AU1172" t="s">
        <v>1843</v>
      </c>
      <c r="AV1172" t="s">
        <v>1480</v>
      </c>
      <c r="AY1172" s="38">
        <v>22</v>
      </c>
      <c r="AZ1172" s="40">
        <v>19</v>
      </c>
      <c r="BA1172" s="42">
        <f t="shared" si="351"/>
        <v>22019</v>
      </c>
      <c r="BC1172" s="7" t="s">
        <v>428</v>
      </c>
    </row>
    <row r="1173" spans="1:55" hidden="1" outlineLevel="1">
      <c r="A1173" t="s">
        <v>342</v>
      </c>
      <c r="B1173" t="s">
        <v>1480</v>
      </c>
      <c r="C1173" s="25">
        <v>10429</v>
      </c>
      <c r="D1173" s="25"/>
      <c r="E1173" s="25"/>
      <c r="G1173" s="1">
        <f t="shared" si="362"/>
        <v>6978</v>
      </c>
      <c r="I1173" s="1">
        <v>4152</v>
      </c>
      <c r="J1173" s="1">
        <v>2872</v>
      </c>
      <c r="K1173" s="1">
        <v>2865</v>
      </c>
      <c r="L1173" s="2" t="str">
        <f t="shared" si="360"/>
        <v/>
      </c>
      <c r="M1173" s="2">
        <f t="shared" si="361"/>
        <v>0.41057609630266551</v>
      </c>
      <c r="N1173" s="10">
        <f t="shared" si="363"/>
        <v>1</v>
      </c>
      <c r="O1173" s="9">
        <f t="shared" si="364"/>
        <v>2</v>
      </c>
      <c r="P1173" s="8" t="e">
        <f t="shared" si="365"/>
        <v>#N/A</v>
      </c>
      <c r="Q1173" s="2">
        <f t="shared" si="366"/>
        <v>0.63356262539409569</v>
      </c>
      <c r="R1173" s="2">
        <f t="shared" si="367"/>
        <v>0.21023215821152191</v>
      </c>
      <c r="S1173" s="2">
        <f t="shared" si="368"/>
        <v>0</v>
      </c>
      <c r="T1173" s="2">
        <f t="shared" si="369"/>
        <v>0.1562052163943824</v>
      </c>
      <c r="U1173" s="1">
        <v>4421</v>
      </c>
      <c r="V1173" s="1">
        <v>1467</v>
      </c>
      <c r="AA1173" s="1">
        <v>1090</v>
      </c>
      <c r="AU1173" t="s">
        <v>342</v>
      </c>
      <c r="AV1173" t="s">
        <v>1480</v>
      </c>
      <c r="AY1173" s="38">
        <v>22</v>
      </c>
      <c r="AZ1173" s="40">
        <v>21</v>
      </c>
      <c r="BA1173" s="42">
        <f t="shared" si="351"/>
        <v>22021</v>
      </c>
      <c r="BC1173" s="7" t="s">
        <v>428</v>
      </c>
    </row>
    <row r="1174" spans="1:55" hidden="1" outlineLevel="1">
      <c r="A1174" t="s">
        <v>1787</v>
      </c>
      <c r="B1174" t="s">
        <v>1480</v>
      </c>
      <c r="C1174" s="25">
        <v>9834</v>
      </c>
      <c r="D1174" s="25"/>
      <c r="E1174" s="25"/>
      <c r="G1174" s="1">
        <f t="shared" si="362"/>
        <v>7157</v>
      </c>
      <c r="I1174" s="1">
        <v>3268</v>
      </c>
      <c r="J1174" s="1">
        <v>2556</v>
      </c>
      <c r="K1174" s="1">
        <v>2644</v>
      </c>
      <c r="L1174" s="2" t="str">
        <f t="shared" si="360"/>
        <v/>
      </c>
      <c r="M1174" s="2">
        <f t="shared" si="361"/>
        <v>0.3694285315076149</v>
      </c>
      <c r="N1174" s="10">
        <f t="shared" si="363"/>
        <v>1</v>
      </c>
      <c r="O1174" s="9">
        <f t="shared" si="364"/>
        <v>3</v>
      </c>
      <c r="P1174" s="8" t="e">
        <f t="shared" si="365"/>
        <v>#N/A</v>
      </c>
      <c r="Q1174" s="2">
        <f t="shared" si="366"/>
        <v>0.69540310185832055</v>
      </c>
      <c r="R1174" s="2">
        <f t="shared" si="367"/>
        <v>0.12225792929998602</v>
      </c>
      <c r="S1174" s="2">
        <f t="shared" si="368"/>
        <v>0</v>
      </c>
      <c r="T1174" s="2">
        <f t="shared" si="369"/>
        <v>0.18233896884169343</v>
      </c>
      <c r="U1174" s="1">
        <v>4977</v>
      </c>
      <c r="V1174" s="1">
        <v>875</v>
      </c>
      <c r="AA1174" s="1">
        <v>1305</v>
      </c>
      <c r="AU1174" t="s">
        <v>1787</v>
      </c>
      <c r="AV1174" t="s">
        <v>1480</v>
      </c>
      <c r="AY1174" s="38">
        <v>22</v>
      </c>
      <c r="AZ1174" s="40">
        <v>23</v>
      </c>
      <c r="BA1174" s="42">
        <f t="shared" si="351"/>
        <v>22023</v>
      </c>
      <c r="BC1174" s="7" t="s">
        <v>428</v>
      </c>
    </row>
    <row r="1175" spans="1:55" hidden="1" outlineLevel="1">
      <c r="A1175" t="s">
        <v>1481</v>
      </c>
      <c r="B1175" t="s">
        <v>1480</v>
      </c>
      <c r="C1175" s="25">
        <v>10635</v>
      </c>
      <c r="D1175" s="25"/>
      <c r="E1175" s="25"/>
      <c r="G1175" s="1">
        <f t="shared" si="362"/>
        <v>8116</v>
      </c>
      <c r="I1175" s="1">
        <v>4934</v>
      </c>
      <c r="J1175" s="1">
        <v>3010</v>
      </c>
      <c r="K1175" s="1">
        <v>2992</v>
      </c>
      <c r="L1175" s="2" t="str">
        <f t="shared" si="360"/>
        <v/>
      </c>
      <c r="M1175" s="2">
        <f t="shared" si="361"/>
        <v>0.36865450961064566</v>
      </c>
      <c r="N1175" s="10">
        <f t="shared" si="363"/>
        <v>1</v>
      </c>
      <c r="O1175" s="9">
        <f t="shared" si="364"/>
        <v>2</v>
      </c>
      <c r="P1175" s="8" t="e">
        <f t="shared" si="365"/>
        <v>#N/A</v>
      </c>
      <c r="Q1175" s="2">
        <f t="shared" si="366"/>
        <v>0.72412518482010846</v>
      </c>
      <c r="R1175" s="2">
        <f t="shared" si="367"/>
        <v>0.14945786101527847</v>
      </c>
      <c r="S1175" s="2">
        <f t="shared" si="368"/>
        <v>0</v>
      </c>
      <c r="T1175" s="2">
        <f t="shared" si="369"/>
        <v>0.12641695416461307</v>
      </c>
      <c r="U1175" s="1">
        <v>5877</v>
      </c>
      <c r="V1175" s="1">
        <v>1213</v>
      </c>
      <c r="AA1175" s="1">
        <v>1026</v>
      </c>
      <c r="AU1175" t="s">
        <v>1481</v>
      </c>
      <c r="AV1175" t="s">
        <v>1480</v>
      </c>
      <c r="AY1175" s="38">
        <v>22</v>
      </c>
      <c r="AZ1175" s="40">
        <v>25</v>
      </c>
      <c r="BA1175" s="42">
        <f t="shared" si="351"/>
        <v>22025</v>
      </c>
      <c r="BC1175" s="7" t="s">
        <v>428</v>
      </c>
    </row>
    <row r="1176" spans="1:55" hidden="1" outlineLevel="1">
      <c r="A1176" t="s">
        <v>656</v>
      </c>
      <c r="B1176" t="s">
        <v>1480</v>
      </c>
      <c r="C1176" s="25">
        <v>16728</v>
      </c>
      <c r="D1176" s="25"/>
      <c r="E1176" s="25"/>
      <c r="G1176" s="1">
        <f t="shared" si="362"/>
        <v>9790</v>
      </c>
      <c r="I1176" s="1">
        <v>4283</v>
      </c>
      <c r="J1176" s="1">
        <v>4425</v>
      </c>
      <c r="K1176" s="1">
        <v>3628</v>
      </c>
      <c r="L1176" s="2" t="str">
        <f t="shared" si="360"/>
        <v/>
      </c>
      <c r="M1176" s="2">
        <f t="shared" si="361"/>
        <v>0.37058222676200203</v>
      </c>
      <c r="N1176" s="10">
        <f t="shared" si="363"/>
        <v>1</v>
      </c>
      <c r="O1176" s="9">
        <f t="shared" si="364"/>
        <v>2</v>
      </c>
      <c r="P1176" s="8" t="e">
        <f t="shared" si="365"/>
        <v>#N/A</v>
      </c>
      <c r="Q1176" s="2">
        <f t="shared" si="366"/>
        <v>0.65301327885597549</v>
      </c>
      <c r="R1176" s="2">
        <f t="shared" si="367"/>
        <v>0.18937691521961184</v>
      </c>
      <c r="S1176" s="2">
        <f t="shared" si="368"/>
        <v>0</v>
      </c>
      <c r="T1176" s="2">
        <f t="shared" si="369"/>
        <v>0.15760980592441268</v>
      </c>
      <c r="U1176" s="1">
        <v>6393</v>
      </c>
      <c r="V1176" s="1">
        <v>1854</v>
      </c>
      <c r="AA1176" s="1">
        <v>1543</v>
      </c>
      <c r="AU1176" t="s">
        <v>656</v>
      </c>
      <c r="AV1176" t="s">
        <v>1480</v>
      </c>
      <c r="AY1176" s="38">
        <v>22</v>
      </c>
      <c r="AZ1176" s="40">
        <v>27</v>
      </c>
      <c r="BA1176" s="42">
        <f t="shared" si="351"/>
        <v>22027</v>
      </c>
      <c r="BC1176" s="7" t="s">
        <v>428</v>
      </c>
    </row>
    <row r="1177" spans="1:55" hidden="1" outlineLevel="1">
      <c r="A1177" t="s">
        <v>567</v>
      </c>
      <c r="B1177" t="s">
        <v>1480</v>
      </c>
      <c r="C1177" s="25">
        <v>20132</v>
      </c>
      <c r="D1177" s="25"/>
      <c r="E1177" s="25"/>
      <c r="G1177" s="1">
        <f t="shared" si="362"/>
        <v>13366</v>
      </c>
      <c r="I1177" s="1">
        <v>7053</v>
      </c>
      <c r="J1177" s="1">
        <v>5344</v>
      </c>
      <c r="K1177" s="1">
        <v>5261</v>
      </c>
      <c r="L1177" s="2" t="str">
        <f t="shared" si="360"/>
        <v/>
      </c>
      <c r="M1177" s="2">
        <f t="shared" si="361"/>
        <v>0.39361065389795002</v>
      </c>
      <c r="N1177" s="10">
        <f t="shared" si="363"/>
        <v>1</v>
      </c>
      <c r="O1177" s="9">
        <f t="shared" si="364"/>
        <v>2</v>
      </c>
      <c r="P1177" s="8" t="e">
        <f t="shared" si="365"/>
        <v>#N/A</v>
      </c>
      <c r="Q1177" s="2">
        <f t="shared" si="366"/>
        <v>0.67993416130480322</v>
      </c>
      <c r="R1177" s="2">
        <f t="shared" si="367"/>
        <v>0.18576986383360766</v>
      </c>
      <c r="S1177" s="2">
        <f t="shared" si="368"/>
        <v>0</v>
      </c>
      <c r="T1177" s="2">
        <f t="shared" si="369"/>
        <v>0.13429597486158912</v>
      </c>
      <c r="U1177" s="1">
        <v>9088</v>
      </c>
      <c r="V1177" s="1">
        <v>2483</v>
      </c>
      <c r="AA1177" s="1">
        <v>1795</v>
      </c>
      <c r="AU1177" t="s">
        <v>567</v>
      </c>
      <c r="AV1177" t="s">
        <v>1480</v>
      </c>
      <c r="AY1177" s="38">
        <v>22</v>
      </c>
      <c r="AZ1177" s="40">
        <v>29</v>
      </c>
      <c r="BA1177" s="42">
        <f t="shared" si="351"/>
        <v>22029</v>
      </c>
      <c r="BC1177" s="7" t="s">
        <v>428</v>
      </c>
    </row>
    <row r="1178" spans="1:55" hidden="1" outlineLevel="1">
      <c r="A1178" t="s">
        <v>429</v>
      </c>
      <c r="B1178" t="s">
        <v>1480</v>
      </c>
      <c r="C1178" s="25">
        <v>25598</v>
      </c>
      <c r="D1178" s="25"/>
      <c r="E1178" s="25"/>
      <c r="G1178" s="1">
        <f t="shared" si="362"/>
        <v>16433</v>
      </c>
      <c r="I1178" s="1">
        <v>7249</v>
      </c>
      <c r="J1178" s="1">
        <v>7610</v>
      </c>
      <c r="K1178" s="1">
        <v>6411</v>
      </c>
      <c r="L1178" s="2" t="str">
        <f t="shared" si="360"/>
        <v/>
      </c>
      <c r="M1178" s="2">
        <f t="shared" si="361"/>
        <v>0.39012961723361528</v>
      </c>
      <c r="N1178" s="10">
        <f t="shared" si="363"/>
        <v>1</v>
      </c>
      <c r="O1178" s="9">
        <f t="shared" si="364"/>
        <v>2</v>
      </c>
      <c r="P1178" s="8" t="e">
        <f t="shared" si="365"/>
        <v>#N/A</v>
      </c>
      <c r="Q1178" s="2">
        <f t="shared" si="366"/>
        <v>0.68052090306091406</v>
      </c>
      <c r="R1178" s="2">
        <f t="shared" si="367"/>
        <v>0.16953690744234162</v>
      </c>
      <c r="S1178" s="2">
        <f t="shared" si="368"/>
        <v>0</v>
      </c>
      <c r="T1178" s="2">
        <f t="shared" si="369"/>
        <v>0.14994218949674432</v>
      </c>
      <c r="U1178" s="1">
        <v>11183</v>
      </c>
      <c r="V1178" s="1">
        <v>2786</v>
      </c>
      <c r="AA1178" s="1">
        <v>2464</v>
      </c>
      <c r="AU1178" t="s">
        <v>429</v>
      </c>
      <c r="AV1178" t="s">
        <v>1480</v>
      </c>
      <c r="AY1178" s="38">
        <v>22</v>
      </c>
      <c r="AZ1178" s="40">
        <v>31</v>
      </c>
      <c r="BA1178" s="42">
        <f t="shared" si="351"/>
        <v>22031</v>
      </c>
      <c r="BC1178" s="7" t="s">
        <v>428</v>
      </c>
    </row>
    <row r="1179" spans="1:55" hidden="1" outlineLevel="1">
      <c r="A1179" t="s">
        <v>1714</v>
      </c>
      <c r="B1179" t="s">
        <v>1480</v>
      </c>
      <c r="C1179" s="25">
        <v>411024</v>
      </c>
      <c r="D1179" s="25"/>
      <c r="E1179" s="25"/>
      <c r="G1179" s="1">
        <f t="shared" si="362"/>
        <v>250336</v>
      </c>
      <c r="I1179" s="1">
        <v>124247</v>
      </c>
      <c r="J1179" s="1">
        <v>124647</v>
      </c>
      <c r="K1179" s="1">
        <v>114811</v>
      </c>
      <c r="L1179" s="2" t="str">
        <f t="shared" si="360"/>
        <v/>
      </c>
      <c r="M1179" s="2">
        <f t="shared" si="361"/>
        <v>0.45862760449955259</v>
      </c>
      <c r="N1179" s="10">
        <f t="shared" si="363"/>
        <v>1</v>
      </c>
      <c r="O1179" s="9">
        <f t="shared" si="364"/>
        <v>2</v>
      </c>
      <c r="P1179" s="8" t="e">
        <f t="shared" si="365"/>
        <v>#N/A</v>
      </c>
      <c r="Q1179" s="2">
        <f t="shared" si="366"/>
        <v>0.52068819506583153</v>
      </c>
      <c r="R1179" s="2">
        <f t="shared" si="367"/>
        <v>0.27983989518087687</v>
      </c>
      <c r="S1179" s="2">
        <f t="shared" si="368"/>
        <v>0</v>
      </c>
      <c r="T1179" s="2">
        <f t="shared" si="369"/>
        <v>0.1994719097532916</v>
      </c>
      <c r="U1179" s="1">
        <v>130347</v>
      </c>
      <c r="V1179" s="1">
        <v>70054</v>
      </c>
      <c r="AA1179" s="1">
        <v>49935</v>
      </c>
      <c r="AU1179" t="s">
        <v>1714</v>
      </c>
      <c r="AV1179" t="s">
        <v>1480</v>
      </c>
      <c r="AY1179" s="38">
        <v>22</v>
      </c>
      <c r="AZ1179" s="40">
        <v>33</v>
      </c>
      <c r="BA1179" s="42">
        <f t="shared" si="351"/>
        <v>22033</v>
      </c>
      <c r="BC1179" s="7" t="s">
        <v>428</v>
      </c>
    </row>
    <row r="1180" spans="1:55" hidden="1" outlineLevel="1">
      <c r="A1180" t="s">
        <v>1006</v>
      </c>
      <c r="B1180" t="s">
        <v>1480</v>
      </c>
      <c r="C1180" s="25">
        <v>8911</v>
      </c>
      <c r="D1180" s="25"/>
      <c r="E1180" s="25"/>
      <c r="G1180" s="1">
        <f t="shared" si="362"/>
        <v>6262</v>
      </c>
      <c r="I1180" s="1">
        <v>2663</v>
      </c>
      <c r="J1180" s="1">
        <v>2161</v>
      </c>
      <c r="K1180" s="1">
        <v>2133</v>
      </c>
      <c r="L1180" s="2" t="str">
        <f t="shared" si="360"/>
        <v/>
      </c>
      <c r="M1180" s="2">
        <f t="shared" si="361"/>
        <v>0.34062599808367933</v>
      </c>
      <c r="N1180" s="10">
        <f t="shared" si="363"/>
        <v>1</v>
      </c>
      <c r="O1180" s="9">
        <f t="shared" si="364"/>
        <v>3</v>
      </c>
      <c r="P1180" s="8" t="e">
        <f t="shared" si="365"/>
        <v>#N/A</v>
      </c>
      <c r="Q1180" s="2">
        <f t="shared" si="366"/>
        <v>0.74960076652826568</v>
      </c>
      <c r="R1180" s="2">
        <f t="shared" si="367"/>
        <v>0.12472053656978602</v>
      </c>
      <c r="S1180" s="2">
        <f t="shared" si="368"/>
        <v>0</v>
      </c>
      <c r="T1180" s="2">
        <f t="shared" si="369"/>
        <v>0.1256786969019483</v>
      </c>
      <c r="U1180" s="1">
        <v>4694</v>
      </c>
      <c r="V1180" s="1">
        <v>781</v>
      </c>
      <c r="AA1180" s="1">
        <v>787</v>
      </c>
      <c r="AU1180" t="s">
        <v>1006</v>
      </c>
      <c r="AV1180" t="s">
        <v>1480</v>
      </c>
      <c r="AY1180" s="38">
        <v>22</v>
      </c>
      <c r="AZ1180" s="40">
        <v>35</v>
      </c>
      <c r="BA1180" s="42">
        <f t="shared" si="351"/>
        <v>22035</v>
      </c>
      <c r="BC1180" s="7" t="s">
        <v>428</v>
      </c>
    </row>
    <row r="1181" spans="1:55" hidden="1" outlineLevel="1">
      <c r="A1181" t="s">
        <v>875</v>
      </c>
      <c r="B1181" t="s">
        <v>1480</v>
      </c>
      <c r="C1181" s="25">
        <v>20667</v>
      </c>
      <c r="D1181" s="25"/>
      <c r="E1181" s="25"/>
      <c r="G1181" s="1">
        <f t="shared" si="362"/>
        <v>13075</v>
      </c>
      <c r="I1181" s="1">
        <v>7452</v>
      </c>
      <c r="J1181" s="1">
        <v>6621</v>
      </c>
      <c r="K1181" s="1">
        <v>6063</v>
      </c>
      <c r="L1181" s="2" t="str">
        <f t="shared" si="360"/>
        <v/>
      </c>
      <c r="M1181" s="2">
        <f t="shared" si="361"/>
        <v>0.4637093690248566</v>
      </c>
      <c r="N1181" s="10">
        <f t="shared" si="363"/>
        <v>1</v>
      </c>
      <c r="O1181" s="9">
        <f t="shared" si="364"/>
        <v>2</v>
      </c>
      <c r="P1181" s="8" t="e">
        <f t="shared" si="365"/>
        <v>#N/A</v>
      </c>
      <c r="Q1181" s="2">
        <f t="shared" si="366"/>
        <v>0.66439770554493305</v>
      </c>
      <c r="R1181" s="2">
        <f t="shared" si="367"/>
        <v>0.18975143403441683</v>
      </c>
      <c r="S1181" s="2">
        <f t="shared" si="368"/>
        <v>0</v>
      </c>
      <c r="T1181" s="2">
        <f t="shared" si="369"/>
        <v>0.14585086042065012</v>
      </c>
      <c r="U1181" s="1">
        <v>8687</v>
      </c>
      <c r="V1181" s="1">
        <v>2481</v>
      </c>
      <c r="AA1181" s="1">
        <v>1907</v>
      </c>
      <c r="AU1181" t="s">
        <v>875</v>
      </c>
      <c r="AV1181" t="s">
        <v>1480</v>
      </c>
      <c r="AY1181" s="38">
        <v>22</v>
      </c>
      <c r="AZ1181" s="40">
        <v>37</v>
      </c>
      <c r="BA1181" s="42">
        <f t="shared" si="351"/>
        <v>22037</v>
      </c>
      <c r="BC1181" s="7" t="s">
        <v>428</v>
      </c>
    </row>
    <row r="1182" spans="1:55" hidden="1" outlineLevel="1">
      <c r="A1182" t="s">
        <v>1710</v>
      </c>
      <c r="B1182" t="s">
        <v>1480</v>
      </c>
      <c r="C1182" s="25">
        <v>34894</v>
      </c>
      <c r="D1182" s="25"/>
      <c r="E1182" s="25"/>
      <c r="G1182" s="1">
        <f t="shared" si="362"/>
        <v>23039</v>
      </c>
      <c r="I1182" s="1">
        <v>10114</v>
      </c>
      <c r="J1182" s="1">
        <v>9303</v>
      </c>
      <c r="K1182" s="1">
        <v>7786</v>
      </c>
      <c r="L1182" s="2" t="str">
        <f t="shared" si="360"/>
        <v/>
      </c>
      <c r="M1182" s="2">
        <f t="shared" si="361"/>
        <v>0.33794869568991709</v>
      </c>
      <c r="N1182" s="10">
        <f t="shared" si="363"/>
        <v>1</v>
      </c>
      <c r="O1182" s="9">
        <f t="shared" si="364"/>
        <v>2</v>
      </c>
      <c r="P1182" s="8" t="e">
        <f t="shared" si="365"/>
        <v>#N/A</v>
      </c>
      <c r="Q1182" s="2">
        <f t="shared" si="366"/>
        <v>0.78909674899084159</v>
      </c>
      <c r="R1182" s="2">
        <f t="shared" si="367"/>
        <v>0.12500542558270758</v>
      </c>
      <c r="S1182" s="2">
        <f t="shared" si="368"/>
        <v>0</v>
      </c>
      <c r="T1182" s="2">
        <f t="shared" si="369"/>
        <v>8.589782542645083E-2</v>
      </c>
      <c r="U1182" s="1">
        <v>18180</v>
      </c>
      <c r="V1182" s="1">
        <v>2880</v>
      </c>
      <c r="AA1182" s="1">
        <v>1979</v>
      </c>
      <c r="AU1182" t="s">
        <v>1710</v>
      </c>
      <c r="AV1182" t="s">
        <v>1480</v>
      </c>
      <c r="AY1182" s="38">
        <v>22</v>
      </c>
      <c r="AZ1182" s="40">
        <v>39</v>
      </c>
      <c r="BA1182" s="42">
        <f t="shared" si="351"/>
        <v>22039</v>
      </c>
      <c r="BC1182" s="7" t="s">
        <v>428</v>
      </c>
    </row>
    <row r="1183" spans="1:55" hidden="1" outlineLevel="1">
      <c r="A1183" t="s">
        <v>1083</v>
      </c>
      <c r="B1183" t="s">
        <v>1480</v>
      </c>
      <c r="C1183" s="25">
        <v>20939</v>
      </c>
      <c r="D1183" s="25"/>
      <c r="E1183" s="25"/>
      <c r="G1183" s="1">
        <f t="shared" si="362"/>
        <v>13768</v>
      </c>
      <c r="I1183" s="1">
        <v>6419</v>
      </c>
      <c r="J1183" s="1">
        <v>5754</v>
      </c>
      <c r="K1183" s="1">
        <v>5705</v>
      </c>
      <c r="L1183" s="2" t="str">
        <f t="shared" si="360"/>
        <v/>
      </c>
      <c r="M1183" s="2">
        <f t="shared" si="361"/>
        <v>0.41436664729808254</v>
      </c>
      <c r="N1183" s="10">
        <f t="shared" si="363"/>
        <v>1</v>
      </c>
      <c r="O1183" s="9">
        <f t="shared" si="364"/>
        <v>2</v>
      </c>
      <c r="P1183" s="8" t="e">
        <f t="shared" si="365"/>
        <v>#N/A</v>
      </c>
      <c r="Q1183" s="2">
        <f t="shared" si="366"/>
        <v>0.69668797210923883</v>
      </c>
      <c r="R1183" s="2">
        <f t="shared" si="367"/>
        <v>0.19588901801278327</v>
      </c>
      <c r="S1183" s="2">
        <f t="shared" si="368"/>
        <v>0</v>
      </c>
      <c r="T1183" s="2">
        <f t="shared" si="369"/>
        <v>0.1074230098779779</v>
      </c>
      <c r="U1183" s="1">
        <v>9592</v>
      </c>
      <c r="V1183" s="1">
        <v>2697</v>
      </c>
      <c r="AA1183" s="1">
        <v>1479</v>
      </c>
      <c r="AU1183" t="s">
        <v>1083</v>
      </c>
      <c r="AV1183" t="s">
        <v>1480</v>
      </c>
      <c r="AY1183" s="38">
        <v>22</v>
      </c>
      <c r="AZ1183" s="40">
        <v>41</v>
      </c>
      <c r="BA1183" s="42">
        <f t="shared" si="351"/>
        <v>22041</v>
      </c>
      <c r="BC1183" s="7" t="s">
        <v>428</v>
      </c>
    </row>
    <row r="1184" spans="1:55" hidden="1" outlineLevel="1">
      <c r="A1184" t="s">
        <v>2248</v>
      </c>
      <c r="B1184" t="s">
        <v>1480</v>
      </c>
      <c r="C1184" s="25">
        <v>19133</v>
      </c>
      <c r="D1184" s="25"/>
      <c r="E1184" s="25"/>
      <c r="G1184" s="1">
        <f t="shared" si="362"/>
        <v>11948</v>
      </c>
      <c r="I1184" s="1">
        <v>5012</v>
      </c>
      <c r="J1184" s="1">
        <v>4452</v>
      </c>
      <c r="K1184" s="1">
        <v>4363</v>
      </c>
      <c r="L1184" s="2" t="str">
        <f t="shared" si="360"/>
        <v/>
      </c>
      <c r="M1184" s="2">
        <f t="shared" si="361"/>
        <v>0.36516571811181786</v>
      </c>
      <c r="N1184" s="10">
        <f t="shared" si="363"/>
        <v>1</v>
      </c>
      <c r="O1184" s="9">
        <f t="shared" si="364"/>
        <v>2</v>
      </c>
      <c r="P1184" s="8" t="e">
        <f t="shared" si="365"/>
        <v>#N/A</v>
      </c>
      <c r="Q1184" s="2">
        <f t="shared" si="366"/>
        <v>0.60964178105122191</v>
      </c>
      <c r="R1184" s="2">
        <f t="shared" si="367"/>
        <v>0.22480749916303983</v>
      </c>
      <c r="S1184" s="2">
        <f t="shared" si="368"/>
        <v>0</v>
      </c>
      <c r="T1184" s="2">
        <f t="shared" si="369"/>
        <v>0.16555071978573827</v>
      </c>
      <c r="U1184" s="1">
        <v>7284</v>
      </c>
      <c r="V1184" s="1">
        <v>2686</v>
      </c>
      <c r="AA1184" s="1">
        <v>1978</v>
      </c>
      <c r="AU1184" t="s">
        <v>2248</v>
      </c>
      <c r="AV1184" t="s">
        <v>1480</v>
      </c>
      <c r="AY1184" s="38">
        <v>22</v>
      </c>
      <c r="AZ1184" s="40">
        <v>43</v>
      </c>
      <c r="BA1184" s="42">
        <f t="shared" si="351"/>
        <v>22043</v>
      </c>
      <c r="BC1184" s="7" t="s">
        <v>428</v>
      </c>
    </row>
    <row r="1185" spans="1:55" hidden="1" outlineLevel="1">
      <c r="A1185" t="s">
        <v>2170</v>
      </c>
      <c r="B1185" t="s">
        <v>1480</v>
      </c>
      <c r="C1185" s="25">
        <v>72862</v>
      </c>
      <c r="D1185" s="25"/>
      <c r="E1185" s="25"/>
      <c r="G1185" s="1">
        <f t="shared" si="362"/>
        <v>45993</v>
      </c>
      <c r="I1185" s="1">
        <v>18115</v>
      </c>
      <c r="J1185" s="1">
        <v>18489</v>
      </c>
      <c r="K1185" s="1">
        <v>14550</v>
      </c>
      <c r="L1185" s="2" t="str">
        <f t="shared" si="360"/>
        <v/>
      </c>
      <c r="M1185" s="2">
        <f t="shared" si="361"/>
        <v>0.31635248842215119</v>
      </c>
      <c r="N1185" s="10">
        <f t="shared" si="363"/>
        <v>1</v>
      </c>
      <c r="O1185" s="9">
        <f t="shared" si="364"/>
        <v>2</v>
      </c>
      <c r="P1185" s="8" t="e">
        <f t="shared" si="365"/>
        <v>#N/A</v>
      </c>
      <c r="Q1185" s="2">
        <f t="shared" si="366"/>
        <v>0.62535603243971905</v>
      </c>
      <c r="R1185" s="2">
        <f t="shared" si="367"/>
        <v>0.20429195747178919</v>
      </c>
      <c r="S1185" s="2">
        <f t="shared" si="368"/>
        <v>0</v>
      </c>
      <c r="T1185" s="2">
        <f t="shared" si="369"/>
        <v>0.17035201008849177</v>
      </c>
      <c r="U1185" s="1">
        <v>28762</v>
      </c>
      <c r="V1185" s="1">
        <v>9396</v>
      </c>
      <c r="AA1185" s="1">
        <v>7835</v>
      </c>
      <c r="AU1185" t="s">
        <v>2170</v>
      </c>
      <c r="AV1185" t="s">
        <v>1480</v>
      </c>
      <c r="AY1185" s="38">
        <v>22</v>
      </c>
      <c r="AZ1185" s="40">
        <v>45</v>
      </c>
      <c r="BA1185" s="42">
        <f t="shared" si="351"/>
        <v>22045</v>
      </c>
      <c r="BC1185" s="7" t="s">
        <v>428</v>
      </c>
    </row>
    <row r="1186" spans="1:55" hidden="1" outlineLevel="1">
      <c r="A1186" t="s">
        <v>2892</v>
      </c>
      <c r="B1186" t="s">
        <v>1480</v>
      </c>
      <c r="C1186" s="25">
        <v>33242</v>
      </c>
      <c r="D1186" s="25"/>
      <c r="E1186" s="25"/>
      <c r="G1186" s="1">
        <f t="shared" si="362"/>
        <v>21259</v>
      </c>
      <c r="I1186" s="1">
        <v>12095</v>
      </c>
      <c r="J1186" s="1">
        <v>10821</v>
      </c>
      <c r="K1186" s="1">
        <v>8617</v>
      </c>
      <c r="L1186" s="2" t="str">
        <f t="shared" si="360"/>
        <v/>
      </c>
      <c r="M1186" s="2">
        <f t="shared" si="361"/>
        <v>0.40533421139282189</v>
      </c>
      <c r="N1186" s="10">
        <f t="shared" si="363"/>
        <v>1</v>
      </c>
      <c r="O1186" s="9">
        <f t="shared" si="364"/>
        <v>3</v>
      </c>
      <c r="P1186" s="8" t="e">
        <f t="shared" si="365"/>
        <v>#N/A</v>
      </c>
      <c r="Q1186" s="2">
        <f t="shared" si="366"/>
        <v>0.79952020320805306</v>
      </c>
      <c r="R1186" s="2">
        <f t="shared" si="367"/>
        <v>9.7887953337410044E-2</v>
      </c>
      <c r="S1186" s="2">
        <f t="shared" si="368"/>
        <v>0</v>
      </c>
      <c r="T1186" s="2">
        <f t="shared" si="369"/>
        <v>0.1025918434545369</v>
      </c>
      <c r="U1186" s="1">
        <v>16997</v>
      </c>
      <c r="V1186" s="1">
        <v>2081</v>
      </c>
      <c r="AA1186" s="1">
        <v>2181</v>
      </c>
      <c r="AU1186" t="s">
        <v>2892</v>
      </c>
      <c r="AV1186" t="s">
        <v>1480</v>
      </c>
      <c r="AY1186" s="38">
        <v>22</v>
      </c>
      <c r="AZ1186" s="40">
        <v>47</v>
      </c>
      <c r="BA1186" s="42">
        <f t="shared" si="351"/>
        <v>22047</v>
      </c>
      <c r="BC1186" s="7" t="s">
        <v>428</v>
      </c>
    </row>
    <row r="1187" spans="1:55" hidden="1" outlineLevel="1">
      <c r="A1187" t="s">
        <v>2834</v>
      </c>
      <c r="B1187" t="s">
        <v>1480</v>
      </c>
      <c r="C1187" s="25">
        <v>15470</v>
      </c>
      <c r="D1187" s="25"/>
      <c r="E1187" s="25"/>
      <c r="G1187" s="1">
        <f t="shared" si="362"/>
        <v>10595</v>
      </c>
      <c r="I1187" s="1">
        <v>5986</v>
      </c>
      <c r="J1187" s="1">
        <v>5477</v>
      </c>
      <c r="K1187" s="1">
        <v>5502</v>
      </c>
      <c r="L1187" s="2" t="str">
        <f t="shared" si="360"/>
        <v/>
      </c>
      <c r="M1187" s="2">
        <f t="shared" si="361"/>
        <v>0.51930155733836714</v>
      </c>
      <c r="N1187" s="10">
        <f t="shared" si="363"/>
        <v>1</v>
      </c>
      <c r="O1187" s="9">
        <f t="shared" si="364"/>
        <v>2</v>
      </c>
      <c r="P1187" s="8" t="e">
        <f t="shared" si="365"/>
        <v>#N/A</v>
      </c>
      <c r="Q1187" s="2">
        <f t="shared" si="366"/>
        <v>0.64445493157149603</v>
      </c>
      <c r="R1187" s="2">
        <f t="shared" si="367"/>
        <v>0.21821613968853232</v>
      </c>
      <c r="S1187" s="2">
        <f t="shared" si="368"/>
        <v>0</v>
      </c>
      <c r="T1187" s="2">
        <f t="shared" si="369"/>
        <v>0.13732892873997166</v>
      </c>
      <c r="U1187" s="1">
        <v>6828</v>
      </c>
      <c r="V1187" s="1">
        <v>2312</v>
      </c>
      <c r="AA1187" s="1">
        <v>1455</v>
      </c>
      <c r="AU1187" t="s">
        <v>2834</v>
      </c>
      <c r="AV1187" t="s">
        <v>1480</v>
      </c>
      <c r="AY1187" s="38">
        <v>22</v>
      </c>
      <c r="AZ1187" s="40">
        <v>49</v>
      </c>
      <c r="BA1187" s="42">
        <f t="shared" si="351"/>
        <v>22049</v>
      </c>
      <c r="BC1187" s="7" t="s">
        <v>428</v>
      </c>
    </row>
    <row r="1188" spans="1:55" hidden="1" outlineLevel="1">
      <c r="A1188" t="s">
        <v>2030</v>
      </c>
      <c r="B1188" t="s">
        <v>1480</v>
      </c>
      <c r="C1188" s="25">
        <v>453429</v>
      </c>
      <c r="D1188" s="25"/>
      <c r="E1188" s="25"/>
      <c r="G1188" s="1">
        <f t="shared" si="362"/>
        <v>279454</v>
      </c>
      <c r="I1188" s="1">
        <v>118816</v>
      </c>
      <c r="J1188" s="1">
        <v>126558</v>
      </c>
      <c r="K1188" s="1">
        <v>112135</v>
      </c>
      <c r="L1188" s="2" t="str">
        <f t="shared" si="360"/>
        <v/>
      </c>
      <c r="M1188" s="2">
        <f t="shared" si="361"/>
        <v>0.40126460884438941</v>
      </c>
      <c r="N1188" s="10">
        <f t="shared" si="363"/>
        <v>1</v>
      </c>
      <c r="O1188" s="9">
        <f t="shared" si="364"/>
        <v>2</v>
      </c>
      <c r="P1188" s="8" t="e">
        <f t="shared" si="365"/>
        <v>#N/A</v>
      </c>
      <c r="Q1188" s="2">
        <f t="shared" si="366"/>
        <v>0.47262876895660827</v>
      </c>
      <c r="R1188" s="2">
        <f t="shared" si="367"/>
        <v>0.30065413270162533</v>
      </c>
      <c r="S1188" s="2">
        <f t="shared" si="368"/>
        <v>0</v>
      </c>
      <c r="T1188" s="2">
        <f t="shared" si="369"/>
        <v>0.22671709834176645</v>
      </c>
      <c r="U1188" s="1">
        <v>132078</v>
      </c>
      <c r="V1188" s="1">
        <v>84019</v>
      </c>
      <c r="AA1188" s="1">
        <v>63357</v>
      </c>
      <c r="AU1188" t="s">
        <v>2030</v>
      </c>
      <c r="AV1188" t="s">
        <v>1480</v>
      </c>
      <c r="AY1188" s="38">
        <v>22</v>
      </c>
      <c r="AZ1188" s="40">
        <v>51</v>
      </c>
      <c r="BA1188" s="42">
        <f t="shared" si="351"/>
        <v>22051</v>
      </c>
      <c r="BC1188" s="7" t="s">
        <v>428</v>
      </c>
    </row>
    <row r="1189" spans="1:55" hidden="1" outlineLevel="1">
      <c r="A1189" t="s">
        <v>2929</v>
      </c>
      <c r="B1189" t="s">
        <v>1480</v>
      </c>
      <c r="C1189" s="25">
        <v>31113</v>
      </c>
      <c r="D1189" s="25"/>
      <c r="E1189" s="25"/>
      <c r="G1189" s="1">
        <f t="shared" si="362"/>
        <v>20363</v>
      </c>
      <c r="I1189" s="1">
        <v>8243</v>
      </c>
      <c r="J1189" s="1">
        <v>7959</v>
      </c>
      <c r="K1189" s="1">
        <v>6504</v>
      </c>
      <c r="L1189" s="2" t="str">
        <f t="shared" si="360"/>
        <v/>
      </c>
      <c r="M1189" s="2">
        <f t="shared" si="361"/>
        <v>0.3194028384815597</v>
      </c>
      <c r="N1189" s="10">
        <f t="shared" si="363"/>
        <v>1</v>
      </c>
      <c r="O1189" s="9">
        <f t="shared" si="364"/>
        <v>3</v>
      </c>
      <c r="P1189" s="8" t="e">
        <f t="shared" si="365"/>
        <v>#N/A</v>
      </c>
      <c r="Q1189" s="2">
        <f t="shared" si="366"/>
        <v>0.64739969552619947</v>
      </c>
      <c r="R1189" s="2">
        <f t="shared" si="367"/>
        <v>0.16004517998330306</v>
      </c>
      <c r="S1189" s="2">
        <f t="shared" si="368"/>
        <v>0</v>
      </c>
      <c r="T1189" s="2">
        <f t="shared" si="369"/>
        <v>0.19255512449049747</v>
      </c>
      <c r="U1189" s="1">
        <v>13183</v>
      </c>
      <c r="V1189" s="1">
        <v>3259</v>
      </c>
      <c r="AA1189" s="1">
        <v>3921</v>
      </c>
      <c r="AU1189" t="s">
        <v>2929</v>
      </c>
      <c r="AV1189" t="s">
        <v>1480</v>
      </c>
      <c r="AY1189" s="38">
        <v>22</v>
      </c>
      <c r="AZ1189" s="40">
        <v>53</v>
      </c>
      <c r="BA1189" s="42">
        <f t="shared" si="351"/>
        <v>22053</v>
      </c>
      <c r="BC1189" s="7" t="s">
        <v>428</v>
      </c>
    </row>
    <row r="1190" spans="1:55" hidden="1" outlineLevel="1">
      <c r="A1190" t="s">
        <v>430</v>
      </c>
      <c r="B1190" t="s">
        <v>1480</v>
      </c>
      <c r="C1190" s="25">
        <v>194565</v>
      </c>
      <c r="D1190" s="25"/>
      <c r="E1190" s="25"/>
      <c r="G1190" s="1">
        <f t="shared" si="362"/>
        <v>123233</v>
      </c>
      <c r="I1190" s="1">
        <v>55489</v>
      </c>
      <c r="J1190" s="1">
        <v>51712</v>
      </c>
      <c r="K1190" s="1">
        <v>44507</v>
      </c>
      <c r="L1190" s="2" t="str">
        <f t="shared" si="360"/>
        <v/>
      </c>
      <c r="M1190" s="2">
        <f t="shared" si="361"/>
        <v>0.36116137722850211</v>
      </c>
      <c r="N1190" s="10">
        <f t="shared" si="363"/>
        <v>1</v>
      </c>
      <c r="O1190" s="9">
        <f t="shared" si="364"/>
        <v>2</v>
      </c>
      <c r="P1190" s="8" t="e">
        <f t="shared" si="365"/>
        <v>#N/A</v>
      </c>
      <c r="Q1190" s="2">
        <f t="shared" si="366"/>
        <v>0.47749385310752801</v>
      </c>
      <c r="R1190" s="2">
        <f t="shared" si="367"/>
        <v>0.30240276549300915</v>
      </c>
      <c r="S1190" s="2">
        <f t="shared" si="368"/>
        <v>0</v>
      </c>
      <c r="T1190" s="2">
        <f t="shared" si="369"/>
        <v>0.22010338139946284</v>
      </c>
      <c r="U1190" s="1">
        <v>58843</v>
      </c>
      <c r="V1190" s="1">
        <v>37266</v>
      </c>
      <c r="AA1190" s="1">
        <v>27124</v>
      </c>
      <c r="AU1190" t="s">
        <v>430</v>
      </c>
      <c r="AV1190" t="s">
        <v>1480</v>
      </c>
      <c r="AY1190" s="38">
        <v>22</v>
      </c>
      <c r="AZ1190" s="40">
        <v>55</v>
      </c>
      <c r="BA1190" s="42">
        <f t="shared" si="351"/>
        <v>22055</v>
      </c>
      <c r="BC1190" s="7" t="s">
        <v>428</v>
      </c>
    </row>
    <row r="1191" spans="1:55" hidden="1" outlineLevel="1">
      <c r="A1191" t="s">
        <v>1993</v>
      </c>
      <c r="B1191" t="s">
        <v>1480</v>
      </c>
      <c r="C1191" s="25">
        <v>90994</v>
      </c>
      <c r="D1191" s="25"/>
      <c r="E1191" s="25"/>
      <c r="G1191" s="1">
        <f t="shared" si="362"/>
        <v>53201</v>
      </c>
      <c r="I1191" s="1">
        <v>24113</v>
      </c>
      <c r="J1191" s="1">
        <v>23395</v>
      </c>
      <c r="K1191" s="1">
        <v>22017</v>
      </c>
      <c r="L1191" s="2" t="str">
        <f t="shared" si="360"/>
        <v/>
      </c>
      <c r="M1191" s="2">
        <f t="shared" si="361"/>
        <v>0.41384560440593221</v>
      </c>
      <c r="N1191" s="10">
        <f t="shared" si="363"/>
        <v>1</v>
      </c>
      <c r="O1191" s="9">
        <f t="shared" si="364"/>
        <v>3</v>
      </c>
      <c r="P1191" s="8" t="e">
        <f t="shared" si="365"/>
        <v>#N/A</v>
      </c>
      <c r="Q1191" s="2">
        <f t="shared" si="366"/>
        <v>0.66019435724892395</v>
      </c>
      <c r="R1191" s="2">
        <f t="shared" si="367"/>
        <v>0.16794797090280258</v>
      </c>
      <c r="S1191" s="2">
        <f t="shared" si="368"/>
        <v>0</v>
      </c>
      <c r="T1191" s="2">
        <f t="shared" si="369"/>
        <v>0.17185767184827347</v>
      </c>
      <c r="U1191" s="1">
        <v>35123</v>
      </c>
      <c r="V1191" s="1">
        <v>8935</v>
      </c>
      <c r="AA1191" s="1">
        <v>9143</v>
      </c>
      <c r="AU1191" t="s">
        <v>1993</v>
      </c>
      <c r="AV1191" t="s">
        <v>1480</v>
      </c>
      <c r="AY1191" s="38">
        <v>22</v>
      </c>
      <c r="AZ1191" s="40">
        <v>57</v>
      </c>
      <c r="BA1191" s="42">
        <f t="shared" si="351"/>
        <v>22057</v>
      </c>
      <c r="BC1191" s="7" t="s">
        <v>428</v>
      </c>
    </row>
    <row r="1192" spans="1:55" hidden="1" outlineLevel="1">
      <c r="A1192" t="s">
        <v>2212</v>
      </c>
      <c r="B1192" t="s">
        <v>1480</v>
      </c>
      <c r="C1192" s="25">
        <v>14359</v>
      </c>
      <c r="D1192" s="25"/>
      <c r="E1192" s="25"/>
      <c r="G1192" s="1">
        <f t="shared" si="362"/>
        <v>9217</v>
      </c>
      <c r="I1192" s="1">
        <v>4792</v>
      </c>
      <c r="J1192" s="1">
        <v>3783</v>
      </c>
      <c r="K1192" s="1">
        <v>3755</v>
      </c>
      <c r="L1192" s="2" t="str">
        <f t="shared" si="360"/>
        <v/>
      </c>
      <c r="M1192" s="2">
        <f t="shared" si="361"/>
        <v>0.40739937072800259</v>
      </c>
      <c r="N1192" s="10">
        <f t="shared" si="363"/>
        <v>1</v>
      </c>
      <c r="O1192" s="9">
        <f t="shared" si="364"/>
        <v>2</v>
      </c>
      <c r="P1192" s="8" t="e">
        <f t="shared" si="365"/>
        <v>#N/A</v>
      </c>
      <c r="Q1192" s="2">
        <f t="shared" si="366"/>
        <v>0.66963220136703916</v>
      </c>
      <c r="R1192" s="2">
        <f t="shared" si="367"/>
        <v>0.19648475642833893</v>
      </c>
      <c r="S1192" s="2">
        <f t="shared" si="368"/>
        <v>0</v>
      </c>
      <c r="T1192" s="2">
        <f t="shared" si="369"/>
        <v>0.13388304220462191</v>
      </c>
      <c r="U1192" s="1">
        <v>6172</v>
      </c>
      <c r="V1192" s="1">
        <v>1811</v>
      </c>
      <c r="AA1192" s="1">
        <v>1234</v>
      </c>
      <c r="AU1192" t="s">
        <v>2212</v>
      </c>
      <c r="AV1192" t="s">
        <v>1480</v>
      </c>
      <c r="AY1192" s="38">
        <v>22</v>
      </c>
      <c r="AZ1192" s="40">
        <v>59</v>
      </c>
      <c r="BA1192" s="42">
        <f t="shared" ref="BA1192:BA1255" si="370">AY1192*1000+AZ1192</f>
        <v>22059</v>
      </c>
      <c r="BC1192" s="7" t="s">
        <v>428</v>
      </c>
    </row>
    <row r="1193" spans="1:55" hidden="1" outlineLevel="1">
      <c r="A1193" t="s">
        <v>1241</v>
      </c>
      <c r="B1193" t="s">
        <v>1480</v>
      </c>
      <c r="C1193" s="25">
        <v>42808</v>
      </c>
      <c r="D1193" s="25"/>
      <c r="E1193" s="25"/>
      <c r="G1193" s="1">
        <f t="shared" si="362"/>
        <v>27152</v>
      </c>
      <c r="I1193" s="1">
        <v>12231</v>
      </c>
      <c r="J1193" s="1">
        <v>11632</v>
      </c>
      <c r="K1193" s="1">
        <v>11447</v>
      </c>
      <c r="L1193" s="2" t="str">
        <f t="shared" si="360"/>
        <v/>
      </c>
      <c r="M1193" s="2">
        <f t="shared" si="361"/>
        <v>0.42158956982911017</v>
      </c>
      <c r="N1193" s="10">
        <f t="shared" si="363"/>
        <v>1</v>
      </c>
      <c r="O1193" s="9">
        <f t="shared" si="364"/>
        <v>2</v>
      </c>
      <c r="P1193" s="8" t="e">
        <f t="shared" si="365"/>
        <v>#N/A</v>
      </c>
      <c r="Q1193" s="2">
        <f t="shared" si="366"/>
        <v>0.53200500883912782</v>
      </c>
      <c r="R1193" s="2">
        <f t="shared" si="367"/>
        <v>0.26565262227460223</v>
      </c>
      <c r="S1193" s="2">
        <f t="shared" si="368"/>
        <v>0</v>
      </c>
      <c r="T1193" s="2">
        <f t="shared" si="369"/>
        <v>0.20234236888626994</v>
      </c>
      <c r="U1193" s="1">
        <v>14445</v>
      </c>
      <c r="V1193" s="1">
        <v>7213</v>
      </c>
      <c r="AA1193" s="1">
        <v>5494</v>
      </c>
      <c r="AU1193" t="s">
        <v>1241</v>
      </c>
      <c r="AV1193" t="s">
        <v>1480</v>
      </c>
      <c r="AY1193" s="38">
        <v>22</v>
      </c>
      <c r="AZ1193" s="40">
        <v>61</v>
      </c>
      <c r="BA1193" s="42">
        <f t="shared" si="370"/>
        <v>22061</v>
      </c>
      <c r="BC1193" s="7" t="s">
        <v>428</v>
      </c>
    </row>
    <row r="1194" spans="1:55" hidden="1" outlineLevel="1">
      <c r="A1194" t="s">
        <v>1382</v>
      </c>
      <c r="B1194" t="s">
        <v>1480</v>
      </c>
      <c r="C1194" s="25">
        <v>99007</v>
      </c>
      <c r="D1194" s="25"/>
      <c r="E1194" s="25"/>
      <c r="G1194" s="1">
        <f t="shared" si="362"/>
        <v>60412</v>
      </c>
      <c r="I1194" s="1">
        <v>27689</v>
      </c>
      <c r="J1194" s="1">
        <v>26218</v>
      </c>
      <c r="K1194" s="1">
        <v>24559</v>
      </c>
      <c r="L1194" s="2" t="str">
        <f t="shared" si="360"/>
        <v/>
      </c>
      <c r="M1194" s="2">
        <f t="shared" si="361"/>
        <v>0.40652519367013173</v>
      </c>
      <c r="N1194" s="10">
        <f t="shared" si="363"/>
        <v>1</v>
      </c>
      <c r="O1194" s="9">
        <f t="shared" si="364"/>
        <v>2</v>
      </c>
      <c r="P1194" s="8" t="e">
        <f t="shared" si="365"/>
        <v>#N/A</v>
      </c>
      <c r="Q1194" s="2">
        <f t="shared" si="366"/>
        <v>0.50331060054293852</v>
      </c>
      <c r="R1194" s="2">
        <f t="shared" si="367"/>
        <v>0.27506124611004434</v>
      </c>
      <c r="S1194" s="2">
        <f t="shared" si="368"/>
        <v>0</v>
      </c>
      <c r="T1194" s="2">
        <f t="shared" si="369"/>
        <v>0.22162815334701713</v>
      </c>
      <c r="U1194" s="1">
        <v>30406</v>
      </c>
      <c r="V1194" s="1">
        <v>16617</v>
      </c>
      <c r="AA1194" s="1">
        <v>13389</v>
      </c>
      <c r="AU1194" t="s">
        <v>1382</v>
      </c>
      <c r="AV1194" t="s">
        <v>1480</v>
      </c>
      <c r="AY1194" s="38">
        <v>22</v>
      </c>
      <c r="AZ1194" s="40">
        <v>63</v>
      </c>
      <c r="BA1194" s="42">
        <f t="shared" si="370"/>
        <v>22063</v>
      </c>
      <c r="BC1194" s="7" t="s">
        <v>428</v>
      </c>
    </row>
    <row r="1195" spans="1:55" hidden="1" outlineLevel="1">
      <c r="A1195" t="s">
        <v>1732</v>
      </c>
      <c r="B1195" t="s">
        <v>1480</v>
      </c>
      <c r="C1195" s="25">
        <v>13180</v>
      </c>
      <c r="D1195" s="25"/>
      <c r="E1195" s="25"/>
      <c r="G1195" s="1">
        <f t="shared" ref="G1195:G1226" si="371">SUM(U1195:AM1195)</f>
        <v>8611</v>
      </c>
      <c r="I1195" s="1">
        <v>3636</v>
      </c>
      <c r="J1195" s="1">
        <v>3092</v>
      </c>
      <c r="K1195" s="1">
        <v>3033</v>
      </c>
      <c r="L1195" s="2" t="str">
        <f t="shared" si="360"/>
        <v/>
      </c>
      <c r="M1195" s="2">
        <f t="shared" si="361"/>
        <v>0.35222389966322148</v>
      </c>
      <c r="N1195" s="10">
        <f t="shared" ref="N1195:N1227" si="372">RANK(U1195,U1195:AR1195)</f>
        <v>1</v>
      </c>
      <c r="O1195" s="9">
        <f t="shared" ref="O1195:O1227" si="373">RANK(V1195,U1195:AR1195)</f>
        <v>2</v>
      </c>
      <c r="P1195" s="8" t="e">
        <f t="shared" ref="P1195:P1227" si="374">RANK(W1195,U1195:AR1195)</f>
        <v>#N/A</v>
      </c>
      <c r="Q1195" s="2">
        <f t="shared" ref="Q1195:Q1227" si="375">IF(SUM($U1195:$AQ1195)=0,"-",U1195/SUM($U1195:$AQ1195))</f>
        <v>0.65021484148182562</v>
      </c>
      <c r="R1195" s="2">
        <f t="shared" ref="R1195:R1227" si="376">IF(SUM($U1195:$AQ1195)=0,"-",V1195/SUM($U1195:$AQ1195))</f>
        <v>0.18278945534781094</v>
      </c>
      <c r="S1195" s="2">
        <f t="shared" ref="S1195:S1227" si="377">IF(SUM($U1195:$AQ1195)=0,"-",W1195/SUM($U1195:$AQ1195))</f>
        <v>0</v>
      </c>
      <c r="T1195" s="2">
        <f t="shared" ref="T1195:T1226" si="378">IF(SUM($U1195:$AQ1195)=0,"-",(1-Q1195-R1195-S1195))</f>
        <v>0.16699570317036344</v>
      </c>
      <c r="U1195" s="1">
        <v>5599</v>
      </c>
      <c r="V1195" s="1">
        <v>1574</v>
      </c>
      <c r="AA1195" s="1">
        <v>1438</v>
      </c>
      <c r="AU1195" t="s">
        <v>1732</v>
      </c>
      <c r="AV1195" t="s">
        <v>1480</v>
      </c>
      <c r="AY1195" s="38">
        <v>22</v>
      </c>
      <c r="AZ1195" s="40">
        <v>65</v>
      </c>
      <c r="BA1195" s="42">
        <f t="shared" si="370"/>
        <v>22065</v>
      </c>
      <c r="BC1195" s="7" t="s">
        <v>428</v>
      </c>
    </row>
    <row r="1196" spans="1:55" hidden="1" outlineLevel="1">
      <c r="A1196" t="s">
        <v>1820</v>
      </c>
      <c r="B1196" t="s">
        <v>1480</v>
      </c>
      <c r="C1196" s="25">
        <v>30319</v>
      </c>
      <c r="D1196" s="25"/>
      <c r="E1196" s="25"/>
      <c r="G1196" s="1">
        <f t="shared" si="371"/>
        <v>20453</v>
      </c>
      <c r="I1196" s="1">
        <v>8672</v>
      </c>
      <c r="J1196" s="1">
        <v>7983</v>
      </c>
      <c r="K1196" s="1">
        <v>7902</v>
      </c>
      <c r="L1196" s="2" t="str">
        <f t="shared" si="360"/>
        <v/>
      </c>
      <c r="M1196" s="2">
        <f t="shared" si="361"/>
        <v>0.38634919082775143</v>
      </c>
      <c r="N1196" s="10">
        <f t="shared" si="372"/>
        <v>1</v>
      </c>
      <c r="O1196" s="9">
        <f t="shared" si="373"/>
        <v>2</v>
      </c>
      <c r="P1196" s="8" t="e">
        <f t="shared" si="374"/>
        <v>#N/A</v>
      </c>
      <c r="Q1196" s="2">
        <f t="shared" si="375"/>
        <v>0.60504571456510048</v>
      </c>
      <c r="R1196" s="2">
        <f t="shared" si="376"/>
        <v>0.21082481787512836</v>
      </c>
      <c r="S1196" s="2">
        <f t="shared" si="377"/>
        <v>0</v>
      </c>
      <c r="T1196" s="2">
        <f t="shared" si="378"/>
        <v>0.18412946755977116</v>
      </c>
      <c r="U1196" s="1">
        <v>12375</v>
      </c>
      <c r="V1196" s="1">
        <v>4312</v>
      </c>
      <c r="AA1196" s="1">
        <v>3766</v>
      </c>
      <c r="AU1196" t="s">
        <v>1820</v>
      </c>
      <c r="AV1196" t="s">
        <v>1480</v>
      </c>
      <c r="AY1196" s="38">
        <v>22</v>
      </c>
      <c r="AZ1196" s="40">
        <v>67</v>
      </c>
      <c r="BA1196" s="42">
        <f t="shared" si="370"/>
        <v>22067</v>
      </c>
      <c r="BC1196" s="7" t="s">
        <v>428</v>
      </c>
    </row>
    <row r="1197" spans="1:55" hidden="1" outlineLevel="1">
      <c r="A1197" t="s">
        <v>841</v>
      </c>
      <c r="B1197" t="s">
        <v>1480</v>
      </c>
      <c r="C1197" s="25">
        <v>39178</v>
      </c>
      <c r="D1197" s="25"/>
      <c r="E1197" s="25"/>
      <c r="G1197" s="1">
        <f t="shared" si="371"/>
        <v>24618</v>
      </c>
      <c r="I1197" s="1">
        <v>10372</v>
      </c>
      <c r="J1197" s="1">
        <v>9916</v>
      </c>
      <c r="K1197" s="1">
        <v>9392</v>
      </c>
      <c r="L1197" s="2" t="str">
        <f t="shared" si="360"/>
        <v/>
      </c>
      <c r="M1197" s="2">
        <f t="shared" si="361"/>
        <v>0.38150946461938418</v>
      </c>
      <c r="N1197" s="10">
        <f t="shared" si="372"/>
        <v>1</v>
      </c>
      <c r="O1197" s="9">
        <f t="shared" si="373"/>
        <v>2</v>
      </c>
      <c r="P1197" s="8" t="e">
        <f t="shared" si="374"/>
        <v>#N/A</v>
      </c>
      <c r="Q1197" s="2">
        <f t="shared" si="375"/>
        <v>0.61901860427329591</v>
      </c>
      <c r="R1197" s="2">
        <f t="shared" si="376"/>
        <v>0.19278576651230805</v>
      </c>
      <c r="S1197" s="2">
        <f t="shared" si="377"/>
        <v>0</v>
      </c>
      <c r="T1197" s="2">
        <f t="shared" si="378"/>
        <v>0.18819562921439603</v>
      </c>
      <c r="U1197" s="1">
        <v>15239</v>
      </c>
      <c r="V1197" s="1">
        <v>4746</v>
      </c>
      <c r="AA1197" s="1">
        <v>4633</v>
      </c>
      <c r="AU1197" t="s">
        <v>841</v>
      </c>
      <c r="AV1197" t="s">
        <v>1480</v>
      </c>
      <c r="AY1197" s="38">
        <v>22</v>
      </c>
      <c r="AZ1197" s="40">
        <v>69</v>
      </c>
      <c r="BA1197" s="42">
        <f t="shared" si="370"/>
        <v>22069</v>
      </c>
      <c r="BC1197" s="7" t="s">
        <v>428</v>
      </c>
    </row>
    <row r="1198" spans="1:55" hidden="1" outlineLevel="1">
      <c r="A1198" t="s">
        <v>688</v>
      </c>
      <c r="B1198" t="s">
        <v>1480</v>
      </c>
      <c r="C1198" s="25">
        <v>489722</v>
      </c>
      <c r="D1198" s="25"/>
      <c r="E1198" s="25"/>
      <c r="G1198" s="1">
        <f t="shared" si="371"/>
        <v>299929</v>
      </c>
      <c r="I1198" s="1">
        <v>128561</v>
      </c>
      <c r="J1198" s="1">
        <v>132660</v>
      </c>
      <c r="K1198" s="1">
        <v>121533</v>
      </c>
      <c r="L1198" s="2" t="str">
        <f t="shared" si="360"/>
        <v/>
      </c>
      <c r="M1198" s="2">
        <f t="shared" si="361"/>
        <v>0.40520589872936597</v>
      </c>
      <c r="N1198" s="10">
        <f t="shared" si="372"/>
        <v>1</v>
      </c>
      <c r="O1198" s="9">
        <f t="shared" si="373"/>
        <v>3</v>
      </c>
      <c r="P1198" s="8" t="e">
        <f t="shared" si="374"/>
        <v>#N/A</v>
      </c>
      <c r="Q1198" s="2">
        <f t="shared" si="375"/>
        <v>0.68080112293242734</v>
      </c>
      <c r="R1198" s="2">
        <f t="shared" si="376"/>
        <v>0.12821367723694607</v>
      </c>
      <c r="S1198" s="2">
        <f t="shared" si="377"/>
        <v>0</v>
      </c>
      <c r="T1198" s="2">
        <f t="shared" si="378"/>
        <v>0.19098519983062659</v>
      </c>
      <c r="U1198" s="1">
        <v>204192</v>
      </c>
      <c r="V1198" s="1">
        <v>38455</v>
      </c>
      <c r="AA1198" s="1">
        <v>57282</v>
      </c>
      <c r="AU1198" t="s">
        <v>688</v>
      </c>
      <c r="AV1198" t="s">
        <v>1480</v>
      </c>
      <c r="AY1198" s="38">
        <v>22</v>
      </c>
      <c r="AZ1198" s="40">
        <v>71</v>
      </c>
      <c r="BA1198" s="42">
        <f t="shared" si="370"/>
        <v>22071</v>
      </c>
      <c r="BC1198" s="7" t="s">
        <v>428</v>
      </c>
    </row>
    <row r="1199" spans="1:55" hidden="1" outlineLevel="1">
      <c r="A1199" t="s">
        <v>420</v>
      </c>
      <c r="B1199" t="s">
        <v>1480</v>
      </c>
      <c r="C1199" s="25">
        <v>147728</v>
      </c>
      <c r="D1199" s="25"/>
      <c r="E1199" s="25"/>
      <c r="G1199" s="1">
        <f t="shared" si="371"/>
        <v>95994</v>
      </c>
      <c r="I1199" s="1">
        <v>42409</v>
      </c>
      <c r="J1199" s="1">
        <v>41780</v>
      </c>
      <c r="K1199" s="1">
        <v>41404</v>
      </c>
      <c r="L1199" s="2" t="str">
        <f t="shared" si="360"/>
        <v/>
      </c>
      <c r="M1199" s="2">
        <f t="shared" si="361"/>
        <v>0.43131862408067173</v>
      </c>
      <c r="N1199" s="10">
        <f t="shared" si="372"/>
        <v>1</v>
      </c>
      <c r="O1199" s="9">
        <f t="shared" si="373"/>
        <v>2</v>
      </c>
      <c r="P1199" s="8" t="e">
        <f t="shared" si="374"/>
        <v>#N/A</v>
      </c>
      <c r="Q1199" s="2">
        <f t="shared" si="375"/>
        <v>0.48691584890722339</v>
      </c>
      <c r="R1199" s="2">
        <f t="shared" si="376"/>
        <v>0.29214325895368459</v>
      </c>
      <c r="S1199" s="2">
        <f t="shared" si="377"/>
        <v>0</v>
      </c>
      <c r="T1199" s="2">
        <f t="shared" si="378"/>
        <v>0.22094089213909202</v>
      </c>
      <c r="U1199" s="1">
        <v>46741</v>
      </c>
      <c r="V1199" s="1">
        <v>28044</v>
      </c>
      <c r="AA1199" s="1">
        <v>21209</v>
      </c>
      <c r="AU1199" t="s">
        <v>420</v>
      </c>
      <c r="AV1199" t="s">
        <v>1480</v>
      </c>
      <c r="AY1199" s="38">
        <v>22</v>
      </c>
      <c r="AZ1199" s="40">
        <v>73</v>
      </c>
      <c r="BA1199" s="42">
        <f t="shared" si="370"/>
        <v>22073</v>
      </c>
      <c r="BC1199" s="7" t="s">
        <v>428</v>
      </c>
    </row>
    <row r="1200" spans="1:55" hidden="1" outlineLevel="1">
      <c r="A1200" t="s">
        <v>1476</v>
      </c>
      <c r="B1200" t="s">
        <v>1480</v>
      </c>
      <c r="C1200" s="25">
        <v>27462</v>
      </c>
      <c r="D1200" s="25"/>
      <c r="E1200" s="25"/>
      <c r="G1200" s="1">
        <f t="shared" si="371"/>
        <v>17080</v>
      </c>
      <c r="I1200" s="1">
        <v>9944</v>
      </c>
      <c r="J1200" s="1">
        <v>7427</v>
      </c>
      <c r="K1200" s="1">
        <v>8846</v>
      </c>
      <c r="L1200" s="2" t="str">
        <f t="shared" si="360"/>
        <v/>
      </c>
      <c r="M1200" s="2">
        <f t="shared" si="361"/>
        <v>0.51791569086651057</v>
      </c>
      <c r="N1200" s="10">
        <f t="shared" si="372"/>
        <v>1</v>
      </c>
      <c r="O1200" s="9">
        <f t="shared" si="373"/>
        <v>2</v>
      </c>
      <c r="P1200" s="8" t="e">
        <f t="shared" si="374"/>
        <v>#N/A</v>
      </c>
      <c r="Q1200" s="2">
        <f t="shared" si="375"/>
        <v>0.61375878220140512</v>
      </c>
      <c r="R1200" s="2">
        <f t="shared" si="376"/>
        <v>0.21809133489461358</v>
      </c>
      <c r="S1200" s="2">
        <f t="shared" si="377"/>
        <v>0</v>
      </c>
      <c r="T1200" s="2">
        <f t="shared" si="378"/>
        <v>0.16814988290398131</v>
      </c>
      <c r="U1200" s="1">
        <v>10483</v>
      </c>
      <c r="V1200" s="1">
        <v>3725</v>
      </c>
      <c r="AA1200" s="1">
        <v>2872</v>
      </c>
      <c r="AU1200" t="s">
        <v>1476</v>
      </c>
      <c r="AV1200" t="s">
        <v>1480</v>
      </c>
      <c r="AY1200" s="38">
        <v>22</v>
      </c>
      <c r="AZ1200" s="40">
        <v>75</v>
      </c>
      <c r="BA1200" s="42">
        <f t="shared" si="370"/>
        <v>22075</v>
      </c>
      <c r="BC1200" s="7" t="s">
        <v>428</v>
      </c>
    </row>
    <row r="1201" spans="1:55" hidden="1" outlineLevel="1">
      <c r="A1201" t="s">
        <v>511</v>
      </c>
      <c r="B1201" t="s">
        <v>1480</v>
      </c>
      <c r="C1201" s="25">
        <v>22451</v>
      </c>
      <c r="D1201" s="25"/>
      <c r="E1201" s="25"/>
      <c r="G1201" s="1">
        <f t="shared" si="371"/>
        <v>16428</v>
      </c>
      <c r="I1201" s="1">
        <v>7784</v>
      </c>
      <c r="J1201" s="1">
        <v>7975</v>
      </c>
      <c r="K1201" s="1">
        <v>6655</v>
      </c>
      <c r="L1201" s="2" t="str">
        <f t="shared" si="360"/>
        <v/>
      </c>
      <c r="M1201" s="2">
        <f t="shared" si="361"/>
        <v>0.40510104699293886</v>
      </c>
      <c r="N1201" s="10">
        <f t="shared" si="372"/>
        <v>1</v>
      </c>
      <c r="O1201" s="9">
        <f t="shared" si="373"/>
        <v>2</v>
      </c>
      <c r="P1201" s="8" t="e">
        <f t="shared" si="374"/>
        <v>#N/A</v>
      </c>
      <c r="Q1201" s="2">
        <f t="shared" si="375"/>
        <v>0.74817384952520083</v>
      </c>
      <c r="R1201" s="2">
        <f t="shared" si="376"/>
        <v>0.12916971025079133</v>
      </c>
      <c r="S1201" s="2">
        <f t="shared" si="377"/>
        <v>0</v>
      </c>
      <c r="T1201" s="2">
        <f t="shared" si="378"/>
        <v>0.12265644022400785</v>
      </c>
      <c r="U1201" s="1">
        <v>12291</v>
      </c>
      <c r="V1201" s="1">
        <v>2122</v>
      </c>
      <c r="AA1201" s="1">
        <v>2015</v>
      </c>
      <c r="AU1201" t="s">
        <v>511</v>
      </c>
      <c r="AV1201" t="s">
        <v>1480</v>
      </c>
      <c r="AY1201" s="38">
        <v>22</v>
      </c>
      <c r="AZ1201" s="40">
        <v>77</v>
      </c>
      <c r="BA1201" s="42">
        <f t="shared" si="370"/>
        <v>22077</v>
      </c>
      <c r="BC1201" s="7" t="s">
        <v>428</v>
      </c>
    </row>
    <row r="1202" spans="1:55" hidden="1" outlineLevel="1">
      <c r="A1202" t="s">
        <v>910</v>
      </c>
      <c r="B1202" t="s">
        <v>1480</v>
      </c>
      <c r="C1202" s="25">
        <v>126283</v>
      </c>
      <c r="D1202" s="25"/>
      <c r="E1202" s="25"/>
      <c r="G1202" s="1">
        <f t="shared" si="371"/>
        <v>79608</v>
      </c>
      <c r="I1202" s="1">
        <v>38073</v>
      </c>
      <c r="J1202" s="1">
        <v>33329</v>
      </c>
      <c r="K1202" s="1">
        <v>33056</v>
      </c>
      <c r="L1202" s="2" t="str">
        <f t="shared" si="360"/>
        <v/>
      </c>
      <c r="M1202" s="2">
        <f t="shared" si="361"/>
        <v>0.41523464978394131</v>
      </c>
      <c r="N1202" s="10">
        <f t="shared" si="372"/>
        <v>1</v>
      </c>
      <c r="O1202" s="9">
        <f t="shared" si="373"/>
        <v>2</v>
      </c>
      <c r="P1202" s="8" t="e">
        <f t="shared" si="374"/>
        <v>#N/A</v>
      </c>
      <c r="Q1202" s="2">
        <f t="shared" si="375"/>
        <v>0.57118631293337352</v>
      </c>
      <c r="R1202" s="2">
        <f t="shared" si="376"/>
        <v>0.24562858004220681</v>
      </c>
      <c r="S1202" s="2">
        <f t="shared" si="377"/>
        <v>0</v>
      </c>
      <c r="T1202" s="2">
        <f t="shared" si="378"/>
        <v>0.18318510702441967</v>
      </c>
      <c r="U1202" s="1">
        <v>45471</v>
      </c>
      <c r="V1202" s="1">
        <v>19554</v>
      </c>
      <c r="AA1202" s="1">
        <v>14583</v>
      </c>
      <c r="AU1202" t="s">
        <v>910</v>
      </c>
      <c r="AV1202" t="s">
        <v>1480</v>
      </c>
      <c r="AY1202" s="38">
        <v>22</v>
      </c>
      <c r="AZ1202" s="40">
        <v>79</v>
      </c>
      <c r="BA1202" s="42">
        <f t="shared" si="370"/>
        <v>22079</v>
      </c>
      <c r="BC1202" s="7" t="s">
        <v>428</v>
      </c>
    </row>
    <row r="1203" spans="1:55" hidden="1" outlineLevel="1">
      <c r="A1203" t="s">
        <v>1913</v>
      </c>
      <c r="B1203" t="s">
        <v>1480</v>
      </c>
      <c r="C1203" s="25">
        <v>9464</v>
      </c>
      <c r="D1203" s="25"/>
      <c r="E1203" s="25"/>
      <c r="G1203" s="1">
        <f t="shared" si="371"/>
        <v>6582</v>
      </c>
      <c r="I1203" s="1">
        <v>3741</v>
      </c>
      <c r="J1203" s="1">
        <v>3301</v>
      </c>
      <c r="K1203" s="1">
        <v>3197</v>
      </c>
      <c r="L1203" s="2" t="str">
        <f t="shared" si="360"/>
        <v/>
      </c>
      <c r="M1203" s="2">
        <f t="shared" si="361"/>
        <v>0.48571862655727743</v>
      </c>
      <c r="N1203" s="10">
        <f t="shared" si="372"/>
        <v>1</v>
      </c>
      <c r="O1203" s="9">
        <f t="shared" si="373"/>
        <v>2</v>
      </c>
      <c r="P1203" s="8" t="e">
        <f t="shared" si="374"/>
        <v>#N/A</v>
      </c>
      <c r="Q1203" s="2">
        <f t="shared" si="375"/>
        <v>0.71725919173503494</v>
      </c>
      <c r="R1203" s="2">
        <f t="shared" si="376"/>
        <v>0.15846247341233669</v>
      </c>
      <c r="S1203" s="2">
        <f t="shared" si="377"/>
        <v>0</v>
      </c>
      <c r="T1203" s="2">
        <f t="shared" si="378"/>
        <v>0.12427833485262837</v>
      </c>
      <c r="U1203" s="1">
        <v>4721</v>
      </c>
      <c r="V1203" s="1">
        <v>1043</v>
      </c>
      <c r="AA1203" s="1">
        <v>818</v>
      </c>
      <c r="AU1203" t="s">
        <v>1913</v>
      </c>
      <c r="AV1203" t="s">
        <v>1480</v>
      </c>
      <c r="AY1203" s="38">
        <v>22</v>
      </c>
      <c r="AZ1203" s="40">
        <v>81</v>
      </c>
      <c r="BA1203" s="42">
        <f t="shared" si="370"/>
        <v>22081</v>
      </c>
      <c r="BC1203" s="7" t="s">
        <v>428</v>
      </c>
    </row>
    <row r="1204" spans="1:55" hidden="1" outlineLevel="1">
      <c r="A1204" t="s">
        <v>687</v>
      </c>
      <c r="B1204" t="s">
        <v>1480</v>
      </c>
      <c r="C1204" s="25">
        <v>20784</v>
      </c>
      <c r="D1204" s="25"/>
      <c r="E1204" s="25"/>
      <c r="G1204" s="1">
        <f t="shared" si="371"/>
        <v>13672</v>
      </c>
      <c r="I1204" s="1">
        <v>6481</v>
      </c>
      <c r="J1204" s="1">
        <v>6048</v>
      </c>
      <c r="K1204" s="1">
        <v>6010</v>
      </c>
      <c r="L1204" s="2" t="str">
        <f t="shared" si="360"/>
        <v/>
      </c>
      <c r="M1204" s="2">
        <f t="shared" si="361"/>
        <v>0.43958455236980692</v>
      </c>
      <c r="N1204" s="10">
        <f t="shared" si="372"/>
        <v>1</v>
      </c>
      <c r="O1204" s="9">
        <f t="shared" si="373"/>
        <v>2</v>
      </c>
      <c r="P1204" s="8" t="e">
        <f t="shared" si="374"/>
        <v>#N/A</v>
      </c>
      <c r="Q1204" s="2">
        <f t="shared" si="375"/>
        <v>0.6112492685781159</v>
      </c>
      <c r="R1204" s="2">
        <f t="shared" si="376"/>
        <v>0.23822410766530133</v>
      </c>
      <c r="S1204" s="2">
        <f t="shared" si="377"/>
        <v>0</v>
      </c>
      <c r="T1204" s="2">
        <f t="shared" si="378"/>
        <v>0.15052662375658277</v>
      </c>
      <c r="U1204" s="1">
        <v>8357</v>
      </c>
      <c r="V1204" s="1">
        <v>3257</v>
      </c>
      <c r="AA1204" s="1">
        <v>2058</v>
      </c>
      <c r="AU1204" t="s">
        <v>687</v>
      </c>
      <c r="AV1204" t="s">
        <v>1480</v>
      </c>
      <c r="AY1204" s="38">
        <v>22</v>
      </c>
      <c r="AZ1204" s="40">
        <v>83</v>
      </c>
      <c r="BA1204" s="42">
        <f t="shared" si="370"/>
        <v>22083</v>
      </c>
      <c r="BC1204" s="7" t="s">
        <v>428</v>
      </c>
    </row>
    <row r="1205" spans="1:55" hidden="1" outlineLevel="1">
      <c r="A1205" t="s">
        <v>402</v>
      </c>
      <c r="B1205" t="s">
        <v>1480</v>
      </c>
      <c r="C1205" s="25">
        <v>23380</v>
      </c>
      <c r="D1205" s="25"/>
      <c r="E1205" s="25"/>
      <c r="G1205" s="1">
        <f t="shared" si="371"/>
        <v>14834</v>
      </c>
      <c r="I1205" s="1">
        <v>5642</v>
      </c>
      <c r="J1205" s="1">
        <v>5720</v>
      </c>
      <c r="K1205" s="1">
        <v>5195</v>
      </c>
      <c r="L1205" s="2" t="str">
        <f t="shared" si="360"/>
        <v/>
      </c>
      <c r="M1205" s="2">
        <f t="shared" si="361"/>
        <v>0.35020897937171364</v>
      </c>
      <c r="N1205" s="10">
        <f t="shared" si="372"/>
        <v>1</v>
      </c>
      <c r="O1205" s="9">
        <f t="shared" si="373"/>
        <v>2</v>
      </c>
      <c r="P1205" s="8" t="e">
        <f t="shared" si="374"/>
        <v>#N/A</v>
      </c>
      <c r="Q1205" s="2">
        <f t="shared" si="375"/>
        <v>0.66765538627477417</v>
      </c>
      <c r="R1205" s="2">
        <f t="shared" si="376"/>
        <v>0.19104759336659027</v>
      </c>
      <c r="S1205" s="2">
        <f t="shared" si="377"/>
        <v>0</v>
      </c>
      <c r="T1205" s="2">
        <f t="shared" si="378"/>
        <v>0.14129702035863556</v>
      </c>
      <c r="U1205" s="1">
        <v>9904</v>
      </c>
      <c r="V1205" s="1">
        <v>2834</v>
      </c>
      <c r="AA1205" s="1">
        <v>2096</v>
      </c>
      <c r="AU1205" t="s">
        <v>402</v>
      </c>
      <c r="AV1205" t="s">
        <v>1480</v>
      </c>
      <c r="AY1205" s="38">
        <v>22</v>
      </c>
      <c r="AZ1205" s="40">
        <v>85</v>
      </c>
      <c r="BA1205" s="42">
        <f t="shared" si="370"/>
        <v>22085</v>
      </c>
      <c r="BC1205" s="7" t="s">
        <v>428</v>
      </c>
    </row>
    <row r="1206" spans="1:55" hidden="1" outlineLevel="1">
      <c r="A1206" t="s">
        <v>356</v>
      </c>
      <c r="B1206" t="s">
        <v>1480</v>
      </c>
      <c r="C1206" s="25">
        <v>68964</v>
      </c>
      <c r="D1206" s="25"/>
      <c r="E1206" s="25"/>
      <c r="G1206" s="1">
        <f t="shared" si="371"/>
        <v>43361</v>
      </c>
      <c r="I1206" s="1">
        <v>18427</v>
      </c>
      <c r="J1206" s="1">
        <v>19032</v>
      </c>
      <c r="K1206" s="1">
        <v>16874</v>
      </c>
      <c r="L1206" s="2" t="str">
        <f t="shared" si="360"/>
        <v/>
      </c>
      <c r="M1206" s="2">
        <f t="shared" si="361"/>
        <v>0.38915154170798644</v>
      </c>
      <c r="N1206" s="10">
        <f t="shared" si="372"/>
        <v>1</v>
      </c>
      <c r="O1206" s="9">
        <f t="shared" si="373"/>
        <v>2</v>
      </c>
      <c r="P1206" s="8" t="e">
        <f t="shared" si="374"/>
        <v>#N/A</v>
      </c>
      <c r="Q1206" s="2">
        <f t="shared" si="375"/>
        <v>0.62048845736952563</v>
      </c>
      <c r="R1206" s="2">
        <f t="shared" si="376"/>
        <v>0.20442332972025554</v>
      </c>
      <c r="S1206" s="2">
        <f t="shared" si="377"/>
        <v>0</v>
      </c>
      <c r="T1206" s="2">
        <f t="shared" si="378"/>
        <v>0.17508821291021884</v>
      </c>
      <c r="U1206" s="1">
        <v>26905</v>
      </c>
      <c r="V1206" s="1">
        <v>8864</v>
      </c>
      <c r="AA1206" s="1">
        <v>7592</v>
      </c>
      <c r="AU1206" t="s">
        <v>356</v>
      </c>
      <c r="AV1206" t="s">
        <v>1480</v>
      </c>
      <c r="AY1206" s="38">
        <v>22</v>
      </c>
      <c r="AZ1206" s="40">
        <v>87</v>
      </c>
      <c r="BA1206" s="42">
        <f t="shared" si="370"/>
        <v>22087</v>
      </c>
      <c r="BC1206" s="7" t="s">
        <v>428</v>
      </c>
    </row>
    <row r="1207" spans="1:55" hidden="1" outlineLevel="1">
      <c r="A1207" t="s">
        <v>2173</v>
      </c>
      <c r="B1207" t="s">
        <v>1480</v>
      </c>
      <c r="C1207" s="25">
        <v>49117</v>
      </c>
      <c r="D1207" s="25"/>
      <c r="E1207" s="25"/>
      <c r="G1207" s="1">
        <f t="shared" si="371"/>
        <v>31015</v>
      </c>
      <c r="I1207" s="1">
        <v>14179</v>
      </c>
      <c r="J1207" s="1">
        <v>15048</v>
      </c>
      <c r="K1207" s="1">
        <v>12296</v>
      </c>
      <c r="L1207" s="2" t="str">
        <f t="shared" si="360"/>
        <v/>
      </c>
      <c r="M1207" s="2">
        <f t="shared" si="361"/>
        <v>0.39645332903433822</v>
      </c>
      <c r="N1207" s="10">
        <f t="shared" si="372"/>
        <v>1</v>
      </c>
      <c r="O1207" s="9">
        <f t="shared" si="373"/>
        <v>2</v>
      </c>
      <c r="P1207" s="8" t="e">
        <f t="shared" si="374"/>
        <v>#N/A</v>
      </c>
      <c r="Q1207" s="2">
        <f t="shared" si="375"/>
        <v>0.54731581492826054</v>
      </c>
      <c r="R1207" s="2">
        <f t="shared" si="376"/>
        <v>0.25194260841528293</v>
      </c>
      <c r="S1207" s="2">
        <f t="shared" si="377"/>
        <v>0</v>
      </c>
      <c r="T1207" s="2">
        <f t="shared" si="378"/>
        <v>0.20074157665645653</v>
      </c>
      <c r="U1207" s="1">
        <v>16975</v>
      </c>
      <c r="V1207" s="1">
        <v>7814</v>
      </c>
      <c r="AA1207" s="1">
        <v>6226</v>
      </c>
      <c r="AU1207" t="s">
        <v>2173</v>
      </c>
      <c r="AV1207" t="s">
        <v>1480</v>
      </c>
      <c r="AY1207" s="38">
        <v>22</v>
      </c>
      <c r="AZ1207" s="40">
        <v>89</v>
      </c>
      <c r="BA1207" s="42">
        <f t="shared" si="370"/>
        <v>22089</v>
      </c>
      <c r="BC1207" s="7" t="s">
        <v>428</v>
      </c>
    </row>
    <row r="1208" spans="1:55" hidden="1" outlineLevel="1">
      <c r="A1208" t="s">
        <v>478</v>
      </c>
      <c r="B1208" t="s">
        <v>1480</v>
      </c>
      <c r="C1208" s="25">
        <v>10592</v>
      </c>
      <c r="D1208" s="25"/>
      <c r="E1208" s="25"/>
      <c r="G1208" s="1">
        <f t="shared" si="371"/>
        <v>8613</v>
      </c>
      <c r="I1208" s="1">
        <v>4119</v>
      </c>
      <c r="J1208" s="1">
        <v>4006</v>
      </c>
      <c r="K1208" s="1">
        <v>2841</v>
      </c>
      <c r="L1208" s="2" t="str">
        <f t="shared" si="360"/>
        <v/>
      </c>
      <c r="M1208" s="2">
        <f t="shared" si="361"/>
        <v>0.32985022640195055</v>
      </c>
      <c r="N1208" s="10">
        <f t="shared" si="372"/>
        <v>1</v>
      </c>
      <c r="O1208" s="9">
        <f t="shared" si="373"/>
        <v>3</v>
      </c>
      <c r="P1208" s="8" t="e">
        <f t="shared" si="374"/>
        <v>#N/A</v>
      </c>
      <c r="Q1208" s="2">
        <f t="shared" si="375"/>
        <v>0.75536978985254843</v>
      </c>
      <c r="R1208" s="2">
        <f t="shared" si="376"/>
        <v>0.11912225705329153</v>
      </c>
      <c r="S1208" s="2">
        <f t="shared" si="377"/>
        <v>0</v>
      </c>
      <c r="T1208" s="2">
        <f t="shared" si="378"/>
        <v>0.12550795309416002</v>
      </c>
      <c r="U1208" s="1">
        <v>6506</v>
      </c>
      <c r="V1208" s="1">
        <v>1026</v>
      </c>
      <c r="AA1208" s="1">
        <v>1081</v>
      </c>
      <c r="AU1208" t="s">
        <v>478</v>
      </c>
      <c r="AV1208" t="s">
        <v>1480</v>
      </c>
      <c r="AY1208" s="38">
        <v>22</v>
      </c>
      <c r="AZ1208" s="40">
        <v>91</v>
      </c>
      <c r="BA1208" s="42">
        <f t="shared" si="370"/>
        <v>22091</v>
      </c>
      <c r="BC1208" s="7" t="s">
        <v>428</v>
      </c>
    </row>
    <row r="1209" spans="1:55" hidden="1" outlineLevel="1">
      <c r="A1209" t="s">
        <v>479</v>
      </c>
      <c r="B1209" t="s">
        <v>1480</v>
      </c>
      <c r="C1209" s="25">
        <v>21365</v>
      </c>
      <c r="D1209" s="25"/>
      <c r="E1209" s="25"/>
      <c r="G1209" s="1">
        <f t="shared" si="371"/>
        <v>14667</v>
      </c>
      <c r="I1209" s="1">
        <v>8503</v>
      </c>
      <c r="J1209" s="1">
        <v>7865</v>
      </c>
      <c r="K1209" s="1">
        <v>6642</v>
      </c>
      <c r="L1209" s="2" t="str">
        <f t="shared" si="360"/>
        <v/>
      </c>
      <c r="M1209" s="2">
        <f t="shared" si="361"/>
        <v>0.45285334424217633</v>
      </c>
      <c r="N1209" s="10">
        <f t="shared" si="372"/>
        <v>1</v>
      </c>
      <c r="O1209" s="9">
        <f t="shared" si="373"/>
        <v>2</v>
      </c>
      <c r="P1209" s="8" t="e">
        <f t="shared" si="374"/>
        <v>#N/A</v>
      </c>
      <c r="Q1209" s="2">
        <f t="shared" si="375"/>
        <v>0.82968568896161454</v>
      </c>
      <c r="R1209" s="2">
        <f t="shared" si="376"/>
        <v>8.6793481966318947E-2</v>
      </c>
      <c r="S1209" s="2">
        <f t="shared" si="377"/>
        <v>0</v>
      </c>
      <c r="T1209" s="2">
        <f t="shared" si="378"/>
        <v>8.352082907206651E-2</v>
      </c>
      <c r="U1209" s="1">
        <v>12169</v>
      </c>
      <c r="V1209" s="1">
        <v>1273</v>
      </c>
      <c r="AA1209" s="1">
        <v>1225</v>
      </c>
      <c r="AU1209" t="s">
        <v>479</v>
      </c>
      <c r="AV1209" t="s">
        <v>1480</v>
      </c>
      <c r="AY1209" s="38">
        <v>22</v>
      </c>
      <c r="AZ1209" s="40">
        <v>93</v>
      </c>
      <c r="BA1209" s="42">
        <f t="shared" si="370"/>
        <v>22093</v>
      </c>
      <c r="BC1209" s="7" t="s">
        <v>428</v>
      </c>
    </row>
    <row r="1210" spans="1:55" hidden="1" outlineLevel="1">
      <c r="A1210" t="s">
        <v>265</v>
      </c>
      <c r="B1210" t="s">
        <v>1480</v>
      </c>
      <c r="C1210" s="25">
        <v>43878</v>
      </c>
      <c r="D1210" s="25"/>
      <c r="E1210" s="25"/>
      <c r="G1210" s="1">
        <f t="shared" si="371"/>
        <v>27220</v>
      </c>
      <c r="I1210" s="1">
        <v>11103</v>
      </c>
      <c r="J1210" s="1">
        <v>12446</v>
      </c>
      <c r="K1210" s="1">
        <v>8850</v>
      </c>
      <c r="L1210" s="2" t="str">
        <f t="shared" si="360"/>
        <v/>
      </c>
      <c r="M1210" s="2">
        <f t="shared" si="361"/>
        <v>0.32512858192505512</v>
      </c>
      <c r="N1210" s="10">
        <f t="shared" si="372"/>
        <v>1</v>
      </c>
      <c r="O1210" s="9">
        <f t="shared" si="373"/>
        <v>3</v>
      </c>
      <c r="P1210" s="8" t="e">
        <f t="shared" si="374"/>
        <v>#N/A</v>
      </c>
      <c r="Q1210" s="2">
        <f t="shared" si="375"/>
        <v>0.65025716385011023</v>
      </c>
      <c r="R1210" s="2">
        <f t="shared" si="376"/>
        <v>0.17229977957384277</v>
      </c>
      <c r="S1210" s="2">
        <f t="shared" si="377"/>
        <v>0</v>
      </c>
      <c r="T1210" s="2">
        <f t="shared" si="378"/>
        <v>0.177443056576047</v>
      </c>
      <c r="U1210" s="1">
        <v>17700</v>
      </c>
      <c r="V1210" s="1">
        <v>4690</v>
      </c>
      <c r="AA1210" s="1">
        <v>4830</v>
      </c>
      <c r="AU1210" t="s">
        <v>265</v>
      </c>
      <c r="AV1210" t="s">
        <v>1480</v>
      </c>
      <c r="AY1210" s="38">
        <v>22</v>
      </c>
      <c r="AZ1210" s="40">
        <v>95</v>
      </c>
      <c r="BA1210" s="42">
        <f t="shared" si="370"/>
        <v>22095</v>
      </c>
      <c r="BC1210" s="7" t="s">
        <v>428</v>
      </c>
    </row>
    <row r="1211" spans="1:55" hidden="1" outlineLevel="1">
      <c r="A1211" t="s">
        <v>2489</v>
      </c>
      <c r="B1211" t="s">
        <v>1480</v>
      </c>
      <c r="C1211" s="25">
        <v>85713</v>
      </c>
      <c r="D1211" s="25"/>
      <c r="E1211" s="25"/>
      <c r="G1211" s="1">
        <f t="shared" si="371"/>
        <v>54876</v>
      </c>
      <c r="I1211" s="1">
        <v>25297</v>
      </c>
      <c r="J1211" s="1">
        <v>22813</v>
      </c>
      <c r="K1211" s="1">
        <v>21779</v>
      </c>
      <c r="L1211" s="2" t="str">
        <f t="shared" si="360"/>
        <v/>
      </c>
      <c r="M1211" s="2">
        <f t="shared" si="361"/>
        <v>0.39687659450397261</v>
      </c>
      <c r="N1211" s="10">
        <f t="shared" si="372"/>
        <v>1</v>
      </c>
      <c r="O1211" s="9">
        <f t="shared" si="373"/>
        <v>2</v>
      </c>
      <c r="P1211" s="8" t="e">
        <f t="shared" si="374"/>
        <v>#N/A</v>
      </c>
      <c r="Q1211" s="2">
        <f t="shared" si="375"/>
        <v>0.71676142575989499</v>
      </c>
      <c r="R1211" s="2">
        <f t="shared" si="376"/>
        <v>0.14714993804213136</v>
      </c>
      <c r="S1211" s="2">
        <f t="shared" si="377"/>
        <v>0</v>
      </c>
      <c r="T1211" s="2">
        <f t="shared" si="378"/>
        <v>0.13608863619797365</v>
      </c>
      <c r="U1211" s="1">
        <v>39333</v>
      </c>
      <c r="V1211" s="1">
        <v>8075</v>
      </c>
      <c r="AA1211" s="1">
        <v>7468</v>
      </c>
      <c r="AU1211" t="s">
        <v>2489</v>
      </c>
      <c r="AV1211" t="s">
        <v>1480</v>
      </c>
      <c r="AY1211" s="38">
        <v>22</v>
      </c>
      <c r="AZ1211" s="40">
        <v>97</v>
      </c>
      <c r="BA1211" s="42">
        <f t="shared" si="370"/>
        <v>22097</v>
      </c>
      <c r="BC1211" s="7" t="s">
        <v>428</v>
      </c>
    </row>
    <row r="1212" spans="1:55" hidden="1" outlineLevel="1">
      <c r="A1212" t="s">
        <v>1010</v>
      </c>
      <c r="B1212" t="s">
        <v>1480</v>
      </c>
      <c r="C1212" s="25">
        <v>49228</v>
      </c>
      <c r="D1212" s="25"/>
      <c r="E1212" s="25"/>
      <c r="G1212" s="1">
        <f t="shared" si="371"/>
        <v>32172</v>
      </c>
      <c r="I1212" s="1">
        <v>13660</v>
      </c>
      <c r="J1212" s="1">
        <v>13550</v>
      </c>
      <c r="K1212" s="1">
        <v>10657</v>
      </c>
      <c r="L1212" s="2" t="str">
        <f t="shared" si="360"/>
        <v/>
      </c>
      <c r="M1212" s="2">
        <f t="shared" si="361"/>
        <v>0.33125077707323136</v>
      </c>
      <c r="N1212" s="10">
        <f t="shared" si="372"/>
        <v>1</v>
      </c>
      <c r="O1212" s="9">
        <f t="shared" si="373"/>
        <v>2</v>
      </c>
      <c r="P1212" s="8" t="e">
        <f t="shared" si="374"/>
        <v>#N/A</v>
      </c>
      <c r="Q1212" s="2">
        <f t="shared" si="375"/>
        <v>0.7181710804426209</v>
      </c>
      <c r="R1212" s="2">
        <f t="shared" si="376"/>
        <v>0.14593435285341291</v>
      </c>
      <c r="S1212" s="2">
        <f t="shared" si="377"/>
        <v>0</v>
      </c>
      <c r="T1212" s="2">
        <f t="shared" si="378"/>
        <v>0.13589456670396619</v>
      </c>
      <c r="U1212" s="1">
        <v>23105</v>
      </c>
      <c r="V1212" s="1">
        <v>4695</v>
      </c>
      <c r="AA1212" s="1">
        <v>4372</v>
      </c>
      <c r="AU1212" t="s">
        <v>1010</v>
      </c>
      <c r="AV1212" t="s">
        <v>1480</v>
      </c>
      <c r="AY1212" s="38">
        <v>22</v>
      </c>
      <c r="AZ1212" s="40">
        <v>99</v>
      </c>
      <c r="BA1212" s="42">
        <f t="shared" si="370"/>
        <v>22099</v>
      </c>
      <c r="BC1212" s="7" t="s">
        <v>428</v>
      </c>
    </row>
    <row r="1213" spans="1:55" hidden="1" outlineLevel="1">
      <c r="A1213" t="s">
        <v>1011</v>
      </c>
      <c r="B1213" t="s">
        <v>1480</v>
      </c>
      <c r="C1213" s="25">
        <v>53109</v>
      </c>
      <c r="D1213" s="25"/>
      <c r="E1213" s="25"/>
      <c r="G1213" s="1">
        <f t="shared" si="371"/>
        <v>34906</v>
      </c>
      <c r="I1213" s="1">
        <v>14628</v>
      </c>
      <c r="J1213" s="1">
        <v>13507</v>
      </c>
      <c r="K1213" s="1">
        <v>11894</v>
      </c>
      <c r="L1213" s="2" t="str">
        <f t="shared" si="360"/>
        <v/>
      </c>
      <c r="M1213" s="2">
        <f t="shared" si="361"/>
        <v>0.34074371168280526</v>
      </c>
      <c r="N1213" s="10">
        <f t="shared" si="372"/>
        <v>1</v>
      </c>
      <c r="O1213" s="9">
        <f t="shared" si="373"/>
        <v>2</v>
      </c>
      <c r="P1213" s="8" t="e">
        <f t="shared" si="374"/>
        <v>#N/A</v>
      </c>
      <c r="Q1213" s="2">
        <f t="shared" si="375"/>
        <v>0.62335988082278115</v>
      </c>
      <c r="R1213" s="2">
        <f t="shared" si="376"/>
        <v>0.19598349853893313</v>
      </c>
      <c r="S1213" s="2">
        <f t="shared" si="377"/>
        <v>0</v>
      </c>
      <c r="T1213" s="2">
        <f t="shared" si="378"/>
        <v>0.18065662063828572</v>
      </c>
      <c r="U1213" s="1">
        <v>21759</v>
      </c>
      <c r="V1213" s="1">
        <v>6841</v>
      </c>
      <c r="AA1213" s="1">
        <v>6306</v>
      </c>
      <c r="AU1213" t="s">
        <v>1011</v>
      </c>
      <c r="AV1213" t="s">
        <v>1480</v>
      </c>
      <c r="AY1213" s="38">
        <v>22</v>
      </c>
      <c r="AZ1213" s="40">
        <v>101</v>
      </c>
      <c r="BA1213" s="42">
        <f t="shared" si="370"/>
        <v>22101</v>
      </c>
      <c r="BC1213" s="7" t="s">
        <v>428</v>
      </c>
    </row>
    <row r="1214" spans="1:55" hidden="1" outlineLevel="1">
      <c r="A1214" t="s">
        <v>695</v>
      </c>
      <c r="B1214" t="s">
        <v>1480</v>
      </c>
      <c r="C1214" s="25">
        <v>200701</v>
      </c>
      <c r="D1214" s="25"/>
      <c r="E1214" s="25"/>
      <c r="G1214" s="1">
        <f t="shared" si="371"/>
        <v>130904</v>
      </c>
      <c r="I1214" s="1">
        <v>58722</v>
      </c>
      <c r="J1214" s="1">
        <v>61645</v>
      </c>
      <c r="K1214" s="1">
        <v>56320</v>
      </c>
      <c r="L1214" s="2" t="str">
        <f t="shared" si="360"/>
        <v/>
      </c>
      <c r="M1214" s="2">
        <f t="shared" si="361"/>
        <v>0.43023895373708976</v>
      </c>
      <c r="N1214" s="10">
        <f t="shared" si="372"/>
        <v>2</v>
      </c>
      <c r="O1214" s="9">
        <f t="shared" si="373"/>
        <v>1</v>
      </c>
      <c r="P1214" s="8" t="e">
        <f t="shared" si="374"/>
        <v>#N/A</v>
      </c>
      <c r="Q1214" s="2">
        <f t="shared" si="375"/>
        <v>0.35153242070524965</v>
      </c>
      <c r="R1214" s="2">
        <f t="shared" si="376"/>
        <v>0.41569394365336432</v>
      </c>
      <c r="S1214" s="2">
        <f t="shared" si="377"/>
        <v>0</v>
      </c>
      <c r="T1214" s="2">
        <f t="shared" si="378"/>
        <v>0.23277363564138598</v>
      </c>
      <c r="U1214" s="1">
        <v>46017</v>
      </c>
      <c r="V1214" s="1">
        <v>54416</v>
      </c>
      <c r="AA1214" s="1">
        <v>30471</v>
      </c>
      <c r="AU1214" t="s">
        <v>695</v>
      </c>
      <c r="AV1214" t="s">
        <v>1480</v>
      </c>
      <c r="AY1214" s="38">
        <v>22</v>
      </c>
      <c r="AZ1214" s="40">
        <v>103</v>
      </c>
      <c r="BA1214" s="42">
        <f t="shared" si="370"/>
        <v>22103</v>
      </c>
      <c r="BC1214" s="7" t="s">
        <v>428</v>
      </c>
    </row>
    <row r="1215" spans="1:55" hidden="1" outlineLevel="1">
      <c r="A1215" t="s">
        <v>1483</v>
      </c>
      <c r="B1215" t="s">
        <v>1480</v>
      </c>
      <c r="C1215" s="25">
        <v>102511</v>
      </c>
      <c r="D1215" s="25"/>
      <c r="E1215" s="25"/>
      <c r="G1215" s="1">
        <f t="shared" si="371"/>
        <v>61948</v>
      </c>
      <c r="I1215" s="1">
        <v>24829</v>
      </c>
      <c r="J1215" s="1">
        <v>23709</v>
      </c>
      <c r="K1215" s="1">
        <v>22297</v>
      </c>
      <c r="L1215" s="2" t="str">
        <f t="shared" si="360"/>
        <v/>
      </c>
      <c r="M1215" s="2">
        <f t="shared" si="361"/>
        <v>0.35993090979531217</v>
      </c>
      <c r="N1215" s="10">
        <f t="shared" si="372"/>
        <v>1</v>
      </c>
      <c r="O1215" s="9">
        <f t="shared" si="373"/>
        <v>2</v>
      </c>
      <c r="P1215" s="8" t="e">
        <f t="shared" si="374"/>
        <v>#N/A</v>
      </c>
      <c r="Q1215" s="2">
        <f t="shared" si="375"/>
        <v>0.57225414864079549</v>
      </c>
      <c r="R1215" s="2">
        <f t="shared" si="376"/>
        <v>0.22083037386194873</v>
      </c>
      <c r="S1215" s="2">
        <f t="shared" si="377"/>
        <v>0</v>
      </c>
      <c r="T1215" s="2">
        <f t="shared" si="378"/>
        <v>0.20691547749725578</v>
      </c>
      <c r="U1215" s="1">
        <v>35450</v>
      </c>
      <c r="V1215" s="1">
        <v>13680</v>
      </c>
      <c r="AA1215" s="1">
        <v>12818</v>
      </c>
      <c r="AU1215" t="s">
        <v>1483</v>
      </c>
      <c r="AV1215" t="s">
        <v>1480</v>
      </c>
      <c r="AY1215" s="38">
        <v>22</v>
      </c>
      <c r="AZ1215" s="40">
        <v>105</v>
      </c>
      <c r="BA1215" s="42">
        <f t="shared" si="370"/>
        <v>22105</v>
      </c>
      <c r="BC1215" s="7" t="s">
        <v>428</v>
      </c>
    </row>
    <row r="1216" spans="1:55" hidden="1" outlineLevel="1">
      <c r="A1216" t="s">
        <v>1035</v>
      </c>
      <c r="B1216" t="s">
        <v>1480</v>
      </c>
      <c r="C1216" s="25">
        <v>6150</v>
      </c>
      <c r="D1216" s="25"/>
      <c r="E1216" s="25"/>
      <c r="G1216" s="1">
        <f t="shared" si="371"/>
        <v>4898</v>
      </c>
      <c r="I1216" s="1">
        <v>2097</v>
      </c>
      <c r="J1216" s="1">
        <v>2117</v>
      </c>
      <c r="K1216" s="1">
        <v>2090</v>
      </c>
      <c r="L1216" s="2" t="str">
        <f t="shared" si="360"/>
        <v/>
      </c>
      <c r="M1216" s="2">
        <f t="shared" si="361"/>
        <v>0.42670477746018781</v>
      </c>
      <c r="N1216" s="10">
        <f t="shared" si="372"/>
        <v>1</v>
      </c>
      <c r="O1216" s="9">
        <f t="shared" si="373"/>
        <v>2</v>
      </c>
      <c r="P1216" s="8" t="e">
        <f t="shared" si="374"/>
        <v>#N/A</v>
      </c>
      <c r="Q1216" s="2">
        <f t="shared" si="375"/>
        <v>0.71947733768885258</v>
      </c>
      <c r="R1216" s="2">
        <f t="shared" si="376"/>
        <v>0.1829318089015925</v>
      </c>
      <c r="S1216" s="2">
        <f t="shared" si="377"/>
        <v>0</v>
      </c>
      <c r="T1216" s="2">
        <f t="shared" si="378"/>
        <v>9.7590853409554923E-2</v>
      </c>
      <c r="U1216" s="1">
        <v>3524</v>
      </c>
      <c r="V1216" s="1">
        <v>896</v>
      </c>
      <c r="AA1216" s="1">
        <v>478</v>
      </c>
      <c r="AU1216" t="s">
        <v>1035</v>
      </c>
      <c r="AV1216" t="s">
        <v>1480</v>
      </c>
      <c r="AY1216" s="38">
        <v>22</v>
      </c>
      <c r="AZ1216" s="40">
        <v>107</v>
      </c>
      <c r="BA1216" s="42">
        <f t="shared" si="370"/>
        <v>22107</v>
      </c>
      <c r="BC1216" s="7" t="s">
        <v>428</v>
      </c>
    </row>
    <row r="1217" spans="1:55" hidden="1" outlineLevel="1">
      <c r="A1217" t="s">
        <v>1430</v>
      </c>
      <c r="B1217" t="s">
        <v>1480</v>
      </c>
      <c r="C1217" s="25">
        <v>105698</v>
      </c>
      <c r="D1217" s="25"/>
      <c r="E1217" s="25"/>
      <c r="G1217" s="1">
        <f t="shared" si="371"/>
        <v>59421</v>
      </c>
      <c r="I1217" s="1">
        <v>24551</v>
      </c>
      <c r="J1217" s="1">
        <v>23822</v>
      </c>
      <c r="K1217" s="1">
        <v>22396</v>
      </c>
      <c r="L1217" s="2" t="str">
        <f t="shared" si="360"/>
        <v/>
      </c>
      <c r="M1217" s="2">
        <f t="shared" si="361"/>
        <v>0.37690378822301879</v>
      </c>
      <c r="N1217" s="10">
        <f t="shared" si="372"/>
        <v>1</v>
      </c>
      <c r="O1217" s="9">
        <f t="shared" si="373"/>
        <v>3</v>
      </c>
      <c r="P1217" s="8" t="e">
        <f t="shared" si="374"/>
        <v>#N/A</v>
      </c>
      <c r="Q1217" s="2">
        <f t="shared" si="375"/>
        <v>0.52745662307938268</v>
      </c>
      <c r="R1217" s="2">
        <f t="shared" si="376"/>
        <v>0.2340418370609717</v>
      </c>
      <c r="S1217" s="2">
        <f t="shared" si="377"/>
        <v>0</v>
      </c>
      <c r="T1217" s="2">
        <f t="shared" si="378"/>
        <v>0.23850153985964562</v>
      </c>
      <c r="U1217" s="1">
        <v>31342</v>
      </c>
      <c r="V1217" s="1">
        <v>13907</v>
      </c>
      <c r="AA1217" s="1">
        <v>14172</v>
      </c>
      <c r="AU1217" t="s">
        <v>1430</v>
      </c>
      <c r="AV1217" t="s">
        <v>1480</v>
      </c>
      <c r="AY1217" s="38">
        <v>22</v>
      </c>
      <c r="AZ1217" s="40">
        <v>109</v>
      </c>
      <c r="BA1217" s="42">
        <f t="shared" si="370"/>
        <v>22109</v>
      </c>
      <c r="BC1217" s="7" t="s">
        <v>428</v>
      </c>
    </row>
    <row r="1218" spans="1:55" hidden="1" outlineLevel="1">
      <c r="A1218" t="s">
        <v>122</v>
      </c>
      <c r="B1218" t="s">
        <v>1480</v>
      </c>
      <c r="C1218" s="25">
        <v>22624</v>
      </c>
      <c r="D1218" s="25"/>
      <c r="E1218" s="25"/>
      <c r="G1218" s="1">
        <f t="shared" si="371"/>
        <v>15256</v>
      </c>
      <c r="I1218" s="1">
        <v>7096</v>
      </c>
      <c r="J1218" s="1">
        <v>6895</v>
      </c>
      <c r="K1218" s="1">
        <v>6801</v>
      </c>
      <c r="L1218" s="2" t="str">
        <f t="shared" si="360"/>
        <v/>
      </c>
      <c r="M1218" s="2">
        <f t="shared" si="361"/>
        <v>0.44579181961195596</v>
      </c>
      <c r="N1218" s="10">
        <f t="shared" si="372"/>
        <v>1</v>
      </c>
      <c r="O1218" s="9">
        <f t="shared" si="373"/>
        <v>2</v>
      </c>
      <c r="P1218" s="8" t="e">
        <f t="shared" si="374"/>
        <v>#N/A</v>
      </c>
      <c r="Q1218" s="2">
        <f t="shared" si="375"/>
        <v>0.61136601992658623</v>
      </c>
      <c r="R1218" s="2">
        <f t="shared" si="376"/>
        <v>0.24069218668065023</v>
      </c>
      <c r="S1218" s="2">
        <f t="shared" si="377"/>
        <v>0</v>
      </c>
      <c r="T1218" s="2">
        <f t="shared" si="378"/>
        <v>0.14794179339276353</v>
      </c>
      <c r="U1218" s="1">
        <v>9327</v>
      </c>
      <c r="V1218" s="1">
        <v>3672</v>
      </c>
      <c r="AA1218" s="1">
        <v>2257</v>
      </c>
      <c r="AU1218" t="s">
        <v>122</v>
      </c>
      <c r="AV1218" t="s">
        <v>1480</v>
      </c>
      <c r="AY1218" s="38">
        <v>22</v>
      </c>
      <c r="AZ1218" s="40">
        <v>111</v>
      </c>
      <c r="BA1218" s="42">
        <f t="shared" si="370"/>
        <v>22111</v>
      </c>
      <c r="BC1218" s="7" t="s">
        <v>428</v>
      </c>
    </row>
    <row r="1219" spans="1:55" hidden="1" outlineLevel="1">
      <c r="A1219" t="s">
        <v>972</v>
      </c>
      <c r="B1219" t="s">
        <v>1480</v>
      </c>
      <c r="C1219" s="25">
        <v>54638</v>
      </c>
      <c r="D1219" s="25"/>
      <c r="E1219" s="25"/>
      <c r="G1219" s="1">
        <f t="shared" si="371"/>
        <v>35404</v>
      </c>
      <c r="I1219" s="1">
        <v>14951</v>
      </c>
      <c r="J1219" s="1">
        <v>14400</v>
      </c>
      <c r="K1219" s="1">
        <v>12503</v>
      </c>
      <c r="L1219" s="2" t="str">
        <f t="shared" si="360"/>
        <v/>
      </c>
      <c r="M1219" s="2">
        <f t="shared" si="361"/>
        <v>0.35315218619365041</v>
      </c>
      <c r="N1219" s="10">
        <f t="shared" si="372"/>
        <v>1</v>
      </c>
      <c r="O1219" s="9">
        <f t="shared" si="373"/>
        <v>3</v>
      </c>
      <c r="P1219" s="8" t="e">
        <f t="shared" si="374"/>
        <v>#N/A</v>
      </c>
      <c r="Q1219" s="2">
        <f t="shared" si="375"/>
        <v>0.68500734380296013</v>
      </c>
      <c r="R1219" s="2">
        <f t="shared" si="376"/>
        <v>0.14436221895830981</v>
      </c>
      <c r="S1219" s="2">
        <f t="shared" si="377"/>
        <v>0</v>
      </c>
      <c r="T1219" s="2">
        <f t="shared" si="378"/>
        <v>0.17063043723873006</v>
      </c>
      <c r="U1219" s="1">
        <v>24252</v>
      </c>
      <c r="V1219" s="1">
        <v>5111</v>
      </c>
      <c r="AA1219" s="1">
        <v>6041</v>
      </c>
      <c r="AU1219" t="s">
        <v>972</v>
      </c>
      <c r="AV1219" t="s">
        <v>1480</v>
      </c>
      <c r="AY1219" s="38">
        <v>22</v>
      </c>
      <c r="AZ1219" s="40">
        <v>113</v>
      </c>
      <c r="BA1219" s="42">
        <f t="shared" si="370"/>
        <v>22113</v>
      </c>
      <c r="BC1219" s="7" t="s">
        <v>428</v>
      </c>
    </row>
    <row r="1220" spans="1:55" hidden="1" outlineLevel="1">
      <c r="A1220" t="s">
        <v>1315</v>
      </c>
      <c r="B1220" t="s">
        <v>1480</v>
      </c>
      <c r="C1220" s="25">
        <v>52319</v>
      </c>
      <c r="D1220" s="25"/>
      <c r="E1220" s="25"/>
      <c r="G1220" s="1">
        <f t="shared" si="371"/>
        <v>23815</v>
      </c>
      <c r="I1220" s="1">
        <v>9921</v>
      </c>
      <c r="J1220" s="1">
        <v>8492</v>
      </c>
      <c r="K1220" s="1">
        <v>9114</v>
      </c>
      <c r="L1220" s="2" t="str">
        <f t="shared" si="360"/>
        <v/>
      </c>
      <c r="M1220" s="2">
        <f t="shared" si="361"/>
        <v>0.38269997900482888</v>
      </c>
      <c r="N1220" s="10">
        <f t="shared" si="372"/>
        <v>1</v>
      </c>
      <c r="O1220" s="9">
        <f t="shared" si="373"/>
        <v>3</v>
      </c>
      <c r="P1220" s="8" t="e">
        <f t="shared" si="374"/>
        <v>#N/A</v>
      </c>
      <c r="Q1220" s="2">
        <f t="shared" si="375"/>
        <v>0.56623976485408356</v>
      </c>
      <c r="R1220" s="2">
        <f t="shared" si="376"/>
        <v>0.20524879277766114</v>
      </c>
      <c r="S1220" s="2">
        <f t="shared" si="377"/>
        <v>0</v>
      </c>
      <c r="T1220" s="2">
        <f t="shared" si="378"/>
        <v>0.2285114423682553</v>
      </c>
      <c r="U1220" s="1">
        <v>13485</v>
      </c>
      <c r="V1220" s="1">
        <v>4888</v>
      </c>
      <c r="AA1220" s="1">
        <v>5442</v>
      </c>
      <c r="AU1220" t="s">
        <v>1315</v>
      </c>
      <c r="AV1220" t="s">
        <v>1480</v>
      </c>
      <c r="AY1220" s="38">
        <v>22</v>
      </c>
      <c r="AZ1220" s="40">
        <v>115</v>
      </c>
      <c r="BA1220" s="42">
        <f t="shared" si="370"/>
        <v>22115</v>
      </c>
      <c r="BC1220" s="7" t="s">
        <v>428</v>
      </c>
    </row>
    <row r="1221" spans="1:55" hidden="1" outlineLevel="1">
      <c r="A1221" t="s">
        <v>1069</v>
      </c>
      <c r="B1221" t="s">
        <v>1480</v>
      </c>
      <c r="C1221" s="25">
        <v>44156</v>
      </c>
      <c r="D1221" s="25"/>
      <c r="E1221" s="25"/>
      <c r="G1221" s="1">
        <f t="shared" si="371"/>
        <v>26865</v>
      </c>
      <c r="I1221" s="1">
        <v>11498</v>
      </c>
      <c r="J1221" s="1">
        <v>11609</v>
      </c>
      <c r="K1221" s="1">
        <v>9545</v>
      </c>
      <c r="L1221" s="2" t="str">
        <f t="shared" si="360"/>
        <v/>
      </c>
      <c r="M1221" s="2">
        <f t="shared" si="361"/>
        <v>0.35529499348594829</v>
      </c>
      <c r="N1221" s="10">
        <f t="shared" si="372"/>
        <v>1</v>
      </c>
      <c r="O1221" s="9">
        <f t="shared" si="373"/>
        <v>2</v>
      </c>
      <c r="P1221" s="8" t="e">
        <f t="shared" si="374"/>
        <v>#N/A</v>
      </c>
      <c r="Q1221" s="2">
        <f t="shared" si="375"/>
        <v>0.70366648055090264</v>
      </c>
      <c r="R1221" s="2">
        <f t="shared" si="376"/>
        <v>0.16281407035175879</v>
      </c>
      <c r="S1221" s="2">
        <f t="shared" si="377"/>
        <v>0</v>
      </c>
      <c r="T1221" s="2">
        <f t="shared" si="378"/>
        <v>0.13351944909733857</v>
      </c>
      <c r="U1221" s="1">
        <v>18904</v>
      </c>
      <c r="V1221" s="1">
        <v>4374</v>
      </c>
      <c r="AA1221" s="1">
        <v>3587</v>
      </c>
      <c r="AU1221" t="s">
        <v>1069</v>
      </c>
      <c r="AV1221" t="s">
        <v>1480</v>
      </c>
      <c r="AY1221" s="38">
        <v>22</v>
      </c>
      <c r="AZ1221" s="40">
        <v>117</v>
      </c>
      <c r="BA1221" s="42">
        <f t="shared" si="370"/>
        <v>22117</v>
      </c>
      <c r="BC1221" s="7" t="s">
        <v>428</v>
      </c>
    </row>
    <row r="1222" spans="1:55" hidden="1" outlineLevel="1">
      <c r="A1222" t="s">
        <v>615</v>
      </c>
      <c r="B1222" t="s">
        <v>1480</v>
      </c>
      <c r="C1222" s="25">
        <v>41375</v>
      </c>
      <c r="D1222" s="25"/>
      <c r="E1222" s="25"/>
      <c r="G1222" s="1">
        <f t="shared" si="371"/>
        <v>26737</v>
      </c>
      <c r="I1222" s="1">
        <v>12954</v>
      </c>
      <c r="J1222" s="1">
        <v>11801</v>
      </c>
      <c r="K1222" s="1">
        <v>11698</v>
      </c>
      <c r="L1222" s="2" t="str">
        <f t="shared" si="360"/>
        <v/>
      </c>
      <c r="M1222" s="2">
        <f t="shared" si="361"/>
        <v>0.43752103826158506</v>
      </c>
      <c r="N1222" s="10">
        <f t="shared" si="372"/>
        <v>1</v>
      </c>
      <c r="O1222" s="9">
        <f t="shared" si="373"/>
        <v>3</v>
      </c>
      <c r="P1222" s="8" t="e">
        <f t="shared" si="374"/>
        <v>#N/A</v>
      </c>
      <c r="Q1222" s="2">
        <f t="shared" si="375"/>
        <v>0.58353592400044885</v>
      </c>
      <c r="R1222" s="2">
        <f t="shared" si="376"/>
        <v>0.19841418259340987</v>
      </c>
      <c r="S1222" s="2">
        <f t="shared" si="377"/>
        <v>0</v>
      </c>
      <c r="T1222" s="2">
        <f t="shared" si="378"/>
        <v>0.21804989340614128</v>
      </c>
      <c r="U1222" s="1">
        <v>15602</v>
      </c>
      <c r="V1222" s="1">
        <v>5305</v>
      </c>
      <c r="AA1222" s="1">
        <v>5830</v>
      </c>
      <c r="AU1222" t="s">
        <v>615</v>
      </c>
      <c r="AV1222" t="s">
        <v>1480</v>
      </c>
      <c r="AY1222" s="38">
        <v>22</v>
      </c>
      <c r="AZ1222" s="40">
        <v>119</v>
      </c>
      <c r="BA1222" s="42">
        <f t="shared" si="370"/>
        <v>22119</v>
      </c>
      <c r="BC1222" s="7" t="s">
        <v>428</v>
      </c>
    </row>
    <row r="1223" spans="1:55" hidden="1" outlineLevel="1">
      <c r="A1223" t="s">
        <v>1800</v>
      </c>
      <c r="B1223" t="s">
        <v>1480</v>
      </c>
      <c r="C1223" s="25">
        <v>21801</v>
      </c>
      <c r="D1223" s="25"/>
      <c r="E1223" s="25"/>
      <c r="G1223" s="1">
        <f t="shared" si="371"/>
        <v>14367</v>
      </c>
      <c r="I1223" s="1">
        <v>6958</v>
      </c>
      <c r="J1223" s="1">
        <v>7212</v>
      </c>
      <c r="K1223" s="1">
        <v>6133</v>
      </c>
      <c r="L1223" s="2" t="str">
        <f t="shared" ref="L1223:L1286" si="379">IF(D1223&gt;0,K1223/D1223,"")</f>
        <v/>
      </c>
      <c r="M1223" s="2">
        <f t="shared" ref="M1223:M1286" si="380">IF(G1223&gt;0,K1223/G1223,"")</f>
        <v>0.42688104684346073</v>
      </c>
      <c r="N1223" s="10">
        <f t="shared" si="372"/>
        <v>1</v>
      </c>
      <c r="O1223" s="9">
        <f t="shared" si="373"/>
        <v>3</v>
      </c>
      <c r="P1223" s="8" t="e">
        <f t="shared" si="374"/>
        <v>#N/A</v>
      </c>
      <c r="Q1223" s="2">
        <f t="shared" si="375"/>
        <v>0.6907496345792441</v>
      </c>
      <c r="R1223" s="2">
        <f t="shared" si="376"/>
        <v>0.14289691654485975</v>
      </c>
      <c r="S1223" s="2">
        <f t="shared" si="377"/>
        <v>0</v>
      </c>
      <c r="T1223" s="2">
        <f t="shared" si="378"/>
        <v>0.16635344887589615</v>
      </c>
      <c r="U1223" s="1">
        <v>9924</v>
      </c>
      <c r="V1223" s="1">
        <v>2053</v>
      </c>
      <c r="AA1223" s="1">
        <v>2390</v>
      </c>
      <c r="AU1223" t="s">
        <v>1800</v>
      </c>
      <c r="AV1223" t="s">
        <v>1480</v>
      </c>
      <c r="AY1223" s="38">
        <v>22</v>
      </c>
      <c r="AZ1223" s="40">
        <v>121</v>
      </c>
      <c r="BA1223" s="42">
        <f t="shared" si="370"/>
        <v>22121</v>
      </c>
      <c r="BC1223" s="7" t="s">
        <v>428</v>
      </c>
    </row>
    <row r="1224" spans="1:55" hidden="1" outlineLevel="1">
      <c r="A1224" t="s">
        <v>1753</v>
      </c>
      <c r="B1224" t="s">
        <v>1480</v>
      </c>
      <c r="C1224" s="25">
        <v>12134</v>
      </c>
      <c r="D1224" s="25"/>
      <c r="E1224" s="25"/>
      <c r="G1224" s="1">
        <f t="shared" si="371"/>
        <v>7880</v>
      </c>
      <c r="I1224" s="1">
        <v>3386</v>
      </c>
      <c r="J1224" s="1">
        <v>3163</v>
      </c>
      <c r="K1224" s="1">
        <v>3154</v>
      </c>
      <c r="L1224" s="2" t="str">
        <f t="shared" si="379"/>
        <v/>
      </c>
      <c r="M1224" s="2">
        <f t="shared" si="380"/>
        <v>0.40025380710659897</v>
      </c>
      <c r="N1224" s="10">
        <f t="shared" si="372"/>
        <v>1</v>
      </c>
      <c r="O1224" s="9">
        <f t="shared" si="373"/>
        <v>2</v>
      </c>
      <c r="P1224" s="8" t="e">
        <f t="shared" si="374"/>
        <v>#N/A</v>
      </c>
      <c r="Q1224" s="2">
        <f t="shared" si="375"/>
        <v>0.583502538071066</v>
      </c>
      <c r="R1224" s="2">
        <f t="shared" si="376"/>
        <v>0.25164974619289338</v>
      </c>
      <c r="S1224" s="2">
        <f t="shared" si="377"/>
        <v>0</v>
      </c>
      <c r="T1224" s="2">
        <f t="shared" si="378"/>
        <v>0.16484771573604062</v>
      </c>
      <c r="U1224" s="1">
        <v>4598</v>
      </c>
      <c r="V1224" s="1">
        <v>1983</v>
      </c>
      <c r="AA1224" s="1">
        <v>1299</v>
      </c>
      <c r="AU1224" t="s">
        <v>1753</v>
      </c>
      <c r="AV1224" t="s">
        <v>1480</v>
      </c>
      <c r="AY1224" s="38">
        <v>22</v>
      </c>
      <c r="AZ1224" s="40">
        <v>123</v>
      </c>
      <c r="BA1224" s="42">
        <f t="shared" si="370"/>
        <v>22123</v>
      </c>
      <c r="BC1224" s="7" t="s">
        <v>428</v>
      </c>
    </row>
    <row r="1225" spans="1:55" hidden="1" outlineLevel="1">
      <c r="A1225" t="s">
        <v>1873</v>
      </c>
      <c r="B1225" t="s">
        <v>1480</v>
      </c>
      <c r="C1225" s="25">
        <v>15216</v>
      </c>
      <c r="D1225" s="25"/>
      <c r="E1225" s="25"/>
      <c r="G1225" s="1">
        <f t="shared" si="371"/>
        <v>6928</v>
      </c>
      <c r="I1225" s="1">
        <v>4454</v>
      </c>
      <c r="J1225" s="1">
        <v>3927</v>
      </c>
      <c r="K1225" s="1">
        <v>2979</v>
      </c>
      <c r="L1225" s="2" t="str">
        <f t="shared" si="379"/>
        <v/>
      </c>
      <c r="M1225" s="2">
        <f t="shared" si="380"/>
        <v>0.4299942263279446</v>
      </c>
      <c r="N1225" s="10">
        <f t="shared" si="372"/>
        <v>1</v>
      </c>
      <c r="O1225" s="9">
        <f t="shared" si="373"/>
        <v>2</v>
      </c>
      <c r="P1225" s="8" t="e">
        <f t="shared" si="374"/>
        <v>#N/A</v>
      </c>
      <c r="Q1225" s="2">
        <f t="shared" si="375"/>
        <v>0.6174942263279446</v>
      </c>
      <c r="R1225" s="2">
        <f t="shared" si="376"/>
        <v>0.223729792147806</v>
      </c>
      <c r="S1225" s="2">
        <f t="shared" si="377"/>
        <v>0</v>
      </c>
      <c r="T1225" s="2">
        <f t="shared" si="378"/>
        <v>0.1587759815242494</v>
      </c>
      <c r="U1225" s="1">
        <v>4278</v>
      </c>
      <c r="V1225" s="1">
        <v>1550</v>
      </c>
      <c r="AA1225" s="1">
        <v>1100</v>
      </c>
      <c r="AU1225" t="s">
        <v>1873</v>
      </c>
      <c r="AV1225" t="s">
        <v>1480</v>
      </c>
      <c r="AY1225" s="38">
        <v>22</v>
      </c>
      <c r="AZ1225" s="40">
        <v>125</v>
      </c>
      <c r="BA1225" s="42">
        <f t="shared" si="370"/>
        <v>22125</v>
      </c>
      <c r="BC1225" s="7" t="s">
        <v>428</v>
      </c>
    </row>
    <row r="1226" spans="1:55" hidden="1" outlineLevel="1">
      <c r="A1226" t="s">
        <v>1942</v>
      </c>
      <c r="B1226" t="s">
        <v>1480</v>
      </c>
      <c r="C1226" s="25">
        <v>16427</v>
      </c>
      <c r="D1226" s="25"/>
      <c r="E1226" s="25"/>
      <c r="G1226" s="1">
        <f t="shared" si="371"/>
        <v>10116</v>
      </c>
      <c r="I1226" s="1">
        <v>4853</v>
      </c>
      <c r="J1226" s="1">
        <v>4285</v>
      </c>
      <c r="K1226" s="1">
        <v>4261</v>
      </c>
      <c r="L1226" s="2" t="str">
        <f t="shared" si="379"/>
        <v/>
      </c>
      <c r="M1226" s="2">
        <f t="shared" si="380"/>
        <v>0.42121391854487938</v>
      </c>
      <c r="N1226" s="10">
        <f t="shared" si="372"/>
        <v>1</v>
      </c>
      <c r="O1226" s="9">
        <f t="shared" si="373"/>
        <v>3</v>
      </c>
      <c r="P1226" s="8" t="e">
        <f t="shared" si="374"/>
        <v>#N/A</v>
      </c>
      <c r="Q1226" s="2">
        <f t="shared" si="375"/>
        <v>0.67665085013839465</v>
      </c>
      <c r="R1226" s="2">
        <f t="shared" si="376"/>
        <v>0.15243179122182682</v>
      </c>
      <c r="S1226" s="2">
        <f t="shared" si="377"/>
        <v>0</v>
      </c>
      <c r="T1226" s="2">
        <f t="shared" si="378"/>
        <v>0.17091735863977853</v>
      </c>
      <c r="U1226" s="1">
        <v>6845</v>
      </c>
      <c r="V1226" s="1">
        <v>1542</v>
      </c>
      <c r="AA1226" s="1">
        <v>1729</v>
      </c>
      <c r="AU1226" t="s">
        <v>1942</v>
      </c>
      <c r="AV1226" t="s">
        <v>1480</v>
      </c>
      <c r="AY1226" s="38">
        <v>22</v>
      </c>
      <c r="AZ1226" s="40">
        <v>127</v>
      </c>
      <c r="BA1226" s="42">
        <f t="shared" si="370"/>
        <v>22127</v>
      </c>
      <c r="BC1226" s="7" t="s">
        <v>428</v>
      </c>
    </row>
    <row r="1227" spans="1:55" collapsed="1">
      <c r="A1227" t="s">
        <v>1667</v>
      </c>
      <c r="B1227" t="s">
        <v>1226</v>
      </c>
      <c r="C1227" s="25">
        <f>SUM(C1163:C1226)</f>
        <v>4497267</v>
      </c>
      <c r="D1227" s="57">
        <v>3092000</v>
      </c>
      <c r="E1227" s="57">
        <v>3034000</v>
      </c>
      <c r="G1227" s="1">
        <f>SUM(G1163:G1226)</f>
        <v>2806202</v>
      </c>
      <c r="I1227" s="1">
        <f>SUM(I1163:I1226)</f>
        <v>1267225</v>
      </c>
      <c r="J1227" s="1">
        <v>1235296</v>
      </c>
      <c r="K1227" s="1">
        <v>1140163</v>
      </c>
      <c r="L1227" s="2">
        <f t="shared" si="379"/>
        <v>0.36874611901681759</v>
      </c>
      <c r="M1227" s="2">
        <f t="shared" si="380"/>
        <v>0.40630111446004241</v>
      </c>
      <c r="N1227" s="10">
        <f t="shared" si="372"/>
        <v>1</v>
      </c>
      <c r="O1227" s="9">
        <f t="shared" si="373"/>
        <v>2</v>
      </c>
      <c r="P1227" s="8" t="e">
        <f t="shared" si="374"/>
        <v>#N/A</v>
      </c>
      <c r="Q1227" s="2">
        <f t="shared" si="375"/>
        <v>0.57749834117429888</v>
      </c>
      <c r="R1227" s="2">
        <f t="shared" si="376"/>
        <v>0.23035333878316672</v>
      </c>
      <c r="S1227" s="2">
        <f t="shared" si="377"/>
        <v>0</v>
      </c>
      <c r="T1227" s="2">
        <f>IF(SUM($U1227:$AQ1227)=0,"-",(1-Q1227-R1227-S1227))</f>
        <v>0.1921483200425344</v>
      </c>
      <c r="U1227" s="1">
        <f>SUM(U1163:U1226)</f>
        <v>1620577</v>
      </c>
      <c r="V1227" s="1">
        <f>SUM(V1163:V1226)</f>
        <v>646418</v>
      </c>
      <c r="AA1227" s="1">
        <f>SUM(AA1163:AA1226)</f>
        <v>539207</v>
      </c>
      <c r="AU1227" t="s">
        <v>1667</v>
      </c>
      <c r="AV1227" t="s">
        <v>1226</v>
      </c>
      <c r="AY1227" s="38">
        <v>22</v>
      </c>
      <c r="AZ1227" s="40"/>
      <c r="BA1227" s="38">
        <f>AY1227</f>
        <v>22</v>
      </c>
      <c r="BC1227" s="7" t="s">
        <v>1410</v>
      </c>
    </row>
    <row r="1228" spans="1:55">
      <c r="C1228" s="25"/>
      <c r="D1228" s="25"/>
      <c r="E1228" s="25"/>
      <c r="L1228" s="2"/>
      <c r="M1228" s="2"/>
      <c r="P1228" s="8"/>
      <c r="AY1228" s="38"/>
      <c r="AZ1228" s="40"/>
      <c r="BA1228" s="42"/>
    </row>
    <row r="1229" spans="1:55" hidden="1" outlineLevel="1">
      <c r="A1229" t="s">
        <v>2881</v>
      </c>
      <c r="B1229" t="s">
        <v>1318</v>
      </c>
      <c r="C1229" s="25">
        <v>105063</v>
      </c>
      <c r="D1229" s="25"/>
      <c r="E1229" s="25"/>
      <c r="G1229" s="25">
        <f>SUM(U1229:AN1229)</f>
        <v>74507</v>
      </c>
      <c r="H1229" s="25"/>
      <c r="I1229" s="1">
        <f>SUMIF('Town VTO'!$AG$173:$AG$692,$AZ1229,'Town VTO'!G$173:G$692)</f>
        <v>0</v>
      </c>
      <c r="J1229" s="1">
        <v>36407</v>
      </c>
      <c r="K1229" s="1">
        <v>35886</v>
      </c>
      <c r="L1229" s="2" t="str">
        <f t="shared" si="379"/>
        <v/>
      </c>
      <c r="M1229" s="2">
        <f t="shared" si="380"/>
        <v>0.48164601983706229</v>
      </c>
      <c r="N1229" s="10">
        <f t="shared" ref="N1229:N1245" si="381">RANK(U1229,U1229:AR1229)</f>
        <v>2</v>
      </c>
      <c r="O1229" s="9">
        <f t="shared" ref="O1229:O1245" si="382">RANK(V1229,U1229:AR1229)</f>
        <v>3</v>
      </c>
      <c r="P1229" s="8">
        <f t="shared" ref="P1229:P1245" si="383">RANK(W1229,U1229:AR1229)</f>
        <v>1</v>
      </c>
      <c r="Q1229" s="2">
        <f t="shared" ref="Q1229:Q1245" si="384">IF(SUM($U1229:$AQ1229)=0,"-",U1229/SUM($U1229:$AQ1229))</f>
        <v>0.37487752828593285</v>
      </c>
      <c r="R1229" s="2">
        <f t="shared" ref="R1229:R1245" si="385">IF(SUM($U1229:$AQ1229)=0,"-",V1229/SUM($U1229:$AQ1229))</f>
        <v>0.22333472022762962</v>
      </c>
      <c r="S1229" s="2">
        <f t="shared" ref="S1229:S1245" si="386">IF(SUM($U1229:$AQ1229)=0,"-",W1229/SUM($U1229:$AQ1229))</f>
        <v>0.38662139127867179</v>
      </c>
      <c r="T1229" s="2">
        <f t="shared" ref="T1229:T1245" si="387">IF(SUM($U1229:$AQ1229)=0,"-",(1-Q1229-R1229-S1229))</f>
        <v>1.5166360207765683E-2</v>
      </c>
      <c r="U1229" s="1">
        <f>SUMIF('Town VTO'!$AG$173:$AG$692,$AZ1229,'Town VTO'!S$173:S$692)</f>
        <v>27931</v>
      </c>
      <c r="V1229" s="1">
        <f>SUMIF('Town VTO'!$AG$173:$AG$692,$AZ1229,'Town VTO'!T$173:T$692)</f>
        <v>16640</v>
      </c>
      <c r="W1229" s="1">
        <f>SUMIF('Town VTO'!$AG$173:$AG$692,$AZ1229,'Town VTO'!U$173:U$692)</f>
        <v>28806</v>
      </c>
      <c r="Y1229" s="1">
        <f>SUMIF('Town VTO'!$AG$173:$AG$692,$AZ1229,'Town VTO'!W$173:W$692)</f>
        <v>1130</v>
      </c>
      <c r="AU1229" t="s">
        <v>2881</v>
      </c>
      <c r="AV1229" t="s">
        <v>1318</v>
      </c>
      <c r="AY1229" s="38">
        <v>23</v>
      </c>
      <c r="AZ1229" s="40">
        <v>1</v>
      </c>
      <c r="BA1229" s="42">
        <f t="shared" si="370"/>
        <v>23001</v>
      </c>
      <c r="BC1229" s="7" t="s">
        <v>3097</v>
      </c>
    </row>
    <row r="1230" spans="1:55" hidden="1" outlineLevel="1">
      <c r="A1230" t="s">
        <v>1977</v>
      </c>
      <c r="B1230" t="s">
        <v>1318</v>
      </c>
      <c r="C1230" s="25">
        <v>72942</v>
      </c>
      <c r="D1230" s="25"/>
      <c r="E1230" s="25"/>
      <c r="G1230" s="25">
        <f t="shared" ref="G1230:G1244" si="388">SUM(U1230:AN1230)</f>
        <v>53871</v>
      </c>
      <c r="H1230" s="25"/>
      <c r="I1230" s="1">
        <f>SUMIF('Town VTO'!$AG$173:$AG$692,$AZ1230,'Town VTO'!G$173:G$692)</f>
        <v>0</v>
      </c>
      <c r="J1230" s="1">
        <v>26156</v>
      </c>
      <c r="K1230" s="1">
        <v>25605</v>
      </c>
      <c r="L1230" s="2" t="str">
        <f t="shared" si="379"/>
        <v/>
      </c>
      <c r="M1230" s="2">
        <f t="shared" si="380"/>
        <v>0.47530211059753857</v>
      </c>
      <c r="N1230" s="10">
        <f t="shared" si="381"/>
        <v>1</v>
      </c>
      <c r="O1230" s="9">
        <f t="shared" si="382"/>
        <v>3</v>
      </c>
      <c r="P1230" s="8">
        <f t="shared" si="383"/>
        <v>2</v>
      </c>
      <c r="Q1230" s="2">
        <f t="shared" si="384"/>
        <v>0.3594141560394275</v>
      </c>
      <c r="R1230" s="2">
        <f t="shared" si="385"/>
        <v>0.29308904605446345</v>
      </c>
      <c r="S1230" s="2">
        <f t="shared" si="386"/>
        <v>0.33791836052792784</v>
      </c>
      <c r="T1230" s="2">
        <f t="shared" si="387"/>
        <v>9.5784373781812038E-3</v>
      </c>
      <c r="U1230" s="1">
        <f>SUMIF('Town VTO'!$AG$173:$AG$692,$AZ1230,'Town VTO'!S$173:S$692)</f>
        <v>19362</v>
      </c>
      <c r="V1230" s="1">
        <f>SUMIF('Town VTO'!$AG$173:$AG$692,$AZ1230,'Town VTO'!T$173:T$692)</f>
        <v>15789</v>
      </c>
      <c r="W1230" s="1">
        <f>SUMIF('Town VTO'!$AG$173:$AG$692,$AZ1230,'Town VTO'!U$173:U$692)</f>
        <v>18204</v>
      </c>
      <c r="Y1230" s="1">
        <f>SUMIF('Town VTO'!$AG$173:$AG$692,$AZ1230,'Town VTO'!W$173:W$692)</f>
        <v>516</v>
      </c>
      <c r="AU1230" t="s">
        <v>1977</v>
      </c>
      <c r="AV1230" t="s">
        <v>1318</v>
      </c>
      <c r="AY1230" s="38">
        <v>23</v>
      </c>
      <c r="AZ1230" s="40">
        <v>3</v>
      </c>
      <c r="BA1230" s="42">
        <f t="shared" si="370"/>
        <v>23003</v>
      </c>
      <c r="BC1230" s="7" t="s">
        <v>3097</v>
      </c>
    </row>
    <row r="1231" spans="1:55" hidden="1" outlineLevel="1">
      <c r="A1231" t="s">
        <v>2463</v>
      </c>
      <c r="B1231" t="s">
        <v>1318</v>
      </c>
      <c r="C1231" s="25">
        <v>270533</v>
      </c>
      <c r="D1231" s="25"/>
      <c r="E1231" s="25"/>
      <c r="G1231" s="25">
        <f t="shared" si="388"/>
        <v>203147</v>
      </c>
      <c r="H1231" s="25"/>
      <c r="I1231" s="1">
        <f>SUMIF('Town VTO'!$AG$173:$AG$692,$AZ1231,'Town VTO'!G$173:G$692)</f>
        <v>0</v>
      </c>
      <c r="J1231" s="1">
        <v>114218</v>
      </c>
      <c r="K1231" s="1">
        <v>112681</v>
      </c>
      <c r="L1231" s="2" t="str">
        <f t="shared" si="379"/>
        <v/>
      </c>
      <c r="M1231" s="2">
        <f t="shared" si="380"/>
        <v>0.55467715496660053</v>
      </c>
      <c r="N1231" s="10">
        <f t="shared" si="381"/>
        <v>2</v>
      </c>
      <c r="O1231" s="9">
        <f t="shared" si="382"/>
        <v>3</v>
      </c>
      <c r="P1231" s="8">
        <f t="shared" si="383"/>
        <v>1</v>
      </c>
      <c r="Q1231" s="2">
        <f t="shared" si="384"/>
        <v>0.32977105248908428</v>
      </c>
      <c r="R1231" s="2">
        <f t="shared" si="385"/>
        <v>0.28298227391987085</v>
      </c>
      <c r="S1231" s="2">
        <f t="shared" si="386"/>
        <v>0.36530689599157262</v>
      </c>
      <c r="T1231" s="2">
        <f t="shared" si="387"/>
        <v>2.1939777599472299E-2</v>
      </c>
      <c r="U1231" s="1">
        <f>SUMIF('Town VTO'!$AG$173:$AG$692,$AZ1231,'Town VTO'!S$173:S$692)</f>
        <v>66992</v>
      </c>
      <c r="V1231" s="1">
        <f>SUMIF('Town VTO'!$AG$173:$AG$692,$AZ1231,'Town VTO'!T$173:T$692)</f>
        <v>57487</v>
      </c>
      <c r="W1231" s="1">
        <f>SUMIF('Town VTO'!$AG$173:$AG$692,$AZ1231,'Town VTO'!U$173:U$692)</f>
        <v>74211</v>
      </c>
      <c r="Y1231" s="1">
        <f>SUMIF('Town VTO'!$AG$173:$AG$692,$AZ1231,'Town VTO'!W$173:W$692)</f>
        <v>4457</v>
      </c>
      <c r="AU1231" t="s">
        <v>2463</v>
      </c>
      <c r="AV1231" t="s">
        <v>1318</v>
      </c>
      <c r="AY1231" s="38">
        <v>23</v>
      </c>
      <c r="AZ1231" s="40">
        <v>5</v>
      </c>
      <c r="BA1231" s="42">
        <f t="shared" si="370"/>
        <v>23005</v>
      </c>
      <c r="BC1231" s="7" t="s">
        <v>3097</v>
      </c>
    </row>
    <row r="1232" spans="1:55" hidden="1" outlineLevel="1">
      <c r="A1232" t="s">
        <v>1083</v>
      </c>
      <c r="B1232" t="s">
        <v>1318</v>
      </c>
      <c r="C1232" s="25">
        <v>30019</v>
      </c>
      <c r="D1232" s="25"/>
      <c r="E1232" s="25"/>
      <c r="G1232" s="25">
        <f t="shared" si="388"/>
        <v>22565</v>
      </c>
      <c r="H1232" s="25"/>
      <c r="I1232" s="1">
        <f>SUMIF('Town VTO'!$AG$173:$AG$692,$AZ1232,'Town VTO'!G$173:G$692)</f>
        <v>0</v>
      </c>
      <c r="J1232" s="1">
        <v>11328</v>
      </c>
      <c r="K1232" s="1">
        <v>11018</v>
      </c>
      <c r="L1232" s="2" t="str">
        <f t="shared" si="379"/>
        <v/>
      </c>
      <c r="M1232" s="2">
        <f t="shared" si="380"/>
        <v>0.4882783071127853</v>
      </c>
      <c r="N1232" s="10">
        <f t="shared" si="381"/>
        <v>3</v>
      </c>
      <c r="O1232" s="9">
        <f t="shared" si="382"/>
        <v>2</v>
      </c>
      <c r="P1232" s="8">
        <f t="shared" si="383"/>
        <v>1</v>
      </c>
      <c r="Q1232" s="2">
        <f t="shared" si="384"/>
        <v>0.28708176379348549</v>
      </c>
      <c r="R1232" s="2">
        <f t="shared" si="385"/>
        <v>0.30715710170618216</v>
      </c>
      <c r="S1232" s="2">
        <f t="shared" si="386"/>
        <v>0.38679370706846888</v>
      </c>
      <c r="T1232" s="2">
        <f t="shared" si="387"/>
        <v>1.8967427431863471E-2</v>
      </c>
      <c r="U1232" s="1">
        <f>SUMIF('Town VTO'!$AG$173:$AG$692,$AZ1232,'Town VTO'!S$173:S$692)</f>
        <v>6478</v>
      </c>
      <c r="V1232" s="1">
        <f>SUMIF('Town VTO'!$AG$173:$AG$692,$AZ1232,'Town VTO'!T$173:T$692)</f>
        <v>6931</v>
      </c>
      <c r="W1232" s="1">
        <f>SUMIF('Town VTO'!$AG$173:$AG$692,$AZ1232,'Town VTO'!U$173:U$692)</f>
        <v>8728</v>
      </c>
      <c r="Y1232" s="1">
        <f>SUMIF('Town VTO'!$AG$173:$AG$692,$AZ1232,'Town VTO'!W$173:W$692)</f>
        <v>428</v>
      </c>
      <c r="AU1232" t="s">
        <v>1083</v>
      </c>
      <c r="AV1232" t="s">
        <v>1318</v>
      </c>
      <c r="AY1232" s="38">
        <v>23</v>
      </c>
      <c r="AZ1232" s="40">
        <v>7</v>
      </c>
      <c r="BA1232" s="42">
        <f t="shared" si="370"/>
        <v>23007</v>
      </c>
      <c r="BC1232" s="7" t="s">
        <v>3097</v>
      </c>
    </row>
    <row r="1233" spans="1:67" hidden="1" outlineLevel="1">
      <c r="A1233" t="s">
        <v>179</v>
      </c>
      <c r="B1233" t="s">
        <v>1318</v>
      </c>
      <c r="C1233" s="25">
        <v>52327</v>
      </c>
      <c r="D1233" s="25"/>
      <c r="E1233" s="25"/>
      <c r="G1233" s="25">
        <f t="shared" si="388"/>
        <v>43497</v>
      </c>
      <c r="H1233" s="25"/>
      <c r="I1233" s="1">
        <f>SUMIF('Town VTO'!$AG$173:$AG$692,$AZ1233,'Town VTO'!G$173:G$692)</f>
        <v>0</v>
      </c>
      <c r="J1233" s="1">
        <v>23284</v>
      </c>
      <c r="K1233" s="1">
        <v>22641</v>
      </c>
      <c r="L1233" s="2" t="str">
        <f t="shared" si="379"/>
        <v/>
      </c>
      <c r="M1233" s="2">
        <f t="shared" si="380"/>
        <v>0.52051865645906614</v>
      </c>
      <c r="N1233" s="10">
        <f t="shared" si="381"/>
        <v>3</v>
      </c>
      <c r="O1233" s="9">
        <f t="shared" si="382"/>
        <v>2</v>
      </c>
      <c r="P1233" s="8">
        <f t="shared" si="383"/>
        <v>1</v>
      </c>
      <c r="Q1233" s="2">
        <f t="shared" si="384"/>
        <v>0.25594868611628391</v>
      </c>
      <c r="R1233" s="2">
        <f t="shared" si="385"/>
        <v>0.34055222199232132</v>
      </c>
      <c r="S1233" s="2">
        <f t="shared" si="386"/>
        <v>0.38156654481918295</v>
      </c>
      <c r="T1233" s="2">
        <f t="shared" si="387"/>
        <v>2.1932547072211872E-2</v>
      </c>
      <c r="U1233" s="1">
        <f>SUMIF('Town VTO'!$AG$173:$AG$692,$AZ1233,'Town VTO'!S$173:S$692)</f>
        <v>11133</v>
      </c>
      <c r="V1233" s="1">
        <f>SUMIF('Town VTO'!$AG$173:$AG$692,$AZ1233,'Town VTO'!T$173:T$692)</f>
        <v>14813</v>
      </c>
      <c r="W1233" s="1">
        <f>SUMIF('Town VTO'!$AG$173:$AG$692,$AZ1233,'Town VTO'!U$173:U$692)</f>
        <v>16597</v>
      </c>
      <c r="Y1233" s="1">
        <f>SUMIF('Town VTO'!$AG$173:$AG$692,$AZ1233,'Town VTO'!W$173:W$692)</f>
        <v>954</v>
      </c>
      <c r="AU1233" t="s">
        <v>179</v>
      </c>
      <c r="AV1233" t="s">
        <v>1318</v>
      </c>
      <c r="AY1233" s="38">
        <v>23</v>
      </c>
      <c r="AZ1233" s="40">
        <v>9</v>
      </c>
      <c r="BA1233" s="42">
        <f t="shared" si="370"/>
        <v>23009</v>
      </c>
      <c r="BC1233" s="7" t="s">
        <v>3097</v>
      </c>
    </row>
    <row r="1234" spans="1:67" hidden="1" outlineLevel="1">
      <c r="A1234" t="s">
        <v>2654</v>
      </c>
      <c r="B1234" t="s">
        <v>1318</v>
      </c>
      <c r="C1234" s="25">
        <v>118611</v>
      </c>
      <c r="D1234" s="25"/>
      <c r="E1234" s="25"/>
      <c r="G1234" s="25">
        <f t="shared" si="388"/>
        <v>87382</v>
      </c>
      <c r="H1234" s="25"/>
      <c r="I1234" s="1">
        <f>SUMIF('Town VTO'!$AG$173:$AG$692,$AZ1234,'Town VTO'!G$173:G$692)</f>
        <v>0</v>
      </c>
      <c r="J1234" s="1">
        <v>46339</v>
      </c>
      <c r="K1234" s="1">
        <v>45529</v>
      </c>
      <c r="L1234" s="2" t="str">
        <f t="shared" si="379"/>
        <v/>
      </c>
      <c r="M1234" s="2">
        <f t="shared" si="380"/>
        <v>0.52103408024535947</v>
      </c>
      <c r="N1234" s="10">
        <f t="shared" si="381"/>
        <v>2</v>
      </c>
      <c r="O1234" s="9">
        <f t="shared" si="382"/>
        <v>3</v>
      </c>
      <c r="P1234" s="8">
        <f t="shared" si="383"/>
        <v>1</v>
      </c>
      <c r="Q1234" s="2">
        <f t="shared" si="384"/>
        <v>0.33609896775079534</v>
      </c>
      <c r="R1234" s="2">
        <f t="shared" si="385"/>
        <v>0.28345654711496648</v>
      </c>
      <c r="S1234" s="2">
        <f t="shared" si="386"/>
        <v>0.36520107115881989</v>
      </c>
      <c r="T1234" s="2">
        <f t="shared" si="387"/>
        <v>1.5243413975418341E-2</v>
      </c>
      <c r="U1234" s="1">
        <f>SUMIF('Town VTO'!$AG$173:$AG$692,$AZ1234,'Town VTO'!S$173:S$692)</f>
        <v>29369</v>
      </c>
      <c r="V1234" s="1">
        <f>SUMIF('Town VTO'!$AG$173:$AG$692,$AZ1234,'Town VTO'!T$173:T$692)</f>
        <v>24769</v>
      </c>
      <c r="W1234" s="1">
        <f>SUMIF('Town VTO'!$AG$173:$AG$692,$AZ1234,'Town VTO'!U$173:U$692)</f>
        <v>31912</v>
      </c>
      <c r="Y1234" s="1">
        <f>SUMIF('Town VTO'!$AG$173:$AG$692,$AZ1234,'Town VTO'!W$173:W$692)</f>
        <v>1332</v>
      </c>
      <c r="AU1234" t="s">
        <v>2654</v>
      </c>
      <c r="AV1234" t="s">
        <v>1318</v>
      </c>
      <c r="AY1234" s="38">
        <v>23</v>
      </c>
      <c r="AZ1234" s="40">
        <v>11</v>
      </c>
      <c r="BA1234" s="42">
        <f t="shared" si="370"/>
        <v>23011</v>
      </c>
      <c r="BC1234" s="7" t="s">
        <v>3097</v>
      </c>
    </row>
    <row r="1235" spans="1:67" hidden="1" outlineLevel="1">
      <c r="A1235" t="s">
        <v>1052</v>
      </c>
      <c r="B1235" t="s">
        <v>1318</v>
      </c>
      <c r="C1235" s="25">
        <v>40258</v>
      </c>
      <c r="D1235" s="25"/>
      <c r="E1235" s="25"/>
      <c r="G1235" s="25">
        <f t="shared" si="388"/>
        <v>28497</v>
      </c>
      <c r="H1235" s="25"/>
      <c r="I1235" s="1">
        <f>SUMIF('Town VTO'!$AG$173:$AG$692,$AZ1235,'Town VTO'!G$173:G$692)</f>
        <v>0</v>
      </c>
      <c r="J1235" s="1">
        <v>16522</v>
      </c>
      <c r="K1235" s="1">
        <v>15959</v>
      </c>
      <c r="L1235" s="2" t="str">
        <f t="shared" si="379"/>
        <v/>
      </c>
      <c r="M1235" s="2">
        <f t="shared" si="380"/>
        <v>0.56002386216092925</v>
      </c>
      <c r="N1235" s="10">
        <f t="shared" si="381"/>
        <v>3</v>
      </c>
      <c r="O1235" s="9">
        <f t="shared" si="382"/>
        <v>2</v>
      </c>
      <c r="P1235" s="8">
        <f t="shared" si="383"/>
        <v>1</v>
      </c>
      <c r="Q1235" s="2">
        <f t="shared" si="384"/>
        <v>0.24834193072955049</v>
      </c>
      <c r="R1235" s="2">
        <f t="shared" si="385"/>
        <v>0.34586096782117415</v>
      </c>
      <c r="S1235" s="2">
        <f t="shared" si="386"/>
        <v>0.38014527845036322</v>
      </c>
      <c r="T1235" s="2">
        <f t="shared" si="387"/>
        <v>2.5651822998912166E-2</v>
      </c>
      <c r="U1235" s="1">
        <f>SUMIF('Town VTO'!$AG$173:$AG$692,$AZ1235,'Town VTO'!S$173:S$692)</f>
        <v>7077</v>
      </c>
      <c r="V1235" s="1">
        <f>SUMIF('Town VTO'!$AG$173:$AG$692,$AZ1235,'Town VTO'!T$173:T$692)</f>
        <v>9856</v>
      </c>
      <c r="W1235" s="1">
        <f>SUMIF('Town VTO'!$AG$173:$AG$692,$AZ1235,'Town VTO'!U$173:U$692)</f>
        <v>10833</v>
      </c>
      <c r="Y1235" s="1">
        <f>SUMIF('Town VTO'!$AG$173:$AG$692,$AZ1235,'Town VTO'!W$173:W$692)</f>
        <v>731</v>
      </c>
      <c r="AU1235" t="s">
        <v>1052</v>
      </c>
      <c r="AV1235" t="s">
        <v>1318</v>
      </c>
      <c r="AY1235" s="38">
        <v>23</v>
      </c>
      <c r="AZ1235" s="40">
        <v>13</v>
      </c>
      <c r="BA1235" s="42">
        <f t="shared" si="370"/>
        <v>23013</v>
      </c>
      <c r="BC1235" s="7" t="s">
        <v>3097</v>
      </c>
    </row>
    <row r="1236" spans="1:67" hidden="1" outlineLevel="1">
      <c r="A1236" t="s">
        <v>1241</v>
      </c>
      <c r="B1236" t="s">
        <v>1318</v>
      </c>
      <c r="C1236" s="25">
        <v>34206</v>
      </c>
      <c r="D1236" s="25"/>
      <c r="E1236" s="25"/>
      <c r="G1236" s="25">
        <f t="shared" si="388"/>
        <v>27282</v>
      </c>
      <c r="H1236" s="25"/>
      <c r="I1236" s="1">
        <f>SUMIF('Town VTO'!$AG$173:$AG$692,$AZ1236,'Town VTO'!G$173:G$692)</f>
        <v>0</v>
      </c>
      <c r="J1236" s="1">
        <v>16198</v>
      </c>
      <c r="K1236" s="1">
        <v>15781</v>
      </c>
      <c r="L1236" s="2" t="str">
        <f t="shared" si="379"/>
        <v/>
      </c>
      <c r="M1236" s="2">
        <f t="shared" si="380"/>
        <v>0.57843999706766369</v>
      </c>
      <c r="N1236" s="10">
        <f t="shared" si="381"/>
        <v>3</v>
      </c>
      <c r="O1236" s="9">
        <f t="shared" si="382"/>
        <v>2</v>
      </c>
      <c r="P1236" s="8">
        <f t="shared" si="383"/>
        <v>1</v>
      </c>
      <c r="Q1236" s="2">
        <f t="shared" si="384"/>
        <v>0.24444688805806025</v>
      </c>
      <c r="R1236" s="2">
        <f t="shared" si="385"/>
        <v>0.36606553771717615</v>
      </c>
      <c r="S1236" s="2">
        <f t="shared" si="386"/>
        <v>0.37167363096547174</v>
      </c>
      <c r="T1236" s="2">
        <f t="shared" si="387"/>
        <v>1.7813943259291865E-2</v>
      </c>
      <c r="U1236" s="1">
        <f>SUMIF('Town VTO'!$AG$173:$AG$692,$AZ1236,'Town VTO'!S$173:S$692)</f>
        <v>6669</v>
      </c>
      <c r="V1236" s="1">
        <f>SUMIF('Town VTO'!$AG$173:$AG$692,$AZ1236,'Town VTO'!T$173:T$692)</f>
        <v>9987</v>
      </c>
      <c r="W1236" s="1">
        <f>SUMIF('Town VTO'!$AG$173:$AG$692,$AZ1236,'Town VTO'!U$173:U$692)</f>
        <v>10140</v>
      </c>
      <c r="Y1236" s="1">
        <f>SUMIF('Town VTO'!$AG$173:$AG$692,$AZ1236,'Town VTO'!W$173:W$692)</f>
        <v>486</v>
      </c>
      <c r="AU1236" t="s">
        <v>1241</v>
      </c>
      <c r="AV1236" t="s">
        <v>1318</v>
      </c>
      <c r="AY1236" s="38">
        <v>23</v>
      </c>
      <c r="AZ1236" s="40">
        <v>15</v>
      </c>
      <c r="BA1236" s="42">
        <f t="shared" si="370"/>
        <v>23015</v>
      </c>
      <c r="BC1236" s="7" t="s">
        <v>3097</v>
      </c>
    </row>
    <row r="1237" spans="1:67" hidden="1" outlineLevel="1">
      <c r="A1237" t="s">
        <v>1863</v>
      </c>
      <c r="B1237" t="s">
        <v>1318</v>
      </c>
      <c r="C1237" s="25">
        <v>55843</v>
      </c>
      <c r="D1237" s="25"/>
      <c r="E1237" s="25"/>
      <c r="G1237" s="25">
        <f t="shared" si="388"/>
        <v>40622</v>
      </c>
      <c r="H1237" s="25"/>
      <c r="I1237" s="1">
        <f>SUMIF('Town VTO'!$AG$173:$AG$692,$AZ1237,'Town VTO'!G$173:G$692)</f>
        <v>0</v>
      </c>
      <c r="J1237" s="1">
        <v>20609</v>
      </c>
      <c r="K1237" s="1">
        <v>20136</v>
      </c>
      <c r="L1237" s="2" t="str">
        <f t="shared" si="379"/>
        <v/>
      </c>
      <c r="M1237" s="2">
        <f t="shared" si="380"/>
        <v>0.49569198956230615</v>
      </c>
      <c r="N1237" s="10">
        <f t="shared" si="381"/>
        <v>2</v>
      </c>
      <c r="O1237" s="9">
        <f t="shared" si="382"/>
        <v>3</v>
      </c>
      <c r="P1237" s="8">
        <f t="shared" si="383"/>
        <v>1</v>
      </c>
      <c r="Q1237" s="2">
        <f t="shared" si="384"/>
        <v>0.29501255477327559</v>
      </c>
      <c r="R1237" s="2">
        <f t="shared" si="385"/>
        <v>0.2701737974496578</v>
      </c>
      <c r="S1237" s="2">
        <f t="shared" si="386"/>
        <v>0.42154497562896953</v>
      </c>
      <c r="T1237" s="2">
        <f t="shared" si="387"/>
        <v>1.3268672148097072E-2</v>
      </c>
      <c r="U1237" s="1">
        <f>SUMIF('Town VTO'!$AG$173:$AG$692,$AZ1237,'Town VTO'!S$173:S$692)</f>
        <v>11984</v>
      </c>
      <c r="V1237" s="1">
        <f>SUMIF('Town VTO'!$AG$173:$AG$692,$AZ1237,'Town VTO'!T$173:T$692)</f>
        <v>10975</v>
      </c>
      <c r="W1237" s="1">
        <f>SUMIF('Town VTO'!$AG$173:$AG$692,$AZ1237,'Town VTO'!U$173:U$692)</f>
        <v>17124</v>
      </c>
      <c r="Y1237" s="1">
        <f>SUMIF('Town VTO'!$AG$173:$AG$692,$AZ1237,'Town VTO'!W$173:W$692)</f>
        <v>539</v>
      </c>
      <c r="AU1237" t="s">
        <v>1863</v>
      </c>
      <c r="AV1237" t="s">
        <v>1318</v>
      </c>
      <c r="AY1237" s="38">
        <v>23</v>
      </c>
      <c r="AZ1237" s="40">
        <v>17</v>
      </c>
      <c r="BA1237" s="42">
        <f t="shared" si="370"/>
        <v>23017</v>
      </c>
      <c r="BC1237" s="7" t="s">
        <v>3097</v>
      </c>
    </row>
    <row r="1238" spans="1:67" hidden="1" outlineLevel="1">
      <c r="A1238" t="s">
        <v>2880</v>
      </c>
      <c r="B1238" t="s">
        <v>1318</v>
      </c>
      <c r="C1238" s="25">
        <v>147298</v>
      </c>
      <c r="D1238" s="25"/>
      <c r="E1238" s="25"/>
      <c r="G1238" s="25">
        <f t="shared" si="388"/>
        <v>103549</v>
      </c>
      <c r="H1238" s="25"/>
      <c r="I1238" s="1">
        <f>SUMIF('Town VTO'!$AG$173:$AG$692,$AZ1238,'Town VTO'!G$173:G$692)</f>
        <v>0</v>
      </c>
      <c r="J1238" s="1">
        <v>55529</v>
      </c>
      <c r="K1238" s="1">
        <v>54628</v>
      </c>
      <c r="L1238" s="2" t="str">
        <f t="shared" si="379"/>
        <v/>
      </c>
      <c r="M1238" s="2">
        <f t="shared" si="380"/>
        <v>0.52755700199905364</v>
      </c>
      <c r="N1238" s="10">
        <f t="shared" si="381"/>
        <v>2</v>
      </c>
      <c r="O1238" s="9">
        <f t="shared" si="382"/>
        <v>3</v>
      </c>
      <c r="P1238" s="8">
        <f t="shared" si="383"/>
        <v>1</v>
      </c>
      <c r="Q1238" s="2">
        <f t="shared" si="384"/>
        <v>0.31357135269292796</v>
      </c>
      <c r="R1238" s="2">
        <f t="shared" si="385"/>
        <v>0.30797013974060589</v>
      </c>
      <c r="S1238" s="2">
        <f t="shared" si="386"/>
        <v>0.3639919265275377</v>
      </c>
      <c r="T1238" s="2">
        <f t="shared" si="387"/>
        <v>1.4466581038928394E-2</v>
      </c>
      <c r="U1238" s="1">
        <f>SUMIF('Town VTO'!$AG$173:$AG$692,$AZ1238,'Town VTO'!S$173:S$692)</f>
        <v>32470</v>
      </c>
      <c r="V1238" s="1">
        <f>SUMIF('Town VTO'!$AG$173:$AG$692,$AZ1238,'Town VTO'!T$173:T$692)</f>
        <v>31890</v>
      </c>
      <c r="W1238" s="1">
        <f>SUMIF('Town VTO'!$AG$173:$AG$692,$AZ1238,'Town VTO'!U$173:U$692)</f>
        <v>37691</v>
      </c>
      <c r="Y1238" s="1">
        <f>SUMIF('Town VTO'!$AG$173:$AG$692,$AZ1238,'Town VTO'!W$173:W$692)</f>
        <v>1498</v>
      </c>
      <c r="AU1238" t="s">
        <v>2880</v>
      </c>
      <c r="AV1238" t="s">
        <v>1318</v>
      </c>
      <c r="AY1238" s="38">
        <v>23</v>
      </c>
      <c r="AZ1238" s="40">
        <v>19</v>
      </c>
      <c r="BA1238" s="42">
        <f t="shared" si="370"/>
        <v>23019</v>
      </c>
      <c r="BC1238" s="7" t="s">
        <v>3097</v>
      </c>
    </row>
    <row r="1239" spans="1:67" hidden="1" outlineLevel="1">
      <c r="A1239" t="s">
        <v>1134</v>
      </c>
      <c r="B1239" t="s">
        <v>1318</v>
      </c>
      <c r="C1239" s="25">
        <v>17269</v>
      </c>
      <c r="D1239" s="25"/>
      <c r="E1239" s="25"/>
      <c r="G1239" s="25">
        <f t="shared" si="388"/>
        <v>13289</v>
      </c>
      <c r="H1239" s="25"/>
      <c r="I1239" s="1">
        <f>SUMIF('Town VTO'!$AG$173:$AG$692,$AZ1239,'Town VTO'!G$173:G$692)</f>
        <v>0</v>
      </c>
      <c r="J1239" s="1">
        <v>7092</v>
      </c>
      <c r="K1239" s="1">
        <v>6926</v>
      </c>
      <c r="L1239" s="2" t="str">
        <f t="shared" si="379"/>
        <v/>
      </c>
      <c r="M1239" s="2">
        <f t="shared" si="380"/>
        <v>0.52118293325306642</v>
      </c>
      <c r="N1239" s="10">
        <f t="shared" si="381"/>
        <v>3</v>
      </c>
      <c r="O1239" s="9">
        <f t="shared" si="382"/>
        <v>2</v>
      </c>
      <c r="P1239" s="8">
        <f t="shared" si="383"/>
        <v>1</v>
      </c>
      <c r="Q1239" s="2">
        <f t="shared" si="384"/>
        <v>0.2993453231996388</v>
      </c>
      <c r="R1239" s="2">
        <f t="shared" si="385"/>
        <v>0.3423884415682143</v>
      </c>
      <c r="S1239" s="2">
        <f t="shared" si="386"/>
        <v>0.34916096019264053</v>
      </c>
      <c r="T1239" s="2">
        <f t="shared" si="387"/>
        <v>9.1052750395063664E-3</v>
      </c>
      <c r="U1239" s="1">
        <f>SUMIF('Town VTO'!$AG$173:$AG$692,$AZ1239,'Town VTO'!S$173:S$692)</f>
        <v>3978</v>
      </c>
      <c r="V1239" s="1">
        <f>SUMIF('Town VTO'!$AG$173:$AG$692,$AZ1239,'Town VTO'!T$173:T$692)</f>
        <v>4550</v>
      </c>
      <c r="W1239" s="1">
        <f>SUMIF('Town VTO'!$AG$173:$AG$692,$AZ1239,'Town VTO'!U$173:U$692)</f>
        <v>4640</v>
      </c>
      <c r="Y1239" s="1">
        <f>SUMIF('Town VTO'!$AG$173:$AG$692,$AZ1239,'Town VTO'!W$173:W$692)</f>
        <v>121</v>
      </c>
      <c r="AU1239" t="s">
        <v>1134</v>
      </c>
      <c r="AV1239" t="s">
        <v>1318</v>
      </c>
      <c r="AY1239" s="38">
        <v>23</v>
      </c>
      <c r="AZ1239" s="40">
        <v>21</v>
      </c>
      <c r="BA1239" s="42">
        <f t="shared" si="370"/>
        <v>23021</v>
      </c>
      <c r="BC1239" s="7" t="s">
        <v>3097</v>
      </c>
    </row>
    <row r="1240" spans="1:67" hidden="1" outlineLevel="1">
      <c r="A1240" t="s">
        <v>1595</v>
      </c>
      <c r="B1240" t="s">
        <v>1318</v>
      </c>
      <c r="C1240" s="25">
        <v>35545</v>
      </c>
      <c r="D1240" s="25"/>
      <c r="E1240" s="25"/>
      <c r="G1240" s="25">
        <f t="shared" si="388"/>
        <v>27093</v>
      </c>
      <c r="H1240" s="25"/>
      <c r="I1240" s="1">
        <f>SUMIF('Town VTO'!$AG$173:$AG$692,$AZ1240,'Town VTO'!G$173:G$692)</f>
        <v>0</v>
      </c>
      <c r="J1240" s="1">
        <v>14787</v>
      </c>
      <c r="K1240" s="1">
        <v>14182</v>
      </c>
      <c r="L1240" s="2" t="str">
        <f t="shared" si="379"/>
        <v/>
      </c>
      <c r="M1240" s="2">
        <f t="shared" si="380"/>
        <v>0.52345624331008012</v>
      </c>
      <c r="N1240" s="10">
        <f t="shared" si="381"/>
        <v>3</v>
      </c>
      <c r="O1240" s="9">
        <f t="shared" si="382"/>
        <v>2</v>
      </c>
      <c r="P1240" s="8">
        <f t="shared" si="383"/>
        <v>1</v>
      </c>
      <c r="Q1240" s="2">
        <f t="shared" si="384"/>
        <v>0.28354187428487065</v>
      </c>
      <c r="R1240" s="2">
        <f t="shared" si="385"/>
        <v>0.29867493448492233</v>
      </c>
      <c r="S1240" s="2">
        <f t="shared" si="386"/>
        <v>0.39615398811501124</v>
      </c>
      <c r="T1240" s="2">
        <f t="shared" si="387"/>
        <v>2.1629203115195783E-2</v>
      </c>
      <c r="U1240" s="1">
        <f>SUMIF('Town VTO'!$AG$173:$AG$692,$AZ1240,'Town VTO'!S$173:S$692)</f>
        <v>7682</v>
      </c>
      <c r="V1240" s="1">
        <f>SUMIF('Town VTO'!$AG$173:$AG$692,$AZ1240,'Town VTO'!T$173:T$692)</f>
        <v>8092</v>
      </c>
      <c r="W1240" s="1">
        <f>SUMIF('Town VTO'!$AG$173:$AG$692,$AZ1240,'Town VTO'!U$173:U$692)</f>
        <v>10733</v>
      </c>
      <c r="Y1240" s="1">
        <f>SUMIF('Town VTO'!$AG$173:$AG$692,$AZ1240,'Town VTO'!W$173:W$692)</f>
        <v>586</v>
      </c>
      <c r="AU1240" t="s">
        <v>1595</v>
      </c>
      <c r="AV1240" t="s">
        <v>1318</v>
      </c>
      <c r="AY1240" s="38">
        <v>23</v>
      </c>
      <c r="AZ1240" s="40">
        <v>23</v>
      </c>
      <c r="BA1240" s="42">
        <f t="shared" si="370"/>
        <v>23023</v>
      </c>
      <c r="BC1240" s="7" t="s">
        <v>3097</v>
      </c>
    </row>
    <row r="1241" spans="1:67" hidden="1" outlineLevel="1">
      <c r="A1241" t="s">
        <v>1943</v>
      </c>
      <c r="B1241" t="s">
        <v>1318</v>
      </c>
      <c r="C1241" s="25">
        <v>51017</v>
      </c>
      <c r="D1241" s="25"/>
      <c r="E1241" s="25"/>
      <c r="G1241" s="25">
        <f t="shared" si="388"/>
        <v>37588</v>
      </c>
      <c r="H1241" s="25"/>
      <c r="I1241" s="1">
        <f>SUMIF('Town VTO'!$AG$173:$AG$692,$AZ1241,'Town VTO'!G$173:G$692)</f>
        <v>0</v>
      </c>
      <c r="J1241" s="1">
        <v>18038</v>
      </c>
      <c r="K1241" s="1">
        <v>17627</v>
      </c>
      <c r="L1241" s="2" t="str">
        <f t="shared" si="379"/>
        <v/>
      </c>
      <c r="M1241" s="2">
        <f t="shared" si="380"/>
        <v>0.46895285729488134</v>
      </c>
      <c r="N1241" s="10">
        <f t="shared" si="381"/>
        <v>2</v>
      </c>
      <c r="O1241" s="9">
        <f t="shared" si="382"/>
        <v>3</v>
      </c>
      <c r="P1241" s="8">
        <f t="shared" si="383"/>
        <v>1</v>
      </c>
      <c r="Q1241" s="2">
        <f t="shared" si="384"/>
        <v>0.31802702990316056</v>
      </c>
      <c r="R1241" s="2">
        <f t="shared" si="385"/>
        <v>0.28368096200915188</v>
      </c>
      <c r="S1241" s="2">
        <f t="shared" si="386"/>
        <v>0.38605405980632118</v>
      </c>
      <c r="T1241" s="2">
        <f t="shared" si="387"/>
        <v>1.2237948281366373E-2</v>
      </c>
      <c r="U1241" s="1">
        <f>SUMIF('Town VTO'!$AG$173:$AG$692,$AZ1241,'Town VTO'!S$173:S$692)</f>
        <v>11954</v>
      </c>
      <c r="V1241" s="1">
        <f>SUMIF('Town VTO'!$AG$173:$AG$692,$AZ1241,'Town VTO'!T$173:T$692)</f>
        <v>10663</v>
      </c>
      <c r="W1241" s="1">
        <f>SUMIF('Town VTO'!$AG$173:$AG$692,$AZ1241,'Town VTO'!U$173:U$692)</f>
        <v>14511</v>
      </c>
      <c r="Y1241" s="1">
        <f>SUMIF('Town VTO'!$AG$173:$AG$692,$AZ1241,'Town VTO'!W$173:W$692)</f>
        <v>460</v>
      </c>
      <c r="AU1241" t="s">
        <v>1943</v>
      </c>
      <c r="AV1241" t="s">
        <v>1318</v>
      </c>
      <c r="AY1241" s="38">
        <v>23</v>
      </c>
      <c r="AZ1241" s="40">
        <v>25</v>
      </c>
      <c r="BA1241" s="42">
        <f t="shared" si="370"/>
        <v>23025</v>
      </c>
      <c r="BC1241" s="7" t="s">
        <v>3097</v>
      </c>
    </row>
    <row r="1242" spans="1:67" hidden="1" outlineLevel="1">
      <c r="A1242" t="s">
        <v>339</v>
      </c>
      <c r="B1242" t="s">
        <v>1318</v>
      </c>
      <c r="C1242" s="25">
        <v>37584</v>
      </c>
      <c r="D1242" s="25"/>
      <c r="E1242" s="25"/>
      <c r="G1242" s="25">
        <f t="shared" si="388"/>
        <v>28518</v>
      </c>
      <c r="H1242" s="25"/>
      <c r="I1242" s="1">
        <f>SUMIF('Town VTO'!$AG$173:$AG$692,$AZ1242,'Town VTO'!G$173:G$692)</f>
        <v>0</v>
      </c>
      <c r="J1242" s="1">
        <v>14727</v>
      </c>
      <c r="K1242" s="1">
        <v>14236</v>
      </c>
      <c r="L1242" s="2" t="str">
        <f t="shared" si="379"/>
        <v/>
      </c>
      <c r="M1242" s="2">
        <f t="shared" si="380"/>
        <v>0.49919349182972156</v>
      </c>
      <c r="N1242" s="10">
        <f t="shared" si="381"/>
        <v>3</v>
      </c>
      <c r="O1242" s="9">
        <f t="shared" si="382"/>
        <v>2</v>
      </c>
      <c r="P1242" s="8">
        <f t="shared" si="383"/>
        <v>1</v>
      </c>
      <c r="Q1242" s="2">
        <f t="shared" si="384"/>
        <v>0.25552282768777612</v>
      </c>
      <c r="R1242" s="2">
        <f t="shared" si="385"/>
        <v>0.31916684199452977</v>
      </c>
      <c r="S1242" s="2">
        <f t="shared" si="386"/>
        <v>0.39690721649484534</v>
      </c>
      <c r="T1242" s="2">
        <f t="shared" si="387"/>
        <v>2.8403113822848769E-2</v>
      </c>
      <c r="U1242" s="1">
        <f>SUMIF('Town VTO'!$AG$173:$AG$692,$AZ1242,'Town VTO'!S$173:S$692)</f>
        <v>7287</v>
      </c>
      <c r="V1242" s="1">
        <f>SUMIF('Town VTO'!$AG$173:$AG$692,$AZ1242,'Town VTO'!T$173:T$692)</f>
        <v>9102</v>
      </c>
      <c r="W1242" s="1">
        <f>SUMIF('Town VTO'!$AG$173:$AG$692,$AZ1242,'Town VTO'!U$173:U$692)</f>
        <v>11319</v>
      </c>
      <c r="Y1242" s="1">
        <f>SUMIF('Town VTO'!$AG$173:$AG$692,$AZ1242,'Town VTO'!W$173:W$692)</f>
        <v>810</v>
      </c>
      <c r="AU1242" t="s">
        <v>339</v>
      </c>
      <c r="AV1242" t="s">
        <v>1318</v>
      </c>
      <c r="AY1242" s="38">
        <v>23</v>
      </c>
      <c r="AZ1242" s="40">
        <v>27</v>
      </c>
      <c r="BA1242" s="42">
        <f t="shared" si="370"/>
        <v>23027</v>
      </c>
      <c r="BC1242" s="7" t="s">
        <v>3097</v>
      </c>
    </row>
    <row r="1243" spans="1:67" hidden="1" outlineLevel="1">
      <c r="A1243" t="s">
        <v>1069</v>
      </c>
      <c r="B1243" t="s">
        <v>1318</v>
      </c>
      <c r="C1243" s="25">
        <v>33345</v>
      </c>
      <c r="D1243" s="25"/>
      <c r="E1243" s="25"/>
      <c r="G1243" s="25">
        <f t="shared" si="388"/>
        <v>24705</v>
      </c>
      <c r="H1243" s="25"/>
      <c r="I1243" s="1">
        <f>SUMIF('Town VTO'!$AG$173:$AG$692,$AZ1243,'Town VTO'!G$173:G$692)</f>
        <v>0</v>
      </c>
      <c r="J1243" s="1">
        <v>11747</v>
      </c>
      <c r="K1243" s="1">
        <v>11626</v>
      </c>
      <c r="L1243" s="2" t="str">
        <f t="shared" si="379"/>
        <v/>
      </c>
      <c r="M1243" s="2">
        <f t="shared" si="380"/>
        <v>0.47059299736895366</v>
      </c>
      <c r="N1243" s="10">
        <f t="shared" si="381"/>
        <v>3</v>
      </c>
      <c r="O1243" s="9">
        <f t="shared" si="382"/>
        <v>2</v>
      </c>
      <c r="P1243" s="8">
        <f t="shared" si="383"/>
        <v>1</v>
      </c>
      <c r="Q1243" s="2">
        <f t="shared" si="384"/>
        <v>0.29985832827362879</v>
      </c>
      <c r="R1243" s="2">
        <f t="shared" si="385"/>
        <v>0.3134588140052621</v>
      </c>
      <c r="S1243" s="2">
        <f t="shared" si="386"/>
        <v>0.37575389597247522</v>
      </c>
      <c r="T1243" s="2">
        <f t="shared" si="387"/>
        <v>1.0928961748633892E-2</v>
      </c>
      <c r="U1243" s="1">
        <f>SUMIF('Town VTO'!$AG$173:$AG$692,$AZ1243,'Town VTO'!S$173:S$692)</f>
        <v>7408</v>
      </c>
      <c r="V1243" s="1">
        <f>SUMIF('Town VTO'!$AG$173:$AG$692,$AZ1243,'Town VTO'!T$173:T$692)</f>
        <v>7744</v>
      </c>
      <c r="W1243" s="1">
        <f>SUMIF('Town VTO'!$AG$173:$AG$692,$AZ1243,'Town VTO'!U$173:U$692)</f>
        <v>9283</v>
      </c>
      <c r="Y1243" s="1">
        <f>SUMIF('Town VTO'!$AG$173:$AG$692,$AZ1243,'Town VTO'!W$173:W$692)</f>
        <v>270</v>
      </c>
      <c r="AU1243" t="s">
        <v>1069</v>
      </c>
      <c r="AV1243" t="s">
        <v>1318</v>
      </c>
      <c r="AY1243" s="38">
        <v>23</v>
      </c>
      <c r="AZ1243" s="40">
        <v>29</v>
      </c>
      <c r="BA1243" s="42">
        <f t="shared" si="370"/>
        <v>23029</v>
      </c>
      <c r="BC1243" s="7" t="s">
        <v>3097</v>
      </c>
    </row>
    <row r="1244" spans="1:67" hidden="1" outlineLevel="1">
      <c r="A1244" t="s">
        <v>1635</v>
      </c>
      <c r="B1244" t="s">
        <v>1318</v>
      </c>
      <c r="C1244" s="25">
        <v>194100</v>
      </c>
      <c r="D1244" s="25"/>
      <c r="E1244" s="25"/>
      <c r="G1244" s="25">
        <f t="shared" si="388"/>
        <v>133947</v>
      </c>
      <c r="H1244" s="25"/>
      <c r="I1244" s="1">
        <f>SUMIF('Town VTO'!$AG$173:$AG$692,$AZ1244,'Town VTO'!G$173:G$692)</f>
        <v>0</v>
      </c>
      <c r="J1244" s="1">
        <v>71918</v>
      </c>
      <c r="K1244" s="1">
        <v>70833</v>
      </c>
      <c r="L1244" s="2" t="str">
        <f t="shared" si="379"/>
        <v/>
      </c>
      <c r="M1244" s="2">
        <f t="shared" si="380"/>
        <v>0.52881363524379044</v>
      </c>
      <c r="N1244" s="10">
        <f t="shared" si="381"/>
        <v>2</v>
      </c>
      <c r="O1244" s="9">
        <f t="shared" si="382"/>
        <v>3</v>
      </c>
      <c r="P1244" s="8">
        <f t="shared" si="383"/>
        <v>1</v>
      </c>
      <c r="Q1244" s="2">
        <f t="shared" si="384"/>
        <v>0.30364995110006199</v>
      </c>
      <c r="R1244" s="2">
        <f t="shared" si="385"/>
        <v>0.28198466557668334</v>
      </c>
      <c r="S1244" s="2">
        <f t="shared" si="386"/>
        <v>0.40054648480369104</v>
      </c>
      <c r="T1244" s="2">
        <f t="shared" si="387"/>
        <v>1.3818898519563638E-2</v>
      </c>
      <c r="U1244" s="1">
        <f>SUMIF('Town VTO'!$AG$173:$AG$692,$AZ1244,'Town VTO'!S$173:S$692)</f>
        <v>40673</v>
      </c>
      <c r="V1244" s="1">
        <f>SUMIF('Town VTO'!$AG$173:$AG$692,$AZ1244,'Town VTO'!T$173:T$692)</f>
        <v>37771</v>
      </c>
      <c r="W1244" s="1">
        <f>SUMIF('Town VTO'!$AG$173:$AG$692,$AZ1244,'Town VTO'!U$173:U$692)</f>
        <v>53652</v>
      </c>
      <c r="Y1244" s="1">
        <f>SUMIF('Town VTO'!$AG$173:$AG$692,$AZ1244,'Town VTO'!W$173:W$692)</f>
        <v>1851</v>
      </c>
      <c r="AU1244" t="s">
        <v>1635</v>
      </c>
      <c r="AV1244" t="s">
        <v>1318</v>
      </c>
      <c r="AY1244" s="38">
        <v>23</v>
      </c>
      <c r="AZ1244" s="40">
        <v>31</v>
      </c>
      <c r="BA1244" s="42">
        <f t="shared" si="370"/>
        <v>23031</v>
      </c>
      <c r="BC1244" s="7" t="s">
        <v>3097</v>
      </c>
    </row>
    <row r="1245" spans="1:67" collapsed="1">
      <c r="A1245" t="s">
        <v>2650</v>
      </c>
      <c r="B1245" t="s">
        <v>1226</v>
      </c>
      <c r="C1245" s="25">
        <f>SUM(C1229:C1244)</f>
        <v>1295960</v>
      </c>
      <c r="D1245" s="57">
        <v>1042000</v>
      </c>
      <c r="E1245" s="57">
        <v>1028000</v>
      </c>
      <c r="F1245" s="61" t="s">
        <v>3247</v>
      </c>
      <c r="G1245" s="25">
        <f>SUM(G1229:G1244)</f>
        <v>950059</v>
      </c>
      <c r="H1245" s="25"/>
      <c r="I1245" s="25">
        <f>SUM(I1229:I1244)</f>
        <v>0</v>
      </c>
      <c r="J1245" s="1">
        <v>504899</v>
      </c>
      <c r="K1245" s="1">
        <v>495294</v>
      </c>
      <c r="L1245" s="2">
        <f t="shared" si="379"/>
        <v>0.47533013435700577</v>
      </c>
      <c r="M1245" s="2">
        <f t="shared" si="380"/>
        <v>0.52132972794321197</v>
      </c>
      <c r="N1245" s="10">
        <f t="shared" si="381"/>
        <v>2</v>
      </c>
      <c r="O1245" s="9">
        <f t="shared" si="382"/>
        <v>3</v>
      </c>
      <c r="P1245" s="8">
        <f t="shared" si="383"/>
        <v>1</v>
      </c>
      <c r="Q1245" s="2">
        <f t="shared" si="384"/>
        <v>0.31413522739114097</v>
      </c>
      <c r="R1245" s="2">
        <f t="shared" si="385"/>
        <v>0.2916229413120659</v>
      </c>
      <c r="S1245" s="2">
        <f t="shared" si="386"/>
        <v>0.37722288826272893</v>
      </c>
      <c r="T1245" s="2">
        <f t="shared" si="387"/>
        <v>1.7018943034064205E-2</v>
      </c>
      <c r="U1245" s="1">
        <f>SUM(U1229:U1244)</f>
        <v>298447</v>
      </c>
      <c r="V1245" s="1">
        <f>SUM(V1229:V1244)</f>
        <v>277059</v>
      </c>
      <c r="W1245" s="1">
        <f>SUM(W1229:W1244)</f>
        <v>358384</v>
      </c>
      <c r="Y1245" s="1">
        <f>SUM(Y1229:Y1244)</f>
        <v>16169</v>
      </c>
      <c r="AA1245" s="1">
        <f>SUM(AA1229:AA1244)</f>
        <v>0</v>
      </c>
      <c r="AU1245" t="s">
        <v>2650</v>
      </c>
      <c r="AV1245" t="s">
        <v>1226</v>
      </c>
      <c r="AY1245" s="38">
        <v>23</v>
      </c>
      <c r="AZ1245" s="40"/>
      <c r="BA1245" s="38">
        <f>AY1245</f>
        <v>23</v>
      </c>
      <c r="BC1245" s="7" t="s">
        <v>1410</v>
      </c>
    </row>
    <row r="1246" spans="1:67">
      <c r="C1246" s="25"/>
      <c r="D1246" s="25"/>
      <c r="E1246" s="25"/>
      <c r="L1246" s="2"/>
      <c r="M1246" s="2"/>
      <c r="O1246"/>
      <c r="P1246" s="8"/>
      <c r="AY1246" s="38"/>
      <c r="AZ1246" s="40"/>
      <c r="BA1246" s="42"/>
    </row>
    <row r="1247" spans="1:67" hidden="1" outlineLevel="1">
      <c r="A1247" t="s">
        <v>2436</v>
      </c>
      <c r="B1247" t="s">
        <v>2751</v>
      </c>
      <c r="C1247" s="25">
        <v>74204</v>
      </c>
      <c r="D1247" s="25"/>
      <c r="E1247" s="25"/>
      <c r="G1247" s="1">
        <f t="shared" ref="G1247:G1270" si="389">SUM(U1247:AI1247)</f>
        <v>38719</v>
      </c>
      <c r="I1247" s="1">
        <v>22806</v>
      </c>
      <c r="K1247" s="1">
        <v>21329</v>
      </c>
      <c r="L1247" s="2" t="str">
        <f t="shared" si="379"/>
        <v/>
      </c>
      <c r="M1247" s="2">
        <f t="shared" si="380"/>
        <v>0.55086649965133394</v>
      </c>
      <c r="N1247" s="10">
        <f t="shared" ref="N1247:N1271" si="390">RANK(U1247,U1247:AR1247)</f>
        <v>2</v>
      </c>
      <c r="O1247" s="9">
        <f t="shared" ref="O1247:O1271" si="391">RANK(V1247,U1247:AR1247)</f>
        <v>1</v>
      </c>
      <c r="P1247" s="8">
        <f t="shared" ref="P1247:P1271" si="392">RANK(W1247,U1247:AR1247)</f>
        <v>3</v>
      </c>
      <c r="Q1247" s="2">
        <f t="shared" ref="Q1247:Q1271" si="393">IF(SUM($U1247:$AQ1247)=0,"-",U1247/SUM($U1247:$AQ1247))</f>
        <v>0.43110617526279088</v>
      </c>
      <c r="R1247" s="2">
        <f t="shared" ref="R1247:R1271" si="394">IF(SUM($U1247:$AQ1247)=0,"-",V1247/SUM($U1247:$AQ1247))</f>
        <v>0.47893798910095819</v>
      </c>
      <c r="S1247" s="2">
        <f t="shared" ref="S1247:S1271" si="395">IF(SUM($U1247:$AQ1247)=0,"-",W1247/SUM($U1247:$AQ1247))</f>
        <v>8.6495002453575762E-2</v>
      </c>
      <c r="T1247" s="2">
        <f t="shared" ref="T1247:T1271" si="396">IF(SUM($U1247:$AQ1247)=0,"-",(1-Q1247-R1247-S1247))</f>
        <v>3.4608331826751076E-3</v>
      </c>
      <c r="U1247" s="1">
        <v>16692</v>
      </c>
      <c r="V1247" s="1">
        <v>18544</v>
      </c>
      <c r="W1247" s="1">
        <v>3349</v>
      </c>
      <c r="X1247" s="1">
        <v>86</v>
      </c>
      <c r="Y1247" s="1">
        <v>38</v>
      </c>
      <c r="Z1247" s="1">
        <v>9</v>
      </c>
      <c r="AC1247" s="1">
        <v>1</v>
      </c>
      <c r="AU1247" t="s">
        <v>2436</v>
      </c>
      <c r="AV1247" t="s">
        <v>2751</v>
      </c>
      <c r="AY1247" s="38">
        <v>24</v>
      </c>
      <c r="AZ1247" s="40">
        <v>1</v>
      </c>
      <c r="BA1247" s="42">
        <f t="shared" si="370"/>
        <v>24001</v>
      </c>
      <c r="BC1247" s="7" t="s">
        <v>3097</v>
      </c>
      <c r="BM1247" s="1">
        <v>21806</v>
      </c>
      <c r="BO1247" s="1">
        <v>1000</v>
      </c>
    </row>
    <row r="1248" spans="1:67" hidden="1" outlineLevel="1">
      <c r="A1248" t="s">
        <v>925</v>
      </c>
      <c r="B1248" t="s">
        <v>2751</v>
      </c>
      <c r="C1248" s="25">
        <v>504884</v>
      </c>
      <c r="D1248" s="25"/>
      <c r="E1248" s="25"/>
      <c r="G1248" s="1">
        <f t="shared" si="389"/>
        <v>275219</v>
      </c>
      <c r="I1248" s="1">
        <v>177331</v>
      </c>
      <c r="K1248" s="1">
        <v>170718</v>
      </c>
      <c r="L1248" s="2" t="str">
        <f t="shared" si="379"/>
        <v/>
      </c>
      <c r="M1248" s="2">
        <f t="shared" si="380"/>
        <v>0.62029874390939577</v>
      </c>
      <c r="N1248" s="10">
        <f t="shared" si="390"/>
        <v>1</v>
      </c>
      <c r="O1248" s="9">
        <f t="shared" si="391"/>
        <v>2</v>
      </c>
      <c r="P1248" s="8">
        <f t="shared" si="392"/>
        <v>3</v>
      </c>
      <c r="Q1248" s="2">
        <f t="shared" si="393"/>
        <v>0.45410018930379081</v>
      </c>
      <c r="R1248" s="2">
        <f t="shared" si="394"/>
        <v>0.39146279871665834</v>
      </c>
      <c r="S1248" s="2">
        <f t="shared" si="395"/>
        <v>0.14889597011834213</v>
      </c>
      <c r="T1248" s="2">
        <f t="shared" si="396"/>
        <v>5.541041861208712E-3</v>
      </c>
      <c r="U1248" s="1">
        <v>124977</v>
      </c>
      <c r="V1248" s="1">
        <v>107738</v>
      </c>
      <c r="W1248" s="1">
        <v>40979</v>
      </c>
      <c r="X1248" s="1">
        <v>885</v>
      </c>
      <c r="Y1248" s="1">
        <v>502</v>
      </c>
      <c r="Z1248" s="1">
        <v>103</v>
      </c>
      <c r="AC1248" s="1">
        <v>35</v>
      </c>
      <c r="AU1248" t="s">
        <v>925</v>
      </c>
      <c r="AV1248" t="s">
        <v>2751</v>
      </c>
      <c r="AY1248" s="38">
        <v>24</v>
      </c>
      <c r="AZ1248" s="40">
        <v>3</v>
      </c>
      <c r="BA1248" s="42">
        <f t="shared" si="370"/>
        <v>24003</v>
      </c>
      <c r="BC1248" s="7" t="s">
        <v>3097</v>
      </c>
      <c r="BM1248" s="1">
        <v>171042</v>
      </c>
      <c r="BO1248" s="1">
        <v>6289</v>
      </c>
    </row>
    <row r="1249" spans="1:67" hidden="1" outlineLevel="1">
      <c r="A1249" t="s">
        <v>1869</v>
      </c>
      <c r="B1249" t="s">
        <v>2751</v>
      </c>
      <c r="C1249" s="25">
        <v>634115</v>
      </c>
      <c r="D1249" s="25"/>
      <c r="E1249" s="25"/>
      <c r="G1249" s="1">
        <f t="shared" si="389"/>
        <v>293752</v>
      </c>
      <c r="I1249" s="1">
        <v>161846</v>
      </c>
      <c r="K1249" s="1">
        <v>150484</v>
      </c>
      <c r="L1249" s="2" t="str">
        <f t="shared" si="379"/>
        <v/>
      </c>
      <c r="M1249" s="2">
        <f t="shared" si="380"/>
        <v>0.51228246956616463</v>
      </c>
      <c r="N1249" s="10">
        <f t="shared" si="390"/>
        <v>1</v>
      </c>
      <c r="O1249" s="9">
        <f t="shared" si="391"/>
        <v>2</v>
      </c>
      <c r="P1249" s="8">
        <f t="shared" si="392"/>
        <v>3</v>
      </c>
      <c r="Q1249" s="2">
        <f t="shared" si="393"/>
        <v>0.82107015441596998</v>
      </c>
      <c r="R1249" s="2">
        <f t="shared" si="394"/>
        <v>9.627508919088211E-2</v>
      </c>
      <c r="S1249" s="2">
        <f t="shared" si="395"/>
        <v>7.7374792341839374E-2</v>
      </c>
      <c r="T1249" s="2">
        <f t="shared" si="396"/>
        <v>5.2799640513085389E-3</v>
      </c>
      <c r="U1249" s="1">
        <v>241191</v>
      </c>
      <c r="V1249" s="1">
        <v>28281</v>
      </c>
      <c r="W1249" s="1">
        <v>22729</v>
      </c>
      <c r="X1249" s="1">
        <v>488</v>
      </c>
      <c r="Y1249" s="1">
        <v>972</v>
      </c>
      <c r="Z1249" s="1">
        <v>58</v>
      </c>
      <c r="AC1249" s="1">
        <v>33</v>
      </c>
      <c r="AU1249" t="s">
        <v>926</v>
      </c>
      <c r="AV1249" t="s">
        <v>2751</v>
      </c>
      <c r="AY1249" s="38">
        <v>24</v>
      </c>
      <c r="AZ1249" s="40">
        <v>510</v>
      </c>
      <c r="BA1249" s="42">
        <f t="shared" si="370"/>
        <v>24510</v>
      </c>
      <c r="BC1249" s="7" t="s">
        <v>165</v>
      </c>
      <c r="BM1249" s="1">
        <v>156862</v>
      </c>
      <c r="BO1249" s="1">
        <v>4984</v>
      </c>
    </row>
    <row r="1250" spans="1:67" hidden="1" outlineLevel="1">
      <c r="A1250" t="s">
        <v>1869</v>
      </c>
      <c r="B1250" t="s">
        <v>2751</v>
      </c>
      <c r="C1250" s="25">
        <v>770147</v>
      </c>
      <c r="D1250" s="25"/>
      <c r="E1250" s="25"/>
      <c r="G1250" s="1">
        <f t="shared" si="389"/>
        <v>414160</v>
      </c>
      <c r="I1250" s="1">
        <v>281523</v>
      </c>
      <c r="K1250" s="1">
        <v>272545</v>
      </c>
      <c r="L1250" s="2" t="str">
        <f t="shared" si="379"/>
        <v/>
      </c>
      <c r="M1250" s="2">
        <f t="shared" si="380"/>
        <v>0.65806693065481936</v>
      </c>
      <c r="N1250" s="10">
        <f t="shared" si="390"/>
        <v>1</v>
      </c>
      <c r="O1250" s="9">
        <f t="shared" si="391"/>
        <v>2</v>
      </c>
      <c r="P1250" s="8">
        <f t="shared" si="392"/>
        <v>3</v>
      </c>
      <c r="Q1250" s="2">
        <f t="shared" si="393"/>
        <v>0.60571518253814949</v>
      </c>
      <c r="R1250" s="2">
        <f t="shared" si="394"/>
        <v>0.28113772455089819</v>
      </c>
      <c r="S1250" s="2">
        <f t="shared" si="395"/>
        <v>0.10833011396561715</v>
      </c>
      <c r="T1250" s="2">
        <f t="shared" si="396"/>
        <v>4.8169789453351708E-3</v>
      </c>
      <c r="U1250" s="1">
        <v>250863</v>
      </c>
      <c r="V1250" s="1">
        <v>116436</v>
      </c>
      <c r="W1250" s="1">
        <v>44866</v>
      </c>
      <c r="X1250" s="1">
        <v>1020</v>
      </c>
      <c r="Y1250" s="1">
        <v>670</v>
      </c>
      <c r="Z1250" s="1">
        <v>263</v>
      </c>
      <c r="AC1250" s="1">
        <v>42</v>
      </c>
      <c r="AU1250" t="s">
        <v>1869</v>
      </c>
      <c r="AV1250" t="s">
        <v>2751</v>
      </c>
      <c r="AY1250" s="38">
        <v>24</v>
      </c>
      <c r="AZ1250" s="40">
        <v>5</v>
      </c>
      <c r="BA1250" s="42">
        <f t="shared" si="370"/>
        <v>24005</v>
      </c>
      <c r="BC1250" s="7" t="s">
        <v>3097</v>
      </c>
      <c r="BM1250" s="1">
        <v>271491</v>
      </c>
      <c r="BO1250" s="1">
        <v>10032</v>
      </c>
    </row>
    <row r="1251" spans="1:67" hidden="1" outlineLevel="1">
      <c r="A1251" t="s">
        <v>2202</v>
      </c>
      <c r="B1251" t="s">
        <v>2751</v>
      </c>
      <c r="C1251" s="25">
        <v>80153</v>
      </c>
      <c r="D1251" s="25"/>
      <c r="E1251" s="25"/>
      <c r="G1251" s="1">
        <f t="shared" si="389"/>
        <v>42985</v>
      </c>
      <c r="I1251" s="1">
        <v>26549</v>
      </c>
      <c r="K1251" s="1">
        <v>26050</v>
      </c>
      <c r="L1251" s="2" t="str">
        <f t="shared" si="379"/>
        <v/>
      </c>
      <c r="M1251" s="2">
        <f t="shared" si="380"/>
        <v>0.60602535768291266</v>
      </c>
      <c r="N1251" s="10">
        <f t="shared" si="390"/>
        <v>1</v>
      </c>
      <c r="O1251" s="9">
        <f t="shared" si="391"/>
        <v>2</v>
      </c>
      <c r="P1251" s="8">
        <f t="shared" si="392"/>
        <v>3</v>
      </c>
      <c r="Q1251" s="2">
        <f t="shared" si="393"/>
        <v>0.42870768872862625</v>
      </c>
      <c r="R1251" s="2">
        <f t="shared" si="394"/>
        <v>0.42200767709666165</v>
      </c>
      <c r="S1251" s="2">
        <f t="shared" si="395"/>
        <v>0.14512039083401188</v>
      </c>
      <c r="T1251" s="2">
        <f t="shared" si="396"/>
        <v>4.1642433407001744E-3</v>
      </c>
      <c r="U1251" s="1">
        <v>18428</v>
      </c>
      <c r="V1251" s="1">
        <v>18140</v>
      </c>
      <c r="W1251" s="1">
        <v>6238</v>
      </c>
      <c r="X1251" s="1">
        <v>108</v>
      </c>
      <c r="Y1251" s="1">
        <v>51</v>
      </c>
      <c r="Z1251" s="1">
        <v>19</v>
      </c>
      <c r="AC1251" s="1">
        <v>1</v>
      </c>
      <c r="AU1251" t="s">
        <v>2202</v>
      </c>
      <c r="AV1251" t="s">
        <v>2751</v>
      </c>
      <c r="AY1251" s="38">
        <v>24</v>
      </c>
      <c r="AZ1251" s="40">
        <v>9</v>
      </c>
      <c r="BA1251" s="42">
        <f t="shared" si="370"/>
        <v>24009</v>
      </c>
      <c r="BC1251" s="7" t="s">
        <v>3097</v>
      </c>
      <c r="BM1251" s="1">
        <v>25442</v>
      </c>
      <c r="BO1251" s="1">
        <v>1107</v>
      </c>
    </row>
    <row r="1252" spans="1:67" hidden="1" outlineLevel="1">
      <c r="A1252" t="s">
        <v>1896</v>
      </c>
      <c r="B1252" t="s">
        <v>2751</v>
      </c>
      <c r="C1252" s="25">
        <v>30054</v>
      </c>
      <c r="D1252" s="25"/>
      <c r="E1252" s="25"/>
      <c r="G1252" s="1">
        <f t="shared" si="389"/>
        <v>14164</v>
      </c>
      <c r="I1252" s="1">
        <v>8472</v>
      </c>
      <c r="K1252" s="1">
        <v>8206</v>
      </c>
      <c r="L1252" s="2" t="str">
        <f t="shared" si="379"/>
        <v/>
      </c>
      <c r="M1252" s="2">
        <f t="shared" si="380"/>
        <v>0.57935611409206433</v>
      </c>
      <c r="N1252" s="10">
        <f t="shared" si="390"/>
        <v>1</v>
      </c>
      <c r="O1252" s="9">
        <f t="shared" si="391"/>
        <v>2</v>
      </c>
      <c r="P1252" s="8">
        <f t="shared" si="392"/>
        <v>3</v>
      </c>
      <c r="Q1252" s="2">
        <f t="shared" si="393"/>
        <v>0.46286359785371362</v>
      </c>
      <c r="R1252" s="2">
        <f t="shared" si="394"/>
        <v>0.39932222536006778</v>
      </c>
      <c r="S1252" s="2">
        <f t="shared" si="395"/>
        <v>0.13025981361197403</v>
      </c>
      <c r="T1252" s="2">
        <f t="shared" si="396"/>
        <v>7.5543631742445161E-3</v>
      </c>
      <c r="U1252" s="1">
        <v>6556</v>
      </c>
      <c r="V1252" s="1">
        <v>5656</v>
      </c>
      <c r="W1252" s="1">
        <v>1845</v>
      </c>
      <c r="X1252" s="1">
        <v>70</v>
      </c>
      <c r="Y1252" s="1">
        <v>11</v>
      </c>
      <c r="Z1252" s="1">
        <v>20</v>
      </c>
      <c r="AC1252" s="1">
        <v>6</v>
      </c>
      <c r="AU1252" t="s">
        <v>1896</v>
      </c>
      <c r="AV1252" t="s">
        <v>2751</v>
      </c>
      <c r="AY1252" s="38">
        <v>24</v>
      </c>
      <c r="AZ1252" s="40">
        <v>11</v>
      </c>
      <c r="BA1252" s="42">
        <f t="shared" si="370"/>
        <v>24011</v>
      </c>
      <c r="BC1252" s="7" t="s">
        <v>3097</v>
      </c>
      <c r="BM1252" s="1">
        <v>8089</v>
      </c>
      <c r="BO1252" s="1">
        <v>383</v>
      </c>
    </row>
    <row r="1253" spans="1:67" hidden="1" outlineLevel="1">
      <c r="A1253" t="s">
        <v>94</v>
      </c>
      <c r="B1253" t="s">
        <v>2751</v>
      </c>
      <c r="C1253" s="25">
        <v>157930</v>
      </c>
      <c r="D1253" s="25"/>
      <c r="E1253" s="25"/>
      <c r="G1253" s="1">
        <f t="shared" si="389"/>
        <v>86956</v>
      </c>
      <c r="I1253" s="1">
        <v>60561</v>
      </c>
      <c r="K1253" s="1">
        <v>58117</v>
      </c>
      <c r="L1253" s="2" t="str">
        <f t="shared" si="379"/>
        <v/>
      </c>
      <c r="M1253" s="2">
        <f t="shared" si="380"/>
        <v>0.66834951009706056</v>
      </c>
      <c r="N1253" s="10">
        <f t="shared" si="390"/>
        <v>2</v>
      </c>
      <c r="O1253" s="9">
        <f t="shared" si="391"/>
        <v>1</v>
      </c>
      <c r="P1253" s="8">
        <f t="shared" si="392"/>
        <v>3</v>
      </c>
      <c r="Q1253" s="2">
        <f t="shared" si="393"/>
        <v>0.35491512949077697</v>
      </c>
      <c r="R1253" s="2">
        <f t="shared" si="394"/>
        <v>0.52264363586181517</v>
      </c>
      <c r="S1253" s="2">
        <f t="shared" si="395"/>
        <v>0.1163806982841897</v>
      </c>
      <c r="T1253" s="2">
        <f t="shared" si="396"/>
        <v>6.0605363632181553E-3</v>
      </c>
      <c r="U1253" s="1">
        <v>30862</v>
      </c>
      <c r="V1253" s="1">
        <v>45447</v>
      </c>
      <c r="W1253" s="1">
        <v>10120</v>
      </c>
      <c r="X1253" s="1">
        <v>334</v>
      </c>
      <c r="Y1253" s="1">
        <v>103</v>
      </c>
      <c r="Z1253" s="1">
        <v>72</v>
      </c>
      <c r="AC1253" s="1">
        <v>18</v>
      </c>
      <c r="AU1253" t="s">
        <v>94</v>
      </c>
      <c r="AV1253" t="s">
        <v>2751</v>
      </c>
      <c r="AY1253" s="38">
        <v>24</v>
      </c>
      <c r="AZ1253" s="40">
        <v>13</v>
      </c>
      <c r="BA1253" s="42">
        <f t="shared" si="370"/>
        <v>24013</v>
      </c>
      <c r="BC1253" s="7" t="s">
        <v>3097</v>
      </c>
      <c r="BM1253" s="1">
        <v>58073</v>
      </c>
      <c r="BO1253" s="1">
        <v>2488</v>
      </c>
    </row>
    <row r="1254" spans="1:67" hidden="1" outlineLevel="1">
      <c r="A1254" t="s">
        <v>995</v>
      </c>
      <c r="B1254" t="s">
        <v>2751</v>
      </c>
      <c r="C1254" s="25">
        <v>90061</v>
      </c>
      <c r="D1254" s="25"/>
      <c r="E1254" s="25"/>
      <c r="G1254" s="1">
        <f t="shared" si="389"/>
        <v>42760</v>
      </c>
      <c r="I1254" s="1">
        <v>25251</v>
      </c>
      <c r="K1254" s="1">
        <v>24168</v>
      </c>
      <c r="L1254" s="2" t="str">
        <f t="shared" si="379"/>
        <v/>
      </c>
      <c r="M1254" s="2">
        <f t="shared" si="380"/>
        <v>0.565201122544434</v>
      </c>
      <c r="N1254" s="10">
        <f t="shared" si="390"/>
        <v>1</v>
      </c>
      <c r="O1254" s="9">
        <f t="shared" si="391"/>
        <v>2</v>
      </c>
      <c r="P1254" s="8">
        <f t="shared" si="392"/>
        <v>3</v>
      </c>
      <c r="Q1254" s="2">
        <f t="shared" si="393"/>
        <v>0.45542563143124415</v>
      </c>
      <c r="R1254" s="2">
        <f t="shared" si="394"/>
        <v>0.37832086061739945</v>
      </c>
      <c r="S1254" s="2">
        <f t="shared" si="395"/>
        <v>0.16010289990645463</v>
      </c>
      <c r="T1254" s="2">
        <f t="shared" si="396"/>
        <v>6.1506080449017786E-3</v>
      </c>
      <c r="U1254" s="1">
        <v>19474</v>
      </c>
      <c r="V1254" s="1">
        <v>16177</v>
      </c>
      <c r="W1254" s="1">
        <v>6846</v>
      </c>
      <c r="X1254" s="1">
        <v>183</v>
      </c>
      <c r="Y1254" s="1">
        <v>50</v>
      </c>
      <c r="Z1254" s="1">
        <v>14</v>
      </c>
      <c r="AC1254" s="1">
        <v>16</v>
      </c>
      <c r="AU1254" t="s">
        <v>995</v>
      </c>
      <c r="AV1254" t="s">
        <v>2751</v>
      </c>
      <c r="AY1254" s="38">
        <v>24</v>
      </c>
      <c r="AZ1254" s="40">
        <v>15</v>
      </c>
      <c r="BA1254" s="42">
        <f t="shared" si="370"/>
        <v>24015</v>
      </c>
      <c r="BC1254" s="7" t="s">
        <v>3097</v>
      </c>
      <c r="BM1254" s="1">
        <v>24331</v>
      </c>
      <c r="BO1254" s="1">
        <v>920</v>
      </c>
    </row>
    <row r="1255" spans="1:67" hidden="1" outlineLevel="1">
      <c r="A1255" t="s">
        <v>1266</v>
      </c>
      <c r="B1255" t="s">
        <v>2751</v>
      </c>
      <c r="C1255" s="25">
        <v>128079</v>
      </c>
      <c r="D1255" s="25"/>
      <c r="E1255" s="25"/>
      <c r="G1255" s="1">
        <f t="shared" si="389"/>
        <v>62095</v>
      </c>
      <c r="I1255" s="1">
        <v>35813</v>
      </c>
      <c r="K1255" s="1">
        <v>35071</v>
      </c>
      <c r="L1255" s="2" t="str">
        <f t="shared" si="379"/>
        <v/>
      </c>
      <c r="M1255" s="2">
        <f t="shared" si="380"/>
        <v>0.56479587728480551</v>
      </c>
      <c r="N1255" s="10">
        <f t="shared" si="390"/>
        <v>1</v>
      </c>
      <c r="O1255" s="9">
        <f t="shared" si="391"/>
        <v>2</v>
      </c>
      <c r="P1255" s="8">
        <f t="shared" si="392"/>
        <v>3</v>
      </c>
      <c r="Q1255" s="2">
        <f t="shared" si="393"/>
        <v>0.48105322489733471</v>
      </c>
      <c r="R1255" s="2">
        <f t="shared" si="394"/>
        <v>0.37284805539898541</v>
      </c>
      <c r="S1255" s="2">
        <f t="shared" si="395"/>
        <v>0.14332877043240197</v>
      </c>
      <c r="T1255" s="2">
        <f t="shared" si="396"/>
        <v>2.7699492712779106E-3</v>
      </c>
      <c r="U1255" s="1">
        <v>29871</v>
      </c>
      <c r="V1255" s="1">
        <v>23152</v>
      </c>
      <c r="W1255" s="1">
        <v>8900</v>
      </c>
      <c r="X1255" s="1">
        <v>105</v>
      </c>
      <c r="Y1255" s="1">
        <v>38</v>
      </c>
      <c r="Z1255" s="1">
        <v>20</v>
      </c>
      <c r="AC1255" s="1">
        <v>9</v>
      </c>
      <c r="AU1255" t="s">
        <v>1266</v>
      </c>
      <c r="AV1255" t="s">
        <v>2751</v>
      </c>
      <c r="AY1255" s="38">
        <v>24</v>
      </c>
      <c r="AZ1255" s="40">
        <v>17</v>
      </c>
      <c r="BA1255" s="42">
        <f t="shared" si="370"/>
        <v>24017</v>
      </c>
      <c r="BC1255" s="7" t="s">
        <v>3097</v>
      </c>
      <c r="BM1255" s="1">
        <v>34410</v>
      </c>
      <c r="BO1255" s="1">
        <v>1403</v>
      </c>
    </row>
    <row r="1256" spans="1:67" hidden="1" outlineLevel="1">
      <c r="A1256" t="s">
        <v>1267</v>
      </c>
      <c r="B1256" t="s">
        <v>2751</v>
      </c>
      <c r="C1256" s="25">
        <v>30526</v>
      </c>
      <c r="D1256" s="25"/>
      <c r="E1256" s="25"/>
      <c r="G1256" s="1">
        <f t="shared" si="389"/>
        <v>16369</v>
      </c>
      <c r="I1256" s="1">
        <v>10470</v>
      </c>
      <c r="K1256" s="1">
        <v>9801</v>
      </c>
      <c r="L1256" s="2" t="str">
        <f t="shared" si="379"/>
        <v/>
      </c>
      <c r="M1256" s="2">
        <f t="shared" si="380"/>
        <v>0.59875374182906715</v>
      </c>
      <c r="N1256" s="10">
        <f t="shared" si="390"/>
        <v>1</v>
      </c>
      <c r="O1256" s="9">
        <f t="shared" si="391"/>
        <v>2</v>
      </c>
      <c r="P1256" s="8">
        <f t="shared" si="392"/>
        <v>3</v>
      </c>
      <c r="Q1256" s="2">
        <f t="shared" si="393"/>
        <v>0.55641761866943618</v>
      </c>
      <c r="R1256" s="2">
        <f t="shared" si="394"/>
        <v>0.3446148206976602</v>
      </c>
      <c r="S1256" s="2">
        <f t="shared" si="395"/>
        <v>9.5424277597898469E-2</v>
      </c>
      <c r="T1256" s="2">
        <f t="shared" si="396"/>
        <v>3.5432830350051597E-3</v>
      </c>
      <c r="U1256" s="1">
        <v>9108</v>
      </c>
      <c r="V1256" s="1">
        <v>5641</v>
      </c>
      <c r="W1256" s="1">
        <v>1562</v>
      </c>
      <c r="X1256" s="1">
        <v>37</v>
      </c>
      <c r="Y1256" s="1">
        <v>10</v>
      </c>
      <c r="Z1256" s="1">
        <v>6</v>
      </c>
      <c r="AC1256" s="1">
        <v>5</v>
      </c>
      <c r="AU1256" t="s">
        <v>1267</v>
      </c>
      <c r="AV1256" t="s">
        <v>2751</v>
      </c>
      <c r="AY1256" s="38">
        <v>24</v>
      </c>
      <c r="AZ1256" s="40">
        <v>19</v>
      </c>
      <c r="BA1256" s="42">
        <f t="shared" ref="BA1256:BA1319" si="397">AY1256*1000+AZ1256</f>
        <v>24019</v>
      </c>
      <c r="BC1256" s="7" t="s">
        <v>3097</v>
      </c>
      <c r="BM1256" s="1">
        <v>9853</v>
      </c>
      <c r="BO1256" s="1">
        <v>617</v>
      </c>
    </row>
    <row r="1257" spans="1:67" hidden="1" outlineLevel="1">
      <c r="A1257" t="s">
        <v>2259</v>
      </c>
      <c r="B1257" t="s">
        <v>2751</v>
      </c>
      <c r="C1257" s="25">
        <v>209194</v>
      </c>
      <c r="D1257" s="25"/>
      <c r="E1257" s="25"/>
      <c r="G1257" s="1">
        <f t="shared" si="389"/>
        <v>117829</v>
      </c>
      <c r="I1257" s="1">
        <v>66982</v>
      </c>
      <c r="K1257" s="1">
        <v>65211</v>
      </c>
      <c r="L1257" s="2" t="str">
        <f t="shared" si="379"/>
        <v/>
      </c>
      <c r="M1257" s="2">
        <f t="shared" si="380"/>
        <v>0.55343760873808656</v>
      </c>
      <c r="N1257" s="10">
        <f t="shared" si="390"/>
        <v>2</v>
      </c>
      <c r="O1257" s="9">
        <f t="shared" si="391"/>
        <v>1</v>
      </c>
      <c r="P1257" s="8">
        <f t="shared" si="392"/>
        <v>3</v>
      </c>
      <c r="Q1257" s="2">
        <f t="shared" si="393"/>
        <v>0.37242953771991616</v>
      </c>
      <c r="R1257" s="2">
        <f t="shared" si="394"/>
        <v>0.46385864260920484</v>
      </c>
      <c r="S1257" s="2">
        <f t="shared" si="395"/>
        <v>0.15885732714357245</v>
      </c>
      <c r="T1257" s="2">
        <f t="shared" si="396"/>
        <v>4.8544925273065476E-3</v>
      </c>
      <c r="U1257" s="1">
        <v>43883</v>
      </c>
      <c r="V1257" s="1">
        <v>54656</v>
      </c>
      <c r="W1257" s="1">
        <v>18718</v>
      </c>
      <c r="X1257" s="1">
        <v>357</v>
      </c>
      <c r="Y1257" s="1">
        <v>168</v>
      </c>
      <c r="Z1257" s="1">
        <v>42</v>
      </c>
      <c r="AC1257" s="1">
        <v>5</v>
      </c>
      <c r="AU1257" t="s">
        <v>2259</v>
      </c>
      <c r="AV1257" t="s">
        <v>2751</v>
      </c>
      <c r="AY1257" s="38">
        <v>24</v>
      </c>
      <c r="AZ1257" s="40">
        <v>21</v>
      </c>
      <c r="BA1257" s="42">
        <f t="shared" si="397"/>
        <v>24021</v>
      </c>
      <c r="BC1257" s="7" t="s">
        <v>3097</v>
      </c>
      <c r="BM1257" s="1">
        <v>64534</v>
      </c>
      <c r="BO1257" s="1">
        <v>2448</v>
      </c>
    </row>
    <row r="1258" spans="1:67" hidden="1" outlineLevel="1">
      <c r="A1258" t="s">
        <v>2857</v>
      </c>
      <c r="B1258" t="s">
        <v>2751</v>
      </c>
      <c r="C1258" s="25">
        <v>29987</v>
      </c>
      <c r="D1258" s="25"/>
      <c r="E1258" s="25"/>
      <c r="G1258" s="1">
        <f t="shared" si="389"/>
        <v>15622</v>
      </c>
      <c r="I1258" s="1">
        <v>9252</v>
      </c>
      <c r="K1258" s="1">
        <v>8944</v>
      </c>
      <c r="L1258" s="2" t="str">
        <f t="shared" si="379"/>
        <v/>
      </c>
      <c r="M1258" s="2">
        <f t="shared" si="380"/>
        <v>0.57252592497759569</v>
      </c>
      <c r="N1258" s="10">
        <f t="shared" si="390"/>
        <v>2</v>
      </c>
      <c r="O1258" s="9">
        <f t="shared" si="391"/>
        <v>1</v>
      </c>
      <c r="P1258" s="8">
        <f t="shared" si="392"/>
        <v>3</v>
      </c>
      <c r="Q1258" s="2">
        <f t="shared" si="393"/>
        <v>0.30072974011010112</v>
      </c>
      <c r="R1258" s="2">
        <f t="shared" si="394"/>
        <v>0.63301753936755856</v>
      </c>
      <c r="S1258" s="2">
        <f t="shared" si="395"/>
        <v>6.2796056842913839E-2</v>
      </c>
      <c r="T1258" s="2">
        <f t="shared" si="396"/>
        <v>3.456663679426486E-3</v>
      </c>
      <c r="U1258" s="1">
        <v>4698</v>
      </c>
      <c r="V1258" s="1">
        <v>9889</v>
      </c>
      <c r="W1258" s="1">
        <v>981</v>
      </c>
      <c r="X1258" s="1">
        <v>37</v>
      </c>
      <c r="Y1258" s="1">
        <v>6</v>
      </c>
      <c r="Z1258" s="1">
        <v>10</v>
      </c>
      <c r="AC1258" s="1">
        <v>1</v>
      </c>
      <c r="AU1258" t="s">
        <v>2857</v>
      </c>
      <c r="AV1258" t="s">
        <v>2751</v>
      </c>
      <c r="AY1258" s="38">
        <v>24</v>
      </c>
      <c r="AZ1258" s="40">
        <v>23</v>
      </c>
      <c r="BA1258" s="42">
        <f t="shared" si="397"/>
        <v>24023</v>
      </c>
      <c r="BC1258" s="7" t="s">
        <v>3097</v>
      </c>
      <c r="BM1258" s="1">
        <v>8787</v>
      </c>
      <c r="BO1258" s="1">
        <v>465</v>
      </c>
    </row>
    <row r="1259" spans="1:67" hidden="1" outlineLevel="1">
      <c r="A1259" t="s">
        <v>2914</v>
      </c>
      <c r="B1259" t="s">
        <v>2751</v>
      </c>
      <c r="C1259" s="25">
        <v>227369</v>
      </c>
      <c r="D1259" s="25"/>
      <c r="E1259" s="25"/>
      <c r="G1259" s="1">
        <f t="shared" si="389"/>
        <v>124734</v>
      </c>
      <c r="I1259" s="1">
        <v>85853</v>
      </c>
      <c r="K1259" s="1">
        <v>82541</v>
      </c>
      <c r="L1259" s="2" t="str">
        <f t="shared" si="379"/>
        <v/>
      </c>
      <c r="M1259" s="2">
        <f t="shared" si="380"/>
        <v>0.66173617457950518</v>
      </c>
      <c r="N1259" s="10">
        <f t="shared" si="390"/>
        <v>1</v>
      </c>
      <c r="O1259" s="9">
        <f t="shared" si="391"/>
        <v>2</v>
      </c>
      <c r="P1259" s="8">
        <f t="shared" si="392"/>
        <v>3</v>
      </c>
      <c r="Q1259" s="2">
        <f t="shared" si="393"/>
        <v>0.46430804752513349</v>
      </c>
      <c r="R1259" s="2">
        <f t="shared" si="394"/>
        <v>0.42033447175589655</v>
      </c>
      <c r="S1259" s="2">
        <f t="shared" si="395"/>
        <v>0.11067551750124265</v>
      </c>
      <c r="T1259" s="2">
        <f t="shared" si="396"/>
        <v>4.6819632177272502E-3</v>
      </c>
      <c r="U1259" s="1">
        <v>57915</v>
      </c>
      <c r="V1259" s="1">
        <v>52430</v>
      </c>
      <c r="W1259" s="1">
        <v>13805</v>
      </c>
      <c r="X1259" s="1">
        <v>382</v>
      </c>
      <c r="Y1259" s="1">
        <v>142</v>
      </c>
      <c r="Z1259" s="1">
        <v>39</v>
      </c>
      <c r="AC1259" s="1">
        <v>21</v>
      </c>
      <c r="AU1259" t="s">
        <v>2914</v>
      </c>
      <c r="AV1259" t="s">
        <v>2751</v>
      </c>
      <c r="AY1259" s="38">
        <v>24</v>
      </c>
      <c r="AZ1259" s="40">
        <v>25</v>
      </c>
      <c r="BA1259" s="42">
        <f t="shared" si="397"/>
        <v>24025</v>
      </c>
      <c r="BC1259" s="7" t="s">
        <v>3097</v>
      </c>
      <c r="BM1259" s="1">
        <v>82381</v>
      </c>
      <c r="BO1259" s="1">
        <v>3472</v>
      </c>
    </row>
    <row r="1260" spans="1:67" hidden="1" outlineLevel="1">
      <c r="A1260" t="s">
        <v>86</v>
      </c>
      <c r="B1260" t="s">
        <v>2751</v>
      </c>
      <c r="C1260" s="25">
        <v>259532</v>
      </c>
      <c r="D1260" s="25"/>
      <c r="E1260" s="25"/>
      <c r="G1260" s="1">
        <f t="shared" si="389"/>
        <v>141565</v>
      </c>
      <c r="I1260" s="1">
        <v>97162</v>
      </c>
      <c r="K1260" s="1">
        <v>93128</v>
      </c>
      <c r="L1260" s="2" t="str">
        <f t="shared" si="379"/>
        <v/>
      </c>
      <c r="M1260" s="2">
        <f t="shared" si="380"/>
        <v>0.65784621905131924</v>
      </c>
      <c r="N1260" s="10">
        <f t="shared" si="390"/>
        <v>1</v>
      </c>
      <c r="O1260" s="9">
        <f t="shared" si="391"/>
        <v>2</v>
      </c>
      <c r="P1260" s="8">
        <f t="shared" si="392"/>
        <v>3</v>
      </c>
      <c r="Q1260" s="2">
        <f t="shared" si="393"/>
        <v>0.46819482216649594</v>
      </c>
      <c r="R1260" s="2">
        <f t="shared" si="394"/>
        <v>0.35969342704764595</v>
      </c>
      <c r="S1260" s="2">
        <f t="shared" si="395"/>
        <v>0.16703281178257337</v>
      </c>
      <c r="T1260" s="2">
        <f t="shared" si="396"/>
        <v>5.0789390032846826E-3</v>
      </c>
      <c r="U1260" s="1">
        <v>66280</v>
      </c>
      <c r="V1260" s="1">
        <v>50920</v>
      </c>
      <c r="W1260" s="1">
        <v>23646</v>
      </c>
      <c r="X1260" s="1">
        <v>374</v>
      </c>
      <c r="Y1260" s="1">
        <v>251</v>
      </c>
      <c r="Z1260" s="1">
        <v>90</v>
      </c>
      <c r="AC1260" s="1">
        <v>4</v>
      </c>
      <c r="AU1260" t="s">
        <v>86</v>
      </c>
      <c r="AV1260" t="s">
        <v>2751</v>
      </c>
      <c r="AY1260" s="38">
        <v>24</v>
      </c>
      <c r="AZ1260" s="40">
        <v>27</v>
      </c>
      <c r="BA1260" s="42">
        <f t="shared" si="397"/>
        <v>24027</v>
      </c>
      <c r="BC1260" s="7" t="s">
        <v>3097</v>
      </c>
      <c r="BM1260" s="1">
        <v>93326</v>
      </c>
      <c r="BO1260" s="1">
        <v>3836</v>
      </c>
    </row>
    <row r="1261" spans="1:67" hidden="1" outlineLevel="1">
      <c r="A1261" t="s">
        <v>644</v>
      </c>
      <c r="B1261" t="s">
        <v>2751</v>
      </c>
      <c r="C1261" s="25">
        <v>19443</v>
      </c>
      <c r="D1261" s="25"/>
      <c r="E1261" s="25"/>
      <c r="G1261" s="1">
        <f t="shared" si="389"/>
        <v>10619</v>
      </c>
      <c r="I1261" s="1">
        <v>7956</v>
      </c>
      <c r="K1261" s="1">
        <v>7611</v>
      </c>
      <c r="L1261" s="2" t="str">
        <f t="shared" si="379"/>
        <v/>
      </c>
      <c r="M1261" s="2">
        <f t="shared" si="380"/>
        <v>0.71673415575854604</v>
      </c>
      <c r="N1261" s="10">
        <f t="shared" si="390"/>
        <v>1</v>
      </c>
      <c r="O1261" s="9">
        <f t="shared" si="391"/>
        <v>2</v>
      </c>
      <c r="P1261" s="8">
        <f t="shared" si="392"/>
        <v>3</v>
      </c>
      <c r="Q1261" s="2">
        <f t="shared" si="393"/>
        <v>0.53263019116677657</v>
      </c>
      <c r="R1261" s="2">
        <f t="shared" si="394"/>
        <v>0.35982672568038421</v>
      </c>
      <c r="S1261" s="2">
        <f t="shared" si="395"/>
        <v>0.10057444203785668</v>
      </c>
      <c r="T1261" s="2">
        <f t="shared" si="396"/>
        <v>6.9686411149825489E-3</v>
      </c>
      <c r="U1261" s="1">
        <v>5656</v>
      </c>
      <c r="V1261" s="1">
        <v>3821</v>
      </c>
      <c r="W1261" s="1">
        <v>1068</v>
      </c>
      <c r="X1261" s="1">
        <v>37</v>
      </c>
      <c r="Y1261" s="1">
        <v>31</v>
      </c>
      <c r="Z1261" s="1">
        <v>6</v>
      </c>
      <c r="AC1261" s="1">
        <v>0</v>
      </c>
      <c r="AU1261" t="s">
        <v>644</v>
      </c>
      <c r="AV1261" t="s">
        <v>2751</v>
      </c>
      <c r="AY1261" s="38">
        <v>24</v>
      </c>
      <c r="AZ1261" s="40">
        <v>29</v>
      </c>
      <c r="BA1261" s="42">
        <f t="shared" si="397"/>
        <v>24029</v>
      </c>
      <c r="BC1261" s="7" t="s">
        <v>3097</v>
      </c>
      <c r="BM1261" s="1">
        <v>7388</v>
      </c>
      <c r="BO1261" s="1">
        <v>568</v>
      </c>
    </row>
    <row r="1262" spans="1:67" hidden="1" outlineLevel="1">
      <c r="A1262" t="s">
        <v>2536</v>
      </c>
      <c r="B1262" t="s">
        <v>2751</v>
      </c>
      <c r="C1262" s="25">
        <v>903140</v>
      </c>
      <c r="D1262" s="25"/>
      <c r="E1262" s="25"/>
      <c r="G1262" s="1">
        <f t="shared" si="389"/>
        <v>467051</v>
      </c>
      <c r="I1262" s="1">
        <v>295152</v>
      </c>
      <c r="K1262" s="1">
        <v>292060</v>
      </c>
      <c r="L1262" s="2" t="str">
        <f t="shared" si="379"/>
        <v/>
      </c>
      <c r="M1262" s="2">
        <f t="shared" si="380"/>
        <v>0.62532785498799914</v>
      </c>
      <c r="N1262" s="10">
        <f t="shared" si="390"/>
        <v>1</v>
      </c>
      <c r="O1262" s="9">
        <f t="shared" si="391"/>
        <v>2</v>
      </c>
      <c r="P1262" s="8">
        <f t="shared" si="392"/>
        <v>3</v>
      </c>
      <c r="Q1262" s="2">
        <f t="shared" si="393"/>
        <v>0.53395881820186664</v>
      </c>
      <c r="R1262" s="2">
        <f t="shared" si="394"/>
        <v>0.27323354408833295</v>
      </c>
      <c r="S1262" s="2">
        <f t="shared" si="395"/>
        <v>0.18833917495091543</v>
      </c>
      <c r="T1262" s="2">
        <f t="shared" si="396"/>
        <v>4.468462758884989E-3</v>
      </c>
      <c r="U1262" s="1">
        <v>249386</v>
      </c>
      <c r="V1262" s="1">
        <v>127614</v>
      </c>
      <c r="W1262" s="1">
        <v>87964</v>
      </c>
      <c r="X1262" s="1">
        <v>1006</v>
      </c>
      <c r="Y1262" s="1">
        <v>949</v>
      </c>
      <c r="Z1262" s="1">
        <v>99</v>
      </c>
      <c r="AC1262" s="1">
        <v>33</v>
      </c>
      <c r="AU1262" t="s">
        <v>2536</v>
      </c>
      <c r="AV1262" t="s">
        <v>2751</v>
      </c>
      <c r="AY1262" s="38">
        <v>24</v>
      </c>
      <c r="AZ1262" s="40">
        <v>31</v>
      </c>
      <c r="BA1262" s="42">
        <f t="shared" si="397"/>
        <v>24031</v>
      </c>
      <c r="BC1262" s="7" t="s">
        <v>3097</v>
      </c>
      <c r="BM1262" s="1">
        <v>280825</v>
      </c>
      <c r="BO1262" s="1">
        <v>14327</v>
      </c>
    </row>
    <row r="1263" spans="1:67" hidden="1" outlineLevel="1">
      <c r="A1263" t="s">
        <v>1397</v>
      </c>
      <c r="B1263" t="s">
        <v>2751</v>
      </c>
      <c r="C1263" s="25">
        <v>828893</v>
      </c>
      <c r="D1263" s="25"/>
      <c r="E1263" s="25"/>
      <c r="G1263" s="1">
        <f t="shared" si="389"/>
        <v>367039</v>
      </c>
      <c r="I1263" s="1">
        <v>196908</v>
      </c>
      <c r="K1263" s="1">
        <v>192877</v>
      </c>
      <c r="L1263" s="2" t="str">
        <f t="shared" si="379"/>
        <v/>
      </c>
      <c r="M1263" s="2">
        <f t="shared" si="380"/>
        <v>0.52549456597255328</v>
      </c>
      <c r="N1263" s="10">
        <f t="shared" si="390"/>
        <v>1</v>
      </c>
      <c r="O1263" s="9">
        <f t="shared" si="391"/>
        <v>3</v>
      </c>
      <c r="P1263" s="8">
        <f t="shared" si="392"/>
        <v>2</v>
      </c>
      <c r="Q1263" s="2">
        <f t="shared" si="393"/>
        <v>0.73515076054588202</v>
      </c>
      <c r="R1263" s="2">
        <f t="shared" si="394"/>
        <v>0.13076267099681504</v>
      </c>
      <c r="S1263" s="2">
        <f t="shared" si="395"/>
        <v>0.13169445208819772</v>
      </c>
      <c r="T1263" s="2">
        <f t="shared" si="396"/>
        <v>2.3921163691052183E-3</v>
      </c>
      <c r="U1263" s="1">
        <v>269829</v>
      </c>
      <c r="V1263" s="1">
        <v>47995</v>
      </c>
      <c r="W1263" s="1">
        <v>48337</v>
      </c>
      <c r="X1263" s="1">
        <v>388</v>
      </c>
      <c r="Y1263" s="1">
        <v>346</v>
      </c>
      <c r="Z1263" s="1">
        <v>111</v>
      </c>
      <c r="AC1263" s="1">
        <v>33</v>
      </c>
      <c r="AU1263" t="s">
        <v>1397</v>
      </c>
      <c r="AV1263" t="s">
        <v>2751</v>
      </c>
      <c r="AY1263" s="38">
        <v>24</v>
      </c>
      <c r="AZ1263" s="40">
        <v>33</v>
      </c>
      <c r="BA1263" s="42">
        <f t="shared" si="397"/>
        <v>24033</v>
      </c>
      <c r="BC1263" s="7" t="s">
        <v>3097</v>
      </c>
      <c r="BM1263" s="1">
        <v>192995</v>
      </c>
      <c r="BO1263" s="1">
        <v>3913</v>
      </c>
    </row>
    <row r="1264" spans="1:67" hidden="1" outlineLevel="1">
      <c r="A1264" t="s">
        <v>725</v>
      </c>
      <c r="B1264" t="s">
        <v>2751</v>
      </c>
      <c r="C1264" s="25">
        <v>42524</v>
      </c>
      <c r="D1264" s="25"/>
      <c r="E1264" s="25"/>
      <c r="G1264" s="1">
        <f t="shared" si="389"/>
        <v>23768</v>
      </c>
      <c r="I1264" s="1">
        <v>16725</v>
      </c>
      <c r="K1264" s="1">
        <v>16222</v>
      </c>
      <c r="L1264" s="2" t="str">
        <f t="shared" si="379"/>
        <v/>
      </c>
      <c r="M1264" s="2">
        <f t="shared" si="380"/>
        <v>0.68251430494782905</v>
      </c>
      <c r="N1264" s="10">
        <f t="shared" si="390"/>
        <v>2</v>
      </c>
      <c r="O1264" s="9">
        <f t="shared" si="391"/>
        <v>1</v>
      </c>
      <c r="P1264" s="8">
        <f t="shared" si="392"/>
        <v>3</v>
      </c>
      <c r="Q1264" s="2">
        <f t="shared" si="393"/>
        <v>0.41395994614607878</v>
      </c>
      <c r="R1264" s="2">
        <f t="shared" si="394"/>
        <v>0.46272298889262875</v>
      </c>
      <c r="S1264" s="2">
        <f t="shared" si="395"/>
        <v>0.11767923258162236</v>
      </c>
      <c r="T1264" s="2">
        <f t="shared" si="396"/>
        <v>5.6378323796701102E-3</v>
      </c>
      <c r="U1264" s="1">
        <v>9839</v>
      </c>
      <c r="V1264" s="1">
        <v>10998</v>
      </c>
      <c r="W1264" s="1">
        <v>2797</v>
      </c>
      <c r="X1264" s="1">
        <v>82</v>
      </c>
      <c r="Y1264" s="1">
        <v>31</v>
      </c>
      <c r="Z1264" s="1">
        <v>19</v>
      </c>
      <c r="AC1264" s="1">
        <v>2</v>
      </c>
      <c r="AU1264" t="s">
        <v>725</v>
      </c>
      <c r="AV1264" t="s">
        <v>2751</v>
      </c>
      <c r="AY1264" s="38">
        <v>24</v>
      </c>
      <c r="AZ1264" s="40">
        <v>35</v>
      </c>
      <c r="BA1264" s="42">
        <f t="shared" si="397"/>
        <v>24035</v>
      </c>
      <c r="BC1264" s="7" t="s">
        <v>3097</v>
      </c>
      <c r="BM1264" s="1">
        <v>15861</v>
      </c>
      <c r="BO1264" s="1">
        <v>864</v>
      </c>
    </row>
    <row r="1265" spans="1:67" hidden="1" outlineLevel="1">
      <c r="A1265" t="s">
        <v>135</v>
      </c>
      <c r="B1265" t="s">
        <v>2751</v>
      </c>
      <c r="C1265" s="25">
        <v>89819</v>
      </c>
      <c r="D1265" s="25"/>
      <c r="E1265" s="25"/>
      <c r="G1265" s="1">
        <f t="shared" si="389"/>
        <v>42286</v>
      </c>
      <c r="I1265" s="1">
        <v>25901</v>
      </c>
      <c r="K1265" s="1">
        <v>25491</v>
      </c>
      <c r="L1265" s="2" t="str">
        <f t="shared" si="379"/>
        <v/>
      </c>
      <c r="M1265" s="2">
        <f t="shared" si="380"/>
        <v>0.60282362957007052</v>
      </c>
      <c r="N1265" s="10">
        <f t="shared" si="390"/>
        <v>1</v>
      </c>
      <c r="O1265" s="9">
        <f t="shared" si="391"/>
        <v>2</v>
      </c>
      <c r="P1265" s="8">
        <f t="shared" si="392"/>
        <v>3</v>
      </c>
      <c r="Q1265" s="2">
        <f t="shared" si="393"/>
        <v>0.46523672137350425</v>
      </c>
      <c r="R1265" s="2">
        <f t="shared" si="394"/>
        <v>0.39067303599300007</v>
      </c>
      <c r="S1265" s="2">
        <f t="shared" si="395"/>
        <v>0.13936054486118338</v>
      </c>
      <c r="T1265" s="2">
        <f t="shared" si="396"/>
        <v>4.7296977723123024E-3</v>
      </c>
      <c r="U1265" s="1">
        <v>19673</v>
      </c>
      <c r="V1265" s="1">
        <v>16520</v>
      </c>
      <c r="W1265" s="1">
        <v>5893</v>
      </c>
      <c r="X1265" s="1">
        <v>112</v>
      </c>
      <c r="Y1265" s="1">
        <v>55</v>
      </c>
      <c r="Z1265" s="1">
        <v>30</v>
      </c>
      <c r="AC1265" s="1">
        <v>3</v>
      </c>
      <c r="AU1265" t="s">
        <v>135</v>
      </c>
      <c r="AV1265" t="s">
        <v>2751</v>
      </c>
      <c r="AY1265" s="38">
        <v>24</v>
      </c>
      <c r="AZ1265" s="40">
        <v>37</v>
      </c>
      <c r="BA1265" s="42">
        <f t="shared" si="397"/>
        <v>24037</v>
      </c>
      <c r="BC1265" s="7" t="s">
        <v>3097</v>
      </c>
      <c r="BM1265" s="1">
        <v>24700</v>
      </c>
      <c r="BO1265" s="1">
        <v>1201</v>
      </c>
    </row>
    <row r="1266" spans="1:67" hidden="1" outlineLevel="1">
      <c r="A1266" t="s">
        <v>1943</v>
      </c>
      <c r="B1266" t="s">
        <v>2751</v>
      </c>
      <c r="C1266" s="25">
        <v>25445</v>
      </c>
      <c r="D1266" s="25"/>
      <c r="E1266" s="25"/>
      <c r="G1266" s="1">
        <f t="shared" si="389"/>
        <v>11333</v>
      </c>
      <c r="I1266" s="1">
        <v>6824</v>
      </c>
      <c r="K1266" s="1">
        <v>6492</v>
      </c>
      <c r="L1266" s="2" t="str">
        <f t="shared" si="379"/>
        <v/>
      </c>
      <c r="M1266" s="2">
        <f t="shared" si="380"/>
        <v>0.57284037765816642</v>
      </c>
      <c r="N1266" s="10">
        <f t="shared" si="390"/>
        <v>1</v>
      </c>
      <c r="O1266" s="9">
        <f t="shared" si="391"/>
        <v>2</v>
      </c>
      <c r="P1266" s="8">
        <f t="shared" si="392"/>
        <v>3</v>
      </c>
      <c r="Q1266" s="2">
        <f t="shared" si="393"/>
        <v>0.58898791140915907</v>
      </c>
      <c r="R1266" s="2">
        <f t="shared" si="394"/>
        <v>0.31218565251919173</v>
      </c>
      <c r="S1266" s="2">
        <f t="shared" si="395"/>
        <v>9.3355686931968593E-2</v>
      </c>
      <c r="T1266" s="2">
        <f t="shared" si="396"/>
        <v>5.4707491396806113E-3</v>
      </c>
      <c r="U1266" s="1">
        <v>6675</v>
      </c>
      <c r="V1266" s="1">
        <v>3538</v>
      </c>
      <c r="W1266" s="1">
        <v>1058</v>
      </c>
      <c r="X1266" s="1">
        <v>20</v>
      </c>
      <c r="Y1266" s="1">
        <v>6</v>
      </c>
      <c r="Z1266" s="1">
        <v>32</v>
      </c>
      <c r="AC1266" s="1">
        <v>4</v>
      </c>
      <c r="AU1266" t="s">
        <v>1943</v>
      </c>
      <c r="AV1266" t="s">
        <v>2751</v>
      </c>
      <c r="AY1266" s="38">
        <v>24</v>
      </c>
      <c r="AZ1266" s="40">
        <v>39</v>
      </c>
      <c r="BA1266" s="42">
        <f t="shared" si="397"/>
        <v>24039</v>
      </c>
      <c r="BC1266" s="7" t="s">
        <v>3097</v>
      </c>
      <c r="BM1266" s="1">
        <v>6434</v>
      </c>
      <c r="BO1266" s="1">
        <v>390</v>
      </c>
    </row>
    <row r="1267" spans="1:67" hidden="1" outlineLevel="1">
      <c r="A1267" t="s">
        <v>1747</v>
      </c>
      <c r="B1267" t="s">
        <v>2751</v>
      </c>
      <c r="C1267" s="25">
        <v>34628</v>
      </c>
      <c r="D1267" s="25"/>
      <c r="E1267" s="25"/>
      <c r="G1267" s="1">
        <f t="shared" si="389"/>
        <v>22224</v>
      </c>
      <c r="I1267" s="1">
        <v>14560</v>
      </c>
      <c r="K1267" s="1">
        <v>14105</v>
      </c>
      <c r="L1267" s="2" t="str">
        <f t="shared" si="379"/>
        <v/>
      </c>
      <c r="M1267" s="2">
        <f t="shared" si="380"/>
        <v>0.63467422606191504</v>
      </c>
      <c r="N1267" s="10">
        <f t="shared" si="390"/>
        <v>2</v>
      </c>
      <c r="O1267" s="9">
        <f t="shared" si="391"/>
        <v>1</v>
      </c>
      <c r="P1267" s="8">
        <f t="shared" si="392"/>
        <v>3</v>
      </c>
      <c r="Q1267" s="2">
        <f t="shared" si="393"/>
        <v>0.41837652987760982</v>
      </c>
      <c r="R1267" s="2">
        <f t="shared" si="394"/>
        <v>0.44717422606191504</v>
      </c>
      <c r="S1267" s="2">
        <f t="shared" si="395"/>
        <v>0.13053455723542118</v>
      </c>
      <c r="T1267" s="2">
        <f t="shared" si="396"/>
        <v>3.9146868250539146E-3</v>
      </c>
      <c r="U1267" s="1">
        <v>9298</v>
      </c>
      <c r="V1267" s="1">
        <v>9938</v>
      </c>
      <c r="W1267" s="1">
        <v>2901</v>
      </c>
      <c r="X1267" s="1">
        <v>50</v>
      </c>
      <c r="Y1267" s="1">
        <v>33</v>
      </c>
      <c r="Z1267" s="1">
        <v>3</v>
      </c>
      <c r="AC1267" s="1">
        <v>1</v>
      </c>
      <c r="AU1267" t="s">
        <v>1747</v>
      </c>
      <c r="AV1267" t="s">
        <v>2751</v>
      </c>
      <c r="AY1267" s="38">
        <v>24</v>
      </c>
      <c r="AZ1267" s="40">
        <v>41</v>
      </c>
      <c r="BA1267" s="42">
        <f t="shared" si="397"/>
        <v>24041</v>
      </c>
      <c r="BC1267" s="7" t="s">
        <v>3097</v>
      </c>
      <c r="BM1267" s="1">
        <v>13609</v>
      </c>
      <c r="BO1267" s="1">
        <v>951</v>
      </c>
    </row>
    <row r="1268" spans="1:67" hidden="1" outlineLevel="1">
      <c r="A1268" t="s">
        <v>1069</v>
      </c>
      <c r="B1268" t="s">
        <v>2751</v>
      </c>
      <c r="C1268" s="25">
        <v>134831</v>
      </c>
      <c r="D1268" s="25"/>
      <c r="E1268" s="25"/>
      <c r="G1268" s="1">
        <f t="shared" si="389"/>
        <v>70096</v>
      </c>
      <c r="I1268" s="1">
        <v>38967</v>
      </c>
      <c r="K1268" s="1">
        <v>37894</v>
      </c>
      <c r="L1268" s="2" t="str">
        <f t="shared" si="379"/>
        <v/>
      </c>
      <c r="M1268" s="2">
        <f t="shared" si="380"/>
        <v>0.54060146085368632</v>
      </c>
      <c r="N1268" s="10">
        <f t="shared" si="390"/>
        <v>2</v>
      </c>
      <c r="O1268" s="9">
        <f t="shared" si="391"/>
        <v>1</v>
      </c>
      <c r="P1268" s="8">
        <f t="shared" si="392"/>
        <v>3</v>
      </c>
      <c r="Q1268" s="2">
        <f t="shared" si="393"/>
        <v>0.40662805295594612</v>
      </c>
      <c r="R1268" s="2">
        <f t="shared" si="394"/>
        <v>0.45193734307235789</v>
      </c>
      <c r="S1268" s="2">
        <f t="shared" si="395"/>
        <v>0.13589933805067336</v>
      </c>
      <c r="T1268" s="2">
        <f t="shared" si="396"/>
        <v>5.5352659210226862E-3</v>
      </c>
      <c r="U1268" s="1">
        <v>28503</v>
      </c>
      <c r="V1268" s="1">
        <v>31679</v>
      </c>
      <c r="W1268" s="1">
        <v>9526</v>
      </c>
      <c r="X1268" s="1">
        <v>225</v>
      </c>
      <c r="Y1268" s="1">
        <v>99</v>
      </c>
      <c r="Z1268" s="1">
        <v>46</v>
      </c>
      <c r="AC1268" s="1">
        <v>18</v>
      </c>
      <c r="AU1268" t="s">
        <v>1069</v>
      </c>
      <c r="AV1268" t="s">
        <v>2751</v>
      </c>
      <c r="AY1268" s="38">
        <v>24</v>
      </c>
      <c r="AZ1268" s="40">
        <v>43</v>
      </c>
      <c r="BA1268" s="42">
        <f t="shared" si="397"/>
        <v>24043</v>
      </c>
      <c r="BC1268" s="7" t="s">
        <v>3097</v>
      </c>
      <c r="BM1268" s="1">
        <v>37327</v>
      </c>
      <c r="BO1268" s="1">
        <v>1640</v>
      </c>
    </row>
    <row r="1269" spans="1:67" hidden="1" outlineLevel="1">
      <c r="A1269" t="s">
        <v>2118</v>
      </c>
      <c r="B1269" t="s">
        <v>2751</v>
      </c>
      <c r="C1269" s="25">
        <v>86679</v>
      </c>
      <c r="D1269" s="25"/>
      <c r="E1269" s="25"/>
      <c r="G1269" s="1">
        <f t="shared" si="389"/>
        <v>44353</v>
      </c>
      <c r="I1269" s="1">
        <v>25511</v>
      </c>
      <c r="K1269" s="1">
        <v>24749</v>
      </c>
      <c r="L1269" s="2" t="str">
        <f t="shared" si="379"/>
        <v/>
      </c>
      <c r="M1269" s="2">
        <f t="shared" si="380"/>
        <v>0.55800058620611914</v>
      </c>
      <c r="N1269" s="10">
        <f t="shared" si="390"/>
        <v>1</v>
      </c>
      <c r="O1269" s="9">
        <f t="shared" si="391"/>
        <v>2</v>
      </c>
      <c r="P1269" s="8">
        <f t="shared" si="392"/>
        <v>3</v>
      </c>
      <c r="Q1269" s="2">
        <f t="shared" si="393"/>
        <v>0.49367573783058644</v>
      </c>
      <c r="R1269" s="2">
        <f t="shared" si="394"/>
        <v>0.373480937027935</v>
      </c>
      <c r="S1269" s="2">
        <f t="shared" si="395"/>
        <v>0.12833404730232453</v>
      </c>
      <c r="T1269" s="2">
        <f t="shared" si="396"/>
        <v>4.5092778391539745E-3</v>
      </c>
      <c r="U1269" s="1">
        <v>21896</v>
      </c>
      <c r="V1269" s="1">
        <v>16565</v>
      </c>
      <c r="W1269" s="1">
        <v>5692</v>
      </c>
      <c r="X1269" s="1">
        <v>125</v>
      </c>
      <c r="Y1269" s="1">
        <v>53</v>
      </c>
      <c r="Z1269" s="1">
        <v>18</v>
      </c>
      <c r="AC1269" s="1">
        <v>4</v>
      </c>
      <c r="AU1269" t="s">
        <v>2118</v>
      </c>
      <c r="AV1269" t="s">
        <v>2751</v>
      </c>
      <c r="AY1269" s="38">
        <v>24</v>
      </c>
      <c r="AZ1269" s="40">
        <v>45</v>
      </c>
      <c r="BA1269" s="42">
        <f t="shared" si="397"/>
        <v>24045</v>
      </c>
      <c r="BC1269" s="7" t="s">
        <v>3097</v>
      </c>
      <c r="BM1269" s="1">
        <v>24368</v>
      </c>
      <c r="BO1269" s="1">
        <v>1143</v>
      </c>
    </row>
    <row r="1270" spans="1:67" hidden="1" outlineLevel="1">
      <c r="A1270" t="s">
        <v>698</v>
      </c>
      <c r="B1270" t="s">
        <v>2751</v>
      </c>
      <c r="C1270" s="25">
        <v>48752</v>
      </c>
      <c r="D1270" s="25"/>
      <c r="E1270" s="25"/>
      <c r="G1270" s="1">
        <f t="shared" si="389"/>
        <v>30664</v>
      </c>
      <c r="I1270" s="1">
        <v>18693</v>
      </c>
      <c r="K1270" s="1">
        <v>18104</v>
      </c>
      <c r="L1270" s="2" t="str">
        <f t="shared" si="379"/>
        <v/>
      </c>
      <c r="M1270" s="2">
        <f t="shared" si="380"/>
        <v>0.59039916514479518</v>
      </c>
      <c r="N1270" s="10">
        <f t="shared" si="390"/>
        <v>1</v>
      </c>
      <c r="O1270" s="9">
        <f t="shared" si="391"/>
        <v>2</v>
      </c>
      <c r="P1270" s="8">
        <f t="shared" si="392"/>
        <v>3</v>
      </c>
      <c r="Q1270" s="2">
        <f t="shared" si="393"/>
        <v>0.4878358987738064</v>
      </c>
      <c r="R1270" s="2">
        <f t="shared" si="394"/>
        <v>0.37258674667362379</v>
      </c>
      <c r="S1270" s="2">
        <f t="shared" si="395"/>
        <v>0.13592486303156795</v>
      </c>
      <c r="T1270" s="2">
        <f t="shared" si="396"/>
        <v>3.6524915210018605E-3</v>
      </c>
      <c r="U1270" s="1">
        <v>14959</v>
      </c>
      <c r="V1270" s="1">
        <v>11425</v>
      </c>
      <c r="W1270" s="1">
        <v>4168</v>
      </c>
      <c r="X1270" s="1">
        <v>63</v>
      </c>
      <c r="Y1270" s="1">
        <v>27</v>
      </c>
      <c r="Z1270" s="1">
        <v>18</v>
      </c>
      <c r="AC1270" s="1">
        <v>4</v>
      </c>
      <c r="AU1270" t="s">
        <v>698</v>
      </c>
      <c r="AV1270" t="s">
        <v>2751</v>
      </c>
      <c r="AY1270" s="38">
        <v>24</v>
      </c>
      <c r="AZ1270" s="40">
        <v>47</v>
      </c>
      <c r="BA1270" s="42">
        <f t="shared" si="397"/>
        <v>24047</v>
      </c>
      <c r="BC1270" s="7" t="s">
        <v>3097</v>
      </c>
      <c r="BM1270" s="1">
        <v>17310</v>
      </c>
      <c r="BO1270" s="1">
        <v>1383</v>
      </c>
    </row>
    <row r="1271" spans="1:67" collapsed="1">
      <c r="A1271" t="s">
        <v>2750</v>
      </c>
      <c r="B1271" t="s">
        <v>1226</v>
      </c>
      <c r="C1271" s="25">
        <f>SUM(C1247:C1270)</f>
        <v>5440389</v>
      </c>
      <c r="D1271" s="57">
        <v>3922000</v>
      </c>
      <c r="E1271" s="57">
        <v>3583000</v>
      </c>
      <c r="G1271" s="1">
        <f>SUM(G1247:G1270)</f>
        <v>2776362</v>
      </c>
      <c r="I1271" s="25">
        <f>SUM(I1247:I1270)</f>
        <v>1717068</v>
      </c>
      <c r="J1271" s="20" t="s">
        <v>1796</v>
      </c>
      <c r="K1271" s="1">
        <v>1661918</v>
      </c>
      <c r="L1271" s="2">
        <f t="shared" si="379"/>
        <v>0.42374247832738399</v>
      </c>
      <c r="M1271" s="2">
        <f t="shared" si="380"/>
        <v>0.59859557219123438</v>
      </c>
      <c r="N1271" s="10">
        <f t="shared" si="390"/>
        <v>1</v>
      </c>
      <c r="O1271" s="9">
        <f t="shared" si="391"/>
        <v>2</v>
      </c>
      <c r="P1271" s="8">
        <f t="shared" si="392"/>
        <v>3</v>
      </c>
      <c r="Q1271" s="2">
        <f t="shared" si="393"/>
        <v>0.56063006192996445</v>
      </c>
      <c r="R1271" s="2">
        <f t="shared" si="394"/>
        <v>0.30010495749473592</v>
      </c>
      <c r="S1271" s="2">
        <f t="shared" si="395"/>
        <v>0.13470433610602653</v>
      </c>
      <c r="T1271" s="2">
        <f t="shared" si="396"/>
        <v>4.5606444692730952E-3</v>
      </c>
      <c r="U1271" s="25">
        <f t="shared" ref="U1271:AC1271" si="398">SUM(U1247:U1270)</f>
        <v>1556512</v>
      </c>
      <c r="V1271" s="25">
        <f t="shared" si="398"/>
        <v>833200</v>
      </c>
      <c r="W1271" s="25">
        <f t="shared" si="398"/>
        <v>373988</v>
      </c>
      <c r="X1271" s="25">
        <f t="shared" si="398"/>
        <v>6574</v>
      </c>
      <c r="Y1271" s="25">
        <f t="shared" si="398"/>
        <v>4642</v>
      </c>
      <c r="Z1271" s="25">
        <f t="shared" si="398"/>
        <v>1147</v>
      </c>
      <c r="AA1271" s="25"/>
      <c r="AC1271" s="25">
        <f t="shared" si="398"/>
        <v>299</v>
      </c>
      <c r="AU1271" t="s">
        <v>2750</v>
      </c>
      <c r="AV1271" t="s">
        <v>1226</v>
      </c>
      <c r="AY1271" s="38">
        <v>24</v>
      </c>
      <c r="AZ1271" s="40"/>
      <c r="BA1271" s="38">
        <f>AY1271</f>
        <v>24</v>
      </c>
      <c r="BC1271" s="7" t="s">
        <v>1410</v>
      </c>
      <c r="BM1271" s="1">
        <f>SUM(BM1247:BM1270)</f>
        <v>1651244</v>
      </c>
      <c r="BO1271" s="1">
        <f>SUM(BO1247:BO1270)</f>
        <v>65824</v>
      </c>
    </row>
    <row r="1272" spans="1:67">
      <c r="C1272" s="25"/>
      <c r="D1272" s="25"/>
      <c r="E1272" s="25"/>
      <c r="L1272" s="2"/>
      <c r="M1272" s="2"/>
      <c r="P1272" s="8"/>
      <c r="AY1272" s="38"/>
      <c r="AZ1272" s="40"/>
      <c r="BA1272" s="42"/>
    </row>
    <row r="1273" spans="1:67" hidden="1" outlineLevel="1">
      <c r="A1273" t="s">
        <v>1941</v>
      </c>
      <c r="B1273" t="s">
        <v>2630</v>
      </c>
      <c r="C1273" s="25">
        <v>225421</v>
      </c>
      <c r="D1273" s="25"/>
      <c r="E1273" s="25"/>
      <c r="G1273" s="1">
        <f>SUMIF('Town VTO'!$AJ$694:$AJ$1044,$BA1273,'Town VTO'!E$694:E$1044)</f>
        <v>165198</v>
      </c>
      <c r="I1273" s="1">
        <f>SUMIF('Town VTO'!$AJ$694:$AJ$1044,$BA1273,'Town VTO'!G$694:G$1044)</f>
        <v>102840</v>
      </c>
      <c r="J1273" s="1">
        <v>92061</v>
      </c>
      <c r="K1273" s="1">
        <v>99121</v>
      </c>
      <c r="L1273" s="2" t="str">
        <f t="shared" si="379"/>
        <v/>
      </c>
      <c r="M1273" s="2">
        <f t="shared" si="380"/>
        <v>0.60001331735251029</v>
      </c>
      <c r="N1273" s="10">
        <f t="shared" ref="N1273:N1287" si="399">RANK(U1273,U1273:AR1273)</f>
        <v>2</v>
      </c>
      <c r="O1273" s="9">
        <f t="shared" ref="O1273:O1287" si="400">RANK(V1273,U1273:AR1273)</f>
        <v>3</v>
      </c>
      <c r="P1273" s="8">
        <f t="shared" ref="P1273:P1287" si="401">RANK(W1273,U1273:AR1273)</f>
        <v>1</v>
      </c>
      <c r="Q1273" s="2">
        <f t="shared" ref="Q1273:Q1287" si="402">IF(SUM($U1273:$AQ1273)=0,"-",U1273/SUM($U1273:$AQ1273))</f>
        <v>0.25063171870315643</v>
      </c>
      <c r="R1273" s="2">
        <f t="shared" ref="R1273:R1287" si="403">IF(SUM($U1273:$AQ1273)=0,"-",V1273/SUM($U1273:$AQ1273))</f>
        <v>0.19991067222212025</v>
      </c>
      <c r="S1273" s="2">
        <f t="shared" ref="S1273:S1287" si="404">IF(SUM($U1273:$AQ1273)=0,"-",W1273/SUM($U1273:$AQ1273))</f>
        <v>0.54256835716427132</v>
      </c>
      <c r="T1273" s="2">
        <f t="shared" ref="T1273:T1287" si="405">IF(SUM($U1273:$AQ1273)=0,"-",(1-Q1273-R1273-S1273))</f>
        <v>6.8892519104520877E-3</v>
      </c>
      <c r="U1273" s="1">
        <f>SUMIF('Town VTO'!$AJ$694:$AJ$1044,$BA1273,'Town VTO'!S$694:S$1044)</f>
        <v>40964</v>
      </c>
      <c r="V1273" s="1">
        <f>SUMIF('Town VTO'!$AJ$694:$AJ$1044,$BA1273,'Town VTO'!T$694:T$1044)</f>
        <v>32674</v>
      </c>
      <c r="W1273" s="1">
        <f>SUMIF('Town VTO'!$AJ$694:$AJ$1044,$BA1273,'Town VTO'!U$694:U$1044)</f>
        <v>88679</v>
      </c>
      <c r="X1273" s="1">
        <f>SUMIF('Town VTO'!$AJ$694:$AJ$1044,$BA1273,'Town VTO'!V$694:V$1044)</f>
        <v>742</v>
      </c>
      <c r="Y1273" s="1">
        <f>SUMIF('Town VTO'!$AJ$694:$AJ$1044,$BA1273,'Town VTO'!W$694:W$1044)</f>
        <v>224</v>
      </c>
      <c r="AA1273" s="1">
        <f>SUMIF('Town VTO'!$AJ$694:$AJ$1044,$BA1273,'Town VTO'!Y$694:Y$1044)</f>
        <v>160</v>
      </c>
      <c r="AU1273" t="s">
        <v>1941</v>
      </c>
      <c r="AV1273" t="s">
        <v>2630</v>
      </c>
      <c r="AY1273" s="38">
        <v>25</v>
      </c>
      <c r="AZ1273" s="40">
        <v>1</v>
      </c>
      <c r="BA1273" s="42">
        <f t="shared" si="397"/>
        <v>25001</v>
      </c>
      <c r="BC1273" s="7" t="s">
        <v>3097</v>
      </c>
    </row>
    <row r="1274" spans="1:67" hidden="1" outlineLevel="1">
      <c r="A1274" t="s">
        <v>1393</v>
      </c>
      <c r="B1274" t="s">
        <v>2630</v>
      </c>
      <c r="C1274" s="25">
        <v>133529</v>
      </c>
      <c r="D1274" s="25"/>
      <c r="E1274" s="25"/>
      <c r="G1274" s="1">
        <f>SUMIF('Town VTO'!$AJ$694:$AJ$1044,$BA1274,'Town VTO'!E$694:E$1044)</f>
        <v>86684</v>
      </c>
      <c r="I1274" s="1">
        <f>SUMIF('Town VTO'!$AJ$694:$AJ$1044,$BA1274,'Town VTO'!G$694:G$1044)</f>
        <v>43919</v>
      </c>
      <c r="J1274" s="1">
        <v>40343</v>
      </c>
      <c r="K1274" s="1">
        <v>42769</v>
      </c>
      <c r="L1274" s="2" t="str">
        <f t="shared" si="379"/>
        <v/>
      </c>
      <c r="M1274" s="2">
        <f t="shared" si="380"/>
        <v>0.49338978358174518</v>
      </c>
      <c r="N1274" s="10">
        <f t="shared" si="399"/>
        <v>2</v>
      </c>
      <c r="O1274" s="9">
        <f t="shared" si="400"/>
        <v>3</v>
      </c>
      <c r="P1274" s="8">
        <f t="shared" si="401"/>
        <v>1</v>
      </c>
      <c r="Q1274" s="2">
        <f t="shared" si="402"/>
        <v>0.34370995176736491</v>
      </c>
      <c r="R1274" s="2">
        <f t="shared" si="403"/>
        <v>0.12626698045063728</v>
      </c>
      <c r="S1274" s="2">
        <f t="shared" si="404"/>
        <v>0.52159983223431272</v>
      </c>
      <c r="T1274" s="2">
        <f t="shared" si="405"/>
        <v>8.4232355476849818E-3</v>
      </c>
      <c r="U1274" s="1">
        <f>SUMIF('Town VTO'!$AJ$694:$AJ$1044,$BA1274,'Town VTO'!S$694:S$1044)</f>
        <v>29502</v>
      </c>
      <c r="V1274" s="1">
        <f>SUMIF('Town VTO'!$AJ$694:$AJ$1044,$BA1274,'Town VTO'!T$694:T$1044)</f>
        <v>10838</v>
      </c>
      <c r="W1274" s="1">
        <f>SUMIF('Town VTO'!$AJ$694:$AJ$1044,$BA1274,'Town VTO'!U$694:U$1044)</f>
        <v>44771</v>
      </c>
      <c r="X1274" s="1">
        <f>SUMIF('Town VTO'!$AJ$694:$AJ$1044,$BA1274,'Town VTO'!V$694:V$1044)</f>
        <v>396</v>
      </c>
      <c r="Y1274" s="1">
        <f>SUMIF('Town VTO'!$AJ$694:$AJ$1044,$BA1274,'Town VTO'!W$694:W$1044)</f>
        <v>180</v>
      </c>
      <c r="AA1274" s="1">
        <f>SUMIF('Town VTO'!$AJ$694:$AJ$1044,$BA1274,'Town VTO'!Y$694:Y$1044)</f>
        <v>147</v>
      </c>
      <c r="AU1274" t="s">
        <v>1393</v>
      </c>
      <c r="AV1274" t="s">
        <v>2630</v>
      </c>
      <c r="AY1274" s="38">
        <v>25</v>
      </c>
      <c r="AZ1274" s="40">
        <v>3</v>
      </c>
      <c r="BA1274" s="42">
        <f t="shared" si="397"/>
        <v>25003</v>
      </c>
      <c r="BC1274" s="7" t="s">
        <v>3097</v>
      </c>
    </row>
    <row r="1275" spans="1:67" hidden="1" outlineLevel="1">
      <c r="A1275" t="s">
        <v>1437</v>
      </c>
      <c r="B1275" t="s">
        <v>2630</v>
      </c>
      <c r="C1275" s="25">
        <v>542721</v>
      </c>
      <c r="D1275" s="25"/>
      <c r="E1275" s="25"/>
      <c r="G1275" s="1">
        <f>SUMIF('Town VTO'!$AJ$694:$AJ$1044,$BA1275,'Town VTO'!E$694:E$1044)</f>
        <v>327710</v>
      </c>
      <c r="I1275" s="1">
        <f>SUMIF('Town VTO'!$AJ$694:$AJ$1044,$BA1275,'Town VTO'!G$694:G$1044)</f>
        <v>159989</v>
      </c>
      <c r="J1275" s="1">
        <v>147097</v>
      </c>
      <c r="K1275" s="1">
        <v>120581</v>
      </c>
      <c r="L1275" s="2" t="str">
        <f t="shared" si="379"/>
        <v/>
      </c>
      <c r="M1275" s="2">
        <f t="shared" si="380"/>
        <v>0.36795032193097554</v>
      </c>
      <c r="N1275" s="10">
        <f t="shared" si="399"/>
        <v>2</v>
      </c>
      <c r="O1275" s="9">
        <f t="shared" si="400"/>
        <v>3</v>
      </c>
      <c r="P1275" s="8">
        <f t="shared" si="401"/>
        <v>1</v>
      </c>
      <c r="Q1275" s="2">
        <f t="shared" si="402"/>
        <v>0.38826231732132949</v>
      </c>
      <c r="R1275" s="2">
        <f t="shared" si="403"/>
        <v>0.11229265585496701</v>
      </c>
      <c r="S1275" s="2">
        <f t="shared" si="404"/>
        <v>0.4921409631867793</v>
      </c>
      <c r="T1275" s="2">
        <f t="shared" si="405"/>
        <v>7.3040636369241518E-3</v>
      </c>
      <c r="U1275" s="1">
        <f>SUMIF('Town VTO'!$AJ$694:$AJ$1044,$BA1275,'Town VTO'!S$694:S$1044)</f>
        <v>125929</v>
      </c>
      <c r="V1275" s="1">
        <f>SUMIF('Town VTO'!$AJ$694:$AJ$1044,$BA1275,'Town VTO'!T$694:T$1044)</f>
        <v>36421</v>
      </c>
      <c r="W1275" s="1">
        <f>SUMIF('Town VTO'!$AJ$694:$AJ$1044,$BA1275,'Town VTO'!U$694:U$1044)</f>
        <v>159621</v>
      </c>
      <c r="X1275" s="1">
        <f>SUMIF('Town VTO'!$AJ$694:$AJ$1044,$BA1275,'Town VTO'!V$694:V$1044)</f>
        <v>1640</v>
      </c>
      <c r="Y1275" s="1">
        <f>SUMIF('Town VTO'!$AJ$694:$AJ$1044,$BA1275,'Town VTO'!W$694:W$1044)</f>
        <v>226</v>
      </c>
      <c r="AA1275" s="1">
        <f>SUMIF('Town VTO'!$AJ$694:$AJ$1044,$BA1275,'Town VTO'!Y$694:Y$1044)</f>
        <v>503</v>
      </c>
      <c r="AU1275" t="s">
        <v>1437</v>
      </c>
      <c r="AV1275" t="s">
        <v>2630</v>
      </c>
      <c r="AY1275" s="38">
        <v>25</v>
      </c>
      <c r="AZ1275" s="40">
        <v>5</v>
      </c>
      <c r="BA1275" s="42">
        <f t="shared" si="397"/>
        <v>25005</v>
      </c>
      <c r="BC1275" s="7" t="s">
        <v>3097</v>
      </c>
    </row>
    <row r="1276" spans="1:67" hidden="1" outlineLevel="1">
      <c r="A1276" t="s">
        <v>2263</v>
      </c>
      <c r="B1276" t="s">
        <v>2630</v>
      </c>
      <c r="C1276" s="25">
        <v>15482</v>
      </c>
      <c r="D1276" s="25"/>
      <c r="E1276" s="25"/>
      <c r="G1276" s="1">
        <f>SUMIF('Town VTO'!$AJ$694:$AJ$1044,$BA1276,'Town VTO'!E$694:E$1044)</f>
        <v>11901</v>
      </c>
      <c r="I1276" s="1">
        <f>SUMIF('Town VTO'!$AJ$694:$AJ$1044,$BA1276,'Town VTO'!G$694:G$1044)</f>
        <v>7072</v>
      </c>
      <c r="J1276" s="1">
        <v>6512</v>
      </c>
      <c r="K1276" s="1">
        <v>6742</v>
      </c>
      <c r="L1276" s="2" t="str">
        <f t="shared" si="379"/>
        <v/>
      </c>
      <c r="M1276" s="2">
        <f t="shared" si="380"/>
        <v>0.56650701621712463</v>
      </c>
      <c r="N1276" s="10">
        <f t="shared" si="399"/>
        <v>2</v>
      </c>
      <c r="O1276" s="9">
        <f t="shared" si="400"/>
        <v>3</v>
      </c>
      <c r="P1276" s="8">
        <f t="shared" si="401"/>
        <v>1</v>
      </c>
      <c r="Q1276" s="2">
        <f t="shared" si="402"/>
        <v>0.31397922697088371</v>
      </c>
      <c r="R1276" s="2">
        <f t="shared" si="403"/>
        <v>0.14379363187468075</v>
      </c>
      <c r="S1276" s="2">
        <f t="shared" si="404"/>
        <v>0.53550144730120897</v>
      </c>
      <c r="T1276" s="2">
        <f t="shared" si="405"/>
        <v>6.725693853226633E-3</v>
      </c>
      <c r="U1276" s="1">
        <f>SUMIF('Town VTO'!$AJ$694:$AJ$1044,$BA1276,'Town VTO'!S$694:S$1044)</f>
        <v>3688</v>
      </c>
      <c r="V1276" s="1">
        <f>SUMIF('Town VTO'!$AJ$694:$AJ$1044,$BA1276,'Town VTO'!T$694:T$1044)</f>
        <v>1689</v>
      </c>
      <c r="W1276" s="1">
        <f>SUMIF('Town VTO'!$AJ$694:$AJ$1044,$BA1276,'Town VTO'!U$694:U$1044)</f>
        <v>6290</v>
      </c>
      <c r="X1276" s="1">
        <f>SUMIF('Town VTO'!$AJ$694:$AJ$1044,$BA1276,'Town VTO'!V$694:V$1044)</f>
        <v>42</v>
      </c>
      <c r="Y1276" s="1">
        <f>SUMIF('Town VTO'!$AJ$694:$AJ$1044,$BA1276,'Town VTO'!W$694:W$1044)</f>
        <v>18</v>
      </c>
      <c r="AA1276" s="1">
        <f>SUMIF('Town VTO'!$AJ$694:$AJ$1044,$BA1276,'Town VTO'!Y$694:Y$1044)</f>
        <v>19</v>
      </c>
      <c r="AU1276" t="s">
        <v>2263</v>
      </c>
      <c r="AV1276" t="s">
        <v>2630</v>
      </c>
      <c r="AY1276" s="38">
        <v>25</v>
      </c>
      <c r="AZ1276" s="40">
        <v>7</v>
      </c>
      <c r="BA1276" s="42">
        <f t="shared" si="397"/>
        <v>25007</v>
      </c>
      <c r="BC1276" s="7" t="s">
        <v>3097</v>
      </c>
    </row>
    <row r="1277" spans="1:67" hidden="1" outlineLevel="1">
      <c r="A1277" t="s">
        <v>1016</v>
      </c>
      <c r="B1277" t="s">
        <v>2630</v>
      </c>
      <c r="C1277" s="25">
        <v>732232</v>
      </c>
      <c r="D1277" s="25"/>
      <c r="E1277" s="25"/>
      <c r="G1277" s="1">
        <f>SUMIF('Town VTO'!$AJ$694:$AJ$1044,$BA1277,'Town VTO'!E$694:E$1044)</f>
        <v>444753</v>
      </c>
      <c r="I1277" s="1">
        <f>SUMIF('Town VTO'!$AJ$694:$AJ$1044,$BA1277,'Town VTO'!G$694:G$1044)</f>
        <v>258718</v>
      </c>
      <c r="J1277" s="1">
        <v>234181</v>
      </c>
      <c r="K1277" s="1">
        <v>244810</v>
      </c>
      <c r="L1277" s="2" t="str">
        <f t="shared" si="379"/>
        <v/>
      </c>
      <c r="M1277" s="2">
        <f t="shared" si="380"/>
        <v>0.55044035678230385</v>
      </c>
      <c r="N1277" s="10">
        <f t="shared" si="399"/>
        <v>2</v>
      </c>
      <c r="O1277" s="9">
        <f t="shared" si="400"/>
        <v>3</v>
      </c>
      <c r="P1277" s="8">
        <f t="shared" si="401"/>
        <v>1</v>
      </c>
      <c r="Q1277" s="2">
        <f t="shared" si="402"/>
        <v>0.32889609207123865</v>
      </c>
      <c r="R1277" s="2">
        <f t="shared" si="403"/>
        <v>0.14371107549987253</v>
      </c>
      <c r="S1277" s="2">
        <f t="shared" si="404"/>
        <v>0.52007684743416982</v>
      </c>
      <c r="T1277" s="2">
        <f t="shared" si="405"/>
        <v>7.3159849947189715E-3</v>
      </c>
      <c r="U1277" s="1">
        <f>SUMIF('Town VTO'!$AJ$694:$AJ$1044,$BA1277,'Town VTO'!S$694:S$1044)</f>
        <v>144488</v>
      </c>
      <c r="V1277" s="1">
        <f>SUMIF('Town VTO'!$AJ$694:$AJ$1044,$BA1277,'Town VTO'!T$694:T$1044)</f>
        <v>63134</v>
      </c>
      <c r="W1277" s="1">
        <f>SUMIF('Town VTO'!$AJ$694:$AJ$1044,$BA1277,'Town VTO'!U$694:U$1044)</f>
        <v>228476</v>
      </c>
      <c r="X1277" s="1">
        <f>SUMIF('Town VTO'!$AJ$694:$AJ$1044,$BA1277,'Town VTO'!V$694:V$1044)</f>
        <v>2111</v>
      </c>
      <c r="Y1277" s="1">
        <f>SUMIF('Town VTO'!$AJ$694:$AJ$1044,$BA1277,'Town VTO'!W$694:W$1044)</f>
        <v>368</v>
      </c>
      <c r="AA1277" s="1">
        <f>SUMIF('Town VTO'!$AJ$694:$AJ$1044,$BA1277,'Town VTO'!Y$694:Y$1044)</f>
        <v>735</v>
      </c>
      <c r="AU1277" t="s">
        <v>1016</v>
      </c>
      <c r="AV1277" t="s">
        <v>2630</v>
      </c>
      <c r="AY1277" s="38">
        <v>25</v>
      </c>
      <c r="AZ1277" s="40">
        <v>9</v>
      </c>
      <c r="BA1277" s="42">
        <f t="shared" si="397"/>
        <v>25009</v>
      </c>
      <c r="BC1277" s="7" t="s">
        <v>3097</v>
      </c>
    </row>
    <row r="1278" spans="1:67" hidden="1" outlineLevel="1">
      <c r="A1278" t="s">
        <v>1083</v>
      </c>
      <c r="B1278" t="s">
        <v>2630</v>
      </c>
      <c r="C1278" s="25">
        <v>71761</v>
      </c>
      <c r="D1278" s="25"/>
      <c r="E1278" s="25"/>
      <c r="G1278" s="1">
        <f>SUMIF('Town VTO'!$AJ$694:$AJ$1044,$BA1278,'Town VTO'!E$694:E$1044)</f>
        <v>45671</v>
      </c>
      <c r="I1278" s="1">
        <f>SUMIF('Town VTO'!$AJ$694:$AJ$1044,$BA1278,'Town VTO'!G$694:G$1044)</f>
        <v>26472</v>
      </c>
      <c r="J1278" s="1">
        <v>24361</v>
      </c>
      <c r="K1278" s="1">
        <v>25878</v>
      </c>
      <c r="L1278" s="2" t="str">
        <f t="shared" si="379"/>
        <v/>
      </c>
      <c r="M1278" s="2">
        <f t="shared" si="380"/>
        <v>0.56661776619736814</v>
      </c>
      <c r="N1278" s="10">
        <f t="shared" si="399"/>
        <v>2</v>
      </c>
      <c r="O1278" s="9">
        <f t="shared" si="400"/>
        <v>3</v>
      </c>
      <c r="P1278" s="8">
        <f t="shared" si="401"/>
        <v>1</v>
      </c>
      <c r="Q1278" s="2">
        <f t="shared" si="402"/>
        <v>0.26908184609906982</v>
      </c>
      <c r="R1278" s="2">
        <f t="shared" si="403"/>
        <v>0.1254172415327785</v>
      </c>
      <c r="S1278" s="2">
        <f t="shared" si="404"/>
        <v>0.590969780586586</v>
      </c>
      <c r="T1278" s="2">
        <f t="shared" si="405"/>
        <v>1.453113178156562E-2</v>
      </c>
      <c r="U1278" s="1">
        <f>SUMIF('Town VTO'!$AJ$694:$AJ$1044,$BA1278,'Town VTO'!S$694:S$1044)</f>
        <v>12092</v>
      </c>
      <c r="V1278" s="1">
        <f>SUMIF('Town VTO'!$AJ$694:$AJ$1044,$BA1278,'Town VTO'!T$694:T$1044)</f>
        <v>5636</v>
      </c>
      <c r="W1278" s="1">
        <f>SUMIF('Town VTO'!$AJ$694:$AJ$1044,$BA1278,'Town VTO'!U$694:U$1044)</f>
        <v>26557</v>
      </c>
      <c r="X1278" s="1">
        <f>SUMIF('Town VTO'!$AJ$694:$AJ$1044,$BA1278,'Town VTO'!V$694:V$1044)</f>
        <v>217</v>
      </c>
      <c r="Y1278" s="1">
        <f>SUMIF('Town VTO'!$AJ$694:$AJ$1044,$BA1278,'Town VTO'!W$694:W$1044)</f>
        <v>315</v>
      </c>
      <c r="AA1278" s="1">
        <f>SUMIF('Town VTO'!$AJ$694:$AJ$1044,$BA1278,'Town VTO'!Y$694:Y$1044)</f>
        <v>121</v>
      </c>
      <c r="AU1278" t="s">
        <v>1083</v>
      </c>
      <c r="AV1278" t="s">
        <v>2630</v>
      </c>
      <c r="AY1278" s="38">
        <v>25</v>
      </c>
      <c r="AZ1278" s="40">
        <v>11</v>
      </c>
      <c r="BA1278" s="42">
        <f t="shared" si="397"/>
        <v>25011</v>
      </c>
      <c r="BC1278" s="7" t="s">
        <v>3097</v>
      </c>
    </row>
    <row r="1279" spans="1:67" hidden="1" outlineLevel="1">
      <c r="A1279" t="s">
        <v>1859</v>
      </c>
      <c r="B1279" t="s">
        <v>2630</v>
      </c>
      <c r="C1279" s="25">
        <v>458780</v>
      </c>
      <c r="D1279" s="25"/>
      <c r="E1279" s="25"/>
      <c r="G1279" s="1">
        <f>SUMIF('Town VTO'!$AJ$694:$AJ$1044,$BA1279,'Town VTO'!E$694:E$1044)</f>
        <v>275539</v>
      </c>
      <c r="I1279" s="1">
        <f>SUMIF('Town VTO'!$AJ$694:$AJ$1044,$BA1279,'Town VTO'!G$694:G$1044)</f>
        <v>137280</v>
      </c>
      <c r="J1279" s="1">
        <v>123090</v>
      </c>
      <c r="K1279" s="1">
        <v>112943</v>
      </c>
      <c r="L1279" s="2" t="str">
        <f t="shared" si="379"/>
        <v/>
      </c>
      <c r="M1279" s="2">
        <f t="shared" si="380"/>
        <v>0.40989841728394166</v>
      </c>
      <c r="N1279" s="10">
        <f t="shared" si="399"/>
        <v>2</v>
      </c>
      <c r="O1279" s="9">
        <f t="shared" si="400"/>
        <v>3</v>
      </c>
      <c r="P1279" s="8">
        <f t="shared" si="401"/>
        <v>1</v>
      </c>
      <c r="Q1279" s="2">
        <f t="shared" si="402"/>
        <v>0.40844428897294066</v>
      </c>
      <c r="R1279" s="2">
        <f t="shared" si="403"/>
        <v>0.14819227938229229</v>
      </c>
      <c r="S1279" s="2">
        <f t="shared" si="404"/>
        <v>0.43563479743763528</v>
      </c>
      <c r="T1279" s="2">
        <f t="shared" si="405"/>
        <v>7.7286342071317127E-3</v>
      </c>
      <c r="U1279" s="1">
        <f>SUMIF('Town VTO'!$AJ$694:$AJ$1044,$BA1279,'Town VTO'!S$694:S$1044)</f>
        <v>112091</v>
      </c>
      <c r="V1279" s="1">
        <f>SUMIF('Town VTO'!$AJ$694:$AJ$1044,$BA1279,'Town VTO'!T$694:T$1044)</f>
        <v>40669</v>
      </c>
      <c r="W1279" s="1">
        <f>SUMIF('Town VTO'!$AJ$694:$AJ$1044,$BA1279,'Town VTO'!U$694:U$1044)</f>
        <v>119553</v>
      </c>
      <c r="X1279" s="1">
        <f>SUMIF('Town VTO'!$AJ$694:$AJ$1044,$BA1279,'Town VTO'!V$694:V$1044)</f>
        <v>1504</v>
      </c>
      <c r="Y1279" s="1">
        <f>SUMIF('Town VTO'!$AJ$694:$AJ$1044,$BA1279,'Town VTO'!W$694:W$1044)</f>
        <v>226</v>
      </c>
      <c r="AA1279" s="1">
        <f>SUMIF('Town VTO'!$AJ$694:$AJ$1044,$BA1279,'Town VTO'!Y$694:Y$1044)</f>
        <v>391</v>
      </c>
      <c r="AU1279" t="s">
        <v>1859</v>
      </c>
      <c r="AV1279" t="s">
        <v>2630</v>
      </c>
      <c r="AY1279" s="38">
        <v>25</v>
      </c>
      <c r="AZ1279" s="40">
        <v>13</v>
      </c>
      <c r="BA1279" s="42">
        <f t="shared" si="397"/>
        <v>25013</v>
      </c>
      <c r="BC1279" s="7" t="s">
        <v>3097</v>
      </c>
    </row>
    <row r="1280" spans="1:67" hidden="1" outlineLevel="1">
      <c r="A1280" t="s">
        <v>2728</v>
      </c>
      <c r="B1280" t="s">
        <v>2630</v>
      </c>
      <c r="C1280" s="25">
        <v>153461</v>
      </c>
      <c r="D1280" s="25"/>
      <c r="E1280" s="25"/>
      <c r="G1280" s="1">
        <f>SUMIF('Town VTO'!$AJ$694:$AJ$1044,$BA1280,'Town VTO'!E$694:E$1044)</f>
        <v>95136</v>
      </c>
      <c r="I1280" s="1">
        <f>SUMIF('Town VTO'!$AJ$694:$AJ$1044,$BA1280,'Town VTO'!G$694:G$1044)</f>
        <v>55043</v>
      </c>
      <c r="J1280" s="1">
        <v>50540</v>
      </c>
      <c r="K1280" s="1">
        <v>49534</v>
      </c>
      <c r="L1280" s="2" t="str">
        <f t="shared" si="379"/>
        <v/>
      </c>
      <c r="M1280" s="2">
        <f t="shared" si="380"/>
        <v>0.52066515304406324</v>
      </c>
      <c r="N1280" s="10">
        <f t="shared" si="399"/>
        <v>2</v>
      </c>
      <c r="O1280" s="9">
        <f t="shared" si="400"/>
        <v>3</v>
      </c>
      <c r="P1280" s="8">
        <f t="shared" si="401"/>
        <v>1</v>
      </c>
      <c r="Q1280" s="2">
        <f t="shared" si="402"/>
        <v>0.35685155409794173</v>
      </c>
      <c r="R1280" s="2">
        <f t="shared" si="403"/>
        <v>0.10554449330763579</v>
      </c>
      <c r="S1280" s="2">
        <f t="shared" si="404"/>
        <v>0.52031135199599632</v>
      </c>
      <c r="T1280" s="2">
        <f t="shared" si="405"/>
        <v>1.7292600598426078E-2</v>
      </c>
      <c r="U1280" s="1">
        <f>SUMIF('Town VTO'!$AJ$694:$AJ$1044,$BA1280,'Town VTO'!S$694:S$1044)</f>
        <v>33513</v>
      </c>
      <c r="V1280" s="1">
        <f>SUMIF('Town VTO'!$AJ$694:$AJ$1044,$BA1280,'Town VTO'!T$694:T$1044)</f>
        <v>9912</v>
      </c>
      <c r="W1280" s="1">
        <f>SUMIF('Town VTO'!$AJ$694:$AJ$1044,$BA1280,'Town VTO'!U$694:U$1044)</f>
        <v>48864</v>
      </c>
      <c r="X1280" s="1">
        <f>SUMIF('Town VTO'!$AJ$694:$AJ$1044,$BA1280,'Town VTO'!V$694:V$1044)</f>
        <v>542</v>
      </c>
      <c r="Y1280" s="1">
        <f>SUMIF('Town VTO'!$AJ$694:$AJ$1044,$BA1280,'Town VTO'!W$694:W$1044)</f>
        <v>812</v>
      </c>
      <c r="AA1280" s="1">
        <f>SUMIF('Town VTO'!$AJ$694:$AJ$1044,$BA1280,'Town VTO'!Y$694:Y$1044)</f>
        <v>270</v>
      </c>
      <c r="AU1280" t="s">
        <v>2728</v>
      </c>
      <c r="AV1280" t="s">
        <v>2630</v>
      </c>
      <c r="AY1280" s="38">
        <v>25</v>
      </c>
      <c r="AZ1280" s="40">
        <v>15</v>
      </c>
      <c r="BA1280" s="42">
        <f t="shared" si="397"/>
        <v>25015</v>
      </c>
      <c r="BC1280" s="7" t="s">
        <v>3097</v>
      </c>
    </row>
    <row r="1281" spans="1:55" hidden="1" outlineLevel="1">
      <c r="A1281" t="s">
        <v>323</v>
      </c>
      <c r="B1281" t="s">
        <v>2630</v>
      </c>
      <c r="C1281" s="25">
        <v>1468488</v>
      </c>
      <c r="D1281" s="25"/>
      <c r="E1281" s="25"/>
      <c r="G1281" s="1">
        <f>SUMIF('Town VTO'!$AJ$694:$AJ$1044,$BA1281,'Town VTO'!E$694:E$1044)</f>
        <v>891058</v>
      </c>
      <c r="I1281" s="1">
        <f>SUMIF('Town VTO'!$AJ$694:$AJ$1044,$BA1281,'Town VTO'!G$694:G$1044)</f>
        <v>547665</v>
      </c>
      <c r="J1281" s="1">
        <v>500141</v>
      </c>
      <c r="K1281" s="1">
        <v>454566</v>
      </c>
      <c r="L1281" s="2" t="str">
        <f t="shared" si="379"/>
        <v/>
      </c>
      <c r="M1281" s="2">
        <f t="shared" si="380"/>
        <v>0.51014187628639218</v>
      </c>
      <c r="N1281" s="10">
        <f t="shared" si="399"/>
        <v>2</v>
      </c>
      <c r="O1281" s="9">
        <f t="shared" si="400"/>
        <v>3</v>
      </c>
      <c r="P1281" s="8">
        <f t="shared" si="401"/>
        <v>1</v>
      </c>
      <c r="Q1281" s="2">
        <f t="shared" si="402"/>
        <v>0.37557977050418984</v>
      </c>
      <c r="R1281" s="2">
        <f t="shared" si="403"/>
        <v>0.12797054151361636</v>
      </c>
      <c r="S1281" s="2">
        <f t="shared" si="404"/>
        <v>0.48825324648723933</v>
      </c>
      <c r="T1281" s="2">
        <f t="shared" si="405"/>
        <v>8.1964414949544095E-3</v>
      </c>
      <c r="U1281" s="1">
        <f>SUMIF('Town VTO'!$AJ$694:$AJ$1044,$BA1281,'Town VTO'!S$694:S$1044)</f>
        <v>330058</v>
      </c>
      <c r="V1281" s="1">
        <f>SUMIF('Town VTO'!$AJ$694:$AJ$1044,$BA1281,'Town VTO'!T$694:T$1044)</f>
        <v>112460</v>
      </c>
      <c r="W1281" s="1">
        <f>SUMIF('Town VTO'!$AJ$694:$AJ$1044,$BA1281,'Town VTO'!U$694:U$1044)</f>
        <v>429075</v>
      </c>
      <c r="X1281" s="1">
        <f>SUMIF('Town VTO'!$AJ$694:$AJ$1044,$BA1281,'Town VTO'!V$694:V$1044)</f>
        <v>4290</v>
      </c>
      <c r="Y1281" s="1">
        <f>SUMIF('Town VTO'!$AJ$694:$AJ$1044,$BA1281,'Town VTO'!W$694:W$1044)</f>
        <v>1588</v>
      </c>
      <c r="AA1281" s="1">
        <f>SUMIF('Town VTO'!$AJ$694:$AJ$1044,$BA1281,'Town VTO'!Y$694:Y$1044)</f>
        <v>1325</v>
      </c>
      <c r="AU1281" t="s">
        <v>323</v>
      </c>
      <c r="AV1281" t="s">
        <v>2630</v>
      </c>
      <c r="AY1281" s="38">
        <v>25</v>
      </c>
      <c r="AZ1281" s="40">
        <v>17</v>
      </c>
      <c r="BA1281" s="42">
        <f t="shared" si="397"/>
        <v>25017</v>
      </c>
      <c r="BC1281" s="7" t="s">
        <v>3097</v>
      </c>
    </row>
    <row r="1282" spans="1:55" hidden="1" outlineLevel="1">
      <c r="A1282" t="s">
        <v>1517</v>
      </c>
      <c r="B1282" t="s">
        <v>2630</v>
      </c>
      <c r="C1282" s="25">
        <v>9556</v>
      </c>
      <c r="D1282" s="25"/>
      <c r="E1282" s="25"/>
      <c r="G1282" s="1">
        <f>SUMIF('Town VTO'!$AJ$694:$AJ$1044,$BA1282,'Town VTO'!E$694:E$1044)</f>
        <v>7479</v>
      </c>
      <c r="I1282" s="1">
        <f>SUMIF('Town VTO'!$AJ$694:$AJ$1044,$BA1282,'Town VTO'!G$694:G$1044)</f>
        <v>3968</v>
      </c>
      <c r="J1282" s="1">
        <v>3641</v>
      </c>
      <c r="K1282" s="1">
        <v>3758</v>
      </c>
      <c r="L1282" s="2" t="str">
        <f t="shared" si="379"/>
        <v/>
      </c>
      <c r="M1282" s="2">
        <f t="shared" si="380"/>
        <v>0.50247359272630032</v>
      </c>
      <c r="N1282" s="10">
        <f t="shared" si="399"/>
        <v>2</v>
      </c>
      <c r="O1282" s="9">
        <f t="shared" si="400"/>
        <v>3</v>
      </c>
      <c r="P1282" s="8">
        <f t="shared" si="401"/>
        <v>1</v>
      </c>
      <c r="Q1282" s="2">
        <f t="shared" si="402"/>
        <v>0.25489666351479129</v>
      </c>
      <c r="R1282" s="2">
        <f t="shared" si="403"/>
        <v>0.19775766581115764</v>
      </c>
      <c r="S1282" s="2">
        <f t="shared" si="404"/>
        <v>0.54005133054167231</v>
      </c>
      <c r="T1282" s="2">
        <f t="shared" si="405"/>
        <v>7.2943401323787294E-3</v>
      </c>
      <c r="U1282" s="1">
        <f>SUMIF('Town VTO'!$AJ$694:$AJ$1044,$BA1282,'Town VTO'!S$694:S$1044)</f>
        <v>1887</v>
      </c>
      <c r="V1282" s="1">
        <f>SUMIF('Town VTO'!$AJ$694:$AJ$1044,$BA1282,'Town VTO'!T$694:T$1044)</f>
        <v>1464</v>
      </c>
      <c r="W1282" s="1">
        <f>SUMIF('Town VTO'!$AJ$694:$AJ$1044,$BA1282,'Town VTO'!U$694:U$1044)</f>
        <v>3998</v>
      </c>
      <c r="X1282" s="1">
        <f>SUMIF('Town VTO'!$AJ$694:$AJ$1044,$BA1282,'Town VTO'!V$694:V$1044)</f>
        <v>33</v>
      </c>
      <c r="Y1282" s="1">
        <f>SUMIF('Town VTO'!$AJ$694:$AJ$1044,$BA1282,'Town VTO'!W$694:W$1044)</f>
        <v>10</v>
      </c>
      <c r="AA1282" s="1">
        <f>SUMIF('Town VTO'!$AJ$694:$AJ$1044,$BA1282,'Town VTO'!Y$694:Y$1044)</f>
        <v>11</v>
      </c>
      <c r="AU1282" t="s">
        <v>1517</v>
      </c>
      <c r="AV1282" t="s">
        <v>2630</v>
      </c>
      <c r="AY1282" s="38">
        <v>25</v>
      </c>
      <c r="AZ1282" s="40">
        <v>19</v>
      </c>
      <c r="BA1282" s="42">
        <f t="shared" si="397"/>
        <v>25019</v>
      </c>
      <c r="BC1282" s="7" t="s">
        <v>3097</v>
      </c>
    </row>
    <row r="1283" spans="1:55" hidden="1" outlineLevel="1">
      <c r="A1283" t="s">
        <v>1295</v>
      </c>
      <c r="B1283" t="s">
        <v>2630</v>
      </c>
      <c r="C1283" s="25">
        <v>653860</v>
      </c>
      <c r="D1283" s="25"/>
      <c r="E1283" s="25"/>
      <c r="G1283" s="1">
        <f>SUMIF('Town VTO'!$AJ$694:$AJ$1044,$BA1283,'Town VTO'!E$694:E$1044)</f>
        <v>439789</v>
      </c>
      <c r="I1283" s="1">
        <f>SUMIF('Town VTO'!$AJ$694:$AJ$1044,$BA1283,'Town VTO'!G$694:G$1044)</f>
        <v>265329</v>
      </c>
      <c r="J1283" s="1">
        <v>240657</v>
      </c>
      <c r="K1283" s="1">
        <v>204512</v>
      </c>
      <c r="L1283" s="2" t="str">
        <f t="shared" si="379"/>
        <v/>
      </c>
      <c r="M1283" s="2">
        <f t="shared" si="380"/>
        <v>0.46502299966574878</v>
      </c>
      <c r="N1283" s="10">
        <f t="shared" si="399"/>
        <v>2</v>
      </c>
      <c r="O1283" s="9">
        <f t="shared" si="400"/>
        <v>3</v>
      </c>
      <c r="P1283" s="8">
        <f t="shared" si="401"/>
        <v>1</v>
      </c>
      <c r="Q1283" s="2">
        <f t="shared" si="402"/>
        <v>0.36066120646022176</v>
      </c>
      <c r="R1283" s="2">
        <f t="shared" si="403"/>
        <v>0.14139787420052455</v>
      </c>
      <c r="S1283" s="2">
        <f t="shared" si="404"/>
        <v>0.49185800395711593</v>
      </c>
      <c r="T1283" s="2">
        <f t="shared" si="405"/>
        <v>6.0829153821378434E-3</v>
      </c>
      <c r="U1283" s="1">
        <f>SUMIF('Town VTO'!$AJ$694:$AJ$1044,$BA1283,'Town VTO'!S$694:S$1044)</f>
        <v>156765</v>
      </c>
      <c r="V1283" s="1">
        <f>SUMIF('Town VTO'!$AJ$694:$AJ$1044,$BA1283,'Town VTO'!T$694:T$1044)</f>
        <v>61460</v>
      </c>
      <c r="W1283" s="1">
        <f>SUMIF('Town VTO'!$AJ$694:$AJ$1044,$BA1283,'Town VTO'!U$694:U$1044)</f>
        <v>213791</v>
      </c>
      <c r="X1283" s="1">
        <f>SUMIF('Town VTO'!$AJ$694:$AJ$1044,$BA1283,'Town VTO'!V$694:V$1044)</f>
        <v>1719</v>
      </c>
      <c r="Y1283" s="1">
        <f>SUMIF('Town VTO'!$AJ$694:$AJ$1044,$BA1283,'Town VTO'!W$694:W$1044)</f>
        <v>319</v>
      </c>
      <c r="AA1283" s="1">
        <f>SUMIF('Town VTO'!$AJ$694:$AJ$1044,$BA1283,'Town VTO'!Y$694:Y$1044)</f>
        <v>606</v>
      </c>
      <c r="AU1283" t="s">
        <v>1295</v>
      </c>
      <c r="AV1283" t="s">
        <v>2630</v>
      </c>
      <c r="AY1283" s="38">
        <v>25</v>
      </c>
      <c r="AZ1283" s="40">
        <v>21</v>
      </c>
      <c r="BA1283" s="42">
        <f t="shared" si="397"/>
        <v>25021</v>
      </c>
      <c r="BC1283" s="7" t="s">
        <v>3097</v>
      </c>
    </row>
    <row r="1284" spans="1:55" hidden="1" outlineLevel="1">
      <c r="A1284" t="s">
        <v>231</v>
      </c>
      <c r="B1284" t="s">
        <v>2630</v>
      </c>
      <c r="C1284" s="25">
        <v>482092</v>
      </c>
      <c r="D1284" s="25"/>
      <c r="E1284" s="25"/>
      <c r="G1284" s="1">
        <f>SUMIF('Town VTO'!$AJ$694:$AJ$1044,$BA1284,'Town VTO'!E$694:E$1044)</f>
        <v>299857</v>
      </c>
      <c r="I1284" s="1">
        <f>SUMIF('Town VTO'!$AJ$694:$AJ$1044,$BA1284,'Town VTO'!G$694:G$1044)</f>
        <v>175196</v>
      </c>
      <c r="J1284" s="1">
        <v>159032</v>
      </c>
      <c r="K1284" s="1">
        <v>148856</v>
      </c>
      <c r="L1284" s="2" t="str">
        <f t="shared" si="379"/>
        <v/>
      </c>
      <c r="M1284" s="2">
        <f t="shared" si="380"/>
        <v>0.49642329510399957</v>
      </c>
      <c r="N1284" s="10">
        <f t="shared" si="399"/>
        <v>2</v>
      </c>
      <c r="O1284" s="9">
        <f t="shared" si="400"/>
        <v>3</v>
      </c>
      <c r="P1284" s="8">
        <f t="shared" si="401"/>
        <v>1</v>
      </c>
      <c r="Q1284" s="2">
        <f t="shared" si="402"/>
        <v>0.28759948026636351</v>
      </c>
      <c r="R1284" s="2">
        <f t="shared" si="403"/>
        <v>0.15526365654268853</v>
      </c>
      <c r="S1284" s="2">
        <f t="shared" si="404"/>
        <v>0.54948635699204162</v>
      </c>
      <c r="T1284" s="2">
        <f t="shared" si="405"/>
        <v>7.6505061989062817E-3</v>
      </c>
      <c r="U1284" s="1">
        <f>SUMIF('Town VTO'!$AJ$694:$AJ$1044,$BA1284,'Town VTO'!S$694:S$1044)</f>
        <v>84996</v>
      </c>
      <c r="V1284" s="1">
        <f>SUMIF('Town VTO'!$AJ$694:$AJ$1044,$BA1284,'Town VTO'!T$694:T$1044)</f>
        <v>45886</v>
      </c>
      <c r="W1284" s="1">
        <f>SUMIF('Town VTO'!$AJ$694:$AJ$1044,$BA1284,'Town VTO'!U$694:U$1044)</f>
        <v>162393</v>
      </c>
      <c r="X1284" s="1">
        <f>SUMIF('Town VTO'!$AJ$694:$AJ$1044,$BA1284,'Town VTO'!V$694:V$1044)</f>
        <v>1648</v>
      </c>
      <c r="Y1284" s="1">
        <f>SUMIF('Town VTO'!$AJ$694:$AJ$1044,$BA1284,'Town VTO'!W$694:W$1044)</f>
        <v>164</v>
      </c>
      <c r="AA1284" s="1">
        <f>SUMIF('Town VTO'!$AJ$694:$AJ$1044,$BA1284,'Town VTO'!Y$694:Y$1044)</f>
        <v>449</v>
      </c>
      <c r="AU1284" t="s">
        <v>231</v>
      </c>
      <c r="AV1284" t="s">
        <v>2630</v>
      </c>
      <c r="AY1284" s="38">
        <v>25</v>
      </c>
      <c r="AZ1284" s="40">
        <v>23</v>
      </c>
      <c r="BA1284" s="42">
        <f t="shared" si="397"/>
        <v>25023</v>
      </c>
      <c r="BC1284" s="7" t="s">
        <v>3097</v>
      </c>
    </row>
    <row r="1285" spans="1:55" hidden="1" outlineLevel="1">
      <c r="A1285" t="s">
        <v>2386</v>
      </c>
      <c r="B1285" t="s">
        <v>2630</v>
      </c>
      <c r="C1285" s="25">
        <v>701333</v>
      </c>
      <c r="D1285" s="25"/>
      <c r="E1285" s="25"/>
      <c r="G1285" s="1">
        <f>SUMIF('Town VTO'!$AJ$694:$AJ$1044,$BA1285,'Town VTO'!E$694:E$1044)</f>
        <v>414651</v>
      </c>
      <c r="I1285" s="1">
        <f>SUMIF('Town VTO'!$AJ$694:$AJ$1044,$BA1285,'Town VTO'!G$694:G$1044)</f>
        <v>180149</v>
      </c>
      <c r="J1285" s="1">
        <v>151898</v>
      </c>
      <c r="K1285" s="1">
        <v>124570</v>
      </c>
      <c r="L1285" s="2" t="str">
        <f t="shared" si="379"/>
        <v/>
      </c>
      <c r="M1285" s="2">
        <f t="shared" si="380"/>
        <v>0.30042131816877327</v>
      </c>
      <c r="N1285" s="10">
        <f t="shared" si="399"/>
        <v>1</v>
      </c>
      <c r="O1285" s="9">
        <f t="shared" si="400"/>
        <v>3</v>
      </c>
      <c r="P1285" s="8">
        <f t="shared" si="401"/>
        <v>2</v>
      </c>
      <c r="Q1285" s="2">
        <f t="shared" si="402"/>
        <v>0.51650701627894424</v>
      </c>
      <c r="R1285" s="2">
        <f t="shared" si="403"/>
        <v>9.5091302364591457E-2</v>
      </c>
      <c r="S1285" s="2">
        <f t="shared" si="404"/>
        <v>0.37847932392597716</v>
      </c>
      <c r="T1285" s="2">
        <f t="shared" si="405"/>
        <v>9.9223574304871387E-3</v>
      </c>
      <c r="U1285" s="1">
        <f>SUMIF('Town VTO'!$AJ$694:$AJ$1044,$BA1285,'Town VTO'!S$694:S$1044)</f>
        <v>210614</v>
      </c>
      <c r="V1285" s="1">
        <f>SUMIF('Town VTO'!$AJ$694:$AJ$1044,$BA1285,'Town VTO'!T$694:T$1044)</f>
        <v>38775</v>
      </c>
      <c r="W1285" s="1">
        <f>SUMIF('Town VTO'!$AJ$694:$AJ$1044,$BA1285,'Town VTO'!U$694:U$1044)</f>
        <v>154331</v>
      </c>
      <c r="X1285" s="1">
        <f>SUMIF('Town VTO'!$AJ$694:$AJ$1044,$BA1285,'Town VTO'!V$694:V$1044)</f>
        <v>2148</v>
      </c>
      <c r="Y1285" s="1">
        <f>SUMIF('Town VTO'!$AJ$694:$AJ$1044,$BA1285,'Town VTO'!W$694:W$1044)</f>
        <v>819</v>
      </c>
      <c r="AA1285" s="1">
        <f>SUMIF('Town VTO'!$AJ$694:$AJ$1044,$BA1285,'Town VTO'!Y$694:Y$1044)</f>
        <v>1079</v>
      </c>
      <c r="AU1285" t="s">
        <v>2386</v>
      </c>
      <c r="AV1285" t="s">
        <v>2630</v>
      </c>
      <c r="AY1285" s="38">
        <v>25</v>
      </c>
      <c r="AZ1285" s="40">
        <v>25</v>
      </c>
      <c r="BA1285" s="42">
        <f t="shared" si="397"/>
        <v>25025</v>
      </c>
      <c r="BC1285" s="7" t="s">
        <v>3097</v>
      </c>
    </row>
    <row r="1286" spans="1:55" hidden="1" outlineLevel="1">
      <c r="A1286" t="s">
        <v>698</v>
      </c>
      <c r="B1286" t="s">
        <v>2630</v>
      </c>
      <c r="C1286" s="25">
        <v>768490</v>
      </c>
      <c r="D1286" s="25"/>
      <c r="E1286" s="25"/>
      <c r="G1286" s="1">
        <f>SUMIF('Town VTO'!$AJ$694:$AJ$1044,$BA1286,'Town VTO'!E$694:E$1044)</f>
        <v>467201</v>
      </c>
      <c r="I1286" s="1">
        <f>SUMIF('Town VTO'!$AJ$694:$AJ$1044,$BA1286,'Town VTO'!G$694:G$1044)</f>
        <v>256661</v>
      </c>
      <c r="J1286" s="1">
        <v>233204</v>
      </c>
      <c r="K1286" s="1">
        <v>202231</v>
      </c>
      <c r="L1286" s="2" t="str">
        <f t="shared" si="379"/>
        <v/>
      </c>
      <c r="M1286" s="2">
        <f t="shared" si="380"/>
        <v>0.43285652213929338</v>
      </c>
      <c r="N1286" s="10">
        <f t="shared" si="399"/>
        <v>2</v>
      </c>
      <c r="O1286" s="9">
        <f t="shared" si="400"/>
        <v>3</v>
      </c>
      <c r="P1286" s="8">
        <f t="shared" si="401"/>
        <v>1</v>
      </c>
      <c r="Q1286" s="2">
        <f t="shared" si="402"/>
        <v>0.3121720824434977</v>
      </c>
      <c r="R1286" s="2">
        <f t="shared" si="403"/>
        <v>0.14288569622260699</v>
      </c>
      <c r="S1286" s="2">
        <f t="shared" si="404"/>
        <v>0.53559813248575361</v>
      </c>
      <c r="T1286" s="2">
        <f t="shared" si="405"/>
        <v>9.3440888481416406E-3</v>
      </c>
      <c r="U1286" s="1">
        <f>SUMIF('Town VTO'!$AJ$694:$AJ$1044,$BA1286,'Town VTO'!S$694:S$1044)</f>
        <v>143690</v>
      </c>
      <c r="V1286" s="1">
        <f>SUMIF('Town VTO'!$AJ$694:$AJ$1044,$BA1286,'Town VTO'!T$694:T$1044)</f>
        <v>65769</v>
      </c>
      <c r="W1286" s="1">
        <f>SUMIF('Town VTO'!$AJ$694:$AJ$1044,$BA1286,'Town VTO'!U$694:U$1044)</f>
        <v>246531</v>
      </c>
      <c r="X1286" s="1">
        <f>SUMIF('Town VTO'!$AJ$694:$AJ$1044,$BA1286,'Town VTO'!V$694:V$1044)</f>
        <v>2972</v>
      </c>
      <c r="Y1286" s="1">
        <f>SUMIF('Town VTO'!$AJ$694:$AJ$1044,$BA1286,'Town VTO'!W$694:W$1044)</f>
        <v>472</v>
      </c>
      <c r="AA1286" s="1">
        <f>SUMIF('Town VTO'!$AJ$694:$AJ$1044,$BA1286,'Town VTO'!Y$694:Y$1044)</f>
        <v>857</v>
      </c>
      <c r="AU1286" t="s">
        <v>698</v>
      </c>
      <c r="AV1286" t="s">
        <v>2630</v>
      </c>
      <c r="AY1286" s="38">
        <v>25</v>
      </c>
      <c r="AZ1286" s="40">
        <v>27</v>
      </c>
      <c r="BA1286" s="42">
        <f t="shared" si="397"/>
        <v>25027</v>
      </c>
      <c r="BC1286" s="7" t="s">
        <v>3097</v>
      </c>
    </row>
    <row r="1287" spans="1:55" collapsed="1">
      <c r="A1287" t="s">
        <v>2629</v>
      </c>
      <c r="B1287" t="s">
        <v>1226</v>
      </c>
      <c r="C1287" s="25">
        <f>SUM(C1273:C1286)</f>
        <v>6417206</v>
      </c>
      <c r="D1287" s="57">
        <v>4931000</v>
      </c>
      <c r="E1287" s="57">
        <v>4459000</v>
      </c>
      <c r="G1287" s="3">
        <v>3972622</v>
      </c>
      <c r="H1287" s="3"/>
      <c r="I1287" s="1">
        <f>SUM(I1273:I1286)</f>
        <v>2220301</v>
      </c>
      <c r="J1287" s="1">
        <v>2006758</v>
      </c>
      <c r="K1287" s="1">
        <v>1840871</v>
      </c>
      <c r="L1287" s="2">
        <f t="shared" ref="L1287:L1350" si="406">IF(D1287&gt;0,K1287/D1287,"")</f>
        <v>0.37332610018251877</v>
      </c>
      <c r="M1287" s="2">
        <f t="shared" ref="M1287:M1350" si="407">IF(G1287&gt;0,K1287/G1287,"")</f>
        <v>0.46338941887750712</v>
      </c>
      <c r="N1287" s="10">
        <f t="shared" si="399"/>
        <v>2</v>
      </c>
      <c r="O1287" s="9">
        <f t="shared" si="400"/>
        <v>3</v>
      </c>
      <c r="P1287" s="8">
        <f t="shared" si="401"/>
        <v>1</v>
      </c>
      <c r="Q1287" s="2">
        <f t="shared" si="402"/>
        <v>0.36464221504523237</v>
      </c>
      <c r="R1287" s="2">
        <f t="shared" si="403"/>
        <v>0.13430180205445016</v>
      </c>
      <c r="S1287" s="2">
        <f t="shared" si="404"/>
        <v>0.49279117033090863</v>
      </c>
      <c r="T1287" s="2">
        <f t="shared" si="405"/>
        <v>8.2648125694087526E-3</v>
      </c>
      <c r="U1287" s="1">
        <f t="shared" ref="U1287:Y1287" si="408">SUM(U1273:U1286)</f>
        <v>1430277</v>
      </c>
      <c r="V1287" s="1">
        <f t="shared" si="408"/>
        <v>526787</v>
      </c>
      <c r="W1287" s="1">
        <f t="shared" si="408"/>
        <v>1932930</v>
      </c>
      <c r="X1287" s="1">
        <f t="shared" si="408"/>
        <v>20004</v>
      </c>
      <c r="Y1287" s="1">
        <f t="shared" si="408"/>
        <v>5741</v>
      </c>
      <c r="AA1287" s="1">
        <f t="shared" ref="AA1287" si="409">SUM(AA1273:AA1286)</f>
        <v>6673</v>
      </c>
      <c r="AU1287" t="s">
        <v>2629</v>
      </c>
      <c r="AV1287" t="s">
        <v>1226</v>
      </c>
      <c r="AY1287" s="38">
        <v>25</v>
      </c>
      <c r="AZ1287" s="40"/>
      <c r="BA1287" s="38">
        <f>AY1287</f>
        <v>25</v>
      </c>
      <c r="BC1287" s="7" t="s">
        <v>1410</v>
      </c>
    </row>
    <row r="1288" spans="1:55">
      <c r="C1288" s="25"/>
      <c r="D1288" s="25"/>
      <c r="E1288" s="25"/>
      <c r="L1288" s="2"/>
      <c r="M1288" s="2"/>
      <c r="P1288" s="8"/>
      <c r="AY1288" s="38"/>
      <c r="AZ1288" s="40"/>
      <c r="BA1288" s="42"/>
    </row>
    <row r="1289" spans="1:55" ht="13" hidden="1" customHeight="1" outlineLevel="1">
      <c r="A1289" t="s">
        <v>2061</v>
      </c>
      <c r="B1289" t="s">
        <v>2424</v>
      </c>
      <c r="C1289" s="25">
        <v>11480</v>
      </c>
      <c r="D1289" s="25"/>
      <c r="E1289" s="25"/>
      <c r="G1289" s="1">
        <v>9342</v>
      </c>
      <c r="I1289" s="1">
        <v>4685</v>
      </c>
      <c r="J1289" s="1">
        <v>4404</v>
      </c>
      <c r="K1289" s="1">
        <v>4285</v>
      </c>
      <c r="L1289" s="2" t="str">
        <f t="shared" si="406"/>
        <v/>
      </c>
      <c r="M1289" s="2">
        <f t="shared" si="407"/>
        <v>0.45868122457717836</v>
      </c>
      <c r="N1289" s="10" t="e">
        <f t="shared" ref="N1289:N1320" si="410">RANK(U1289,U1289:AR1289)</f>
        <v>#N/A</v>
      </c>
      <c r="O1289" s="9" t="e">
        <f t="shared" ref="O1289:O1320" si="411">RANK(V1289,U1289:AR1289)</f>
        <v>#N/A</v>
      </c>
      <c r="P1289" s="8" t="e">
        <f t="shared" ref="P1289:P1320" si="412">RANK(W1289,U1289:AR1289)</f>
        <v>#N/A</v>
      </c>
      <c r="Q1289" s="2" t="str">
        <f t="shared" ref="Q1289:Q1320" si="413">IF(SUM($U1289:$AQ1289)=0,"-",U1289/SUM($U1289:$AQ1289))</f>
        <v>-</v>
      </c>
      <c r="R1289" s="2" t="str">
        <f t="shared" ref="R1289:R1320" si="414">IF(SUM($U1289:$AQ1289)=0,"-",V1289/SUM($U1289:$AQ1289))</f>
        <v>-</v>
      </c>
      <c r="S1289" s="2" t="str">
        <f t="shared" ref="S1289:S1320" si="415">IF(SUM($U1289:$AQ1289)=0,"-",W1289/SUM($U1289:$AQ1289))</f>
        <v>-</v>
      </c>
      <c r="T1289" s="2" t="str">
        <f t="shared" ref="T1289:T1320" si="416">IF(SUM($U1289:$AQ1289)=0,"-",(1-Q1289-R1289-S1289))</f>
        <v>-</v>
      </c>
      <c r="AU1289" t="s">
        <v>2061</v>
      </c>
      <c r="AV1289" t="s">
        <v>2424</v>
      </c>
      <c r="AY1289" s="38">
        <v>26</v>
      </c>
      <c r="AZ1289" s="40">
        <v>1</v>
      </c>
      <c r="BA1289" s="42">
        <f t="shared" si="397"/>
        <v>26001</v>
      </c>
      <c r="BC1289" s="7" t="s">
        <v>3097</v>
      </c>
    </row>
    <row r="1290" spans="1:55" ht="13" hidden="1" customHeight="1" outlineLevel="1">
      <c r="A1290" t="s">
        <v>2096</v>
      </c>
      <c r="B1290" t="s">
        <v>2424</v>
      </c>
      <c r="C1290" s="25">
        <v>9764</v>
      </c>
      <c r="D1290" s="25"/>
      <c r="E1290" s="25"/>
      <c r="G1290" s="1">
        <v>6811</v>
      </c>
      <c r="I1290" s="1">
        <v>3622</v>
      </c>
      <c r="J1290" s="1">
        <v>3443</v>
      </c>
      <c r="K1290" s="1">
        <v>3494</v>
      </c>
      <c r="L1290" s="2" t="str">
        <f t="shared" si="406"/>
        <v/>
      </c>
      <c r="M1290" s="2">
        <f t="shared" si="407"/>
        <v>0.51299368668330647</v>
      </c>
      <c r="N1290" s="10" t="e">
        <f t="shared" si="410"/>
        <v>#N/A</v>
      </c>
      <c r="O1290" s="9" t="e">
        <f t="shared" si="411"/>
        <v>#N/A</v>
      </c>
      <c r="P1290" s="8" t="e">
        <f t="shared" si="412"/>
        <v>#N/A</v>
      </c>
      <c r="Q1290" s="2" t="str">
        <f t="shared" si="413"/>
        <v>-</v>
      </c>
      <c r="R1290" s="2" t="str">
        <f t="shared" si="414"/>
        <v>-</v>
      </c>
      <c r="S1290" s="2" t="str">
        <f t="shared" si="415"/>
        <v>-</v>
      </c>
      <c r="T1290" s="2" t="str">
        <f t="shared" si="416"/>
        <v>-</v>
      </c>
      <c r="AU1290" t="s">
        <v>2096</v>
      </c>
      <c r="AV1290" t="s">
        <v>2424</v>
      </c>
      <c r="AY1290" s="38">
        <v>26</v>
      </c>
      <c r="AZ1290" s="40">
        <v>3</v>
      </c>
      <c r="BA1290" s="42">
        <f t="shared" si="397"/>
        <v>26003</v>
      </c>
      <c r="BC1290" s="7" t="s">
        <v>3097</v>
      </c>
    </row>
    <row r="1291" spans="1:55" ht="13" hidden="1" customHeight="1" outlineLevel="1">
      <c r="A1291" t="s">
        <v>1735</v>
      </c>
      <c r="B1291" t="s">
        <v>2424</v>
      </c>
      <c r="C1291" s="25">
        <v>108203</v>
      </c>
      <c r="D1291" s="25"/>
      <c r="E1291" s="25"/>
      <c r="G1291" s="1">
        <v>69100</v>
      </c>
      <c r="I1291" s="1">
        <v>35073</v>
      </c>
      <c r="J1291" s="1">
        <v>34405</v>
      </c>
      <c r="K1291" s="1">
        <v>34127</v>
      </c>
      <c r="L1291" s="2" t="str">
        <f t="shared" si="406"/>
        <v/>
      </c>
      <c r="M1291" s="2">
        <f t="shared" si="407"/>
        <v>0.49387843704775686</v>
      </c>
      <c r="N1291" s="10" t="e">
        <f t="shared" si="410"/>
        <v>#N/A</v>
      </c>
      <c r="O1291" s="9" t="e">
        <f t="shared" si="411"/>
        <v>#N/A</v>
      </c>
      <c r="P1291" s="8" t="e">
        <f t="shared" si="412"/>
        <v>#N/A</v>
      </c>
      <c r="Q1291" s="2" t="str">
        <f t="shared" si="413"/>
        <v>-</v>
      </c>
      <c r="R1291" s="2" t="str">
        <f t="shared" si="414"/>
        <v>-</v>
      </c>
      <c r="S1291" s="2" t="str">
        <f t="shared" si="415"/>
        <v>-</v>
      </c>
      <c r="T1291" s="2" t="str">
        <f t="shared" si="416"/>
        <v>-</v>
      </c>
      <c r="AU1291" t="s">
        <v>1735</v>
      </c>
      <c r="AV1291" t="s">
        <v>2424</v>
      </c>
      <c r="AY1291" s="38">
        <v>26</v>
      </c>
      <c r="AZ1291" s="40">
        <v>5</v>
      </c>
      <c r="BA1291" s="42">
        <f t="shared" si="397"/>
        <v>26005</v>
      </c>
      <c r="BC1291" s="7" t="s">
        <v>3097</v>
      </c>
    </row>
    <row r="1292" spans="1:55" ht="13" hidden="1" customHeight="1" outlineLevel="1">
      <c r="A1292" t="s">
        <v>248</v>
      </c>
      <c r="B1292" t="s">
        <v>2424</v>
      </c>
      <c r="C1292" s="25">
        <v>30956</v>
      </c>
      <c r="D1292" s="25"/>
      <c r="E1292" s="25"/>
      <c r="G1292" s="1">
        <v>22990</v>
      </c>
      <c r="I1292" s="1">
        <v>11507</v>
      </c>
      <c r="J1292" s="1">
        <v>10867</v>
      </c>
      <c r="K1292" s="1">
        <v>10927</v>
      </c>
      <c r="L1292" s="2" t="str">
        <f t="shared" si="406"/>
        <v/>
      </c>
      <c r="M1292" s="2">
        <f t="shared" si="407"/>
        <v>0.47529360591561548</v>
      </c>
      <c r="N1292" s="10" t="e">
        <f t="shared" si="410"/>
        <v>#N/A</v>
      </c>
      <c r="O1292" s="9" t="e">
        <f t="shared" si="411"/>
        <v>#N/A</v>
      </c>
      <c r="P1292" s="8" t="e">
        <f t="shared" si="412"/>
        <v>#N/A</v>
      </c>
      <c r="Q1292" s="2" t="str">
        <f t="shared" si="413"/>
        <v>-</v>
      </c>
      <c r="R1292" s="2" t="str">
        <f t="shared" si="414"/>
        <v>-</v>
      </c>
      <c r="S1292" s="2" t="str">
        <f t="shared" si="415"/>
        <v>-</v>
      </c>
      <c r="T1292" s="2" t="str">
        <f t="shared" si="416"/>
        <v>-</v>
      </c>
      <c r="AU1292" t="s">
        <v>248</v>
      </c>
      <c r="AV1292" t="s">
        <v>2424</v>
      </c>
      <c r="AY1292" s="38">
        <v>26</v>
      </c>
      <c r="AZ1292" s="40">
        <v>7</v>
      </c>
      <c r="BA1292" s="42">
        <f t="shared" si="397"/>
        <v>26007</v>
      </c>
      <c r="BC1292" s="7" t="s">
        <v>3097</v>
      </c>
    </row>
    <row r="1293" spans="1:55" ht="13" hidden="1" customHeight="1" outlineLevel="1">
      <c r="A1293" t="s">
        <v>956</v>
      </c>
      <c r="B1293" t="s">
        <v>2424</v>
      </c>
      <c r="C1293" s="25">
        <v>23773</v>
      </c>
      <c r="D1293" s="25"/>
      <c r="E1293" s="25"/>
      <c r="G1293" s="1">
        <v>17188</v>
      </c>
      <c r="I1293" s="1">
        <v>9581</v>
      </c>
      <c r="J1293" s="1">
        <v>9368</v>
      </c>
      <c r="K1293" s="1">
        <v>9350</v>
      </c>
      <c r="L1293" s="2" t="str">
        <f t="shared" si="406"/>
        <v/>
      </c>
      <c r="M1293" s="2">
        <f t="shared" si="407"/>
        <v>0.54398417500581797</v>
      </c>
      <c r="N1293" s="10" t="e">
        <f t="shared" si="410"/>
        <v>#N/A</v>
      </c>
      <c r="O1293" s="9" t="e">
        <f t="shared" si="411"/>
        <v>#N/A</v>
      </c>
      <c r="P1293" s="8" t="e">
        <f t="shared" si="412"/>
        <v>#N/A</v>
      </c>
      <c r="Q1293" s="2" t="str">
        <f t="shared" si="413"/>
        <v>-</v>
      </c>
      <c r="R1293" s="2" t="str">
        <f t="shared" si="414"/>
        <v>-</v>
      </c>
      <c r="S1293" s="2" t="str">
        <f t="shared" si="415"/>
        <v>-</v>
      </c>
      <c r="T1293" s="2" t="str">
        <f t="shared" si="416"/>
        <v>-</v>
      </c>
      <c r="AU1293" t="s">
        <v>956</v>
      </c>
      <c r="AV1293" t="s">
        <v>2424</v>
      </c>
      <c r="AY1293" s="38">
        <v>26</v>
      </c>
      <c r="AZ1293" s="40">
        <v>9</v>
      </c>
      <c r="BA1293" s="42">
        <f t="shared" si="397"/>
        <v>26009</v>
      </c>
      <c r="BC1293" s="7" t="s">
        <v>3097</v>
      </c>
    </row>
    <row r="1294" spans="1:55" ht="13" hidden="1" customHeight="1" outlineLevel="1">
      <c r="A1294" t="s">
        <v>534</v>
      </c>
      <c r="B1294" t="s">
        <v>2424</v>
      </c>
      <c r="C1294" s="25">
        <v>17245</v>
      </c>
      <c r="D1294" s="25"/>
      <c r="E1294" s="25"/>
      <c r="G1294" s="1">
        <v>11633</v>
      </c>
      <c r="I1294" s="1">
        <v>5621</v>
      </c>
      <c r="J1294" s="1">
        <v>5419</v>
      </c>
      <c r="K1294" s="1">
        <v>5130</v>
      </c>
      <c r="L1294" s="2" t="str">
        <f t="shared" si="406"/>
        <v/>
      </c>
      <c r="M1294" s="2">
        <f t="shared" si="407"/>
        <v>0.44098684776068081</v>
      </c>
      <c r="N1294" s="10" t="e">
        <f t="shared" si="410"/>
        <v>#N/A</v>
      </c>
      <c r="O1294" s="9" t="e">
        <f t="shared" si="411"/>
        <v>#N/A</v>
      </c>
      <c r="P1294" s="8" t="e">
        <f t="shared" si="412"/>
        <v>#N/A</v>
      </c>
      <c r="Q1294" s="2" t="str">
        <f t="shared" si="413"/>
        <v>-</v>
      </c>
      <c r="R1294" s="2" t="str">
        <f t="shared" si="414"/>
        <v>-</v>
      </c>
      <c r="S1294" s="2" t="str">
        <f t="shared" si="415"/>
        <v>-</v>
      </c>
      <c r="T1294" s="2" t="str">
        <f t="shared" si="416"/>
        <v>-</v>
      </c>
      <c r="AU1294" t="s">
        <v>534</v>
      </c>
      <c r="AV1294" t="s">
        <v>2424</v>
      </c>
      <c r="AY1294" s="38">
        <v>26</v>
      </c>
      <c r="AZ1294" s="40">
        <v>11</v>
      </c>
      <c r="BA1294" s="42">
        <f t="shared" si="397"/>
        <v>26011</v>
      </c>
      <c r="BC1294" s="7" t="s">
        <v>3097</v>
      </c>
    </row>
    <row r="1295" spans="1:55" ht="13" hidden="1" customHeight="1" outlineLevel="1">
      <c r="A1295" t="s">
        <v>1453</v>
      </c>
      <c r="B1295" t="s">
        <v>2424</v>
      </c>
      <c r="C1295" s="25">
        <v>8889</v>
      </c>
      <c r="D1295" s="25"/>
      <c r="E1295" s="25"/>
      <c r="G1295" s="1">
        <v>5858</v>
      </c>
      <c r="I1295" s="1">
        <v>2519</v>
      </c>
      <c r="J1295" s="1">
        <v>2435</v>
      </c>
      <c r="K1295" s="1">
        <v>2437</v>
      </c>
      <c r="L1295" s="2" t="str">
        <f t="shared" si="406"/>
        <v/>
      </c>
      <c r="M1295" s="2">
        <f t="shared" si="407"/>
        <v>0.41601229088426084</v>
      </c>
      <c r="N1295" s="10" t="e">
        <f t="shared" si="410"/>
        <v>#N/A</v>
      </c>
      <c r="O1295" s="9" t="e">
        <f t="shared" si="411"/>
        <v>#N/A</v>
      </c>
      <c r="P1295" s="8" t="e">
        <f t="shared" si="412"/>
        <v>#N/A</v>
      </c>
      <c r="Q1295" s="2" t="str">
        <f t="shared" si="413"/>
        <v>-</v>
      </c>
      <c r="R1295" s="2" t="str">
        <f t="shared" si="414"/>
        <v>-</v>
      </c>
      <c r="S1295" s="2" t="str">
        <f t="shared" si="415"/>
        <v>-</v>
      </c>
      <c r="T1295" s="2" t="str">
        <f t="shared" si="416"/>
        <v>-</v>
      </c>
      <c r="AU1295" t="s">
        <v>1453</v>
      </c>
      <c r="AV1295" t="s">
        <v>2424</v>
      </c>
      <c r="AY1295" s="38">
        <v>26</v>
      </c>
      <c r="AZ1295" s="40">
        <v>13</v>
      </c>
      <c r="BA1295" s="42">
        <f t="shared" si="397"/>
        <v>26013</v>
      </c>
      <c r="BC1295" s="7" t="s">
        <v>3097</v>
      </c>
    </row>
    <row r="1296" spans="1:55" ht="13" hidden="1" customHeight="1" outlineLevel="1">
      <c r="A1296" t="s">
        <v>2007</v>
      </c>
      <c r="B1296" t="s">
        <v>2424</v>
      </c>
      <c r="C1296" s="25">
        <v>58061</v>
      </c>
      <c r="D1296" s="25"/>
      <c r="E1296" s="25"/>
      <c r="G1296" s="1">
        <v>39432</v>
      </c>
      <c r="I1296" s="1">
        <v>20353</v>
      </c>
      <c r="J1296" s="1">
        <v>20023</v>
      </c>
      <c r="K1296" s="1">
        <v>19830</v>
      </c>
      <c r="L1296" s="2" t="str">
        <f t="shared" si="406"/>
        <v/>
      </c>
      <c r="M1296" s="2">
        <f t="shared" si="407"/>
        <v>0.50289105295191727</v>
      </c>
      <c r="N1296" s="10" t="e">
        <f t="shared" si="410"/>
        <v>#N/A</v>
      </c>
      <c r="O1296" s="9" t="e">
        <f t="shared" si="411"/>
        <v>#N/A</v>
      </c>
      <c r="P1296" s="8" t="e">
        <f t="shared" si="412"/>
        <v>#N/A</v>
      </c>
      <c r="Q1296" s="2" t="str">
        <f t="shared" si="413"/>
        <v>-</v>
      </c>
      <c r="R1296" s="2" t="str">
        <f t="shared" si="414"/>
        <v>-</v>
      </c>
      <c r="S1296" s="2" t="str">
        <f t="shared" si="415"/>
        <v>-</v>
      </c>
      <c r="T1296" s="2" t="str">
        <f t="shared" si="416"/>
        <v>-</v>
      </c>
      <c r="AU1296" t="s">
        <v>2007</v>
      </c>
      <c r="AV1296" t="s">
        <v>2424</v>
      </c>
      <c r="AY1296" s="38">
        <v>26</v>
      </c>
      <c r="AZ1296" s="40">
        <v>15</v>
      </c>
      <c r="BA1296" s="42">
        <f t="shared" si="397"/>
        <v>26015</v>
      </c>
      <c r="BC1296" s="7" t="s">
        <v>3097</v>
      </c>
    </row>
    <row r="1297" spans="1:55" ht="13" hidden="1" customHeight="1" outlineLevel="1">
      <c r="A1297" t="s">
        <v>2706</v>
      </c>
      <c r="B1297" t="s">
        <v>2424</v>
      </c>
      <c r="C1297" s="25">
        <v>109861</v>
      </c>
      <c r="D1297" s="25"/>
      <c r="E1297" s="25"/>
      <c r="G1297" s="1">
        <v>78235</v>
      </c>
      <c r="I1297" s="1">
        <v>40186</v>
      </c>
      <c r="J1297" s="1">
        <v>39283</v>
      </c>
      <c r="K1297" s="1">
        <v>34312</v>
      </c>
      <c r="L1297" s="2" t="str">
        <f t="shared" si="406"/>
        <v/>
      </c>
      <c r="M1297" s="2">
        <f t="shared" si="407"/>
        <v>0.43857608487249949</v>
      </c>
      <c r="N1297" s="10" t="e">
        <f t="shared" si="410"/>
        <v>#N/A</v>
      </c>
      <c r="O1297" s="9" t="e">
        <f t="shared" si="411"/>
        <v>#N/A</v>
      </c>
      <c r="P1297" s="8" t="e">
        <f t="shared" si="412"/>
        <v>#N/A</v>
      </c>
      <c r="Q1297" s="2" t="str">
        <f t="shared" si="413"/>
        <v>-</v>
      </c>
      <c r="R1297" s="2" t="str">
        <f t="shared" si="414"/>
        <v>-</v>
      </c>
      <c r="S1297" s="2" t="str">
        <f t="shared" si="415"/>
        <v>-</v>
      </c>
      <c r="T1297" s="2" t="str">
        <f t="shared" si="416"/>
        <v>-</v>
      </c>
      <c r="AU1297" t="s">
        <v>2706</v>
      </c>
      <c r="AV1297" t="s">
        <v>2424</v>
      </c>
      <c r="AY1297" s="38">
        <v>26</v>
      </c>
      <c r="AZ1297" s="40">
        <v>17</v>
      </c>
      <c r="BA1297" s="42">
        <f t="shared" si="397"/>
        <v>26017</v>
      </c>
      <c r="BC1297" s="7" t="s">
        <v>3097</v>
      </c>
    </row>
    <row r="1298" spans="1:55" ht="13" hidden="1" customHeight="1" outlineLevel="1">
      <c r="A1298" t="s">
        <v>1736</v>
      </c>
      <c r="B1298" t="s">
        <v>2424</v>
      </c>
      <c r="C1298" s="25">
        <v>16793</v>
      </c>
      <c r="D1298" s="25"/>
      <c r="E1298" s="25"/>
      <c r="G1298" s="1">
        <v>12407</v>
      </c>
      <c r="I1298" s="1">
        <v>6708</v>
      </c>
      <c r="J1298" s="1">
        <v>6398</v>
      </c>
      <c r="K1298" s="1">
        <v>6060</v>
      </c>
      <c r="L1298" s="2" t="str">
        <f t="shared" si="406"/>
        <v/>
      </c>
      <c r="M1298" s="2">
        <f t="shared" si="407"/>
        <v>0.48843394857741596</v>
      </c>
      <c r="N1298" s="10" t="e">
        <f t="shared" si="410"/>
        <v>#N/A</v>
      </c>
      <c r="O1298" s="9" t="e">
        <f t="shared" si="411"/>
        <v>#N/A</v>
      </c>
      <c r="P1298" s="8" t="e">
        <f t="shared" si="412"/>
        <v>#N/A</v>
      </c>
      <c r="Q1298" s="2" t="str">
        <f t="shared" si="413"/>
        <v>-</v>
      </c>
      <c r="R1298" s="2" t="str">
        <f t="shared" si="414"/>
        <v>-</v>
      </c>
      <c r="S1298" s="2" t="str">
        <f t="shared" si="415"/>
        <v>-</v>
      </c>
      <c r="T1298" s="2" t="str">
        <f t="shared" si="416"/>
        <v>-</v>
      </c>
      <c r="AU1298" t="s">
        <v>1736</v>
      </c>
      <c r="AV1298" t="s">
        <v>2424</v>
      </c>
      <c r="AY1298" s="38">
        <v>26</v>
      </c>
      <c r="AZ1298" s="40">
        <v>19</v>
      </c>
      <c r="BA1298" s="42">
        <f t="shared" si="397"/>
        <v>26019</v>
      </c>
      <c r="BC1298" s="7" t="s">
        <v>3097</v>
      </c>
    </row>
    <row r="1299" spans="1:55" ht="13" hidden="1" customHeight="1" outlineLevel="1">
      <c r="A1299" t="s">
        <v>1054</v>
      </c>
      <c r="B1299" t="s">
        <v>2424</v>
      </c>
      <c r="C1299" s="25">
        <v>160604</v>
      </c>
      <c r="D1299" s="25"/>
      <c r="E1299" s="25"/>
      <c r="G1299" s="1">
        <v>109272</v>
      </c>
      <c r="I1299" s="1">
        <v>41562</v>
      </c>
      <c r="J1299" s="1">
        <v>40348</v>
      </c>
      <c r="K1299" s="1">
        <v>40541</v>
      </c>
      <c r="L1299" s="2" t="str">
        <f t="shared" si="406"/>
        <v/>
      </c>
      <c r="M1299" s="2">
        <f t="shared" si="407"/>
        <v>0.37100995680503696</v>
      </c>
      <c r="N1299" s="10" t="e">
        <f t="shared" si="410"/>
        <v>#N/A</v>
      </c>
      <c r="O1299" s="9" t="e">
        <f t="shared" si="411"/>
        <v>#N/A</v>
      </c>
      <c r="P1299" s="8" t="e">
        <f t="shared" si="412"/>
        <v>#N/A</v>
      </c>
      <c r="Q1299" s="2" t="str">
        <f t="shared" si="413"/>
        <v>-</v>
      </c>
      <c r="R1299" s="2" t="str">
        <f t="shared" si="414"/>
        <v>-</v>
      </c>
      <c r="S1299" s="2" t="str">
        <f t="shared" si="415"/>
        <v>-</v>
      </c>
      <c r="T1299" s="2" t="str">
        <f t="shared" si="416"/>
        <v>-</v>
      </c>
      <c r="AU1299" t="s">
        <v>1054</v>
      </c>
      <c r="AV1299" t="s">
        <v>2424</v>
      </c>
      <c r="AY1299" s="38">
        <v>26</v>
      </c>
      <c r="AZ1299" s="40">
        <v>21</v>
      </c>
      <c r="BA1299" s="42">
        <f t="shared" si="397"/>
        <v>26021</v>
      </c>
      <c r="BC1299" s="7" t="s">
        <v>3097</v>
      </c>
    </row>
    <row r="1300" spans="1:55" ht="13" hidden="1" customHeight="1" outlineLevel="1">
      <c r="A1300" t="s">
        <v>2159</v>
      </c>
      <c r="B1300" t="s">
        <v>2424</v>
      </c>
      <c r="C1300" s="25">
        <v>46651</v>
      </c>
      <c r="D1300" s="25"/>
      <c r="E1300" s="25"/>
      <c r="G1300" s="1">
        <v>28560</v>
      </c>
      <c r="I1300" s="1">
        <v>11238</v>
      </c>
      <c r="J1300" s="1">
        <v>10783</v>
      </c>
      <c r="K1300" s="1">
        <v>10827</v>
      </c>
      <c r="L1300" s="2" t="str">
        <f t="shared" si="406"/>
        <v/>
      </c>
      <c r="M1300" s="2">
        <f t="shared" si="407"/>
        <v>0.37909663865546217</v>
      </c>
      <c r="N1300" s="10" t="e">
        <f t="shared" si="410"/>
        <v>#N/A</v>
      </c>
      <c r="O1300" s="9" t="e">
        <f t="shared" si="411"/>
        <v>#N/A</v>
      </c>
      <c r="P1300" s="8" t="e">
        <f t="shared" si="412"/>
        <v>#N/A</v>
      </c>
      <c r="Q1300" s="2" t="str">
        <f t="shared" si="413"/>
        <v>-</v>
      </c>
      <c r="R1300" s="2" t="str">
        <f t="shared" si="414"/>
        <v>-</v>
      </c>
      <c r="S1300" s="2" t="str">
        <f t="shared" si="415"/>
        <v>-</v>
      </c>
      <c r="T1300" s="2" t="str">
        <f t="shared" si="416"/>
        <v>-</v>
      </c>
      <c r="AU1300" t="s">
        <v>2159</v>
      </c>
      <c r="AV1300" t="s">
        <v>2424</v>
      </c>
      <c r="AY1300" s="38">
        <v>26</v>
      </c>
      <c r="AZ1300" s="40">
        <v>23</v>
      </c>
      <c r="BA1300" s="42">
        <f t="shared" si="397"/>
        <v>26023</v>
      </c>
      <c r="BC1300" s="7" t="s">
        <v>3097</v>
      </c>
    </row>
    <row r="1301" spans="1:55" ht="13" hidden="1" customHeight="1" outlineLevel="1">
      <c r="A1301" t="s">
        <v>1446</v>
      </c>
      <c r="B1301" t="s">
        <v>2424</v>
      </c>
      <c r="C1301" s="25">
        <v>138580</v>
      </c>
      <c r="D1301" s="25"/>
      <c r="E1301" s="25"/>
      <c r="G1301" s="1">
        <v>94738</v>
      </c>
      <c r="I1301" s="1">
        <v>40966</v>
      </c>
      <c r="J1301" s="1">
        <v>40127</v>
      </c>
      <c r="K1301" s="1">
        <v>39857</v>
      </c>
      <c r="L1301" s="2" t="str">
        <f t="shared" si="406"/>
        <v/>
      </c>
      <c r="M1301" s="2">
        <f t="shared" si="407"/>
        <v>0.42070763579556247</v>
      </c>
      <c r="N1301" s="10" t="e">
        <f t="shared" si="410"/>
        <v>#N/A</v>
      </c>
      <c r="O1301" s="9" t="e">
        <f t="shared" si="411"/>
        <v>#N/A</v>
      </c>
      <c r="P1301" s="8" t="e">
        <f t="shared" si="412"/>
        <v>#N/A</v>
      </c>
      <c r="Q1301" s="2" t="str">
        <f t="shared" si="413"/>
        <v>-</v>
      </c>
      <c r="R1301" s="2" t="str">
        <f t="shared" si="414"/>
        <v>-</v>
      </c>
      <c r="S1301" s="2" t="str">
        <f t="shared" si="415"/>
        <v>-</v>
      </c>
      <c r="T1301" s="2" t="str">
        <f t="shared" si="416"/>
        <v>-</v>
      </c>
      <c r="AU1301" t="s">
        <v>1446</v>
      </c>
      <c r="AV1301" t="s">
        <v>2424</v>
      </c>
      <c r="AY1301" s="38">
        <v>26</v>
      </c>
      <c r="AZ1301" s="40">
        <v>25</v>
      </c>
      <c r="BA1301" s="42">
        <f t="shared" si="397"/>
        <v>26025</v>
      </c>
      <c r="BC1301" s="7" t="s">
        <v>3097</v>
      </c>
    </row>
    <row r="1302" spans="1:55" ht="13" hidden="1" customHeight="1" outlineLevel="1">
      <c r="A1302" t="s">
        <v>424</v>
      </c>
      <c r="B1302" t="s">
        <v>2424</v>
      </c>
      <c r="C1302" s="25">
        <v>51588</v>
      </c>
      <c r="D1302" s="25"/>
      <c r="E1302" s="25"/>
      <c r="G1302" s="1">
        <v>33446</v>
      </c>
      <c r="I1302" s="1">
        <v>12895</v>
      </c>
      <c r="J1302" s="1">
        <v>12483</v>
      </c>
      <c r="K1302" s="1">
        <v>12553</v>
      </c>
      <c r="L1302" s="2" t="str">
        <f t="shared" si="406"/>
        <v/>
      </c>
      <c r="M1302" s="2">
        <f t="shared" si="407"/>
        <v>0.37532141362195776</v>
      </c>
      <c r="N1302" s="10" t="e">
        <f t="shared" si="410"/>
        <v>#N/A</v>
      </c>
      <c r="O1302" s="9" t="e">
        <f t="shared" si="411"/>
        <v>#N/A</v>
      </c>
      <c r="P1302" s="8" t="e">
        <f t="shared" si="412"/>
        <v>#N/A</v>
      </c>
      <c r="Q1302" s="2" t="str">
        <f t="shared" si="413"/>
        <v>-</v>
      </c>
      <c r="R1302" s="2" t="str">
        <f t="shared" si="414"/>
        <v>-</v>
      </c>
      <c r="S1302" s="2" t="str">
        <f t="shared" si="415"/>
        <v>-</v>
      </c>
      <c r="T1302" s="2" t="str">
        <f t="shared" si="416"/>
        <v>-</v>
      </c>
      <c r="AU1302" t="s">
        <v>424</v>
      </c>
      <c r="AV1302" t="s">
        <v>2424</v>
      </c>
      <c r="AY1302" s="38">
        <v>26</v>
      </c>
      <c r="AZ1302" s="40">
        <v>27</v>
      </c>
      <c r="BA1302" s="42">
        <f t="shared" si="397"/>
        <v>26027</v>
      </c>
      <c r="BC1302" s="7" t="s">
        <v>3097</v>
      </c>
    </row>
    <row r="1303" spans="1:55" ht="13" hidden="1" customHeight="1" outlineLevel="1">
      <c r="A1303" t="s">
        <v>2208</v>
      </c>
      <c r="B1303" t="s">
        <v>2424</v>
      </c>
      <c r="C1303" s="25">
        <v>26542</v>
      </c>
      <c r="D1303" s="25"/>
      <c r="E1303" s="25"/>
      <c r="G1303" s="1">
        <v>19883</v>
      </c>
      <c r="I1303" s="1">
        <v>9773</v>
      </c>
      <c r="J1303" s="1">
        <v>9531</v>
      </c>
      <c r="K1303" s="1">
        <v>9508</v>
      </c>
      <c r="L1303" s="2" t="str">
        <f t="shared" si="406"/>
        <v/>
      </c>
      <c r="M1303" s="2">
        <f t="shared" si="407"/>
        <v>0.47819745511240758</v>
      </c>
      <c r="N1303" s="10" t="e">
        <f t="shared" si="410"/>
        <v>#N/A</v>
      </c>
      <c r="O1303" s="9" t="e">
        <f t="shared" si="411"/>
        <v>#N/A</v>
      </c>
      <c r="P1303" s="8" t="e">
        <f t="shared" si="412"/>
        <v>#N/A</v>
      </c>
      <c r="Q1303" s="2" t="str">
        <f t="shared" si="413"/>
        <v>-</v>
      </c>
      <c r="R1303" s="2" t="str">
        <f t="shared" si="414"/>
        <v>-</v>
      </c>
      <c r="S1303" s="2" t="str">
        <f t="shared" si="415"/>
        <v>-</v>
      </c>
      <c r="T1303" s="2" t="str">
        <f t="shared" si="416"/>
        <v>-</v>
      </c>
      <c r="AU1303" t="s">
        <v>2208</v>
      </c>
      <c r="AV1303" t="s">
        <v>2424</v>
      </c>
      <c r="AY1303" s="38">
        <v>26</v>
      </c>
      <c r="AZ1303" s="40">
        <v>29</v>
      </c>
      <c r="BA1303" s="42">
        <f t="shared" si="397"/>
        <v>26029</v>
      </c>
      <c r="BC1303" s="7" t="s">
        <v>3097</v>
      </c>
    </row>
    <row r="1304" spans="1:55" ht="13" hidden="1" customHeight="1" outlineLevel="1">
      <c r="A1304" t="s">
        <v>2209</v>
      </c>
      <c r="B1304" t="s">
        <v>2424</v>
      </c>
      <c r="C1304" s="25">
        <v>27138</v>
      </c>
      <c r="D1304" s="25"/>
      <c r="E1304" s="25"/>
      <c r="G1304" s="1">
        <v>19923</v>
      </c>
      <c r="I1304" s="1">
        <v>9602</v>
      </c>
      <c r="J1304" s="1">
        <v>9332</v>
      </c>
      <c r="K1304" s="1">
        <v>9360</v>
      </c>
      <c r="L1304" s="2" t="str">
        <f t="shared" si="406"/>
        <v/>
      </c>
      <c r="M1304" s="2">
        <f t="shared" si="407"/>
        <v>0.46980876374040054</v>
      </c>
      <c r="N1304" s="10" t="e">
        <f t="shared" si="410"/>
        <v>#N/A</v>
      </c>
      <c r="O1304" s="9" t="e">
        <f t="shared" si="411"/>
        <v>#N/A</v>
      </c>
      <c r="P1304" s="8" t="e">
        <f t="shared" si="412"/>
        <v>#N/A</v>
      </c>
      <c r="Q1304" s="2" t="str">
        <f t="shared" si="413"/>
        <v>-</v>
      </c>
      <c r="R1304" s="2" t="str">
        <f t="shared" si="414"/>
        <v>-</v>
      </c>
      <c r="S1304" s="2" t="str">
        <f t="shared" si="415"/>
        <v>-</v>
      </c>
      <c r="T1304" s="2" t="str">
        <f t="shared" si="416"/>
        <v>-</v>
      </c>
      <c r="AU1304" t="s">
        <v>2209</v>
      </c>
      <c r="AV1304" t="s">
        <v>2424</v>
      </c>
      <c r="AY1304" s="38">
        <v>26</v>
      </c>
      <c r="AZ1304" s="40">
        <v>31</v>
      </c>
      <c r="BA1304" s="42">
        <f t="shared" si="397"/>
        <v>26031</v>
      </c>
      <c r="BC1304" s="7" t="s">
        <v>3097</v>
      </c>
    </row>
    <row r="1305" spans="1:55" ht="13" hidden="1" customHeight="1" outlineLevel="1">
      <c r="A1305" t="s">
        <v>762</v>
      </c>
      <c r="B1305" t="s">
        <v>2424</v>
      </c>
      <c r="C1305" s="25">
        <v>38748</v>
      </c>
      <c r="D1305" s="25"/>
      <c r="E1305" s="25"/>
      <c r="G1305" s="1">
        <v>22959</v>
      </c>
      <c r="I1305" s="1">
        <v>11022</v>
      </c>
      <c r="J1305" s="1">
        <v>10780</v>
      </c>
      <c r="K1305" s="1">
        <v>10828</v>
      </c>
      <c r="L1305" s="2" t="str">
        <f t="shared" si="406"/>
        <v/>
      </c>
      <c r="M1305" s="2">
        <f t="shared" si="407"/>
        <v>0.47162332854218392</v>
      </c>
      <c r="N1305" s="10" t="e">
        <f t="shared" si="410"/>
        <v>#N/A</v>
      </c>
      <c r="O1305" s="9" t="e">
        <f t="shared" si="411"/>
        <v>#N/A</v>
      </c>
      <c r="P1305" s="8" t="e">
        <f t="shared" si="412"/>
        <v>#N/A</v>
      </c>
      <c r="Q1305" s="2" t="str">
        <f t="shared" si="413"/>
        <v>-</v>
      </c>
      <c r="R1305" s="2" t="str">
        <f t="shared" si="414"/>
        <v>-</v>
      </c>
      <c r="S1305" s="2" t="str">
        <f t="shared" si="415"/>
        <v>-</v>
      </c>
      <c r="T1305" s="2" t="str">
        <f t="shared" si="416"/>
        <v>-</v>
      </c>
      <c r="AU1305" t="s">
        <v>762</v>
      </c>
      <c r="AV1305" t="s">
        <v>2424</v>
      </c>
      <c r="AY1305" s="38">
        <v>26</v>
      </c>
      <c r="AZ1305" s="40">
        <v>33</v>
      </c>
      <c r="BA1305" s="42">
        <f t="shared" si="397"/>
        <v>26033</v>
      </c>
      <c r="BC1305" s="7" t="s">
        <v>3097</v>
      </c>
    </row>
    <row r="1306" spans="1:55" ht="13" hidden="1" customHeight="1" outlineLevel="1">
      <c r="A1306" t="s">
        <v>2272</v>
      </c>
      <c r="B1306" t="s">
        <v>2424</v>
      </c>
      <c r="C1306" s="25">
        <v>31707</v>
      </c>
      <c r="D1306" s="25"/>
      <c r="E1306" s="25"/>
      <c r="G1306" s="1">
        <v>21877</v>
      </c>
      <c r="I1306" s="1">
        <v>9665</v>
      </c>
      <c r="J1306" s="1">
        <v>9393</v>
      </c>
      <c r="K1306" s="1">
        <v>9416</v>
      </c>
      <c r="L1306" s="2" t="str">
        <f t="shared" si="406"/>
        <v/>
      </c>
      <c r="M1306" s="2">
        <f t="shared" si="407"/>
        <v>0.43040636284682543</v>
      </c>
      <c r="N1306" s="10" t="e">
        <f t="shared" si="410"/>
        <v>#N/A</v>
      </c>
      <c r="O1306" s="9" t="e">
        <f t="shared" si="411"/>
        <v>#N/A</v>
      </c>
      <c r="P1306" s="8" t="e">
        <f t="shared" si="412"/>
        <v>#N/A</v>
      </c>
      <c r="Q1306" s="2" t="str">
        <f t="shared" si="413"/>
        <v>-</v>
      </c>
      <c r="R1306" s="2" t="str">
        <f t="shared" si="414"/>
        <v>-</v>
      </c>
      <c r="S1306" s="2" t="str">
        <f t="shared" si="415"/>
        <v>-</v>
      </c>
      <c r="T1306" s="2" t="str">
        <f t="shared" si="416"/>
        <v>-</v>
      </c>
      <c r="AU1306" t="s">
        <v>2272</v>
      </c>
      <c r="AV1306" t="s">
        <v>2424</v>
      </c>
      <c r="AY1306" s="38">
        <v>26</v>
      </c>
      <c r="AZ1306" s="40">
        <v>35</v>
      </c>
      <c r="BA1306" s="42">
        <f t="shared" si="397"/>
        <v>26035</v>
      </c>
      <c r="BC1306" s="7" t="s">
        <v>3097</v>
      </c>
    </row>
    <row r="1307" spans="1:55" ht="13" hidden="1" customHeight="1" outlineLevel="1">
      <c r="A1307" t="s">
        <v>1597</v>
      </c>
      <c r="B1307" t="s">
        <v>2424</v>
      </c>
      <c r="C1307" s="25">
        <v>67596</v>
      </c>
      <c r="D1307" s="25"/>
      <c r="E1307" s="25"/>
      <c r="G1307" s="1">
        <v>46344</v>
      </c>
      <c r="I1307" s="1">
        <v>26283</v>
      </c>
      <c r="J1307" s="1">
        <v>25529</v>
      </c>
      <c r="K1307" s="1">
        <v>25604</v>
      </c>
      <c r="L1307" s="2" t="str">
        <f t="shared" si="406"/>
        <v/>
      </c>
      <c r="M1307" s="2">
        <f t="shared" si="407"/>
        <v>0.55247712756775413</v>
      </c>
      <c r="N1307" s="10" t="e">
        <f t="shared" si="410"/>
        <v>#N/A</v>
      </c>
      <c r="O1307" s="9" t="e">
        <f t="shared" si="411"/>
        <v>#N/A</v>
      </c>
      <c r="P1307" s="8" t="e">
        <f t="shared" si="412"/>
        <v>#N/A</v>
      </c>
      <c r="Q1307" s="2" t="str">
        <f t="shared" si="413"/>
        <v>-</v>
      </c>
      <c r="R1307" s="2" t="str">
        <f t="shared" si="414"/>
        <v>-</v>
      </c>
      <c r="S1307" s="2" t="str">
        <f t="shared" si="415"/>
        <v>-</v>
      </c>
      <c r="T1307" s="2" t="str">
        <f t="shared" si="416"/>
        <v>-</v>
      </c>
      <c r="AU1307" t="s">
        <v>1597</v>
      </c>
      <c r="AV1307" t="s">
        <v>2424</v>
      </c>
      <c r="AY1307" s="38">
        <v>26</v>
      </c>
      <c r="AZ1307" s="40">
        <v>37</v>
      </c>
      <c r="BA1307" s="42">
        <f t="shared" si="397"/>
        <v>26037</v>
      </c>
      <c r="BC1307" s="7" t="s">
        <v>3097</v>
      </c>
    </row>
    <row r="1308" spans="1:55" ht="13" hidden="1" customHeight="1" outlineLevel="1">
      <c r="A1308" t="s">
        <v>2466</v>
      </c>
      <c r="B1308" t="s">
        <v>2424</v>
      </c>
      <c r="C1308" s="25">
        <v>14527</v>
      </c>
      <c r="D1308" s="25"/>
      <c r="E1308" s="25"/>
      <c r="G1308" s="1">
        <v>10454</v>
      </c>
      <c r="I1308" s="1">
        <v>5008</v>
      </c>
      <c r="J1308" s="1">
        <v>4827</v>
      </c>
      <c r="K1308" s="1">
        <v>4802</v>
      </c>
      <c r="L1308" s="2" t="str">
        <f t="shared" si="406"/>
        <v/>
      </c>
      <c r="M1308" s="2">
        <f t="shared" si="407"/>
        <v>0.45934570499330402</v>
      </c>
      <c r="N1308" s="10" t="e">
        <f t="shared" si="410"/>
        <v>#N/A</v>
      </c>
      <c r="O1308" s="9" t="e">
        <f t="shared" si="411"/>
        <v>#N/A</v>
      </c>
      <c r="P1308" s="8" t="e">
        <f t="shared" si="412"/>
        <v>#N/A</v>
      </c>
      <c r="Q1308" s="2" t="str">
        <f t="shared" si="413"/>
        <v>-</v>
      </c>
      <c r="R1308" s="2" t="str">
        <f t="shared" si="414"/>
        <v>-</v>
      </c>
      <c r="S1308" s="2" t="str">
        <f t="shared" si="415"/>
        <v>-</v>
      </c>
      <c r="T1308" s="2" t="str">
        <f t="shared" si="416"/>
        <v>-</v>
      </c>
      <c r="AU1308" t="s">
        <v>2466</v>
      </c>
      <c r="AV1308" t="s">
        <v>2424</v>
      </c>
      <c r="AY1308" s="38">
        <v>26</v>
      </c>
      <c r="AZ1308" s="40">
        <v>39</v>
      </c>
      <c r="BA1308" s="42">
        <f t="shared" si="397"/>
        <v>26039</v>
      </c>
      <c r="BC1308" s="7" t="s">
        <v>3097</v>
      </c>
    </row>
    <row r="1309" spans="1:55" ht="13" hidden="1" customHeight="1" outlineLevel="1">
      <c r="A1309" t="s">
        <v>1169</v>
      </c>
      <c r="B1309" t="s">
        <v>2424</v>
      </c>
      <c r="C1309" s="25">
        <v>38300</v>
      </c>
      <c r="D1309" s="25"/>
      <c r="E1309" s="25"/>
      <c r="G1309" s="1">
        <v>26223</v>
      </c>
      <c r="I1309" s="1">
        <v>13790</v>
      </c>
      <c r="J1309" s="1">
        <v>13482</v>
      </c>
      <c r="K1309" s="1">
        <v>13608</v>
      </c>
      <c r="L1309" s="2" t="str">
        <f t="shared" si="406"/>
        <v/>
      </c>
      <c r="M1309" s="2">
        <f t="shared" si="407"/>
        <v>0.51893376043930906</v>
      </c>
      <c r="N1309" s="10" t="e">
        <f t="shared" si="410"/>
        <v>#N/A</v>
      </c>
      <c r="O1309" s="9" t="e">
        <f t="shared" si="411"/>
        <v>#N/A</v>
      </c>
      <c r="P1309" s="8" t="e">
        <f t="shared" si="412"/>
        <v>#N/A</v>
      </c>
      <c r="Q1309" s="2" t="str">
        <f t="shared" si="413"/>
        <v>-</v>
      </c>
      <c r="R1309" s="2" t="str">
        <f t="shared" si="414"/>
        <v>-</v>
      </c>
      <c r="S1309" s="2" t="str">
        <f t="shared" si="415"/>
        <v>-</v>
      </c>
      <c r="T1309" s="2" t="str">
        <f t="shared" si="416"/>
        <v>-</v>
      </c>
      <c r="AU1309" t="s">
        <v>1169</v>
      </c>
      <c r="AV1309" t="s">
        <v>2424</v>
      </c>
      <c r="AY1309" s="38">
        <v>26</v>
      </c>
      <c r="AZ1309" s="40">
        <v>41</v>
      </c>
      <c r="BA1309" s="42">
        <f t="shared" si="397"/>
        <v>26041</v>
      </c>
      <c r="BC1309" s="7" t="s">
        <v>3097</v>
      </c>
    </row>
    <row r="1310" spans="1:55" ht="13" hidden="1" customHeight="1" outlineLevel="1">
      <c r="A1310" t="s">
        <v>912</v>
      </c>
      <c r="B1310" t="s">
        <v>2424</v>
      </c>
      <c r="C1310" s="25">
        <v>27019</v>
      </c>
      <c r="D1310" s="25"/>
      <c r="E1310" s="25"/>
      <c r="G1310" s="1">
        <v>20849</v>
      </c>
      <c r="I1310" s="1">
        <v>8469</v>
      </c>
      <c r="J1310" s="1">
        <v>8339</v>
      </c>
      <c r="K1310" s="1">
        <v>8355</v>
      </c>
      <c r="L1310" s="2" t="str">
        <f t="shared" si="406"/>
        <v/>
      </c>
      <c r="M1310" s="2">
        <f t="shared" si="407"/>
        <v>0.40073864453930647</v>
      </c>
      <c r="N1310" s="10" t="e">
        <f t="shared" si="410"/>
        <v>#N/A</v>
      </c>
      <c r="O1310" s="9" t="e">
        <f t="shared" si="411"/>
        <v>#N/A</v>
      </c>
      <c r="P1310" s="8" t="e">
        <f t="shared" si="412"/>
        <v>#N/A</v>
      </c>
      <c r="Q1310" s="2" t="str">
        <f t="shared" si="413"/>
        <v>-</v>
      </c>
      <c r="R1310" s="2" t="str">
        <f t="shared" si="414"/>
        <v>-</v>
      </c>
      <c r="S1310" s="2" t="str">
        <f t="shared" si="415"/>
        <v>-</v>
      </c>
      <c r="T1310" s="2" t="str">
        <f t="shared" si="416"/>
        <v>-</v>
      </c>
      <c r="AU1310" t="s">
        <v>912</v>
      </c>
      <c r="AV1310" t="s">
        <v>2424</v>
      </c>
      <c r="AY1310" s="38">
        <v>26</v>
      </c>
      <c r="AZ1310" s="40">
        <v>43</v>
      </c>
      <c r="BA1310" s="42">
        <f t="shared" si="397"/>
        <v>26043</v>
      </c>
      <c r="BC1310" s="7" t="s">
        <v>3097</v>
      </c>
    </row>
    <row r="1311" spans="1:55" ht="13" hidden="1" customHeight="1" outlineLevel="1">
      <c r="A1311" t="s">
        <v>173</v>
      </c>
      <c r="B1311" t="s">
        <v>2424</v>
      </c>
      <c r="C1311" s="25">
        <v>105794</v>
      </c>
      <c r="D1311" s="25"/>
      <c r="E1311" s="25"/>
      <c r="G1311" s="1">
        <v>74182</v>
      </c>
      <c r="I1311" s="1">
        <v>39357</v>
      </c>
      <c r="J1311" s="1">
        <v>38374</v>
      </c>
      <c r="K1311" s="1">
        <v>37699</v>
      </c>
      <c r="L1311" s="2" t="str">
        <f t="shared" si="406"/>
        <v/>
      </c>
      <c r="M1311" s="2">
        <f t="shared" si="407"/>
        <v>0.50819605834299431</v>
      </c>
      <c r="N1311" s="10" t="e">
        <f t="shared" si="410"/>
        <v>#N/A</v>
      </c>
      <c r="O1311" s="9" t="e">
        <f t="shared" si="411"/>
        <v>#N/A</v>
      </c>
      <c r="P1311" s="8" t="e">
        <f t="shared" si="412"/>
        <v>#N/A</v>
      </c>
      <c r="Q1311" s="2" t="str">
        <f t="shared" si="413"/>
        <v>-</v>
      </c>
      <c r="R1311" s="2" t="str">
        <f t="shared" si="414"/>
        <v>-</v>
      </c>
      <c r="S1311" s="2" t="str">
        <f t="shared" si="415"/>
        <v>-</v>
      </c>
      <c r="T1311" s="2" t="str">
        <f t="shared" si="416"/>
        <v>-</v>
      </c>
      <c r="AU1311" t="s">
        <v>173</v>
      </c>
      <c r="AV1311" t="s">
        <v>2424</v>
      </c>
      <c r="AY1311" s="38">
        <v>26</v>
      </c>
      <c r="AZ1311" s="40">
        <v>45</v>
      </c>
      <c r="BA1311" s="42">
        <f t="shared" si="397"/>
        <v>26045</v>
      </c>
      <c r="BC1311" s="7" t="s">
        <v>3097</v>
      </c>
    </row>
    <row r="1312" spans="1:55" ht="13" hidden="1" customHeight="1" outlineLevel="1">
      <c r="A1312" t="s">
        <v>480</v>
      </c>
      <c r="B1312" t="s">
        <v>2424</v>
      </c>
      <c r="C1312" s="25">
        <v>32279</v>
      </c>
      <c r="D1312" s="25"/>
      <c r="E1312" s="25"/>
      <c r="G1312" s="1">
        <v>22767</v>
      </c>
      <c r="I1312" s="1">
        <v>11823</v>
      </c>
      <c r="J1312" s="1">
        <v>11562</v>
      </c>
      <c r="K1312" s="1">
        <v>11545</v>
      </c>
      <c r="L1312" s="2" t="str">
        <f t="shared" si="406"/>
        <v/>
      </c>
      <c r="M1312" s="2">
        <f t="shared" si="407"/>
        <v>0.5070936003865244</v>
      </c>
      <c r="N1312" s="10" t="e">
        <f t="shared" si="410"/>
        <v>#N/A</v>
      </c>
      <c r="O1312" s="9" t="e">
        <f t="shared" si="411"/>
        <v>#N/A</v>
      </c>
      <c r="P1312" s="8" t="e">
        <f t="shared" si="412"/>
        <v>#N/A</v>
      </c>
      <c r="Q1312" s="2" t="str">
        <f t="shared" si="413"/>
        <v>-</v>
      </c>
      <c r="R1312" s="2" t="str">
        <f t="shared" si="414"/>
        <v>-</v>
      </c>
      <c r="S1312" s="2" t="str">
        <f t="shared" si="415"/>
        <v>-</v>
      </c>
      <c r="T1312" s="2" t="str">
        <f t="shared" si="416"/>
        <v>-</v>
      </c>
      <c r="AU1312" t="s">
        <v>480</v>
      </c>
      <c r="AV1312" t="s">
        <v>2424</v>
      </c>
      <c r="AY1312" s="38">
        <v>26</v>
      </c>
      <c r="AZ1312" s="40">
        <v>47</v>
      </c>
      <c r="BA1312" s="42">
        <f t="shared" si="397"/>
        <v>26047</v>
      </c>
      <c r="BC1312" s="7" t="s">
        <v>3097</v>
      </c>
    </row>
    <row r="1313" spans="1:55" ht="13" hidden="1" customHeight="1" outlineLevel="1">
      <c r="A1313" t="s">
        <v>481</v>
      </c>
      <c r="B1313" t="s">
        <v>2424</v>
      </c>
      <c r="C1313" s="25">
        <v>440062</v>
      </c>
      <c r="D1313" s="25"/>
      <c r="E1313" s="25"/>
      <c r="G1313" s="1">
        <v>319712</v>
      </c>
      <c r="I1313" s="1">
        <v>136498</v>
      </c>
      <c r="J1313" s="1">
        <v>133197</v>
      </c>
      <c r="K1313" s="1">
        <v>113931</v>
      </c>
      <c r="L1313" s="2" t="str">
        <f t="shared" si="406"/>
        <v/>
      </c>
      <c r="M1313" s="2">
        <f t="shared" si="407"/>
        <v>0.3563550945851266</v>
      </c>
      <c r="N1313" s="10" t="e">
        <f t="shared" si="410"/>
        <v>#N/A</v>
      </c>
      <c r="O1313" s="9" t="e">
        <f t="shared" si="411"/>
        <v>#N/A</v>
      </c>
      <c r="P1313" s="8" t="e">
        <f t="shared" si="412"/>
        <v>#N/A</v>
      </c>
      <c r="Q1313" s="2" t="str">
        <f t="shared" si="413"/>
        <v>-</v>
      </c>
      <c r="R1313" s="2" t="str">
        <f t="shared" si="414"/>
        <v>-</v>
      </c>
      <c r="S1313" s="2" t="str">
        <f t="shared" si="415"/>
        <v>-</v>
      </c>
      <c r="T1313" s="2" t="str">
        <f t="shared" si="416"/>
        <v>-</v>
      </c>
      <c r="AU1313" t="s">
        <v>481</v>
      </c>
      <c r="AV1313" t="s">
        <v>2424</v>
      </c>
      <c r="AY1313" s="38">
        <v>26</v>
      </c>
      <c r="AZ1313" s="40">
        <v>49</v>
      </c>
      <c r="BA1313" s="42">
        <f t="shared" si="397"/>
        <v>26049</v>
      </c>
      <c r="BC1313" s="7" t="s">
        <v>3097</v>
      </c>
    </row>
    <row r="1314" spans="1:55" ht="13" hidden="1" customHeight="1" outlineLevel="1">
      <c r="A1314" t="s">
        <v>1198</v>
      </c>
      <c r="B1314" t="s">
        <v>2424</v>
      </c>
      <c r="C1314" s="25">
        <v>26754</v>
      </c>
      <c r="D1314" s="25"/>
      <c r="E1314" s="25"/>
      <c r="G1314" s="1">
        <v>20167</v>
      </c>
      <c r="I1314" s="1">
        <v>9276</v>
      </c>
      <c r="J1314" s="1">
        <v>8959</v>
      </c>
      <c r="K1314" s="1">
        <v>8339</v>
      </c>
      <c r="L1314" s="2" t="str">
        <f t="shared" si="406"/>
        <v/>
      </c>
      <c r="M1314" s="2">
        <f t="shared" si="407"/>
        <v>0.41349729756532949</v>
      </c>
      <c r="N1314" s="10" t="e">
        <f t="shared" si="410"/>
        <v>#N/A</v>
      </c>
      <c r="O1314" s="9" t="e">
        <f t="shared" si="411"/>
        <v>#N/A</v>
      </c>
      <c r="P1314" s="8" t="e">
        <f t="shared" si="412"/>
        <v>#N/A</v>
      </c>
      <c r="Q1314" s="2" t="str">
        <f t="shared" si="413"/>
        <v>-</v>
      </c>
      <c r="R1314" s="2" t="str">
        <f t="shared" si="414"/>
        <v>-</v>
      </c>
      <c r="S1314" s="2" t="str">
        <f t="shared" si="415"/>
        <v>-</v>
      </c>
      <c r="T1314" s="2" t="str">
        <f t="shared" si="416"/>
        <v>-</v>
      </c>
      <c r="AU1314" t="s">
        <v>1198</v>
      </c>
      <c r="AV1314" t="s">
        <v>2424</v>
      </c>
      <c r="AY1314" s="38">
        <v>26</v>
      </c>
      <c r="AZ1314" s="40">
        <v>51</v>
      </c>
      <c r="BA1314" s="42">
        <f t="shared" si="397"/>
        <v>26051</v>
      </c>
      <c r="BC1314" s="7" t="s">
        <v>3097</v>
      </c>
    </row>
    <row r="1315" spans="1:55" ht="13" hidden="1" customHeight="1" outlineLevel="1">
      <c r="A1315" t="s">
        <v>864</v>
      </c>
      <c r="B1315" t="s">
        <v>2424</v>
      </c>
      <c r="C1315" s="25">
        <v>17394</v>
      </c>
      <c r="D1315" s="25"/>
      <c r="E1315" s="25"/>
      <c r="G1315" s="1">
        <v>13617</v>
      </c>
      <c r="I1315" s="1">
        <v>5854</v>
      </c>
      <c r="J1315" s="1">
        <v>5638</v>
      </c>
      <c r="K1315" s="1">
        <v>5745</v>
      </c>
      <c r="L1315" s="2" t="str">
        <f t="shared" si="406"/>
        <v/>
      </c>
      <c r="M1315" s="2">
        <f t="shared" si="407"/>
        <v>0.42189909671733861</v>
      </c>
      <c r="N1315" s="10" t="e">
        <f t="shared" si="410"/>
        <v>#N/A</v>
      </c>
      <c r="O1315" s="9" t="e">
        <f t="shared" si="411"/>
        <v>#N/A</v>
      </c>
      <c r="P1315" s="8" t="e">
        <f t="shared" si="412"/>
        <v>#N/A</v>
      </c>
      <c r="Q1315" s="2" t="str">
        <f t="shared" si="413"/>
        <v>-</v>
      </c>
      <c r="R1315" s="2" t="str">
        <f t="shared" si="414"/>
        <v>-</v>
      </c>
      <c r="S1315" s="2" t="str">
        <f t="shared" si="415"/>
        <v>-</v>
      </c>
      <c r="T1315" s="2" t="str">
        <f t="shared" si="416"/>
        <v>-</v>
      </c>
      <c r="AU1315" t="s">
        <v>864</v>
      </c>
      <c r="AV1315" t="s">
        <v>2424</v>
      </c>
      <c r="AY1315" s="38">
        <v>26</v>
      </c>
      <c r="AZ1315" s="40">
        <v>53</v>
      </c>
      <c r="BA1315" s="42">
        <f t="shared" si="397"/>
        <v>26053</v>
      </c>
      <c r="BC1315" s="7" t="s">
        <v>3097</v>
      </c>
    </row>
    <row r="1316" spans="1:55" ht="13" hidden="1" customHeight="1" outlineLevel="1">
      <c r="A1316" t="s">
        <v>1510</v>
      </c>
      <c r="B1316" t="s">
        <v>2424</v>
      </c>
      <c r="C1316" s="25">
        <v>81013</v>
      </c>
      <c r="D1316" s="25"/>
      <c r="E1316" s="25"/>
      <c r="G1316" s="1">
        <v>57185</v>
      </c>
      <c r="I1316" s="1">
        <v>30297</v>
      </c>
      <c r="J1316" s="1">
        <v>29809</v>
      </c>
      <c r="K1316" s="1">
        <v>29429</v>
      </c>
      <c r="L1316" s="2" t="str">
        <f t="shared" si="406"/>
        <v/>
      </c>
      <c r="M1316" s="2">
        <f t="shared" si="407"/>
        <v>0.51462796187811488</v>
      </c>
      <c r="N1316" s="10" t="e">
        <f t="shared" si="410"/>
        <v>#N/A</v>
      </c>
      <c r="O1316" s="9" t="e">
        <f t="shared" si="411"/>
        <v>#N/A</v>
      </c>
      <c r="P1316" s="8" t="e">
        <f t="shared" si="412"/>
        <v>#N/A</v>
      </c>
      <c r="Q1316" s="2" t="str">
        <f t="shared" si="413"/>
        <v>-</v>
      </c>
      <c r="R1316" s="2" t="str">
        <f t="shared" si="414"/>
        <v>-</v>
      </c>
      <c r="S1316" s="2" t="str">
        <f t="shared" si="415"/>
        <v>-</v>
      </c>
      <c r="T1316" s="2" t="str">
        <f t="shared" si="416"/>
        <v>-</v>
      </c>
      <c r="AU1316" t="s">
        <v>1510</v>
      </c>
      <c r="AV1316" t="s">
        <v>2424</v>
      </c>
      <c r="AY1316" s="38">
        <v>26</v>
      </c>
      <c r="AZ1316" s="40">
        <v>55</v>
      </c>
      <c r="BA1316" s="42">
        <f t="shared" si="397"/>
        <v>26055</v>
      </c>
      <c r="BC1316" s="7" t="s">
        <v>3097</v>
      </c>
    </row>
    <row r="1317" spans="1:55" ht="13" hidden="1" customHeight="1" outlineLevel="1">
      <c r="A1317" t="s">
        <v>217</v>
      </c>
      <c r="B1317" t="s">
        <v>2424</v>
      </c>
      <c r="C1317" s="25">
        <v>42428</v>
      </c>
      <c r="D1317" s="25"/>
      <c r="E1317" s="25"/>
      <c r="G1317" s="1">
        <v>24929</v>
      </c>
      <c r="I1317" s="1">
        <v>11724</v>
      </c>
      <c r="J1317" s="1">
        <v>11297</v>
      </c>
      <c r="K1317" s="1">
        <v>11363</v>
      </c>
      <c r="L1317" s="2" t="str">
        <f t="shared" si="406"/>
        <v/>
      </c>
      <c r="M1317" s="2">
        <f t="shared" si="407"/>
        <v>0.4558145132175378</v>
      </c>
      <c r="N1317" s="10" t="e">
        <f t="shared" si="410"/>
        <v>#N/A</v>
      </c>
      <c r="O1317" s="9" t="e">
        <f t="shared" si="411"/>
        <v>#N/A</v>
      </c>
      <c r="P1317" s="8" t="e">
        <f t="shared" si="412"/>
        <v>#N/A</v>
      </c>
      <c r="Q1317" s="2" t="str">
        <f t="shared" si="413"/>
        <v>-</v>
      </c>
      <c r="R1317" s="2" t="str">
        <f t="shared" si="414"/>
        <v>-</v>
      </c>
      <c r="S1317" s="2" t="str">
        <f t="shared" si="415"/>
        <v>-</v>
      </c>
      <c r="T1317" s="2" t="str">
        <f t="shared" si="416"/>
        <v>-</v>
      </c>
      <c r="AU1317" t="s">
        <v>217</v>
      </c>
      <c r="AV1317" t="s">
        <v>2424</v>
      </c>
      <c r="AY1317" s="38">
        <v>26</v>
      </c>
      <c r="AZ1317" s="40">
        <v>57</v>
      </c>
      <c r="BA1317" s="42">
        <f t="shared" si="397"/>
        <v>26057</v>
      </c>
      <c r="BC1317" s="7" t="s">
        <v>3097</v>
      </c>
    </row>
    <row r="1318" spans="1:55" ht="13" hidden="1" customHeight="1" outlineLevel="1">
      <c r="A1318" t="s">
        <v>467</v>
      </c>
      <c r="B1318" t="s">
        <v>2424</v>
      </c>
      <c r="C1318" s="25">
        <v>47051</v>
      </c>
      <c r="D1318" s="25"/>
      <c r="E1318" s="25"/>
      <c r="G1318" s="1">
        <v>30845</v>
      </c>
      <c r="I1318" s="1">
        <v>12693</v>
      </c>
      <c r="J1318" s="1">
        <v>11777</v>
      </c>
      <c r="K1318" s="1">
        <v>12020</v>
      </c>
      <c r="L1318" s="2" t="str">
        <f t="shared" si="406"/>
        <v/>
      </c>
      <c r="M1318" s="2">
        <f t="shared" si="407"/>
        <v>0.38969038742097584</v>
      </c>
      <c r="N1318" s="10" t="e">
        <f t="shared" si="410"/>
        <v>#N/A</v>
      </c>
      <c r="O1318" s="9" t="e">
        <f t="shared" si="411"/>
        <v>#N/A</v>
      </c>
      <c r="P1318" s="8" t="e">
        <f t="shared" si="412"/>
        <v>#N/A</v>
      </c>
      <c r="Q1318" s="2" t="str">
        <f t="shared" si="413"/>
        <v>-</v>
      </c>
      <c r="R1318" s="2" t="str">
        <f t="shared" si="414"/>
        <v>-</v>
      </c>
      <c r="S1318" s="2" t="str">
        <f t="shared" si="415"/>
        <v>-</v>
      </c>
      <c r="T1318" s="2" t="str">
        <f t="shared" si="416"/>
        <v>-</v>
      </c>
      <c r="AU1318" t="s">
        <v>467</v>
      </c>
      <c r="AV1318" t="s">
        <v>2424</v>
      </c>
      <c r="AY1318" s="38">
        <v>26</v>
      </c>
      <c r="AZ1318" s="40">
        <v>59</v>
      </c>
      <c r="BA1318" s="42">
        <f t="shared" si="397"/>
        <v>26059</v>
      </c>
      <c r="BC1318" s="7" t="s">
        <v>3097</v>
      </c>
    </row>
    <row r="1319" spans="1:55" ht="13" hidden="1" customHeight="1" outlineLevel="1">
      <c r="A1319" t="s">
        <v>137</v>
      </c>
      <c r="B1319" t="s">
        <v>2424</v>
      </c>
      <c r="C1319" s="25">
        <v>35905</v>
      </c>
      <c r="D1319" s="25"/>
      <c r="E1319" s="25"/>
      <c r="G1319" s="1">
        <v>22486</v>
      </c>
      <c r="I1319" s="1">
        <v>10495</v>
      </c>
      <c r="J1319" s="1">
        <v>10167</v>
      </c>
      <c r="K1319" s="1">
        <v>10187</v>
      </c>
      <c r="L1319" s="2" t="str">
        <f t="shared" si="406"/>
        <v/>
      </c>
      <c r="M1319" s="2">
        <f t="shared" si="407"/>
        <v>0.45303744552165792</v>
      </c>
      <c r="N1319" s="10" t="e">
        <f t="shared" si="410"/>
        <v>#N/A</v>
      </c>
      <c r="O1319" s="9" t="e">
        <f t="shared" si="411"/>
        <v>#N/A</v>
      </c>
      <c r="P1319" s="8" t="e">
        <f t="shared" si="412"/>
        <v>#N/A</v>
      </c>
      <c r="Q1319" s="2" t="str">
        <f t="shared" si="413"/>
        <v>-</v>
      </c>
      <c r="R1319" s="2" t="str">
        <f t="shared" si="414"/>
        <v>-</v>
      </c>
      <c r="S1319" s="2" t="str">
        <f t="shared" si="415"/>
        <v>-</v>
      </c>
      <c r="T1319" s="2" t="str">
        <f t="shared" si="416"/>
        <v>-</v>
      </c>
      <c r="AU1319" t="s">
        <v>137</v>
      </c>
      <c r="AV1319" t="s">
        <v>2424</v>
      </c>
      <c r="AY1319" s="38">
        <v>26</v>
      </c>
      <c r="AZ1319" s="40">
        <v>61</v>
      </c>
      <c r="BA1319" s="42">
        <f t="shared" si="397"/>
        <v>26061</v>
      </c>
      <c r="BC1319" s="7" t="s">
        <v>3097</v>
      </c>
    </row>
    <row r="1320" spans="1:55" ht="13" hidden="1" customHeight="1" outlineLevel="1">
      <c r="A1320" t="s">
        <v>390</v>
      </c>
      <c r="B1320" t="s">
        <v>2424</v>
      </c>
      <c r="C1320" s="25">
        <v>35508</v>
      </c>
      <c r="D1320" s="25"/>
      <c r="E1320" s="25"/>
      <c r="G1320" s="1">
        <v>25535</v>
      </c>
      <c r="I1320" s="1">
        <v>12402</v>
      </c>
      <c r="J1320" s="1">
        <v>11820</v>
      </c>
      <c r="K1320" s="1">
        <v>11875</v>
      </c>
      <c r="L1320" s="2" t="str">
        <f t="shared" si="406"/>
        <v/>
      </c>
      <c r="M1320" s="2">
        <f t="shared" si="407"/>
        <v>0.46504797336988446</v>
      </c>
      <c r="N1320" s="10" t="e">
        <f t="shared" si="410"/>
        <v>#N/A</v>
      </c>
      <c r="O1320" s="9" t="e">
        <f t="shared" si="411"/>
        <v>#N/A</v>
      </c>
      <c r="P1320" s="8" t="e">
        <f t="shared" si="412"/>
        <v>#N/A</v>
      </c>
      <c r="Q1320" s="2" t="str">
        <f t="shared" si="413"/>
        <v>-</v>
      </c>
      <c r="R1320" s="2" t="str">
        <f t="shared" si="414"/>
        <v>-</v>
      </c>
      <c r="S1320" s="2" t="str">
        <f t="shared" si="415"/>
        <v>-</v>
      </c>
      <c r="T1320" s="2" t="str">
        <f t="shared" si="416"/>
        <v>-</v>
      </c>
      <c r="AU1320" t="s">
        <v>390</v>
      </c>
      <c r="AV1320" t="s">
        <v>2424</v>
      </c>
      <c r="AY1320" s="38">
        <v>26</v>
      </c>
      <c r="AZ1320" s="40">
        <v>63</v>
      </c>
      <c r="BA1320" s="42">
        <f t="shared" ref="BA1320:BA1383" si="417">AY1320*1000+AZ1320</f>
        <v>26063</v>
      </c>
      <c r="BC1320" s="7" t="s">
        <v>3097</v>
      </c>
    </row>
    <row r="1321" spans="1:55" ht="13" hidden="1" customHeight="1" outlineLevel="1">
      <c r="A1321" t="s">
        <v>358</v>
      </c>
      <c r="B1321" t="s">
        <v>2424</v>
      </c>
      <c r="C1321" s="25">
        <v>282030</v>
      </c>
      <c r="D1321" s="25"/>
      <c r="E1321" s="25"/>
      <c r="G1321" s="1">
        <v>190952</v>
      </c>
      <c r="I1321" s="1">
        <v>92190</v>
      </c>
      <c r="J1321" s="1">
        <v>90221</v>
      </c>
      <c r="K1321" s="1">
        <v>89774</v>
      </c>
      <c r="L1321" s="2" t="str">
        <f t="shared" si="406"/>
        <v/>
      </c>
      <c r="M1321" s="2">
        <f t="shared" si="407"/>
        <v>0.47013909254681807</v>
      </c>
      <c r="N1321" s="10" t="e">
        <f t="shared" ref="N1321:N1352" si="418">RANK(U1321,U1321:AR1321)</f>
        <v>#N/A</v>
      </c>
      <c r="O1321" s="9" t="e">
        <f t="shared" ref="O1321:O1352" si="419">RANK(V1321,U1321:AR1321)</f>
        <v>#N/A</v>
      </c>
      <c r="P1321" s="8" t="e">
        <f t="shared" ref="P1321:P1352" si="420">RANK(W1321,U1321:AR1321)</f>
        <v>#N/A</v>
      </c>
      <c r="Q1321" s="2" t="str">
        <f t="shared" ref="Q1321:Q1352" si="421">IF(SUM($U1321:$AQ1321)=0,"-",U1321/SUM($U1321:$AQ1321))</f>
        <v>-</v>
      </c>
      <c r="R1321" s="2" t="str">
        <f t="shared" ref="R1321:R1352" si="422">IF(SUM($U1321:$AQ1321)=0,"-",V1321/SUM($U1321:$AQ1321))</f>
        <v>-</v>
      </c>
      <c r="S1321" s="2" t="str">
        <f t="shared" ref="S1321:S1352" si="423">IF(SUM($U1321:$AQ1321)=0,"-",W1321/SUM($U1321:$AQ1321))</f>
        <v>-</v>
      </c>
      <c r="T1321" s="2" t="str">
        <f t="shared" ref="T1321:T1352" si="424">IF(SUM($U1321:$AQ1321)=0,"-",(1-Q1321-R1321-S1321))</f>
        <v>-</v>
      </c>
      <c r="AU1321" t="s">
        <v>358</v>
      </c>
      <c r="AV1321" t="s">
        <v>2424</v>
      </c>
      <c r="AY1321" s="38">
        <v>26</v>
      </c>
      <c r="AZ1321" s="40">
        <v>65</v>
      </c>
      <c r="BA1321" s="42">
        <f t="shared" si="417"/>
        <v>26065</v>
      </c>
      <c r="BC1321" s="7" t="s">
        <v>3097</v>
      </c>
    </row>
    <row r="1322" spans="1:55" ht="13" hidden="1" customHeight="1" outlineLevel="1">
      <c r="A1322" t="s">
        <v>553</v>
      </c>
      <c r="B1322" t="s">
        <v>2424</v>
      </c>
      <c r="C1322" s="25">
        <v>63265</v>
      </c>
      <c r="D1322" s="25"/>
      <c r="E1322" s="25"/>
      <c r="G1322" s="1">
        <v>37517</v>
      </c>
      <c r="I1322" s="1">
        <v>18466</v>
      </c>
      <c r="J1322" s="1">
        <v>17293</v>
      </c>
      <c r="K1322" s="1">
        <v>17137</v>
      </c>
      <c r="L1322" s="2" t="str">
        <f t="shared" si="406"/>
        <v/>
      </c>
      <c r="M1322" s="2">
        <f t="shared" si="407"/>
        <v>0.45677959325105955</v>
      </c>
      <c r="N1322" s="10" t="e">
        <f t="shared" si="418"/>
        <v>#N/A</v>
      </c>
      <c r="O1322" s="9" t="e">
        <f t="shared" si="419"/>
        <v>#N/A</v>
      </c>
      <c r="P1322" s="8" t="e">
        <f t="shared" si="420"/>
        <v>#N/A</v>
      </c>
      <c r="Q1322" s="2" t="str">
        <f t="shared" si="421"/>
        <v>-</v>
      </c>
      <c r="R1322" s="2" t="str">
        <f t="shared" si="422"/>
        <v>-</v>
      </c>
      <c r="S1322" s="2" t="str">
        <f t="shared" si="423"/>
        <v>-</v>
      </c>
      <c r="T1322" s="2" t="str">
        <f t="shared" si="424"/>
        <v>-</v>
      </c>
      <c r="AU1322" t="s">
        <v>553</v>
      </c>
      <c r="AV1322" t="s">
        <v>2424</v>
      </c>
      <c r="AY1322" s="38">
        <v>26</v>
      </c>
      <c r="AZ1322" s="40">
        <v>67</v>
      </c>
      <c r="BA1322" s="42">
        <f t="shared" si="417"/>
        <v>26067</v>
      </c>
      <c r="BC1322" s="7" t="s">
        <v>3097</v>
      </c>
    </row>
    <row r="1323" spans="1:55" ht="13" hidden="1" customHeight="1" outlineLevel="1">
      <c r="A1323" t="s">
        <v>2167</v>
      </c>
      <c r="B1323" t="s">
        <v>2424</v>
      </c>
      <c r="C1323" s="25">
        <v>27009</v>
      </c>
      <c r="D1323" s="25"/>
      <c r="E1323" s="25"/>
      <c r="G1323" s="1">
        <v>22201</v>
      </c>
      <c r="I1323" s="1">
        <v>10206</v>
      </c>
      <c r="J1323" s="1">
        <v>9829</v>
      </c>
      <c r="K1323" s="1">
        <v>8951</v>
      </c>
      <c r="L1323" s="2" t="str">
        <f t="shared" si="406"/>
        <v/>
      </c>
      <c r="M1323" s="2">
        <f t="shared" si="407"/>
        <v>0.40318003693527321</v>
      </c>
      <c r="N1323" s="10" t="e">
        <f t="shared" si="418"/>
        <v>#N/A</v>
      </c>
      <c r="O1323" s="9" t="e">
        <f t="shared" si="419"/>
        <v>#N/A</v>
      </c>
      <c r="P1323" s="8" t="e">
        <f t="shared" si="420"/>
        <v>#N/A</v>
      </c>
      <c r="Q1323" s="2" t="str">
        <f t="shared" si="421"/>
        <v>-</v>
      </c>
      <c r="R1323" s="2" t="str">
        <f t="shared" si="422"/>
        <v>-</v>
      </c>
      <c r="S1323" s="2" t="str">
        <f t="shared" si="423"/>
        <v>-</v>
      </c>
      <c r="T1323" s="2" t="str">
        <f t="shared" si="424"/>
        <v>-</v>
      </c>
      <c r="AU1323" t="s">
        <v>2167</v>
      </c>
      <c r="AV1323" t="s">
        <v>2424</v>
      </c>
      <c r="AY1323" s="38">
        <v>26</v>
      </c>
      <c r="AZ1323" s="40">
        <v>69</v>
      </c>
      <c r="BA1323" s="42">
        <f t="shared" si="417"/>
        <v>26069</v>
      </c>
      <c r="BC1323" s="7" t="s">
        <v>3097</v>
      </c>
    </row>
    <row r="1324" spans="1:55" ht="13" hidden="1" customHeight="1" outlineLevel="1">
      <c r="A1324" t="s">
        <v>2255</v>
      </c>
      <c r="B1324" t="s">
        <v>2424</v>
      </c>
      <c r="C1324" s="25">
        <v>12753</v>
      </c>
      <c r="D1324" s="25"/>
      <c r="E1324" s="25"/>
      <c r="G1324" s="1">
        <v>9176</v>
      </c>
      <c r="I1324" s="1">
        <v>4655</v>
      </c>
      <c r="J1324" s="1">
        <v>4520</v>
      </c>
      <c r="K1324" s="1">
        <v>4559</v>
      </c>
      <c r="L1324" s="2" t="str">
        <f t="shared" si="406"/>
        <v/>
      </c>
      <c r="M1324" s="2">
        <f t="shared" si="407"/>
        <v>0.49683958151700086</v>
      </c>
      <c r="N1324" s="10" t="e">
        <f t="shared" si="418"/>
        <v>#N/A</v>
      </c>
      <c r="O1324" s="9" t="e">
        <f t="shared" si="419"/>
        <v>#N/A</v>
      </c>
      <c r="P1324" s="8" t="e">
        <f t="shared" si="420"/>
        <v>#N/A</v>
      </c>
      <c r="Q1324" s="2" t="str">
        <f t="shared" si="421"/>
        <v>-</v>
      </c>
      <c r="R1324" s="2" t="str">
        <f t="shared" si="422"/>
        <v>-</v>
      </c>
      <c r="S1324" s="2" t="str">
        <f t="shared" si="423"/>
        <v>-</v>
      </c>
      <c r="T1324" s="2" t="str">
        <f t="shared" si="424"/>
        <v>-</v>
      </c>
      <c r="AU1324" t="s">
        <v>2255</v>
      </c>
      <c r="AV1324" t="s">
        <v>2424</v>
      </c>
      <c r="AY1324" s="38">
        <v>26</v>
      </c>
      <c r="AZ1324" s="40">
        <v>71</v>
      </c>
      <c r="BA1324" s="42">
        <f t="shared" si="417"/>
        <v>26071</v>
      </c>
      <c r="BC1324" s="7" t="s">
        <v>3097</v>
      </c>
    </row>
    <row r="1325" spans="1:55" ht="13" hidden="1" customHeight="1" outlineLevel="1">
      <c r="A1325" t="s">
        <v>1029</v>
      </c>
      <c r="B1325" t="s">
        <v>2424</v>
      </c>
      <c r="C1325" s="25">
        <v>64907</v>
      </c>
      <c r="D1325" s="25"/>
      <c r="E1325" s="25"/>
      <c r="G1325" s="1">
        <v>36453</v>
      </c>
      <c r="I1325" s="1">
        <v>15505</v>
      </c>
      <c r="J1325" s="1">
        <v>15079</v>
      </c>
      <c r="K1325" s="1">
        <v>15101</v>
      </c>
      <c r="L1325" s="2" t="str">
        <f t="shared" si="406"/>
        <v/>
      </c>
      <c r="M1325" s="2">
        <f t="shared" si="407"/>
        <v>0.41425945738348008</v>
      </c>
      <c r="N1325" s="10" t="e">
        <f t="shared" si="418"/>
        <v>#N/A</v>
      </c>
      <c r="O1325" s="9" t="e">
        <f t="shared" si="419"/>
        <v>#N/A</v>
      </c>
      <c r="P1325" s="8" t="e">
        <f t="shared" si="420"/>
        <v>#N/A</v>
      </c>
      <c r="Q1325" s="2" t="str">
        <f t="shared" si="421"/>
        <v>-</v>
      </c>
      <c r="R1325" s="2" t="str">
        <f t="shared" si="422"/>
        <v>-</v>
      </c>
      <c r="S1325" s="2" t="str">
        <f t="shared" si="423"/>
        <v>-</v>
      </c>
      <c r="T1325" s="2" t="str">
        <f t="shared" si="424"/>
        <v>-</v>
      </c>
      <c r="AU1325" t="s">
        <v>1029</v>
      </c>
      <c r="AV1325" t="s">
        <v>2424</v>
      </c>
      <c r="AY1325" s="38">
        <v>26</v>
      </c>
      <c r="AZ1325" s="40">
        <v>73</v>
      </c>
      <c r="BA1325" s="42">
        <f t="shared" si="417"/>
        <v>26073</v>
      </c>
      <c r="BC1325" s="7" t="s">
        <v>3097</v>
      </c>
    </row>
    <row r="1326" spans="1:55" ht="13" hidden="1" customHeight="1" outlineLevel="1">
      <c r="A1326" t="s">
        <v>2834</v>
      </c>
      <c r="B1326" t="s">
        <v>2424</v>
      </c>
      <c r="C1326" s="25">
        <v>160893</v>
      </c>
      <c r="D1326" s="25"/>
      <c r="E1326" s="25"/>
      <c r="G1326" s="1">
        <v>104366</v>
      </c>
      <c r="I1326" s="1">
        <v>47525</v>
      </c>
      <c r="J1326" s="1">
        <v>46347</v>
      </c>
      <c r="K1326" s="1">
        <v>46088</v>
      </c>
      <c r="L1326" s="2" t="str">
        <f t="shared" si="406"/>
        <v/>
      </c>
      <c r="M1326" s="2">
        <f t="shared" si="407"/>
        <v>0.44159975470938811</v>
      </c>
      <c r="N1326" s="10" t="e">
        <f t="shared" si="418"/>
        <v>#N/A</v>
      </c>
      <c r="O1326" s="9" t="e">
        <f t="shared" si="419"/>
        <v>#N/A</v>
      </c>
      <c r="P1326" s="8" t="e">
        <f t="shared" si="420"/>
        <v>#N/A</v>
      </c>
      <c r="Q1326" s="2" t="str">
        <f t="shared" si="421"/>
        <v>-</v>
      </c>
      <c r="R1326" s="2" t="str">
        <f t="shared" si="422"/>
        <v>-</v>
      </c>
      <c r="S1326" s="2" t="str">
        <f t="shared" si="423"/>
        <v>-</v>
      </c>
      <c r="T1326" s="2" t="str">
        <f t="shared" si="424"/>
        <v>-</v>
      </c>
      <c r="AU1326" t="s">
        <v>2834</v>
      </c>
      <c r="AV1326" t="s">
        <v>2424</v>
      </c>
      <c r="AY1326" s="38">
        <v>26</v>
      </c>
      <c r="AZ1326" s="40">
        <v>75</v>
      </c>
      <c r="BA1326" s="42">
        <f t="shared" si="417"/>
        <v>26075</v>
      </c>
      <c r="BC1326" s="7" t="s">
        <v>3097</v>
      </c>
    </row>
    <row r="1327" spans="1:55" ht="13" hidden="1" customHeight="1" outlineLevel="1">
      <c r="A1327" t="s">
        <v>1028</v>
      </c>
      <c r="B1327" t="s">
        <v>2424</v>
      </c>
      <c r="C1327" s="25">
        <v>241937</v>
      </c>
      <c r="D1327" s="25"/>
      <c r="E1327" s="25"/>
      <c r="G1327" s="1">
        <v>165438</v>
      </c>
      <c r="I1327" s="1">
        <v>75879</v>
      </c>
      <c r="J1327" s="1">
        <v>73964</v>
      </c>
      <c r="K1327" s="1">
        <v>73615</v>
      </c>
      <c r="L1327" s="2" t="str">
        <f t="shared" si="406"/>
        <v/>
      </c>
      <c r="M1327" s="2">
        <f t="shared" si="407"/>
        <v>0.444970321207945</v>
      </c>
      <c r="N1327" s="10" t="e">
        <f t="shared" si="418"/>
        <v>#N/A</v>
      </c>
      <c r="O1327" s="9" t="e">
        <f t="shared" si="419"/>
        <v>#N/A</v>
      </c>
      <c r="P1327" s="8" t="e">
        <f t="shared" si="420"/>
        <v>#N/A</v>
      </c>
      <c r="Q1327" s="2" t="str">
        <f t="shared" si="421"/>
        <v>-</v>
      </c>
      <c r="R1327" s="2" t="str">
        <f t="shared" si="422"/>
        <v>-</v>
      </c>
      <c r="S1327" s="2" t="str">
        <f t="shared" si="423"/>
        <v>-</v>
      </c>
      <c r="T1327" s="2" t="str">
        <f t="shared" si="424"/>
        <v>-</v>
      </c>
      <c r="AU1327" t="s">
        <v>1028</v>
      </c>
      <c r="AV1327" t="s">
        <v>2424</v>
      </c>
      <c r="AY1327" s="38">
        <v>26</v>
      </c>
      <c r="AZ1327" s="40">
        <v>77</v>
      </c>
      <c r="BA1327" s="42">
        <f t="shared" si="417"/>
        <v>26077</v>
      </c>
      <c r="BC1327" s="7" t="s">
        <v>3097</v>
      </c>
    </row>
    <row r="1328" spans="1:55" ht="13" hidden="1" customHeight="1" outlineLevel="1">
      <c r="A1328" t="s">
        <v>7</v>
      </c>
      <c r="B1328" t="s">
        <v>2424</v>
      </c>
      <c r="C1328" s="25">
        <v>16989</v>
      </c>
      <c r="D1328" s="25"/>
      <c r="E1328" s="25"/>
      <c r="G1328" s="1">
        <v>12165</v>
      </c>
      <c r="I1328" s="1">
        <v>5376</v>
      </c>
      <c r="J1328" s="1">
        <v>5055</v>
      </c>
      <c r="K1328" s="1">
        <v>5013</v>
      </c>
      <c r="L1328" s="2" t="str">
        <f t="shared" si="406"/>
        <v/>
      </c>
      <c r="M1328" s="2">
        <f t="shared" si="407"/>
        <v>0.4120838471023428</v>
      </c>
      <c r="N1328" s="10" t="e">
        <f t="shared" si="418"/>
        <v>#N/A</v>
      </c>
      <c r="O1328" s="9" t="e">
        <f t="shared" si="419"/>
        <v>#N/A</v>
      </c>
      <c r="P1328" s="8" t="e">
        <f t="shared" si="420"/>
        <v>#N/A</v>
      </c>
      <c r="Q1328" s="2" t="str">
        <f t="shared" si="421"/>
        <v>-</v>
      </c>
      <c r="R1328" s="2" t="str">
        <f t="shared" si="422"/>
        <v>-</v>
      </c>
      <c r="S1328" s="2" t="str">
        <f t="shared" si="423"/>
        <v>-</v>
      </c>
      <c r="T1328" s="2" t="str">
        <f t="shared" si="424"/>
        <v>-</v>
      </c>
      <c r="AU1328" t="s">
        <v>7</v>
      </c>
      <c r="AV1328" t="s">
        <v>2424</v>
      </c>
      <c r="AY1328" s="38">
        <v>26</v>
      </c>
      <c r="AZ1328" s="40">
        <v>79</v>
      </c>
      <c r="BA1328" s="42">
        <f t="shared" si="417"/>
        <v>26079</v>
      </c>
      <c r="BC1328" s="7" t="s">
        <v>3097</v>
      </c>
    </row>
    <row r="1329" spans="1:55" ht="13" hidden="1" customHeight="1" outlineLevel="1">
      <c r="A1329" t="s">
        <v>644</v>
      </c>
      <c r="B1329" t="s">
        <v>2424</v>
      </c>
      <c r="C1329" s="25">
        <v>584940</v>
      </c>
      <c r="D1329" s="25"/>
      <c r="E1329" s="25"/>
      <c r="G1329" s="1">
        <v>368340</v>
      </c>
      <c r="I1329" s="1">
        <v>195660</v>
      </c>
      <c r="J1329" s="1">
        <v>191482</v>
      </c>
      <c r="K1329" s="1">
        <v>191255</v>
      </c>
      <c r="L1329" s="2" t="str">
        <f t="shared" si="406"/>
        <v/>
      </c>
      <c r="M1329" s="2">
        <f t="shared" si="407"/>
        <v>0.51923494597382858</v>
      </c>
      <c r="N1329" s="10" t="e">
        <f t="shared" si="418"/>
        <v>#N/A</v>
      </c>
      <c r="O1329" s="9" t="e">
        <f t="shared" si="419"/>
        <v>#N/A</v>
      </c>
      <c r="P1329" s="8" t="e">
        <f t="shared" si="420"/>
        <v>#N/A</v>
      </c>
      <c r="Q1329" s="2" t="str">
        <f t="shared" si="421"/>
        <v>-</v>
      </c>
      <c r="R1329" s="2" t="str">
        <f t="shared" si="422"/>
        <v>-</v>
      </c>
      <c r="S1329" s="2" t="str">
        <f t="shared" si="423"/>
        <v>-</v>
      </c>
      <c r="T1329" s="2" t="str">
        <f t="shared" si="424"/>
        <v>-</v>
      </c>
      <c r="AU1329" t="s">
        <v>644</v>
      </c>
      <c r="AV1329" t="s">
        <v>2424</v>
      </c>
      <c r="AY1329" s="38">
        <v>26</v>
      </c>
      <c r="AZ1329" s="40">
        <v>81</v>
      </c>
      <c r="BA1329" s="42">
        <f t="shared" si="417"/>
        <v>26081</v>
      </c>
      <c r="BC1329" s="7" t="s">
        <v>3097</v>
      </c>
    </row>
    <row r="1330" spans="1:55" ht="13" hidden="1" customHeight="1" outlineLevel="1">
      <c r="A1330" t="s">
        <v>8</v>
      </c>
      <c r="B1330" t="s">
        <v>2424</v>
      </c>
      <c r="C1330" s="25">
        <v>2219</v>
      </c>
      <c r="D1330" s="25"/>
      <c r="E1330" s="25"/>
      <c r="G1330" s="1">
        <v>1776</v>
      </c>
      <c r="I1330" s="1">
        <v>1076</v>
      </c>
      <c r="J1330" s="1">
        <v>1046</v>
      </c>
      <c r="K1330" s="1">
        <v>1058</v>
      </c>
      <c r="L1330" s="2" t="str">
        <f t="shared" si="406"/>
        <v/>
      </c>
      <c r="M1330" s="2">
        <f t="shared" si="407"/>
        <v>0.59572072072072069</v>
      </c>
      <c r="N1330" s="10" t="e">
        <f t="shared" si="418"/>
        <v>#N/A</v>
      </c>
      <c r="O1330" s="9" t="e">
        <f t="shared" si="419"/>
        <v>#N/A</v>
      </c>
      <c r="P1330" s="8" t="e">
        <f t="shared" si="420"/>
        <v>#N/A</v>
      </c>
      <c r="Q1330" s="2" t="str">
        <f t="shared" si="421"/>
        <v>-</v>
      </c>
      <c r="R1330" s="2" t="str">
        <f t="shared" si="422"/>
        <v>-</v>
      </c>
      <c r="S1330" s="2" t="str">
        <f t="shared" si="423"/>
        <v>-</v>
      </c>
      <c r="T1330" s="2" t="str">
        <f t="shared" si="424"/>
        <v>-</v>
      </c>
      <c r="AU1330" t="s">
        <v>8</v>
      </c>
      <c r="AV1330" t="s">
        <v>2424</v>
      </c>
      <c r="AY1330" s="38">
        <v>26</v>
      </c>
      <c r="AZ1330" s="40">
        <v>83</v>
      </c>
      <c r="BA1330" s="42">
        <f t="shared" si="417"/>
        <v>26083</v>
      </c>
      <c r="BC1330" s="7" t="s">
        <v>3097</v>
      </c>
    </row>
    <row r="1331" spans="1:55" ht="13" hidden="1" customHeight="1" outlineLevel="1">
      <c r="A1331" t="s">
        <v>1124</v>
      </c>
      <c r="B1331" t="s">
        <v>2424</v>
      </c>
      <c r="C1331" s="25">
        <v>11390</v>
      </c>
      <c r="D1331" s="25"/>
      <c r="E1331" s="25"/>
      <c r="G1331" s="1">
        <v>7786</v>
      </c>
      <c r="I1331" s="1">
        <v>3731</v>
      </c>
      <c r="J1331" s="1">
        <v>3592</v>
      </c>
      <c r="K1331" s="1">
        <v>3530</v>
      </c>
      <c r="L1331" s="2" t="str">
        <f t="shared" si="406"/>
        <v/>
      </c>
      <c r="M1331" s="2">
        <f t="shared" si="407"/>
        <v>0.45337785769329564</v>
      </c>
      <c r="N1331" s="10" t="e">
        <f t="shared" si="418"/>
        <v>#N/A</v>
      </c>
      <c r="O1331" s="9" t="e">
        <f t="shared" si="419"/>
        <v>#N/A</v>
      </c>
      <c r="P1331" s="8" t="e">
        <f t="shared" si="420"/>
        <v>#N/A</v>
      </c>
      <c r="Q1331" s="2" t="str">
        <f t="shared" si="421"/>
        <v>-</v>
      </c>
      <c r="R1331" s="2" t="str">
        <f t="shared" si="422"/>
        <v>-</v>
      </c>
      <c r="S1331" s="2" t="str">
        <f t="shared" si="423"/>
        <v>-</v>
      </c>
      <c r="T1331" s="2" t="str">
        <f t="shared" si="424"/>
        <v>-</v>
      </c>
      <c r="AU1331" t="s">
        <v>1124</v>
      </c>
      <c r="AV1331" t="s">
        <v>2424</v>
      </c>
      <c r="AY1331" s="38">
        <v>26</v>
      </c>
      <c r="AZ1331" s="40">
        <v>85</v>
      </c>
      <c r="BA1331" s="42">
        <f t="shared" si="417"/>
        <v>26085</v>
      </c>
      <c r="BC1331" s="7" t="s">
        <v>3097</v>
      </c>
    </row>
    <row r="1332" spans="1:55" ht="13" hidden="1" customHeight="1" outlineLevel="1">
      <c r="A1332" t="s">
        <v>384</v>
      </c>
      <c r="B1332" t="s">
        <v>2424</v>
      </c>
      <c r="C1332" s="25">
        <v>90035</v>
      </c>
      <c r="D1332" s="25"/>
      <c r="E1332" s="25"/>
      <c r="G1332" s="1">
        <v>58876</v>
      </c>
      <c r="I1332" s="1">
        <v>29225</v>
      </c>
      <c r="J1332" s="1">
        <v>28448</v>
      </c>
      <c r="K1332" s="1">
        <v>28313</v>
      </c>
      <c r="L1332" s="2" t="str">
        <f t="shared" si="406"/>
        <v/>
      </c>
      <c r="M1332" s="2">
        <f t="shared" si="407"/>
        <v>0.48089204429648752</v>
      </c>
      <c r="N1332" s="10" t="e">
        <f t="shared" si="418"/>
        <v>#N/A</v>
      </c>
      <c r="O1332" s="9" t="e">
        <f t="shared" si="419"/>
        <v>#N/A</v>
      </c>
      <c r="P1332" s="8" t="e">
        <f t="shared" si="420"/>
        <v>#N/A</v>
      </c>
      <c r="Q1332" s="2" t="str">
        <f t="shared" si="421"/>
        <v>-</v>
      </c>
      <c r="R1332" s="2" t="str">
        <f t="shared" si="422"/>
        <v>-</v>
      </c>
      <c r="S1332" s="2" t="str">
        <f t="shared" si="423"/>
        <v>-</v>
      </c>
      <c r="T1332" s="2" t="str">
        <f t="shared" si="424"/>
        <v>-</v>
      </c>
      <c r="AU1332" t="s">
        <v>384</v>
      </c>
      <c r="AV1332" t="s">
        <v>2424</v>
      </c>
      <c r="AY1332" s="38">
        <v>26</v>
      </c>
      <c r="AZ1332" s="40">
        <v>87</v>
      </c>
      <c r="BA1332" s="42">
        <f t="shared" si="417"/>
        <v>26087</v>
      </c>
      <c r="BC1332" s="7" t="s">
        <v>3097</v>
      </c>
    </row>
    <row r="1333" spans="1:55" ht="13" hidden="1" customHeight="1" outlineLevel="1">
      <c r="A1333" t="s">
        <v>789</v>
      </c>
      <c r="B1333" t="s">
        <v>2424</v>
      </c>
      <c r="C1333" s="25">
        <v>21518</v>
      </c>
      <c r="D1333" s="25"/>
      <c r="E1333" s="25"/>
      <c r="G1333" s="1">
        <v>16813</v>
      </c>
      <c r="I1333" s="1">
        <v>9937</v>
      </c>
      <c r="J1333" s="1">
        <v>9802</v>
      </c>
      <c r="K1333" s="1">
        <v>9661</v>
      </c>
      <c r="L1333" s="2" t="str">
        <f t="shared" si="406"/>
        <v/>
      </c>
      <c r="M1333" s="2">
        <f t="shared" si="407"/>
        <v>0.57461488134181882</v>
      </c>
      <c r="N1333" s="10" t="e">
        <f t="shared" si="418"/>
        <v>#N/A</v>
      </c>
      <c r="O1333" s="9" t="e">
        <f t="shared" si="419"/>
        <v>#N/A</v>
      </c>
      <c r="P1333" s="8" t="e">
        <f t="shared" si="420"/>
        <v>#N/A</v>
      </c>
      <c r="Q1333" s="2" t="str">
        <f t="shared" si="421"/>
        <v>-</v>
      </c>
      <c r="R1333" s="2" t="str">
        <f t="shared" si="422"/>
        <v>-</v>
      </c>
      <c r="S1333" s="2" t="str">
        <f t="shared" si="423"/>
        <v>-</v>
      </c>
      <c r="T1333" s="2" t="str">
        <f t="shared" si="424"/>
        <v>-</v>
      </c>
      <c r="AU1333" t="s">
        <v>789</v>
      </c>
      <c r="AV1333" t="s">
        <v>2424</v>
      </c>
      <c r="AY1333" s="38">
        <v>26</v>
      </c>
      <c r="AZ1333" s="40">
        <v>89</v>
      </c>
      <c r="BA1333" s="42">
        <f t="shared" si="417"/>
        <v>26089</v>
      </c>
      <c r="BC1333" s="7" t="s">
        <v>3097</v>
      </c>
    </row>
    <row r="1334" spans="1:55" ht="13" hidden="1" customHeight="1" outlineLevel="1">
      <c r="A1334" t="s">
        <v>962</v>
      </c>
      <c r="B1334" t="s">
        <v>2424</v>
      </c>
      <c r="C1334" s="25">
        <v>100293</v>
      </c>
      <c r="D1334" s="25"/>
      <c r="E1334" s="25"/>
      <c r="G1334" s="1">
        <v>66162</v>
      </c>
      <c r="I1334" s="1">
        <v>28886</v>
      </c>
      <c r="J1334" s="1">
        <v>27564</v>
      </c>
      <c r="K1334" s="1">
        <v>27525</v>
      </c>
      <c r="L1334" s="2" t="str">
        <f t="shared" si="406"/>
        <v/>
      </c>
      <c r="M1334" s="2">
        <f t="shared" si="407"/>
        <v>0.41602430398113721</v>
      </c>
      <c r="N1334" s="10" t="e">
        <f t="shared" si="418"/>
        <v>#N/A</v>
      </c>
      <c r="O1334" s="9" t="e">
        <f t="shared" si="419"/>
        <v>#N/A</v>
      </c>
      <c r="P1334" s="8" t="e">
        <f t="shared" si="420"/>
        <v>#N/A</v>
      </c>
      <c r="Q1334" s="2" t="str">
        <f t="shared" si="421"/>
        <v>-</v>
      </c>
      <c r="R1334" s="2" t="str">
        <f t="shared" si="422"/>
        <v>-</v>
      </c>
      <c r="S1334" s="2" t="str">
        <f t="shared" si="423"/>
        <v>-</v>
      </c>
      <c r="T1334" s="2" t="str">
        <f t="shared" si="424"/>
        <v>-</v>
      </c>
      <c r="AU1334" t="s">
        <v>962</v>
      </c>
      <c r="AV1334" t="s">
        <v>2424</v>
      </c>
      <c r="AY1334" s="38">
        <v>26</v>
      </c>
      <c r="AZ1334" s="40">
        <v>91</v>
      </c>
      <c r="BA1334" s="42">
        <f t="shared" si="417"/>
        <v>26091</v>
      </c>
      <c r="BC1334" s="7" t="s">
        <v>3097</v>
      </c>
    </row>
    <row r="1335" spans="1:55" ht="13" hidden="1" customHeight="1" outlineLevel="1">
      <c r="A1335" t="s">
        <v>1382</v>
      </c>
      <c r="B1335" t="s">
        <v>2424</v>
      </c>
      <c r="C1335" s="25">
        <v>167833</v>
      </c>
      <c r="D1335" s="25"/>
      <c r="E1335" s="25"/>
      <c r="G1335" s="1">
        <v>113975</v>
      </c>
      <c r="I1335" s="1">
        <v>60688</v>
      </c>
      <c r="J1335" s="1">
        <v>58513</v>
      </c>
      <c r="K1335" s="1">
        <v>58060</v>
      </c>
      <c r="L1335" s="2" t="str">
        <f t="shared" si="406"/>
        <v/>
      </c>
      <c r="M1335" s="2">
        <f t="shared" si="407"/>
        <v>0.50940995832419389</v>
      </c>
      <c r="N1335" s="10" t="e">
        <f t="shared" si="418"/>
        <v>#N/A</v>
      </c>
      <c r="O1335" s="9" t="e">
        <f t="shared" si="419"/>
        <v>#N/A</v>
      </c>
      <c r="P1335" s="8" t="e">
        <f t="shared" si="420"/>
        <v>#N/A</v>
      </c>
      <c r="Q1335" s="2" t="str">
        <f t="shared" si="421"/>
        <v>-</v>
      </c>
      <c r="R1335" s="2" t="str">
        <f t="shared" si="422"/>
        <v>-</v>
      </c>
      <c r="S1335" s="2" t="str">
        <f t="shared" si="423"/>
        <v>-</v>
      </c>
      <c r="T1335" s="2" t="str">
        <f t="shared" si="424"/>
        <v>-</v>
      </c>
      <c r="AU1335" t="s">
        <v>1382</v>
      </c>
      <c r="AV1335" t="s">
        <v>2424</v>
      </c>
      <c r="AY1335" s="38">
        <v>26</v>
      </c>
      <c r="AZ1335" s="40">
        <v>93</v>
      </c>
      <c r="BA1335" s="42">
        <f t="shared" si="417"/>
        <v>26093</v>
      </c>
      <c r="BC1335" s="7" t="s">
        <v>3097</v>
      </c>
    </row>
    <row r="1336" spans="1:55" ht="13" hidden="1" customHeight="1" outlineLevel="1">
      <c r="A1336" t="s">
        <v>586</v>
      </c>
      <c r="B1336" t="s">
        <v>2424</v>
      </c>
      <c r="C1336" s="25">
        <v>7026</v>
      </c>
      <c r="D1336" s="25"/>
      <c r="E1336" s="25"/>
      <c r="G1336" s="1">
        <v>4516</v>
      </c>
      <c r="I1336" s="1">
        <v>1981</v>
      </c>
      <c r="J1336" s="1">
        <v>1917</v>
      </c>
      <c r="K1336" s="1">
        <v>1932</v>
      </c>
      <c r="L1336" s="2" t="str">
        <f t="shared" si="406"/>
        <v/>
      </c>
      <c r="M1336" s="2">
        <f t="shared" si="407"/>
        <v>0.42781222320637735</v>
      </c>
      <c r="N1336" s="10" t="e">
        <f t="shared" si="418"/>
        <v>#N/A</v>
      </c>
      <c r="O1336" s="9" t="e">
        <f t="shared" si="419"/>
        <v>#N/A</v>
      </c>
      <c r="P1336" s="8" t="e">
        <f t="shared" si="420"/>
        <v>#N/A</v>
      </c>
      <c r="Q1336" s="2" t="str">
        <f t="shared" si="421"/>
        <v>-</v>
      </c>
      <c r="R1336" s="2" t="str">
        <f t="shared" si="422"/>
        <v>-</v>
      </c>
      <c r="S1336" s="2" t="str">
        <f t="shared" si="423"/>
        <v>-</v>
      </c>
      <c r="T1336" s="2" t="str">
        <f t="shared" si="424"/>
        <v>-</v>
      </c>
      <c r="AU1336" t="s">
        <v>586</v>
      </c>
      <c r="AV1336" t="s">
        <v>2424</v>
      </c>
      <c r="AY1336" s="38">
        <v>26</v>
      </c>
      <c r="AZ1336" s="40">
        <v>95</v>
      </c>
      <c r="BA1336" s="42">
        <f t="shared" si="417"/>
        <v>26095</v>
      </c>
      <c r="BC1336" s="7" t="s">
        <v>3097</v>
      </c>
    </row>
    <row r="1337" spans="1:55" ht="13" hidden="1" customHeight="1" outlineLevel="1">
      <c r="A1337" t="s">
        <v>199</v>
      </c>
      <c r="B1337" t="s">
        <v>2424</v>
      </c>
      <c r="C1337" s="25">
        <v>11725</v>
      </c>
      <c r="D1337" s="25"/>
      <c r="E1337" s="25"/>
      <c r="G1337" s="1">
        <v>9018</v>
      </c>
      <c r="I1337" s="1">
        <v>4734</v>
      </c>
      <c r="J1337" s="1">
        <v>4598</v>
      </c>
      <c r="K1337" s="1">
        <v>4625</v>
      </c>
      <c r="L1337" s="2" t="str">
        <f t="shared" si="406"/>
        <v/>
      </c>
      <c r="M1337" s="2">
        <f t="shared" si="407"/>
        <v>0.51286316256376141</v>
      </c>
      <c r="N1337" s="10" t="e">
        <f t="shared" si="418"/>
        <v>#N/A</v>
      </c>
      <c r="O1337" s="9" t="e">
        <f t="shared" si="419"/>
        <v>#N/A</v>
      </c>
      <c r="P1337" s="8" t="e">
        <f t="shared" si="420"/>
        <v>#N/A</v>
      </c>
      <c r="Q1337" s="2" t="str">
        <f t="shared" si="421"/>
        <v>-</v>
      </c>
      <c r="R1337" s="2" t="str">
        <f t="shared" si="422"/>
        <v>-</v>
      </c>
      <c r="S1337" s="2" t="str">
        <f t="shared" si="423"/>
        <v>-</v>
      </c>
      <c r="T1337" s="2" t="str">
        <f t="shared" si="424"/>
        <v>-</v>
      </c>
      <c r="AU1337" t="s">
        <v>199</v>
      </c>
      <c r="AV1337" t="s">
        <v>2424</v>
      </c>
      <c r="AY1337" s="38">
        <v>26</v>
      </c>
      <c r="AZ1337" s="40">
        <v>97</v>
      </c>
      <c r="BA1337" s="42">
        <f t="shared" si="417"/>
        <v>26097</v>
      </c>
      <c r="BC1337" s="7" t="s">
        <v>3097</v>
      </c>
    </row>
    <row r="1338" spans="1:55" ht="13" hidden="1" customHeight="1" outlineLevel="1">
      <c r="A1338" t="s">
        <v>835</v>
      </c>
      <c r="B1338" t="s">
        <v>2424</v>
      </c>
      <c r="C1338" s="25">
        <v>808457</v>
      </c>
      <c r="D1338" s="25"/>
      <c r="E1338" s="25"/>
      <c r="G1338" s="1">
        <v>544003</v>
      </c>
      <c r="I1338" s="1">
        <v>259984</v>
      </c>
      <c r="J1338" s="1">
        <v>251606</v>
      </c>
      <c r="K1338" s="1">
        <v>249691</v>
      </c>
      <c r="L1338" s="2" t="str">
        <f t="shared" si="406"/>
        <v/>
      </c>
      <c r="M1338" s="2">
        <f t="shared" si="407"/>
        <v>0.45898827763817479</v>
      </c>
      <c r="N1338" s="10" t="e">
        <f t="shared" si="418"/>
        <v>#N/A</v>
      </c>
      <c r="O1338" s="9" t="e">
        <f t="shared" si="419"/>
        <v>#N/A</v>
      </c>
      <c r="P1338" s="8" t="e">
        <f t="shared" si="420"/>
        <v>#N/A</v>
      </c>
      <c r="Q1338" s="2" t="str">
        <f t="shared" si="421"/>
        <v>-</v>
      </c>
      <c r="R1338" s="2" t="str">
        <f t="shared" si="422"/>
        <v>-</v>
      </c>
      <c r="S1338" s="2" t="str">
        <f t="shared" si="423"/>
        <v>-</v>
      </c>
      <c r="T1338" s="2" t="str">
        <f t="shared" si="424"/>
        <v>-</v>
      </c>
      <c r="AU1338" t="s">
        <v>835</v>
      </c>
      <c r="AV1338" t="s">
        <v>2424</v>
      </c>
      <c r="AY1338" s="38">
        <v>26</v>
      </c>
      <c r="AZ1338" s="40">
        <v>99</v>
      </c>
      <c r="BA1338" s="42">
        <f t="shared" si="417"/>
        <v>26099</v>
      </c>
      <c r="BC1338" s="7" t="s">
        <v>3097</v>
      </c>
    </row>
    <row r="1339" spans="1:55" ht="13" hidden="1" customHeight="1" outlineLevel="1">
      <c r="A1339" t="s">
        <v>836</v>
      </c>
      <c r="B1339" t="s">
        <v>2424</v>
      </c>
      <c r="C1339" s="25">
        <v>24929</v>
      </c>
      <c r="D1339" s="25"/>
      <c r="E1339" s="25"/>
      <c r="G1339" s="1">
        <v>18585</v>
      </c>
      <c r="I1339" s="1">
        <v>9010</v>
      </c>
      <c r="J1339" s="1">
        <v>8677</v>
      </c>
      <c r="K1339" s="1">
        <v>8538</v>
      </c>
      <c r="L1339" s="2" t="str">
        <f t="shared" si="406"/>
        <v/>
      </c>
      <c r="M1339" s="2">
        <f t="shared" si="407"/>
        <v>0.45940274414850685</v>
      </c>
      <c r="N1339" s="10" t="e">
        <f t="shared" si="418"/>
        <v>#N/A</v>
      </c>
      <c r="O1339" s="9" t="e">
        <f t="shared" si="419"/>
        <v>#N/A</v>
      </c>
      <c r="P1339" s="8" t="e">
        <f t="shared" si="420"/>
        <v>#N/A</v>
      </c>
      <c r="Q1339" s="2" t="str">
        <f t="shared" si="421"/>
        <v>-</v>
      </c>
      <c r="R1339" s="2" t="str">
        <f t="shared" si="422"/>
        <v>-</v>
      </c>
      <c r="S1339" s="2" t="str">
        <f t="shared" si="423"/>
        <v>-</v>
      </c>
      <c r="T1339" s="2" t="str">
        <f t="shared" si="424"/>
        <v>-</v>
      </c>
      <c r="AU1339" t="s">
        <v>836</v>
      </c>
      <c r="AV1339" t="s">
        <v>2424</v>
      </c>
      <c r="AY1339" s="38">
        <v>26</v>
      </c>
      <c r="AZ1339" s="40">
        <v>101</v>
      </c>
      <c r="BA1339" s="42">
        <f t="shared" si="417"/>
        <v>26101</v>
      </c>
      <c r="BC1339" s="7" t="s">
        <v>3097</v>
      </c>
    </row>
    <row r="1340" spans="1:55" ht="13" hidden="1" customHeight="1" outlineLevel="1">
      <c r="A1340" t="s">
        <v>597</v>
      </c>
      <c r="B1340" t="s">
        <v>2424</v>
      </c>
      <c r="C1340" s="25">
        <v>65012</v>
      </c>
      <c r="D1340" s="25"/>
      <c r="E1340" s="25"/>
      <c r="G1340" s="1">
        <v>47872</v>
      </c>
      <c r="I1340" s="1">
        <v>22499</v>
      </c>
      <c r="J1340" s="1">
        <v>22039</v>
      </c>
      <c r="K1340" s="1">
        <v>22102</v>
      </c>
      <c r="L1340" s="2" t="str">
        <f t="shared" si="406"/>
        <v/>
      </c>
      <c r="M1340" s="2">
        <f t="shared" si="407"/>
        <v>0.46168950534759357</v>
      </c>
      <c r="N1340" s="10" t="e">
        <f t="shared" si="418"/>
        <v>#N/A</v>
      </c>
      <c r="O1340" s="9" t="e">
        <f t="shared" si="419"/>
        <v>#N/A</v>
      </c>
      <c r="P1340" s="8" t="e">
        <f t="shared" si="420"/>
        <v>#N/A</v>
      </c>
      <c r="Q1340" s="2" t="str">
        <f t="shared" si="421"/>
        <v>-</v>
      </c>
      <c r="R1340" s="2" t="str">
        <f t="shared" si="422"/>
        <v>-</v>
      </c>
      <c r="S1340" s="2" t="str">
        <f t="shared" si="423"/>
        <v>-</v>
      </c>
      <c r="T1340" s="2" t="str">
        <f t="shared" si="424"/>
        <v>-</v>
      </c>
      <c r="AU1340" t="s">
        <v>597</v>
      </c>
      <c r="AV1340" t="s">
        <v>2424</v>
      </c>
      <c r="AY1340" s="38">
        <v>26</v>
      </c>
      <c r="AZ1340" s="40">
        <v>103</v>
      </c>
      <c r="BA1340" s="42">
        <f t="shared" si="417"/>
        <v>26103</v>
      </c>
      <c r="BC1340" s="7" t="s">
        <v>3097</v>
      </c>
    </row>
    <row r="1341" spans="1:55" ht="13" hidden="1" customHeight="1" outlineLevel="1">
      <c r="A1341" t="s">
        <v>1553</v>
      </c>
      <c r="B1341" t="s">
        <v>2424</v>
      </c>
      <c r="C1341" s="25">
        <v>28624</v>
      </c>
      <c r="D1341" s="25"/>
      <c r="E1341" s="25"/>
      <c r="G1341" s="1">
        <v>20239</v>
      </c>
      <c r="I1341" s="1">
        <v>10727</v>
      </c>
      <c r="J1341" s="1">
        <v>10454</v>
      </c>
      <c r="K1341" s="1">
        <v>10412</v>
      </c>
      <c r="L1341" s="2" t="str">
        <f t="shared" si="406"/>
        <v/>
      </c>
      <c r="M1341" s="2">
        <f t="shared" si="407"/>
        <v>0.51445229507386725</v>
      </c>
      <c r="N1341" s="10" t="e">
        <f t="shared" si="418"/>
        <v>#N/A</v>
      </c>
      <c r="O1341" s="9" t="e">
        <f t="shared" si="419"/>
        <v>#N/A</v>
      </c>
      <c r="P1341" s="8" t="e">
        <f t="shared" si="420"/>
        <v>#N/A</v>
      </c>
      <c r="Q1341" s="2" t="str">
        <f t="shared" si="421"/>
        <v>-</v>
      </c>
      <c r="R1341" s="2" t="str">
        <f t="shared" si="422"/>
        <v>-</v>
      </c>
      <c r="S1341" s="2" t="str">
        <f t="shared" si="423"/>
        <v>-</v>
      </c>
      <c r="T1341" s="2" t="str">
        <f t="shared" si="424"/>
        <v>-</v>
      </c>
      <c r="AU1341" t="s">
        <v>1553</v>
      </c>
      <c r="AV1341" t="s">
        <v>2424</v>
      </c>
      <c r="AY1341" s="38">
        <v>26</v>
      </c>
      <c r="AZ1341" s="40">
        <v>105</v>
      </c>
      <c r="BA1341" s="42">
        <f t="shared" si="417"/>
        <v>26105</v>
      </c>
      <c r="BC1341" s="7" t="s">
        <v>3097</v>
      </c>
    </row>
    <row r="1342" spans="1:55" ht="13" hidden="1" customHeight="1" outlineLevel="1">
      <c r="A1342" t="s">
        <v>2245</v>
      </c>
      <c r="B1342" t="s">
        <v>2424</v>
      </c>
      <c r="C1342" s="25">
        <v>41639</v>
      </c>
      <c r="D1342" s="25"/>
      <c r="E1342" s="25"/>
      <c r="G1342" s="1">
        <v>24284</v>
      </c>
      <c r="I1342" s="1">
        <v>11588</v>
      </c>
      <c r="J1342" s="1">
        <v>10879</v>
      </c>
      <c r="K1342" s="1">
        <v>10782</v>
      </c>
      <c r="L1342" s="2" t="str">
        <f t="shared" si="406"/>
        <v/>
      </c>
      <c r="M1342" s="2">
        <f t="shared" si="407"/>
        <v>0.44399604677977267</v>
      </c>
      <c r="N1342" s="10" t="e">
        <f t="shared" si="418"/>
        <v>#N/A</v>
      </c>
      <c r="O1342" s="9" t="e">
        <f t="shared" si="419"/>
        <v>#N/A</v>
      </c>
      <c r="P1342" s="8" t="e">
        <f t="shared" si="420"/>
        <v>#N/A</v>
      </c>
      <c r="Q1342" s="2" t="str">
        <f t="shared" si="421"/>
        <v>-</v>
      </c>
      <c r="R1342" s="2" t="str">
        <f t="shared" si="422"/>
        <v>-</v>
      </c>
      <c r="S1342" s="2" t="str">
        <f t="shared" si="423"/>
        <v>-</v>
      </c>
      <c r="T1342" s="2" t="str">
        <f t="shared" si="424"/>
        <v>-</v>
      </c>
      <c r="AU1342" t="s">
        <v>2245</v>
      </c>
      <c r="AV1342" t="s">
        <v>2424</v>
      </c>
      <c r="AY1342" s="38">
        <v>26</v>
      </c>
      <c r="AZ1342" s="40">
        <v>107</v>
      </c>
      <c r="BA1342" s="42">
        <f t="shared" si="417"/>
        <v>26107</v>
      </c>
      <c r="BC1342" s="7" t="s">
        <v>3097</v>
      </c>
    </row>
    <row r="1343" spans="1:55" ht="13" hidden="1" customHeight="1" outlineLevel="1">
      <c r="A1343" t="s">
        <v>1858</v>
      </c>
      <c r="B1343" t="s">
        <v>2424</v>
      </c>
      <c r="C1343" s="25">
        <v>25023</v>
      </c>
      <c r="D1343" s="25"/>
      <c r="E1343" s="25"/>
      <c r="G1343" s="1">
        <v>16977</v>
      </c>
      <c r="I1343" s="1">
        <v>7214</v>
      </c>
      <c r="J1343" s="1">
        <v>6904</v>
      </c>
      <c r="K1343" s="1">
        <v>7093</v>
      </c>
      <c r="L1343" s="2" t="str">
        <f t="shared" si="406"/>
        <v/>
      </c>
      <c r="M1343" s="2">
        <f t="shared" si="407"/>
        <v>0.41780055369028685</v>
      </c>
      <c r="N1343" s="10" t="e">
        <f t="shared" si="418"/>
        <v>#N/A</v>
      </c>
      <c r="O1343" s="9" t="e">
        <f t="shared" si="419"/>
        <v>#N/A</v>
      </c>
      <c r="P1343" s="8" t="e">
        <f t="shared" si="420"/>
        <v>#N/A</v>
      </c>
      <c r="Q1343" s="2" t="str">
        <f t="shared" si="421"/>
        <v>-</v>
      </c>
      <c r="R1343" s="2" t="str">
        <f t="shared" si="422"/>
        <v>-</v>
      </c>
      <c r="S1343" s="2" t="str">
        <f t="shared" si="423"/>
        <v>-</v>
      </c>
      <c r="T1343" s="2" t="str">
        <f t="shared" si="424"/>
        <v>-</v>
      </c>
      <c r="AU1343" t="s">
        <v>1858</v>
      </c>
      <c r="AV1343" t="s">
        <v>2424</v>
      </c>
      <c r="AY1343" s="38">
        <v>26</v>
      </c>
      <c r="AZ1343" s="40">
        <v>109</v>
      </c>
      <c r="BA1343" s="42">
        <f t="shared" si="417"/>
        <v>26109</v>
      </c>
      <c r="BC1343" s="7" t="s">
        <v>3097</v>
      </c>
    </row>
    <row r="1344" spans="1:55" ht="13" hidden="1" customHeight="1" outlineLevel="1">
      <c r="A1344" t="s">
        <v>2148</v>
      </c>
      <c r="B1344" t="s">
        <v>2424</v>
      </c>
      <c r="C1344" s="25">
        <v>83664</v>
      </c>
      <c r="D1344" s="25"/>
      <c r="E1344" s="25"/>
      <c r="G1344" s="1">
        <v>58030</v>
      </c>
      <c r="I1344" s="1">
        <v>30230</v>
      </c>
      <c r="J1344" s="1">
        <v>29565</v>
      </c>
      <c r="K1344" s="1">
        <v>29775</v>
      </c>
      <c r="L1344" s="2" t="str">
        <f t="shared" si="406"/>
        <v/>
      </c>
      <c r="M1344" s="2">
        <f t="shared" si="407"/>
        <v>0.51309667413406856</v>
      </c>
      <c r="N1344" s="10" t="e">
        <f t="shared" si="418"/>
        <v>#N/A</v>
      </c>
      <c r="O1344" s="9" t="e">
        <f t="shared" si="419"/>
        <v>#N/A</v>
      </c>
      <c r="P1344" s="8" t="e">
        <f t="shared" si="420"/>
        <v>#N/A</v>
      </c>
      <c r="Q1344" s="2" t="str">
        <f t="shared" si="421"/>
        <v>-</v>
      </c>
      <c r="R1344" s="2" t="str">
        <f t="shared" si="422"/>
        <v>-</v>
      </c>
      <c r="S1344" s="2" t="str">
        <f t="shared" si="423"/>
        <v>-</v>
      </c>
      <c r="T1344" s="2" t="str">
        <f t="shared" si="424"/>
        <v>-</v>
      </c>
      <c r="AU1344" t="s">
        <v>2148</v>
      </c>
      <c r="AV1344" t="s">
        <v>2424</v>
      </c>
      <c r="AY1344" s="38">
        <v>26</v>
      </c>
      <c r="AZ1344" s="40">
        <v>111</v>
      </c>
      <c r="BA1344" s="42">
        <f t="shared" si="417"/>
        <v>26111</v>
      </c>
      <c r="BC1344" s="7" t="s">
        <v>3097</v>
      </c>
    </row>
    <row r="1345" spans="1:55" ht="13" hidden="1" customHeight="1" outlineLevel="1">
      <c r="A1345" t="s">
        <v>2743</v>
      </c>
      <c r="B1345" t="s">
        <v>2424</v>
      </c>
      <c r="C1345" s="25">
        <v>14842</v>
      </c>
      <c r="D1345" s="25"/>
      <c r="E1345" s="25"/>
      <c r="G1345" s="1">
        <v>9654</v>
      </c>
      <c r="I1345" s="1">
        <v>5342</v>
      </c>
      <c r="J1345" s="1">
        <v>5191</v>
      </c>
      <c r="K1345" s="1">
        <v>5206</v>
      </c>
      <c r="L1345" s="2" t="str">
        <f t="shared" si="406"/>
        <v/>
      </c>
      <c r="M1345" s="2">
        <f t="shared" si="407"/>
        <v>0.53925833851253369</v>
      </c>
      <c r="N1345" s="10" t="e">
        <f t="shared" si="418"/>
        <v>#N/A</v>
      </c>
      <c r="O1345" s="9" t="e">
        <f t="shared" si="419"/>
        <v>#N/A</v>
      </c>
      <c r="P1345" s="8" t="e">
        <f t="shared" si="420"/>
        <v>#N/A</v>
      </c>
      <c r="Q1345" s="2" t="str">
        <f t="shared" si="421"/>
        <v>-</v>
      </c>
      <c r="R1345" s="2" t="str">
        <f t="shared" si="422"/>
        <v>-</v>
      </c>
      <c r="S1345" s="2" t="str">
        <f t="shared" si="423"/>
        <v>-</v>
      </c>
      <c r="T1345" s="2" t="str">
        <f t="shared" si="424"/>
        <v>-</v>
      </c>
      <c r="AU1345" t="s">
        <v>2743</v>
      </c>
      <c r="AV1345" t="s">
        <v>2424</v>
      </c>
      <c r="AY1345" s="38">
        <v>26</v>
      </c>
      <c r="AZ1345" s="40">
        <v>113</v>
      </c>
      <c r="BA1345" s="42">
        <f t="shared" si="417"/>
        <v>26113</v>
      </c>
      <c r="BC1345" s="7" t="s">
        <v>3097</v>
      </c>
    </row>
    <row r="1346" spans="1:55" ht="13" hidden="1" customHeight="1" outlineLevel="1">
      <c r="A1346" t="s">
        <v>1704</v>
      </c>
      <c r="B1346" t="s">
        <v>2424</v>
      </c>
      <c r="C1346" s="25">
        <v>148561</v>
      </c>
      <c r="D1346" s="25"/>
      <c r="E1346" s="25"/>
      <c r="G1346" s="1">
        <v>103593</v>
      </c>
      <c r="I1346" s="1">
        <v>42204</v>
      </c>
      <c r="J1346" s="1">
        <v>40993</v>
      </c>
      <c r="K1346" s="1">
        <v>40841</v>
      </c>
      <c r="L1346" s="2" t="str">
        <f t="shared" si="406"/>
        <v/>
      </c>
      <c r="M1346" s="2">
        <f t="shared" si="407"/>
        <v>0.39424478487928721</v>
      </c>
      <c r="N1346" s="10" t="e">
        <f t="shared" si="418"/>
        <v>#N/A</v>
      </c>
      <c r="O1346" s="9" t="e">
        <f t="shared" si="419"/>
        <v>#N/A</v>
      </c>
      <c r="P1346" s="8" t="e">
        <f t="shared" si="420"/>
        <v>#N/A</v>
      </c>
      <c r="Q1346" s="2" t="str">
        <f t="shared" si="421"/>
        <v>-</v>
      </c>
      <c r="R1346" s="2" t="str">
        <f t="shared" si="422"/>
        <v>-</v>
      </c>
      <c r="S1346" s="2" t="str">
        <f t="shared" si="423"/>
        <v>-</v>
      </c>
      <c r="T1346" s="2" t="str">
        <f t="shared" si="424"/>
        <v>-</v>
      </c>
      <c r="AU1346" t="s">
        <v>1704</v>
      </c>
      <c r="AV1346" t="s">
        <v>2424</v>
      </c>
      <c r="AY1346" s="38">
        <v>26</v>
      </c>
      <c r="AZ1346" s="40">
        <v>115</v>
      </c>
      <c r="BA1346" s="42">
        <f t="shared" si="417"/>
        <v>26115</v>
      </c>
      <c r="BC1346" s="7" t="s">
        <v>3097</v>
      </c>
    </row>
    <row r="1347" spans="1:55" ht="13" hidden="1" customHeight="1" outlineLevel="1">
      <c r="A1347" t="s">
        <v>3124</v>
      </c>
      <c r="B1347" t="s">
        <v>2424</v>
      </c>
      <c r="C1347" s="25">
        <v>62547</v>
      </c>
      <c r="D1347" s="25"/>
      <c r="E1347" s="25"/>
      <c r="G1347" s="1">
        <v>38548</v>
      </c>
      <c r="I1347" s="1">
        <v>17756</v>
      </c>
      <c r="J1347" s="1">
        <v>16770</v>
      </c>
      <c r="K1347" s="1">
        <v>16723</v>
      </c>
      <c r="L1347" s="2" t="str">
        <f t="shared" si="406"/>
        <v/>
      </c>
      <c r="M1347" s="2">
        <f t="shared" si="407"/>
        <v>0.43382276642108542</v>
      </c>
      <c r="N1347" s="10" t="e">
        <f t="shared" si="418"/>
        <v>#N/A</v>
      </c>
      <c r="O1347" s="9" t="e">
        <f t="shared" si="419"/>
        <v>#N/A</v>
      </c>
      <c r="P1347" s="8" t="e">
        <f t="shared" si="420"/>
        <v>#N/A</v>
      </c>
      <c r="Q1347" s="2" t="str">
        <f t="shared" si="421"/>
        <v>-</v>
      </c>
      <c r="R1347" s="2" t="str">
        <f t="shared" si="422"/>
        <v>-</v>
      </c>
      <c r="S1347" s="2" t="str">
        <f t="shared" si="423"/>
        <v>-</v>
      </c>
      <c r="T1347" s="2" t="str">
        <f t="shared" si="424"/>
        <v>-</v>
      </c>
      <c r="AU1347" t="s">
        <v>3124</v>
      </c>
      <c r="AV1347" t="s">
        <v>2424</v>
      </c>
      <c r="AY1347" s="38">
        <v>26</v>
      </c>
      <c r="AZ1347" s="40">
        <v>117</v>
      </c>
      <c r="BA1347" s="42">
        <f t="shared" si="417"/>
        <v>26117</v>
      </c>
      <c r="BC1347" s="7" t="s">
        <v>3097</v>
      </c>
    </row>
    <row r="1348" spans="1:55" ht="13" hidden="1" customHeight="1" outlineLevel="1">
      <c r="A1348" t="s">
        <v>1258</v>
      </c>
      <c r="B1348" t="s">
        <v>2424</v>
      </c>
      <c r="C1348" s="25">
        <v>10397</v>
      </c>
      <c r="D1348" s="25"/>
      <c r="E1348" s="25"/>
      <c r="G1348" s="1">
        <v>7466</v>
      </c>
      <c r="I1348" s="1">
        <v>4099</v>
      </c>
      <c r="J1348" s="1">
        <v>3929</v>
      </c>
      <c r="K1348" s="1">
        <v>3927</v>
      </c>
      <c r="L1348" s="2" t="str">
        <f t="shared" si="406"/>
        <v/>
      </c>
      <c r="M1348" s="2">
        <f t="shared" si="407"/>
        <v>0.52598446289847312</v>
      </c>
      <c r="N1348" s="10" t="e">
        <f t="shared" si="418"/>
        <v>#N/A</v>
      </c>
      <c r="O1348" s="9" t="e">
        <f t="shared" si="419"/>
        <v>#N/A</v>
      </c>
      <c r="P1348" s="8" t="e">
        <f t="shared" si="420"/>
        <v>#N/A</v>
      </c>
      <c r="Q1348" s="2" t="str">
        <f t="shared" si="421"/>
        <v>-</v>
      </c>
      <c r="R1348" s="2" t="str">
        <f t="shared" si="422"/>
        <v>-</v>
      </c>
      <c r="S1348" s="2" t="str">
        <f t="shared" si="423"/>
        <v>-</v>
      </c>
      <c r="T1348" s="2" t="str">
        <f t="shared" si="424"/>
        <v>-</v>
      </c>
      <c r="AU1348" t="s">
        <v>1258</v>
      </c>
      <c r="AV1348" t="s">
        <v>2424</v>
      </c>
      <c r="AY1348" s="38">
        <v>26</v>
      </c>
      <c r="AZ1348" s="40">
        <v>119</v>
      </c>
      <c r="BA1348" s="42">
        <f t="shared" si="417"/>
        <v>26119</v>
      </c>
      <c r="BC1348" s="7" t="s">
        <v>3097</v>
      </c>
    </row>
    <row r="1349" spans="1:55" ht="13" hidden="1" customHeight="1" outlineLevel="1">
      <c r="A1349" t="s">
        <v>1984</v>
      </c>
      <c r="B1349" t="s">
        <v>2424</v>
      </c>
      <c r="C1349" s="25">
        <v>171563</v>
      </c>
      <c r="D1349" s="25"/>
      <c r="E1349" s="25"/>
      <c r="G1349" s="1">
        <v>116088</v>
      </c>
      <c r="I1349" s="1">
        <v>53514</v>
      </c>
      <c r="J1349" s="1">
        <v>51490</v>
      </c>
      <c r="K1349" s="1">
        <v>51131</v>
      </c>
      <c r="L1349" s="2" t="str">
        <f t="shared" si="406"/>
        <v/>
      </c>
      <c r="M1349" s="2">
        <f t="shared" si="407"/>
        <v>0.44045034801185307</v>
      </c>
      <c r="N1349" s="10" t="e">
        <f t="shared" si="418"/>
        <v>#N/A</v>
      </c>
      <c r="O1349" s="9" t="e">
        <f t="shared" si="419"/>
        <v>#N/A</v>
      </c>
      <c r="P1349" s="8" t="e">
        <f t="shared" si="420"/>
        <v>#N/A</v>
      </c>
      <c r="Q1349" s="2" t="str">
        <f t="shared" si="421"/>
        <v>-</v>
      </c>
      <c r="R1349" s="2" t="str">
        <f t="shared" si="422"/>
        <v>-</v>
      </c>
      <c r="S1349" s="2" t="str">
        <f t="shared" si="423"/>
        <v>-</v>
      </c>
      <c r="T1349" s="2" t="str">
        <f t="shared" si="424"/>
        <v>-</v>
      </c>
      <c r="AU1349" t="s">
        <v>1984</v>
      </c>
      <c r="AV1349" t="s">
        <v>2424</v>
      </c>
      <c r="AY1349" s="38">
        <v>26</v>
      </c>
      <c r="AZ1349" s="40">
        <v>121</v>
      </c>
      <c r="BA1349" s="42">
        <f t="shared" si="417"/>
        <v>26121</v>
      </c>
      <c r="BC1349" s="7" t="s">
        <v>3097</v>
      </c>
    </row>
    <row r="1350" spans="1:55" ht="13" hidden="1" customHeight="1" outlineLevel="1">
      <c r="A1350" t="s">
        <v>1985</v>
      </c>
      <c r="B1350" t="s">
        <v>2424</v>
      </c>
      <c r="C1350" s="25">
        <v>48697</v>
      </c>
      <c r="D1350" s="25"/>
      <c r="E1350" s="25"/>
      <c r="G1350" s="1">
        <v>31964</v>
      </c>
      <c r="I1350" s="1">
        <v>15515</v>
      </c>
      <c r="J1350" s="1">
        <v>14991</v>
      </c>
      <c r="K1350" s="1">
        <v>14933</v>
      </c>
      <c r="L1350" s="2" t="str">
        <f t="shared" si="406"/>
        <v/>
      </c>
      <c r="M1350" s="2">
        <f t="shared" si="407"/>
        <v>0.46718182955825305</v>
      </c>
      <c r="N1350" s="10" t="e">
        <f t="shared" si="418"/>
        <v>#N/A</v>
      </c>
      <c r="O1350" s="9" t="e">
        <f t="shared" si="419"/>
        <v>#N/A</v>
      </c>
      <c r="P1350" s="8" t="e">
        <f t="shared" si="420"/>
        <v>#N/A</v>
      </c>
      <c r="Q1350" s="2" t="str">
        <f t="shared" si="421"/>
        <v>-</v>
      </c>
      <c r="R1350" s="2" t="str">
        <f t="shared" si="422"/>
        <v>-</v>
      </c>
      <c r="S1350" s="2" t="str">
        <f t="shared" si="423"/>
        <v>-</v>
      </c>
      <c r="T1350" s="2" t="str">
        <f t="shared" si="424"/>
        <v>-</v>
      </c>
      <c r="AU1350" t="s">
        <v>1985</v>
      </c>
      <c r="AV1350" t="s">
        <v>2424</v>
      </c>
      <c r="AY1350" s="38">
        <v>26</v>
      </c>
      <c r="AZ1350" s="40">
        <v>123</v>
      </c>
      <c r="BA1350" s="42">
        <f t="shared" si="417"/>
        <v>26123</v>
      </c>
      <c r="BC1350" s="7" t="s">
        <v>3097</v>
      </c>
    </row>
    <row r="1351" spans="1:55" ht="13" hidden="1" customHeight="1" outlineLevel="1">
      <c r="A1351" t="s">
        <v>2201</v>
      </c>
      <c r="B1351" t="s">
        <v>2424</v>
      </c>
      <c r="C1351" s="25">
        <v>1198889</v>
      </c>
      <c r="D1351" s="25"/>
      <c r="E1351" s="25"/>
      <c r="G1351" s="1">
        <v>854599</v>
      </c>
      <c r="I1351" s="1">
        <v>439751</v>
      </c>
      <c r="J1351" s="1">
        <v>429985</v>
      </c>
      <c r="K1351" s="1">
        <v>422948</v>
      </c>
      <c r="L1351" s="2" t="str">
        <f t="shared" ref="L1351:L1414" si="425">IF(D1351&gt;0,K1351/D1351,"")</f>
        <v/>
      </c>
      <c r="M1351" s="2">
        <f t="shared" ref="M1351:M1414" si="426">IF(G1351&gt;0,K1351/G1351,"")</f>
        <v>0.49490813820282964</v>
      </c>
      <c r="N1351" s="10" t="e">
        <f t="shared" si="418"/>
        <v>#N/A</v>
      </c>
      <c r="O1351" s="9" t="e">
        <f t="shared" si="419"/>
        <v>#N/A</v>
      </c>
      <c r="P1351" s="8" t="e">
        <f t="shared" si="420"/>
        <v>#N/A</v>
      </c>
      <c r="Q1351" s="2" t="str">
        <f t="shared" si="421"/>
        <v>-</v>
      </c>
      <c r="R1351" s="2" t="str">
        <f t="shared" si="422"/>
        <v>-</v>
      </c>
      <c r="S1351" s="2" t="str">
        <f t="shared" si="423"/>
        <v>-</v>
      </c>
      <c r="T1351" s="2" t="str">
        <f t="shared" si="424"/>
        <v>-</v>
      </c>
      <c r="AU1351" t="s">
        <v>2201</v>
      </c>
      <c r="AV1351" t="s">
        <v>2424</v>
      </c>
      <c r="AY1351" s="38">
        <v>26</v>
      </c>
      <c r="AZ1351" s="40">
        <v>125</v>
      </c>
      <c r="BA1351" s="42">
        <f t="shared" si="417"/>
        <v>26125</v>
      </c>
      <c r="BC1351" s="7" t="s">
        <v>3097</v>
      </c>
    </row>
    <row r="1352" spans="1:55" ht="13" hidden="1" customHeight="1" outlineLevel="1">
      <c r="A1352" t="s">
        <v>2389</v>
      </c>
      <c r="B1352" t="s">
        <v>2424</v>
      </c>
      <c r="C1352" s="25">
        <v>27281</v>
      </c>
      <c r="D1352" s="25"/>
      <c r="E1352" s="25"/>
      <c r="G1352" s="1">
        <v>17693</v>
      </c>
      <c r="I1352" s="1">
        <v>8699</v>
      </c>
      <c r="J1352" s="1">
        <v>8196</v>
      </c>
      <c r="K1352" s="1">
        <v>8132</v>
      </c>
      <c r="L1352" s="2" t="str">
        <f t="shared" si="425"/>
        <v/>
      </c>
      <c r="M1352" s="2">
        <f t="shared" si="426"/>
        <v>0.45961679760357205</v>
      </c>
      <c r="N1352" s="10" t="e">
        <f t="shared" si="418"/>
        <v>#N/A</v>
      </c>
      <c r="O1352" s="9" t="e">
        <f t="shared" si="419"/>
        <v>#N/A</v>
      </c>
      <c r="P1352" s="8" t="e">
        <f t="shared" si="420"/>
        <v>#N/A</v>
      </c>
      <c r="Q1352" s="2" t="str">
        <f t="shared" si="421"/>
        <v>-</v>
      </c>
      <c r="R1352" s="2" t="str">
        <f t="shared" si="422"/>
        <v>-</v>
      </c>
      <c r="S1352" s="2" t="str">
        <f t="shared" si="423"/>
        <v>-</v>
      </c>
      <c r="T1352" s="2" t="str">
        <f t="shared" si="424"/>
        <v>-</v>
      </c>
      <c r="AU1352" t="s">
        <v>2389</v>
      </c>
      <c r="AV1352" t="s">
        <v>2424</v>
      </c>
      <c r="AY1352" s="38">
        <v>26</v>
      </c>
      <c r="AZ1352" s="40">
        <v>127</v>
      </c>
      <c r="BA1352" s="42">
        <f t="shared" si="417"/>
        <v>26127</v>
      </c>
      <c r="BC1352" s="7" t="s">
        <v>3097</v>
      </c>
    </row>
    <row r="1353" spans="1:55" ht="13" hidden="1" customHeight="1" outlineLevel="1">
      <c r="A1353" t="s">
        <v>649</v>
      </c>
      <c r="B1353" t="s">
        <v>2424</v>
      </c>
      <c r="C1353" s="25">
        <v>21890</v>
      </c>
      <c r="D1353" s="25"/>
      <c r="E1353" s="25"/>
      <c r="G1353" s="1">
        <v>16354</v>
      </c>
      <c r="I1353" s="1">
        <v>7735</v>
      </c>
      <c r="J1353" s="1">
        <v>7476</v>
      </c>
      <c r="K1353" s="1">
        <v>7196</v>
      </c>
      <c r="L1353" s="2" t="str">
        <f t="shared" si="425"/>
        <v/>
      </c>
      <c r="M1353" s="2">
        <f t="shared" si="426"/>
        <v>0.44001467530879296</v>
      </c>
      <c r="N1353" s="10" t="e">
        <f t="shared" ref="N1353:N1372" si="427">RANK(U1353,U1353:AR1353)</f>
        <v>#N/A</v>
      </c>
      <c r="O1353" s="9" t="e">
        <f t="shared" ref="O1353:O1372" si="428">RANK(V1353,U1353:AR1353)</f>
        <v>#N/A</v>
      </c>
      <c r="P1353" s="8" t="e">
        <f t="shared" ref="P1353:P1372" si="429">RANK(W1353,U1353:AR1353)</f>
        <v>#N/A</v>
      </c>
      <c r="Q1353" s="2" t="str">
        <f t="shared" ref="Q1353:Q1372" si="430">IF(SUM($U1353:$AQ1353)=0,"-",U1353/SUM($U1353:$AQ1353))</f>
        <v>-</v>
      </c>
      <c r="R1353" s="2" t="str">
        <f t="shared" ref="R1353:R1372" si="431">IF(SUM($U1353:$AQ1353)=0,"-",V1353/SUM($U1353:$AQ1353))</f>
        <v>-</v>
      </c>
      <c r="S1353" s="2" t="str">
        <f t="shared" ref="S1353:S1372" si="432">IF(SUM($U1353:$AQ1353)=0,"-",W1353/SUM($U1353:$AQ1353))</f>
        <v>-</v>
      </c>
      <c r="T1353" s="2" t="str">
        <f t="shared" ref="T1353:T1372" si="433">IF(SUM($U1353:$AQ1353)=0,"-",(1-Q1353-R1353-S1353))</f>
        <v>-</v>
      </c>
      <c r="AU1353" t="s">
        <v>649</v>
      </c>
      <c r="AV1353" t="s">
        <v>2424</v>
      </c>
      <c r="AY1353" s="38">
        <v>26</v>
      </c>
      <c r="AZ1353" s="40">
        <v>129</v>
      </c>
      <c r="BA1353" s="42">
        <f t="shared" si="417"/>
        <v>26129</v>
      </c>
      <c r="BC1353" s="7" t="s">
        <v>3097</v>
      </c>
    </row>
    <row r="1354" spans="1:55" ht="13" hidden="1" customHeight="1" outlineLevel="1">
      <c r="A1354" t="s">
        <v>1772</v>
      </c>
      <c r="B1354" t="s">
        <v>2424</v>
      </c>
      <c r="C1354" s="25">
        <v>7702</v>
      </c>
      <c r="D1354" s="25"/>
      <c r="E1354" s="25"/>
      <c r="G1354" s="1">
        <v>6310</v>
      </c>
      <c r="I1354" s="1">
        <v>2766</v>
      </c>
      <c r="J1354" s="1">
        <v>2686</v>
      </c>
      <c r="K1354" s="1">
        <v>2709</v>
      </c>
      <c r="L1354" s="2" t="str">
        <f t="shared" si="425"/>
        <v/>
      </c>
      <c r="M1354" s="2">
        <f t="shared" si="426"/>
        <v>0.42931854199683045</v>
      </c>
      <c r="N1354" s="10" t="e">
        <f t="shared" si="427"/>
        <v>#N/A</v>
      </c>
      <c r="O1354" s="9" t="e">
        <f t="shared" si="428"/>
        <v>#N/A</v>
      </c>
      <c r="P1354" s="8" t="e">
        <f t="shared" si="429"/>
        <v>#N/A</v>
      </c>
      <c r="Q1354" s="2" t="str">
        <f t="shared" si="430"/>
        <v>-</v>
      </c>
      <c r="R1354" s="2" t="str">
        <f t="shared" si="431"/>
        <v>-</v>
      </c>
      <c r="S1354" s="2" t="str">
        <f t="shared" si="432"/>
        <v>-</v>
      </c>
      <c r="T1354" s="2" t="str">
        <f t="shared" si="433"/>
        <v>-</v>
      </c>
      <c r="AU1354" t="s">
        <v>1772</v>
      </c>
      <c r="AV1354" t="s">
        <v>2424</v>
      </c>
      <c r="AY1354" s="38">
        <v>26</v>
      </c>
      <c r="AZ1354" s="40">
        <v>131</v>
      </c>
      <c r="BA1354" s="42">
        <f t="shared" si="417"/>
        <v>26131</v>
      </c>
      <c r="BC1354" s="7" t="s">
        <v>3097</v>
      </c>
    </row>
    <row r="1355" spans="1:55" ht="13" hidden="1" customHeight="1" outlineLevel="1">
      <c r="A1355" t="s">
        <v>1063</v>
      </c>
      <c r="B1355" t="s">
        <v>2424</v>
      </c>
      <c r="C1355" s="25">
        <v>23712</v>
      </c>
      <c r="D1355" s="25"/>
      <c r="E1355" s="25"/>
      <c r="G1355" s="1">
        <v>16011</v>
      </c>
      <c r="I1355" s="1">
        <v>7571</v>
      </c>
      <c r="J1355" s="1">
        <v>7172</v>
      </c>
      <c r="K1355" s="1">
        <v>7271</v>
      </c>
      <c r="L1355" s="2" t="str">
        <f t="shared" si="425"/>
        <v/>
      </c>
      <c r="M1355" s="2">
        <f t="shared" si="426"/>
        <v>0.45412528886390607</v>
      </c>
      <c r="N1355" s="10" t="e">
        <f t="shared" si="427"/>
        <v>#N/A</v>
      </c>
      <c r="O1355" s="9" t="e">
        <f t="shared" si="428"/>
        <v>#N/A</v>
      </c>
      <c r="P1355" s="8" t="e">
        <f t="shared" si="429"/>
        <v>#N/A</v>
      </c>
      <c r="Q1355" s="2" t="str">
        <f t="shared" si="430"/>
        <v>-</v>
      </c>
      <c r="R1355" s="2" t="str">
        <f t="shared" si="431"/>
        <v>-</v>
      </c>
      <c r="S1355" s="2" t="str">
        <f t="shared" si="432"/>
        <v>-</v>
      </c>
      <c r="T1355" s="2" t="str">
        <f t="shared" si="433"/>
        <v>-</v>
      </c>
      <c r="AU1355" t="s">
        <v>1063</v>
      </c>
      <c r="AV1355" t="s">
        <v>2424</v>
      </c>
      <c r="AY1355" s="38">
        <v>26</v>
      </c>
      <c r="AZ1355" s="40">
        <v>133</v>
      </c>
      <c r="BA1355" s="42">
        <f t="shared" si="417"/>
        <v>26133</v>
      </c>
      <c r="BC1355" s="7" t="s">
        <v>3097</v>
      </c>
    </row>
    <row r="1356" spans="1:55" ht="13" hidden="1" customHeight="1" outlineLevel="1">
      <c r="A1356" t="s">
        <v>2337</v>
      </c>
      <c r="B1356" t="s">
        <v>2424</v>
      </c>
      <c r="C1356" s="25">
        <v>9360</v>
      </c>
      <c r="D1356" s="25"/>
      <c r="E1356" s="25"/>
      <c r="G1356" s="1">
        <v>6525</v>
      </c>
      <c r="I1356" s="1">
        <v>3034</v>
      </c>
      <c r="J1356" s="1">
        <v>2939</v>
      </c>
      <c r="K1356" s="1">
        <v>2929</v>
      </c>
      <c r="L1356" s="2" t="str">
        <f t="shared" si="425"/>
        <v/>
      </c>
      <c r="M1356" s="2">
        <f t="shared" si="426"/>
        <v>0.44888888888888889</v>
      </c>
      <c r="N1356" s="10" t="e">
        <f t="shared" si="427"/>
        <v>#N/A</v>
      </c>
      <c r="O1356" s="9" t="e">
        <f t="shared" si="428"/>
        <v>#N/A</v>
      </c>
      <c r="P1356" s="8" t="e">
        <f t="shared" si="429"/>
        <v>#N/A</v>
      </c>
      <c r="Q1356" s="2" t="str">
        <f t="shared" si="430"/>
        <v>-</v>
      </c>
      <c r="R1356" s="2" t="str">
        <f t="shared" si="431"/>
        <v>-</v>
      </c>
      <c r="S1356" s="2" t="str">
        <f t="shared" si="432"/>
        <v>-</v>
      </c>
      <c r="T1356" s="2" t="str">
        <f t="shared" si="433"/>
        <v>-</v>
      </c>
      <c r="AU1356" t="s">
        <v>2337</v>
      </c>
      <c r="AV1356" t="s">
        <v>2424</v>
      </c>
      <c r="AY1356" s="38">
        <v>26</v>
      </c>
      <c r="AZ1356" s="40">
        <v>135</v>
      </c>
      <c r="BA1356" s="42">
        <f t="shared" si="417"/>
        <v>26135</v>
      </c>
      <c r="BC1356" s="7" t="s">
        <v>3097</v>
      </c>
    </row>
    <row r="1357" spans="1:55" ht="13" hidden="1" customHeight="1" outlineLevel="1">
      <c r="A1357" t="s">
        <v>1761</v>
      </c>
      <c r="B1357" t="s">
        <v>2424</v>
      </c>
      <c r="C1357" s="25">
        <v>24240</v>
      </c>
      <c r="D1357" s="25"/>
      <c r="E1357" s="25"/>
      <c r="G1357" s="1">
        <v>18411</v>
      </c>
      <c r="I1357" s="1">
        <v>8564</v>
      </c>
      <c r="J1357" s="1">
        <v>8357</v>
      </c>
      <c r="K1357" s="1">
        <v>8363</v>
      </c>
      <c r="L1357" s="2" t="str">
        <f t="shared" si="425"/>
        <v/>
      </c>
      <c r="M1357" s="2">
        <f t="shared" si="426"/>
        <v>0.45423931345391344</v>
      </c>
      <c r="N1357" s="10" t="e">
        <f t="shared" si="427"/>
        <v>#N/A</v>
      </c>
      <c r="O1357" s="9" t="e">
        <f t="shared" si="428"/>
        <v>#N/A</v>
      </c>
      <c r="P1357" s="8" t="e">
        <f t="shared" si="429"/>
        <v>#N/A</v>
      </c>
      <c r="Q1357" s="2" t="str">
        <f t="shared" si="430"/>
        <v>-</v>
      </c>
      <c r="R1357" s="2" t="str">
        <f t="shared" si="431"/>
        <v>-</v>
      </c>
      <c r="S1357" s="2" t="str">
        <f t="shared" si="432"/>
        <v>-</v>
      </c>
      <c r="T1357" s="2" t="str">
        <f t="shared" si="433"/>
        <v>-</v>
      </c>
      <c r="AU1357" t="s">
        <v>1761</v>
      </c>
      <c r="AV1357" t="s">
        <v>2424</v>
      </c>
      <c r="AY1357" s="38">
        <v>26</v>
      </c>
      <c r="AZ1357" s="40">
        <v>137</v>
      </c>
      <c r="BA1357" s="42">
        <f t="shared" si="417"/>
        <v>26137</v>
      </c>
      <c r="BC1357" s="7" t="s">
        <v>3097</v>
      </c>
    </row>
    <row r="1358" spans="1:55" ht="13" hidden="1" customHeight="1" outlineLevel="1">
      <c r="A1358" t="s">
        <v>898</v>
      </c>
      <c r="B1358" t="s">
        <v>2424</v>
      </c>
      <c r="C1358" s="25">
        <v>246637</v>
      </c>
      <c r="D1358" s="25"/>
      <c r="E1358" s="25"/>
      <c r="G1358" s="1">
        <v>152945</v>
      </c>
      <c r="I1358" s="1">
        <v>88302</v>
      </c>
      <c r="J1358" s="1">
        <v>86609</v>
      </c>
      <c r="K1358" s="1">
        <v>86681</v>
      </c>
      <c r="L1358" s="2" t="str">
        <f t="shared" si="425"/>
        <v/>
      </c>
      <c r="M1358" s="2">
        <f t="shared" si="426"/>
        <v>0.56674621595998564</v>
      </c>
      <c r="N1358" s="10" t="e">
        <f t="shared" si="427"/>
        <v>#N/A</v>
      </c>
      <c r="O1358" s="9" t="e">
        <f t="shared" si="428"/>
        <v>#N/A</v>
      </c>
      <c r="P1358" s="8" t="e">
        <f t="shared" si="429"/>
        <v>#N/A</v>
      </c>
      <c r="Q1358" s="2" t="str">
        <f t="shared" si="430"/>
        <v>-</v>
      </c>
      <c r="R1358" s="2" t="str">
        <f t="shared" si="431"/>
        <v>-</v>
      </c>
      <c r="S1358" s="2" t="str">
        <f t="shared" si="432"/>
        <v>-</v>
      </c>
      <c r="T1358" s="2" t="str">
        <f t="shared" si="433"/>
        <v>-</v>
      </c>
      <c r="AU1358" t="s">
        <v>898</v>
      </c>
      <c r="AV1358" t="s">
        <v>2424</v>
      </c>
      <c r="AY1358" s="38">
        <v>26</v>
      </c>
      <c r="AZ1358" s="40">
        <v>139</v>
      </c>
      <c r="BA1358" s="42">
        <f t="shared" si="417"/>
        <v>26139</v>
      </c>
      <c r="BC1358" s="7" t="s">
        <v>3097</v>
      </c>
    </row>
    <row r="1359" spans="1:55" ht="13" hidden="1" customHeight="1" outlineLevel="1">
      <c r="A1359" t="s">
        <v>469</v>
      </c>
      <c r="B1359" t="s">
        <v>2424</v>
      </c>
      <c r="C1359" s="25">
        <v>14233</v>
      </c>
      <c r="D1359" s="25"/>
      <c r="E1359" s="25"/>
      <c r="G1359" s="1">
        <v>10932</v>
      </c>
      <c r="I1359" s="1">
        <v>5836</v>
      </c>
      <c r="J1359" s="1">
        <v>5634</v>
      </c>
      <c r="K1359" s="1">
        <v>5639</v>
      </c>
      <c r="L1359" s="2" t="str">
        <f t="shared" si="425"/>
        <v/>
      </c>
      <c r="M1359" s="2">
        <f t="shared" si="426"/>
        <v>0.51582510062202702</v>
      </c>
      <c r="N1359" s="10" t="e">
        <f t="shared" si="427"/>
        <v>#N/A</v>
      </c>
      <c r="O1359" s="9" t="e">
        <f t="shared" si="428"/>
        <v>#N/A</v>
      </c>
      <c r="P1359" s="8" t="e">
        <f t="shared" si="429"/>
        <v>#N/A</v>
      </c>
      <c r="Q1359" s="2" t="str">
        <f t="shared" si="430"/>
        <v>-</v>
      </c>
      <c r="R1359" s="2" t="str">
        <f t="shared" si="431"/>
        <v>-</v>
      </c>
      <c r="S1359" s="2" t="str">
        <f t="shared" si="432"/>
        <v>-</v>
      </c>
      <c r="T1359" s="2" t="str">
        <f t="shared" si="433"/>
        <v>-</v>
      </c>
      <c r="AU1359" t="s">
        <v>469</v>
      </c>
      <c r="AV1359" t="s">
        <v>2424</v>
      </c>
      <c r="AY1359" s="38">
        <v>26</v>
      </c>
      <c r="AZ1359" s="40">
        <v>141</v>
      </c>
      <c r="BA1359" s="42">
        <f t="shared" si="417"/>
        <v>26141</v>
      </c>
      <c r="BC1359" s="7" t="s">
        <v>3097</v>
      </c>
    </row>
    <row r="1360" spans="1:55" ht="13" hidden="1" customHeight="1" outlineLevel="1">
      <c r="A1360" t="s">
        <v>3075</v>
      </c>
      <c r="B1360" t="s">
        <v>2424</v>
      </c>
      <c r="C1360" s="25">
        <v>25683</v>
      </c>
      <c r="D1360" s="25"/>
      <c r="E1360" s="25"/>
      <c r="G1360" s="1">
        <v>21151</v>
      </c>
      <c r="I1360" s="1">
        <v>10376</v>
      </c>
      <c r="J1360" s="1">
        <v>10138</v>
      </c>
      <c r="K1360" s="1">
        <v>10195</v>
      </c>
      <c r="L1360" s="2" t="str">
        <f t="shared" si="425"/>
        <v/>
      </c>
      <c r="M1360" s="2">
        <f t="shared" si="426"/>
        <v>0.4820103068412841</v>
      </c>
      <c r="N1360" s="10" t="e">
        <f t="shared" si="427"/>
        <v>#N/A</v>
      </c>
      <c r="O1360" s="9" t="e">
        <f t="shared" si="428"/>
        <v>#N/A</v>
      </c>
      <c r="P1360" s="8" t="e">
        <f t="shared" si="429"/>
        <v>#N/A</v>
      </c>
      <c r="Q1360" s="2" t="str">
        <f t="shared" si="430"/>
        <v>-</v>
      </c>
      <c r="R1360" s="2" t="str">
        <f t="shared" si="431"/>
        <v>-</v>
      </c>
      <c r="S1360" s="2" t="str">
        <f t="shared" si="432"/>
        <v>-</v>
      </c>
      <c r="T1360" s="2" t="str">
        <f t="shared" si="433"/>
        <v>-</v>
      </c>
      <c r="AU1360" t="s">
        <v>3075</v>
      </c>
      <c r="AV1360" t="s">
        <v>2424</v>
      </c>
      <c r="AY1360" s="38">
        <v>26</v>
      </c>
      <c r="AZ1360" s="40">
        <v>143</v>
      </c>
      <c r="BA1360" s="42">
        <f t="shared" si="417"/>
        <v>26143</v>
      </c>
      <c r="BC1360" s="7" t="s">
        <v>3097</v>
      </c>
    </row>
    <row r="1361" spans="1:69" ht="13" hidden="1" customHeight="1" outlineLevel="1">
      <c r="A1361" t="s">
        <v>3076</v>
      </c>
      <c r="B1361" t="s">
        <v>2424</v>
      </c>
      <c r="C1361" s="25">
        <v>209323</v>
      </c>
      <c r="D1361" s="25"/>
      <c r="E1361" s="25"/>
      <c r="G1361" s="1">
        <v>152315</v>
      </c>
      <c r="I1361" s="1">
        <v>73203</v>
      </c>
      <c r="J1361" s="1">
        <v>71221</v>
      </c>
      <c r="K1361" s="1">
        <v>66915</v>
      </c>
      <c r="L1361" s="2" t="str">
        <f t="shared" si="425"/>
        <v/>
      </c>
      <c r="M1361" s="2">
        <f t="shared" si="426"/>
        <v>0.43931983061418772</v>
      </c>
      <c r="N1361" s="10" t="e">
        <f t="shared" si="427"/>
        <v>#N/A</v>
      </c>
      <c r="O1361" s="9" t="e">
        <f t="shared" si="428"/>
        <v>#N/A</v>
      </c>
      <c r="P1361" s="8" t="e">
        <f t="shared" si="429"/>
        <v>#N/A</v>
      </c>
      <c r="Q1361" s="2" t="str">
        <f t="shared" si="430"/>
        <v>-</v>
      </c>
      <c r="R1361" s="2" t="str">
        <f t="shared" si="431"/>
        <v>-</v>
      </c>
      <c r="S1361" s="2" t="str">
        <f t="shared" si="432"/>
        <v>-</v>
      </c>
      <c r="T1361" s="2" t="str">
        <f t="shared" si="433"/>
        <v>-</v>
      </c>
      <c r="AU1361" t="s">
        <v>3076</v>
      </c>
      <c r="AV1361" t="s">
        <v>2424</v>
      </c>
      <c r="AY1361" s="38">
        <v>26</v>
      </c>
      <c r="AZ1361" s="40">
        <v>145</v>
      </c>
      <c r="BA1361" s="42">
        <f t="shared" si="417"/>
        <v>26145</v>
      </c>
      <c r="BC1361" s="7" t="s">
        <v>3097</v>
      </c>
    </row>
    <row r="1362" spans="1:69" ht="13" hidden="1" customHeight="1" outlineLevel="1">
      <c r="A1362" t="s">
        <v>1734</v>
      </c>
      <c r="B1362" t="s">
        <v>2424</v>
      </c>
      <c r="C1362" s="25">
        <v>166086</v>
      </c>
      <c r="D1362" s="25"/>
      <c r="E1362" s="25"/>
      <c r="G1362" s="1">
        <v>110945</v>
      </c>
      <c r="I1362" s="1">
        <v>53022</v>
      </c>
      <c r="J1362" s="1">
        <v>51575</v>
      </c>
      <c r="K1362" s="1">
        <v>52072</v>
      </c>
      <c r="L1362" s="2" t="str">
        <f t="shared" si="425"/>
        <v/>
      </c>
      <c r="M1362" s="2">
        <f t="shared" si="426"/>
        <v>0.46934967776826353</v>
      </c>
      <c r="N1362" s="10" t="e">
        <f t="shared" si="427"/>
        <v>#N/A</v>
      </c>
      <c r="O1362" s="9" t="e">
        <f t="shared" si="428"/>
        <v>#N/A</v>
      </c>
      <c r="P1362" s="8" t="e">
        <f t="shared" si="429"/>
        <v>#N/A</v>
      </c>
      <c r="Q1362" s="2" t="str">
        <f t="shared" si="430"/>
        <v>-</v>
      </c>
      <c r="R1362" s="2" t="str">
        <f t="shared" si="431"/>
        <v>-</v>
      </c>
      <c r="S1362" s="2" t="str">
        <f t="shared" si="432"/>
        <v>-</v>
      </c>
      <c r="T1362" s="2" t="str">
        <f t="shared" si="433"/>
        <v>-</v>
      </c>
      <c r="AU1362" t="s">
        <v>1734</v>
      </c>
      <c r="AV1362" t="s">
        <v>2424</v>
      </c>
      <c r="AY1362" s="38">
        <v>26</v>
      </c>
      <c r="AZ1362" s="40">
        <v>147</v>
      </c>
      <c r="BA1362" s="42">
        <f t="shared" si="417"/>
        <v>26147</v>
      </c>
      <c r="BC1362" s="7" t="s">
        <v>3097</v>
      </c>
    </row>
    <row r="1363" spans="1:69" ht="13" hidden="1" customHeight="1" outlineLevel="1">
      <c r="A1363" t="s">
        <v>1407</v>
      </c>
      <c r="B1363" t="s">
        <v>2424</v>
      </c>
      <c r="C1363" s="25">
        <v>62152</v>
      </c>
      <c r="D1363" s="25"/>
      <c r="E1363" s="25"/>
      <c r="G1363" s="1">
        <v>40917</v>
      </c>
      <c r="I1363" s="1">
        <v>15716</v>
      </c>
      <c r="J1363" s="1">
        <v>15175</v>
      </c>
      <c r="K1363" s="1">
        <v>15212</v>
      </c>
      <c r="L1363" s="2" t="str">
        <f t="shared" si="425"/>
        <v/>
      </c>
      <c r="M1363" s="2">
        <f t="shared" si="426"/>
        <v>0.37177701199990226</v>
      </c>
      <c r="N1363" s="10" t="e">
        <f t="shared" si="427"/>
        <v>#N/A</v>
      </c>
      <c r="O1363" s="9" t="e">
        <f t="shared" si="428"/>
        <v>#N/A</v>
      </c>
      <c r="P1363" s="8" t="e">
        <f t="shared" si="429"/>
        <v>#N/A</v>
      </c>
      <c r="Q1363" s="2" t="str">
        <f t="shared" si="430"/>
        <v>-</v>
      </c>
      <c r="R1363" s="2" t="str">
        <f t="shared" si="431"/>
        <v>-</v>
      </c>
      <c r="S1363" s="2" t="str">
        <f t="shared" si="432"/>
        <v>-</v>
      </c>
      <c r="T1363" s="2" t="str">
        <f t="shared" si="433"/>
        <v>-</v>
      </c>
      <c r="AU1363" t="s">
        <v>1407</v>
      </c>
      <c r="AV1363" t="s">
        <v>2424</v>
      </c>
      <c r="AY1363" s="38">
        <v>26</v>
      </c>
      <c r="AZ1363" s="40">
        <v>149</v>
      </c>
      <c r="BA1363" s="42">
        <f t="shared" si="417"/>
        <v>26149</v>
      </c>
      <c r="BC1363" s="7" t="s">
        <v>3097</v>
      </c>
    </row>
    <row r="1364" spans="1:69" ht="13" hidden="1" customHeight="1" outlineLevel="1">
      <c r="A1364" t="s">
        <v>2801</v>
      </c>
      <c r="B1364" t="s">
        <v>2424</v>
      </c>
      <c r="C1364" s="25">
        <v>44770</v>
      </c>
      <c r="D1364" s="25"/>
      <c r="E1364" s="25"/>
      <c r="G1364" s="1">
        <v>29622</v>
      </c>
      <c r="I1364" s="1">
        <v>14272</v>
      </c>
      <c r="J1364" s="1">
        <v>13814</v>
      </c>
      <c r="K1364" s="1">
        <v>13998</v>
      </c>
      <c r="L1364" s="2" t="str">
        <f t="shared" si="425"/>
        <v/>
      </c>
      <c r="M1364" s="2">
        <f t="shared" si="426"/>
        <v>0.4725541827020458</v>
      </c>
      <c r="N1364" s="10" t="e">
        <f t="shared" si="427"/>
        <v>#N/A</v>
      </c>
      <c r="O1364" s="9" t="e">
        <f t="shared" si="428"/>
        <v>#N/A</v>
      </c>
      <c r="P1364" s="8" t="e">
        <f t="shared" si="429"/>
        <v>#N/A</v>
      </c>
      <c r="Q1364" s="2" t="str">
        <f t="shared" si="430"/>
        <v>-</v>
      </c>
      <c r="R1364" s="2" t="str">
        <f t="shared" si="431"/>
        <v>-</v>
      </c>
      <c r="S1364" s="2" t="str">
        <f t="shared" si="432"/>
        <v>-</v>
      </c>
      <c r="T1364" s="2" t="str">
        <f t="shared" si="433"/>
        <v>-</v>
      </c>
      <c r="AU1364" t="s">
        <v>2801</v>
      </c>
      <c r="AV1364" t="s">
        <v>2424</v>
      </c>
      <c r="AY1364" s="38">
        <v>26</v>
      </c>
      <c r="AZ1364" s="40">
        <v>151</v>
      </c>
      <c r="BA1364" s="42">
        <f t="shared" si="417"/>
        <v>26151</v>
      </c>
      <c r="BC1364" s="7" t="s">
        <v>3097</v>
      </c>
    </row>
    <row r="1365" spans="1:69" ht="13" hidden="1" customHeight="1" outlineLevel="1">
      <c r="A1365" t="s">
        <v>2407</v>
      </c>
      <c r="B1365" t="s">
        <v>2424</v>
      </c>
      <c r="C1365" s="25">
        <v>8817</v>
      </c>
      <c r="D1365" s="25"/>
      <c r="E1365" s="25"/>
      <c r="G1365" s="1">
        <v>6133</v>
      </c>
      <c r="I1365" s="1">
        <v>3302</v>
      </c>
      <c r="J1365" s="1">
        <v>3196</v>
      </c>
      <c r="K1365" s="1">
        <v>3227</v>
      </c>
      <c r="L1365" s="2" t="str">
        <f t="shared" si="425"/>
        <v/>
      </c>
      <c r="M1365" s="2">
        <f t="shared" si="426"/>
        <v>0.52616990053807278</v>
      </c>
      <c r="N1365" s="10" t="e">
        <f t="shared" si="427"/>
        <v>#N/A</v>
      </c>
      <c r="O1365" s="9" t="e">
        <f t="shared" si="428"/>
        <v>#N/A</v>
      </c>
      <c r="P1365" s="8" t="e">
        <f t="shared" si="429"/>
        <v>#N/A</v>
      </c>
      <c r="Q1365" s="2" t="str">
        <f t="shared" si="430"/>
        <v>-</v>
      </c>
      <c r="R1365" s="2" t="str">
        <f t="shared" si="431"/>
        <v>-</v>
      </c>
      <c r="S1365" s="2" t="str">
        <f t="shared" si="432"/>
        <v>-</v>
      </c>
      <c r="T1365" s="2" t="str">
        <f t="shared" si="433"/>
        <v>-</v>
      </c>
      <c r="AU1365" t="s">
        <v>2407</v>
      </c>
      <c r="AV1365" t="s">
        <v>2424</v>
      </c>
      <c r="AY1365" s="38">
        <v>26</v>
      </c>
      <c r="AZ1365" s="40">
        <v>153</v>
      </c>
      <c r="BA1365" s="42">
        <f t="shared" si="417"/>
        <v>26153</v>
      </c>
      <c r="BC1365" s="7" t="s">
        <v>3097</v>
      </c>
    </row>
    <row r="1366" spans="1:69" ht="13" hidden="1" customHeight="1" outlineLevel="1">
      <c r="A1366" t="s">
        <v>2879</v>
      </c>
      <c r="B1366" t="s">
        <v>2424</v>
      </c>
      <c r="C1366" s="25">
        <v>72162</v>
      </c>
      <c r="D1366" s="25"/>
      <c r="E1366" s="25"/>
      <c r="G1366" s="1">
        <v>50287</v>
      </c>
      <c r="I1366" s="1">
        <v>25465</v>
      </c>
      <c r="J1366" s="1">
        <v>24657</v>
      </c>
      <c r="K1366" s="1">
        <v>24666</v>
      </c>
      <c r="L1366" s="2" t="str">
        <f t="shared" si="425"/>
        <v/>
      </c>
      <c r="M1366" s="2">
        <f t="shared" si="426"/>
        <v>0.49050450414620078</v>
      </c>
      <c r="N1366" s="10" t="e">
        <f t="shared" si="427"/>
        <v>#N/A</v>
      </c>
      <c r="O1366" s="9" t="e">
        <f t="shared" si="428"/>
        <v>#N/A</v>
      </c>
      <c r="P1366" s="8" t="e">
        <f t="shared" si="429"/>
        <v>#N/A</v>
      </c>
      <c r="Q1366" s="2" t="str">
        <f t="shared" si="430"/>
        <v>-</v>
      </c>
      <c r="R1366" s="2" t="str">
        <f t="shared" si="431"/>
        <v>-</v>
      </c>
      <c r="S1366" s="2" t="str">
        <f t="shared" si="432"/>
        <v>-</v>
      </c>
      <c r="T1366" s="2" t="str">
        <f t="shared" si="433"/>
        <v>-</v>
      </c>
      <c r="AU1366" t="s">
        <v>2879</v>
      </c>
      <c r="AV1366" t="s">
        <v>2424</v>
      </c>
      <c r="AY1366" s="38">
        <v>26</v>
      </c>
      <c r="AZ1366" s="40">
        <v>155</v>
      </c>
      <c r="BA1366" s="42">
        <f t="shared" si="417"/>
        <v>26155</v>
      </c>
      <c r="BC1366" s="7" t="s">
        <v>3097</v>
      </c>
    </row>
    <row r="1367" spans="1:69" ht="13" hidden="1" customHeight="1" outlineLevel="1">
      <c r="A1367" t="s">
        <v>3090</v>
      </c>
      <c r="B1367" t="s">
        <v>2424</v>
      </c>
      <c r="C1367" s="25">
        <v>58155</v>
      </c>
      <c r="D1367" s="25"/>
      <c r="E1367" s="25"/>
      <c r="G1367" s="1">
        <v>41089</v>
      </c>
      <c r="I1367" s="1">
        <v>19446</v>
      </c>
      <c r="J1367" s="1">
        <v>18838</v>
      </c>
      <c r="K1367" s="1">
        <v>13997</v>
      </c>
      <c r="L1367" s="2" t="str">
        <f t="shared" si="425"/>
        <v/>
      </c>
      <c r="M1367" s="2">
        <f t="shared" si="426"/>
        <v>0.34065078244785707</v>
      </c>
      <c r="N1367" s="10" t="e">
        <f t="shared" si="427"/>
        <v>#N/A</v>
      </c>
      <c r="O1367" s="9" t="e">
        <f t="shared" si="428"/>
        <v>#N/A</v>
      </c>
      <c r="P1367" s="8" t="e">
        <f t="shared" si="429"/>
        <v>#N/A</v>
      </c>
      <c r="Q1367" s="2" t="str">
        <f t="shared" si="430"/>
        <v>-</v>
      </c>
      <c r="R1367" s="2" t="str">
        <f t="shared" si="431"/>
        <v>-</v>
      </c>
      <c r="S1367" s="2" t="str">
        <f t="shared" si="432"/>
        <v>-</v>
      </c>
      <c r="T1367" s="2" t="str">
        <f t="shared" si="433"/>
        <v>-</v>
      </c>
      <c r="AU1367" t="s">
        <v>3090</v>
      </c>
      <c r="AV1367" t="s">
        <v>2424</v>
      </c>
      <c r="AY1367" s="38">
        <v>26</v>
      </c>
      <c r="AZ1367" s="40">
        <v>157</v>
      </c>
      <c r="BA1367" s="42">
        <f t="shared" si="417"/>
        <v>26157</v>
      </c>
      <c r="BC1367" s="7" t="s">
        <v>3097</v>
      </c>
    </row>
    <row r="1368" spans="1:69" ht="13" hidden="1" customHeight="1" outlineLevel="1">
      <c r="A1368" t="s">
        <v>1236</v>
      </c>
      <c r="B1368" t="s">
        <v>2424</v>
      </c>
      <c r="C1368" s="25">
        <v>76777</v>
      </c>
      <c r="D1368" s="25"/>
      <c r="E1368" s="25"/>
      <c r="G1368" s="1">
        <v>50260</v>
      </c>
      <c r="I1368" s="1">
        <v>21684</v>
      </c>
      <c r="J1368" s="1">
        <v>20167</v>
      </c>
      <c r="K1368" s="1">
        <v>20436</v>
      </c>
      <c r="L1368" s="2" t="str">
        <f t="shared" si="425"/>
        <v/>
      </c>
      <c r="M1368" s="2">
        <f t="shared" si="426"/>
        <v>0.40660565061679266</v>
      </c>
      <c r="N1368" s="10" t="e">
        <f t="shared" si="427"/>
        <v>#N/A</v>
      </c>
      <c r="O1368" s="9" t="e">
        <f t="shared" si="428"/>
        <v>#N/A</v>
      </c>
      <c r="P1368" s="8" t="e">
        <f t="shared" si="429"/>
        <v>#N/A</v>
      </c>
      <c r="Q1368" s="2" t="str">
        <f t="shared" si="430"/>
        <v>-</v>
      </c>
      <c r="R1368" s="2" t="str">
        <f t="shared" si="431"/>
        <v>-</v>
      </c>
      <c r="S1368" s="2" t="str">
        <f t="shared" si="432"/>
        <v>-</v>
      </c>
      <c r="T1368" s="2" t="str">
        <f t="shared" si="433"/>
        <v>-</v>
      </c>
      <c r="AU1368" t="s">
        <v>1236</v>
      </c>
      <c r="AV1368" t="s">
        <v>2424</v>
      </c>
      <c r="AY1368" s="38">
        <v>26</v>
      </c>
      <c r="AZ1368" s="40">
        <v>159</v>
      </c>
      <c r="BA1368" s="42">
        <f t="shared" si="417"/>
        <v>26159</v>
      </c>
      <c r="BC1368" s="7" t="s">
        <v>3097</v>
      </c>
    </row>
    <row r="1369" spans="1:69" ht="13" hidden="1" customHeight="1" outlineLevel="1">
      <c r="A1369" t="s">
        <v>1484</v>
      </c>
      <c r="B1369" t="s">
        <v>2424</v>
      </c>
      <c r="C1369" s="25">
        <v>332763</v>
      </c>
      <c r="D1369" s="25"/>
      <c r="E1369" s="25"/>
      <c r="G1369" s="1">
        <v>230203</v>
      </c>
      <c r="I1369" s="1">
        <v>108382</v>
      </c>
      <c r="J1369" s="1">
        <v>106484</v>
      </c>
      <c r="K1369" s="1">
        <v>103770</v>
      </c>
      <c r="L1369" s="2" t="str">
        <f t="shared" si="425"/>
        <v/>
      </c>
      <c r="M1369" s="2">
        <f t="shared" si="426"/>
        <v>0.45077605417826877</v>
      </c>
      <c r="N1369" s="10" t="e">
        <f t="shared" si="427"/>
        <v>#N/A</v>
      </c>
      <c r="O1369" s="9" t="e">
        <f t="shared" si="428"/>
        <v>#N/A</v>
      </c>
      <c r="P1369" s="8" t="e">
        <f t="shared" si="429"/>
        <v>#N/A</v>
      </c>
      <c r="Q1369" s="2" t="str">
        <f t="shared" si="430"/>
        <v>-</v>
      </c>
      <c r="R1369" s="2" t="str">
        <f t="shared" si="431"/>
        <v>-</v>
      </c>
      <c r="S1369" s="2" t="str">
        <f t="shared" si="432"/>
        <v>-</v>
      </c>
      <c r="T1369" s="2" t="str">
        <f t="shared" si="433"/>
        <v>-</v>
      </c>
      <c r="AU1369" t="s">
        <v>1484</v>
      </c>
      <c r="AV1369" t="s">
        <v>2424</v>
      </c>
      <c r="AY1369" s="38">
        <v>26</v>
      </c>
      <c r="AZ1369" s="40">
        <v>161</v>
      </c>
      <c r="BA1369" s="42">
        <f t="shared" si="417"/>
        <v>26161</v>
      </c>
      <c r="BC1369" s="7" t="s">
        <v>3097</v>
      </c>
    </row>
    <row r="1370" spans="1:69" ht="13" hidden="1" customHeight="1" outlineLevel="1">
      <c r="A1370" t="s">
        <v>287</v>
      </c>
      <c r="B1370" t="s">
        <v>2424</v>
      </c>
      <c r="C1370" s="25">
        <v>2025133</v>
      </c>
      <c r="D1370" s="25"/>
      <c r="E1370" s="25"/>
      <c r="G1370" s="1">
        <v>1341398</v>
      </c>
      <c r="I1370" s="1">
        <v>576619</v>
      </c>
      <c r="J1370" s="1">
        <v>558722</v>
      </c>
      <c r="K1370" s="1">
        <v>535107</v>
      </c>
      <c r="L1370" s="2" t="str">
        <f t="shared" si="425"/>
        <v/>
      </c>
      <c r="M1370" s="2">
        <f t="shared" si="426"/>
        <v>0.39891739811748639</v>
      </c>
      <c r="N1370" s="10" t="e">
        <f t="shared" si="427"/>
        <v>#N/A</v>
      </c>
      <c r="O1370" s="9" t="e">
        <f t="shared" si="428"/>
        <v>#N/A</v>
      </c>
      <c r="P1370" s="8" t="e">
        <f t="shared" si="429"/>
        <v>#N/A</v>
      </c>
      <c r="Q1370" s="2" t="str">
        <f t="shared" si="430"/>
        <v>-</v>
      </c>
      <c r="R1370" s="2" t="str">
        <f t="shared" si="431"/>
        <v>-</v>
      </c>
      <c r="S1370" s="2" t="str">
        <f t="shared" si="432"/>
        <v>-</v>
      </c>
      <c r="T1370" s="2" t="str">
        <f t="shared" si="433"/>
        <v>-</v>
      </c>
      <c r="AU1370" t="s">
        <v>287</v>
      </c>
      <c r="AV1370" t="s">
        <v>2424</v>
      </c>
      <c r="AY1370" s="38">
        <v>26</v>
      </c>
      <c r="AZ1370" s="40">
        <v>163</v>
      </c>
      <c r="BA1370" s="42">
        <f t="shared" si="417"/>
        <v>26163</v>
      </c>
      <c r="BC1370" s="7" t="s">
        <v>3097</v>
      </c>
    </row>
    <row r="1371" spans="1:69" ht="13" hidden="1" customHeight="1" outlineLevel="1">
      <c r="A1371" t="s">
        <v>17</v>
      </c>
      <c r="B1371" t="s">
        <v>2424</v>
      </c>
      <c r="C1371" s="25">
        <v>31015</v>
      </c>
      <c r="D1371" s="25"/>
      <c r="E1371" s="25"/>
      <c r="G1371" s="1">
        <v>21411</v>
      </c>
      <c r="I1371" s="1">
        <v>10170</v>
      </c>
      <c r="J1371" s="1">
        <v>9889</v>
      </c>
      <c r="K1371" s="1">
        <v>9739</v>
      </c>
      <c r="L1371" s="2" t="str">
        <f t="shared" si="425"/>
        <v/>
      </c>
      <c r="M1371" s="2">
        <f t="shared" si="426"/>
        <v>0.45485965158096303</v>
      </c>
      <c r="N1371" s="10" t="e">
        <f t="shared" si="427"/>
        <v>#N/A</v>
      </c>
      <c r="O1371" s="9" t="e">
        <f t="shared" si="428"/>
        <v>#N/A</v>
      </c>
      <c r="P1371" s="8" t="e">
        <f t="shared" si="429"/>
        <v>#N/A</v>
      </c>
      <c r="Q1371" s="2" t="str">
        <f t="shared" si="430"/>
        <v>-</v>
      </c>
      <c r="R1371" s="2" t="str">
        <f t="shared" si="431"/>
        <v>-</v>
      </c>
      <c r="S1371" s="2" t="str">
        <f t="shared" si="432"/>
        <v>-</v>
      </c>
      <c r="T1371" s="2" t="str">
        <f t="shared" si="433"/>
        <v>-</v>
      </c>
      <c r="AU1371" t="s">
        <v>17</v>
      </c>
      <c r="AV1371" t="s">
        <v>2424</v>
      </c>
      <c r="AY1371" s="38">
        <v>26</v>
      </c>
      <c r="AZ1371" s="40">
        <v>165</v>
      </c>
      <c r="BA1371" s="42">
        <f t="shared" si="417"/>
        <v>26165</v>
      </c>
      <c r="BC1371" s="7" t="s">
        <v>3097</v>
      </c>
    </row>
    <row r="1372" spans="1:69" collapsed="1">
      <c r="A1372" t="s">
        <v>2029</v>
      </c>
      <c r="B1372" t="s">
        <v>1226</v>
      </c>
      <c r="C1372" s="25">
        <f>SUM(C1289:C1371)</f>
        <v>10015710</v>
      </c>
      <c r="D1372" s="57">
        <v>7629000</v>
      </c>
      <c r="E1372" s="57">
        <v>7323000</v>
      </c>
      <c r="G1372" s="25">
        <f>SUM(G1289:G1371)</f>
        <v>6797293</v>
      </c>
      <c r="H1372" s="25"/>
      <c r="I1372" s="25">
        <f>SUM(I1289:I1371)</f>
        <v>3219864</v>
      </c>
      <c r="J1372" s="1">
        <v>3129287</v>
      </c>
      <c r="K1372" s="1">
        <v>3055897</v>
      </c>
      <c r="L1372" s="2">
        <f t="shared" si="425"/>
        <v>0.40056324551055184</v>
      </c>
      <c r="M1372" s="2">
        <f t="shared" si="426"/>
        <v>0.44957558839967615</v>
      </c>
      <c r="N1372" s="10" t="e">
        <f t="shared" si="427"/>
        <v>#N/A</v>
      </c>
      <c r="O1372" s="9" t="e">
        <f t="shared" si="428"/>
        <v>#N/A</v>
      </c>
      <c r="P1372" s="8" t="e">
        <f t="shared" si="429"/>
        <v>#N/A</v>
      </c>
      <c r="Q1372" s="2" t="str">
        <f t="shared" si="430"/>
        <v>-</v>
      </c>
      <c r="R1372" s="2" t="str">
        <f t="shared" si="431"/>
        <v>-</v>
      </c>
      <c r="S1372" s="2" t="str">
        <f t="shared" si="432"/>
        <v>-</v>
      </c>
      <c r="T1372" s="2" t="str">
        <f t="shared" si="433"/>
        <v>-</v>
      </c>
      <c r="AU1372" t="s">
        <v>2029</v>
      </c>
      <c r="AV1372" t="s">
        <v>1226</v>
      </c>
      <c r="AY1372" s="38">
        <v>26</v>
      </c>
      <c r="AZ1372" s="40"/>
      <c r="BA1372" s="38">
        <f>AY1372</f>
        <v>26</v>
      </c>
      <c r="BC1372" s="7" t="s">
        <v>1410</v>
      </c>
    </row>
    <row r="1373" spans="1:69">
      <c r="C1373" s="25"/>
      <c r="D1373" s="25"/>
      <c r="E1373" s="25"/>
      <c r="L1373" s="2"/>
      <c r="M1373" s="2"/>
      <c r="P1373" s="8"/>
      <c r="AY1373" s="38"/>
      <c r="AZ1373" s="40"/>
      <c r="BA1373" s="42"/>
      <c r="BJ1373"/>
      <c r="BK1373"/>
    </row>
    <row r="1374" spans="1:69" hidden="1" outlineLevel="1">
      <c r="A1374" t="s">
        <v>1299</v>
      </c>
      <c r="B1374" t="s">
        <v>2141</v>
      </c>
      <c r="C1374" s="25">
        <v>15616</v>
      </c>
      <c r="D1374" s="25"/>
      <c r="E1374" s="25"/>
      <c r="G1374" s="1">
        <f>BE1374+BF1374</f>
        <v>10778</v>
      </c>
      <c r="I1374" s="1">
        <v>8106</v>
      </c>
      <c r="J1374" s="1">
        <v>8012</v>
      </c>
      <c r="K1374" s="1">
        <v>7827</v>
      </c>
      <c r="L1374" s="2" t="str">
        <f t="shared" si="425"/>
        <v/>
      </c>
      <c r="M1374" s="2">
        <f t="shared" si="426"/>
        <v>0.72620152161811091</v>
      </c>
      <c r="N1374" s="10" t="e">
        <f t="shared" ref="N1374:N1405" si="434">RANK(U1374,U1374:AR1374)</f>
        <v>#N/A</v>
      </c>
      <c r="O1374" s="9" t="e">
        <f t="shared" ref="O1374:O1405" si="435">RANK(V1374,U1374:AR1374)</f>
        <v>#N/A</v>
      </c>
      <c r="P1374" s="8" t="e">
        <f t="shared" ref="P1374:P1405" si="436">RANK(W1374,U1374:AR1374)</f>
        <v>#N/A</v>
      </c>
      <c r="Q1374" s="2" t="str">
        <f t="shared" ref="Q1374:Q1405" si="437">IF(SUM($U1374:$AQ1374)=0,"-",U1374/SUM($U1374:$AQ1374))</f>
        <v>-</v>
      </c>
      <c r="R1374" s="2" t="str">
        <f t="shared" ref="R1374:R1405" si="438">IF(SUM($U1374:$AQ1374)=0,"-",V1374/SUM($U1374:$AQ1374))</f>
        <v>-</v>
      </c>
      <c r="S1374" s="2" t="str">
        <f t="shared" ref="S1374:S1405" si="439">IF(SUM($U1374:$AQ1374)=0,"-",W1374/SUM($U1374:$AQ1374))</f>
        <v>-</v>
      </c>
      <c r="T1374" s="2" t="str">
        <f t="shared" ref="T1374:T1405" si="440">IF(SUM($U1374:$AQ1374)=0,"-",(1-Q1374-R1374-S1374))</f>
        <v>-</v>
      </c>
      <c r="AU1374" t="s">
        <v>1299</v>
      </c>
      <c r="AV1374" t="s">
        <v>2141</v>
      </c>
      <c r="AY1374" s="38">
        <v>27</v>
      </c>
      <c r="AZ1374" s="40">
        <v>1</v>
      </c>
      <c r="BA1374" s="42">
        <f t="shared" si="417"/>
        <v>27001</v>
      </c>
      <c r="BC1374" s="7" t="s">
        <v>3097</v>
      </c>
      <c r="BE1374" s="1">
        <v>9974</v>
      </c>
      <c r="BF1374" s="1">
        <v>804</v>
      </c>
      <c r="BJ1374"/>
      <c r="BK1374"/>
      <c r="BM1374" s="1">
        <v>7397</v>
      </c>
      <c r="BO1374" s="1">
        <v>709</v>
      </c>
      <c r="BP1374" s="1">
        <v>0</v>
      </c>
      <c r="BQ1374"/>
    </row>
    <row r="1375" spans="1:69" hidden="1" outlineLevel="1">
      <c r="A1375" t="s">
        <v>1882</v>
      </c>
      <c r="B1375" t="s">
        <v>2141</v>
      </c>
      <c r="C1375" s="25">
        <v>308702</v>
      </c>
      <c r="D1375" s="25"/>
      <c r="E1375" s="25"/>
      <c r="G1375" s="1">
        <f t="shared" ref="G1375:G1438" si="441">BE1375+BF1375</f>
        <v>182295</v>
      </c>
      <c r="I1375" s="1">
        <v>140361</v>
      </c>
      <c r="J1375" s="1">
        <v>139574</v>
      </c>
      <c r="K1375" s="1">
        <v>135008</v>
      </c>
      <c r="L1375" s="2" t="str">
        <f t="shared" si="425"/>
        <v/>
      </c>
      <c r="M1375" s="2">
        <f t="shared" si="426"/>
        <v>0.74060177185331466</v>
      </c>
      <c r="N1375" s="10" t="e">
        <f t="shared" si="434"/>
        <v>#N/A</v>
      </c>
      <c r="O1375" s="9" t="e">
        <f t="shared" si="435"/>
        <v>#N/A</v>
      </c>
      <c r="P1375" s="8" t="e">
        <f t="shared" si="436"/>
        <v>#N/A</v>
      </c>
      <c r="Q1375" s="2" t="str">
        <f t="shared" si="437"/>
        <v>-</v>
      </c>
      <c r="R1375" s="2" t="str">
        <f t="shared" si="438"/>
        <v>-</v>
      </c>
      <c r="S1375" s="2" t="str">
        <f t="shared" si="439"/>
        <v>-</v>
      </c>
      <c r="T1375" s="2" t="str">
        <f t="shared" si="440"/>
        <v>-</v>
      </c>
      <c r="AU1375" t="s">
        <v>1882</v>
      </c>
      <c r="AV1375" t="s">
        <v>2141</v>
      </c>
      <c r="AY1375" s="38">
        <v>27</v>
      </c>
      <c r="AZ1375" s="40">
        <v>3</v>
      </c>
      <c r="BA1375" s="42">
        <f t="shared" si="417"/>
        <v>27003</v>
      </c>
      <c r="BC1375" s="7" t="s">
        <v>3097</v>
      </c>
      <c r="BE1375" s="1">
        <v>162310</v>
      </c>
      <c r="BF1375" s="1">
        <v>19985</v>
      </c>
      <c r="BJ1375"/>
      <c r="BK1375"/>
      <c r="BM1375" s="1">
        <v>135537</v>
      </c>
      <c r="BO1375" s="1">
        <v>4823</v>
      </c>
      <c r="BP1375" s="1">
        <v>1</v>
      </c>
      <c r="BQ1375"/>
    </row>
    <row r="1376" spans="1:69" hidden="1" outlineLevel="1">
      <c r="A1376" t="s">
        <v>1223</v>
      </c>
      <c r="B1376" t="s">
        <v>2141</v>
      </c>
      <c r="C1376" s="25">
        <v>30777</v>
      </c>
      <c r="D1376" s="25"/>
      <c r="E1376" s="25"/>
      <c r="G1376" s="1">
        <f t="shared" si="441"/>
        <v>18583</v>
      </c>
      <c r="I1376" s="1">
        <v>13539</v>
      </c>
      <c r="J1376" s="1">
        <v>13287</v>
      </c>
      <c r="K1376" s="1">
        <v>13220</v>
      </c>
      <c r="L1376" s="2" t="str">
        <f t="shared" si="425"/>
        <v/>
      </c>
      <c r="M1376" s="2">
        <f t="shared" si="426"/>
        <v>0.71140289511919497</v>
      </c>
      <c r="N1376" s="10" t="e">
        <f t="shared" si="434"/>
        <v>#N/A</v>
      </c>
      <c r="O1376" s="9" t="e">
        <f t="shared" si="435"/>
        <v>#N/A</v>
      </c>
      <c r="P1376" s="8" t="e">
        <f t="shared" si="436"/>
        <v>#N/A</v>
      </c>
      <c r="Q1376" s="2" t="str">
        <f t="shared" si="437"/>
        <v>-</v>
      </c>
      <c r="R1376" s="2" t="str">
        <f t="shared" si="438"/>
        <v>-</v>
      </c>
      <c r="S1376" s="2" t="str">
        <f t="shared" si="439"/>
        <v>-</v>
      </c>
      <c r="T1376" s="2" t="str">
        <f t="shared" si="440"/>
        <v>-</v>
      </c>
      <c r="AU1376" t="s">
        <v>1223</v>
      </c>
      <c r="AV1376" t="s">
        <v>2141</v>
      </c>
      <c r="AY1376" s="38">
        <v>27</v>
      </c>
      <c r="AZ1376" s="40">
        <v>5</v>
      </c>
      <c r="BA1376" s="42">
        <f t="shared" si="417"/>
        <v>27005</v>
      </c>
      <c r="BC1376" s="7" t="s">
        <v>3097</v>
      </c>
      <c r="BE1376" s="1">
        <v>16835</v>
      </c>
      <c r="BF1376" s="1">
        <v>1748</v>
      </c>
      <c r="BJ1376"/>
      <c r="BK1376"/>
      <c r="BM1376" s="1">
        <v>12615</v>
      </c>
      <c r="BO1376" s="1">
        <v>924</v>
      </c>
      <c r="BP1376" s="1">
        <v>0</v>
      </c>
      <c r="BQ1376"/>
    </row>
    <row r="1377" spans="1:69" hidden="1" outlineLevel="1">
      <c r="A1377" t="s">
        <v>824</v>
      </c>
      <c r="B1377" t="s">
        <v>2141</v>
      </c>
      <c r="C1377" s="25">
        <v>41049</v>
      </c>
      <c r="D1377" s="25"/>
      <c r="E1377" s="25"/>
      <c r="G1377" s="1">
        <f t="shared" si="441"/>
        <v>23015</v>
      </c>
      <c r="I1377" s="1">
        <v>15547</v>
      </c>
      <c r="J1377" s="1">
        <v>15229</v>
      </c>
      <c r="K1377" s="1">
        <v>14649</v>
      </c>
      <c r="L1377" s="2" t="str">
        <f t="shared" si="425"/>
        <v/>
      </c>
      <c r="M1377" s="2">
        <f t="shared" si="426"/>
        <v>0.63649793612861183</v>
      </c>
      <c r="N1377" s="10" t="e">
        <f t="shared" si="434"/>
        <v>#N/A</v>
      </c>
      <c r="O1377" s="9" t="e">
        <f t="shared" si="435"/>
        <v>#N/A</v>
      </c>
      <c r="P1377" s="8" t="e">
        <f t="shared" si="436"/>
        <v>#N/A</v>
      </c>
      <c r="Q1377" s="2" t="str">
        <f t="shared" si="437"/>
        <v>-</v>
      </c>
      <c r="R1377" s="2" t="str">
        <f t="shared" si="438"/>
        <v>-</v>
      </c>
      <c r="S1377" s="2" t="str">
        <f t="shared" si="439"/>
        <v>-</v>
      </c>
      <c r="T1377" s="2" t="str">
        <f t="shared" si="440"/>
        <v>-</v>
      </c>
      <c r="AU1377" t="s">
        <v>824</v>
      </c>
      <c r="AV1377" t="s">
        <v>2141</v>
      </c>
      <c r="AY1377" s="38">
        <v>27</v>
      </c>
      <c r="AZ1377" s="40">
        <v>7</v>
      </c>
      <c r="BA1377" s="42">
        <f t="shared" si="417"/>
        <v>27007</v>
      </c>
      <c r="BC1377" s="7" t="s">
        <v>3097</v>
      </c>
      <c r="BE1377" s="1">
        <v>20292</v>
      </c>
      <c r="BF1377" s="1">
        <v>2723</v>
      </c>
      <c r="BJ1377"/>
      <c r="BK1377"/>
      <c r="BM1377" s="1">
        <v>14361</v>
      </c>
      <c r="BO1377" s="1">
        <v>1186</v>
      </c>
      <c r="BP1377" s="1">
        <v>0</v>
      </c>
      <c r="BQ1377"/>
    </row>
    <row r="1378" spans="1:69" hidden="1" outlineLevel="1">
      <c r="A1378" t="s">
        <v>1163</v>
      </c>
      <c r="B1378" t="s">
        <v>2141</v>
      </c>
      <c r="C1378" s="25">
        <v>36117</v>
      </c>
      <c r="D1378" s="25"/>
      <c r="E1378" s="25"/>
      <c r="G1378" s="1">
        <f t="shared" si="441"/>
        <v>19203</v>
      </c>
      <c r="I1378" s="1">
        <v>13724</v>
      </c>
      <c r="J1378" s="1">
        <v>13579</v>
      </c>
      <c r="K1378" s="1">
        <v>13069</v>
      </c>
      <c r="L1378" s="2" t="str">
        <f t="shared" si="425"/>
        <v/>
      </c>
      <c r="M1378" s="2">
        <f t="shared" si="426"/>
        <v>0.6805707441545592</v>
      </c>
      <c r="N1378" s="10" t="e">
        <f t="shared" si="434"/>
        <v>#N/A</v>
      </c>
      <c r="O1378" s="9" t="e">
        <f t="shared" si="435"/>
        <v>#N/A</v>
      </c>
      <c r="P1378" s="8" t="e">
        <f t="shared" si="436"/>
        <v>#N/A</v>
      </c>
      <c r="Q1378" s="2" t="str">
        <f t="shared" si="437"/>
        <v>-</v>
      </c>
      <c r="R1378" s="2" t="str">
        <f t="shared" si="438"/>
        <v>-</v>
      </c>
      <c r="S1378" s="2" t="str">
        <f t="shared" si="439"/>
        <v>-</v>
      </c>
      <c r="T1378" s="2" t="str">
        <f t="shared" si="440"/>
        <v>-</v>
      </c>
      <c r="AU1378" t="s">
        <v>1163</v>
      </c>
      <c r="AV1378" t="s">
        <v>2141</v>
      </c>
      <c r="AY1378" s="38">
        <v>27</v>
      </c>
      <c r="AZ1378" s="40">
        <v>9</v>
      </c>
      <c r="BA1378" s="42">
        <f t="shared" si="417"/>
        <v>27009</v>
      </c>
      <c r="BC1378" s="7" t="s">
        <v>3097</v>
      </c>
      <c r="BE1378" s="1">
        <v>16238</v>
      </c>
      <c r="BF1378" s="1">
        <v>2965</v>
      </c>
      <c r="BJ1378"/>
      <c r="BK1378"/>
      <c r="BM1378" s="1">
        <v>13309</v>
      </c>
      <c r="BO1378" s="1">
        <v>414</v>
      </c>
      <c r="BP1378" s="1">
        <v>1</v>
      </c>
      <c r="BQ1378"/>
    </row>
    <row r="1379" spans="1:69" hidden="1" outlineLevel="1">
      <c r="A1379" t="s">
        <v>239</v>
      </c>
      <c r="B1379" t="s">
        <v>2141</v>
      </c>
      <c r="C1379" s="25">
        <v>5677</v>
      </c>
      <c r="D1379" s="25"/>
      <c r="E1379" s="25"/>
      <c r="G1379" s="1">
        <f t="shared" si="441"/>
        <v>3599</v>
      </c>
      <c r="I1379" s="1">
        <v>2741</v>
      </c>
      <c r="J1379" s="1">
        <v>2703</v>
      </c>
      <c r="K1379" s="1">
        <v>2649</v>
      </c>
      <c r="L1379" s="2" t="str">
        <f t="shared" si="425"/>
        <v/>
      </c>
      <c r="M1379" s="2">
        <f t="shared" si="426"/>
        <v>0.73603778827452071</v>
      </c>
      <c r="N1379" s="10" t="e">
        <f t="shared" si="434"/>
        <v>#N/A</v>
      </c>
      <c r="O1379" s="9" t="e">
        <f t="shared" si="435"/>
        <v>#N/A</v>
      </c>
      <c r="P1379" s="8" t="e">
        <f t="shared" si="436"/>
        <v>#N/A</v>
      </c>
      <c r="Q1379" s="2" t="str">
        <f t="shared" si="437"/>
        <v>-</v>
      </c>
      <c r="R1379" s="2" t="str">
        <f t="shared" si="438"/>
        <v>-</v>
      </c>
      <c r="S1379" s="2" t="str">
        <f t="shared" si="439"/>
        <v>-</v>
      </c>
      <c r="T1379" s="2" t="str">
        <f t="shared" si="440"/>
        <v>-</v>
      </c>
      <c r="AU1379" t="s">
        <v>239</v>
      </c>
      <c r="AV1379" t="s">
        <v>2141</v>
      </c>
      <c r="AY1379" s="38">
        <v>27</v>
      </c>
      <c r="AZ1379" s="40">
        <v>11</v>
      </c>
      <c r="BA1379" s="42">
        <f t="shared" si="417"/>
        <v>27011</v>
      </c>
      <c r="BC1379" s="7" t="s">
        <v>3097</v>
      </c>
      <c r="BE1379" s="1">
        <v>3368</v>
      </c>
      <c r="BF1379" s="1">
        <v>231</v>
      </c>
      <c r="BJ1379"/>
      <c r="BK1379"/>
      <c r="BM1379" s="1">
        <v>1959</v>
      </c>
      <c r="BO1379" s="1">
        <v>781</v>
      </c>
      <c r="BP1379" s="1">
        <v>1</v>
      </c>
      <c r="BQ1379"/>
    </row>
    <row r="1380" spans="1:69" hidden="1" outlineLevel="1">
      <c r="A1380" t="s">
        <v>2425</v>
      </c>
      <c r="B1380" t="s">
        <v>2141</v>
      </c>
      <c r="C1380" s="25">
        <v>57542</v>
      </c>
      <c r="D1380" s="25"/>
      <c r="E1380" s="25"/>
      <c r="G1380" s="1">
        <f t="shared" si="441"/>
        <v>33636</v>
      </c>
      <c r="I1380" s="1">
        <v>24306</v>
      </c>
      <c r="J1380" s="1">
        <v>24188</v>
      </c>
      <c r="K1380" s="1">
        <v>23623</v>
      </c>
      <c r="L1380" s="2" t="str">
        <f t="shared" si="425"/>
        <v/>
      </c>
      <c r="M1380" s="2">
        <f t="shared" si="426"/>
        <v>0.70231299797835656</v>
      </c>
      <c r="N1380" s="10" t="e">
        <f t="shared" si="434"/>
        <v>#N/A</v>
      </c>
      <c r="O1380" s="9" t="e">
        <f t="shared" si="435"/>
        <v>#N/A</v>
      </c>
      <c r="P1380" s="8" t="e">
        <f t="shared" si="436"/>
        <v>#N/A</v>
      </c>
      <c r="Q1380" s="2" t="str">
        <f t="shared" si="437"/>
        <v>-</v>
      </c>
      <c r="R1380" s="2" t="str">
        <f t="shared" si="438"/>
        <v>-</v>
      </c>
      <c r="S1380" s="2" t="str">
        <f t="shared" si="439"/>
        <v>-</v>
      </c>
      <c r="T1380" s="2" t="str">
        <f t="shared" si="440"/>
        <v>-</v>
      </c>
      <c r="AU1380" t="s">
        <v>2425</v>
      </c>
      <c r="AV1380" t="s">
        <v>2141</v>
      </c>
      <c r="AY1380" s="38">
        <v>27</v>
      </c>
      <c r="AZ1380" s="40">
        <v>13</v>
      </c>
      <c r="BA1380" s="42">
        <f t="shared" si="417"/>
        <v>27013</v>
      </c>
      <c r="BC1380" s="7" t="s">
        <v>3097</v>
      </c>
      <c r="BE1380" s="1">
        <v>28718</v>
      </c>
      <c r="BF1380" s="1">
        <v>4918</v>
      </c>
      <c r="BJ1380"/>
      <c r="BK1380"/>
      <c r="BM1380" s="1">
        <v>23345</v>
      </c>
      <c r="BO1380" s="1">
        <v>961</v>
      </c>
      <c r="BP1380" s="1">
        <v>0</v>
      </c>
      <c r="BQ1380"/>
    </row>
    <row r="1381" spans="1:69" hidden="1" outlineLevel="1">
      <c r="A1381" t="s">
        <v>2274</v>
      </c>
      <c r="B1381" t="s">
        <v>2141</v>
      </c>
      <c r="C1381" s="25">
        <v>26905</v>
      </c>
      <c r="D1381" s="25"/>
      <c r="E1381" s="25"/>
      <c r="G1381" s="1">
        <f t="shared" si="441"/>
        <v>16687</v>
      </c>
      <c r="I1381" s="1">
        <v>11560</v>
      </c>
      <c r="J1381" s="1">
        <v>11457</v>
      </c>
      <c r="K1381" s="1">
        <v>11166</v>
      </c>
      <c r="L1381" s="2" t="str">
        <f t="shared" si="425"/>
        <v/>
      </c>
      <c r="M1381" s="2">
        <f t="shared" si="426"/>
        <v>0.66914364475340082</v>
      </c>
      <c r="N1381" s="10" t="e">
        <f t="shared" si="434"/>
        <v>#N/A</v>
      </c>
      <c r="O1381" s="9" t="e">
        <f t="shared" si="435"/>
        <v>#N/A</v>
      </c>
      <c r="P1381" s="8" t="e">
        <f t="shared" si="436"/>
        <v>#N/A</v>
      </c>
      <c r="Q1381" s="2" t="str">
        <f t="shared" si="437"/>
        <v>-</v>
      </c>
      <c r="R1381" s="2" t="str">
        <f t="shared" si="438"/>
        <v>-</v>
      </c>
      <c r="S1381" s="2" t="str">
        <f t="shared" si="439"/>
        <v>-</v>
      </c>
      <c r="T1381" s="2" t="str">
        <f t="shared" si="440"/>
        <v>-</v>
      </c>
      <c r="AU1381" t="s">
        <v>2274</v>
      </c>
      <c r="AV1381" t="s">
        <v>2141</v>
      </c>
      <c r="AY1381" s="38">
        <v>27</v>
      </c>
      <c r="AZ1381" s="40">
        <v>15</v>
      </c>
      <c r="BA1381" s="42">
        <f t="shared" si="417"/>
        <v>27015</v>
      </c>
      <c r="BC1381" s="7" t="s">
        <v>3097</v>
      </c>
      <c r="BE1381" s="1">
        <v>15485</v>
      </c>
      <c r="BF1381" s="1">
        <v>1202</v>
      </c>
      <c r="BJ1381"/>
      <c r="BK1381"/>
      <c r="BM1381" s="1">
        <v>11076</v>
      </c>
      <c r="BO1381" s="1">
        <v>484</v>
      </c>
      <c r="BP1381" s="1">
        <v>0</v>
      </c>
      <c r="BQ1381"/>
    </row>
    <row r="1382" spans="1:69" hidden="1" outlineLevel="1">
      <c r="A1382" t="s">
        <v>807</v>
      </c>
      <c r="B1382" t="s">
        <v>2141</v>
      </c>
      <c r="C1382" s="25">
        <v>32740</v>
      </c>
      <c r="D1382" s="25"/>
      <c r="E1382" s="25"/>
      <c r="G1382" s="1">
        <f t="shared" si="441"/>
        <v>18620</v>
      </c>
      <c r="I1382" s="1">
        <v>14389</v>
      </c>
      <c r="J1382" s="1">
        <v>14214</v>
      </c>
      <c r="K1382" s="1">
        <v>14144</v>
      </c>
      <c r="L1382" s="2" t="str">
        <f t="shared" si="425"/>
        <v/>
      </c>
      <c r="M1382" s="2">
        <f t="shared" si="426"/>
        <v>0.75961331901181528</v>
      </c>
      <c r="N1382" s="10" t="e">
        <f t="shared" si="434"/>
        <v>#N/A</v>
      </c>
      <c r="O1382" s="9" t="e">
        <f t="shared" si="435"/>
        <v>#N/A</v>
      </c>
      <c r="P1382" s="8" t="e">
        <f t="shared" si="436"/>
        <v>#N/A</v>
      </c>
      <c r="Q1382" s="2" t="str">
        <f t="shared" si="437"/>
        <v>-</v>
      </c>
      <c r="R1382" s="2" t="str">
        <f t="shared" si="438"/>
        <v>-</v>
      </c>
      <c r="S1382" s="2" t="str">
        <f t="shared" si="439"/>
        <v>-</v>
      </c>
      <c r="T1382" s="2" t="str">
        <f t="shared" si="440"/>
        <v>-</v>
      </c>
      <c r="AU1382" t="s">
        <v>807</v>
      </c>
      <c r="AV1382" t="s">
        <v>2141</v>
      </c>
      <c r="AY1382" s="38">
        <v>27</v>
      </c>
      <c r="AZ1382" s="40">
        <v>17</v>
      </c>
      <c r="BA1382" s="42">
        <f t="shared" si="417"/>
        <v>27017</v>
      </c>
      <c r="BC1382" s="7" t="s">
        <v>3097</v>
      </c>
      <c r="BE1382" s="1">
        <v>16580</v>
      </c>
      <c r="BF1382" s="1">
        <v>2040</v>
      </c>
      <c r="BJ1382"/>
      <c r="BK1382"/>
      <c r="BM1382" s="1">
        <v>13731</v>
      </c>
      <c r="BO1382" s="1">
        <v>658</v>
      </c>
      <c r="BP1382" s="1">
        <v>0</v>
      </c>
      <c r="BQ1382"/>
    </row>
    <row r="1383" spans="1:69" hidden="1" outlineLevel="1">
      <c r="A1383" t="s">
        <v>1207</v>
      </c>
      <c r="B1383" t="s">
        <v>2141</v>
      </c>
      <c r="C1383" s="25">
        <v>75393</v>
      </c>
      <c r="D1383" s="25"/>
      <c r="E1383" s="25"/>
      <c r="G1383" s="1">
        <f t="shared" si="441"/>
        <v>47667</v>
      </c>
      <c r="I1383" s="1">
        <v>35007</v>
      </c>
      <c r="J1383" s="1">
        <v>34854</v>
      </c>
      <c r="K1383" s="1">
        <v>33962</v>
      </c>
      <c r="L1383" s="2" t="str">
        <f t="shared" si="425"/>
        <v/>
      </c>
      <c r="M1383" s="2">
        <f t="shared" si="426"/>
        <v>0.71248452808022322</v>
      </c>
      <c r="N1383" s="10" t="e">
        <f t="shared" si="434"/>
        <v>#N/A</v>
      </c>
      <c r="O1383" s="9" t="e">
        <f t="shared" si="435"/>
        <v>#N/A</v>
      </c>
      <c r="P1383" s="8" t="e">
        <f t="shared" si="436"/>
        <v>#N/A</v>
      </c>
      <c r="Q1383" s="2" t="str">
        <f t="shared" si="437"/>
        <v>-</v>
      </c>
      <c r="R1383" s="2" t="str">
        <f t="shared" si="438"/>
        <v>-</v>
      </c>
      <c r="S1383" s="2" t="str">
        <f t="shared" si="439"/>
        <v>-</v>
      </c>
      <c r="T1383" s="2" t="str">
        <f t="shared" si="440"/>
        <v>-</v>
      </c>
      <c r="AU1383" t="s">
        <v>1207</v>
      </c>
      <c r="AV1383" t="s">
        <v>2141</v>
      </c>
      <c r="AY1383" s="38">
        <v>27</v>
      </c>
      <c r="AZ1383" s="40">
        <v>19</v>
      </c>
      <c r="BA1383" s="42">
        <f t="shared" si="417"/>
        <v>27019</v>
      </c>
      <c r="BC1383" s="7" t="s">
        <v>3097</v>
      </c>
      <c r="BE1383" s="1">
        <v>42425</v>
      </c>
      <c r="BF1383" s="1">
        <v>5242</v>
      </c>
      <c r="BJ1383"/>
      <c r="BK1383"/>
      <c r="BM1383" s="1">
        <v>33563</v>
      </c>
      <c r="BO1383" s="1">
        <v>1444</v>
      </c>
      <c r="BP1383" s="1">
        <v>0</v>
      </c>
      <c r="BQ1383"/>
    </row>
    <row r="1384" spans="1:69" hidden="1" outlineLevel="1">
      <c r="A1384" t="s">
        <v>424</v>
      </c>
      <c r="B1384" t="s">
        <v>2141</v>
      </c>
      <c r="C1384" s="25">
        <v>27853</v>
      </c>
      <c r="D1384" s="25"/>
      <c r="E1384" s="25"/>
      <c r="G1384" s="1">
        <f t="shared" si="441"/>
        <v>17691</v>
      </c>
      <c r="I1384" s="1">
        <v>12734</v>
      </c>
      <c r="J1384" s="1">
        <v>12497</v>
      </c>
      <c r="K1384" s="1">
        <v>12277</v>
      </c>
      <c r="L1384" s="2" t="str">
        <f t="shared" si="425"/>
        <v/>
      </c>
      <c r="M1384" s="2">
        <f t="shared" si="426"/>
        <v>0.69396868464190831</v>
      </c>
      <c r="N1384" s="10" t="e">
        <f t="shared" si="434"/>
        <v>#N/A</v>
      </c>
      <c r="O1384" s="9" t="e">
        <f t="shared" si="435"/>
        <v>#N/A</v>
      </c>
      <c r="P1384" s="8" t="e">
        <f t="shared" si="436"/>
        <v>#N/A</v>
      </c>
      <c r="Q1384" s="2" t="str">
        <f t="shared" si="437"/>
        <v>-</v>
      </c>
      <c r="R1384" s="2" t="str">
        <f t="shared" si="438"/>
        <v>-</v>
      </c>
      <c r="S1384" s="2" t="str">
        <f t="shared" si="439"/>
        <v>-</v>
      </c>
      <c r="T1384" s="2" t="str">
        <f t="shared" si="440"/>
        <v>-</v>
      </c>
      <c r="AU1384" t="s">
        <v>424</v>
      </c>
      <c r="AV1384" t="s">
        <v>2141</v>
      </c>
      <c r="AY1384" s="38">
        <v>27</v>
      </c>
      <c r="AZ1384" s="40">
        <v>21</v>
      </c>
      <c r="BA1384" s="42">
        <f t="shared" ref="BA1384:BA1447" si="442">AY1384*1000+AZ1384</f>
        <v>27021</v>
      </c>
      <c r="BC1384" s="7" t="s">
        <v>3097</v>
      </c>
      <c r="BE1384" s="1">
        <v>16398</v>
      </c>
      <c r="BF1384" s="1">
        <v>1293</v>
      </c>
      <c r="BJ1384"/>
      <c r="BK1384"/>
      <c r="BM1384" s="1">
        <v>11713</v>
      </c>
      <c r="BO1384" s="1">
        <v>1021</v>
      </c>
      <c r="BP1384" s="1">
        <v>0</v>
      </c>
      <c r="BQ1384"/>
    </row>
    <row r="1385" spans="1:69" hidden="1" outlineLevel="1">
      <c r="A1385" t="s">
        <v>762</v>
      </c>
      <c r="B1385" t="s">
        <v>2141</v>
      </c>
      <c r="C1385" s="25">
        <v>12741</v>
      </c>
      <c r="D1385" s="25"/>
      <c r="E1385" s="25"/>
      <c r="G1385" s="1">
        <f t="shared" si="441"/>
        <v>8022</v>
      </c>
      <c r="I1385" s="1">
        <v>5965</v>
      </c>
      <c r="J1385" s="1">
        <v>5871</v>
      </c>
      <c r="K1385" s="1">
        <v>5783</v>
      </c>
      <c r="L1385" s="2" t="str">
        <f t="shared" si="425"/>
        <v/>
      </c>
      <c r="M1385" s="2">
        <f t="shared" si="426"/>
        <v>0.72089254549987536</v>
      </c>
      <c r="N1385" s="10" t="e">
        <f t="shared" si="434"/>
        <v>#N/A</v>
      </c>
      <c r="O1385" s="9" t="e">
        <f t="shared" si="435"/>
        <v>#N/A</v>
      </c>
      <c r="P1385" s="8" t="e">
        <f t="shared" si="436"/>
        <v>#N/A</v>
      </c>
      <c r="Q1385" s="2" t="str">
        <f t="shared" si="437"/>
        <v>-</v>
      </c>
      <c r="R1385" s="2" t="str">
        <f t="shared" si="438"/>
        <v>-</v>
      </c>
      <c r="S1385" s="2" t="str">
        <f t="shared" si="439"/>
        <v>-</v>
      </c>
      <c r="T1385" s="2" t="str">
        <f t="shared" si="440"/>
        <v>-</v>
      </c>
      <c r="AU1385" t="s">
        <v>762</v>
      </c>
      <c r="AV1385" t="s">
        <v>2141</v>
      </c>
      <c r="AY1385" s="38">
        <v>27</v>
      </c>
      <c r="AZ1385" s="40">
        <v>23</v>
      </c>
      <c r="BA1385" s="42">
        <f t="shared" si="442"/>
        <v>27023</v>
      </c>
      <c r="BC1385" s="7" t="s">
        <v>3097</v>
      </c>
      <c r="BE1385" s="1">
        <v>7427</v>
      </c>
      <c r="BF1385" s="1">
        <v>595</v>
      </c>
      <c r="BJ1385"/>
      <c r="BK1385"/>
      <c r="BM1385" s="1">
        <v>5611</v>
      </c>
      <c r="BO1385" s="1">
        <v>354</v>
      </c>
      <c r="BP1385" s="1">
        <v>0</v>
      </c>
      <c r="BQ1385"/>
    </row>
    <row r="1386" spans="1:69" hidden="1" outlineLevel="1">
      <c r="A1386" t="s">
        <v>1130</v>
      </c>
      <c r="B1386" t="s">
        <v>2141</v>
      </c>
      <c r="C1386" s="25">
        <v>45375</v>
      </c>
      <c r="D1386" s="25"/>
      <c r="E1386" s="25"/>
      <c r="G1386" s="1">
        <f t="shared" si="441"/>
        <v>31321</v>
      </c>
      <c r="I1386" s="1">
        <v>22253</v>
      </c>
      <c r="J1386" s="1">
        <v>21915</v>
      </c>
      <c r="K1386" s="1">
        <v>21275</v>
      </c>
      <c r="L1386" s="2" t="str">
        <f t="shared" si="425"/>
        <v/>
      </c>
      <c r="M1386" s="2">
        <f t="shared" si="426"/>
        <v>0.67925672871236553</v>
      </c>
      <c r="N1386" s="10" t="e">
        <f t="shared" si="434"/>
        <v>#N/A</v>
      </c>
      <c r="O1386" s="9" t="e">
        <f t="shared" si="435"/>
        <v>#N/A</v>
      </c>
      <c r="P1386" s="8" t="e">
        <f t="shared" si="436"/>
        <v>#N/A</v>
      </c>
      <c r="Q1386" s="2" t="str">
        <f t="shared" si="437"/>
        <v>-</v>
      </c>
      <c r="R1386" s="2" t="str">
        <f t="shared" si="438"/>
        <v>-</v>
      </c>
      <c r="S1386" s="2" t="str">
        <f t="shared" si="439"/>
        <v>-</v>
      </c>
      <c r="T1386" s="2" t="str">
        <f t="shared" si="440"/>
        <v>-</v>
      </c>
      <c r="AU1386" t="s">
        <v>1130</v>
      </c>
      <c r="AV1386" t="s">
        <v>2141</v>
      </c>
      <c r="AY1386" s="38">
        <v>27</v>
      </c>
      <c r="AZ1386" s="40">
        <v>25</v>
      </c>
      <c r="BA1386" s="42">
        <f t="shared" si="442"/>
        <v>27025</v>
      </c>
      <c r="BC1386" s="7" t="s">
        <v>3097</v>
      </c>
      <c r="BE1386" s="1">
        <v>27436</v>
      </c>
      <c r="BF1386" s="1">
        <v>3885</v>
      </c>
      <c r="BJ1386"/>
      <c r="BK1386"/>
      <c r="BM1386" s="1">
        <v>21448</v>
      </c>
      <c r="BO1386" s="1">
        <v>805</v>
      </c>
      <c r="BP1386" s="1">
        <v>0</v>
      </c>
      <c r="BQ1386"/>
    </row>
    <row r="1387" spans="1:69" hidden="1" outlineLevel="1">
      <c r="A1387" t="s">
        <v>2792</v>
      </c>
      <c r="B1387" t="s">
        <v>2141</v>
      </c>
      <c r="C1387" s="25">
        <v>51772</v>
      </c>
      <c r="D1387" s="25"/>
      <c r="E1387" s="25"/>
      <c r="G1387" s="1">
        <f t="shared" si="441"/>
        <v>30629</v>
      </c>
      <c r="I1387" s="1">
        <v>20722</v>
      </c>
      <c r="J1387" s="1">
        <v>20438</v>
      </c>
      <c r="K1387" s="1">
        <v>20141</v>
      </c>
      <c r="L1387" s="2" t="str">
        <f t="shared" si="425"/>
        <v/>
      </c>
      <c r="M1387" s="2">
        <f t="shared" si="426"/>
        <v>0.65757941819843935</v>
      </c>
      <c r="N1387" s="10" t="e">
        <f t="shared" si="434"/>
        <v>#N/A</v>
      </c>
      <c r="O1387" s="9" t="e">
        <f t="shared" si="435"/>
        <v>#N/A</v>
      </c>
      <c r="P1387" s="8" t="e">
        <f t="shared" si="436"/>
        <v>#N/A</v>
      </c>
      <c r="Q1387" s="2" t="str">
        <f t="shared" si="437"/>
        <v>-</v>
      </c>
      <c r="R1387" s="2" t="str">
        <f t="shared" si="438"/>
        <v>-</v>
      </c>
      <c r="S1387" s="2" t="str">
        <f t="shared" si="439"/>
        <v>-</v>
      </c>
      <c r="T1387" s="2" t="str">
        <f t="shared" si="440"/>
        <v>-</v>
      </c>
      <c r="AU1387" t="s">
        <v>2792</v>
      </c>
      <c r="AV1387" t="s">
        <v>2141</v>
      </c>
      <c r="AY1387" s="38">
        <v>27</v>
      </c>
      <c r="AZ1387" s="40">
        <v>27</v>
      </c>
      <c r="BA1387" s="42">
        <f t="shared" si="442"/>
        <v>27027</v>
      </c>
      <c r="BC1387" s="7" t="s">
        <v>3097</v>
      </c>
      <c r="BE1387" s="1">
        <v>27520</v>
      </c>
      <c r="BF1387" s="1">
        <v>3109</v>
      </c>
      <c r="BJ1387"/>
      <c r="BK1387"/>
      <c r="BM1387" s="1">
        <v>19859</v>
      </c>
      <c r="BO1387" s="1">
        <v>863</v>
      </c>
      <c r="BP1387" s="1">
        <v>0</v>
      </c>
      <c r="BQ1387"/>
    </row>
    <row r="1388" spans="1:69" hidden="1" outlineLevel="1">
      <c r="A1388" t="s">
        <v>814</v>
      </c>
      <c r="B1388" t="s">
        <v>2141</v>
      </c>
      <c r="C1388" s="25">
        <v>8441</v>
      </c>
      <c r="D1388" s="25"/>
      <c r="E1388" s="25"/>
      <c r="G1388" s="1">
        <f t="shared" si="441"/>
        <v>5112</v>
      </c>
      <c r="I1388" s="1">
        <v>3717</v>
      </c>
      <c r="J1388" s="1">
        <v>3678</v>
      </c>
      <c r="K1388" s="1">
        <v>3596</v>
      </c>
      <c r="L1388" s="2" t="str">
        <f t="shared" si="425"/>
        <v/>
      </c>
      <c r="M1388" s="2">
        <f t="shared" si="426"/>
        <v>0.70344287949921758</v>
      </c>
      <c r="N1388" s="10" t="e">
        <f t="shared" si="434"/>
        <v>#N/A</v>
      </c>
      <c r="O1388" s="9" t="e">
        <f t="shared" si="435"/>
        <v>#N/A</v>
      </c>
      <c r="P1388" s="8" t="e">
        <f t="shared" si="436"/>
        <v>#N/A</v>
      </c>
      <c r="Q1388" s="2" t="str">
        <f t="shared" si="437"/>
        <v>-</v>
      </c>
      <c r="R1388" s="2" t="str">
        <f t="shared" si="438"/>
        <v>-</v>
      </c>
      <c r="S1388" s="2" t="str">
        <f t="shared" si="439"/>
        <v>-</v>
      </c>
      <c r="T1388" s="2" t="str">
        <f t="shared" si="440"/>
        <v>-</v>
      </c>
      <c r="AU1388" t="s">
        <v>814</v>
      </c>
      <c r="AV1388" t="s">
        <v>2141</v>
      </c>
      <c r="AY1388" s="38">
        <v>27</v>
      </c>
      <c r="AZ1388" s="40">
        <v>29</v>
      </c>
      <c r="BA1388" s="42">
        <f t="shared" si="442"/>
        <v>27029</v>
      </c>
      <c r="BC1388" s="7" t="s">
        <v>3097</v>
      </c>
      <c r="BE1388" s="1">
        <v>4598</v>
      </c>
      <c r="BF1388" s="1">
        <v>514</v>
      </c>
      <c r="BJ1388"/>
      <c r="BK1388"/>
      <c r="BM1388" s="1">
        <v>3534</v>
      </c>
      <c r="BO1388" s="1">
        <v>183</v>
      </c>
      <c r="BP1388" s="1">
        <v>0</v>
      </c>
      <c r="BQ1388"/>
    </row>
    <row r="1389" spans="1:69" hidden="1" outlineLevel="1">
      <c r="A1389" t="s">
        <v>1621</v>
      </c>
      <c r="B1389" t="s">
        <v>2141</v>
      </c>
      <c r="C1389" s="25">
        <v>5164</v>
      </c>
      <c r="D1389" s="25"/>
      <c r="E1389" s="25"/>
      <c r="G1389" s="1">
        <f t="shared" si="441"/>
        <v>3519</v>
      </c>
      <c r="I1389" s="1">
        <v>2909</v>
      </c>
      <c r="J1389" s="1">
        <v>2787</v>
      </c>
      <c r="K1389" s="1">
        <v>2811</v>
      </c>
      <c r="L1389" s="2" t="str">
        <f t="shared" si="425"/>
        <v/>
      </c>
      <c r="M1389" s="2">
        <f t="shared" si="426"/>
        <v>0.79880647911338454</v>
      </c>
      <c r="N1389" s="10" t="e">
        <f t="shared" si="434"/>
        <v>#N/A</v>
      </c>
      <c r="O1389" s="9" t="e">
        <f t="shared" si="435"/>
        <v>#N/A</v>
      </c>
      <c r="P1389" s="8" t="e">
        <f t="shared" si="436"/>
        <v>#N/A</v>
      </c>
      <c r="Q1389" s="2" t="str">
        <f t="shared" si="437"/>
        <v>-</v>
      </c>
      <c r="R1389" s="2" t="str">
        <f t="shared" si="438"/>
        <v>-</v>
      </c>
      <c r="S1389" s="2" t="str">
        <f t="shared" si="439"/>
        <v>-</v>
      </c>
      <c r="T1389" s="2" t="str">
        <f t="shared" si="440"/>
        <v>-</v>
      </c>
      <c r="AU1389" t="s">
        <v>1621</v>
      </c>
      <c r="AV1389" t="s">
        <v>2141</v>
      </c>
      <c r="AY1389" s="38">
        <v>27</v>
      </c>
      <c r="AZ1389" s="40">
        <v>31</v>
      </c>
      <c r="BA1389" s="42">
        <f t="shared" si="442"/>
        <v>27031</v>
      </c>
      <c r="BC1389" s="7" t="s">
        <v>3097</v>
      </c>
      <c r="BE1389" s="1">
        <v>3329</v>
      </c>
      <c r="BF1389" s="1">
        <v>190</v>
      </c>
      <c r="BJ1389"/>
      <c r="BK1389"/>
      <c r="BM1389" s="1">
        <v>2734</v>
      </c>
      <c r="BO1389" s="1">
        <v>175</v>
      </c>
      <c r="BP1389" s="1">
        <v>0</v>
      </c>
      <c r="BQ1389"/>
    </row>
    <row r="1390" spans="1:69" hidden="1" outlineLevel="1">
      <c r="A1390" t="s">
        <v>1513</v>
      </c>
      <c r="B1390" t="s">
        <v>2141</v>
      </c>
      <c r="C1390" s="25">
        <v>12104</v>
      </c>
      <c r="D1390" s="25"/>
      <c r="E1390" s="25"/>
      <c r="G1390" s="1">
        <f t="shared" si="441"/>
        <v>7522</v>
      </c>
      <c r="I1390" s="1">
        <v>5659</v>
      </c>
      <c r="J1390" s="1">
        <v>5566</v>
      </c>
      <c r="K1390" s="1">
        <v>5457</v>
      </c>
      <c r="L1390" s="2" t="str">
        <f t="shared" si="425"/>
        <v/>
      </c>
      <c r="M1390" s="2">
        <f t="shared" si="426"/>
        <v>0.72547194894974742</v>
      </c>
      <c r="N1390" s="10" t="e">
        <f t="shared" si="434"/>
        <v>#N/A</v>
      </c>
      <c r="O1390" s="9" t="e">
        <f t="shared" si="435"/>
        <v>#N/A</v>
      </c>
      <c r="P1390" s="8" t="e">
        <f t="shared" si="436"/>
        <v>#N/A</v>
      </c>
      <c r="Q1390" s="2" t="str">
        <f t="shared" si="437"/>
        <v>-</v>
      </c>
      <c r="R1390" s="2" t="str">
        <f t="shared" si="438"/>
        <v>-</v>
      </c>
      <c r="S1390" s="2" t="str">
        <f t="shared" si="439"/>
        <v>-</v>
      </c>
      <c r="T1390" s="2" t="str">
        <f t="shared" si="440"/>
        <v>-</v>
      </c>
      <c r="AU1390" t="s">
        <v>1513</v>
      </c>
      <c r="AV1390" t="s">
        <v>2141</v>
      </c>
      <c r="AY1390" s="38">
        <v>27</v>
      </c>
      <c r="AZ1390" s="40">
        <v>33</v>
      </c>
      <c r="BA1390" s="42">
        <f t="shared" si="442"/>
        <v>27033</v>
      </c>
      <c r="BC1390" s="7" t="s">
        <v>3097</v>
      </c>
      <c r="BE1390" s="1">
        <v>7033</v>
      </c>
      <c r="BF1390" s="1">
        <v>489</v>
      </c>
      <c r="BJ1390"/>
      <c r="BK1390"/>
      <c r="BM1390" s="1">
        <v>5391</v>
      </c>
      <c r="BO1390" s="1">
        <v>268</v>
      </c>
      <c r="BP1390" s="1">
        <v>0</v>
      </c>
      <c r="BQ1390"/>
    </row>
    <row r="1391" spans="1:69" hidden="1" outlineLevel="1">
      <c r="A1391" t="s">
        <v>484</v>
      </c>
      <c r="B1391" t="s">
        <v>2141</v>
      </c>
      <c r="C1391" s="25">
        <v>57013</v>
      </c>
      <c r="D1391" s="25"/>
      <c r="E1391" s="25"/>
      <c r="G1391" s="1">
        <f t="shared" si="441"/>
        <v>35814</v>
      </c>
      <c r="I1391" s="1">
        <v>26882</v>
      </c>
      <c r="J1391" s="1">
        <v>26484</v>
      </c>
      <c r="K1391" s="1">
        <v>26248</v>
      </c>
      <c r="L1391" s="2" t="str">
        <f t="shared" si="425"/>
        <v/>
      </c>
      <c r="M1391" s="2">
        <f t="shared" si="426"/>
        <v>0.73289774948344222</v>
      </c>
      <c r="N1391" s="10" t="e">
        <f t="shared" si="434"/>
        <v>#N/A</v>
      </c>
      <c r="O1391" s="9" t="e">
        <f t="shared" si="435"/>
        <v>#N/A</v>
      </c>
      <c r="P1391" s="8" t="e">
        <f t="shared" si="436"/>
        <v>#N/A</v>
      </c>
      <c r="Q1391" s="2" t="str">
        <f t="shared" si="437"/>
        <v>-</v>
      </c>
      <c r="R1391" s="2" t="str">
        <f t="shared" si="438"/>
        <v>-</v>
      </c>
      <c r="S1391" s="2" t="str">
        <f t="shared" si="439"/>
        <v>-</v>
      </c>
      <c r="T1391" s="2" t="str">
        <f t="shared" si="440"/>
        <v>-</v>
      </c>
      <c r="AU1391" t="s">
        <v>484</v>
      </c>
      <c r="AV1391" t="s">
        <v>2141</v>
      </c>
      <c r="AY1391" s="38">
        <v>27</v>
      </c>
      <c r="AZ1391" s="40">
        <v>35</v>
      </c>
      <c r="BA1391" s="42">
        <f t="shared" si="442"/>
        <v>27035</v>
      </c>
      <c r="BC1391" s="7" t="s">
        <v>3097</v>
      </c>
      <c r="BE1391" s="1">
        <v>32469</v>
      </c>
      <c r="BF1391" s="1">
        <v>3345</v>
      </c>
      <c r="BJ1391"/>
      <c r="BK1391"/>
      <c r="BM1391" s="1">
        <v>24375</v>
      </c>
      <c r="BO1391" s="1">
        <v>2507</v>
      </c>
      <c r="BP1391" s="1">
        <v>0</v>
      </c>
      <c r="BQ1391"/>
    </row>
    <row r="1392" spans="1:69" hidden="1" outlineLevel="1">
      <c r="A1392" t="s">
        <v>1543</v>
      </c>
      <c r="B1392" t="s">
        <v>2141</v>
      </c>
      <c r="C1392" s="25">
        <v>368252</v>
      </c>
      <c r="D1392" s="25"/>
      <c r="E1392" s="25"/>
      <c r="G1392" s="1">
        <f t="shared" si="441"/>
        <v>219266</v>
      </c>
      <c r="I1392" s="1">
        <v>170671</v>
      </c>
      <c r="J1392" s="1">
        <v>168798</v>
      </c>
      <c r="K1392" s="1">
        <v>165784</v>
      </c>
      <c r="L1392" s="2" t="str">
        <f t="shared" si="425"/>
        <v/>
      </c>
      <c r="M1392" s="2">
        <f t="shared" si="426"/>
        <v>0.75608621491704142</v>
      </c>
      <c r="N1392" s="10" t="e">
        <f t="shared" si="434"/>
        <v>#N/A</v>
      </c>
      <c r="O1392" s="9" t="e">
        <f t="shared" si="435"/>
        <v>#N/A</v>
      </c>
      <c r="P1392" s="8" t="e">
        <f t="shared" si="436"/>
        <v>#N/A</v>
      </c>
      <c r="Q1392" s="2" t="str">
        <f t="shared" si="437"/>
        <v>-</v>
      </c>
      <c r="R1392" s="2" t="str">
        <f t="shared" si="438"/>
        <v>-</v>
      </c>
      <c r="S1392" s="2" t="str">
        <f t="shared" si="439"/>
        <v>-</v>
      </c>
      <c r="T1392" s="2" t="str">
        <f t="shared" si="440"/>
        <v>-</v>
      </c>
      <c r="AU1392" t="s">
        <v>1543</v>
      </c>
      <c r="AV1392" t="s">
        <v>2141</v>
      </c>
      <c r="AY1392" s="38">
        <v>27</v>
      </c>
      <c r="AZ1392" s="40">
        <v>37</v>
      </c>
      <c r="BA1392" s="42">
        <f t="shared" si="442"/>
        <v>27037</v>
      </c>
      <c r="BC1392" s="7" t="s">
        <v>3097</v>
      </c>
      <c r="BE1392" s="1">
        <v>193715</v>
      </c>
      <c r="BF1392" s="1">
        <v>25551</v>
      </c>
      <c r="BJ1392"/>
      <c r="BK1392"/>
      <c r="BM1392" s="1">
        <v>162192</v>
      </c>
      <c r="BO1392" s="1">
        <v>8479</v>
      </c>
      <c r="BP1392" s="1">
        <v>0</v>
      </c>
      <c r="BQ1392"/>
    </row>
    <row r="1393" spans="1:69" hidden="1" outlineLevel="1">
      <c r="A1393" t="s">
        <v>2293</v>
      </c>
      <c r="B1393" t="s">
        <v>2141</v>
      </c>
      <c r="C1393" s="25">
        <v>18529</v>
      </c>
      <c r="D1393" s="25"/>
      <c r="E1393" s="25"/>
      <c r="G1393" s="1">
        <f t="shared" si="441"/>
        <v>11116</v>
      </c>
      <c r="I1393" s="1">
        <v>8302</v>
      </c>
      <c r="J1393" s="1">
        <v>8205</v>
      </c>
      <c r="K1393" s="1">
        <v>8029</v>
      </c>
      <c r="L1393" s="2" t="str">
        <f t="shared" si="425"/>
        <v/>
      </c>
      <c r="M1393" s="2">
        <f t="shared" si="426"/>
        <v>0.72229219143576828</v>
      </c>
      <c r="N1393" s="10" t="e">
        <f t="shared" si="434"/>
        <v>#N/A</v>
      </c>
      <c r="O1393" s="9" t="e">
        <f t="shared" si="435"/>
        <v>#N/A</v>
      </c>
      <c r="P1393" s="8" t="e">
        <f t="shared" si="436"/>
        <v>#N/A</v>
      </c>
      <c r="Q1393" s="2" t="str">
        <f t="shared" si="437"/>
        <v>-</v>
      </c>
      <c r="R1393" s="2" t="str">
        <f t="shared" si="438"/>
        <v>-</v>
      </c>
      <c r="S1393" s="2" t="str">
        <f t="shared" si="439"/>
        <v>-</v>
      </c>
      <c r="T1393" s="2" t="str">
        <f t="shared" si="440"/>
        <v>-</v>
      </c>
      <c r="AU1393" t="s">
        <v>2293</v>
      </c>
      <c r="AV1393" t="s">
        <v>2141</v>
      </c>
      <c r="AY1393" s="38">
        <v>27</v>
      </c>
      <c r="AZ1393" s="40">
        <v>39</v>
      </c>
      <c r="BA1393" s="42">
        <f t="shared" si="442"/>
        <v>27039</v>
      </c>
      <c r="BC1393" s="7" t="s">
        <v>3097</v>
      </c>
      <c r="BE1393" s="1">
        <v>9528</v>
      </c>
      <c r="BF1393" s="1">
        <v>1588</v>
      </c>
      <c r="BJ1393"/>
      <c r="BK1393"/>
      <c r="BM1393" s="1">
        <v>8014</v>
      </c>
      <c r="BO1393" s="1">
        <v>288</v>
      </c>
      <c r="BP1393" s="1">
        <v>0</v>
      </c>
      <c r="BQ1393"/>
    </row>
    <row r="1394" spans="1:69" hidden="1" outlineLevel="1">
      <c r="A1394" t="s">
        <v>443</v>
      </c>
      <c r="B1394" t="s">
        <v>2141</v>
      </c>
      <c r="C1394" s="25">
        <v>33601</v>
      </c>
      <c r="D1394" s="25"/>
      <c r="E1394" s="25"/>
      <c r="G1394" s="1">
        <f t="shared" si="441"/>
        <v>21418</v>
      </c>
      <c r="I1394" s="1">
        <v>15629</v>
      </c>
      <c r="J1394" s="1">
        <v>15367</v>
      </c>
      <c r="K1394" s="1">
        <v>14707</v>
      </c>
      <c r="L1394" s="2" t="str">
        <f t="shared" si="425"/>
        <v/>
      </c>
      <c r="M1394" s="2">
        <f t="shared" si="426"/>
        <v>0.68666542160799326</v>
      </c>
      <c r="N1394" s="10" t="e">
        <f t="shared" si="434"/>
        <v>#N/A</v>
      </c>
      <c r="O1394" s="9" t="e">
        <f t="shared" si="435"/>
        <v>#N/A</v>
      </c>
      <c r="P1394" s="8" t="e">
        <f t="shared" si="436"/>
        <v>#N/A</v>
      </c>
      <c r="Q1394" s="2" t="str">
        <f t="shared" si="437"/>
        <v>-</v>
      </c>
      <c r="R1394" s="2" t="str">
        <f t="shared" si="438"/>
        <v>-</v>
      </c>
      <c r="S1394" s="2" t="str">
        <f t="shared" si="439"/>
        <v>-</v>
      </c>
      <c r="T1394" s="2" t="str">
        <f t="shared" si="440"/>
        <v>-</v>
      </c>
      <c r="AU1394" t="s">
        <v>443</v>
      </c>
      <c r="AV1394" t="s">
        <v>2141</v>
      </c>
      <c r="AY1394" s="38">
        <v>27</v>
      </c>
      <c r="AZ1394" s="40">
        <v>41</v>
      </c>
      <c r="BA1394" s="42">
        <f t="shared" si="442"/>
        <v>27041</v>
      </c>
      <c r="BC1394" s="7" t="s">
        <v>3097</v>
      </c>
      <c r="BE1394" s="1">
        <v>19658</v>
      </c>
      <c r="BF1394" s="1">
        <v>1760</v>
      </c>
      <c r="BJ1394"/>
      <c r="BK1394"/>
      <c r="BM1394" s="1">
        <v>14533</v>
      </c>
      <c r="BO1394" s="1">
        <v>1094</v>
      </c>
      <c r="BP1394" s="1">
        <v>2</v>
      </c>
      <c r="BQ1394"/>
    </row>
    <row r="1395" spans="1:69" hidden="1" outlineLevel="1">
      <c r="A1395" t="s">
        <v>486</v>
      </c>
      <c r="B1395" t="s">
        <v>2141</v>
      </c>
      <c r="C1395" s="25">
        <v>15799</v>
      </c>
      <c r="D1395" s="25"/>
      <c r="E1395" s="25"/>
      <c r="G1395" s="1">
        <f t="shared" si="441"/>
        <v>10517</v>
      </c>
      <c r="I1395" s="1">
        <v>7753</v>
      </c>
      <c r="J1395" s="1">
        <v>7651</v>
      </c>
      <c r="K1395" s="1">
        <v>7558</v>
      </c>
      <c r="L1395" s="2" t="str">
        <f t="shared" si="425"/>
        <v/>
      </c>
      <c r="M1395" s="2">
        <f t="shared" si="426"/>
        <v>0.71864600171151471</v>
      </c>
      <c r="N1395" s="10" t="e">
        <f t="shared" si="434"/>
        <v>#N/A</v>
      </c>
      <c r="O1395" s="9" t="e">
        <f t="shared" si="435"/>
        <v>#N/A</v>
      </c>
      <c r="P1395" s="8" t="e">
        <f t="shared" si="436"/>
        <v>#N/A</v>
      </c>
      <c r="Q1395" s="2" t="str">
        <f t="shared" si="437"/>
        <v>-</v>
      </c>
      <c r="R1395" s="2" t="str">
        <f t="shared" si="438"/>
        <v>-</v>
      </c>
      <c r="S1395" s="2" t="str">
        <f t="shared" si="439"/>
        <v>-</v>
      </c>
      <c r="T1395" s="2" t="str">
        <f t="shared" si="440"/>
        <v>-</v>
      </c>
      <c r="AU1395" t="s">
        <v>486</v>
      </c>
      <c r="AV1395" t="s">
        <v>2141</v>
      </c>
      <c r="AY1395" s="38">
        <v>27</v>
      </c>
      <c r="AZ1395" s="40">
        <v>43</v>
      </c>
      <c r="BA1395" s="42">
        <f t="shared" si="442"/>
        <v>27043</v>
      </c>
      <c r="BC1395" s="7" t="s">
        <v>3097</v>
      </c>
      <c r="BE1395" s="1">
        <v>9824</v>
      </c>
      <c r="BF1395" s="1">
        <v>693</v>
      </c>
      <c r="BJ1395"/>
      <c r="BK1395"/>
      <c r="BM1395" s="1">
        <v>7314</v>
      </c>
      <c r="BO1395" s="1">
        <v>439</v>
      </c>
      <c r="BP1395" s="1">
        <v>0</v>
      </c>
      <c r="BQ1395"/>
    </row>
    <row r="1396" spans="1:69" hidden="1" outlineLevel="1">
      <c r="A1396" t="s">
        <v>463</v>
      </c>
      <c r="B1396" t="s">
        <v>2141</v>
      </c>
      <c r="C1396" s="25">
        <v>21233</v>
      </c>
      <c r="D1396" s="25"/>
      <c r="E1396" s="25"/>
      <c r="G1396" s="1">
        <f t="shared" si="441"/>
        <v>13403</v>
      </c>
      <c r="I1396" s="1">
        <v>9450</v>
      </c>
      <c r="J1396" s="1">
        <v>9394</v>
      </c>
      <c r="K1396" s="1">
        <v>9218</v>
      </c>
      <c r="L1396" s="2" t="str">
        <f t="shared" si="425"/>
        <v/>
      </c>
      <c r="M1396" s="2">
        <f t="shared" si="426"/>
        <v>0.68775647243154514</v>
      </c>
      <c r="N1396" s="10" t="e">
        <f t="shared" si="434"/>
        <v>#N/A</v>
      </c>
      <c r="O1396" s="9" t="e">
        <f t="shared" si="435"/>
        <v>#N/A</v>
      </c>
      <c r="P1396" s="8" t="e">
        <f t="shared" si="436"/>
        <v>#N/A</v>
      </c>
      <c r="Q1396" s="2" t="str">
        <f t="shared" si="437"/>
        <v>-</v>
      </c>
      <c r="R1396" s="2" t="str">
        <f t="shared" si="438"/>
        <v>-</v>
      </c>
      <c r="S1396" s="2" t="str">
        <f t="shared" si="439"/>
        <v>-</v>
      </c>
      <c r="T1396" s="2" t="str">
        <f t="shared" si="440"/>
        <v>-</v>
      </c>
      <c r="AU1396" t="s">
        <v>463</v>
      </c>
      <c r="AV1396" t="s">
        <v>2141</v>
      </c>
      <c r="AY1396" s="38">
        <v>27</v>
      </c>
      <c r="AZ1396" s="40">
        <v>45</v>
      </c>
      <c r="BA1396" s="42">
        <f t="shared" si="442"/>
        <v>27045</v>
      </c>
      <c r="BC1396" s="7" t="s">
        <v>3097</v>
      </c>
      <c r="BE1396" s="1">
        <v>12110</v>
      </c>
      <c r="BF1396" s="1">
        <v>1293</v>
      </c>
      <c r="BJ1396"/>
      <c r="BK1396"/>
      <c r="BM1396" s="1">
        <v>9116</v>
      </c>
      <c r="BO1396" s="1">
        <v>334</v>
      </c>
      <c r="BP1396" s="1">
        <v>0</v>
      </c>
      <c r="BQ1396"/>
    </row>
    <row r="1397" spans="1:69" hidden="1" outlineLevel="1">
      <c r="A1397" t="s">
        <v>1193</v>
      </c>
      <c r="B1397" t="s">
        <v>2141</v>
      </c>
      <c r="C1397" s="25">
        <v>32053</v>
      </c>
      <c r="D1397" s="25"/>
      <c r="E1397" s="25"/>
      <c r="G1397" s="1">
        <f t="shared" si="441"/>
        <v>20437</v>
      </c>
      <c r="I1397" s="1">
        <v>15987</v>
      </c>
      <c r="J1397" s="1">
        <v>15806</v>
      </c>
      <c r="K1397" s="1">
        <v>15606</v>
      </c>
      <c r="L1397" s="2" t="str">
        <f t="shared" si="425"/>
        <v/>
      </c>
      <c r="M1397" s="2">
        <f t="shared" si="426"/>
        <v>0.76361501198806092</v>
      </c>
      <c r="N1397" s="10" t="e">
        <f t="shared" si="434"/>
        <v>#N/A</v>
      </c>
      <c r="O1397" s="9" t="e">
        <f t="shared" si="435"/>
        <v>#N/A</v>
      </c>
      <c r="P1397" s="8" t="e">
        <f t="shared" si="436"/>
        <v>#N/A</v>
      </c>
      <c r="Q1397" s="2" t="str">
        <f t="shared" si="437"/>
        <v>-</v>
      </c>
      <c r="R1397" s="2" t="str">
        <f t="shared" si="438"/>
        <v>-</v>
      </c>
      <c r="S1397" s="2" t="str">
        <f t="shared" si="439"/>
        <v>-</v>
      </c>
      <c r="T1397" s="2" t="str">
        <f t="shared" si="440"/>
        <v>-</v>
      </c>
      <c r="AU1397" t="s">
        <v>1193</v>
      </c>
      <c r="AV1397" t="s">
        <v>2141</v>
      </c>
      <c r="AY1397" s="38">
        <v>27</v>
      </c>
      <c r="AZ1397" s="40">
        <v>47</v>
      </c>
      <c r="BA1397" s="42">
        <f t="shared" si="442"/>
        <v>27047</v>
      </c>
      <c r="BC1397" s="7" t="s">
        <v>3097</v>
      </c>
      <c r="BE1397" s="1">
        <v>18512</v>
      </c>
      <c r="BF1397" s="1">
        <v>1925</v>
      </c>
      <c r="BJ1397"/>
      <c r="BK1397"/>
      <c r="BM1397" s="1">
        <v>14915</v>
      </c>
      <c r="BO1397" s="1">
        <v>1072</v>
      </c>
      <c r="BP1397" s="1">
        <v>0</v>
      </c>
      <c r="BQ1397"/>
    </row>
    <row r="1398" spans="1:69" hidden="1" outlineLevel="1">
      <c r="A1398" t="s">
        <v>163</v>
      </c>
      <c r="B1398" t="s">
        <v>2141</v>
      </c>
      <c r="C1398" s="25">
        <v>44927</v>
      </c>
      <c r="D1398" s="25"/>
      <c r="E1398" s="25"/>
      <c r="G1398" s="1">
        <f t="shared" si="441"/>
        <v>30377</v>
      </c>
      <c r="I1398" s="1">
        <v>20859</v>
      </c>
      <c r="J1398" s="1">
        <v>20719</v>
      </c>
      <c r="K1398" s="1">
        <v>20221</v>
      </c>
      <c r="L1398" s="2" t="str">
        <f t="shared" si="425"/>
        <v/>
      </c>
      <c r="M1398" s="2">
        <f t="shared" si="426"/>
        <v>0.66566810415775091</v>
      </c>
      <c r="N1398" s="10" t="e">
        <f t="shared" si="434"/>
        <v>#N/A</v>
      </c>
      <c r="O1398" s="9" t="e">
        <f t="shared" si="435"/>
        <v>#N/A</v>
      </c>
      <c r="P1398" s="8" t="e">
        <f t="shared" si="436"/>
        <v>#N/A</v>
      </c>
      <c r="Q1398" s="2" t="str">
        <f t="shared" si="437"/>
        <v>-</v>
      </c>
      <c r="R1398" s="2" t="str">
        <f t="shared" si="438"/>
        <v>-</v>
      </c>
      <c r="S1398" s="2" t="str">
        <f t="shared" si="439"/>
        <v>-</v>
      </c>
      <c r="T1398" s="2" t="str">
        <f t="shared" si="440"/>
        <v>-</v>
      </c>
      <c r="AU1398" t="s">
        <v>163</v>
      </c>
      <c r="AV1398" t="s">
        <v>2141</v>
      </c>
      <c r="AY1398" s="38">
        <v>27</v>
      </c>
      <c r="AZ1398" s="40">
        <v>49</v>
      </c>
      <c r="BA1398" s="42">
        <f t="shared" si="442"/>
        <v>27049</v>
      </c>
      <c r="BC1398" s="7" t="s">
        <v>3097</v>
      </c>
      <c r="BE1398" s="1">
        <v>26935</v>
      </c>
      <c r="BF1398" s="1">
        <v>3442</v>
      </c>
      <c r="BJ1398"/>
      <c r="BK1398"/>
      <c r="BM1398" s="1">
        <v>19994</v>
      </c>
      <c r="BO1398" s="1">
        <v>865</v>
      </c>
      <c r="BP1398" s="1">
        <v>0</v>
      </c>
      <c r="BQ1398"/>
    </row>
    <row r="1399" spans="1:69" hidden="1" outlineLevel="1">
      <c r="A1399" t="s">
        <v>2248</v>
      </c>
      <c r="B1399" t="s">
        <v>2141</v>
      </c>
      <c r="C1399" s="25">
        <v>6295</v>
      </c>
      <c r="D1399" s="25"/>
      <c r="E1399" s="25"/>
      <c r="G1399" s="1">
        <f t="shared" si="441"/>
        <v>4549</v>
      </c>
      <c r="I1399" s="1">
        <v>3325</v>
      </c>
      <c r="J1399" s="1">
        <v>3349</v>
      </c>
      <c r="K1399" s="1">
        <v>3251</v>
      </c>
      <c r="L1399" s="2" t="str">
        <f t="shared" si="425"/>
        <v/>
      </c>
      <c r="M1399" s="2">
        <f t="shared" si="426"/>
        <v>0.71466256320070343</v>
      </c>
      <c r="N1399" s="10" t="e">
        <f t="shared" si="434"/>
        <v>#N/A</v>
      </c>
      <c r="O1399" s="9" t="e">
        <f t="shared" si="435"/>
        <v>#N/A</v>
      </c>
      <c r="P1399" s="8" t="e">
        <f t="shared" si="436"/>
        <v>#N/A</v>
      </c>
      <c r="Q1399" s="2" t="str">
        <f t="shared" si="437"/>
        <v>-</v>
      </c>
      <c r="R1399" s="2" t="str">
        <f t="shared" si="438"/>
        <v>-</v>
      </c>
      <c r="S1399" s="2" t="str">
        <f t="shared" si="439"/>
        <v>-</v>
      </c>
      <c r="T1399" s="2" t="str">
        <f t="shared" si="440"/>
        <v>-</v>
      </c>
      <c r="AU1399" t="s">
        <v>2248</v>
      </c>
      <c r="AV1399" t="s">
        <v>2141</v>
      </c>
      <c r="AY1399" s="38">
        <v>27</v>
      </c>
      <c r="AZ1399" s="40">
        <v>51</v>
      </c>
      <c r="BA1399" s="42">
        <f t="shared" si="442"/>
        <v>27051</v>
      </c>
      <c r="BC1399" s="7" t="s">
        <v>3097</v>
      </c>
      <c r="BE1399" s="1">
        <v>4140</v>
      </c>
      <c r="BF1399" s="1">
        <v>409</v>
      </c>
      <c r="BJ1399"/>
      <c r="BK1399"/>
      <c r="BM1399" s="1">
        <v>3139</v>
      </c>
      <c r="BO1399" s="1">
        <v>151</v>
      </c>
      <c r="BP1399" s="1">
        <v>35</v>
      </c>
      <c r="BQ1399"/>
    </row>
    <row r="1400" spans="1:69" hidden="1" outlineLevel="1">
      <c r="A1400" t="s">
        <v>310</v>
      </c>
      <c r="B1400" t="s">
        <v>2141</v>
      </c>
      <c r="C1400" s="25">
        <v>1120730</v>
      </c>
      <c r="D1400" s="25"/>
      <c r="E1400" s="25"/>
      <c r="G1400" s="1">
        <f t="shared" si="441"/>
        <v>761738</v>
      </c>
      <c r="I1400" s="1">
        <v>521318</v>
      </c>
      <c r="J1400" s="1">
        <v>516005</v>
      </c>
      <c r="K1400" s="1">
        <v>502973</v>
      </c>
      <c r="L1400" s="2" t="str">
        <f t="shared" si="425"/>
        <v/>
      </c>
      <c r="M1400" s="2">
        <f t="shared" si="426"/>
        <v>0.6602965849150233</v>
      </c>
      <c r="N1400" s="10" t="e">
        <f t="shared" si="434"/>
        <v>#N/A</v>
      </c>
      <c r="O1400" s="9" t="e">
        <f t="shared" si="435"/>
        <v>#N/A</v>
      </c>
      <c r="P1400" s="8" t="e">
        <f t="shared" si="436"/>
        <v>#N/A</v>
      </c>
      <c r="Q1400" s="2" t="str">
        <f t="shared" si="437"/>
        <v>-</v>
      </c>
      <c r="R1400" s="2" t="str">
        <f t="shared" si="438"/>
        <v>-</v>
      </c>
      <c r="S1400" s="2" t="str">
        <f t="shared" si="439"/>
        <v>-</v>
      </c>
      <c r="T1400" s="2" t="str">
        <f t="shared" si="440"/>
        <v>-</v>
      </c>
      <c r="AU1400" t="s">
        <v>310</v>
      </c>
      <c r="AV1400" t="s">
        <v>2141</v>
      </c>
      <c r="AY1400" s="38">
        <v>27</v>
      </c>
      <c r="AZ1400" s="40">
        <v>53</v>
      </c>
      <c r="BA1400" s="42">
        <f t="shared" si="442"/>
        <v>27053</v>
      </c>
      <c r="BC1400" s="7" t="s">
        <v>3097</v>
      </c>
      <c r="BE1400" s="1">
        <v>679019</v>
      </c>
      <c r="BF1400" s="1">
        <v>82719</v>
      </c>
      <c r="BJ1400"/>
      <c r="BK1400"/>
      <c r="BM1400" s="1">
        <v>493031</v>
      </c>
      <c r="BO1400" s="1">
        <v>28270</v>
      </c>
      <c r="BP1400" s="1">
        <v>17</v>
      </c>
      <c r="BQ1400"/>
    </row>
    <row r="1401" spans="1:69" hidden="1" outlineLevel="1">
      <c r="A1401" t="s">
        <v>2566</v>
      </c>
      <c r="B1401" t="s">
        <v>2141</v>
      </c>
      <c r="C1401" s="25">
        <v>19784</v>
      </c>
      <c r="D1401" s="25"/>
      <c r="E1401" s="25"/>
      <c r="G1401" s="1">
        <f t="shared" si="441"/>
        <v>12615</v>
      </c>
      <c r="I1401" s="1">
        <v>8857</v>
      </c>
      <c r="J1401" s="1">
        <v>8670</v>
      </c>
      <c r="K1401" s="1">
        <v>8621</v>
      </c>
      <c r="L1401" s="2" t="str">
        <f t="shared" si="425"/>
        <v/>
      </c>
      <c r="M1401" s="2">
        <f t="shared" si="426"/>
        <v>0.68339278636543799</v>
      </c>
      <c r="N1401" s="10" t="e">
        <f t="shared" si="434"/>
        <v>#N/A</v>
      </c>
      <c r="O1401" s="9" t="e">
        <f t="shared" si="435"/>
        <v>#N/A</v>
      </c>
      <c r="P1401" s="8" t="e">
        <f t="shared" si="436"/>
        <v>#N/A</v>
      </c>
      <c r="Q1401" s="2" t="str">
        <f t="shared" si="437"/>
        <v>-</v>
      </c>
      <c r="R1401" s="2" t="str">
        <f t="shared" si="438"/>
        <v>-</v>
      </c>
      <c r="S1401" s="2" t="str">
        <f t="shared" si="439"/>
        <v>-</v>
      </c>
      <c r="T1401" s="2" t="str">
        <f t="shared" si="440"/>
        <v>-</v>
      </c>
      <c r="AU1401" t="s">
        <v>2566</v>
      </c>
      <c r="AV1401" t="s">
        <v>2141</v>
      </c>
      <c r="AY1401" s="38">
        <v>27</v>
      </c>
      <c r="AZ1401" s="40">
        <v>55</v>
      </c>
      <c r="BA1401" s="42">
        <f t="shared" si="442"/>
        <v>27055</v>
      </c>
      <c r="BC1401" s="7" t="s">
        <v>3097</v>
      </c>
      <c r="BE1401" s="1">
        <v>11602</v>
      </c>
      <c r="BF1401" s="1">
        <v>1013</v>
      </c>
      <c r="BJ1401"/>
      <c r="BK1401"/>
      <c r="BM1401" s="1">
        <v>8555</v>
      </c>
      <c r="BO1401" s="1">
        <v>302</v>
      </c>
      <c r="BP1401" s="1">
        <v>0</v>
      </c>
      <c r="BQ1401"/>
    </row>
    <row r="1402" spans="1:69" hidden="1" outlineLevel="1">
      <c r="A1402" t="s">
        <v>1092</v>
      </c>
      <c r="B1402" t="s">
        <v>2141</v>
      </c>
      <c r="C1402" s="25">
        <v>18820</v>
      </c>
      <c r="D1402" s="25"/>
      <c r="E1402" s="25"/>
      <c r="G1402" s="1">
        <f t="shared" si="441"/>
        <v>12203</v>
      </c>
      <c r="I1402" s="1">
        <v>9360</v>
      </c>
      <c r="J1402" s="1">
        <v>9086</v>
      </c>
      <c r="K1402" s="1">
        <v>8940</v>
      </c>
      <c r="L1402" s="2" t="str">
        <f t="shared" si="425"/>
        <v/>
      </c>
      <c r="M1402" s="2">
        <f t="shared" si="426"/>
        <v>0.73260673604851267</v>
      </c>
      <c r="N1402" s="10" t="e">
        <f t="shared" si="434"/>
        <v>#N/A</v>
      </c>
      <c r="O1402" s="9" t="e">
        <f t="shared" si="435"/>
        <v>#N/A</v>
      </c>
      <c r="P1402" s="8" t="e">
        <f t="shared" si="436"/>
        <v>#N/A</v>
      </c>
      <c r="Q1402" s="2" t="str">
        <f t="shared" si="437"/>
        <v>-</v>
      </c>
      <c r="R1402" s="2" t="str">
        <f t="shared" si="438"/>
        <v>-</v>
      </c>
      <c r="S1402" s="2" t="str">
        <f t="shared" si="439"/>
        <v>-</v>
      </c>
      <c r="T1402" s="2" t="str">
        <f t="shared" si="440"/>
        <v>-</v>
      </c>
      <c r="AU1402" t="s">
        <v>1092</v>
      </c>
      <c r="AV1402" t="s">
        <v>2141</v>
      </c>
      <c r="AY1402" s="38">
        <v>27</v>
      </c>
      <c r="AZ1402" s="40">
        <v>57</v>
      </c>
      <c r="BA1402" s="42">
        <f t="shared" si="442"/>
        <v>27057</v>
      </c>
      <c r="BC1402" s="7" t="s">
        <v>3097</v>
      </c>
      <c r="BE1402" s="1">
        <v>11090</v>
      </c>
      <c r="BF1402" s="1">
        <v>1113</v>
      </c>
      <c r="BJ1402"/>
      <c r="BK1402"/>
      <c r="BM1402" s="1">
        <v>8697</v>
      </c>
      <c r="BO1402" s="1">
        <v>653</v>
      </c>
      <c r="BP1402" s="1">
        <v>10</v>
      </c>
      <c r="BQ1402"/>
    </row>
    <row r="1403" spans="1:69" hidden="1" outlineLevel="1">
      <c r="A1403" t="s">
        <v>176</v>
      </c>
      <c r="B1403" t="s">
        <v>2141</v>
      </c>
      <c r="C1403" s="25">
        <v>33410</v>
      </c>
      <c r="D1403" s="25"/>
      <c r="E1403" s="25"/>
      <c r="G1403" s="1">
        <f t="shared" si="441"/>
        <v>21024</v>
      </c>
      <c r="I1403" s="1">
        <v>15018</v>
      </c>
      <c r="J1403" s="1">
        <v>14823</v>
      </c>
      <c r="K1403" s="1">
        <v>14457</v>
      </c>
      <c r="L1403" s="2" t="str">
        <f t="shared" si="425"/>
        <v/>
      </c>
      <c r="M1403" s="2">
        <f t="shared" si="426"/>
        <v>0.68764269406392697</v>
      </c>
      <c r="N1403" s="10" t="e">
        <f t="shared" si="434"/>
        <v>#N/A</v>
      </c>
      <c r="O1403" s="9" t="e">
        <f t="shared" si="435"/>
        <v>#N/A</v>
      </c>
      <c r="P1403" s="8" t="e">
        <f t="shared" si="436"/>
        <v>#N/A</v>
      </c>
      <c r="Q1403" s="2" t="str">
        <f t="shared" si="437"/>
        <v>-</v>
      </c>
      <c r="R1403" s="2" t="str">
        <f t="shared" si="438"/>
        <v>-</v>
      </c>
      <c r="S1403" s="2" t="str">
        <f t="shared" si="439"/>
        <v>-</v>
      </c>
      <c r="T1403" s="2" t="str">
        <f t="shared" si="440"/>
        <v>-</v>
      </c>
      <c r="AU1403" t="s">
        <v>176</v>
      </c>
      <c r="AV1403" t="s">
        <v>2141</v>
      </c>
      <c r="AY1403" s="38">
        <v>27</v>
      </c>
      <c r="AZ1403" s="40">
        <v>59</v>
      </c>
      <c r="BA1403" s="42">
        <f t="shared" si="442"/>
        <v>27059</v>
      </c>
      <c r="BC1403" s="7" t="s">
        <v>3097</v>
      </c>
      <c r="BE1403" s="1">
        <v>18471</v>
      </c>
      <c r="BF1403" s="1">
        <v>2553</v>
      </c>
      <c r="BJ1403"/>
      <c r="BK1403"/>
      <c r="BM1403" s="1">
        <v>14493</v>
      </c>
      <c r="BO1403" s="1">
        <v>524</v>
      </c>
      <c r="BP1403" s="1">
        <v>1</v>
      </c>
      <c r="BQ1403"/>
    </row>
    <row r="1404" spans="1:69" hidden="1" outlineLevel="1">
      <c r="A1404" t="s">
        <v>572</v>
      </c>
      <c r="B1404" t="s">
        <v>2141</v>
      </c>
      <c r="C1404" s="25">
        <v>43882</v>
      </c>
      <c r="D1404" s="25"/>
      <c r="E1404" s="25"/>
      <c r="G1404" s="1">
        <f t="shared" si="441"/>
        <v>27387</v>
      </c>
      <c r="I1404" s="1">
        <v>20009</v>
      </c>
      <c r="J1404" s="1">
        <v>19715</v>
      </c>
      <c r="K1404" s="1">
        <v>19414</v>
      </c>
      <c r="L1404" s="2" t="str">
        <f t="shared" si="425"/>
        <v/>
      </c>
      <c r="M1404" s="2">
        <f t="shared" si="426"/>
        <v>0.70887647423960276</v>
      </c>
      <c r="N1404" s="10" t="e">
        <f t="shared" si="434"/>
        <v>#N/A</v>
      </c>
      <c r="O1404" s="9" t="e">
        <f t="shared" si="435"/>
        <v>#N/A</v>
      </c>
      <c r="P1404" s="8" t="e">
        <f t="shared" si="436"/>
        <v>#N/A</v>
      </c>
      <c r="Q1404" s="2" t="str">
        <f t="shared" si="437"/>
        <v>-</v>
      </c>
      <c r="R1404" s="2" t="str">
        <f t="shared" si="438"/>
        <v>-</v>
      </c>
      <c r="S1404" s="2" t="str">
        <f t="shared" si="439"/>
        <v>-</v>
      </c>
      <c r="T1404" s="2" t="str">
        <f t="shared" si="440"/>
        <v>-</v>
      </c>
      <c r="AU1404" t="s">
        <v>572</v>
      </c>
      <c r="AV1404" t="s">
        <v>2141</v>
      </c>
      <c r="AY1404" s="38">
        <v>27</v>
      </c>
      <c r="AZ1404" s="40">
        <v>61</v>
      </c>
      <c r="BA1404" s="42">
        <f t="shared" si="442"/>
        <v>27061</v>
      </c>
      <c r="BC1404" s="7" t="s">
        <v>3097</v>
      </c>
      <c r="BE1404" s="1">
        <v>25400</v>
      </c>
      <c r="BF1404" s="1">
        <v>1987</v>
      </c>
      <c r="BJ1404"/>
      <c r="BK1404"/>
      <c r="BM1404" s="1">
        <v>19095</v>
      </c>
      <c r="BO1404" s="1">
        <v>914</v>
      </c>
      <c r="BP1404" s="1">
        <v>0</v>
      </c>
      <c r="BQ1404"/>
    </row>
    <row r="1405" spans="1:69" hidden="1" outlineLevel="1">
      <c r="A1405" t="s">
        <v>2834</v>
      </c>
      <c r="B1405" t="s">
        <v>2141</v>
      </c>
      <c r="C1405" s="25">
        <v>10945</v>
      </c>
      <c r="D1405" s="25"/>
      <c r="E1405" s="25"/>
      <c r="G1405" s="1">
        <f t="shared" si="441"/>
        <v>7011</v>
      </c>
      <c r="I1405" s="1">
        <v>5139</v>
      </c>
      <c r="J1405" s="1">
        <v>5097</v>
      </c>
      <c r="K1405" s="1">
        <v>4934</v>
      </c>
      <c r="L1405" s="2" t="str">
        <f t="shared" si="425"/>
        <v/>
      </c>
      <c r="M1405" s="2">
        <f t="shared" si="426"/>
        <v>0.70375124803879618</v>
      </c>
      <c r="N1405" s="10" t="e">
        <f t="shared" si="434"/>
        <v>#N/A</v>
      </c>
      <c r="O1405" s="9" t="e">
        <f t="shared" si="435"/>
        <v>#N/A</v>
      </c>
      <c r="P1405" s="8" t="e">
        <f t="shared" si="436"/>
        <v>#N/A</v>
      </c>
      <c r="Q1405" s="2" t="str">
        <f t="shared" si="437"/>
        <v>-</v>
      </c>
      <c r="R1405" s="2" t="str">
        <f t="shared" si="438"/>
        <v>-</v>
      </c>
      <c r="S1405" s="2" t="str">
        <f t="shared" si="439"/>
        <v>-</v>
      </c>
      <c r="T1405" s="2" t="str">
        <f t="shared" si="440"/>
        <v>-</v>
      </c>
      <c r="AU1405" t="s">
        <v>2834</v>
      </c>
      <c r="AV1405" t="s">
        <v>2141</v>
      </c>
      <c r="AY1405" s="38">
        <v>27</v>
      </c>
      <c r="AZ1405" s="40">
        <v>63</v>
      </c>
      <c r="BA1405" s="42">
        <f t="shared" si="442"/>
        <v>27063</v>
      </c>
      <c r="BC1405" s="7" t="s">
        <v>3097</v>
      </c>
      <c r="BE1405" s="1">
        <v>6530</v>
      </c>
      <c r="BF1405" s="1">
        <v>481</v>
      </c>
      <c r="BJ1405"/>
      <c r="BK1405"/>
      <c r="BM1405" s="1">
        <v>4903</v>
      </c>
      <c r="BO1405" s="1">
        <v>236</v>
      </c>
      <c r="BP1405" s="1">
        <v>0</v>
      </c>
      <c r="BQ1405"/>
    </row>
    <row r="1406" spans="1:69" hidden="1" outlineLevel="1">
      <c r="A1406" t="s">
        <v>573</v>
      </c>
      <c r="B1406" t="s">
        <v>2141</v>
      </c>
      <c r="C1406" s="25">
        <v>15449</v>
      </c>
      <c r="D1406" s="25"/>
      <c r="E1406" s="25"/>
      <c r="G1406" s="1">
        <f t="shared" si="441"/>
        <v>9098</v>
      </c>
      <c r="I1406" s="1">
        <v>6533</v>
      </c>
      <c r="J1406" s="1">
        <v>6508</v>
      </c>
      <c r="K1406" s="1">
        <v>6349</v>
      </c>
      <c r="L1406" s="2" t="str">
        <f t="shared" si="425"/>
        <v/>
      </c>
      <c r="M1406" s="2">
        <f t="shared" si="426"/>
        <v>0.69784568036931194</v>
      </c>
      <c r="N1406" s="10" t="e">
        <f t="shared" ref="N1406:N1437" si="443">RANK(U1406,U1406:AR1406)</f>
        <v>#N/A</v>
      </c>
      <c r="O1406" s="9" t="e">
        <f t="shared" ref="O1406:O1437" si="444">RANK(V1406,U1406:AR1406)</f>
        <v>#N/A</v>
      </c>
      <c r="P1406" s="8" t="e">
        <f t="shared" ref="P1406:P1437" si="445">RANK(W1406,U1406:AR1406)</f>
        <v>#N/A</v>
      </c>
      <c r="Q1406" s="2" t="str">
        <f t="shared" ref="Q1406:Q1437" si="446">IF(SUM($U1406:$AQ1406)=0,"-",U1406/SUM($U1406:$AQ1406))</f>
        <v>-</v>
      </c>
      <c r="R1406" s="2" t="str">
        <f t="shared" ref="R1406:R1437" si="447">IF(SUM($U1406:$AQ1406)=0,"-",V1406/SUM($U1406:$AQ1406))</f>
        <v>-</v>
      </c>
      <c r="S1406" s="2" t="str">
        <f t="shared" ref="S1406:S1437" si="448">IF(SUM($U1406:$AQ1406)=0,"-",W1406/SUM($U1406:$AQ1406))</f>
        <v>-</v>
      </c>
      <c r="T1406" s="2" t="str">
        <f t="shared" ref="T1406:T1437" si="449">IF(SUM($U1406:$AQ1406)=0,"-",(1-Q1406-R1406-S1406))</f>
        <v>-</v>
      </c>
      <c r="AU1406" t="s">
        <v>573</v>
      </c>
      <c r="AV1406" t="s">
        <v>2141</v>
      </c>
      <c r="AY1406" s="38">
        <v>27</v>
      </c>
      <c r="AZ1406" s="40">
        <v>65</v>
      </c>
      <c r="BA1406" s="42">
        <f t="shared" si="442"/>
        <v>27065</v>
      </c>
      <c r="BC1406" s="7" t="s">
        <v>3097</v>
      </c>
      <c r="BE1406" s="1">
        <v>8233</v>
      </c>
      <c r="BF1406" s="1">
        <v>865</v>
      </c>
      <c r="BJ1406"/>
      <c r="BK1406"/>
      <c r="BM1406" s="1">
        <v>6252</v>
      </c>
      <c r="BO1406" s="1">
        <v>281</v>
      </c>
      <c r="BP1406" s="1">
        <v>0</v>
      </c>
      <c r="BQ1406"/>
    </row>
    <row r="1407" spans="1:69" hidden="1" outlineLevel="1">
      <c r="A1407" t="s">
        <v>680</v>
      </c>
      <c r="B1407" t="s">
        <v>2141</v>
      </c>
      <c r="C1407" s="25">
        <v>41069</v>
      </c>
      <c r="D1407" s="25"/>
      <c r="E1407" s="25"/>
      <c r="G1407" s="1">
        <f t="shared" si="441"/>
        <v>25055</v>
      </c>
      <c r="I1407" s="1">
        <v>18309</v>
      </c>
      <c r="J1407" s="1">
        <v>18150</v>
      </c>
      <c r="K1407" s="1">
        <v>17560</v>
      </c>
      <c r="L1407" s="2" t="str">
        <f t="shared" si="425"/>
        <v/>
      </c>
      <c r="M1407" s="2">
        <f t="shared" si="426"/>
        <v>0.70085811215326277</v>
      </c>
      <c r="N1407" s="10" t="e">
        <f t="shared" si="443"/>
        <v>#N/A</v>
      </c>
      <c r="O1407" s="9" t="e">
        <f t="shared" si="444"/>
        <v>#N/A</v>
      </c>
      <c r="P1407" s="8" t="e">
        <f t="shared" si="445"/>
        <v>#N/A</v>
      </c>
      <c r="Q1407" s="2" t="str">
        <f t="shared" si="446"/>
        <v>-</v>
      </c>
      <c r="R1407" s="2" t="str">
        <f t="shared" si="447"/>
        <v>-</v>
      </c>
      <c r="S1407" s="2" t="str">
        <f t="shared" si="448"/>
        <v>-</v>
      </c>
      <c r="T1407" s="2" t="str">
        <f t="shared" si="449"/>
        <v>-</v>
      </c>
      <c r="AU1407" t="s">
        <v>680</v>
      </c>
      <c r="AV1407" t="s">
        <v>2141</v>
      </c>
      <c r="AY1407" s="38">
        <v>27</v>
      </c>
      <c r="AZ1407" s="40">
        <v>67</v>
      </c>
      <c r="BA1407" s="42">
        <f t="shared" si="442"/>
        <v>27067</v>
      </c>
      <c r="BC1407" s="7" t="s">
        <v>3097</v>
      </c>
      <c r="BE1407" s="1">
        <v>22794</v>
      </c>
      <c r="BF1407" s="1">
        <v>2261</v>
      </c>
      <c r="BJ1407"/>
      <c r="BK1407"/>
      <c r="BM1407" s="1">
        <v>17376</v>
      </c>
      <c r="BO1407" s="1">
        <v>933</v>
      </c>
      <c r="BP1407" s="1">
        <v>0</v>
      </c>
      <c r="BQ1407"/>
    </row>
    <row r="1408" spans="1:69" hidden="1" outlineLevel="1">
      <c r="A1408" t="s">
        <v>70</v>
      </c>
      <c r="B1408" t="s">
        <v>2141</v>
      </c>
      <c r="C1408" s="25">
        <v>5075</v>
      </c>
      <c r="D1408" s="25"/>
      <c r="E1408" s="25"/>
      <c r="G1408" s="1">
        <f t="shared" si="441"/>
        <v>3163</v>
      </c>
      <c r="I1408" s="1">
        <v>2467</v>
      </c>
      <c r="J1408" s="1">
        <v>2381</v>
      </c>
      <c r="K1408" s="1">
        <v>2417</v>
      </c>
      <c r="L1408" s="2" t="str">
        <f t="shared" si="425"/>
        <v/>
      </c>
      <c r="M1408" s="2">
        <f t="shared" si="426"/>
        <v>0.76414796079671199</v>
      </c>
      <c r="N1408" s="10" t="e">
        <f t="shared" si="443"/>
        <v>#N/A</v>
      </c>
      <c r="O1408" s="9" t="e">
        <f t="shared" si="444"/>
        <v>#N/A</v>
      </c>
      <c r="P1408" s="8" t="e">
        <f t="shared" si="445"/>
        <v>#N/A</v>
      </c>
      <c r="Q1408" s="2" t="str">
        <f t="shared" si="446"/>
        <v>-</v>
      </c>
      <c r="R1408" s="2" t="str">
        <f t="shared" si="447"/>
        <v>-</v>
      </c>
      <c r="S1408" s="2" t="str">
        <f t="shared" si="448"/>
        <v>-</v>
      </c>
      <c r="T1408" s="2" t="str">
        <f t="shared" si="449"/>
        <v>-</v>
      </c>
      <c r="AU1408" t="s">
        <v>70</v>
      </c>
      <c r="AV1408" t="s">
        <v>2141</v>
      </c>
      <c r="AY1408" s="38">
        <v>27</v>
      </c>
      <c r="AZ1408" s="40">
        <v>69</v>
      </c>
      <c r="BA1408" s="42">
        <f t="shared" si="442"/>
        <v>27069</v>
      </c>
      <c r="BC1408" s="7" t="s">
        <v>3097</v>
      </c>
      <c r="BE1408" s="1">
        <v>3008</v>
      </c>
      <c r="BF1408" s="1">
        <v>155</v>
      </c>
      <c r="BJ1408"/>
      <c r="BK1408"/>
      <c r="BM1408" s="1">
        <v>2306</v>
      </c>
      <c r="BO1408" s="1">
        <v>161</v>
      </c>
      <c r="BP1408" s="1">
        <v>0</v>
      </c>
      <c r="BQ1408"/>
    </row>
    <row r="1409" spans="1:69" hidden="1" outlineLevel="1">
      <c r="A1409" t="s">
        <v>492</v>
      </c>
      <c r="B1409" t="s">
        <v>2141</v>
      </c>
      <c r="C1409" s="25">
        <v>14001</v>
      </c>
      <c r="D1409" s="25"/>
      <c r="E1409" s="25"/>
      <c r="G1409" s="1">
        <f t="shared" si="441"/>
        <v>8788</v>
      </c>
      <c r="I1409" s="1">
        <v>6155</v>
      </c>
      <c r="J1409" s="1">
        <v>6076</v>
      </c>
      <c r="K1409" s="1">
        <v>5939</v>
      </c>
      <c r="L1409" s="2" t="str">
        <f t="shared" si="425"/>
        <v/>
      </c>
      <c r="M1409" s="2">
        <f t="shared" si="426"/>
        <v>0.67580791989076017</v>
      </c>
      <c r="N1409" s="10" t="e">
        <f t="shared" si="443"/>
        <v>#N/A</v>
      </c>
      <c r="O1409" s="9" t="e">
        <f t="shared" si="444"/>
        <v>#N/A</v>
      </c>
      <c r="P1409" s="8" t="e">
        <f t="shared" si="445"/>
        <v>#N/A</v>
      </c>
      <c r="Q1409" s="2" t="str">
        <f t="shared" si="446"/>
        <v>-</v>
      </c>
      <c r="R1409" s="2" t="str">
        <f t="shared" si="447"/>
        <v>-</v>
      </c>
      <c r="S1409" s="2" t="str">
        <f t="shared" si="448"/>
        <v>-</v>
      </c>
      <c r="T1409" s="2" t="str">
        <f t="shared" si="449"/>
        <v>-</v>
      </c>
      <c r="AU1409" t="s">
        <v>492</v>
      </c>
      <c r="AV1409" t="s">
        <v>2141</v>
      </c>
      <c r="AY1409" s="38">
        <v>27</v>
      </c>
      <c r="AZ1409" s="40">
        <v>71</v>
      </c>
      <c r="BA1409" s="42">
        <f t="shared" si="442"/>
        <v>27071</v>
      </c>
      <c r="BC1409" s="7" t="s">
        <v>3097</v>
      </c>
      <c r="BE1409" s="1">
        <v>8031</v>
      </c>
      <c r="BF1409" s="1">
        <v>757</v>
      </c>
      <c r="BJ1409"/>
      <c r="BK1409"/>
      <c r="BM1409" s="1">
        <v>5800</v>
      </c>
      <c r="BO1409" s="1">
        <v>348</v>
      </c>
      <c r="BP1409" s="1">
        <v>7</v>
      </c>
      <c r="BQ1409"/>
    </row>
    <row r="1410" spans="1:69" hidden="1" outlineLevel="1">
      <c r="A1410" t="s">
        <v>2890</v>
      </c>
      <c r="B1410" t="s">
        <v>2141</v>
      </c>
      <c r="C1410" s="25">
        <v>7891</v>
      </c>
      <c r="D1410" s="25"/>
      <c r="E1410" s="25"/>
      <c r="G1410" s="1">
        <f t="shared" si="441"/>
        <v>5408</v>
      </c>
      <c r="I1410" s="1">
        <v>4098</v>
      </c>
      <c r="J1410" s="1">
        <v>4069</v>
      </c>
      <c r="K1410" s="1">
        <v>3966</v>
      </c>
      <c r="L1410" s="2" t="str">
        <f t="shared" si="425"/>
        <v/>
      </c>
      <c r="M1410" s="2">
        <f t="shared" si="426"/>
        <v>0.73335798816568043</v>
      </c>
      <c r="N1410" s="10" t="e">
        <f t="shared" si="443"/>
        <v>#N/A</v>
      </c>
      <c r="O1410" s="9" t="e">
        <f t="shared" si="444"/>
        <v>#N/A</v>
      </c>
      <c r="P1410" s="8" t="e">
        <f t="shared" si="445"/>
        <v>#N/A</v>
      </c>
      <c r="Q1410" s="2" t="str">
        <f t="shared" si="446"/>
        <v>-</v>
      </c>
      <c r="R1410" s="2" t="str">
        <f t="shared" si="447"/>
        <v>-</v>
      </c>
      <c r="S1410" s="2" t="str">
        <f t="shared" si="448"/>
        <v>-</v>
      </c>
      <c r="T1410" s="2" t="str">
        <f t="shared" si="449"/>
        <v>-</v>
      </c>
      <c r="AU1410" t="s">
        <v>2890</v>
      </c>
      <c r="AV1410" t="s">
        <v>2141</v>
      </c>
      <c r="AY1410" s="38">
        <v>27</v>
      </c>
      <c r="AZ1410" s="40">
        <v>73</v>
      </c>
      <c r="BA1410" s="42">
        <f t="shared" si="442"/>
        <v>27073</v>
      </c>
      <c r="BC1410" s="7" t="s">
        <v>3097</v>
      </c>
      <c r="BE1410" s="1">
        <v>4944</v>
      </c>
      <c r="BF1410" s="1">
        <v>464</v>
      </c>
      <c r="BJ1410"/>
      <c r="BK1410"/>
      <c r="BM1410" s="1">
        <v>3878</v>
      </c>
      <c r="BO1410" s="1">
        <v>220</v>
      </c>
      <c r="BP1410" s="1">
        <v>0</v>
      </c>
      <c r="BQ1410"/>
    </row>
    <row r="1411" spans="1:69" hidden="1" outlineLevel="1">
      <c r="A1411" t="s">
        <v>1124</v>
      </c>
      <c r="B1411" t="s">
        <v>2141</v>
      </c>
      <c r="C1411" s="25">
        <v>11128</v>
      </c>
      <c r="D1411" s="25"/>
      <c r="E1411" s="25"/>
      <c r="G1411" s="1">
        <f t="shared" si="441"/>
        <v>8116</v>
      </c>
      <c r="I1411" s="1">
        <v>6148</v>
      </c>
      <c r="J1411" s="1">
        <v>6037</v>
      </c>
      <c r="K1411" s="1">
        <v>5972</v>
      </c>
      <c r="L1411" s="2" t="str">
        <f t="shared" si="425"/>
        <v/>
      </c>
      <c r="M1411" s="2">
        <f t="shared" si="426"/>
        <v>0.73583045835386895</v>
      </c>
      <c r="N1411" s="10" t="e">
        <f t="shared" si="443"/>
        <v>#N/A</v>
      </c>
      <c r="O1411" s="9" t="e">
        <f t="shared" si="444"/>
        <v>#N/A</v>
      </c>
      <c r="P1411" s="8" t="e">
        <f t="shared" si="445"/>
        <v>#N/A</v>
      </c>
      <c r="Q1411" s="2" t="str">
        <f t="shared" si="446"/>
        <v>-</v>
      </c>
      <c r="R1411" s="2" t="str">
        <f t="shared" si="447"/>
        <v>-</v>
      </c>
      <c r="S1411" s="2" t="str">
        <f t="shared" si="448"/>
        <v>-</v>
      </c>
      <c r="T1411" s="2" t="str">
        <f t="shared" si="449"/>
        <v>-</v>
      </c>
      <c r="AU1411" t="s">
        <v>1124</v>
      </c>
      <c r="AV1411" t="s">
        <v>2141</v>
      </c>
      <c r="AY1411" s="38">
        <v>27</v>
      </c>
      <c r="AZ1411" s="40">
        <v>75</v>
      </c>
      <c r="BA1411" s="42">
        <f t="shared" si="442"/>
        <v>27075</v>
      </c>
      <c r="BC1411" s="7" t="s">
        <v>3097</v>
      </c>
      <c r="BE1411" s="1">
        <v>7612</v>
      </c>
      <c r="BF1411" s="1">
        <v>504</v>
      </c>
      <c r="BJ1411"/>
      <c r="BK1411"/>
      <c r="BM1411" s="1">
        <v>5792</v>
      </c>
      <c r="BO1411" s="1">
        <v>356</v>
      </c>
      <c r="BP1411" s="1">
        <v>0</v>
      </c>
      <c r="BQ1411"/>
    </row>
    <row r="1412" spans="1:69" hidden="1" outlineLevel="1">
      <c r="A1412" t="s">
        <v>1001</v>
      </c>
      <c r="B1412" t="s">
        <v>2141</v>
      </c>
      <c r="C1412" s="25">
        <v>4326</v>
      </c>
      <c r="D1412" s="25"/>
      <c r="E1412" s="25"/>
      <c r="G1412" s="1">
        <f t="shared" si="441"/>
        <v>2623</v>
      </c>
      <c r="I1412" s="1">
        <v>2234</v>
      </c>
      <c r="J1412" s="1">
        <v>2173</v>
      </c>
      <c r="K1412" s="1">
        <v>2144</v>
      </c>
      <c r="L1412" s="2" t="str">
        <f t="shared" si="425"/>
        <v/>
      </c>
      <c r="M1412" s="2">
        <f t="shared" si="426"/>
        <v>0.81738467403736181</v>
      </c>
      <c r="N1412" s="10" t="e">
        <f t="shared" si="443"/>
        <v>#N/A</v>
      </c>
      <c r="O1412" s="9" t="e">
        <f t="shared" si="444"/>
        <v>#N/A</v>
      </c>
      <c r="P1412" s="8" t="e">
        <f t="shared" si="445"/>
        <v>#N/A</v>
      </c>
      <c r="Q1412" s="2" t="str">
        <f t="shared" si="446"/>
        <v>-</v>
      </c>
      <c r="R1412" s="2" t="str">
        <f t="shared" si="447"/>
        <v>-</v>
      </c>
      <c r="S1412" s="2" t="str">
        <f t="shared" si="448"/>
        <v>-</v>
      </c>
      <c r="T1412" s="2" t="str">
        <f t="shared" si="449"/>
        <v>-</v>
      </c>
      <c r="AU1412" t="s">
        <v>1001</v>
      </c>
      <c r="AV1412" t="s">
        <v>2141</v>
      </c>
      <c r="AY1412" s="38">
        <v>27</v>
      </c>
      <c r="AZ1412" s="40">
        <v>77</v>
      </c>
      <c r="BA1412" s="42">
        <f t="shared" si="442"/>
        <v>27077</v>
      </c>
      <c r="BC1412" s="7" t="s">
        <v>3097</v>
      </c>
      <c r="BE1412" s="1">
        <v>2496</v>
      </c>
      <c r="BF1412" s="1">
        <v>127</v>
      </c>
      <c r="BJ1412"/>
      <c r="BK1412"/>
      <c r="BM1412" s="1">
        <v>2089</v>
      </c>
      <c r="BO1412" s="1">
        <v>145</v>
      </c>
      <c r="BP1412" s="1">
        <v>0</v>
      </c>
      <c r="BQ1412"/>
    </row>
    <row r="1413" spans="1:69" hidden="1" outlineLevel="1">
      <c r="A1413" t="s">
        <v>214</v>
      </c>
      <c r="B1413" t="s">
        <v>2141</v>
      </c>
      <c r="C1413" s="25">
        <v>25909</v>
      </c>
      <c r="D1413" s="25"/>
      <c r="E1413" s="25"/>
      <c r="G1413" s="1">
        <f t="shared" si="441"/>
        <v>16270</v>
      </c>
      <c r="I1413" s="1">
        <v>12022</v>
      </c>
      <c r="J1413" s="1">
        <v>11943</v>
      </c>
      <c r="K1413" s="1">
        <v>11591</v>
      </c>
      <c r="L1413" s="2" t="str">
        <f t="shared" si="425"/>
        <v/>
      </c>
      <c r="M1413" s="2">
        <f t="shared" si="426"/>
        <v>0.7124154886293792</v>
      </c>
      <c r="N1413" s="10" t="e">
        <f t="shared" si="443"/>
        <v>#N/A</v>
      </c>
      <c r="O1413" s="9" t="e">
        <f t="shared" si="444"/>
        <v>#N/A</v>
      </c>
      <c r="P1413" s="8" t="e">
        <f t="shared" si="445"/>
        <v>#N/A</v>
      </c>
      <c r="Q1413" s="2" t="str">
        <f t="shared" si="446"/>
        <v>-</v>
      </c>
      <c r="R1413" s="2" t="str">
        <f t="shared" si="447"/>
        <v>-</v>
      </c>
      <c r="S1413" s="2" t="str">
        <f t="shared" si="448"/>
        <v>-</v>
      </c>
      <c r="T1413" s="2" t="str">
        <f t="shared" si="449"/>
        <v>-</v>
      </c>
      <c r="AU1413" t="s">
        <v>214</v>
      </c>
      <c r="AV1413" t="s">
        <v>2141</v>
      </c>
      <c r="AY1413" s="38">
        <v>27</v>
      </c>
      <c r="AZ1413" s="40">
        <v>79</v>
      </c>
      <c r="BA1413" s="42">
        <f t="shared" si="442"/>
        <v>27079</v>
      </c>
      <c r="BC1413" s="7" t="s">
        <v>3097</v>
      </c>
      <c r="BE1413" s="1">
        <v>14576</v>
      </c>
      <c r="BF1413" s="1">
        <v>1694</v>
      </c>
      <c r="BJ1413"/>
      <c r="BK1413"/>
      <c r="BM1413" s="1">
        <v>11618</v>
      </c>
      <c r="BO1413" s="1">
        <v>404</v>
      </c>
      <c r="BP1413" s="1">
        <v>0</v>
      </c>
      <c r="BQ1413"/>
    </row>
    <row r="1414" spans="1:69" hidden="1" outlineLevel="1">
      <c r="A1414" t="s">
        <v>1241</v>
      </c>
      <c r="B1414" t="s">
        <v>2141</v>
      </c>
      <c r="C1414" s="25">
        <v>6248</v>
      </c>
      <c r="D1414" s="25"/>
      <c r="E1414" s="25"/>
      <c r="G1414" s="1">
        <f t="shared" si="441"/>
        <v>4105</v>
      </c>
      <c r="I1414" s="1">
        <v>3114</v>
      </c>
      <c r="J1414" s="1">
        <v>3095</v>
      </c>
      <c r="K1414" s="1">
        <v>2944</v>
      </c>
      <c r="L1414" s="2" t="str">
        <f t="shared" si="425"/>
        <v/>
      </c>
      <c r="M1414" s="2">
        <f t="shared" si="426"/>
        <v>0.71717417783191229</v>
      </c>
      <c r="N1414" s="10" t="e">
        <f t="shared" si="443"/>
        <v>#N/A</v>
      </c>
      <c r="O1414" s="9" t="e">
        <f t="shared" si="444"/>
        <v>#N/A</v>
      </c>
      <c r="P1414" s="8" t="e">
        <f t="shared" si="445"/>
        <v>#N/A</v>
      </c>
      <c r="Q1414" s="2" t="str">
        <f t="shared" si="446"/>
        <v>-</v>
      </c>
      <c r="R1414" s="2" t="str">
        <f t="shared" si="447"/>
        <v>-</v>
      </c>
      <c r="S1414" s="2" t="str">
        <f t="shared" si="448"/>
        <v>-</v>
      </c>
      <c r="T1414" s="2" t="str">
        <f t="shared" si="449"/>
        <v>-</v>
      </c>
      <c r="AU1414" t="s">
        <v>1241</v>
      </c>
      <c r="AV1414" t="s">
        <v>2141</v>
      </c>
      <c r="AY1414" s="38">
        <v>27</v>
      </c>
      <c r="AZ1414" s="40">
        <v>81</v>
      </c>
      <c r="BA1414" s="42">
        <f t="shared" si="442"/>
        <v>27081</v>
      </c>
      <c r="BC1414" s="7" t="s">
        <v>3097</v>
      </c>
      <c r="BE1414" s="1">
        <v>3799</v>
      </c>
      <c r="BF1414" s="1">
        <v>306</v>
      </c>
      <c r="BJ1414"/>
      <c r="BK1414"/>
      <c r="BM1414" s="1">
        <v>2994</v>
      </c>
      <c r="BO1414" s="1">
        <v>120</v>
      </c>
      <c r="BP1414" s="1">
        <v>0</v>
      </c>
      <c r="BQ1414"/>
    </row>
    <row r="1415" spans="1:69" hidden="1" outlineLevel="1">
      <c r="A1415" t="s">
        <v>897</v>
      </c>
      <c r="B1415" t="s">
        <v>2141</v>
      </c>
      <c r="C1415" s="25">
        <v>25191</v>
      </c>
      <c r="D1415" s="25"/>
      <c r="E1415" s="25"/>
      <c r="G1415" s="1">
        <f t="shared" si="441"/>
        <v>15395</v>
      </c>
      <c r="I1415" s="1">
        <v>10154</v>
      </c>
      <c r="J1415" s="1">
        <v>10111</v>
      </c>
      <c r="K1415" s="1">
        <v>9722</v>
      </c>
      <c r="L1415" s="2" t="str">
        <f t="shared" ref="L1415:L1478" si="450">IF(D1415&gt;0,K1415/D1415,"")</f>
        <v/>
      </c>
      <c r="M1415" s="2">
        <f t="shared" ref="M1415:M1478" si="451">IF(G1415&gt;0,K1415/G1415,"")</f>
        <v>0.63150373497888923</v>
      </c>
      <c r="N1415" s="10" t="e">
        <f t="shared" si="443"/>
        <v>#N/A</v>
      </c>
      <c r="O1415" s="9" t="e">
        <f t="shared" si="444"/>
        <v>#N/A</v>
      </c>
      <c r="P1415" s="8" t="e">
        <f t="shared" si="445"/>
        <v>#N/A</v>
      </c>
      <c r="Q1415" s="2" t="str">
        <f t="shared" si="446"/>
        <v>-</v>
      </c>
      <c r="R1415" s="2" t="str">
        <f t="shared" si="447"/>
        <v>-</v>
      </c>
      <c r="S1415" s="2" t="str">
        <f t="shared" si="448"/>
        <v>-</v>
      </c>
      <c r="T1415" s="2" t="str">
        <f t="shared" si="449"/>
        <v>-</v>
      </c>
      <c r="AU1415" t="s">
        <v>897</v>
      </c>
      <c r="AV1415" t="s">
        <v>2141</v>
      </c>
      <c r="AY1415" s="38">
        <v>27</v>
      </c>
      <c r="AZ1415" s="40">
        <v>83</v>
      </c>
      <c r="BA1415" s="42">
        <f t="shared" si="442"/>
        <v>27083</v>
      </c>
      <c r="BC1415" s="7" t="s">
        <v>3097</v>
      </c>
      <c r="BE1415" s="1">
        <v>13834</v>
      </c>
      <c r="BF1415" s="1">
        <v>1561</v>
      </c>
      <c r="BJ1415"/>
      <c r="BK1415"/>
      <c r="BM1415" s="1">
        <v>9672</v>
      </c>
      <c r="BO1415" s="1">
        <v>482</v>
      </c>
      <c r="BP1415" s="1">
        <v>0</v>
      </c>
      <c r="BQ1415"/>
    </row>
    <row r="1416" spans="1:69" hidden="1" outlineLevel="1">
      <c r="A1416" t="s">
        <v>434</v>
      </c>
      <c r="B1416" t="s">
        <v>2141</v>
      </c>
      <c r="C1416" s="25">
        <v>35408</v>
      </c>
      <c r="D1416" s="25"/>
      <c r="E1416" s="25"/>
      <c r="G1416" s="1">
        <f t="shared" si="441"/>
        <v>21646</v>
      </c>
      <c r="I1416" s="1">
        <v>14503</v>
      </c>
      <c r="J1416" s="1">
        <v>14130</v>
      </c>
      <c r="K1416" s="1">
        <v>13877</v>
      </c>
      <c r="L1416" s="2" t="str">
        <f t="shared" si="450"/>
        <v/>
      </c>
      <c r="M1416" s="2">
        <f t="shared" si="451"/>
        <v>0.64108842280328926</v>
      </c>
      <c r="N1416" s="10" t="e">
        <f t="shared" si="443"/>
        <v>#N/A</v>
      </c>
      <c r="O1416" s="9" t="e">
        <f t="shared" si="444"/>
        <v>#N/A</v>
      </c>
      <c r="P1416" s="8" t="e">
        <f t="shared" si="445"/>
        <v>#N/A</v>
      </c>
      <c r="Q1416" s="2" t="str">
        <f t="shared" si="446"/>
        <v>-</v>
      </c>
      <c r="R1416" s="2" t="str">
        <f t="shared" si="447"/>
        <v>-</v>
      </c>
      <c r="S1416" s="2" t="str">
        <f t="shared" si="448"/>
        <v>-</v>
      </c>
      <c r="T1416" s="2" t="str">
        <f t="shared" si="449"/>
        <v>-</v>
      </c>
      <c r="AU1416" t="s">
        <v>434</v>
      </c>
      <c r="AV1416" t="s">
        <v>2141</v>
      </c>
      <c r="AY1416" s="38">
        <v>27</v>
      </c>
      <c r="AZ1416" s="40">
        <v>85</v>
      </c>
      <c r="BA1416" s="42">
        <f t="shared" si="442"/>
        <v>27085</v>
      </c>
      <c r="BC1416" s="7" t="s">
        <v>3097</v>
      </c>
      <c r="BE1416" s="1">
        <v>19806</v>
      </c>
      <c r="BF1416" s="1">
        <v>1840</v>
      </c>
      <c r="BJ1416"/>
      <c r="BK1416"/>
      <c r="BM1416" s="1">
        <v>13918</v>
      </c>
      <c r="BO1416" s="1">
        <v>585</v>
      </c>
      <c r="BP1416" s="1">
        <v>0</v>
      </c>
      <c r="BQ1416"/>
    </row>
    <row r="1417" spans="1:69" hidden="1" outlineLevel="1">
      <c r="A1417" t="s">
        <v>639</v>
      </c>
      <c r="B1417" t="s">
        <v>2141</v>
      </c>
      <c r="C1417" s="25">
        <v>5220</v>
      </c>
      <c r="D1417" s="25"/>
      <c r="E1417" s="25"/>
      <c r="G1417" s="1">
        <f t="shared" si="441"/>
        <v>3005</v>
      </c>
      <c r="I1417" s="1">
        <v>2397</v>
      </c>
      <c r="J1417" s="1">
        <v>2367</v>
      </c>
      <c r="K1417" s="1">
        <v>2356</v>
      </c>
      <c r="L1417" s="2" t="str">
        <f t="shared" si="450"/>
        <v/>
      </c>
      <c r="M1417" s="2">
        <f t="shared" si="451"/>
        <v>0.78402662229617304</v>
      </c>
      <c r="N1417" s="10" t="e">
        <f t="shared" si="443"/>
        <v>#N/A</v>
      </c>
      <c r="O1417" s="9" t="e">
        <f t="shared" si="444"/>
        <v>#N/A</v>
      </c>
      <c r="P1417" s="8" t="e">
        <f t="shared" si="445"/>
        <v>#N/A</v>
      </c>
      <c r="Q1417" s="2" t="str">
        <f t="shared" si="446"/>
        <v>-</v>
      </c>
      <c r="R1417" s="2" t="str">
        <f t="shared" si="447"/>
        <v>-</v>
      </c>
      <c r="S1417" s="2" t="str">
        <f t="shared" si="448"/>
        <v>-</v>
      </c>
      <c r="T1417" s="2" t="str">
        <f t="shared" si="449"/>
        <v>-</v>
      </c>
      <c r="AU1417" t="s">
        <v>639</v>
      </c>
      <c r="AV1417" t="s">
        <v>2141</v>
      </c>
      <c r="AY1417" s="38">
        <v>27</v>
      </c>
      <c r="AZ1417" s="40">
        <v>87</v>
      </c>
      <c r="BA1417" s="42">
        <f t="shared" si="442"/>
        <v>27087</v>
      </c>
      <c r="BC1417" s="7" t="s">
        <v>3097</v>
      </c>
      <c r="BE1417" s="1">
        <v>2673</v>
      </c>
      <c r="BF1417" s="1">
        <v>332</v>
      </c>
      <c r="BJ1417"/>
      <c r="BK1417"/>
      <c r="BM1417" s="1">
        <v>1884</v>
      </c>
      <c r="BO1417" s="1">
        <v>513</v>
      </c>
      <c r="BP1417" s="1">
        <v>0</v>
      </c>
      <c r="BQ1417"/>
    </row>
    <row r="1418" spans="1:69" hidden="1" outlineLevel="1">
      <c r="A1418" t="s">
        <v>493</v>
      </c>
      <c r="B1418" t="s">
        <v>2141</v>
      </c>
      <c r="C1418" s="25">
        <v>9919</v>
      </c>
      <c r="D1418" s="25"/>
      <c r="E1418" s="25"/>
      <c r="G1418" s="1">
        <f t="shared" si="441"/>
        <v>6355</v>
      </c>
      <c r="I1418" s="1">
        <v>4923</v>
      </c>
      <c r="J1418" s="1">
        <v>4811</v>
      </c>
      <c r="K1418" s="1">
        <v>4794</v>
      </c>
      <c r="L1418" s="2" t="str">
        <f t="shared" si="450"/>
        <v/>
      </c>
      <c r="M1418" s="2">
        <f t="shared" si="451"/>
        <v>0.75436664044059798</v>
      </c>
      <c r="N1418" s="10" t="e">
        <f t="shared" si="443"/>
        <v>#N/A</v>
      </c>
      <c r="O1418" s="9" t="e">
        <f t="shared" si="444"/>
        <v>#N/A</v>
      </c>
      <c r="P1418" s="8" t="e">
        <f t="shared" si="445"/>
        <v>#N/A</v>
      </c>
      <c r="Q1418" s="2" t="str">
        <f t="shared" si="446"/>
        <v>-</v>
      </c>
      <c r="R1418" s="2" t="str">
        <f t="shared" si="447"/>
        <v>-</v>
      </c>
      <c r="S1418" s="2" t="str">
        <f t="shared" si="448"/>
        <v>-</v>
      </c>
      <c r="T1418" s="2" t="str">
        <f t="shared" si="449"/>
        <v>-</v>
      </c>
      <c r="AU1418" t="s">
        <v>493</v>
      </c>
      <c r="AV1418" t="s">
        <v>2141</v>
      </c>
      <c r="AY1418" s="38">
        <v>27</v>
      </c>
      <c r="AZ1418" s="40">
        <v>89</v>
      </c>
      <c r="BA1418" s="42">
        <f t="shared" si="442"/>
        <v>27089</v>
      </c>
      <c r="BC1418" s="7" t="s">
        <v>3097</v>
      </c>
      <c r="BE1418" s="1">
        <v>5871</v>
      </c>
      <c r="BF1418" s="1">
        <v>484</v>
      </c>
      <c r="BJ1418"/>
      <c r="BK1418"/>
      <c r="BM1418" s="1">
        <v>4803</v>
      </c>
      <c r="BO1418" s="1">
        <v>120</v>
      </c>
      <c r="BP1418" s="1">
        <v>0</v>
      </c>
      <c r="BQ1418"/>
    </row>
    <row r="1419" spans="1:69" hidden="1" outlineLevel="1">
      <c r="A1419" t="s">
        <v>1983</v>
      </c>
      <c r="B1419" t="s">
        <v>2141</v>
      </c>
      <c r="C1419" s="25">
        <v>21341</v>
      </c>
      <c r="D1419" s="25"/>
      <c r="E1419" s="25"/>
      <c r="G1419" s="1">
        <f t="shared" si="441"/>
        <v>13095</v>
      </c>
      <c r="I1419" s="1">
        <v>9679</v>
      </c>
      <c r="J1419" s="1">
        <v>9396</v>
      </c>
      <c r="K1419" s="1">
        <v>9268</v>
      </c>
      <c r="L1419" s="2" t="str">
        <f t="shared" si="450"/>
        <v/>
      </c>
      <c r="M1419" s="2">
        <f t="shared" si="451"/>
        <v>0.70775105001909122</v>
      </c>
      <c r="N1419" s="10" t="e">
        <f t="shared" si="443"/>
        <v>#N/A</v>
      </c>
      <c r="O1419" s="9" t="e">
        <f t="shared" si="444"/>
        <v>#N/A</v>
      </c>
      <c r="P1419" s="8" t="e">
        <f t="shared" si="445"/>
        <v>#N/A</v>
      </c>
      <c r="Q1419" s="2" t="str">
        <f t="shared" si="446"/>
        <v>-</v>
      </c>
      <c r="R1419" s="2" t="str">
        <f t="shared" si="447"/>
        <v>-</v>
      </c>
      <c r="S1419" s="2" t="str">
        <f t="shared" si="448"/>
        <v>-</v>
      </c>
      <c r="T1419" s="2" t="str">
        <f t="shared" si="449"/>
        <v>-</v>
      </c>
      <c r="AU1419" t="s">
        <v>1983</v>
      </c>
      <c r="AV1419" t="s">
        <v>2141</v>
      </c>
      <c r="AY1419" s="38">
        <v>27</v>
      </c>
      <c r="AZ1419" s="40">
        <v>91</v>
      </c>
      <c r="BA1419" s="42">
        <f t="shared" si="442"/>
        <v>27091</v>
      </c>
      <c r="BC1419" s="7" t="s">
        <v>3097</v>
      </c>
      <c r="BE1419" s="1">
        <v>11965</v>
      </c>
      <c r="BF1419" s="1">
        <v>1130</v>
      </c>
      <c r="BJ1419"/>
      <c r="BK1419"/>
      <c r="BM1419" s="1">
        <v>9498</v>
      </c>
      <c r="BO1419" s="1">
        <v>181</v>
      </c>
      <c r="BP1419" s="1">
        <v>0</v>
      </c>
      <c r="BQ1419"/>
    </row>
    <row r="1420" spans="1:69" hidden="1" outlineLevel="1">
      <c r="A1420" t="s">
        <v>140</v>
      </c>
      <c r="B1420" t="s">
        <v>2141</v>
      </c>
      <c r="C1420" s="25">
        <v>22991</v>
      </c>
      <c r="D1420" s="25"/>
      <c r="E1420" s="25"/>
      <c r="G1420" s="1">
        <f t="shared" si="441"/>
        <v>14447</v>
      </c>
      <c r="I1420" s="1">
        <v>10534</v>
      </c>
      <c r="J1420" s="1">
        <v>10453</v>
      </c>
      <c r="K1420" s="1">
        <v>10033</v>
      </c>
      <c r="L1420" s="2" t="str">
        <f t="shared" si="450"/>
        <v/>
      </c>
      <c r="M1420" s="2">
        <f t="shared" si="451"/>
        <v>0.69446944002214994</v>
      </c>
      <c r="N1420" s="10" t="e">
        <f t="shared" si="443"/>
        <v>#N/A</v>
      </c>
      <c r="O1420" s="9" t="e">
        <f t="shared" si="444"/>
        <v>#N/A</v>
      </c>
      <c r="P1420" s="8" t="e">
        <f t="shared" si="445"/>
        <v>#N/A</v>
      </c>
      <c r="Q1420" s="2" t="str">
        <f t="shared" si="446"/>
        <v>-</v>
      </c>
      <c r="R1420" s="2" t="str">
        <f t="shared" si="447"/>
        <v>-</v>
      </c>
      <c r="S1420" s="2" t="str">
        <f t="shared" si="448"/>
        <v>-</v>
      </c>
      <c r="T1420" s="2" t="str">
        <f t="shared" si="449"/>
        <v>-</v>
      </c>
      <c r="AU1420" t="s">
        <v>140</v>
      </c>
      <c r="AV1420" t="s">
        <v>2141</v>
      </c>
      <c r="AY1420" s="38">
        <v>27</v>
      </c>
      <c r="AZ1420" s="40">
        <v>93</v>
      </c>
      <c r="BA1420" s="42">
        <f t="shared" si="442"/>
        <v>27093</v>
      </c>
      <c r="BC1420" s="7" t="s">
        <v>3097</v>
      </c>
      <c r="BE1420" s="1">
        <v>12930</v>
      </c>
      <c r="BF1420" s="1">
        <v>1517</v>
      </c>
      <c r="BJ1420"/>
      <c r="BK1420"/>
      <c r="BM1420" s="1">
        <v>10012</v>
      </c>
      <c r="BO1420" s="1">
        <v>522</v>
      </c>
      <c r="BP1420" s="1">
        <v>0</v>
      </c>
      <c r="BQ1420"/>
    </row>
    <row r="1421" spans="1:69" hidden="1" outlineLevel="1">
      <c r="A1421" t="s">
        <v>111</v>
      </c>
      <c r="B1421" t="s">
        <v>2141</v>
      </c>
      <c r="C1421" s="25">
        <v>23580</v>
      </c>
      <c r="D1421" s="25"/>
      <c r="E1421" s="25"/>
      <c r="G1421" s="1">
        <f t="shared" si="441"/>
        <v>14475</v>
      </c>
      <c r="I1421" s="1">
        <v>10386</v>
      </c>
      <c r="J1421" s="1">
        <v>10189</v>
      </c>
      <c r="K1421" s="1">
        <v>9980</v>
      </c>
      <c r="L1421" s="2" t="str">
        <f t="shared" si="450"/>
        <v/>
      </c>
      <c r="M1421" s="2">
        <f t="shared" si="451"/>
        <v>0.68946459412780658</v>
      </c>
      <c r="N1421" s="10" t="e">
        <f t="shared" si="443"/>
        <v>#N/A</v>
      </c>
      <c r="O1421" s="9" t="e">
        <f t="shared" si="444"/>
        <v>#N/A</v>
      </c>
      <c r="P1421" s="8" t="e">
        <f t="shared" si="445"/>
        <v>#N/A</v>
      </c>
      <c r="Q1421" s="2" t="str">
        <f t="shared" si="446"/>
        <v>-</v>
      </c>
      <c r="R1421" s="2" t="str">
        <f t="shared" si="447"/>
        <v>-</v>
      </c>
      <c r="S1421" s="2" t="str">
        <f t="shared" si="448"/>
        <v>-</v>
      </c>
      <c r="T1421" s="2" t="str">
        <f t="shared" si="449"/>
        <v>-</v>
      </c>
      <c r="AU1421" t="s">
        <v>111</v>
      </c>
      <c r="AV1421" t="s">
        <v>2141</v>
      </c>
      <c r="AY1421" s="38">
        <v>27</v>
      </c>
      <c r="AZ1421" s="40">
        <v>95</v>
      </c>
      <c r="BA1421" s="42">
        <f t="shared" si="442"/>
        <v>27095</v>
      </c>
      <c r="BC1421" s="7" t="s">
        <v>3097</v>
      </c>
      <c r="BE1421" s="1">
        <v>12741</v>
      </c>
      <c r="BF1421" s="1">
        <v>1734</v>
      </c>
      <c r="BJ1421"/>
      <c r="BK1421"/>
      <c r="BM1421" s="1">
        <v>9906</v>
      </c>
      <c r="BO1421" s="1">
        <v>395</v>
      </c>
      <c r="BP1421" s="1">
        <v>85</v>
      </c>
      <c r="BQ1421"/>
    </row>
    <row r="1422" spans="1:69" hidden="1" outlineLevel="1">
      <c r="A1422" t="s">
        <v>1987</v>
      </c>
      <c r="B1422" t="s">
        <v>2141</v>
      </c>
      <c r="C1422" s="25">
        <v>32373</v>
      </c>
      <c r="D1422" s="25"/>
      <c r="E1422" s="25"/>
      <c r="G1422" s="1">
        <f t="shared" si="441"/>
        <v>19720</v>
      </c>
      <c r="I1422" s="1">
        <v>14676</v>
      </c>
      <c r="J1422" s="1">
        <v>14546</v>
      </c>
      <c r="K1422" s="1">
        <v>13784</v>
      </c>
      <c r="L1422" s="2" t="str">
        <f t="shared" si="450"/>
        <v/>
      </c>
      <c r="M1422" s="2">
        <f t="shared" si="451"/>
        <v>0.69898580121703857</v>
      </c>
      <c r="N1422" s="10" t="e">
        <f t="shared" si="443"/>
        <v>#N/A</v>
      </c>
      <c r="O1422" s="9" t="e">
        <f t="shared" si="444"/>
        <v>#N/A</v>
      </c>
      <c r="P1422" s="8" t="e">
        <f t="shared" si="445"/>
        <v>#N/A</v>
      </c>
      <c r="Q1422" s="2" t="str">
        <f t="shared" si="446"/>
        <v>-</v>
      </c>
      <c r="R1422" s="2" t="str">
        <f t="shared" si="447"/>
        <v>-</v>
      </c>
      <c r="S1422" s="2" t="str">
        <f t="shared" si="448"/>
        <v>-</v>
      </c>
      <c r="T1422" s="2" t="str">
        <f t="shared" si="449"/>
        <v>-</v>
      </c>
      <c r="AU1422" t="s">
        <v>1987</v>
      </c>
      <c r="AV1422" t="s">
        <v>2141</v>
      </c>
      <c r="AY1422" s="38">
        <v>27</v>
      </c>
      <c r="AZ1422" s="40">
        <v>97</v>
      </c>
      <c r="BA1422" s="42">
        <f t="shared" si="442"/>
        <v>27097</v>
      </c>
      <c r="BC1422" s="7" t="s">
        <v>3097</v>
      </c>
      <c r="BE1422" s="1">
        <v>17999</v>
      </c>
      <c r="BF1422" s="1">
        <v>1721</v>
      </c>
      <c r="BJ1422"/>
      <c r="BK1422"/>
      <c r="BM1422" s="1">
        <v>14007</v>
      </c>
      <c r="BO1422" s="1">
        <v>669</v>
      </c>
      <c r="BP1422" s="1">
        <v>0</v>
      </c>
      <c r="BQ1422"/>
    </row>
    <row r="1423" spans="1:69" hidden="1" outlineLevel="1">
      <c r="A1423" t="s">
        <v>580</v>
      </c>
      <c r="B1423" t="s">
        <v>2141</v>
      </c>
      <c r="C1423" s="25">
        <v>38663</v>
      </c>
      <c r="D1423" s="25"/>
      <c r="E1423" s="25"/>
      <c r="G1423" s="1">
        <f t="shared" si="441"/>
        <v>21915</v>
      </c>
      <c r="I1423" s="1">
        <v>16489</v>
      </c>
      <c r="J1423" s="1">
        <v>16238</v>
      </c>
      <c r="K1423" s="1">
        <v>16017</v>
      </c>
      <c r="L1423" s="2" t="str">
        <f t="shared" si="450"/>
        <v/>
      </c>
      <c r="M1423" s="2">
        <f t="shared" si="451"/>
        <v>0.73086926762491444</v>
      </c>
      <c r="N1423" s="10" t="e">
        <f t="shared" si="443"/>
        <v>#N/A</v>
      </c>
      <c r="O1423" s="9" t="e">
        <f t="shared" si="444"/>
        <v>#N/A</v>
      </c>
      <c r="P1423" s="8" t="e">
        <f t="shared" si="445"/>
        <v>#N/A</v>
      </c>
      <c r="Q1423" s="2" t="str">
        <f t="shared" si="446"/>
        <v>-</v>
      </c>
      <c r="R1423" s="2" t="str">
        <f t="shared" si="447"/>
        <v>-</v>
      </c>
      <c r="S1423" s="2" t="str">
        <f t="shared" si="448"/>
        <v>-</v>
      </c>
      <c r="T1423" s="2" t="str">
        <f t="shared" si="449"/>
        <v>-</v>
      </c>
      <c r="AU1423" t="s">
        <v>580</v>
      </c>
      <c r="AV1423" t="s">
        <v>2141</v>
      </c>
      <c r="AY1423" s="38">
        <v>27</v>
      </c>
      <c r="AZ1423" s="40">
        <v>99</v>
      </c>
      <c r="BA1423" s="42">
        <f t="shared" si="442"/>
        <v>27099</v>
      </c>
      <c r="BC1423" s="7" t="s">
        <v>3097</v>
      </c>
      <c r="BE1423" s="1">
        <v>20296</v>
      </c>
      <c r="BF1423" s="1">
        <v>1619</v>
      </c>
      <c r="BJ1423"/>
      <c r="BK1423"/>
      <c r="BM1423" s="1">
        <v>15598</v>
      </c>
      <c r="BO1423" s="1">
        <v>880</v>
      </c>
      <c r="BP1423" s="1">
        <v>11</v>
      </c>
      <c r="BQ1423"/>
    </row>
    <row r="1424" spans="1:69" hidden="1" outlineLevel="1">
      <c r="A1424" t="s">
        <v>2421</v>
      </c>
      <c r="B1424" t="s">
        <v>2141</v>
      </c>
      <c r="C1424" s="25">
        <v>9066</v>
      </c>
      <c r="D1424" s="25"/>
      <c r="E1424" s="25"/>
      <c r="G1424" s="1">
        <f t="shared" si="441"/>
        <v>6052</v>
      </c>
      <c r="I1424" s="1">
        <v>4767</v>
      </c>
      <c r="J1424" s="1">
        <v>4722</v>
      </c>
      <c r="K1424" s="1">
        <v>4559</v>
      </c>
      <c r="L1424" s="2" t="str">
        <f t="shared" si="450"/>
        <v/>
      </c>
      <c r="M1424" s="2">
        <f t="shared" si="451"/>
        <v>0.75330469266358224</v>
      </c>
      <c r="N1424" s="10" t="e">
        <f t="shared" si="443"/>
        <v>#N/A</v>
      </c>
      <c r="O1424" s="9" t="e">
        <f t="shared" si="444"/>
        <v>#N/A</v>
      </c>
      <c r="P1424" s="8" t="e">
        <f t="shared" si="445"/>
        <v>#N/A</v>
      </c>
      <c r="Q1424" s="2" t="str">
        <f t="shared" si="446"/>
        <v>-</v>
      </c>
      <c r="R1424" s="2" t="str">
        <f t="shared" si="447"/>
        <v>-</v>
      </c>
      <c r="S1424" s="2" t="str">
        <f t="shared" si="448"/>
        <v>-</v>
      </c>
      <c r="T1424" s="2" t="str">
        <f t="shared" si="449"/>
        <v>-</v>
      </c>
      <c r="AU1424" t="s">
        <v>2421</v>
      </c>
      <c r="AV1424" t="s">
        <v>2141</v>
      </c>
      <c r="AY1424" s="38">
        <v>27</v>
      </c>
      <c r="AZ1424" s="40">
        <v>101</v>
      </c>
      <c r="BA1424" s="42">
        <f t="shared" si="442"/>
        <v>27101</v>
      </c>
      <c r="BC1424" s="7" t="s">
        <v>3097</v>
      </c>
      <c r="BE1424" s="1">
        <v>5342</v>
      </c>
      <c r="BF1424" s="1">
        <v>710</v>
      </c>
      <c r="BJ1424"/>
      <c r="BK1424"/>
      <c r="BM1424" s="1">
        <v>4516</v>
      </c>
      <c r="BO1424" s="1">
        <v>251</v>
      </c>
      <c r="BP1424" s="1">
        <v>0</v>
      </c>
      <c r="BQ1424"/>
    </row>
    <row r="1425" spans="1:69" hidden="1" outlineLevel="1">
      <c r="A1425" t="s">
        <v>1620</v>
      </c>
      <c r="B1425" t="s">
        <v>2141</v>
      </c>
      <c r="C1425" s="25">
        <v>30565</v>
      </c>
      <c r="D1425" s="25"/>
      <c r="E1425" s="25"/>
      <c r="G1425" s="1">
        <f t="shared" si="441"/>
        <v>20937</v>
      </c>
      <c r="I1425" s="1">
        <v>14651</v>
      </c>
      <c r="J1425" s="1">
        <v>14321</v>
      </c>
      <c r="K1425" s="1">
        <v>14134</v>
      </c>
      <c r="L1425" s="2" t="str">
        <f t="shared" si="450"/>
        <v/>
      </c>
      <c r="M1425" s="2">
        <f t="shared" si="451"/>
        <v>0.6750728375602999</v>
      </c>
      <c r="N1425" s="10" t="e">
        <f t="shared" si="443"/>
        <v>#N/A</v>
      </c>
      <c r="O1425" s="9" t="e">
        <f t="shared" si="444"/>
        <v>#N/A</v>
      </c>
      <c r="P1425" s="8" t="e">
        <f t="shared" si="445"/>
        <v>#N/A</v>
      </c>
      <c r="Q1425" s="2" t="str">
        <f t="shared" si="446"/>
        <v>-</v>
      </c>
      <c r="R1425" s="2" t="str">
        <f t="shared" si="447"/>
        <v>-</v>
      </c>
      <c r="S1425" s="2" t="str">
        <f t="shared" si="448"/>
        <v>-</v>
      </c>
      <c r="T1425" s="2" t="str">
        <f t="shared" si="449"/>
        <v>-</v>
      </c>
      <c r="AU1425" t="s">
        <v>1620</v>
      </c>
      <c r="AV1425" t="s">
        <v>2141</v>
      </c>
      <c r="AY1425" s="38">
        <v>27</v>
      </c>
      <c r="AZ1425" s="40">
        <v>103</v>
      </c>
      <c r="BA1425" s="42">
        <f t="shared" si="442"/>
        <v>27103</v>
      </c>
      <c r="BC1425" s="7" t="s">
        <v>3097</v>
      </c>
      <c r="BE1425" s="1">
        <v>18204</v>
      </c>
      <c r="BF1425" s="1">
        <v>2733</v>
      </c>
      <c r="BJ1425"/>
      <c r="BK1425"/>
      <c r="BM1425" s="1">
        <v>13985</v>
      </c>
      <c r="BO1425" s="1">
        <v>666</v>
      </c>
      <c r="BP1425" s="1">
        <v>0</v>
      </c>
      <c r="BQ1425"/>
    </row>
    <row r="1426" spans="1:69" hidden="1" outlineLevel="1">
      <c r="A1426" t="s">
        <v>391</v>
      </c>
      <c r="B1426" t="s">
        <v>2141</v>
      </c>
      <c r="C1426" s="25">
        <v>20665</v>
      </c>
      <c r="D1426" s="25"/>
      <c r="E1426" s="25"/>
      <c r="G1426" s="1">
        <f t="shared" si="441"/>
        <v>11558</v>
      </c>
      <c r="I1426" s="1">
        <v>8611</v>
      </c>
      <c r="J1426" s="1">
        <v>8483</v>
      </c>
      <c r="K1426" s="1">
        <v>8211</v>
      </c>
      <c r="L1426" s="2" t="str">
        <f t="shared" si="450"/>
        <v/>
      </c>
      <c r="M1426" s="2">
        <f t="shared" si="451"/>
        <v>0.71041702716733002</v>
      </c>
      <c r="N1426" s="10" t="e">
        <f t="shared" si="443"/>
        <v>#N/A</v>
      </c>
      <c r="O1426" s="9" t="e">
        <f t="shared" si="444"/>
        <v>#N/A</v>
      </c>
      <c r="P1426" s="8" t="e">
        <f t="shared" si="445"/>
        <v>#N/A</v>
      </c>
      <c r="Q1426" s="2" t="str">
        <f t="shared" si="446"/>
        <v>-</v>
      </c>
      <c r="R1426" s="2" t="str">
        <f t="shared" si="447"/>
        <v>-</v>
      </c>
      <c r="S1426" s="2" t="str">
        <f t="shared" si="448"/>
        <v>-</v>
      </c>
      <c r="T1426" s="2" t="str">
        <f t="shared" si="449"/>
        <v>-</v>
      </c>
      <c r="AU1426" t="s">
        <v>391</v>
      </c>
      <c r="AV1426" t="s">
        <v>2141</v>
      </c>
      <c r="AY1426" s="38">
        <v>27</v>
      </c>
      <c r="AZ1426" s="40">
        <v>105</v>
      </c>
      <c r="BA1426" s="42">
        <f t="shared" si="442"/>
        <v>27105</v>
      </c>
      <c r="BC1426" s="7" t="s">
        <v>3097</v>
      </c>
      <c r="BE1426" s="1">
        <v>10525</v>
      </c>
      <c r="BF1426" s="1">
        <v>1033</v>
      </c>
      <c r="BJ1426"/>
      <c r="BK1426"/>
      <c r="BM1426" s="1">
        <v>8071</v>
      </c>
      <c r="BO1426" s="1">
        <v>540</v>
      </c>
      <c r="BP1426" s="1">
        <v>0</v>
      </c>
      <c r="BQ1426"/>
    </row>
    <row r="1427" spans="1:69" hidden="1" outlineLevel="1">
      <c r="A1427" t="s">
        <v>522</v>
      </c>
      <c r="B1427" t="s">
        <v>2141</v>
      </c>
      <c r="C1427" s="25">
        <v>7312</v>
      </c>
      <c r="D1427" s="25"/>
      <c r="E1427" s="25"/>
      <c r="G1427" s="1">
        <f t="shared" si="441"/>
        <v>4477</v>
      </c>
      <c r="I1427" s="1">
        <v>3376</v>
      </c>
      <c r="J1427" s="1">
        <v>3347</v>
      </c>
      <c r="K1427" s="1">
        <v>3300</v>
      </c>
      <c r="L1427" s="2" t="str">
        <f t="shared" si="450"/>
        <v/>
      </c>
      <c r="M1427" s="2">
        <f t="shared" si="451"/>
        <v>0.73710073710073709</v>
      </c>
      <c r="N1427" s="10" t="e">
        <f t="shared" si="443"/>
        <v>#N/A</v>
      </c>
      <c r="O1427" s="9" t="e">
        <f t="shared" si="444"/>
        <v>#N/A</v>
      </c>
      <c r="P1427" s="8" t="e">
        <f t="shared" si="445"/>
        <v>#N/A</v>
      </c>
      <c r="Q1427" s="2" t="str">
        <f t="shared" si="446"/>
        <v>-</v>
      </c>
      <c r="R1427" s="2" t="str">
        <f t="shared" si="447"/>
        <v>-</v>
      </c>
      <c r="S1427" s="2" t="str">
        <f t="shared" si="448"/>
        <v>-</v>
      </c>
      <c r="T1427" s="2" t="str">
        <f t="shared" si="449"/>
        <v>-</v>
      </c>
      <c r="AU1427" t="s">
        <v>522</v>
      </c>
      <c r="AV1427" t="s">
        <v>2141</v>
      </c>
      <c r="AY1427" s="38">
        <v>27</v>
      </c>
      <c r="AZ1427" s="40">
        <v>107</v>
      </c>
      <c r="BA1427" s="42">
        <f t="shared" si="442"/>
        <v>27107</v>
      </c>
      <c r="BC1427" s="7" t="s">
        <v>3097</v>
      </c>
      <c r="BE1427" s="1">
        <v>4168</v>
      </c>
      <c r="BF1427" s="1">
        <v>309</v>
      </c>
      <c r="BJ1427"/>
      <c r="BK1427"/>
      <c r="BM1427" s="1">
        <v>3212</v>
      </c>
      <c r="BO1427" s="1">
        <v>164</v>
      </c>
      <c r="BP1427" s="1">
        <v>0</v>
      </c>
      <c r="BQ1427"/>
    </row>
    <row r="1428" spans="1:69" hidden="1" outlineLevel="1">
      <c r="A1428" t="s">
        <v>78</v>
      </c>
      <c r="B1428" t="s">
        <v>2141</v>
      </c>
      <c r="C1428" s="25">
        <v>129132</v>
      </c>
      <c r="D1428" s="25"/>
      <c r="E1428" s="25"/>
      <c r="G1428" s="1">
        <f t="shared" si="441"/>
        <v>78893</v>
      </c>
      <c r="I1428" s="1">
        <v>53662</v>
      </c>
      <c r="J1428" s="1">
        <v>52078</v>
      </c>
      <c r="K1428" s="1">
        <v>52302</v>
      </c>
      <c r="L1428" s="2" t="str">
        <f t="shared" si="450"/>
        <v/>
      </c>
      <c r="M1428" s="2">
        <f t="shared" si="451"/>
        <v>0.66294855056849145</v>
      </c>
      <c r="N1428" s="10" t="e">
        <f t="shared" si="443"/>
        <v>#N/A</v>
      </c>
      <c r="O1428" s="9" t="e">
        <f t="shared" si="444"/>
        <v>#N/A</v>
      </c>
      <c r="P1428" s="8" t="e">
        <f t="shared" si="445"/>
        <v>#N/A</v>
      </c>
      <c r="Q1428" s="2" t="str">
        <f t="shared" si="446"/>
        <v>-</v>
      </c>
      <c r="R1428" s="2" t="str">
        <f t="shared" si="447"/>
        <v>-</v>
      </c>
      <c r="S1428" s="2" t="str">
        <f t="shared" si="448"/>
        <v>-</v>
      </c>
      <c r="T1428" s="2" t="str">
        <f t="shared" si="449"/>
        <v>-</v>
      </c>
      <c r="AU1428" t="s">
        <v>78</v>
      </c>
      <c r="AV1428" t="s">
        <v>2141</v>
      </c>
      <c r="AY1428" s="38">
        <v>27</v>
      </c>
      <c r="AZ1428" s="40">
        <v>109</v>
      </c>
      <c r="BA1428" s="42">
        <f t="shared" si="442"/>
        <v>27109</v>
      </c>
      <c r="BC1428" s="7" t="s">
        <v>3097</v>
      </c>
      <c r="BE1428" s="1">
        <v>71854</v>
      </c>
      <c r="BF1428" s="1">
        <v>7039</v>
      </c>
      <c r="BJ1428"/>
      <c r="BK1428"/>
      <c r="BM1428" s="1">
        <v>50732</v>
      </c>
      <c r="BO1428" s="1">
        <v>2930</v>
      </c>
      <c r="BP1428" s="1">
        <v>0</v>
      </c>
      <c r="BQ1428"/>
    </row>
    <row r="1429" spans="1:69" hidden="1" outlineLevel="1">
      <c r="A1429" t="s">
        <v>883</v>
      </c>
      <c r="B1429" t="s">
        <v>2141</v>
      </c>
      <c r="C1429" s="25">
        <v>57245</v>
      </c>
      <c r="D1429" s="25"/>
      <c r="E1429" s="25"/>
      <c r="G1429" s="1">
        <f t="shared" si="441"/>
        <v>36548</v>
      </c>
      <c r="I1429" s="1">
        <v>26500</v>
      </c>
      <c r="J1429" s="1">
        <v>26361</v>
      </c>
      <c r="K1429" s="1">
        <v>25964</v>
      </c>
      <c r="L1429" s="2" t="str">
        <f t="shared" si="450"/>
        <v/>
      </c>
      <c r="M1429" s="2">
        <f t="shared" si="451"/>
        <v>0.71040823027251832</v>
      </c>
      <c r="N1429" s="10" t="e">
        <f t="shared" si="443"/>
        <v>#N/A</v>
      </c>
      <c r="O1429" s="9" t="e">
        <f t="shared" si="444"/>
        <v>#N/A</v>
      </c>
      <c r="P1429" s="8" t="e">
        <f t="shared" si="445"/>
        <v>#N/A</v>
      </c>
      <c r="Q1429" s="2" t="str">
        <f t="shared" si="446"/>
        <v>-</v>
      </c>
      <c r="R1429" s="2" t="str">
        <f t="shared" si="447"/>
        <v>-</v>
      </c>
      <c r="S1429" s="2" t="str">
        <f t="shared" si="448"/>
        <v>-</v>
      </c>
      <c r="T1429" s="2" t="str">
        <f t="shared" si="449"/>
        <v>-</v>
      </c>
      <c r="AU1429" t="s">
        <v>883</v>
      </c>
      <c r="AV1429" t="s">
        <v>2141</v>
      </c>
      <c r="AY1429" s="38">
        <v>27</v>
      </c>
      <c r="AZ1429" s="40">
        <v>111</v>
      </c>
      <c r="BA1429" s="42">
        <f t="shared" si="442"/>
        <v>27111</v>
      </c>
      <c r="BC1429" s="7" t="s">
        <v>3097</v>
      </c>
      <c r="BE1429" s="1">
        <v>33608</v>
      </c>
      <c r="BF1429" s="1">
        <v>2940</v>
      </c>
      <c r="BJ1429"/>
      <c r="BK1429"/>
      <c r="BM1429" s="1">
        <v>24879</v>
      </c>
      <c r="BO1429" s="1">
        <v>1621</v>
      </c>
      <c r="BP1429" s="1">
        <v>0</v>
      </c>
      <c r="BQ1429"/>
    </row>
    <row r="1430" spans="1:69" hidden="1" outlineLevel="1">
      <c r="A1430" t="s">
        <v>1103</v>
      </c>
      <c r="B1430" t="s">
        <v>2141</v>
      </c>
      <c r="C1430" s="25">
        <v>13607</v>
      </c>
      <c r="D1430" s="25"/>
      <c r="E1430" s="25"/>
      <c r="G1430" s="1">
        <f t="shared" si="441"/>
        <v>8382</v>
      </c>
      <c r="I1430" s="1">
        <v>5607</v>
      </c>
      <c r="J1430" s="1">
        <v>5553</v>
      </c>
      <c r="K1430" s="1">
        <v>5457</v>
      </c>
      <c r="L1430" s="2" t="str">
        <f t="shared" si="450"/>
        <v/>
      </c>
      <c r="M1430" s="2">
        <f t="shared" si="451"/>
        <v>0.6510379384395133</v>
      </c>
      <c r="N1430" s="10" t="e">
        <f t="shared" si="443"/>
        <v>#N/A</v>
      </c>
      <c r="O1430" s="9" t="e">
        <f t="shared" si="444"/>
        <v>#N/A</v>
      </c>
      <c r="P1430" s="8" t="e">
        <f t="shared" si="445"/>
        <v>#N/A</v>
      </c>
      <c r="Q1430" s="2" t="str">
        <f t="shared" si="446"/>
        <v>-</v>
      </c>
      <c r="R1430" s="2" t="str">
        <f t="shared" si="447"/>
        <v>-</v>
      </c>
      <c r="S1430" s="2" t="str">
        <f t="shared" si="448"/>
        <v>-</v>
      </c>
      <c r="T1430" s="2" t="str">
        <f t="shared" si="449"/>
        <v>-</v>
      </c>
      <c r="AU1430" t="s">
        <v>1103</v>
      </c>
      <c r="AV1430" t="s">
        <v>2141</v>
      </c>
      <c r="AY1430" s="38">
        <v>27</v>
      </c>
      <c r="AZ1430" s="40">
        <v>113</v>
      </c>
      <c r="BA1430" s="42">
        <f t="shared" si="442"/>
        <v>27113</v>
      </c>
      <c r="BC1430" s="7" t="s">
        <v>3097</v>
      </c>
      <c r="BE1430" s="1">
        <v>7467</v>
      </c>
      <c r="BF1430" s="1">
        <v>915</v>
      </c>
      <c r="BJ1430"/>
      <c r="BK1430"/>
      <c r="BM1430" s="1">
        <v>5365</v>
      </c>
      <c r="BO1430" s="1">
        <v>242</v>
      </c>
      <c r="BP1430" s="1">
        <v>0</v>
      </c>
      <c r="BQ1430"/>
    </row>
    <row r="1431" spans="1:69" hidden="1" outlineLevel="1">
      <c r="A1431" t="s">
        <v>174</v>
      </c>
      <c r="B1431" t="s">
        <v>2141</v>
      </c>
      <c r="C1431" s="25">
        <v>27627</v>
      </c>
      <c r="D1431" s="25"/>
      <c r="E1431" s="25"/>
      <c r="G1431" s="1">
        <f t="shared" si="441"/>
        <v>16556</v>
      </c>
      <c r="I1431" s="1">
        <v>11472</v>
      </c>
      <c r="J1431" s="1">
        <v>11381</v>
      </c>
      <c r="K1431" s="1">
        <v>11152</v>
      </c>
      <c r="L1431" s="2" t="str">
        <f t="shared" si="450"/>
        <v/>
      </c>
      <c r="M1431" s="2">
        <f t="shared" si="451"/>
        <v>0.67359265523073208</v>
      </c>
      <c r="N1431" s="10" t="e">
        <f t="shared" si="443"/>
        <v>#N/A</v>
      </c>
      <c r="O1431" s="9" t="e">
        <f t="shared" si="444"/>
        <v>#N/A</v>
      </c>
      <c r="P1431" s="8" t="e">
        <f t="shared" si="445"/>
        <v>#N/A</v>
      </c>
      <c r="Q1431" s="2" t="str">
        <f t="shared" si="446"/>
        <v>-</v>
      </c>
      <c r="R1431" s="2" t="str">
        <f t="shared" si="447"/>
        <v>-</v>
      </c>
      <c r="S1431" s="2" t="str">
        <f t="shared" si="448"/>
        <v>-</v>
      </c>
      <c r="T1431" s="2" t="str">
        <f t="shared" si="449"/>
        <v>-</v>
      </c>
      <c r="AU1431" t="s">
        <v>174</v>
      </c>
      <c r="AV1431" t="s">
        <v>2141</v>
      </c>
      <c r="AY1431" s="38">
        <v>27</v>
      </c>
      <c r="AZ1431" s="40">
        <v>115</v>
      </c>
      <c r="BA1431" s="42">
        <f t="shared" si="442"/>
        <v>27115</v>
      </c>
      <c r="BC1431" s="7" t="s">
        <v>3097</v>
      </c>
      <c r="BE1431" s="1">
        <v>15112</v>
      </c>
      <c r="BF1431" s="1">
        <v>1444</v>
      </c>
      <c r="BJ1431"/>
      <c r="BK1431"/>
      <c r="BM1431" s="1">
        <v>11061</v>
      </c>
      <c r="BO1431" s="1">
        <v>411</v>
      </c>
      <c r="BP1431" s="1">
        <v>0</v>
      </c>
      <c r="BQ1431"/>
    </row>
    <row r="1432" spans="1:69" hidden="1" outlineLevel="1">
      <c r="A1432" t="s">
        <v>893</v>
      </c>
      <c r="B1432" t="s">
        <v>2141</v>
      </c>
      <c r="C1432" s="25">
        <v>9727</v>
      </c>
      <c r="D1432" s="25"/>
      <c r="E1432" s="25"/>
      <c r="G1432" s="1">
        <f t="shared" si="441"/>
        <v>6320</v>
      </c>
      <c r="I1432" s="1">
        <v>4630</v>
      </c>
      <c r="J1432" s="1">
        <v>4520</v>
      </c>
      <c r="K1432" s="1">
        <v>4387</v>
      </c>
      <c r="L1432" s="2" t="str">
        <f t="shared" si="450"/>
        <v/>
      </c>
      <c r="M1432" s="2">
        <f t="shared" si="451"/>
        <v>0.6941455696202532</v>
      </c>
      <c r="N1432" s="10" t="e">
        <f t="shared" si="443"/>
        <v>#N/A</v>
      </c>
      <c r="O1432" s="9" t="e">
        <f t="shared" si="444"/>
        <v>#N/A</v>
      </c>
      <c r="P1432" s="8" t="e">
        <f t="shared" si="445"/>
        <v>#N/A</v>
      </c>
      <c r="Q1432" s="2" t="str">
        <f t="shared" si="446"/>
        <v>-</v>
      </c>
      <c r="R1432" s="2" t="str">
        <f t="shared" si="447"/>
        <v>-</v>
      </c>
      <c r="S1432" s="2" t="str">
        <f t="shared" si="448"/>
        <v>-</v>
      </c>
      <c r="T1432" s="2" t="str">
        <f t="shared" si="449"/>
        <v>-</v>
      </c>
      <c r="AU1432" t="s">
        <v>893</v>
      </c>
      <c r="AV1432" t="s">
        <v>2141</v>
      </c>
      <c r="AY1432" s="38">
        <v>27</v>
      </c>
      <c r="AZ1432" s="40">
        <v>117</v>
      </c>
      <c r="BA1432" s="42">
        <f t="shared" si="442"/>
        <v>27117</v>
      </c>
      <c r="BC1432" s="7" t="s">
        <v>3097</v>
      </c>
      <c r="BE1432" s="1">
        <v>5919</v>
      </c>
      <c r="BF1432" s="1">
        <v>401</v>
      </c>
      <c r="BJ1432"/>
      <c r="BK1432"/>
      <c r="BM1432" s="1">
        <v>4298</v>
      </c>
      <c r="BO1432" s="1">
        <v>332</v>
      </c>
      <c r="BP1432" s="1">
        <v>0</v>
      </c>
      <c r="BQ1432"/>
    </row>
    <row r="1433" spans="1:69" hidden="1" outlineLevel="1">
      <c r="A1433" t="s">
        <v>646</v>
      </c>
      <c r="B1433" t="s">
        <v>2141</v>
      </c>
      <c r="C1433" s="25">
        <v>30958</v>
      </c>
      <c r="D1433" s="25"/>
      <c r="E1433" s="25"/>
      <c r="G1433" s="1">
        <f t="shared" si="441"/>
        <v>16915</v>
      </c>
      <c r="I1433" s="1">
        <v>12863</v>
      </c>
      <c r="J1433" s="1">
        <v>12731</v>
      </c>
      <c r="K1433" s="1">
        <v>12572</v>
      </c>
      <c r="L1433" s="2" t="str">
        <f t="shared" si="450"/>
        <v/>
      </c>
      <c r="M1433" s="2">
        <f t="shared" si="451"/>
        <v>0.74324563996452853</v>
      </c>
      <c r="N1433" s="10" t="e">
        <f t="shared" si="443"/>
        <v>#N/A</v>
      </c>
      <c r="O1433" s="9" t="e">
        <f t="shared" si="444"/>
        <v>#N/A</v>
      </c>
      <c r="P1433" s="8" t="e">
        <f t="shared" si="445"/>
        <v>#N/A</v>
      </c>
      <c r="Q1433" s="2" t="str">
        <f t="shared" si="446"/>
        <v>-</v>
      </c>
      <c r="R1433" s="2" t="str">
        <f t="shared" si="447"/>
        <v>-</v>
      </c>
      <c r="S1433" s="2" t="str">
        <f t="shared" si="448"/>
        <v>-</v>
      </c>
      <c r="T1433" s="2" t="str">
        <f t="shared" si="449"/>
        <v>-</v>
      </c>
      <c r="AU1433" t="s">
        <v>646</v>
      </c>
      <c r="AV1433" t="s">
        <v>2141</v>
      </c>
      <c r="AY1433" s="38">
        <v>27</v>
      </c>
      <c r="AZ1433" s="40">
        <v>119</v>
      </c>
      <c r="BA1433" s="42">
        <f t="shared" si="442"/>
        <v>27119</v>
      </c>
      <c r="BC1433" s="7" t="s">
        <v>3097</v>
      </c>
      <c r="BE1433" s="1">
        <v>15560</v>
      </c>
      <c r="BF1433" s="1">
        <v>1355</v>
      </c>
      <c r="BJ1433"/>
      <c r="BK1433"/>
      <c r="BM1433" s="1">
        <v>12247</v>
      </c>
      <c r="BO1433" s="1">
        <v>616</v>
      </c>
      <c r="BP1433" s="1">
        <v>0</v>
      </c>
      <c r="BQ1433"/>
    </row>
    <row r="1434" spans="1:69" hidden="1" outlineLevel="1">
      <c r="A1434" t="s">
        <v>116</v>
      </c>
      <c r="B1434" t="s">
        <v>2141</v>
      </c>
      <c r="C1434" s="25">
        <v>11206</v>
      </c>
      <c r="D1434" s="25"/>
      <c r="E1434" s="25"/>
      <c r="G1434" s="1">
        <f t="shared" si="441"/>
        <v>7718</v>
      </c>
      <c r="I1434" s="1">
        <v>5739</v>
      </c>
      <c r="J1434" s="1">
        <v>5683</v>
      </c>
      <c r="K1434" s="1">
        <v>5518</v>
      </c>
      <c r="L1434" s="2" t="str">
        <f t="shared" si="450"/>
        <v/>
      </c>
      <c r="M1434" s="2">
        <f t="shared" si="451"/>
        <v>0.71495206011920187</v>
      </c>
      <c r="N1434" s="10" t="e">
        <f t="shared" si="443"/>
        <v>#N/A</v>
      </c>
      <c r="O1434" s="9" t="e">
        <f t="shared" si="444"/>
        <v>#N/A</v>
      </c>
      <c r="P1434" s="8" t="e">
        <f t="shared" si="445"/>
        <v>#N/A</v>
      </c>
      <c r="Q1434" s="2" t="str">
        <f t="shared" si="446"/>
        <v>-</v>
      </c>
      <c r="R1434" s="2" t="str">
        <f t="shared" si="447"/>
        <v>-</v>
      </c>
      <c r="S1434" s="2" t="str">
        <f t="shared" si="448"/>
        <v>-</v>
      </c>
      <c r="T1434" s="2" t="str">
        <f t="shared" si="449"/>
        <v>-</v>
      </c>
      <c r="AU1434" t="s">
        <v>116</v>
      </c>
      <c r="AV1434" t="s">
        <v>2141</v>
      </c>
      <c r="AY1434" s="38">
        <v>27</v>
      </c>
      <c r="AZ1434" s="40">
        <v>121</v>
      </c>
      <c r="BA1434" s="42">
        <f t="shared" si="442"/>
        <v>27121</v>
      </c>
      <c r="BC1434" s="7" t="s">
        <v>3097</v>
      </c>
      <c r="BE1434" s="1">
        <v>6749</v>
      </c>
      <c r="BF1434" s="1">
        <v>969</v>
      </c>
      <c r="BJ1434"/>
      <c r="BK1434"/>
      <c r="BM1434" s="1">
        <v>5347</v>
      </c>
      <c r="BO1434" s="1">
        <v>392</v>
      </c>
      <c r="BP1434" s="1">
        <v>0</v>
      </c>
      <c r="BQ1434"/>
    </row>
    <row r="1435" spans="1:69" hidden="1" outlineLevel="1">
      <c r="A1435" t="s">
        <v>707</v>
      </c>
      <c r="B1435" t="s">
        <v>2141</v>
      </c>
      <c r="C1435" s="25">
        <v>510581</v>
      </c>
      <c r="D1435" s="25"/>
      <c r="E1435" s="25"/>
      <c r="G1435" s="1">
        <f t="shared" si="441"/>
        <v>326178</v>
      </c>
      <c r="I1435" s="1">
        <v>227380</v>
      </c>
      <c r="J1435" s="1">
        <v>224664</v>
      </c>
      <c r="K1435" s="1">
        <v>216438</v>
      </c>
      <c r="L1435" s="2" t="str">
        <f t="shared" si="450"/>
        <v/>
      </c>
      <c r="M1435" s="2">
        <f t="shared" si="451"/>
        <v>0.66355793462465285</v>
      </c>
      <c r="N1435" s="10" t="e">
        <f t="shared" si="443"/>
        <v>#N/A</v>
      </c>
      <c r="O1435" s="9" t="e">
        <f t="shared" si="444"/>
        <v>#N/A</v>
      </c>
      <c r="P1435" s="8" t="e">
        <f t="shared" si="445"/>
        <v>#N/A</v>
      </c>
      <c r="Q1435" s="2" t="str">
        <f t="shared" si="446"/>
        <v>-</v>
      </c>
      <c r="R1435" s="2" t="str">
        <f t="shared" si="447"/>
        <v>-</v>
      </c>
      <c r="S1435" s="2" t="str">
        <f t="shared" si="448"/>
        <v>-</v>
      </c>
      <c r="T1435" s="2" t="str">
        <f t="shared" si="449"/>
        <v>-</v>
      </c>
      <c r="AU1435" t="s">
        <v>707</v>
      </c>
      <c r="AV1435" t="s">
        <v>2141</v>
      </c>
      <c r="AY1435" s="38">
        <v>27</v>
      </c>
      <c r="AZ1435" s="40">
        <v>123</v>
      </c>
      <c r="BA1435" s="42">
        <f t="shared" si="442"/>
        <v>27123</v>
      </c>
      <c r="BC1435" s="7" t="s">
        <v>3097</v>
      </c>
      <c r="BE1435" s="1">
        <v>285471</v>
      </c>
      <c r="BF1435" s="1">
        <v>40707</v>
      </c>
      <c r="BJ1435"/>
      <c r="BK1435"/>
      <c r="BM1435" s="1">
        <v>216829</v>
      </c>
      <c r="BO1435" s="1">
        <v>10399</v>
      </c>
      <c r="BP1435" s="1">
        <v>152</v>
      </c>
      <c r="BQ1435"/>
    </row>
    <row r="1436" spans="1:69" hidden="1" outlineLevel="1">
      <c r="A1436" t="s">
        <v>1692</v>
      </c>
      <c r="B1436" t="s">
        <v>2141</v>
      </c>
      <c r="C1436" s="25">
        <v>4224</v>
      </c>
      <c r="D1436" s="25"/>
      <c r="E1436" s="25"/>
      <c r="G1436" s="1">
        <f t="shared" si="441"/>
        <v>2697</v>
      </c>
      <c r="I1436" s="1">
        <v>1946</v>
      </c>
      <c r="J1436" s="1">
        <v>1930</v>
      </c>
      <c r="K1436" s="1">
        <v>1904</v>
      </c>
      <c r="L1436" s="2" t="str">
        <f t="shared" si="450"/>
        <v/>
      </c>
      <c r="M1436" s="2">
        <f t="shared" si="451"/>
        <v>0.70596959584723762</v>
      </c>
      <c r="N1436" s="10" t="e">
        <f t="shared" si="443"/>
        <v>#N/A</v>
      </c>
      <c r="O1436" s="9" t="e">
        <f t="shared" si="444"/>
        <v>#N/A</v>
      </c>
      <c r="P1436" s="8" t="e">
        <f t="shared" si="445"/>
        <v>#N/A</v>
      </c>
      <c r="Q1436" s="2" t="str">
        <f t="shared" si="446"/>
        <v>-</v>
      </c>
      <c r="R1436" s="2" t="str">
        <f t="shared" si="447"/>
        <v>-</v>
      </c>
      <c r="S1436" s="2" t="str">
        <f t="shared" si="448"/>
        <v>-</v>
      </c>
      <c r="T1436" s="2" t="str">
        <f t="shared" si="449"/>
        <v>-</v>
      </c>
      <c r="AU1436" t="s">
        <v>1692</v>
      </c>
      <c r="AV1436" t="s">
        <v>2141</v>
      </c>
      <c r="AY1436" s="38">
        <v>27</v>
      </c>
      <c r="AZ1436" s="40">
        <v>125</v>
      </c>
      <c r="BA1436" s="42">
        <f t="shared" si="442"/>
        <v>27125</v>
      </c>
      <c r="BC1436" s="7" t="s">
        <v>3097</v>
      </c>
      <c r="BE1436" s="1">
        <v>2456</v>
      </c>
      <c r="BF1436" s="1">
        <v>241</v>
      </c>
      <c r="BJ1436"/>
      <c r="BK1436"/>
      <c r="BM1436" s="1">
        <v>1821</v>
      </c>
      <c r="BO1436" s="1">
        <v>125</v>
      </c>
      <c r="BP1436" s="1">
        <v>0</v>
      </c>
      <c r="BQ1436"/>
    </row>
    <row r="1437" spans="1:69" hidden="1" outlineLevel="1">
      <c r="A1437" t="s">
        <v>1856</v>
      </c>
      <c r="B1437" t="s">
        <v>2141</v>
      </c>
      <c r="C1437" s="25">
        <v>16487</v>
      </c>
      <c r="D1437" s="25"/>
      <c r="E1437" s="25"/>
      <c r="G1437" s="1">
        <f t="shared" si="441"/>
        <v>9628</v>
      </c>
      <c r="I1437" s="1">
        <v>7110</v>
      </c>
      <c r="J1437" s="1">
        <v>7059</v>
      </c>
      <c r="K1437" s="1">
        <v>6742</v>
      </c>
      <c r="L1437" s="2" t="str">
        <f t="shared" si="450"/>
        <v/>
      </c>
      <c r="M1437" s="2">
        <f t="shared" si="451"/>
        <v>0.70024927295388451</v>
      </c>
      <c r="N1437" s="10" t="e">
        <f t="shared" si="443"/>
        <v>#N/A</v>
      </c>
      <c r="O1437" s="9" t="e">
        <f t="shared" si="444"/>
        <v>#N/A</v>
      </c>
      <c r="P1437" s="8" t="e">
        <f t="shared" si="445"/>
        <v>#N/A</v>
      </c>
      <c r="Q1437" s="2" t="str">
        <f t="shared" si="446"/>
        <v>-</v>
      </c>
      <c r="R1437" s="2" t="str">
        <f t="shared" si="447"/>
        <v>-</v>
      </c>
      <c r="S1437" s="2" t="str">
        <f t="shared" si="448"/>
        <v>-</v>
      </c>
      <c r="T1437" s="2" t="str">
        <f t="shared" si="449"/>
        <v>-</v>
      </c>
      <c r="AU1437" t="s">
        <v>1856</v>
      </c>
      <c r="AV1437" t="s">
        <v>2141</v>
      </c>
      <c r="AY1437" s="38">
        <v>27</v>
      </c>
      <c r="AZ1437" s="40">
        <v>127</v>
      </c>
      <c r="BA1437" s="42">
        <f t="shared" si="442"/>
        <v>27127</v>
      </c>
      <c r="BC1437" s="7" t="s">
        <v>3097</v>
      </c>
      <c r="BE1437" s="1">
        <v>8864</v>
      </c>
      <c r="BF1437" s="1">
        <v>764</v>
      </c>
      <c r="BJ1437"/>
      <c r="BK1437"/>
      <c r="BM1437" s="1">
        <v>6805</v>
      </c>
      <c r="BO1437" s="1">
        <v>305</v>
      </c>
      <c r="BP1437" s="1">
        <v>0</v>
      </c>
      <c r="BQ1437"/>
    </row>
    <row r="1438" spans="1:69" hidden="1" outlineLevel="1">
      <c r="A1438" t="s">
        <v>1857</v>
      </c>
      <c r="B1438" t="s">
        <v>2141</v>
      </c>
      <c r="C1438" s="25">
        <v>16869</v>
      </c>
      <c r="D1438" s="25"/>
      <c r="E1438" s="25"/>
      <c r="G1438" s="1">
        <f t="shared" si="441"/>
        <v>10200</v>
      </c>
      <c r="I1438" s="1">
        <v>7459</v>
      </c>
      <c r="J1438" s="1">
        <v>7398</v>
      </c>
      <c r="K1438" s="1">
        <v>7145</v>
      </c>
      <c r="L1438" s="2" t="str">
        <f t="shared" si="450"/>
        <v/>
      </c>
      <c r="M1438" s="2">
        <f t="shared" si="451"/>
        <v>0.70049019607843133</v>
      </c>
      <c r="N1438" s="10" t="e">
        <f t="shared" ref="N1438:N1461" si="452">RANK(U1438,U1438:AR1438)</f>
        <v>#N/A</v>
      </c>
      <c r="O1438" s="9" t="e">
        <f t="shared" ref="O1438:O1461" si="453">RANK(V1438,U1438:AR1438)</f>
        <v>#N/A</v>
      </c>
      <c r="P1438" s="8" t="e">
        <f t="shared" ref="P1438:P1461" si="454">RANK(W1438,U1438:AR1438)</f>
        <v>#N/A</v>
      </c>
      <c r="Q1438" s="2" t="str">
        <f t="shared" ref="Q1438:Q1461" si="455">IF(SUM($U1438:$AQ1438)=0,"-",U1438/SUM($U1438:$AQ1438))</f>
        <v>-</v>
      </c>
      <c r="R1438" s="2" t="str">
        <f t="shared" ref="R1438:R1461" si="456">IF(SUM($U1438:$AQ1438)=0,"-",V1438/SUM($U1438:$AQ1438))</f>
        <v>-</v>
      </c>
      <c r="S1438" s="2" t="str">
        <f t="shared" ref="S1438:S1461" si="457">IF(SUM($U1438:$AQ1438)=0,"-",W1438/SUM($U1438:$AQ1438))</f>
        <v>-</v>
      </c>
      <c r="T1438" s="2" t="str">
        <f t="shared" ref="T1438:T1461" si="458">IF(SUM($U1438:$AQ1438)=0,"-",(1-Q1438-R1438-S1438))</f>
        <v>-</v>
      </c>
      <c r="AU1438" t="s">
        <v>1857</v>
      </c>
      <c r="AV1438" t="s">
        <v>2141</v>
      </c>
      <c r="AY1438" s="38">
        <v>27</v>
      </c>
      <c r="AZ1438" s="40">
        <v>129</v>
      </c>
      <c r="BA1438" s="42">
        <f t="shared" si="442"/>
        <v>27129</v>
      </c>
      <c r="BC1438" s="7" t="s">
        <v>3097</v>
      </c>
      <c r="BE1438" s="1">
        <v>9321</v>
      </c>
      <c r="BF1438" s="1">
        <v>879</v>
      </c>
      <c r="BJ1438"/>
      <c r="BK1438"/>
      <c r="BM1438" s="1">
        <v>7177</v>
      </c>
      <c r="BO1438" s="1">
        <v>282</v>
      </c>
      <c r="BP1438" s="1">
        <v>0</v>
      </c>
      <c r="BQ1438"/>
    </row>
    <row r="1439" spans="1:69" hidden="1" outlineLevel="1">
      <c r="A1439" t="s">
        <v>233</v>
      </c>
      <c r="B1439" t="s">
        <v>2141</v>
      </c>
      <c r="C1439" s="25">
        <v>58452</v>
      </c>
      <c r="D1439" s="25"/>
      <c r="E1439" s="25"/>
      <c r="G1439" s="1">
        <f t="shared" ref="G1439:G1460" si="459">BE1439+BF1439</f>
        <v>38537</v>
      </c>
      <c r="I1439" s="1">
        <v>25161</v>
      </c>
      <c r="J1439" s="1">
        <v>24694</v>
      </c>
      <c r="K1439" s="1">
        <v>24200</v>
      </c>
      <c r="L1439" s="2" t="str">
        <f t="shared" si="450"/>
        <v/>
      </c>
      <c r="M1439" s="2">
        <f t="shared" si="451"/>
        <v>0.62796792692736847</v>
      </c>
      <c r="N1439" s="10" t="e">
        <f t="shared" si="452"/>
        <v>#N/A</v>
      </c>
      <c r="O1439" s="9" t="e">
        <f t="shared" si="453"/>
        <v>#N/A</v>
      </c>
      <c r="P1439" s="8" t="e">
        <f t="shared" si="454"/>
        <v>#N/A</v>
      </c>
      <c r="Q1439" s="2" t="str">
        <f t="shared" si="455"/>
        <v>-</v>
      </c>
      <c r="R1439" s="2" t="str">
        <f t="shared" si="456"/>
        <v>-</v>
      </c>
      <c r="S1439" s="2" t="str">
        <f t="shared" si="457"/>
        <v>-</v>
      </c>
      <c r="T1439" s="2" t="str">
        <f t="shared" si="458"/>
        <v>-</v>
      </c>
      <c r="AU1439" t="s">
        <v>233</v>
      </c>
      <c r="AV1439" t="s">
        <v>2141</v>
      </c>
      <c r="AY1439" s="38">
        <v>27</v>
      </c>
      <c r="AZ1439" s="40">
        <v>131</v>
      </c>
      <c r="BA1439" s="42">
        <f t="shared" si="442"/>
        <v>27131</v>
      </c>
      <c r="BC1439" s="7" t="s">
        <v>3097</v>
      </c>
      <c r="BE1439" s="1">
        <v>33503</v>
      </c>
      <c r="BF1439" s="1">
        <v>5034</v>
      </c>
      <c r="BJ1439"/>
      <c r="BK1439"/>
      <c r="BM1439" s="1">
        <v>24145</v>
      </c>
      <c r="BO1439" s="1">
        <v>1016</v>
      </c>
      <c r="BP1439" s="1">
        <v>0</v>
      </c>
      <c r="BQ1439"/>
    </row>
    <row r="1440" spans="1:69" hidden="1" outlineLevel="1">
      <c r="A1440" t="s">
        <v>653</v>
      </c>
      <c r="B1440" t="s">
        <v>2141</v>
      </c>
      <c r="C1440" s="25">
        <v>9688</v>
      </c>
      <c r="D1440" s="25"/>
      <c r="E1440" s="25"/>
      <c r="G1440" s="1">
        <f t="shared" si="459"/>
        <v>5948</v>
      </c>
      <c r="I1440" s="1">
        <v>4597</v>
      </c>
      <c r="J1440" s="1">
        <v>4565</v>
      </c>
      <c r="K1440" s="1">
        <v>4426</v>
      </c>
      <c r="L1440" s="2" t="str">
        <f t="shared" si="450"/>
        <v/>
      </c>
      <c r="M1440" s="2">
        <f t="shared" si="451"/>
        <v>0.74411566913248151</v>
      </c>
      <c r="N1440" s="10" t="e">
        <f t="shared" si="452"/>
        <v>#N/A</v>
      </c>
      <c r="O1440" s="9" t="e">
        <f t="shared" si="453"/>
        <v>#N/A</v>
      </c>
      <c r="P1440" s="8" t="e">
        <f t="shared" si="454"/>
        <v>#N/A</v>
      </c>
      <c r="Q1440" s="2" t="str">
        <f t="shared" si="455"/>
        <v>-</v>
      </c>
      <c r="R1440" s="2" t="str">
        <f t="shared" si="456"/>
        <v>-</v>
      </c>
      <c r="S1440" s="2" t="str">
        <f t="shared" si="457"/>
        <v>-</v>
      </c>
      <c r="T1440" s="2" t="str">
        <f t="shared" si="458"/>
        <v>-</v>
      </c>
      <c r="AU1440" t="s">
        <v>653</v>
      </c>
      <c r="AV1440" t="s">
        <v>2141</v>
      </c>
      <c r="AY1440" s="38">
        <v>27</v>
      </c>
      <c r="AZ1440" s="40">
        <v>133</v>
      </c>
      <c r="BA1440" s="42">
        <f t="shared" si="442"/>
        <v>27133</v>
      </c>
      <c r="BC1440" s="7" t="s">
        <v>3097</v>
      </c>
      <c r="BE1440" s="1">
        <v>5454</v>
      </c>
      <c r="BF1440" s="1">
        <v>494</v>
      </c>
      <c r="BJ1440"/>
      <c r="BK1440"/>
      <c r="BM1440" s="1">
        <v>4269</v>
      </c>
      <c r="BO1440" s="1">
        <v>328</v>
      </c>
      <c r="BP1440" s="1">
        <v>0</v>
      </c>
      <c r="BQ1440"/>
    </row>
    <row r="1441" spans="1:69" hidden="1" outlineLevel="1">
      <c r="A1441" t="s">
        <v>408</v>
      </c>
      <c r="B1441" t="s">
        <v>2141</v>
      </c>
      <c r="C1441" s="25">
        <v>16101</v>
      </c>
      <c r="D1441" s="25"/>
      <c r="E1441" s="25"/>
      <c r="G1441" s="1">
        <f t="shared" si="459"/>
        <v>9092</v>
      </c>
      <c r="I1441" s="1">
        <v>6497</v>
      </c>
      <c r="J1441" s="1">
        <v>6446</v>
      </c>
      <c r="K1441" s="1">
        <v>6339</v>
      </c>
      <c r="L1441" s="2" t="str">
        <f t="shared" si="450"/>
        <v/>
      </c>
      <c r="M1441" s="2">
        <f t="shared" si="451"/>
        <v>0.69720633523977127</v>
      </c>
      <c r="N1441" s="10" t="e">
        <f t="shared" si="452"/>
        <v>#N/A</v>
      </c>
      <c r="O1441" s="9" t="e">
        <f t="shared" si="453"/>
        <v>#N/A</v>
      </c>
      <c r="P1441" s="8" t="e">
        <f t="shared" si="454"/>
        <v>#N/A</v>
      </c>
      <c r="Q1441" s="2" t="str">
        <f t="shared" si="455"/>
        <v>-</v>
      </c>
      <c r="R1441" s="2" t="str">
        <f t="shared" si="456"/>
        <v>-</v>
      </c>
      <c r="S1441" s="2" t="str">
        <f t="shared" si="457"/>
        <v>-</v>
      </c>
      <c r="T1441" s="2" t="str">
        <f t="shared" si="458"/>
        <v>-</v>
      </c>
      <c r="AU1441" t="s">
        <v>408</v>
      </c>
      <c r="AV1441" t="s">
        <v>2141</v>
      </c>
      <c r="AY1441" s="38">
        <v>27</v>
      </c>
      <c r="AZ1441" s="40">
        <v>135</v>
      </c>
      <c r="BA1441" s="42">
        <f t="shared" si="442"/>
        <v>27135</v>
      </c>
      <c r="BC1441" s="7" t="s">
        <v>3097</v>
      </c>
      <c r="BE1441" s="1">
        <v>8258</v>
      </c>
      <c r="BF1441" s="1">
        <v>834</v>
      </c>
      <c r="BJ1441"/>
      <c r="BK1441"/>
      <c r="BM1441" s="1">
        <v>6175</v>
      </c>
      <c r="BO1441" s="1">
        <v>322</v>
      </c>
      <c r="BP1441" s="1">
        <v>0</v>
      </c>
      <c r="BQ1441"/>
    </row>
    <row r="1442" spans="1:69" hidden="1" outlineLevel="1">
      <c r="A1442" t="s">
        <v>496</v>
      </c>
      <c r="B1442" t="s">
        <v>2141</v>
      </c>
      <c r="C1442" s="25">
        <v>200519</v>
      </c>
      <c r="D1442" s="25"/>
      <c r="E1442" s="25"/>
      <c r="G1442" s="1">
        <f t="shared" si="459"/>
        <v>136917</v>
      </c>
      <c r="I1442" s="1">
        <v>96696</v>
      </c>
      <c r="J1442" s="1">
        <v>94909</v>
      </c>
      <c r="K1442" s="1">
        <v>93130</v>
      </c>
      <c r="L1442" s="2" t="str">
        <f t="shared" si="450"/>
        <v/>
      </c>
      <c r="M1442" s="2">
        <f t="shared" si="451"/>
        <v>0.68019310969419433</v>
      </c>
      <c r="N1442" s="10" t="e">
        <f t="shared" si="452"/>
        <v>#N/A</v>
      </c>
      <c r="O1442" s="9" t="e">
        <f t="shared" si="453"/>
        <v>#N/A</v>
      </c>
      <c r="P1442" s="8" t="e">
        <f t="shared" si="454"/>
        <v>#N/A</v>
      </c>
      <c r="Q1442" s="2" t="str">
        <f t="shared" si="455"/>
        <v>-</v>
      </c>
      <c r="R1442" s="2" t="str">
        <f t="shared" si="456"/>
        <v>-</v>
      </c>
      <c r="S1442" s="2" t="str">
        <f t="shared" si="457"/>
        <v>-</v>
      </c>
      <c r="T1442" s="2" t="str">
        <f t="shared" si="458"/>
        <v>-</v>
      </c>
      <c r="AU1442" t="s">
        <v>496</v>
      </c>
      <c r="AV1442" t="s">
        <v>2141</v>
      </c>
      <c r="AY1442" s="38">
        <v>27</v>
      </c>
      <c r="AZ1442" s="40">
        <v>137</v>
      </c>
      <c r="BA1442" s="42">
        <f t="shared" si="442"/>
        <v>27137</v>
      </c>
      <c r="BC1442" s="7" t="s">
        <v>3097</v>
      </c>
      <c r="BE1442" s="1">
        <v>124653</v>
      </c>
      <c r="BF1442" s="1">
        <v>12264</v>
      </c>
      <c r="BJ1442"/>
      <c r="BK1442"/>
      <c r="BM1442" s="1">
        <v>96443</v>
      </c>
      <c r="BO1442" s="1">
        <v>253</v>
      </c>
      <c r="BP1442" s="1">
        <v>0</v>
      </c>
      <c r="BQ1442"/>
    </row>
    <row r="1443" spans="1:69" hidden="1" outlineLevel="1">
      <c r="A1443" t="s">
        <v>6</v>
      </c>
      <c r="B1443" t="s">
        <v>2141</v>
      </c>
      <c r="C1443" s="25">
        <v>102623</v>
      </c>
      <c r="D1443" s="25"/>
      <c r="E1443" s="25"/>
      <c r="G1443" s="1">
        <f t="shared" si="459"/>
        <v>57677</v>
      </c>
      <c r="I1443" s="1">
        <v>45225</v>
      </c>
      <c r="J1443" s="1">
        <v>44543</v>
      </c>
      <c r="K1443" s="1">
        <v>43833</v>
      </c>
      <c r="L1443" s="2" t="str">
        <f t="shared" si="450"/>
        <v/>
      </c>
      <c r="M1443" s="2">
        <f t="shared" si="451"/>
        <v>0.75997364634082909</v>
      </c>
      <c r="N1443" s="10" t="e">
        <f t="shared" si="452"/>
        <v>#N/A</v>
      </c>
      <c r="O1443" s="9" t="e">
        <f t="shared" si="453"/>
        <v>#N/A</v>
      </c>
      <c r="P1443" s="8" t="e">
        <f t="shared" si="454"/>
        <v>#N/A</v>
      </c>
      <c r="Q1443" s="2" t="str">
        <f t="shared" si="455"/>
        <v>-</v>
      </c>
      <c r="R1443" s="2" t="str">
        <f t="shared" si="456"/>
        <v>-</v>
      </c>
      <c r="S1443" s="2" t="str">
        <f t="shared" si="457"/>
        <v>-</v>
      </c>
      <c r="T1443" s="2" t="str">
        <f t="shared" si="458"/>
        <v>-</v>
      </c>
      <c r="AU1443" t="s">
        <v>6</v>
      </c>
      <c r="AV1443" t="s">
        <v>2141</v>
      </c>
      <c r="AY1443" s="38">
        <v>27</v>
      </c>
      <c r="AZ1443" s="40">
        <v>139</v>
      </c>
      <c r="BA1443" s="42">
        <f t="shared" si="442"/>
        <v>27139</v>
      </c>
      <c r="BC1443" s="7" t="s">
        <v>3097</v>
      </c>
      <c r="BE1443" s="1">
        <v>50025</v>
      </c>
      <c r="BF1443" s="1">
        <v>7652</v>
      </c>
      <c r="BJ1443"/>
      <c r="BK1443"/>
      <c r="BM1443" s="1">
        <v>41537</v>
      </c>
      <c r="BO1443" s="1">
        <v>3675</v>
      </c>
      <c r="BP1443" s="1">
        <v>13</v>
      </c>
      <c r="BQ1443"/>
    </row>
    <row r="1444" spans="1:69" ht="14" hidden="1" customHeight="1" outlineLevel="1">
      <c r="A1444" t="s">
        <v>1722</v>
      </c>
      <c r="B1444" t="s">
        <v>2141</v>
      </c>
      <c r="C1444" s="25">
        <v>71867</v>
      </c>
      <c r="D1444" s="25"/>
      <c r="E1444" s="25"/>
      <c r="G1444" s="1">
        <f t="shared" si="459"/>
        <v>41440</v>
      </c>
      <c r="I1444" s="1">
        <v>30012</v>
      </c>
      <c r="J1444" s="1">
        <v>29764</v>
      </c>
      <c r="K1444" s="1">
        <v>29121</v>
      </c>
      <c r="L1444" s="2" t="str">
        <f t="shared" si="450"/>
        <v/>
      </c>
      <c r="M1444" s="2">
        <f t="shared" si="451"/>
        <v>0.702726833976834</v>
      </c>
      <c r="N1444" s="10" t="e">
        <f t="shared" si="452"/>
        <v>#N/A</v>
      </c>
      <c r="O1444" s="9" t="e">
        <f t="shared" si="453"/>
        <v>#N/A</v>
      </c>
      <c r="P1444" s="8" t="e">
        <f t="shared" si="454"/>
        <v>#N/A</v>
      </c>
      <c r="Q1444" s="2" t="str">
        <f t="shared" si="455"/>
        <v>-</v>
      </c>
      <c r="R1444" s="2" t="str">
        <f t="shared" si="456"/>
        <v>-</v>
      </c>
      <c r="S1444" s="2" t="str">
        <f t="shared" si="457"/>
        <v>-</v>
      </c>
      <c r="T1444" s="2" t="str">
        <f t="shared" si="458"/>
        <v>-</v>
      </c>
      <c r="AU1444" t="s">
        <v>1722</v>
      </c>
      <c r="AV1444" t="s">
        <v>2141</v>
      </c>
      <c r="AY1444" s="38">
        <v>27</v>
      </c>
      <c r="AZ1444" s="40">
        <v>141</v>
      </c>
      <c r="BA1444" s="42">
        <f t="shared" si="442"/>
        <v>27141</v>
      </c>
      <c r="BC1444" s="7" t="s">
        <v>3097</v>
      </c>
      <c r="BE1444" s="1">
        <v>36119</v>
      </c>
      <c r="BF1444" s="1">
        <v>5321</v>
      </c>
      <c r="BJ1444"/>
      <c r="BK1444"/>
      <c r="BM1444" s="1">
        <v>28278</v>
      </c>
      <c r="BO1444" s="1">
        <v>1733</v>
      </c>
      <c r="BP1444" s="1">
        <v>1</v>
      </c>
      <c r="BQ1444"/>
    </row>
    <row r="1445" spans="1:69" hidden="1" outlineLevel="1">
      <c r="A1445" t="s">
        <v>1189</v>
      </c>
      <c r="B1445" t="s">
        <v>2141</v>
      </c>
      <c r="C1445" s="25">
        <v>15345</v>
      </c>
      <c r="D1445" s="25"/>
      <c r="E1445" s="25"/>
      <c r="G1445" s="1">
        <f t="shared" si="459"/>
        <v>9269</v>
      </c>
      <c r="I1445" s="1">
        <v>7204</v>
      </c>
      <c r="J1445" s="1">
        <v>7084</v>
      </c>
      <c r="K1445" s="1">
        <v>6627</v>
      </c>
      <c r="L1445" s="2" t="str">
        <f t="shared" si="450"/>
        <v/>
      </c>
      <c r="M1445" s="2">
        <f t="shared" si="451"/>
        <v>0.71496385802136153</v>
      </c>
      <c r="N1445" s="10" t="e">
        <f t="shared" si="452"/>
        <v>#N/A</v>
      </c>
      <c r="O1445" s="9" t="e">
        <f t="shared" si="453"/>
        <v>#N/A</v>
      </c>
      <c r="P1445" s="8" t="e">
        <f t="shared" si="454"/>
        <v>#N/A</v>
      </c>
      <c r="Q1445" s="2" t="str">
        <f t="shared" si="455"/>
        <v>-</v>
      </c>
      <c r="R1445" s="2" t="str">
        <f t="shared" si="456"/>
        <v>-</v>
      </c>
      <c r="S1445" s="2" t="str">
        <f t="shared" si="457"/>
        <v>-</v>
      </c>
      <c r="T1445" s="2" t="str">
        <f t="shared" si="458"/>
        <v>-</v>
      </c>
      <c r="AU1445" t="s">
        <v>1189</v>
      </c>
      <c r="AV1445" t="s">
        <v>2141</v>
      </c>
      <c r="AY1445" s="38">
        <v>27</v>
      </c>
      <c r="AZ1445" s="40">
        <v>143</v>
      </c>
      <c r="BA1445" s="42">
        <f t="shared" si="442"/>
        <v>27143</v>
      </c>
      <c r="BC1445" s="7" t="s">
        <v>3097</v>
      </c>
      <c r="BE1445" s="1">
        <v>8571</v>
      </c>
      <c r="BF1445" s="1">
        <v>698</v>
      </c>
      <c r="BJ1445"/>
      <c r="BK1445"/>
      <c r="BM1445" s="1">
        <v>5980</v>
      </c>
      <c r="BO1445" s="1">
        <v>1224</v>
      </c>
      <c r="BP1445" s="1">
        <v>0</v>
      </c>
      <c r="BQ1445"/>
    </row>
    <row r="1446" spans="1:69" hidden="1" outlineLevel="1">
      <c r="A1446" t="s">
        <v>347</v>
      </c>
      <c r="B1446" t="s">
        <v>2141</v>
      </c>
      <c r="C1446" s="25">
        <v>137006</v>
      </c>
      <c r="D1446" s="25"/>
      <c r="E1446" s="25"/>
      <c r="G1446" s="1">
        <f t="shared" si="459"/>
        <v>87233</v>
      </c>
      <c r="I1446" s="1">
        <v>57951</v>
      </c>
      <c r="J1446" s="1">
        <v>57643</v>
      </c>
      <c r="K1446" s="1">
        <v>55747</v>
      </c>
      <c r="L1446" s="2" t="str">
        <f t="shared" si="450"/>
        <v/>
      </c>
      <c r="M1446" s="2">
        <f t="shared" si="451"/>
        <v>0.63905861313952284</v>
      </c>
      <c r="N1446" s="10" t="e">
        <f t="shared" si="452"/>
        <v>#N/A</v>
      </c>
      <c r="O1446" s="9" t="e">
        <f t="shared" si="453"/>
        <v>#N/A</v>
      </c>
      <c r="P1446" s="8" t="e">
        <f t="shared" si="454"/>
        <v>#N/A</v>
      </c>
      <c r="Q1446" s="2" t="str">
        <f t="shared" si="455"/>
        <v>-</v>
      </c>
      <c r="R1446" s="2" t="str">
        <f t="shared" si="456"/>
        <v>-</v>
      </c>
      <c r="S1446" s="2" t="str">
        <f t="shared" si="457"/>
        <v>-</v>
      </c>
      <c r="T1446" s="2" t="str">
        <f t="shared" si="458"/>
        <v>-</v>
      </c>
      <c r="AU1446" t="s">
        <v>347</v>
      </c>
      <c r="AV1446" t="s">
        <v>2141</v>
      </c>
      <c r="AY1446" s="38">
        <v>27</v>
      </c>
      <c r="AZ1446" s="40">
        <v>145</v>
      </c>
      <c r="BA1446" s="42">
        <f t="shared" si="442"/>
        <v>27145</v>
      </c>
      <c r="BC1446" s="7" t="s">
        <v>3097</v>
      </c>
      <c r="BE1446" s="1">
        <v>77162</v>
      </c>
      <c r="BF1446" s="1">
        <v>10071</v>
      </c>
      <c r="BJ1446"/>
      <c r="BK1446"/>
      <c r="BM1446" s="1">
        <v>56251</v>
      </c>
      <c r="BO1446" s="1">
        <v>1700</v>
      </c>
      <c r="BP1446" s="1">
        <v>0</v>
      </c>
      <c r="BQ1446"/>
    </row>
    <row r="1447" spans="1:69" hidden="1" outlineLevel="1">
      <c r="A1447" t="s">
        <v>362</v>
      </c>
      <c r="B1447" t="s">
        <v>2141</v>
      </c>
      <c r="C1447" s="25">
        <v>34318</v>
      </c>
      <c r="D1447" s="25"/>
      <c r="E1447" s="25"/>
      <c r="G1447" s="1">
        <f t="shared" si="459"/>
        <v>20493</v>
      </c>
      <c r="I1447" s="1">
        <v>15819</v>
      </c>
      <c r="J1447" s="1">
        <v>15300</v>
      </c>
      <c r="K1447" s="1">
        <v>15453</v>
      </c>
      <c r="L1447" s="2" t="str">
        <f t="shared" si="450"/>
        <v/>
      </c>
      <c r="M1447" s="2">
        <f t="shared" si="451"/>
        <v>0.75406236275801497</v>
      </c>
      <c r="N1447" s="10" t="e">
        <f t="shared" si="452"/>
        <v>#N/A</v>
      </c>
      <c r="O1447" s="9" t="e">
        <f t="shared" si="453"/>
        <v>#N/A</v>
      </c>
      <c r="P1447" s="8" t="e">
        <f t="shared" si="454"/>
        <v>#N/A</v>
      </c>
      <c r="Q1447" s="2" t="str">
        <f t="shared" si="455"/>
        <v>-</v>
      </c>
      <c r="R1447" s="2" t="str">
        <f t="shared" si="456"/>
        <v>-</v>
      </c>
      <c r="S1447" s="2" t="str">
        <f t="shared" si="457"/>
        <v>-</v>
      </c>
      <c r="T1447" s="2" t="str">
        <f t="shared" si="458"/>
        <v>-</v>
      </c>
      <c r="AU1447" t="s">
        <v>362</v>
      </c>
      <c r="AV1447" t="s">
        <v>2141</v>
      </c>
      <c r="AY1447" s="38">
        <v>27</v>
      </c>
      <c r="AZ1447" s="40">
        <v>147</v>
      </c>
      <c r="BA1447" s="42">
        <f t="shared" si="442"/>
        <v>27147</v>
      </c>
      <c r="BC1447" s="7" t="s">
        <v>3097</v>
      </c>
      <c r="BE1447" s="1">
        <v>17789</v>
      </c>
      <c r="BF1447" s="1">
        <v>2704</v>
      </c>
      <c r="BJ1447"/>
      <c r="BK1447"/>
      <c r="BM1447" s="1">
        <v>14959</v>
      </c>
      <c r="BO1447" s="1">
        <v>853</v>
      </c>
      <c r="BP1447" s="1">
        <v>7</v>
      </c>
      <c r="BQ1447"/>
    </row>
    <row r="1448" spans="1:69" hidden="1" outlineLevel="1">
      <c r="A1448" t="s">
        <v>2610</v>
      </c>
      <c r="B1448" t="s">
        <v>2141</v>
      </c>
      <c r="C1448" s="25">
        <v>9942</v>
      </c>
      <c r="D1448" s="25"/>
      <c r="E1448" s="25"/>
      <c r="G1448" s="1">
        <f t="shared" si="459"/>
        <v>7979</v>
      </c>
      <c r="I1448" s="1">
        <v>5492</v>
      </c>
      <c r="J1448" s="1">
        <v>5362</v>
      </c>
      <c r="K1448" s="1">
        <v>5239</v>
      </c>
      <c r="L1448" s="2" t="str">
        <f t="shared" si="450"/>
        <v/>
      </c>
      <c r="M1448" s="2">
        <f t="shared" si="451"/>
        <v>0.65659857124953003</v>
      </c>
      <c r="N1448" s="10" t="e">
        <f t="shared" si="452"/>
        <v>#N/A</v>
      </c>
      <c r="O1448" s="9" t="e">
        <f t="shared" si="453"/>
        <v>#N/A</v>
      </c>
      <c r="P1448" s="8" t="e">
        <f t="shared" si="454"/>
        <v>#N/A</v>
      </c>
      <c r="Q1448" s="2" t="str">
        <f t="shared" si="455"/>
        <v>-</v>
      </c>
      <c r="R1448" s="2" t="str">
        <f t="shared" si="456"/>
        <v>-</v>
      </c>
      <c r="S1448" s="2" t="str">
        <f t="shared" si="457"/>
        <v>-</v>
      </c>
      <c r="T1448" s="2" t="str">
        <f t="shared" si="458"/>
        <v>-</v>
      </c>
      <c r="AU1448" t="s">
        <v>2610</v>
      </c>
      <c r="AV1448" t="s">
        <v>2141</v>
      </c>
      <c r="AY1448" s="38">
        <v>27</v>
      </c>
      <c r="AZ1448" s="40">
        <v>149</v>
      </c>
      <c r="BA1448" s="42">
        <f t="shared" ref="BA1448:BA1511" si="460">AY1448*1000+AZ1448</f>
        <v>27149</v>
      </c>
      <c r="BC1448" s="7" t="s">
        <v>3097</v>
      </c>
      <c r="BE1448" s="1">
        <v>6878</v>
      </c>
      <c r="BF1448" s="1">
        <v>1101</v>
      </c>
      <c r="BJ1448"/>
      <c r="BK1448"/>
      <c r="BM1448" s="1">
        <v>5248</v>
      </c>
      <c r="BO1448" s="1">
        <v>244</v>
      </c>
      <c r="BP1448" s="1">
        <v>0</v>
      </c>
      <c r="BQ1448"/>
    </row>
    <row r="1449" spans="1:69" hidden="1" outlineLevel="1">
      <c r="A1449" t="s">
        <v>139</v>
      </c>
      <c r="B1449" t="s">
        <v>2141</v>
      </c>
      <c r="C1449" s="25">
        <v>10981</v>
      </c>
      <c r="D1449" s="25"/>
      <c r="E1449" s="25"/>
      <c r="G1449" s="1">
        <f t="shared" si="459"/>
        <v>6544</v>
      </c>
      <c r="I1449" s="1">
        <v>5126</v>
      </c>
      <c r="J1449" s="1">
        <v>5083</v>
      </c>
      <c r="K1449" s="1">
        <v>4984</v>
      </c>
      <c r="L1449" s="2" t="str">
        <f t="shared" si="450"/>
        <v/>
      </c>
      <c r="M1449" s="2">
        <f t="shared" si="451"/>
        <v>0.76161369193154038</v>
      </c>
      <c r="N1449" s="10" t="e">
        <f t="shared" si="452"/>
        <v>#N/A</v>
      </c>
      <c r="O1449" s="9" t="e">
        <f t="shared" si="453"/>
        <v>#N/A</v>
      </c>
      <c r="P1449" s="8" t="e">
        <f t="shared" si="454"/>
        <v>#N/A</v>
      </c>
      <c r="Q1449" s="2" t="str">
        <f t="shared" si="455"/>
        <v>-</v>
      </c>
      <c r="R1449" s="2" t="str">
        <f t="shared" si="456"/>
        <v>-</v>
      </c>
      <c r="S1449" s="2" t="str">
        <f t="shared" si="457"/>
        <v>-</v>
      </c>
      <c r="T1449" s="2" t="str">
        <f t="shared" si="458"/>
        <v>-</v>
      </c>
      <c r="AU1449" t="s">
        <v>139</v>
      </c>
      <c r="AV1449" t="s">
        <v>2141</v>
      </c>
      <c r="AY1449" s="38">
        <v>27</v>
      </c>
      <c r="AZ1449" s="40">
        <v>151</v>
      </c>
      <c r="BA1449" s="42">
        <f t="shared" si="460"/>
        <v>27151</v>
      </c>
      <c r="BC1449" s="7" t="s">
        <v>3097</v>
      </c>
      <c r="BE1449" s="1">
        <v>6031</v>
      </c>
      <c r="BF1449" s="1">
        <v>513</v>
      </c>
      <c r="BJ1449"/>
      <c r="BK1449"/>
      <c r="BM1449" s="1">
        <v>4856</v>
      </c>
      <c r="BO1449" s="1">
        <v>270</v>
      </c>
      <c r="BP1449" s="1">
        <v>0</v>
      </c>
      <c r="BQ1449"/>
    </row>
    <row r="1450" spans="1:69" hidden="1" outlineLevel="1">
      <c r="A1450" t="s">
        <v>125</v>
      </c>
      <c r="B1450" t="s">
        <v>2141</v>
      </c>
      <c r="C1450" s="25">
        <v>24463</v>
      </c>
      <c r="D1450" s="25"/>
      <c r="E1450" s="25"/>
      <c r="G1450" s="1">
        <f t="shared" si="459"/>
        <v>14781</v>
      </c>
      <c r="I1450" s="1">
        <v>10668</v>
      </c>
      <c r="J1450" s="1">
        <v>10606</v>
      </c>
      <c r="K1450" s="1">
        <v>10239</v>
      </c>
      <c r="L1450" s="2" t="str">
        <f t="shared" si="450"/>
        <v/>
      </c>
      <c r="M1450" s="2">
        <f t="shared" si="451"/>
        <v>0.69271361883499083</v>
      </c>
      <c r="N1450" s="10" t="e">
        <f t="shared" si="452"/>
        <v>#N/A</v>
      </c>
      <c r="O1450" s="9" t="e">
        <f t="shared" si="453"/>
        <v>#N/A</v>
      </c>
      <c r="P1450" s="8" t="e">
        <f t="shared" si="454"/>
        <v>#N/A</v>
      </c>
      <c r="Q1450" s="2" t="str">
        <f t="shared" si="455"/>
        <v>-</v>
      </c>
      <c r="R1450" s="2" t="str">
        <f t="shared" si="456"/>
        <v>-</v>
      </c>
      <c r="S1450" s="2" t="str">
        <f t="shared" si="457"/>
        <v>-</v>
      </c>
      <c r="T1450" s="2" t="str">
        <f t="shared" si="458"/>
        <v>-</v>
      </c>
      <c r="AU1450" t="s">
        <v>125</v>
      </c>
      <c r="AV1450" t="s">
        <v>2141</v>
      </c>
      <c r="AY1450" s="38">
        <v>27</v>
      </c>
      <c r="AZ1450" s="40">
        <v>153</v>
      </c>
      <c r="BA1450" s="42">
        <f t="shared" si="460"/>
        <v>27153</v>
      </c>
      <c r="BC1450" s="7" t="s">
        <v>3097</v>
      </c>
      <c r="BE1450" s="1">
        <v>13545</v>
      </c>
      <c r="BF1450" s="1">
        <v>1236</v>
      </c>
      <c r="BJ1450"/>
      <c r="BK1450"/>
      <c r="BM1450" s="1">
        <v>10179</v>
      </c>
      <c r="BO1450" s="1">
        <v>489</v>
      </c>
      <c r="BP1450" s="1">
        <v>0</v>
      </c>
      <c r="BQ1450"/>
    </row>
    <row r="1451" spans="1:69" hidden="1" outlineLevel="1">
      <c r="A1451" t="s">
        <v>1068</v>
      </c>
      <c r="B1451" t="s">
        <v>2141</v>
      </c>
      <c r="C1451" s="25">
        <v>3929</v>
      </c>
      <c r="D1451" s="25"/>
      <c r="E1451" s="25"/>
      <c r="G1451" s="1">
        <f t="shared" si="459"/>
        <v>2523</v>
      </c>
      <c r="I1451" s="1">
        <v>1959</v>
      </c>
      <c r="J1451" s="1">
        <v>1946</v>
      </c>
      <c r="K1451" s="1">
        <v>1891</v>
      </c>
      <c r="L1451" s="2" t="str">
        <f t="shared" si="450"/>
        <v/>
      </c>
      <c r="M1451" s="2">
        <f t="shared" si="451"/>
        <v>0.74950455806579463</v>
      </c>
      <c r="N1451" s="10" t="e">
        <f t="shared" si="452"/>
        <v>#N/A</v>
      </c>
      <c r="O1451" s="9" t="e">
        <f t="shared" si="453"/>
        <v>#N/A</v>
      </c>
      <c r="P1451" s="8" t="e">
        <f t="shared" si="454"/>
        <v>#N/A</v>
      </c>
      <c r="Q1451" s="2" t="str">
        <f t="shared" si="455"/>
        <v>-</v>
      </c>
      <c r="R1451" s="2" t="str">
        <f t="shared" si="456"/>
        <v>-</v>
      </c>
      <c r="S1451" s="2" t="str">
        <f t="shared" si="457"/>
        <v>-</v>
      </c>
      <c r="T1451" s="2" t="str">
        <f t="shared" si="458"/>
        <v>-</v>
      </c>
      <c r="AU1451" t="s">
        <v>1068</v>
      </c>
      <c r="AV1451" t="s">
        <v>2141</v>
      </c>
      <c r="AY1451" s="38">
        <v>27</v>
      </c>
      <c r="AZ1451" s="40">
        <v>155</v>
      </c>
      <c r="BA1451" s="42">
        <f t="shared" si="460"/>
        <v>27155</v>
      </c>
      <c r="BC1451" s="7" t="s">
        <v>3097</v>
      </c>
      <c r="BE1451" s="1">
        <v>2379</v>
      </c>
      <c r="BF1451" s="1">
        <v>144</v>
      </c>
      <c r="BJ1451"/>
      <c r="BK1451"/>
      <c r="BM1451" s="1">
        <v>1865</v>
      </c>
      <c r="BO1451" s="1">
        <v>93</v>
      </c>
      <c r="BP1451" s="1">
        <v>1</v>
      </c>
      <c r="BQ1451"/>
    </row>
    <row r="1452" spans="1:69" hidden="1" outlineLevel="1">
      <c r="A1452" t="s">
        <v>10</v>
      </c>
      <c r="B1452" t="s">
        <v>2141</v>
      </c>
      <c r="C1452" s="25">
        <v>21752</v>
      </c>
      <c r="D1452" s="25"/>
      <c r="E1452" s="25"/>
      <c r="G1452" s="1">
        <f t="shared" si="459"/>
        <v>13484</v>
      </c>
      <c r="I1452" s="1">
        <v>10233</v>
      </c>
      <c r="J1452" s="1">
        <v>9829</v>
      </c>
      <c r="K1452" s="1">
        <v>9922</v>
      </c>
      <c r="L1452" s="2" t="str">
        <f t="shared" si="450"/>
        <v/>
      </c>
      <c r="M1452" s="2">
        <f t="shared" si="451"/>
        <v>0.73583506377929397</v>
      </c>
      <c r="N1452" s="10" t="e">
        <f t="shared" si="452"/>
        <v>#N/A</v>
      </c>
      <c r="O1452" s="9" t="e">
        <f t="shared" si="453"/>
        <v>#N/A</v>
      </c>
      <c r="P1452" s="8" t="e">
        <f t="shared" si="454"/>
        <v>#N/A</v>
      </c>
      <c r="Q1452" s="2" t="str">
        <f t="shared" si="455"/>
        <v>-</v>
      </c>
      <c r="R1452" s="2" t="str">
        <f t="shared" si="456"/>
        <v>-</v>
      </c>
      <c r="S1452" s="2" t="str">
        <f t="shared" si="457"/>
        <v>-</v>
      </c>
      <c r="T1452" s="2" t="str">
        <f t="shared" si="458"/>
        <v>-</v>
      </c>
      <c r="AU1452" t="s">
        <v>10</v>
      </c>
      <c r="AV1452" t="s">
        <v>2141</v>
      </c>
      <c r="AY1452" s="38">
        <v>27</v>
      </c>
      <c r="AZ1452" s="40">
        <v>157</v>
      </c>
      <c r="BA1452" s="42">
        <f t="shared" si="460"/>
        <v>27157</v>
      </c>
      <c r="BC1452" s="7" t="s">
        <v>3097</v>
      </c>
      <c r="BE1452" s="1">
        <v>12233</v>
      </c>
      <c r="BF1452" s="1">
        <v>1251</v>
      </c>
      <c r="BJ1452"/>
      <c r="BK1452"/>
      <c r="BM1452" s="1">
        <v>9886</v>
      </c>
      <c r="BO1452" s="1">
        <v>347</v>
      </c>
      <c r="BP1452" s="1">
        <v>0</v>
      </c>
      <c r="BQ1452"/>
    </row>
    <row r="1453" spans="1:69" hidden="1" outlineLevel="1">
      <c r="A1453" t="s">
        <v>2735</v>
      </c>
      <c r="B1453" t="s">
        <v>2141</v>
      </c>
      <c r="C1453" s="25">
        <v>13789</v>
      </c>
      <c r="D1453" s="25"/>
      <c r="E1453" s="25"/>
      <c r="G1453" s="1">
        <f t="shared" si="459"/>
        <v>8392</v>
      </c>
      <c r="I1453" s="1">
        <v>6138</v>
      </c>
      <c r="J1453" s="1">
        <v>6077</v>
      </c>
      <c r="K1453" s="1">
        <v>5824</v>
      </c>
      <c r="L1453" s="2" t="str">
        <f t="shared" si="450"/>
        <v/>
      </c>
      <c r="M1453" s="2">
        <f t="shared" si="451"/>
        <v>0.69399428026692089</v>
      </c>
      <c r="N1453" s="10" t="e">
        <f t="shared" si="452"/>
        <v>#N/A</v>
      </c>
      <c r="O1453" s="9" t="e">
        <f t="shared" si="453"/>
        <v>#N/A</v>
      </c>
      <c r="P1453" s="8" t="e">
        <f t="shared" si="454"/>
        <v>#N/A</v>
      </c>
      <c r="Q1453" s="2" t="str">
        <f t="shared" si="455"/>
        <v>-</v>
      </c>
      <c r="R1453" s="2" t="str">
        <f t="shared" si="456"/>
        <v>-</v>
      </c>
      <c r="S1453" s="2" t="str">
        <f t="shared" si="457"/>
        <v>-</v>
      </c>
      <c r="T1453" s="2" t="str">
        <f t="shared" si="458"/>
        <v>-</v>
      </c>
      <c r="AU1453" t="s">
        <v>2735</v>
      </c>
      <c r="AV1453" t="s">
        <v>2141</v>
      </c>
      <c r="AY1453" s="38">
        <v>27</v>
      </c>
      <c r="AZ1453" s="40">
        <v>159</v>
      </c>
      <c r="BA1453" s="42">
        <f t="shared" si="460"/>
        <v>27159</v>
      </c>
      <c r="BC1453" s="7" t="s">
        <v>3097</v>
      </c>
      <c r="BE1453" s="1">
        <v>7663</v>
      </c>
      <c r="BF1453" s="1">
        <v>729</v>
      </c>
      <c r="BJ1453"/>
      <c r="BK1453"/>
      <c r="BM1453" s="1">
        <v>5802</v>
      </c>
      <c r="BO1453" s="1">
        <v>336</v>
      </c>
      <c r="BP1453" s="1">
        <v>0</v>
      </c>
      <c r="BQ1453"/>
    </row>
    <row r="1454" spans="1:69" hidden="1" outlineLevel="1">
      <c r="A1454" t="s">
        <v>2736</v>
      </c>
      <c r="B1454" t="s">
        <v>2141</v>
      </c>
      <c r="C1454" s="25">
        <v>19483</v>
      </c>
      <c r="D1454" s="25"/>
      <c r="E1454" s="25"/>
      <c r="G1454" s="1">
        <f t="shared" si="459"/>
        <v>11420</v>
      </c>
      <c r="I1454" s="1">
        <v>8697</v>
      </c>
      <c r="J1454" s="1">
        <v>8542</v>
      </c>
      <c r="K1454" s="1">
        <v>8483</v>
      </c>
      <c r="L1454" s="2" t="str">
        <f t="shared" si="450"/>
        <v/>
      </c>
      <c r="M1454" s="2">
        <f t="shared" si="451"/>
        <v>0.7428196147110333</v>
      </c>
      <c r="N1454" s="10" t="e">
        <f t="shared" si="452"/>
        <v>#N/A</v>
      </c>
      <c r="O1454" s="9" t="e">
        <f t="shared" si="453"/>
        <v>#N/A</v>
      </c>
      <c r="P1454" s="8" t="e">
        <f t="shared" si="454"/>
        <v>#N/A</v>
      </c>
      <c r="Q1454" s="2" t="str">
        <f t="shared" si="455"/>
        <v>-</v>
      </c>
      <c r="R1454" s="2" t="str">
        <f t="shared" si="456"/>
        <v>-</v>
      </c>
      <c r="S1454" s="2" t="str">
        <f t="shared" si="457"/>
        <v>-</v>
      </c>
      <c r="T1454" s="2" t="str">
        <f t="shared" si="458"/>
        <v>-</v>
      </c>
      <c r="AU1454" t="s">
        <v>2736</v>
      </c>
      <c r="AV1454" t="s">
        <v>2141</v>
      </c>
      <c r="AY1454" s="38">
        <v>27</v>
      </c>
      <c r="AZ1454" s="40">
        <v>161</v>
      </c>
      <c r="BA1454" s="42">
        <f t="shared" si="460"/>
        <v>27161</v>
      </c>
      <c r="BC1454" s="7" t="s">
        <v>3097</v>
      </c>
      <c r="BE1454" s="1">
        <v>10239</v>
      </c>
      <c r="BF1454" s="1">
        <v>1181</v>
      </c>
      <c r="BJ1454"/>
      <c r="BK1454"/>
      <c r="BM1454" s="1">
        <v>8394</v>
      </c>
      <c r="BO1454" s="1">
        <v>303</v>
      </c>
      <c r="BP1454" s="1">
        <v>0</v>
      </c>
      <c r="BQ1454"/>
    </row>
    <row r="1455" spans="1:69" hidden="1" outlineLevel="1">
      <c r="A1455" t="s">
        <v>1069</v>
      </c>
      <c r="B1455" t="s">
        <v>2141</v>
      </c>
      <c r="C1455" s="25">
        <v>210181</v>
      </c>
      <c r="D1455" s="25"/>
      <c r="E1455" s="25"/>
      <c r="G1455" s="1">
        <f t="shared" si="459"/>
        <v>141795</v>
      </c>
      <c r="I1455" s="1">
        <v>104759</v>
      </c>
      <c r="J1455" s="1">
        <v>103875</v>
      </c>
      <c r="K1455" s="1">
        <v>101418</v>
      </c>
      <c r="L1455" s="2" t="str">
        <f t="shared" si="450"/>
        <v/>
      </c>
      <c r="M1455" s="2">
        <f t="shared" si="451"/>
        <v>0.71524383793504709</v>
      </c>
      <c r="N1455" s="10" t="e">
        <f t="shared" si="452"/>
        <v>#N/A</v>
      </c>
      <c r="O1455" s="9" t="e">
        <f t="shared" si="453"/>
        <v>#N/A</v>
      </c>
      <c r="P1455" s="8" t="e">
        <f t="shared" si="454"/>
        <v>#N/A</v>
      </c>
      <c r="Q1455" s="2" t="str">
        <f t="shared" si="455"/>
        <v>-</v>
      </c>
      <c r="R1455" s="2" t="str">
        <f t="shared" si="456"/>
        <v>-</v>
      </c>
      <c r="S1455" s="2" t="str">
        <f t="shared" si="457"/>
        <v>-</v>
      </c>
      <c r="T1455" s="2" t="str">
        <f t="shared" si="458"/>
        <v>-</v>
      </c>
      <c r="AU1455" t="s">
        <v>1069</v>
      </c>
      <c r="AV1455" t="s">
        <v>2141</v>
      </c>
      <c r="AY1455" s="38">
        <v>27</v>
      </c>
      <c r="AZ1455" s="40">
        <v>163</v>
      </c>
      <c r="BA1455" s="42">
        <f t="shared" si="460"/>
        <v>27163</v>
      </c>
      <c r="BC1455" s="7" t="s">
        <v>3097</v>
      </c>
      <c r="BE1455" s="1">
        <v>126345</v>
      </c>
      <c r="BF1455" s="1">
        <v>15450</v>
      </c>
      <c r="BJ1455"/>
      <c r="BK1455"/>
      <c r="BM1455" s="1">
        <v>99163</v>
      </c>
      <c r="BO1455" s="1">
        <v>5596</v>
      </c>
      <c r="BP1455" s="1">
        <v>0</v>
      </c>
      <c r="BQ1455"/>
    </row>
    <row r="1456" spans="1:69" hidden="1" outlineLevel="1">
      <c r="A1456" t="s">
        <v>3130</v>
      </c>
      <c r="B1456" t="s">
        <v>2141</v>
      </c>
      <c r="C1456" s="25">
        <v>11807</v>
      </c>
      <c r="D1456" s="25"/>
      <c r="E1456" s="25"/>
      <c r="G1456" s="1">
        <f t="shared" si="459"/>
        <v>6839</v>
      </c>
      <c r="I1456" s="1">
        <v>5034</v>
      </c>
      <c r="J1456" s="1">
        <v>4991</v>
      </c>
      <c r="K1456" s="1">
        <v>4842</v>
      </c>
      <c r="L1456" s="2" t="str">
        <f t="shared" si="450"/>
        <v/>
      </c>
      <c r="M1456" s="2">
        <f t="shared" si="451"/>
        <v>0.70799824535750844</v>
      </c>
      <c r="N1456" s="10" t="e">
        <f t="shared" si="452"/>
        <v>#N/A</v>
      </c>
      <c r="O1456" s="9" t="e">
        <f t="shared" si="453"/>
        <v>#N/A</v>
      </c>
      <c r="P1456" s="8" t="e">
        <f t="shared" si="454"/>
        <v>#N/A</v>
      </c>
      <c r="Q1456" s="2" t="str">
        <f t="shared" si="455"/>
        <v>-</v>
      </c>
      <c r="R1456" s="2" t="str">
        <f t="shared" si="456"/>
        <v>-</v>
      </c>
      <c r="S1456" s="2" t="str">
        <f t="shared" si="457"/>
        <v>-</v>
      </c>
      <c r="T1456" s="2" t="str">
        <f t="shared" si="458"/>
        <v>-</v>
      </c>
      <c r="AU1456" t="s">
        <v>3130</v>
      </c>
      <c r="AV1456" t="s">
        <v>2141</v>
      </c>
      <c r="AY1456" s="38">
        <v>27</v>
      </c>
      <c r="AZ1456" s="40">
        <v>165</v>
      </c>
      <c r="BA1456" s="42">
        <f t="shared" si="460"/>
        <v>27165</v>
      </c>
      <c r="BC1456" s="7" t="s">
        <v>3097</v>
      </c>
      <c r="BE1456" s="1">
        <v>6417</v>
      </c>
      <c r="BF1456" s="1">
        <v>422</v>
      </c>
      <c r="BJ1456"/>
      <c r="BK1456"/>
      <c r="BM1456" s="1">
        <v>4718</v>
      </c>
      <c r="BO1456" s="1">
        <v>316</v>
      </c>
      <c r="BP1456" s="1">
        <v>0</v>
      </c>
      <c r="BQ1456"/>
    </row>
    <row r="1457" spans="1:69" hidden="1" outlineLevel="1">
      <c r="A1457" t="s">
        <v>1996</v>
      </c>
      <c r="B1457" t="s">
        <v>2141</v>
      </c>
      <c r="C1457" s="25">
        <v>6982</v>
      </c>
      <c r="D1457" s="25"/>
      <c r="E1457" s="25"/>
      <c r="G1457" s="1">
        <f t="shared" si="459"/>
        <v>4013</v>
      </c>
      <c r="I1457" s="1">
        <v>2915</v>
      </c>
      <c r="J1457" s="1">
        <v>2877</v>
      </c>
      <c r="K1457" s="1">
        <v>2771</v>
      </c>
      <c r="L1457" s="2" t="str">
        <f t="shared" si="450"/>
        <v/>
      </c>
      <c r="M1457" s="2">
        <f t="shared" si="451"/>
        <v>0.69050585596810365</v>
      </c>
      <c r="N1457" s="10" t="e">
        <f t="shared" si="452"/>
        <v>#N/A</v>
      </c>
      <c r="O1457" s="9" t="e">
        <f t="shared" si="453"/>
        <v>#N/A</v>
      </c>
      <c r="P1457" s="8" t="e">
        <f t="shared" si="454"/>
        <v>#N/A</v>
      </c>
      <c r="Q1457" s="2" t="str">
        <f t="shared" si="455"/>
        <v>-</v>
      </c>
      <c r="R1457" s="2" t="str">
        <f t="shared" si="456"/>
        <v>-</v>
      </c>
      <c r="S1457" s="2" t="str">
        <f t="shared" si="457"/>
        <v>-</v>
      </c>
      <c r="T1457" s="2" t="str">
        <f t="shared" si="458"/>
        <v>-</v>
      </c>
      <c r="AU1457" t="s">
        <v>1996</v>
      </c>
      <c r="AV1457" t="s">
        <v>2141</v>
      </c>
      <c r="AY1457" s="38">
        <v>27</v>
      </c>
      <c r="AZ1457" s="40">
        <v>167</v>
      </c>
      <c r="BA1457" s="42">
        <f t="shared" si="460"/>
        <v>27167</v>
      </c>
      <c r="BC1457" s="7" t="s">
        <v>3097</v>
      </c>
      <c r="BE1457" s="1">
        <v>3693</v>
      </c>
      <c r="BF1457" s="1">
        <v>320</v>
      </c>
      <c r="BJ1457"/>
      <c r="BK1457"/>
      <c r="BM1457" s="1">
        <v>2783</v>
      </c>
      <c r="BO1457" s="1">
        <v>132</v>
      </c>
      <c r="BP1457" s="1">
        <v>0</v>
      </c>
      <c r="BQ1457"/>
    </row>
    <row r="1458" spans="1:69" hidden="1" outlineLevel="1">
      <c r="A1458" t="s">
        <v>528</v>
      </c>
      <c r="B1458" t="s">
        <v>2141</v>
      </c>
      <c r="C1458" s="25">
        <v>49977</v>
      </c>
      <c r="D1458" s="25"/>
      <c r="E1458" s="25"/>
      <c r="G1458" s="1">
        <f t="shared" si="459"/>
        <v>32024</v>
      </c>
      <c r="I1458" s="1">
        <v>20235</v>
      </c>
      <c r="J1458" s="1">
        <v>19684</v>
      </c>
      <c r="K1458" s="1">
        <v>19432</v>
      </c>
      <c r="L1458" s="2" t="str">
        <f t="shared" si="450"/>
        <v/>
      </c>
      <c r="M1458" s="2">
        <f t="shared" si="451"/>
        <v>0.60679490382213341</v>
      </c>
      <c r="N1458" s="10" t="e">
        <f t="shared" si="452"/>
        <v>#N/A</v>
      </c>
      <c r="O1458" s="9" t="e">
        <f t="shared" si="453"/>
        <v>#N/A</v>
      </c>
      <c r="P1458" s="8" t="e">
        <f t="shared" si="454"/>
        <v>#N/A</v>
      </c>
      <c r="Q1458" s="2" t="str">
        <f t="shared" si="455"/>
        <v>-</v>
      </c>
      <c r="R1458" s="2" t="str">
        <f t="shared" si="456"/>
        <v>-</v>
      </c>
      <c r="S1458" s="2" t="str">
        <f t="shared" si="457"/>
        <v>-</v>
      </c>
      <c r="T1458" s="2" t="str">
        <f t="shared" si="458"/>
        <v>-</v>
      </c>
      <c r="AU1458" t="s">
        <v>528</v>
      </c>
      <c r="AV1458" t="s">
        <v>2141</v>
      </c>
      <c r="AY1458" s="38">
        <v>27</v>
      </c>
      <c r="AZ1458" s="40">
        <v>169</v>
      </c>
      <c r="BA1458" s="42">
        <f t="shared" si="460"/>
        <v>27169</v>
      </c>
      <c r="BC1458" s="7" t="s">
        <v>3097</v>
      </c>
      <c r="BE1458" s="1">
        <v>28859</v>
      </c>
      <c r="BF1458" s="1">
        <v>3165</v>
      </c>
      <c r="BJ1458"/>
      <c r="BK1458"/>
      <c r="BM1458" s="1">
        <v>19472</v>
      </c>
      <c r="BO1458" s="1">
        <v>763</v>
      </c>
      <c r="BP1458" s="1">
        <v>0</v>
      </c>
      <c r="BQ1458"/>
    </row>
    <row r="1459" spans="1:69" hidden="1" outlineLevel="1">
      <c r="A1459" t="s">
        <v>584</v>
      </c>
      <c r="B1459" t="s">
        <v>2141</v>
      </c>
      <c r="C1459" s="25">
        <v>98434</v>
      </c>
      <c r="D1459" s="25"/>
      <c r="E1459" s="25"/>
      <c r="G1459" s="1">
        <f t="shared" si="459"/>
        <v>61610</v>
      </c>
      <c r="I1459" s="1">
        <v>45167</v>
      </c>
      <c r="J1459" s="1">
        <v>44596</v>
      </c>
      <c r="K1459" s="1">
        <v>43846</v>
      </c>
      <c r="L1459" s="2" t="str">
        <f t="shared" si="450"/>
        <v/>
      </c>
      <c r="M1459" s="2">
        <f t="shared" si="451"/>
        <v>0.71167018341178379</v>
      </c>
      <c r="N1459" s="10" t="e">
        <f t="shared" si="452"/>
        <v>#N/A</v>
      </c>
      <c r="O1459" s="9" t="e">
        <f t="shared" si="453"/>
        <v>#N/A</v>
      </c>
      <c r="P1459" s="8" t="e">
        <f t="shared" si="454"/>
        <v>#N/A</v>
      </c>
      <c r="Q1459" s="2" t="str">
        <f t="shared" si="455"/>
        <v>-</v>
      </c>
      <c r="R1459" s="2" t="str">
        <f t="shared" si="456"/>
        <v>-</v>
      </c>
      <c r="S1459" s="2" t="str">
        <f t="shared" si="457"/>
        <v>-</v>
      </c>
      <c r="T1459" s="2" t="str">
        <f t="shared" si="458"/>
        <v>-</v>
      </c>
      <c r="AU1459" t="s">
        <v>584</v>
      </c>
      <c r="AV1459" t="s">
        <v>2141</v>
      </c>
      <c r="AY1459" s="38">
        <v>27</v>
      </c>
      <c r="AZ1459" s="40">
        <v>171</v>
      </c>
      <c r="BA1459" s="42">
        <f t="shared" si="460"/>
        <v>27171</v>
      </c>
      <c r="BC1459" s="7" t="s">
        <v>3097</v>
      </c>
      <c r="BE1459" s="1">
        <v>53038</v>
      </c>
      <c r="BF1459" s="1">
        <v>8572</v>
      </c>
      <c r="BJ1459"/>
      <c r="BK1459"/>
      <c r="BM1459" s="1">
        <v>43576</v>
      </c>
      <c r="BO1459" s="1">
        <v>1219</v>
      </c>
      <c r="BP1459" s="1">
        <v>372</v>
      </c>
      <c r="BQ1459"/>
    </row>
    <row r="1460" spans="1:69" hidden="1" outlineLevel="1">
      <c r="A1460" t="s">
        <v>389</v>
      </c>
      <c r="B1460" t="s">
        <v>2141</v>
      </c>
      <c r="C1460" s="25">
        <v>11002</v>
      </c>
      <c r="D1460" s="25"/>
      <c r="E1460" s="25"/>
      <c r="G1460" s="1">
        <f t="shared" si="459"/>
        <v>6884</v>
      </c>
      <c r="I1460" s="1">
        <v>4883</v>
      </c>
      <c r="J1460" s="1">
        <v>4857</v>
      </c>
      <c r="K1460" s="1">
        <v>4755</v>
      </c>
      <c r="L1460" s="2" t="str">
        <f t="shared" si="450"/>
        <v/>
      </c>
      <c r="M1460" s="2">
        <f t="shared" si="451"/>
        <v>0.69073213248111565</v>
      </c>
      <c r="N1460" s="10" t="e">
        <f t="shared" si="452"/>
        <v>#N/A</v>
      </c>
      <c r="O1460" s="9" t="e">
        <f t="shared" si="453"/>
        <v>#N/A</v>
      </c>
      <c r="P1460" s="8" t="e">
        <f t="shared" si="454"/>
        <v>#N/A</v>
      </c>
      <c r="Q1460" s="2" t="str">
        <f t="shared" si="455"/>
        <v>-</v>
      </c>
      <c r="R1460" s="2" t="str">
        <f t="shared" si="456"/>
        <v>-</v>
      </c>
      <c r="S1460" s="2" t="str">
        <f t="shared" si="457"/>
        <v>-</v>
      </c>
      <c r="T1460" s="2" t="str">
        <f t="shared" si="458"/>
        <v>-</v>
      </c>
      <c r="AU1460" t="s">
        <v>389</v>
      </c>
      <c r="AV1460" t="s">
        <v>2141</v>
      </c>
      <c r="AY1460" s="38">
        <v>27</v>
      </c>
      <c r="AZ1460" s="40">
        <v>173</v>
      </c>
      <c r="BA1460" s="42">
        <f t="shared" si="460"/>
        <v>27173</v>
      </c>
      <c r="BC1460" s="7" t="s">
        <v>3097</v>
      </c>
      <c r="BE1460" s="1">
        <v>6377</v>
      </c>
      <c r="BF1460" s="1">
        <v>507</v>
      </c>
      <c r="BJ1460"/>
      <c r="BK1460"/>
      <c r="BM1460" s="1">
        <v>4699</v>
      </c>
      <c r="BO1460" s="1">
        <v>184</v>
      </c>
      <c r="BP1460" s="1">
        <v>0</v>
      </c>
      <c r="BQ1460"/>
    </row>
    <row r="1461" spans="1:69" collapsed="1">
      <c r="A1461" t="s">
        <v>2140</v>
      </c>
      <c r="B1461" t="s">
        <v>1226</v>
      </c>
      <c r="C1461" s="25">
        <f>SUM(C1374:C1460)</f>
        <v>5018935</v>
      </c>
      <c r="D1461" s="57">
        <v>3823000</v>
      </c>
      <c r="E1461" s="57">
        <v>3634000</v>
      </c>
      <c r="F1461" s="61" t="s">
        <v>3247</v>
      </c>
      <c r="G1461" s="1">
        <f>SUM(G1374:G1460)</f>
        <v>3187406</v>
      </c>
      <c r="I1461" s="25">
        <f>SUM(I1374:I1460)</f>
        <v>2282860</v>
      </c>
      <c r="J1461" s="1">
        <v>2255195</v>
      </c>
      <c r="K1461" s="1">
        <v>2201638</v>
      </c>
      <c r="L1461" s="2">
        <f t="shared" si="450"/>
        <v>0.57589275438137588</v>
      </c>
      <c r="M1461" s="2">
        <f t="shared" si="451"/>
        <v>0.69073033055719912</v>
      </c>
      <c r="N1461" s="10" t="e">
        <f t="shared" si="452"/>
        <v>#N/A</v>
      </c>
      <c r="O1461" s="9" t="e">
        <f t="shared" si="453"/>
        <v>#N/A</v>
      </c>
      <c r="P1461" s="8" t="e">
        <f t="shared" si="454"/>
        <v>#N/A</v>
      </c>
      <c r="Q1461" s="2" t="str">
        <f t="shared" si="455"/>
        <v>-</v>
      </c>
      <c r="R1461" s="2" t="str">
        <f t="shared" si="456"/>
        <v>-</v>
      </c>
      <c r="S1461" s="2" t="str">
        <f t="shared" si="457"/>
        <v>-</v>
      </c>
      <c r="T1461" s="2" t="str">
        <f t="shared" si="458"/>
        <v>-</v>
      </c>
      <c r="AU1461" t="s">
        <v>2140</v>
      </c>
      <c r="AV1461" t="s">
        <v>1226</v>
      </c>
      <c r="AY1461" s="38">
        <v>27</v>
      </c>
      <c r="AZ1461" s="40"/>
      <c r="BA1461" s="38">
        <f>AY1461</f>
        <v>27</v>
      </c>
      <c r="BC1461" s="7" t="s">
        <v>1410</v>
      </c>
      <c r="BE1461" s="1">
        <f>SUM(BE1374:BE1460)</f>
        <v>2844428</v>
      </c>
      <c r="BF1461" s="1">
        <f>SUM(BF1374:BF1460)</f>
        <v>342978</v>
      </c>
      <c r="BJ1461"/>
      <c r="BK1461"/>
      <c r="BM1461" s="1">
        <f>SUM(BM1374:BM1460)</f>
        <v>2171975</v>
      </c>
      <c r="BO1461" s="1">
        <f>SUM(BO1374:BO1460)</f>
        <v>110168</v>
      </c>
      <c r="BP1461" s="1">
        <f>SUM(BP1374:BP1460)</f>
        <v>717</v>
      </c>
    </row>
    <row r="1462" spans="1:69">
      <c r="C1462" s="25"/>
      <c r="D1462" s="25"/>
      <c r="E1462" s="25"/>
      <c r="L1462" s="2"/>
      <c r="M1462" s="2"/>
      <c r="P1462" s="8"/>
      <c r="AY1462" s="38"/>
      <c r="AZ1462" s="40"/>
      <c r="BA1462" s="42"/>
      <c r="BJ1462"/>
      <c r="BK1462"/>
    </row>
    <row r="1463" spans="1:69" hidden="1" outlineLevel="1">
      <c r="A1463" t="s">
        <v>1447</v>
      </c>
      <c r="B1463" t="s">
        <v>1615</v>
      </c>
      <c r="C1463" s="25">
        <v>33730</v>
      </c>
      <c r="D1463" s="25"/>
      <c r="E1463" s="25"/>
      <c r="J1463" s="1">
        <v>8665</v>
      </c>
      <c r="K1463" s="1">
        <v>10944</v>
      </c>
      <c r="L1463" s="2" t="str">
        <f t="shared" si="450"/>
        <v/>
      </c>
      <c r="M1463" s="2" t="str">
        <f t="shared" si="451"/>
        <v/>
      </c>
      <c r="N1463" s="10" t="e">
        <f t="shared" ref="N1463:N1494" si="461">RANK(U1463,U1463:AR1463)</f>
        <v>#N/A</v>
      </c>
      <c r="O1463" s="9" t="e">
        <f t="shared" ref="O1463:O1494" si="462">RANK(V1463,U1463:AR1463)</f>
        <v>#N/A</v>
      </c>
      <c r="P1463" s="8" t="e">
        <f t="shared" ref="P1463:P1494" si="463">RANK(W1463,U1463:AR1463)</f>
        <v>#N/A</v>
      </c>
      <c r="Q1463" s="2" t="str">
        <f t="shared" ref="Q1463:Q1494" si="464">IF(SUM($U1463:$AQ1463)=0,"-",U1463/SUM($U1463:$AQ1463))</f>
        <v>-</v>
      </c>
      <c r="R1463" s="2" t="str">
        <f t="shared" ref="R1463:R1494" si="465">IF(SUM($U1463:$AQ1463)=0,"-",V1463/SUM($U1463:$AQ1463))</f>
        <v>-</v>
      </c>
      <c r="S1463" s="2" t="str">
        <f t="shared" ref="S1463:S1494" si="466">IF(SUM($U1463:$AQ1463)=0,"-",W1463/SUM($U1463:$AQ1463))</f>
        <v>-</v>
      </c>
      <c r="T1463" s="2" t="str">
        <f t="shared" ref="T1463:T1494" si="467">IF(SUM($U1463:$AQ1463)=0,"-",(1-Q1463-R1463-S1463))</f>
        <v>-</v>
      </c>
      <c r="AU1463" t="s">
        <v>1447</v>
      </c>
      <c r="AV1463" t="s">
        <v>1615</v>
      </c>
      <c r="AY1463" s="38">
        <v>28</v>
      </c>
      <c r="AZ1463" s="40">
        <v>1</v>
      </c>
      <c r="BA1463" s="42">
        <f t="shared" si="460"/>
        <v>28001</v>
      </c>
      <c r="BB1463">
        <v>3</v>
      </c>
      <c r="BC1463" s="7" t="s">
        <v>3097</v>
      </c>
    </row>
    <row r="1464" spans="1:69" hidden="1" outlineLevel="1">
      <c r="A1464" t="s">
        <v>1026</v>
      </c>
      <c r="B1464" t="s">
        <v>1615</v>
      </c>
      <c r="C1464" s="25">
        <v>34946</v>
      </c>
      <c r="D1464" s="25"/>
      <c r="E1464" s="25"/>
      <c r="J1464" s="1">
        <v>3710</v>
      </c>
      <c r="K1464" s="1">
        <v>4405</v>
      </c>
      <c r="L1464" s="2" t="str">
        <f t="shared" si="450"/>
        <v/>
      </c>
      <c r="M1464" s="2" t="str">
        <f t="shared" si="451"/>
        <v/>
      </c>
      <c r="N1464" s="10" t="e">
        <f t="shared" si="461"/>
        <v>#N/A</v>
      </c>
      <c r="O1464" s="9" t="e">
        <f t="shared" si="462"/>
        <v>#N/A</v>
      </c>
      <c r="P1464" s="8" t="e">
        <f t="shared" si="463"/>
        <v>#N/A</v>
      </c>
      <c r="Q1464" s="2" t="str">
        <f t="shared" si="464"/>
        <v>-</v>
      </c>
      <c r="R1464" s="2" t="str">
        <f t="shared" si="465"/>
        <v>-</v>
      </c>
      <c r="S1464" s="2" t="str">
        <f t="shared" si="466"/>
        <v>-</v>
      </c>
      <c r="T1464" s="2" t="str">
        <f t="shared" si="467"/>
        <v>-</v>
      </c>
      <c r="AU1464" t="s">
        <v>1026</v>
      </c>
      <c r="AV1464" t="s">
        <v>1615</v>
      </c>
      <c r="AY1464" s="38">
        <v>28</v>
      </c>
      <c r="AZ1464" s="40">
        <v>3</v>
      </c>
      <c r="BA1464" s="42">
        <f t="shared" si="460"/>
        <v>28003</v>
      </c>
      <c r="BB1464">
        <v>1</v>
      </c>
      <c r="BC1464" s="7" t="s">
        <v>3097</v>
      </c>
    </row>
    <row r="1465" spans="1:69" hidden="1" outlineLevel="1">
      <c r="A1465" t="s">
        <v>1027</v>
      </c>
      <c r="B1465" t="s">
        <v>1615</v>
      </c>
      <c r="C1465" s="25">
        <v>13401</v>
      </c>
      <c r="D1465" s="25"/>
      <c r="E1465" s="25"/>
      <c r="J1465" s="1">
        <v>5786</v>
      </c>
      <c r="K1465" s="1">
        <v>5987</v>
      </c>
      <c r="L1465" s="2" t="str">
        <f t="shared" si="450"/>
        <v/>
      </c>
      <c r="M1465" s="2" t="str">
        <f t="shared" si="451"/>
        <v/>
      </c>
      <c r="N1465" s="10" t="e">
        <f t="shared" si="461"/>
        <v>#N/A</v>
      </c>
      <c r="O1465" s="9" t="e">
        <f t="shared" si="462"/>
        <v>#N/A</v>
      </c>
      <c r="P1465" s="8" t="e">
        <f t="shared" si="463"/>
        <v>#N/A</v>
      </c>
      <c r="Q1465" s="2" t="str">
        <f t="shared" si="464"/>
        <v>-</v>
      </c>
      <c r="R1465" s="2" t="str">
        <f t="shared" si="465"/>
        <v>-</v>
      </c>
      <c r="S1465" s="2" t="str">
        <f t="shared" si="466"/>
        <v>-</v>
      </c>
      <c r="T1465" s="2" t="str">
        <f t="shared" si="467"/>
        <v>-</v>
      </c>
      <c r="AU1465" t="s">
        <v>1027</v>
      </c>
      <c r="AV1465" t="s">
        <v>1615</v>
      </c>
      <c r="AY1465" s="38">
        <v>28</v>
      </c>
      <c r="AZ1465" s="40">
        <v>5</v>
      </c>
      <c r="BA1465" s="42">
        <f t="shared" si="460"/>
        <v>28005</v>
      </c>
      <c r="BB1465">
        <v>3</v>
      </c>
      <c r="BC1465" s="7" t="s">
        <v>3097</v>
      </c>
    </row>
    <row r="1466" spans="1:69" hidden="1" outlineLevel="1">
      <c r="A1466" t="s">
        <v>512</v>
      </c>
      <c r="B1466" t="s">
        <v>1615</v>
      </c>
      <c r="C1466" s="25">
        <v>19549</v>
      </c>
      <c r="D1466" s="25"/>
      <c r="E1466" s="25"/>
      <c r="J1466" s="1">
        <v>5654</v>
      </c>
      <c r="K1466" s="1">
        <v>5914</v>
      </c>
      <c r="L1466" s="2" t="str">
        <f t="shared" si="450"/>
        <v/>
      </c>
      <c r="M1466" s="2" t="str">
        <f t="shared" si="451"/>
        <v/>
      </c>
      <c r="N1466" s="10" t="e">
        <f t="shared" si="461"/>
        <v>#N/A</v>
      </c>
      <c r="O1466" s="9" t="e">
        <f t="shared" si="462"/>
        <v>#N/A</v>
      </c>
      <c r="P1466" s="8" t="e">
        <f t="shared" si="463"/>
        <v>#N/A</v>
      </c>
      <c r="Q1466" s="2" t="str">
        <f t="shared" si="464"/>
        <v>-</v>
      </c>
      <c r="R1466" s="2" t="str">
        <f t="shared" si="465"/>
        <v>-</v>
      </c>
      <c r="S1466" s="2" t="str">
        <f t="shared" si="466"/>
        <v>-</v>
      </c>
      <c r="T1466" s="2" t="str">
        <f t="shared" si="467"/>
        <v>-</v>
      </c>
      <c r="AU1466" t="s">
        <v>512</v>
      </c>
      <c r="AV1466" t="s">
        <v>1615</v>
      </c>
      <c r="AY1466" s="38">
        <v>28</v>
      </c>
      <c r="AZ1466" s="40">
        <v>7</v>
      </c>
      <c r="BA1466" s="42">
        <f t="shared" si="460"/>
        <v>28007</v>
      </c>
      <c r="BB1466">
        <v>2</v>
      </c>
      <c r="BC1466" s="7" t="s">
        <v>3097</v>
      </c>
    </row>
    <row r="1467" spans="1:69" hidden="1" outlineLevel="1">
      <c r="A1467" t="s">
        <v>1163</v>
      </c>
      <c r="B1467" t="s">
        <v>1615</v>
      </c>
      <c r="C1467" s="25">
        <v>8004</v>
      </c>
      <c r="D1467" s="25"/>
      <c r="E1467" s="25"/>
      <c r="J1467" s="1">
        <v>1569</v>
      </c>
      <c r="K1467" s="1">
        <v>1653</v>
      </c>
      <c r="L1467" s="2" t="str">
        <f t="shared" si="450"/>
        <v/>
      </c>
      <c r="M1467" s="2" t="str">
        <f t="shared" si="451"/>
        <v/>
      </c>
      <c r="N1467" s="10" t="e">
        <f t="shared" si="461"/>
        <v>#N/A</v>
      </c>
      <c r="O1467" s="9" t="e">
        <f t="shared" si="462"/>
        <v>#N/A</v>
      </c>
      <c r="P1467" s="8" t="e">
        <f t="shared" si="463"/>
        <v>#N/A</v>
      </c>
      <c r="Q1467" s="2" t="str">
        <f t="shared" si="464"/>
        <v>-</v>
      </c>
      <c r="R1467" s="2" t="str">
        <f t="shared" si="465"/>
        <v>-</v>
      </c>
      <c r="S1467" s="2" t="str">
        <f t="shared" si="466"/>
        <v>-</v>
      </c>
      <c r="T1467" s="2" t="str">
        <f t="shared" si="467"/>
        <v>-</v>
      </c>
      <c r="AU1467" t="s">
        <v>1163</v>
      </c>
      <c r="AV1467" t="s">
        <v>1615</v>
      </c>
      <c r="AY1467" s="38">
        <v>28</v>
      </c>
      <c r="AZ1467" s="40">
        <v>9</v>
      </c>
      <c r="BA1467" s="42">
        <f t="shared" si="460"/>
        <v>28009</v>
      </c>
      <c r="BB1467">
        <v>1</v>
      </c>
      <c r="BC1467" s="7" t="s">
        <v>3097</v>
      </c>
    </row>
    <row r="1468" spans="1:69" hidden="1" outlineLevel="1">
      <c r="A1468" t="s">
        <v>513</v>
      </c>
      <c r="B1468" t="s">
        <v>1615</v>
      </c>
      <c r="C1468" s="25">
        <v>38634</v>
      </c>
      <c r="D1468" s="25"/>
      <c r="E1468" s="25"/>
      <c r="J1468" s="1">
        <v>6797</v>
      </c>
      <c r="K1468" s="1">
        <v>10175</v>
      </c>
      <c r="L1468" s="2" t="str">
        <f t="shared" si="450"/>
        <v/>
      </c>
      <c r="M1468" s="2" t="str">
        <f t="shared" si="451"/>
        <v/>
      </c>
      <c r="N1468" s="10" t="e">
        <f t="shared" si="461"/>
        <v>#N/A</v>
      </c>
      <c r="O1468" s="9" t="e">
        <f t="shared" si="462"/>
        <v>#N/A</v>
      </c>
      <c r="P1468" s="8" t="e">
        <f t="shared" si="463"/>
        <v>#N/A</v>
      </c>
      <c r="Q1468" s="2" t="str">
        <f t="shared" si="464"/>
        <v>-</v>
      </c>
      <c r="R1468" s="2" t="str">
        <f t="shared" si="465"/>
        <v>-</v>
      </c>
      <c r="S1468" s="2" t="str">
        <f t="shared" si="466"/>
        <v>-</v>
      </c>
      <c r="T1468" s="2" t="str">
        <f t="shared" si="467"/>
        <v>-</v>
      </c>
      <c r="AU1468" t="s">
        <v>513</v>
      </c>
      <c r="AV1468" t="s">
        <v>1615</v>
      </c>
      <c r="AY1468" s="38">
        <v>28</v>
      </c>
      <c r="AZ1468" s="40">
        <v>11</v>
      </c>
      <c r="BA1468" s="42">
        <f t="shared" si="460"/>
        <v>28011</v>
      </c>
      <c r="BB1468">
        <v>2</v>
      </c>
      <c r="BC1468" s="7" t="s">
        <v>3097</v>
      </c>
    </row>
    <row r="1469" spans="1:69" hidden="1" outlineLevel="1">
      <c r="A1469" t="s">
        <v>1446</v>
      </c>
      <c r="B1469" t="s">
        <v>1615</v>
      </c>
      <c r="C1469" s="25">
        <v>14906</v>
      </c>
      <c r="D1469" s="25"/>
      <c r="E1469" s="25"/>
      <c r="J1469" s="1">
        <v>3028</v>
      </c>
      <c r="K1469" s="1">
        <v>3055</v>
      </c>
      <c r="L1469" s="2" t="str">
        <f t="shared" si="450"/>
        <v/>
      </c>
      <c r="M1469" s="2" t="str">
        <f t="shared" si="451"/>
        <v/>
      </c>
      <c r="N1469" s="10" t="e">
        <f t="shared" si="461"/>
        <v>#N/A</v>
      </c>
      <c r="O1469" s="9" t="e">
        <f t="shared" si="462"/>
        <v>#N/A</v>
      </c>
      <c r="P1469" s="8" t="e">
        <f t="shared" si="463"/>
        <v>#N/A</v>
      </c>
      <c r="Q1469" s="2" t="str">
        <f t="shared" si="464"/>
        <v>-</v>
      </c>
      <c r="R1469" s="2" t="str">
        <f t="shared" si="465"/>
        <v>-</v>
      </c>
      <c r="S1469" s="2" t="str">
        <f t="shared" si="466"/>
        <v>-</v>
      </c>
      <c r="T1469" s="2" t="str">
        <f t="shared" si="467"/>
        <v>-</v>
      </c>
      <c r="AU1469" t="s">
        <v>1446</v>
      </c>
      <c r="AV1469" t="s">
        <v>1615</v>
      </c>
      <c r="AY1469" s="38">
        <v>28</v>
      </c>
      <c r="AZ1469" s="40">
        <v>13</v>
      </c>
      <c r="BA1469" s="42">
        <f t="shared" si="460"/>
        <v>28013</v>
      </c>
      <c r="BB1469">
        <v>1</v>
      </c>
      <c r="BC1469" s="7" t="s">
        <v>3097</v>
      </c>
    </row>
    <row r="1470" spans="1:69" hidden="1" outlineLevel="1">
      <c r="A1470" t="s">
        <v>94</v>
      </c>
      <c r="B1470" t="s">
        <v>1615</v>
      </c>
      <c r="C1470" s="25">
        <v>10567</v>
      </c>
      <c r="D1470" s="25"/>
      <c r="E1470" s="25"/>
      <c r="J1470" s="1">
        <v>2655</v>
      </c>
      <c r="K1470" s="1">
        <v>2838</v>
      </c>
      <c r="L1470" s="2" t="str">
        <f t="shared" si="450"/>
        <v/>
      </c>
      <c r="M1470" s="2" t="str">
        <f t="shared" si="451"/>
        <v/>
      </c>
      <c r="N1470" s="10" t="e">
        <f t="shared" si="461"/>
        <v>#N/A</v>
      </c>
      <c r="O1470" s="9" t="e">
        <f t="shared" si="462"/>
        <v>#N/A</v>
      </c>
      <c r="P1470" s="8" t="e">
        <f t="shared" si="463"/>
        <v>#N/A</v>
      </c>
      <c r="Q1470" s="2" t="str">
        <f t="shared" si="464"/>
        <v>-</v>
      </c>
      <c r="R1470" s="2" t="str">
        <f t="shared" si="465"/>
        <v>-</v>
      </c>
      <c r="S1470" s="2" t="str">
        <f t="shared" si="466"/>
        <v>-</v>
      </c>
      <c r="T1470" s="2" t="str">
        <f t="shared" si="467"/>
        <v>-</v>
      </c>
      <c r="AU1470" t="s">
        <v>94</v>
      </c>
      <c r="AV1470" t="s">
        <v>1615</v>
      </c>
      <c r="AY1470" s="38">
        <v>28</v>
      </c>
      <c r="AZ1470" s="40">
        <v>15</v>
      </c>
      <c r="BA1470" s="42">
        <f t="shared" si="460"/>
        <v>28015</v>
      </c>
      <c r="BB1470">
        <v>2</v>
      </c>
      <c r="BC1470" s="7" t="s">
        <v>3097</v>
      </c>
    </row>
    <row r="1471" spans="1:69" hidden="1" outlineLevel="1">
      <c r="A1471" t="s">
        <v>280</v>
      </c>
      <c r="B1471" t="s">
        <v>1615</v>
      </c>
      <c r="C1471" s="25">
        <v>18976</v>
      </c>
      <c r="D1471" s="25"/>
      <c r="E1471" s="25"/>
      <c r="J1471" s="1">
        <v>4141</v>
      </c>
      <c r="K1471" s="1">
        <v>4270</v>
      </c>
      <c r="L1471" s="2" t="str">
        <f t="shared" si="450"/>
        <v/>
      </c>
      <c r="M1471" s="2" t="str">
        <f t="shared" si="451"/>
        <v/>
      </c>
      <c r="N1471" s="10" t="e">
        <f t="shared" si="461"/>
        <v>#N/A</v>
      </c>
      <c r="O1471" s="9" t="e">
        <f t="shared" si="462"/>
        <v>#N/A</v>
      </c>
      <c r="P1471" s="8" t="e">
        <f t="shared" si="463"/>
        <v>#N/A</v>
      </c>
      <c r="Q1471" s="2" t="str">
        <f t="shared" si="464"/>
        <v>-</v>
      </c>
      <c r="R1471" s="2" t="str">
        <f t="shared" si="465"/>
        <v>-</v>
      </c>
      <c r="S1471" s="2" t="str">
        <f t="shared" si="466"/>
        <v>-</v>
      </c>
      <c r="T1471" s="2" t="str">
        <f t="shared" si="467"/>
        <v>-</v>
      </c>
      <c r="AU1471" t="s">
        <v>280</v>
      </c>
      <c r="AV1471" t="s">
        <v>1615</v>
      </c>
      <c r="AY1471" s="38">
        <v>28</v>
      </c>
      <c r="AZ1471" s="40">
        <v>17</v>
      </c>
      <c r="BA1471" s="42">
        <f t="shared" si="460"/>
        <v>28017</v>
      </c>
      <c r="BB1471">
        <v>1</v>
      </c>
      <c r="BC1471" s="7" t="s">
        <v>3097</v>
      </c>
    </row>
    <row r="1472" spans="1:69" hidden="1" outlineLevel="1">
      <c r="A1472" t="s">
        <v>2790</v>
      </c>
      <c r="B1472" t="s">
        <v>1615</v>
      </c>
      <c r="C1472" s="25">
        <v>9468</v>
      </c>
      <c r="D1472" s="25"/>
      <c r="E1472" s="25"/>
      <c r="J1472" s="1">
        <v>1946</v>
      </c>
      <c r="K1472" s="1">
        <v>1987</v>
      </c>
      <c r="L1472" s="2" t="str">
        <f t="shared" si="450"/>
        <v/>
      </c>
      <c r="M1472" s="2" t="str">
        <f t="shared" si="451"/>
        <v/>
      </c>
      <c r="N1472" s="10" t="e">
        <f t="shared" si="461"/>
        <v>#N/A</v>
      </c>
      <c r="O1472" s="9" t="e">
        <f t="shared" si="462"/>
        <v>#N/A</v>
      </c>
      <c r="P1472" s="8" t="e">
        <f t="shared" si="463"/>
        <v>#N/A</v>
      </c>
      <c r="Q1472" s="2" t="str">
        <f t="shared" si="464"/>
        <v>-</v>
      </c>
      <c r="R1472" s="2" t="str">
        <f t="shared" si="465"/>
        <v>-</v>
      </c>
      <c r="S1472" s="2" t="str">
        <f t="shared" si="466"/>
        <v>-</v>
      </c>
      <c r="T1472" s="2" t="str">
        <f t="shared" si="467"/>
        <v>-</v>
      </c>
      <c r="AU1472" t="s">
        <v>2790</v>
      </c>
      <c r="AV1472" t="s">
        <v>1615</v>
      </c>
      <c r="AY1472" s="38">
        <v>28</v>
      </c>
      <c r="AZ1472" s="40">
        <v>19</v>
      </c>
      <c r="BA1472" s="42">
        <f t="shared" si="460"/>
        <v>28019</v>
      </c>
      <c r="BB1472">
        <v>1</v>
      </c>
      <c r="BC1472" s="7" t="s">
        <v>3097</v>
      </c>
    </row>
    <row r="1473" spans="1:55" hidden="1" outlineLevel="1">
      <c r="A1473" t="s">
        <v>656</v>
      </c>
      <c r="B1473" t="s">
        <v>1615</v>
      </c>
      <c r="C1473" s="25">
        <v>11277</v>
      </c>
      <c r="D1473" s="25"/>
      <c r="E1473" s="25"/>
      <c r="J1473" s="1">
        <v>2155</v>
      </c>
      <c r="K1473" s="1">
        <v>2787</v>
      </c>
      <c r="L1473" s="2" t="str">
        <f t="shared" si="450"/>
        <v/>
      </c>
      <c r="M1473" s="2" t="str">
        <f t="shared" si="451"/>
        <v/>
      </c>
      <c r="N1473" s="10" t="e">
        <f t="shared" si="461"/>
        <v>#N/A</v>
      </c>
      <c r="O1473" s="9" t="e">
        <f t="shared" si="462"/>
        <v>#N/A</v>
      </c>
      <c r="P1473" s="8" t="e">
        <f t="shared" si="463"/>
        <v>#N/A</v>
      </c>
      <c r="Q1473" s="2" t="str">
        <f t="shared" si="464"/>
        <v>-</v>
      </c>
      <c r="R1473" s="2" t="str">
        <f t="shared" si="465"/>
        <v>-</v>
      </c>
      <c r="S1473" s="2" t="str">
        <f t="shared" si="466"/>
        <v>-</v>
      </c>
      <c r="T1473" s="2" t="str">
        <f t="shared" si="467"/>
        <v>-</v>
      </c>
      <c r="AU1473" t="s">
        <v>656</v>
      </c>
      <c r="AV1473" t="s">
        <v>1615</v>
      </c>
      <c r="AY1473" s="38">
        <v>28</v>
      </c>
      <c r="AZ1473" s="40">
        <v>21</v>
      </c>
      <c r="BA1473" s="42">
        <f t="shared" si="460"/>
        <v>28021</v>
      </c>
      <c r="BB1473">
        <v>2</v>
      </c>
      <c r="BC1473" s="7" t="s">
        <v>3097</v>
      </c>
    </row>
    <row r="1474" spans="1:55" hidden="1" outlineLevel="1">
      <c r="A1474" t="s">
        <v>2791</v>
      </c>
      <c r="B1474" t="s">
        <v>1615</v>
      </c>
      <c r="C1474" s="25">
        <v>17402</v>
      </c>
      <c r="D1474" s="25"/>
      <c r="E1474" s="25"/>
      <c r="J1474" s="1">
        <v>4504</v>
      </c>
      <c r="K1474" s="1">
        <v>4648</v>
      </c>
      <c r="L1474" s="2" t="str">
        <f t="shared" si="450"/>
        <v/>
      </c>
      <c r="M1474" s="2" t="str">
        <f t="shared" si="451"/>
        <v/>
      </c>
      <c r="N1474" s="10" t="e">
        <f t="shared" si="461"/>
        <v>#N/A</v>
      </c>
      <c r="O1474" s="9" t="e">
        <f t="shared" si="462"/>
        <v>#N/A</v>
      </c>
      <c r="P1474" s="8" t="e">
        <f t="shared" si="463"/>
        <v>#N/A</v>
      </c>
      <c r="Q1474" s="2" t="str">
        <f t="shared" si="464"/>
        <v>-</v>
      </c>
      <c r="R1474" s="2" t="str">
        <f t="shared" si="465"/>
        <v>-</v>
      </c>
      <c r="S1474" s="2" t="str">
        <f t="shared" si="466"/>
        <v>-</v>
      </c>
      <c r="T1474" s="2" t="str">
        <f t="shared" si="467"/>
        <v>-</v>
      </c>
      <c r="AU1474" t="s">
        <v>2791</v>
      </c>
      <c r="AV1474" t="s">
        <v>1615</v>
      </c>
      <c r="AY1474" s="38">
        <v>28</v>
      </c>
      <c r="AZ1474" s="40">
        <v>23</v>
      </c>
      <c r="BA1474" s="42">
        <f t="shared" si="460"/>
        <v>28023</v>
      </c>
      <c r="BB1474">
        <v>4</v>
      </c>
      <c r="BC1474" s="7" t="s">
        <v>3097</v>
      </c>
    </row>
    <row r="1475" spans="1:55" hidden="1" outlineLevel="1">
      <c r="A1475" t="s">
        <v>2792</v>
      </c>
      <c r="B1475" t="s">
        <v>1615</v>
      </c>
      <c r="C1475" s="25">
        <v>21845</v>
      </c>
      <c r="D1475" s="25"/>
      <c r="E1475" s="25"/>
      <c r="J1475" s="1">
        <v>6046</v>
      </c>
      <c r="K1475" s="1">
        <v>6370</v>
      </c>
      <c r="L1475" s="2" t="str">
        <f t="shared" si="450"/>
        <v/>
      </c>
      <c r="M1475" s="2" t="str">
        <f t="shared" si="451"/>
        <v/>
      </c>
      <c r="N1475" s="10" t="e">
        <f t="shared" si="461"/>
        <v>#N/A</v>
      </c>
      <c r="O1475" s="9" t="e">
        <f t="shared" si="462"/>
        <v>#N/A</v>
      </c>
      <c r="P1475" s="8" t="e">
        <f t="shared" si="463"/>
        <v>#N/A</v>
      </c>
      <c r="Q1475" s="2" t="str">
        <f t="shared" si="464"/>
        <v>-</v>
      </c>
      <c r="R1475" s="2" t="str">
        <f t="shared" si="465"/>
        <v>-</v>
      </c>
      <c r="S1475" s="2" t="str">
        <f t="shared" si="466"/>
        <v>-</v>
      </c>
      <c r="T1475" s="2" t="str">
        <f t="shared" si="467"/>
        <v>-</v>
      </c>
      <c r="AU1475" t="s">
        <v>2792</v>
      </c>
      <c r="AV1475" t="s">
        <v>1615</v>
      </c>
      <c r="AY1475" s="38">
        <v>28</v>
      </c>
      <c r="AZ1475" s="40">
        <v>25</v>
      </c>
      <c r="BA1475" s="42">
        <f t="shared" si="460"/>
        <v>28025</v>
      </c>
      <c r="BB1475">
        <v>1</v>
      </c>
      <c r="BC1475" s="7" t="s">
        <v>3097</v>
      </c>
    </row>
    <row r="1476" spans="1:55" hidden="1" outlineLevel="1">
      <c r="A1476" t="s">
        <v>959</v>
      </c>
      <c r="B1476" t="s">
        <v>1615</v>
      </c>
      <c r="C1476" s="25">
        <v>29662</v>
      </c>
      <c r="D1476" s="25"/>
      <c r="E1476" s="25"/>
      <c r="J1476" s="1">
        <v>3402</v>
      </c>
      <c r="K1476" s="1">
        <v>5440</v>
      </c>
      <c r="L1476" s="2" t="str">
        <f t="shared" si="450"/>
        <v/>
      </c>
      <c r="M1476" s="2" t="str">
        <f t="shared" si="451"/>
        <v/>
      </c>
      <c r="N1476" s="10" t="e">
        <f t="shared" si="461"/>
        <v>#N/A</v>
      </c>
      <c r="O1476" s="9" t="e">
        <f t="shared" si="462"/>
        <v>#N/A</v>
      </c>
      <c r="P1476" s="8" t="e">
        <f t="shared" si="463"/>
        <v>#N/A</v>
      </c>
      <c r="Q1476" s="2" t="str">
        <f t="shared" si="464"/>
        <v>-</v>
      </c>
      <c r="R1476" s="2" t="str">
        <f t="shared" si="465"/>
        <v>-</v>
      </c>
      <c r="S1476" s="2" t="str">
        <f t="shared" si="466"/>
        <v>-</v>
      </c>
      <c r="T1476" s="2" t="str">
        <f t="shared" si="467"/>
        <v>-</v>
      </c>
      <c r="AU1476" t="s">
        <v>959</v>
      </c>
      <c r="AV1476" t="s">
        <v>1615</v>
      </c>
      <c r="AY1476" s="38">
        <v>28</v>
      </c>
      <c r="AZ1476" s="40">
        <v>27</v>
      </c>
      <c r="BA1476" s="42">
        <f t="shared" si="460"/>
        <v>28027</v>
      </c>
      <c r="BB1476">
        <v>2</v>
      </c>
      <c r="BC1476" s="7" t="s">
        <v>3097</v>
      </c>
    </row>
    <row r="1477" spans="1:55" hidden="1" outlineLevel="1">
      <c r="A1477" t="s">
        <v>1371</v>
      </c>
      <c r="B1477" t="s">
        <v>1615</v>
      </c>
      <c r="C1477" s="25">
        <v>28762</v>
      </c>
      <c r="D1477" s="25"/>
      <c r="E1477" s="25"/>
      <c r="J1477" s="1">
        <v>6707</v>
      </c>
      <c r="K1477" s="1">
        <v>7287</v>
      </c>
      <c r="L1477" s="2" t="str">
        <f t="shared" si="450"/>
        <v/>
      </c>
      <c r="M1477" s="2" t="str">
        <f t="shared" si="451"/>
        <v/>
      </c>
      <c r="N1477" s="10" t="e">
        <f t="shared" si="461"/>
        <v>#N/A</v>
      </c>
      <c r="O1477" s="9" t="e">
        <f t="shared" si="462"/>
        <v>#N/A</v>
      </c>
      <c r="P1477" s="8" t="e">
        <f t="shared" si="463"/>
        <v>#N/A</v>
      </c>
      <c r="Q1477" s="2" t="str">
        <f t="shared" si="464"/>
        <v>-</v>
      </c>
      <c r="R1477" s="2" t="str">
        <f t="shared" si="465"/>
        <v>-</v>
      </c>
      <c r="S1477" s="2" t="str">
        <f t="shared" si="466"/>
        <v>-</v>
      </c>
      <c r="T1477" s="2" t="str">
        <f t="shared" si="467"/>
        <v>-</v>
      </c>
      <c r="AU1477" t="s">
        <v>1371</v>
      </c>
      <c r="AV1477" t="s">
        <v>1615</v>
      </c>
      <c r="AY1477" s="38">
        <v>28</v>
      </c>
      <c r="AZ1477" s="40">
        <v>29</v>
      </c>
      <c r="BA1477" s="42">
        <f t="shared" si="460"/>
        <v>28029</v>
      </c>
      <c r="BB1477">
        <v>2</v>
      </c>
      <c r="BC1477" s="7" t="s">
        <v>3097</v>
      </c>
    </row>
    <row r="1478" spans="1:55" hidden="1" outlineLevel="1">
      <c r="A1478" t="s">
        <v>115</v>
      </c>
      <c r="B1478" t="s">
        <v>1615</v>
      </c>
      <c r="C1478" s="25">
        <v>19458</v>
      </c>
      <c r="D1478" s="25"/>
      <c r="E1478" s="25"/>
      <c r="J1478" s="1">
        <v>5573</v>
      </c>
      <c r="K1478" s="1">
        <v>5767</v>
      </c>
      <c r="L1478" s="2" t="str">
        <f t="shared" si="450"/>
        <v/>
      </c>
      <c r="M1478" s="2" t="str">
        <f t="shared" si="451"/>
        <v/>
      </c>
      <c r="N1478" s="10" t="e">
        <f t="shared" si="461"/>
        <v>#N/A</v>
      </c>
      <c r="O1478" s="9" t="e">
        <f t="shared" si="462"/>
        <v>#N/A</v>
      </c>
      <c r="P1478" s="8" t="e">
        <f t="shared" si="463"/>
        <v>#N/A</v>
      </c>
      <c r="Q1478" s="2" t="str">
        <f t="shared" si="464"/>
        <v>-</v>
      </c>
      <c r="R1478" s="2" t="str">
        <f t="shared" si="465"/>
        <v>-</v>
      </c>
      <c r="S1478" s="2" t="str">
        <f t="shared" si="466"/>
        <v>-</v>
      </c>
      <c r="T1478" s="2" t="str">
        <f t="shared" si="467"/>
        <v>-</v>
      </c>
      <c r="AU1478" t="s">
        <v>115</v>
      </c>
      <c r="AV1478" t="s">
        <v>1615</v>
      </c>
      <c r="AY1478" s="38">
        <v>28</v>
      </c>
      <c r="AZ1478" s="40">
        <v>31</v>
      </c>
      <c r="BA1478" s="42">
        <f t="shared" si="460"/>
        <v>28031</v>
      </c>
      <c r="BB1478">
        <v>3</v>
      </c>
      <c r="BC1478" s="7" t="s">
        <v>3097</v>
      </c>
    </row>
    <row r="1479" spans="1:55" hidden="1" outlineLevel="1">
      <c r="A1479" t="s">
        <v>647</v>
      </c>
      <c r="B1479" t="s">
        <v>1615</v>
      </c>
      <c r="C1479" s="25">
        <v>118603</v>
      </c>
      <c r="D1479" s="25"/>
      <c r="E1479" s="25"/>
      <c r="J1479" s="1">
        <v>11780</v>
      </c>
      <c r="K1479" s="1">
        <v>11999</v>
      </c>
      <c r="L1479" s="2" t="str">
        <f t="shared" ref="L1479:L1542" si="468">IF(D1479&gt;0,K1479/D1479,"")</f>
        <v/>
      </c>
      <c r="M1479" s="2" t="str">
        <f t="shared" ref="M1479:M1542" si="469">IF(G1479&gt;0,K1479/G1479,"")</f>
        <v/>
      </c>
      <c r="N1479" s="10" t="e">
        <f t="shared" si="461"/>
        <v>#N/A</v>
      </c>
      <c r="O1479" s="9" t="e">
        <f t="shared" si="462"/>
        <v>#N/A</v>
      </c>
      <c r="P1479" s="8" t="e">
        <f t="shared" si="463"/>
        <v>#N/A</v>
      </c>
      <c r="Q1479" s="2" t="str">
        <f t="shared" si="464"/>
        <v>-</v>
      </c>
      <c r="R1479" s="2" t="str">
        <f t="shared" si="465"/>
        <v>-</v>
      </c>
      <c r="S1479" s="2" t="str">
        <f t="shared" si="466"/>
        <v>-</v>
      </c>
      <c r="T1479" s="2" t="str">
        <f t="shared" si="467"/>
        <v>-</v>
      </c>
      <c r="AU1479" t="s">
        <v>647</v>
      </c>
      <c r="AV1479" t="s">
        <v>1615</v>
      </c>
      <c r="AY1479" s="38">
        <v>28</v>
      </c>
      <c r="AZ1479" s="40">
        <v>33</v>
      </c>
      <c r="BA1479" s="42">
        <f t="shared" si="460"/>
        <v>28033</v>
      </c>
      <c r="BB1479">
        <v>1</v>
      </c>
      <c r="BC1479" s="7" t="s">
        <v>3097</v>
      </c>
    </row>
    <row r="1480" spans="1:55" hidden="1" outlineLevel="1">
      <c r="A1480" t="s">
        <v>1372</v>
      </c>
      <c r="B1480" t="s">
        <v>1615</v>
      </c>
      <c r="C1480" s="25">
        <v>71584</v>
      </c>
      <c r="D1480" s="25"/>
      <c r="E1480" s="25"/>
      <c r="J1480" s="1">
        <v>15651</v>
      </c>
      <c r="K1480" s="1">
        <v>16003</v>
      </c>
      <c r="L1480" s="2" t="str">
        <f t="shared" si="468"/>
        <v/>
      </c>
      <c r="M1480" s="2" t="str">
        <f t="shared" si="469"/>
        <v/>
      </c>
      <c r="N1480" s="10" t="e">
        <f t="shared" si="461"/>
        <v>#N/A</v>
      </c>
      <c r="O1480" s="9" t="e">
        <f t="shared" si="462"/>
        <v>#N/A</v>
      </c>
      <c r="P1480" s="8" t="e">
        <f t="shared" si="463"/>
        <v>#N/A</v>
      </c>
      <c r="Q1480" s="2" t="str">
        <f t="shared" si="464"/>
        <v>-</v>
      </c>
      <c r="R1480" s="2" t="str">
        <f t="shared" si="465"/>
        <v>-</v>
      </c>
      <c r="S1480" s="2" t="str">
        <f t="shared" si="466"/>
        <v>-</v>
      </c>
      <c r="T1480" s="2" t="str">
        <f t="shared" si="467"/>
        <v>-</v>
      </c>
      <c r="AU1480" t="s">
        <v>1372</v>
      </c>
      <c r="AV1480" t="s">
        <v>1615</v>
      </c>
      <c r="AY1480" s="38">
        <v>28</v>
      </c>
      <c r="AZ1480" s="40">
        <v>35</v>
      </c>
      <c r="BA1480" s="42">
        <f t="shared" si="460"/>
        <v>28035</v>
      </c>
      <c r="BB1480">
        <v>4</v>
      </c>
      <c r="BC1480" s="7" t="s">
        <v>3097</v>
      </c>
    </row>
    <row r="1481" spans="1:55" hidden="1" outlineLevel="1">
      <c r="A1481" t="s">
        <v>1083</v>
      </c>
      <c r="B1481" t="s">
        <v>1615</v>
      </c>
      <c r="C1481" s="25">
        <v>8130</v>
      </c>
      <c r="D1481" s="25"/>
      <c r="E1481" s="25"/>
      <c r="J1481" s="1">
        <v>2945</v>
      </c>
      <c r="K1481" s="1">
        <v>3135</v>
      </c>
      <c r="L1481" s="2" t="str">
        <f t="shared" si="468"/>
        <v/>
      </c>
      <c r="M1481" s="2" t="str">
        <f t="shared" si="469"/>
        <v/>
      </c>
      <c r="N1481" s="10" t="e">
        <f t="shared" si="461"/>
        <v>#N/A</v>
      </c>
      <c r="O1481" s="9" t="e">
        <f t="shared" si="462"/>
        <v>#N/A</v>
      </c>
      <c r="P1481" s="8" t="e">
        <f t="shared" si="463"/>
        <v>#N/A</v>
      </c>
      <c r="Q1481" s="2" t="str">
        <f t="shared" si="464"/>
        <v>-</v>
      </c>
      <c r="R1481" s="2" t="str">
        <f t="shared" si="465"/>
        <v>-</v>
      </c>
      <c r="S1481" s="2" t="str">
        <f t="shared" si="466"/>
        <v>-</v>
      </c>
      <c r="T1481" s="2" t="str">
        <f t="shared" si="467"/>
        <v>-</v>
      </c>
      <c r="AU1481" t="s">
        <v>1083</v>
      </c>
      <c r="AV1481" t="s">
        <v>1615</v>
      </c>
      <c r="AY1481" s="38">
        <v>28</v>
      </c>
      <c r="AZ1481" s="40">
        <v>37</v>
      </c>
      <c r="BA1481" s="42">
        <f t="shared" si="460"/>
        <v>28037</v>
      </c>
      <c r="BB1481">
        <v>3</v>
      </c>
      <c r="BC1481" s="7" t="s">
        <v>3097</v>
      </c>
    </row>
    <row r="1482" spans="1:55" hidden="1" outlineLevel="1">
      <c r="A1482" t="s">
        <v>2614</v>
      </c>
      <c r="B1482" t="s">
        <v>1615</v>
      </c>
      <c r="C1482" s="25">
        <v>19811</v>
      </c>
      <c r="D1482" s="25"/>
      <c r="E1482" s="25"/>
      <c r="J1482" s="1">
        <v>4123</v>
      </c>
      <c r="K1482" s="1">
        <v>4114</v>
      </c>
      <c r="L1482" s="2" t="str">
        <f t="shared" si="468"/>
        <v/>
      </c>
      <c r="M1482" s="2" t="str">
        <f t="shared" si="469"/>
        <v/>
      </c>
      <c r="N1482" s="10" t="e">
        <f t="shared" si="461"/>
        <v>#N/A</v>
      </c>
      <c r="O1482" s="9" t="e">
        <f t="shared" si="462"/>
        <v>#N/A</v>
      </c>
      <c r="P1482" s="8" t="e">
        <f t="shared" si="463"/>
        <v>#N/A</v>
      </c>
      <c r="Q1482" s="2" t="str">
        <f t="shared" si="464"/>
        <v>-</v>
      </c>
      <c r="R1482" s="2" t="str">
        <f t="shared" si="465"/>
        <v>-</v>
      </c>
      <c r="S1482" s="2" t="str">
        <f t="shared" si="466"/>
        <v>-</v>
      </c>
      <c r="T1482" s="2" t="str">
        <f t="shared" si="467"/>
        <v>-</v>
      </c>
      <c r="AU1482" t="s">
        <v>2614</v>
      </c>
      <c r="AV1482" t="s">
        <v>1615</v>
      </c>
      <c r="AY1482" s="38">
        <v>28</v>
      </c>
      <c r="AZ1482" s="40">
        <v>39</v>
      </c>
      <c r="BA1482" s="42">
        <f t="shared" si="460"/>
        <v>28039</v>
      </c>
      <c r="BB1482">
        <v>4</v>
      </c>
      <c r="BC1482" s="7" t="s">
        <v>3097</v>
      </c>
    </row>
    <row r="1483" spans="1:55" hidden="1" outlineLevel="1">
      <c r="A1483" t="s">
        <v>2647</v>
      </c>
      <c r="B1483" t="s">
        <v>1615</v>
      </c>
      <c r="C1483" s="25">
        <v>13258</v>
      </c>
      <c r="D1483" s="25"/>
      <c r="E1483" s="25"/>
      <c r="J1483" s="1">
        <v>2529</v>
      </c>
      <c r="K1483" s="1">
        <v>2577</v>
      </c>
      <c r="L1483" s="2" t="str">
        <f t="shared" si="468"/>
        <v/>
      </c>
      <c r="M1483" s="2" t="str">
        <f t="shared" si="469"/>
        <v/>
      </c>
      <c r="N1483" s="10" t="e">
        <f t="shared" si="461"/>
        <v>#N/A</v>
      </c>
      <c r="O1483" s="9" t="e">
        <f t="shared" si="462"/>
        <v>#N/A</v>
      </c>
      <c r="P1483" s="8" t="e">
        <f t="shared" si="463"/>
        <v>#N/A</v>
      </c>
      <c r="Q1483" s="2" t="str">
        <f t="shared" si="464"/>
        <v>-</v>
      </c>
      <c r="R1483" s="2" t="str">
        <f t="shared" si="465"/>
        <v>-</v>
      </c>
      <c r="S1483" s="2" t="str">
        <f t="shared" si="466"/>
        <v>-</v>
      </c>
      <c r="T1483" s="2" t="str">
        <f t="shared" si="467"/>
        <v>-</v>
      </c>
      <c r="AU1483" t="s">
        <v>2647</v>
      </c>
      <c r="AV1483" t="s">
        <v>1615</v>
      </c>
      <c r="AY1483" s="38">
        <v>28</v>
      </c>
      <c r="AZ1483" s="40">
        <v>41</v>
      </c>
      <c r="BA1483" s="42">
        <f t="shared" si="460"/>
        <v>28041</v>
      </c>
      <c r="BB1483">
        <v>4</v>
      </c>
      <c r="BC1483" s="7" t="s">
        <v>3097</v>
      </c>
    </row>
    <row r="1484" spans="1:55" hidden="1" outlineLevel="1">
      <c r="A1484" t="s">
        <v>2615</v>
      </c>
      <c r="B1484" t="s">
        <v>1615</v>
      </c>
      <c r="C1484" s="25">
        <v>22684</v>
      </c>
      <c r="D1484" s="25"/>
      <c r="E1484" s="25"/>
      <c r="J1484" s="1">
        <v>5567</v>
      </c>
      <c r="K1484" s="1">
        <v>5778</v>
      </c>
      <c r="L1484" s="2" t="str">
        <f t="shared" si="468"/>
        <v/>
      </c>
      <c r="M1484" s="2" t="str">
        <f t="shared" si="469"/>
        <v/>
      </c>
      <c r="N1484" s="10" t="e">
        <f t="shared" si="461"/>
        <v>#N/A</v>
      </c>
      <c r="O1484" s="9" t="e">
        <f t="shared" si="462"/>
        <v>#N/A</v>
      </c>
      <c r="P1484" s="8" t="e">
        <f t="shared" si="463"/>
        <v>#N/A</v>
      </c>
      <c r="Q1484" s="2" t="str">
        <f t="shared" si="464"/>
        <v>-</v>
      </c>
      <c r="R1484" s="2" t="str">
        <f t="shared" si="465"/>
        <v>-</v>
      </c>
      <c r="S1484" s="2" t="str">
        <f t="shared" si="466"/>
        <v>-</v>
      </c>
      <c r="T1484" s="2" t="str">
        <f t="shared" si="467"/>
        <v>-</v>
      </c>
      <c r="AU1484" t="s">
        <v>2615</v>
      </c>
      <c r="AV1484" t="s">
        <v>1615</v>
      </c>
      <c r="AY1484" s="38">
        <v>28</v>
      </c>
      <c r="AZ1484" s="40">
        <v>43</v>
      </c>
      <c r="BA1484" s="42">
        <f t="shared" si="460"/>
        <v>28043</v>
      </c>
      <c r="BB1484">
        <v>1</v>
      </c>
      <c r="BC1484" s="7" t="s">
        <v>3097</v>
      </c>
    </row>
    <row r="1485" spans="1:55" hidden="1" outlineLevel="1">
      <c r="A1485" t="s">
        <v>179</v>
      </c>
      <c r="B1485" t="s">
        <v>1615</v>
      </c>
      <c r="C1485" s="25">
        <v>45058</v>
      </c>
      <c r="D1485" s="25"/>
      <c r="E1485" s="25"/>
      <c r="J1485" s="1">
        <v>8194</v>
      </c>
      <c r="K1485" s="1">
        <v>8665</v>
      </c>
      <c r="L1485" s="2" t="str">
        <f t="shared" si="468"/>
        <v/>
      </c>
      <c r="M1485" s="2" t="str">
        <f t="shared" si="469"/>
        <v/>
      </c>
      <c r="N1485" s="10" t="e">
        <f t="shared" si="461"/>
        <v>#N/A</v>
      </c>
      <c r="O1485" s="9" t="e">
        <f t="shared" si="462"/>
        <v>#N/A</v>
      </c>
      <c r="P1485" s="8" t="e">
        <f t="shared" si="463"/>
        <v>#N/A</v>
      </c>
      <c r="Q1485" s="2" t="str">
        <f t="shared" si="464"/>
        <v>-</v>
      </c>
      <c r="R1485" s="2" t="str">
        <f t="shared" si="465"/>
        <v>-</v>
      </c>
      <c r="S1485" s="2" t="str">
        <f t="shared" si="466"/>
        <v>-</v>
      </c>
      <c r="T1485" s="2" t="str">
        <f t="shared" si="467"/>
        <v>-</v>
      </c>
      <c r="AU1485" t="s">
        <v>179</v>
      </c>
      <c r="AV1485" t="s">
        <v>1615</v>
      </c>
      <c r="AY1485" s="38">
        <v>28</v>
      </c>
      <c r="AZ1485" s="40">
        <v>45</v>
      </c>
      <c r="BA1485" s="42">
        <f t="shared" si="460"/>
        <v>28045</v>
      </c>
      <c r="BB1485">
        <v>4</v>
      </c>
      <c r="BC1485" s="7" t="s">
        <v>3097</v>
      </c>
    </row>
    <row r="1486" spans="1:55" hidden="1" outlineLevel="1">
      <c r="A1486" t="s">
        <v>2249</v>
      </c>
      <c r="B1486" t="s">
        <v>1615</v>
      </c>
      <c r="C1486" s="25">
        <v>192145</v>
      </c>
      <c r="D1486" s="25"/>
      <c r="E1486" s="25"/>
      <c r="J1486" s="1">
        <v>41770</v>
      </c>
      <c r="K1486" s="1">
        <v>43254</v>
      </c>
      <c r="L1486" s="2" t="str">
        <f t="shared" si="468"/>
        <v/>
      </c>
      <c r="M1486" s="2" t="str">
        <f t="shared" si="469"/>
        <v/>
      </c>
      <c r="N1486" s="10" t="e">
        <f t="shared" si="461"/>
        <v>#N/A</v>
      </c>
      <c r="O1486" s="9" t="e">
        <f t="shared" si="462"/>
        <v>#N/A</v>
      </c>
      <c r="P1486" s="8" t="e">
        <f t="shared" si="463"/>
        <v>#N/A</v>
      </c>
      <c r="Q1486" s="2" t="str">
        <f t="shared" si="464"/>
        <v>-</v>
      </c>
      <c r="R1486" s="2" t="str">
        <f t="shared" si="465"/>
        <v>-</v>
      </c>
      <c r="S1486" s="2" t="str">
        <f t="shared" si="466"/>
        <v>-</v>
      </c>
      <c r="T1486" s="2" t="str">
        <f t="shared" si="467"/>
        <v>-</v>
      </c>
      <c r="AU1486" t="s">
        <v>2249</v>
      </c>
      <c r="AV1486" t="s">
        <v>1615</v>
      </c>
      <c r="AY1486" s="38">
        <v>28</v>
      </c>
      <c r="AZ1486" s="40">
        <v>47</v>
      </c>
      <c r="BA1486" s="42">
        <f t="shared" si="460"/>
        <v>28047</v>
      </c>
      <c r="BB1486">
        <v>4</v>
      </c>
      <c r="BC1486" s="7" t="s">
        <v>3097</v>
      </c>
    </row>
    <row r="1487" spans="1:55" hidden="1" outlineLevel="1">
      <c r="A1487" t="s">
        <v>2501</v>
      </c>
      <c r="B1487" t="s">
        <v>1615</v>
      </c>
      <c r="C1487" s="25">
        <v>247857</v>
      </c>
      <c r="D1487" s="25"/>
      <c r="E1487" s="25"/>
      <c r="J1487" s="1">
        <v>56825</v>
      </c>
      <c r="K1487" s="1">
        <v>62437</v>
      </c>
      <c r="L1487" s="2" t="str">
        <f t="shared" si="468"/>
        <v/>
      </c>
      <c r="M1487" s="2" t="str">
        <f t="shared" si="469"/>
        <v/>
      </c>
      <c r="N1487" s="10" t="e">
        <f t="shared" si="461"/>
        <v>#N/A</v>
      </c>
      <c r="O1487" s="9" t="e">
        <f t="shared" si="462"/>
        <v>#N/A</v>
      </c>
      <c r="P1487" s="8" t="e">
        <f t="shared" si="463"/>
        <v>#N/A</v>
      </c>
      <c r="Q1487" s="2" t="str">
        <f t="shared" si="464"/>
        <v>-</v>
      </c>
      <c r="R1487" s="2" t="str">
        <f t="shared" si="465"/>
        <v>-</v>
      </c>
      <c r="S1487" s="2" t="str">
        <f t="shared" si="466"/>
        <v>-</v>
      </c>
      <c r="T1487" s="2" t="str">
        <f t="shared" si="467"/>
        <v>-</v>
      </c>
      <c r="AU1487" t="s">
        <v>2501</v>
      </c>
      <c r="AV1487" t="s">
        <v>1615</v>
      </c>
      <c r="AY1487" s="38">
        <v>28</v>
      </c>
      <c r="AZ1487" s="40">
        <v>49</v>
      </c>
      <c r="BA1487" s="42">
        <f t="shared" si="460"/>
        <v>28049</v>
      </c>
      <c r="BB1487">
        <v>0</v>
      </c>
      <c r="BC1487" s="7" t="s">
        <v>3097</v>
      </c>
    </row>
    <row r="1488" spans="1:55" hidden="1" outlineLevel="1">
      <c r="A1488" t="s">
        <v>110</v>
      </c>
      <c r="B1488" t="s">
        <v>1615</v>
      </c>
      <c r="C1488" s="25">
        <v>20837</v>
      </c>
      <c r="D1488" s="25"/>
      <c r="E1488" s="25"/>
      <c r="J1488" s="1">
        <v>4019</v>
      </c>
      <c r="K1488" s="1">
        <v>5160</v>
      </c>
      <c r="L1488" s="2" t="str">
        <f t="shared" si="468"/>
        <v/>
      </c>
      <c r="M1488" s="2" t="str">
        <f t="shared" si="469"/>
        <v/>
      </c>
      <c r="N1488" s="10" t="e">
        <f t="shared" si="461"/>
        <v>#N/A</v>
      </c>
      <c r="O1488" s="9" t="e">
        <f t="shared" si="462"/>
        <v>#N/A</v>
      </c>
      <c r="P1488" s="8" t="e">
        <f t="shared" si="463"/>
        <v>#N/A</v>
      </c>
      <c r="Q1488" s="2" t="str">
        <f t="shared" si="464"/>
        <v>-</v>
      </c>
      <c r="R1488" s="2" t="str">
        <f t="shared" si="465"/>
        <v>-</v>
      </c>
      <c r="S1488" s="2" t="str">
        <f t="shared" si="466"/>
        <v>-</v>
      </c>
      <c r="T1488" s="2" t="str">
        <f t="shared" si="467"/>
        <v>-</v>
      </c>
      <c r="AU1488" t="s">
        <v>110</v>
      </c>
      <c r="AV1488" t="s">
        <v>1615</v>
      </c>
      <c r="AY1488" s="38">
        <v>28</v>
      </c>
      <c r="AZ1488" s="40">
        <v>51</v>
      </c>
      <c r="BA1488" s="42">
        <f t="shared" si="460"/>
        <v>28051</v>
      </c>
      <c r="BB1488">
        <v>2</v>
      </c>
      <c r="BC1488" s="7" t="s">
        <v>3097</v>
      </c>
    </row>
    <row r="1489" spans="1:55" hidden="1" outlineLevel="1">
      <c r="A1489" t="s">
        <v>2497</v>
      </c>
      <c r="B1489" t="s">
        <v>1615</v>
      </c>
      <c r="C1489" s="25">
        <v>10582</v>
      </c>
      <c r="D1489" s="25"/>
      <c r="E1489" s="25"/>
      <c r="J1489" s="1">
        <v>2444</v>
      </c>
      <c r="K1489" s="1">
        <v>2806</v>
      </c>
      <c r="L1489" s="2" t="str">
        <f t="shared" si="468"/>
        <v/>
      </c>
      <c r="M1489" s="2" t="str">
        <f t="shared" si="469"/>
        <v/>
      </c>
      <c r="N1489" s="10" t="e">
        <f t="shared" si="461"/>
        <v>#N/A</v>
      </c>
      <c r="O1489" s="9" t="e">
        <f t="shared" si="462"/>
        <v>#N/A</v>
      </c>
      <c r="P1489" s="8" t="e">
        <f t="shared" si="463"/>
        <v>#N/A</v>
      </c>
      <c r="Q1489" s="2" t="str">
        <f t="shared" si="464"/>
        <v>-</v>
      </c>
      <c r="R1489" s="2" t="str">
        <f t="shared" si="465"/>
        <v>-</v>
      </c>
      <c r="S1489" s="2" t="str">
        <f t="shared" si="466"/>
        <v>-</v>
      </c>
      <c r="T1489" s="2" t="str">
        <f t="shared" si="467"/>
        <v>-</v>
      </c>
      <c r="AU1489" t="s">
        <v>2497</v>
      </c>
      <c r="AV1489" t="s">
        <v>1615</v>
      </c>
      <c r="AY1489" s="38">
        <v>28</v>
      </c>
      <c r="AZ1489" s="40">
        <v>53</v>
      </c>
      <c r="BA1489" s="42">
        <f t="shared" si="460"/>
        <v>28053</v>
      </c>
      <c r="BB1489">
        <v>2</v>
      </c>
      <c r="BC1489" s="7" t="s">
        <v>3097</v>
      </c>
    </row>
    <row r="1490" spans="1:55" hidden="1" outlineLevel="1">
      <c r="A1490" t="s">
        <v>416</v>
      </c>
      <c r="B1490" t="s">
        <v>1615</v>
      </c>
      <c r="C1490" s="25">
        <v>2012</v>
      </c>
      <c r="D1490" s="25"/>
      <c r="E1490" s="25"/>
      <c r="J1490" s="1">
        <v>542</v>
      </c>
      <c r="K1490" s="1">
        <v>678</v>
      </c>
      <c r="L1490" s="2" t="str">
        <f t="shared" si="468"/>
        <v/>
      </c>
      <c r="M1490" s="2" t="str">
        <f t="shared" si="469"/>
        <v/>
      </c>
      <c r="N1490" s="10" t="e">
        <f t="shared" si="461"/>
        <v>#N/A</v>
      </c>
      <c r="O1490" s="9" t="e">
        <f t="shared" si="462"/>
        <v>#N/A</v>
      </c>
      <c r="P1490" s="8" t="e">
        <f t="shared" si="463"/>
        <v>#N/A</v>
      </c>
      <c r="Q1490" s="2" t="str">
        <f t="shared" si="464"/>
        <v>-</v>
      </c>
      <c r="R1490" s="2" t="str">
        <f t="shared" si="465"/>
        <v>-</v>
      </c>
      <c r="S1490" s="2" t="str">
        <f t="shared" si="466"/>
        <v>-</v>
      </c>
      <c r="T1490" s="2" t="str">
        <f t="shared" si="467"/>
        <v>-</v>
      </c>
      <c r="AU1490" t="s">
        <v>416</v>
      </c>
      <c r="AV1490" t="s">
        <v>1615</v>
      </c>
      <c r="AY1490" s="38">
        <v>28</v>
      </c>
      <c r="AZ1490" s="40">
        <v>55</v>
      </c>
      <c r="BA1490" s="42">
        <f t="shared" si="460"/>
        <v>28055</v>
      </c>
      <c r="BB1490">
        <v>2</v>
      </c>
      <c r="BC1490" s="7" t="s">
        <v>3097</v>
      </c>
    </row>
    <row r="1491" spans="1:55" hidden="1" outlineLevel="1">
      <c r="A1491" t="s">
        <v>1325</v>
      </c>
      <c r="B1491" t="s">
        <v>1615</v>
      </c>
      <c r="C1491" s="25">
        <v>22859</v>
      </c>
      <c r="D1491" s="25"/>
      <c r="E1491" s="25"/>
      <c r="J1491" s="1">
        <v>5105</v>
      </c>
      <c r="K1491" s="1">
        <v>5277</v>
      </c>
      <c r="L1491" s="2" t="str">
        <f t="shared" si="468"/>
        <v/>
      </c>
      <c r="M1491" s="2" t="str">
        <f t="shared" si="469"/>
        <v/>
      </c>
      <c r="N1491" s="10" t="e">
        <f t="shared" si="461"/>
        <v>#N/A</v>
      </c>
      <c r="O1491" s="9" t="e">
        <f t="shared" si="462"/>
        <v>#N/A</v>
      </c>
      <c r="P1491" s="8" t="e">
        <f t="shared" si="463"/>
        <v>#N/A</v>
      </c>
      <c r="Q1491" s="2" t="str">
        <f t="shared" si="464"/>
        <v>-</v>
      </c>
      <c r="R1491" s="2" t="str">
        <f t="shared" si="465"/>
        <v>-</v>
      </c>
      <c r="S1491" s="2" t="str">
        <f t="shared" si="466"/>
        <v>-</v>
      </c>
      <c r="T1491" s="2" t="str">
        <f t="shared" si="467"/>
        <v>-</v>
      </c>
      <c r="AU1491" t="s">
        <v>1325</v>
      </c>
      <c r="AV1491" t="s">
        <v>1615</v>
      </c>
      <c r="AY1491" s="38">
        <v>28</v>
      </c>
      <c r="AZ1491" s="40">
        <v>57</v>
      </c>
      <c r="BA1491" s="42">
        <f t="shared" si="460"/>
        <v>28057</v>
      </c>
      <c r="BB1491">
        <v>1</v>
      </c>
      <c r="BC1491" s="7" t="s">
        <v>3097</v>
      </c>
    </row>
    <row r="1492" spans="1:55" hidden="1" outlineLevel="1">
      <c r="A1492" t="s">
        <v>2834</v>
      </c>
      <c r="B1492" t="s">
        <v>1615</v>
      </c>
      <c r="C1492" s="25">
        <v>133688</v>
      </c>
      <c r="D1492" s="25"/>
      <c r="E1492" s="25"/>
      <c r="J1492" s="1">
        <v>28361</v>
      </c>
      <c r="K1492" s="1">
        <v>29146</v>
      </c>
      <c r="L1492" s="2" t="str">
        <f t="shared" si="468"/>
        <v/>
      </c>
      <c r="M1492" s="2" t="str">
        <f t="shared" si="469"/>
        <v/>
      </c>
      <c r="N1492" s="10" t="e">
        <f t="shared" si="461"/>
        <v>#N/A</v>
      </c>
      <c r="O1492" s="9" t="e">
        <f t="shared" si="462"/>
        <v>#N/A</v>
      </c>
      <c r="P1492" s="8" t="e">
        <f t="shared" si="463"/>
        <v>#N/A</v>
      </c>
      <c r="Q1492" s="2" t="str">
        <f t="shared" si="464"/>
        <v>-</v>
      </c>
      <c r="R1492" s="2" t="str">
        <f t="shared" si="465"/>
        <v>-</v>
      </c>
      <c r="S1492" s="2" t="str">
        <f t="shared" si="466"/>
        <v>-</v>
      </c>
      <c r="T1492" s="2" t="str">
        <f t="shared" si="467"/>
        <v>-</v>
      </c>
      <c r="AU1492" t="s">
        <v>2834</v>
      </c>
      <c r="AV1492" t="s">
        <v>1615</v>
      </c>
      <c r="AY1492" s="38">
        <v>28</v>
      </c>
      <c r="AZ1492" s="40">
        <v>59</v>
      </c>
      <c r="BA1492" s="42">
        <f t="shared" si="460"/>
        <v>28059</v>
      </c>
      <c r="BB1492">
        <v>4</v>
      </c>
      <c r="BC1492" s="7" t="s">
        <v>3097</v>
      </c>
    </row>
    <row r="1493" spans="1:55" hidden="1" outlineLevel="1">
      <c r="A1493" t="s">
        <v>1968</v>
      </c>
      <c r="B1493" t="s">
        <v>1615</v>
      </c>
      <c r="C1493" s="25">
        <v>18068</v>
      </c>
      <c r="D1493" s="25"/>
      <c r="E1493" s="25"/>
      <c r="J1493" s="1">
        <v>4722</v>
      </c>
      <c r="K1493" s="1">
        <v>4937</v>
      </c>
      <c r="L1493" s="2" t="str">
        <f t="shared" si="468"/>
        <v/>
      </c>
      <c r="M1493" s="2" t="str">
        <f t="shared" si="469"/>
        <v/>
      </c>
      <c r="N1493" s="10" t="e">
        <f t="shared" si="461"/>
        <v>#N/A</v>
      </c>
      <c r="O1493" s="9" t="e">
        <f t="shared" si="462"/>
        <v>#N/A</v>
      </c>
      <c r="P1493" s="8" t="e">
        <f t="shared" si="463"/>
        <v>#N/A</v>
      </c>
      <c r="Q1493" s="2" t="str">
        <f t="shared" si="464"/>
        <v>-</v>
      </c>
      <c r="R1493" s="2" t="str">
        <f t="shared" si="465"/>
        <v>-</v>
      </c>
      <c r="S1493" s="2" t="str">
        <f t="shared" si="466"/>
        <v>-</v>
      </c>
      <c r="T1493" s="2" t="str">
        <f t="shared" si="467"/>
        <v>-</v>
      </c>
      <c r="AU1493" t="s">
        <v>1968</v>
      </c>
      <c r="AV1493" t="s">
        <v>1615</v>
      </c>
      <c r="AY1493" s="38">
        <v>28</v>
      </c>
      <c r="AZ1493" s="40">
        <v>61</v>
      </c>
      <c r="BA1493" s="42">
        <f t="shared" si="460"/>
        <v>28061</v>
      </c>
      <c r="BB1493">
        <v>0</v>
      </c>
      <c r="BC1493" s="7" t="s">
        <v>3097</v>
      </c>
    </row>
    <row r="1494" spans="1:55" hidden="1" outlineLevel="1">
      <c r="A1494" t="s">
        <v>2030</v>
      </c>
      <c r="B1494" t="s">
        <v>1615</v>
      </c>
      <c r="C1494" s="25">
        <v>9251</v>
      </c>
      <c r="D1494" s="25"/>
      <c r="E1494" s="25"/>
      <c r="J1494" s="1">
        <v>1940</v>
      </c>
      <c r="K1494" s="1">
        <v>2402</v>
      </c>
      <c r="L1494" s="2" t="str">
        <f t="shared" si="468"/>
        <v/>
      </c>
      <c r="M1494" s="2" t="str">
        <f t="shared" si="469"/>
        <v/>
      </c>
      <c r="N1494" s="10" t="e">
        <f t="shared" si="461"/>
        <v>#N/A</v>
      </c>
      <c r="O1494" s="9" t="e">
        <f t="shared" si="462"/>
        <v>#N/A</v>
      </c>
      <c r="P1494" s="8" t="e">
        <f t="shared" si="463"/>
        <v>#N/A</v>
      </c>
      <c r="Q1494" s="2" t="str">
        <f t="shared" si="464"/>
        <v>-</v>
      </c>
      <c r="R1494" s="2" t="str">
        <f t="shared" si="465"/>
        <v>-</v>
      </c>
      <c r="S1494" s="2" t="str">
        <f t="shared" si="466"/>
        <v>-</v>
      </c>
      <c r="T1494" s="2" t="str">
        <f t="shared" si="467"/>
        <v>-</v>
      </c>
      <c r="AU1494" t="s">
        <v>2030</v>
      </c>
      <c r="AV1494" t="s">
        <v>1615</v>
      </c>
      <c r="AY1494" s="38">
        <v>28</v>
      </c>
      <c r="AZ1494" s="40">
        <v>63</v>
      </c>
      <c r="BA1494" s="42">
        <f t="shared" si="460"/>
        <v>28063</v>
      </c>
      <c r="BB1494">
        <v>2</v>
      </c>
      <c r="BC1494" s="7" t="s">
        <v>3097</v>
      </c>
    </row>
    <row r="1495" spans="1:55" hidden="1" outlineLevel="1">
      <c r="A1495" t="s">
        <v>2929</v>
      </c>
      <c r="B1495" t="s">
        <v>1615</v>
      </c>
      <c r="C1495" s="25">
        <v>13413</v>
      </c>
      <c r="D1495" s="25"/>
      <c r="E1495" s="25"/>
      <c r="J1495" s="1">
        <v>3846</v>
      </c>
      <c r="K1495" s="1">
        <v>4609</v>
      </c>
      <c r="L1495" s="2" t="str">
        <f t="shared" si="468"/>
        <v/>
      </c>
      <c r="M1495" s="2" t="str">
        <f t="shared" si="469"/>
        <v/>
      </c>
      <c r="N1495" s="10" t="e">
        <f t="shared" ref="N1495:N1526" si="470">RANK(U1495,U1495:AR1495)</f>
        <v>#N/A</v>
      </c>
      <c r="O1495" s="9" t="e">
        <f t="shared" ref="O1495:O1526" si="471">RANK(V1495,U1495:AR1495)</f>
        <v>#N/A</v>
      </c>
      <c r="P1495" s="8" t="e">
        <f t="shared" ref="P1495:P1526" si="472">RANK(W1495,U1495:AR1495)</f>
        <v>#N/A</v>
      </c>
      <c r="Q1495" s="2" t="str">
        <f t="shared" ref="Q1495:Q1526" si="473">IF(SUM($U1495:$AQ1495)=0,"-",U1495/SUM($U1495:$AQ1495))</f>
        <v>-</v>
      </c>
      <c r="R1495" s="2" t="str">
        <f t="shared" ref="R1495:R1526" si="474">IF(SUM($U1495:$AQ1495)=0,"-",V1495/SUM($U1495:$AQ1495))</f>
        <v>-</v>
      </c>
      <c r="S1495" s="2" t="str">
        <f t="shared" ref="S1495:S1526" si="475">IF(SUM($U1495:$AQ1495)=0,"-",W1495/SUM($U1495:$AQ1495))</f>
        <v>-</v>
      </c>
      <c r="T1495" s="2" t="str">
        <f t="shared" ref="T1495:T1526" si="476">IF(SUM($U1495:$AQ1495)=0,"-",(1-Q1495-R1495-S1495))</f>
        <v>-</v>
      </c>
      <c r="AU1495" t="s">
        <v>2929</v>
      </c>
      <c r="AV1495" t="s">
        <v>1615</v>
      </c>
      <c r="AY1495" s="38">
        <v>28</v>
      </c>
      <c r="AZ1495" s="40">
        <v>65</v>
      </c>
      <c r="BA1495" s="42">
        <f t="shared" si="460"/>
        <v>28065</v>
      </c>
      <c r="BB1495">
        <v>3</v>
      </c>
      <c r="BC1495" s="7" t="s">
        <v>3097</v>
      </c>
    </row>
    <row r="1496" spans="1:55" hidden="1" outlineLevel="1">
      <c r="A1496" t="s">
        <v>1074</v>
      </c>
      <c r="B1496" t="s">
        <v>1615</v>
      </c>
      <c r="C1496" s="25">
        <v>64916</v>
      </c>
      <c r="D1496" s="25"/>
      <c r="E1496" s="25"/>
      <c r="J1496" s="1">
        <v>15214</v>
      </c>
      <c r="K1496" s="1">
        <v>15603</v>
      </c>
      <c r="L1496" s="2" t="str">
        <f t="shared" si="468"/>
        <v/>
      </c>
      <c r="M1496" s="2" t="str">
        <f t="shared" si="469"/>
        <v/>
      </c>
      <c r="N1496" s="10" t="e">
        <f t="shared" si="470"/>
        <v>#N/A</v>
      </c>
      <c r="O1496" s="9" t="e">
        <f t="shared" si="471"/>
        <v>#N/A</v>
      </c>
      <c r="P1496" s="8" t="e">
        <f t="shared" si="472"/>
        <v>#N/A</v>
      </c>
      <c r="Q1496" s="2" t="str">
        <f t="shared" si="473"/>
        <v>-</v>
      </c>
      <c r="R1496" s="2" t="str">
        <f t="shared" si="474"/>
        <v>-</v>
      </c>
      <c r="S1496" s="2" t="str">
        <f t="shared" si="475"/>
        <v>-</v>
      </c>
      <c r="T1496" s="2" t="str">
        <f t="shared" si="476"/>
        <v>-</v>
      </c>
      <c r="AU1496" t="s">
        <v>1074</v>
      </c>
      <c r="AV1496" t="s">
        <v>1615</v>
      </c>
      <c r="AY1496" s="38">
        <v>28</v>
      </c>
      <c r="AZ1496" s="40">
        <v>67</v>
      </c>
      <c r="BA1496" s="42">
        <f t="shared" si="460"/>
        <v>28067</v>
      </c>
      <c r="BB1496">
        <v>0</v>
      </c>
      <c r="BC1496" s="7" t="s">
        <v>3097</v>
      </c>
    </row>
    <row r="1497" spans="1:55" hidden="1" outlineLevel="1">
      <c r="A1497" t="s">
        <v>97</v>
      </c>
      <c r="B1497" t="s">
        <v>1615</v>
      </c>
      <c r="C1497" s="25">
        <v>10635</v>
      </c>
      <c r="D1497" s="25"/>
      <c r="E1497" s="25"/>
      <c r="J1497" s="1">
        <v>3243</v>
      </c>
      <c r="K1497" s="1">
        <v>3571</v>
      </c>
      <c r="L1497" s="2" t="str">
        <f t="shared" si="468"/>
        <v/>
      </c>
      <c r="M1497" s="2" t="str">
        <f t="shared" si="469"/>
        <v/>
      </c>
      <c r="N1497" s="10" t="e">
        <f t="shared" si="470"/>
        <v>#N/A</v>
      </c>
      <c r="O1497" s="9" t="e">
        <f t="shared" si="471"/>
        <v>#N/A</v>
      </c>
      <c r="P1497" s="8" t="e">
        <f t="shared" si="472"/>
        <v>#N/A</v>
      </c>
      <c r="Q1497" s="2" t="str">
        <f t="shared" si="473"/>
        <v>-</v>
      </c>
      <c r="R1497" s="2" t="str">
        <f t="shared" si="474"/>
        <v>-</v>
      </c>
      <c r="S1497" s="2" t="str">
        <f t="shared" si="475"/>
        <v>-</v>
      </c>
      <c r="T1497" s="2" t="str">
        <f t="shared" si="476"/>
        <v>-</v>
      </c>
      <c r="AU1497" t="s">
        <v>97</v>
      </c>
      <c r="AV1497" t="s">
        <v>1615</v>
      </c>
      <c r="AY1497" s="38">
        <v>28</v>
      </c>
      <c r="AZ1497" s="40">
        <v>69</v>
      </c>
      <c r="BA1497" s="42">
        <f t="shared" si="460"/>
        <v>28069</v>
      </c>
      <c r="BB1497">
        <v>3</v>
      </c>
      <c r="BC1497" s="7" t="s">
        <v>3097</v>
      </c>
    </row>
    <row r="1498" spans="1:55" hidden="1" outlineLevel="1">
      <c r="A1498" t="s">
        <v>430</v>
      </c>
      <c r="B1498" t="s">
        <v>1615</v>
      </c>
      <c r="C1498" s="25">
        <v>39914</v>
      </c>
      <c r="D1498" s="25"/>
      <c r="E1498" s="25"/>
      <c r="J1498" s="1">
        <v>6553</v>
      </c>
      <c r="K1498" s="1">
        <v>6814</v>
      </c>
      <c r="L1498" s="2" t="str">
        <f t="shared" si="468"/>
        <v/>
      </c>
      <c r="M1498" s="2" t="str">
        <f t="shared" si="469"/>
        <v/>
      </c>
      <c r="N1498" s="10" t="e">
        <f t="shared" si="470"/>
        <v>#N/A</v>
      </c>
      <c r="O1498" s="9" t="e">
        <f t="shared" si="471"/>
        <v>#N/A</v>
      </c>
      <c r="P1498" s="8" t="e">
        <f t="shared" si="472"/>
        <v>#N/A</v>
      </c>
      <c r="Q1498" s="2" t="str">
        <f t="shared" si="473"/>
        <v>-</v>
      </c>
      <c r="R1498" s="2" t="str">
        <f t="shared" si="474"/>
        <v>-</v>
      </c>
      <c r="S1498" s="2" t="str">
        <f t="shared" si="475"/>
        <v>-</v>
      </c>
      <c r="T1498" s="2" t="str">
        <f t="shared" si="476"/>
        <v>-</v>
      </c>
      <c r="AU1498" t="s">
        <v>430</v>
      </c>
      <c r="AV1498" t="s">
        <v>1615</v>
      </c>
      <c r="AY1498" s="38">
        <v>28</v>
      </c>
      <c r="AZ1498" s="40">
        <v>71</v>
      </c>
      <c r="BA1498" s="42">
        <f t="shared" si="460"/>
        <v>28071</v>
      </c>
      <c r="BB1498">
        <v>1</v>
      </c>
      <c r="BC1498" s="7" t="s">
        <v>3097</v>
      </c>
    </row>
    <row r="1499" spans="1:55" hidden="1" outlineLevel="1">
      <c r="A1499" t="s">
        <v>2376</v>
      </c>
      <c r="B1499" t="s">
        <v>1615</v>
      </c>
      <c r="C1499" s="25">
        <v>42377</v>
      </c>
      <c r="D1499" s="25"/>
      <c r="E1499" s="25"/>
      <c r="J1499" s="1">
        <v>10851</v>
      </c>
      <c r="K1499" s="1">
        <v>10922</v>
      </c>
      <c r="L1499" s="2" t="str">
        <f t="shared" si="468"/>
        <v/>
      </c>
      <c r="M1499" s="2" t="str">
        <f t="shared" si="469"/>
        <v/>
      </c>
      <c r="N1499" s="10" t="e">
        <f t="shared" si="470"/>
        <v>#N/A</v>
      </c>
      <c r="O1499" s="9" t="e">
        <f t="shared" si="471"/>
        <v>#N/A</v>
      </c>
      <c r="P1499" s="8" t="e">
        <f t="shared" si="472"/>
        <v>#N/A</v>
      </c>
      <c r="Q1499" s="2" t="str">
        <f t="shared" si="473"/>
        <v>-</v>
      </c>
      <c r="R1499" s="2" t="str">
        <f t="shared" si="474"/>
        <v>-</v>
      </c>
      <c r="S1499" s="2" t="str">
        <f t="shared" si="475"/>
        <v>-</v>
      </c>
      <c r="T1499" s="2" t="str">
        <f t="shared" si="476"/>
        <v>-</v>
      </c>
      <c r="AU1499" t="s">
        <v>2376</v>
      </c>
      <c r="AV1499" t="s">
        <v>1615</v>
      </c>
      <c r="AY1499" s="38">
        <v>28</v>
      </c>
      <c r="AZ1499" s="40">
        <v>73</v>
      </c>
      <c r="BA1499" s="42">
        <f t="shared" si="460"/>
        <v>28073</v>
      </c>
      <c r="BB1499">
        <v>4</v>
      </c>
      <c r="BC1499" s="7" t="s">
        <v>3097</v>
      </c>
    </row>
    <row r="1500" spans="1:55" hidden="1" outlineLevel="1">
      <c r="A1500" t="s">
        <v>942</v>
      </c>
      <c r="B1500" t="s">
        <v>1615</v>
      </c>
      <c r="C1500" s="25">
        <v>77979</v>
      </c>
      <c r="D1500" s="25"/>
      <c r="E1500" s="25"/>
      <c r="J1500" s="1">
        <v>19596</v>
      </c>
      <c r="K1500" s="1">
        <v>20714</v>
      </c>
      <c r="L1500" s="2" t="str">
        <f t="shared" si="468"/>
        <v/>
      </c>
      <c r="M1500" s="2" t="str">
        <f t="shared" si="469"/>
        <v/>
      </c>
      <c r="N1500" s="10" t="e">
        <f t="shared" si="470"/>
        <v>#N/A</v>
      </c>
      <c r="O1500" s="9" t="e">
        <f t="shared" si="471"/>
        <v>#N/A</v>
      </c>
      <c r="P1500" s="8" t="e">
        <f t="shared" si="472"/>
        <v>#N/A</v>
      </c>
      <c r="Q1500" s="2" t="str">
        <f t="shared" si="473"/>
        <v>-</v>
      </c>
      <c r="R1500" s="2" t="str">
        <f t="shared" si="474"/>
        <v>-</v>
      </c>
      <c r="S1500" s="2" t="str">
        <f t="shared" si="475"/>
        <v>-</v>
      </c>
      <c r="T1500" s="2" t="str">
        <f t="shared" si="476"/>
        <v>-</v>
      </c>
      <c r="AU1500" t="s">
        <v>942</v>
      </c>
      <c r="AV1500" t="s">
        <v>1615</v>
      </c>
      <c r="AY1500" s="38">
        <v>28</v>
      </c>
      <c r="AZ1500" s="40">
        <v>75</v>
      </c>
      <c r="BA1500" s="42">
        <f t="shared" si="460"/>
        <v>28075</v>
      </c>
      <c r="BB1500">
        <v>3</v>
      </c>
      <c r="BC1500" s="7" t="s">
        <v>3097</v>
      </c>
    </row>
    <row r="1501" spans="1:55" hidden="1" outlineLevel="1">
      <c r="A1501" t="s">
        <v>1877</v>
      </c>
      <c r="B1501" t="s">
        <v>1615</v>
      </c>
      <c r="C1501" s="25">
        <v>13137</v>
      </c>
      <c r="D1501" s="25"/>
      <c r="E1501" s="25"/>
      <c r="J1501" s="1">
        <v>5026</v>
      </c>
      <c r="K1501" s="1">
        <v>5521</v>
      </c>
      <c r="L1501" s="2" t="str">
        <f t="shared" si="468"/>
        <v/>
      </c>
      <c r="M1501" s="2" t="str">
        <f t="shared" si="469"/>
        <v/>
      </c>
      <c r="N1501" s="10" t="e">
        <f t="shared" si="470"/>
        <v>#N/A</v>
      </c>
      <c r="O1501" s="9" t="e">
        <f t="shared" si="471"/>
        <v>#N/A</v>
      </c>
      <c r="P1501" s="8" t="e">
        <f t="shared" si="472"/>
        <v>#N/A</v>
      </c>
      <c r="Q1501" s="2" t="str">
        <f t="shared" si="473"/>
        <v>-</v>
      </c>
      <c r="R1501" s="2" t="str">
        <f t="shared" si="474"/>
        <v>-</v>
      </c>
      <c r="S1501" s="2" t="str">
        <f t="shared" si="475"/>
        <v>-</v>
      </c>
      <c r="T1501" s="2" t="str">
        <f t="shared" si="476"/>
        <v>-</v>
      </c>
      <c r="AU1501" t="s">
        <v>1877</v>
      </c>
      <c r="AV1501" t="s">
        <v>1615</v>
      </c>
      <c r="AY1501" s="38">
        <v>28</v>
      </c>
      <c r="AZ1501" s="40">
        <v>77</v>
      </c>
      <c r="BA1501" s="42">
        <f t="shared" si="460"/>
        <v>28077</v>
      </c>
      <c r="BB1501">
        <v>3</v>
      </c>
      <c r="BC1501" s="7" t="s">
        <v>3097</v>
      </c>
    </row>
    <row r="1502" spans="1:55" hidden="1" outlineLevel="1">
      <c r="A1502" t="s">
        <v>2932</v>
      </c>
      <c r="B1502" t="s">
        <v>1615</v>
      </c>
      <c r="C1502" s="25">
        <v>21884</v>
      </c>
      <c r="D1502" s="25"/>
      <c r="E1502" s="25"/>
      <c r="J1502" s="1">
        <v>5101</v>
      </c>
      <c r="K1502" s="1">
        <v>5524</v>
      </c>
      <c r="L1502" s="2" t="str">
        <f t="shared" si="468"/>
        <v/>
      </c>
      <c r="M1502" s="2" t="str">
        <f t="shared" si="469"/>
        <v/>
      </c>
      <c r="N1502" s="10" t="e">
        <f t="shared" si="470"/>
        <v>#N/A</v>
      </c>
      <c r="O1502" s="9" t="e">
        <f t="shared" si="471"/>
        <v>#N/A</v>
      </c>
      <c r="P1502" s="8" t="e">
        <f t="shared" si="472"/>
        <v>#N/A</v>
      </c>
      <c r="Q1502" s="2" t="str">
        <f t="shared" si="473"/>
        <v>-</v>
      </c>
      <c r="R1502" s="2" t="str">
        <f t="shared" si="474"/>
        <v>-</v>
      </c>
      <c r="S1502" s="2" t="str">
        <f t="shared" si="475"/>
        <v>-</v>
      </c>
      <c r="T1502" s="2" t="str">
        <f t="shared" si="476"/>
        <v>-</v>
      </c>
      <c r="AU1502" t="s">
        <v>2932</v>
      </c>
      <c r="AV1502" t="s">
        <v>1615</v>
      </c>
      <c r="AY1502" s="38">
        <v>28</v>
      </c>
      <c r="AZ1502" s="40">
        <v>79</v>
      </c>
      <c r="BA1502" s="42">
        <f t="shared" si="460"/>
        <v>28079</v>
      </c>
      <c r="BB1502">
        <v>0</v>
      </c>
      <c r="BC1502" s="7" t="s">
        <v>3097</v>
      </c>
    </row>
    <row r="1503" spans="1:55" hidden="1" outlineLevel="1">
      <c r="A1503" t="s">
        <v>1878</v>
      </c>
      <c r="B1503" t="s">
        <v>1615</v>
      </c>
      <c r="C1503" s="25">
        <v>76783</v>
      </c>
      <c r="D1503" s="25"/>
      <c r="E1503" s="25"/>
      <c r="J1503" s="1">
        <v>14179</v>
      </c>
      <c r="K1503" s="1">
        <v>14803</v>
      </c>
      <c r="L1503" s="2" t="str">
        <f t="shared" si="468"/>
        <v/>
      </c>
      <c r="M1503" s="2" t="str">
        <f t="shared" si="469"/>
        <v/>
      </c>
      <c r="N1503" s="10" t="e">
        <f t="shared" si="470"/>
        <v>#N/A</v>
      </c>
      <c r="O1503" s="9" t="e">
        <f t="shared" si="471"/>
        <v>#N/A</v>
      </c>
      <c r="P1503" s="8" t="e">
        <f t="shared" si="472"/>
        <v>#N/A</v>
      </c>
      <c r="Q1503" s="2" t="str">
        <f t="shared" si="473"/>
        <v>-</v>
      </c>
      <c r="R1503" s="2" t="str">
        <f t="shared" si="474"/>
        <v>-</v>
      </c>
      <c r="S1503" s="2" t="str">
        <f t="shared" si="475"/>
        <v>-</v>
      </c>
      <c r="T1503" s="2" t="str">
        <f t="shared" si="476"/>
        <v>-</v>
      </c>
      <c r="AU1503" t="s">
        <v>1878</v>
      </c>
      <c r="AV1503" t="s">
        <v>1615</v>
      </c>
      <c r="AY1503" s="38">
        <v>28</v>
      </c>
      <c r="AZ1503" s="40">
        <v>81</v>
      </c>
      <c r="BA1503" s="42">
        <f t="shared" si="460"/>
        <v>28081</v>
      </c>
      <c r="BB1503">
        <v>1</v>
      </c>
      <c r="BC1503" s="7" t="s">
        <v>3097</v>
      </c>
    </row>
    <row r="1504" spans="1:55" hidden="1" outlineLevel="1">
      <c r="A1504" t="s">
        <v>2796</v>
      </c>
      <c r="B1504" t="s">
        <v>1615</v>
      </c>
      <c r="C1504" s="25">
        <v>35957</v>
      </c>
      <c r="D1504" s="25"/>
      <c r="E1504" s="25"/>
      <c r="J1504" s="1">
        <v>5751</v>
      </c>
      <c r="K1504" s="1">
        <v>7629</v>
      </c>
      <c r="L1504" s="2" t="str">
        <f t="shared" si="468"/>
        <v/>
      </c>
      <c r="M1504" s="2" t="str">
        <f t="shared" si="469"/>
        <v/>
      </c>
      <c r="N1504" s="10" t="e">
        <f t="shared" si="470"/>
        <v>#N/A</v>
      </c>
      <c r="O1504" s="9" t="e">
        <f t="shared" si="471"/>
        <v>#N/A</v>
      </c>
      <c r="P1504" s="8" t="e">
        <f t="shared" si="472"/>
        <v>#N/A</v>
      </c>
      <c r="Q1504" s="2" t="str">
        <f t="shared" si="473"/>
        <v>-</v>
      </c>
      <c r="R1504" s="2" t="str">
        <f t="shared" si="474"/>
        <v>-</v>
      </c>
      <c r="S1504" s="2" t="str">
        <f t="shared" si="475"/>
        <v>-</v>
      </c>
      <c r="T1504" s="2" t="str">
        <f t="shared" si="476"/>
        <v>-</v>
      </c>
      <c r="AU1504" t="s">
        <v>2796</v>
      </c>
      <c r="AV1504" t="s">
        <v>1615</v>
      </c>
      <c r="AY1504" s="38">
        <v>28</v>
      </c>
      <c r="AZ1504" s="40">
        <v>83</v>
      </c>
      <c r="BA1504" s="42">
        <f t="shared" si="460"/>
        <v>28083</v>
      </c>
      <c r="BB1504">
        <v>2</v>
      </c>
      <c r="BC1504" s="7" t="s">
        <v>3097</v>
      </c>
    </row>
    <row r="1505" spans="1:55" hidden="1" outlineLevel="1">
      <c r="A1505" t="s">
        <v>1241</v>
      </c>
      <c r="B1505" t="s">
        <v>1615</v>
      </c>
      <c r="C1505" s="25">
        <v>33326</v>
      </c>
      <c r="D1505" s="25"/>
      <c r="E1505" s="25"/>
      <c r="J1505" s="1">
        <v>10088</v>
      </c>
      <c r="K1505" s="1">
        <v>10501</v>
      </c>
      <c r="L1505" s="2" t="str">
        <f t="shared" si="468"/>
        <v/>
      </c>
      <c r="M1505" s="2" t="str">
        <f t="shared" si="469"/>
        <v/>
      </c>
      <c r="N1505" s="10" t="e">
        <f t="shared" si="470"/>
        <v>#N/A</v>
      </c>
      <c r="O1505" s="9" t="e">
        <f t="shared" si="471"/>
        <v>#N/A</v>
      </c>
      <c r="P1505" s="8" t="e">
        <f t="shared" si="472"/>
        <v>#N/A</v>
      </c>
      <c r="Q1505" s="2" t="str">
        <f t="shared" si="473"/>
        <v>-</v>
      </c>
      <c r="R1505" s="2" t="str">
        <f t="shared" si="474"/>
        <v>-</v>
      </c>
      <c r="S1505" s="2" t="str">
        <f t="shared" si="475"/>
        <v>-</v>
      </c>
      <c r="T1505" s="2" t="str">
        <f t="shared" si="476"/>
        <v>-</v>
      </c>
      <c r="AU1505" t="s">
        <v>1241</v>
      </c>
      <c r="AV1505" t="s">
        <v>1615</v>
      </c>
      <c r="AY1505" s="38">
        <v>28</v>
      </c>
      <c r="AZ1505" s="40">
        <v>85</v>
      </c>
      <c r="BA1505" s="42">
        <f t="shared" si="460"/>
        <v>28085</v>
      </c>
      <c r="BB1505">
        <v>3</v>
      </c>
      <c r="BC1505" s="7" t="s">
        <v>3097</v>
      </c>
    </row>
    <row r="1506" spans="1:55" hidden="1" outlineLevel="1">
      <c r="A1506" t="s">
        <v>1498</v>
      </c>
      <c r="B1506" t="s">
        <v>1615</v>
      </c>
      <c r="C1506" s="25">
        <v>60508</v>
      </c>
      <c r="D1506" s="25"/>
      <c r="E1506" s="25"/>
      <c r="J1506" s="1">
        <v>12204</v>
      </c>
      <c r="K1506" s="1">
        <v>12908</v>
      </c>
      <c r="L1506" s="2" t="str">
        <f t="shared" si="468"/>
        <v/>
      </c>
      <c r="M1506" s="2" t="str">
        <f t="shared" si="469"/>
        <v/>
      </c>
      <c r="N1506" s="10" t="e">
        <f t="shared" si="470"/>
        <v>#N/A</v>
      </c>
      <c r="O1506" s="9" t="e">
        <f t="shared" si="471"/>
        <v>#N/A</v>
      </c>
      <c r="P1506" s="8" t="e">
        <f t="shared" si="472"/>
        <v>#N/A</v>
      </c>
      <c r="Q1506" s="2" t="str">
        <f t="shared" si="473"/>
        <v>-</v>
      </c>
      <c r="R1506" s="2" t="str">
        <f t="shared" si="474"/>
        <v>-</v>
      </c>
      <c r="S1506" s="2" t="str">
        <f t="shared" si="475"/>
        <v>-</v>
      </c>
      <c r="T1506" s="2" t="str">
        <f t="shared" si="476"/>
        <v>-</v>
      </c>
      <c r="AU1506" t="s">
        <v>1498</v>
      </c>
      <c r="AV1506" t="s">
        <v>1615</v>
      </c>
      <c r="AY1506" s="38">
        <v>28</v>
      </c>
      <c r="AZ1506" s="40">
        <v>87</v>
      </c>
      <c r="BA1506" s="42">
        <f t="shared" si="460"/>
        <v>28087</v>
      </c>
      <c r="BB1506">
        <v>1</v>
      </c>
      <c r="BC1506" s="7" t="s">
        <v>3097</v>
      </c>
    </row>
    <row r="1507" spans="1:55" hidden="1" outlineLevel="1">
      <c r="A1507" t="s">
        <v>1732</v>
      </c>
      <c r="B1507" t="s">
        <v>1615</v>
      </c>
      <c r="C1507" s="25">
        <v>78092</v>
      </c>
      <c r="D1507" s="25"/>
      <c r="E1507" s="25"/>
      <c r="J1507" s="1">
        <v>22888</v>
      </c>
      <c r="K1507" s="1">
        <v>24148</v>
      </c>
      <c r="L1507" s="2" t="str">
        <f t="shared" si="468"/>
        <v/>
      </c>
      <c r="M1507" s="2" t="str">
        <f t="shared" si="469"/>
        <v/>
      </c>
      <c r="N1507" s="10" t="e">
        <f t="shared" si="470"/>
        <v>#N/A</v>
      </c>
      <c r="O1507" s="9" t="e">
        <f t="shared" si="471"/>
        <v>#N/A</v>
      </c>
      <c r="P1507" s="8" t="e">
        <f t="shared" si="472"/>
        <v>#N/A</v>
      </c>
      <c r="Q1507" s="2" t="str">
        <f t="shared" si="473"/>
        <v>-</v>
      </c>
      <c r="R1507" s="2" t="str">
        <f t="shared" si="474"/>
        <v>-</v>
      </c>
      <c r="S1507" s="2" t="str">
        <f t="shared" si="475"/>
        <v>-</v>
      </c>
      <c r="T1507" s="2" t="str">
        <f t="shared" si="476"/>
        <v>-</v>
      </c>
      <c r="AU1507" t="s">
        <v>1732</v>
      </c>
      <c r="AV1507" t="s">
        <v>1615</v>
      </c>
      <c r="AY1507" s="38">
        <v>28</v>
      </c>
      <c r="AZ1507" s="40">
        <v>89</v>
      </c>
      <c r="BA1507" s="42">
        <f t="shared" si="460"/>
        <v>28089</v>
      </c>
      <c r="BB1507">
        <v>0</v>
      </c>
      <c r="BC1507" s="7" t="s">
        <v>3097</v>
      </c>
    </row>
    <row r="1508" spans="1:55" hidden="1" outlineLevel="1">
      <c r="A1508" t="s">
        <v>253</v>
      </c>
      <c r="B1508" t="s">
        <v>1615</v>
      </c>
      <c r="C1508" s="25">
        <v>25360</v>
      </c>
      <c r="D1508" s="25"/>
      <c r="E1508" s="25"/>
      <c r="J1508" s="1">
        <v>6930</v>
      </c>
      <c r="K1508" s="1">
        <v>7485</v>
      </c>
      <c r="L1508" s="2" t="str">
        <f t="shared" si="468"/>
        <v/>
      </c>
      <c r="M1508" s="2" t="str">
        <f t="shared" si="469"/>
        <v/>
      </c>
      <c r="N1508" s="10" t="e">
        <f t="shared" si="470"/>
        <v>#N/A</v>
      </c>
      <c r="O1508" s="9" t="e">
        <f t="shared" si="471"/>
        <v>#N/A</v>
      </c>
      <c r="P1508" s="8" t="e">
        <f t="shared" si="472"/>
        <v>#N/A</v>
      </c>
      <c r="Q1508" s="2" t="str">
        <f t="shared" si="473"/>
        <v>-</v>
      </c>
      <c r="R1508" s="2" t="str">
        <f t="shared" si="474"/>
        <v>-</v>
      </c>
      <c r="S1508" s="2" t="str">
        <f t="shared" si="475"/>
        <v>-</v>
      </c>
      <c r="T1508" s="2" t="str">
        <f t="shared" si="476"/>
        <v>-</v>
      </c>
      <c r="AU1508" t="s">
        <v>253</v>
      </c>
      <c r="AV1508" t="s">
        <v>1615</v>
      </c>
      <c r="AY1508" s="38">
        <v>28</v>
      </c>
      <c r="AZ1508" s="40">
        <v>91</v>
      </c>
      <c r="BA1508" s="42">
        <f t="shared" si="460"/>
        <v>28091</v>
      </c>
      <c r="BB1508">
        <v>0</v>
      </c>
      <c r="BC1508" s="7" t="s">
        <v>3097</v>
      </c>
    </row>
    <row r="1509" spans="1:55" hidden="1" outlineLevel="1">
      <c r="A1509" t="s">
        <v>493</v>
      </c>
      <c r="B1509" t="s">
        <v>1615</v>
      </c>
      <c r="C1509" s="25">
        <v>35345</v>
      </c>
      <c r="D1509" s="25"/>
      <c r="E1509" s="25"/>
      <c r="J1509" s="1">
        <v>5227</v>
      </c>
      <c r="K1509" s="1">
        <v>5617</v>
      </c>
      <c r="L1509" s="2" t="str">
        <f t="shared" si="468"/>
        <v/>
      </c>
      <c r="M1509" s="2" t="str">
        <f t="shared" si="469"/>
        <v/>
      </c>
      <c r="N1509" s="10" t="e">
        <f t="shared" si="470"/>
        <v>#N/A</v>
      </c>
      <c r="O1509" s="9" t="e">
        <f t="shared" si="471"/>
        <v>#N/A</v>
      </c>
      <c r="P1509" s="8" t="e">
        <f t="shared" si="472"/>
        <v>#N/A</v>
      </c>
      <c r="Q1509" s="2" t="str">
        <f t="shared" si="473"/>
        <v>-</v>
      </c>
      <c r="R1509" s="2" t="str">
        <f t="shared" si="474"/>
        <v>-</v>
      </c>
      <c r="S1509" s="2" t="str">
        <f t="shared" si="475"/>
        <v>-</v>
      </c>
      <c r="T1509" s="2" t="str">
        <f t="shared" si="476"/>
        <v>-</v>
      </c>
      <c r="AU1509" t="s">
        <v>493</v>
      </c>
      <c r="AV1509" t="s">
        <v>1615</v>
      </c>
      <c r="AY1509" s="38">
        <v>28</v>
      </c>
      <c r="AZ1509" s="40">
        <v>93</v>
      </c>
      <c r="BA1509" s="42">
        <f t="shared" si="460"/>
        <v>28093</v>
      </c>
      <c r="BB1509">
        <v>1</v>
      </c>
      <c r="BC1509" s="7" t="s">
        <v>3097</v>
      </c>
    </row>
    <row r="1510" spans="1:55" hidden="1" outlineLevel="1">
      <c r="A1510" t="s">
        <v>1704</v>
      </c>
      <c r="B1510" t="s">
        <v>1615</v>
      </c>
      <c r="C1510" s="25">
        <v>37690</v>
      </c>
      <c r="D1510" s="25"/>
      <c r="E1510" s="25"/>
      <c r="J1510" s="1">
        <v>6324</v>
      </c>
      <c r="K1510" s="1">
        <v>6771</v>
      </c>
      <c r="L1510" s="2" t="str">
        <f t="shared" si="468"/>
        <v/>
      </c>
      <c r="M1510" s="2" t="str">
        <f t="shared" si="469"/>
        <v/>
      </c>
      <c r="N1510" s="10" t="e">
        <f t="shared" si="470"/>
        <v>#N/A</v>
      </c>
      <c r="O1510" s="9" t="e">
        <f t="shared" si="471"/>
        <v>#N/A</v>
      </c>
      <c r="P1510" s="8" t="e">
        <f t="shared" si="472"/>
        <v>#N/A</v>
      </c>
      <c r="Q1510" s="2" t="str">
        <f t="shared" si="473"/>
        <v>-</v>
      </c>
      <c r="R1510" s="2" t="str">
        <f t="shared" si="474"/>
        <v>-</v>
      </c>
      <c r="S1510" s="2" t="str">
        <f t="shared" si="475"/>
        <v>-</v>
      </c>
      <c r="T1510" s="2" t="str">
        <f t="shared" si="476"/>
        <v>-</v>
      </c>
      <c r="AU1510" t="s">
        <v>1704</v>
      </c>
      <c r="AV1510" t="s">
        <v>1615</v>
      </c>
      <c r="AY1510" s="38">
        <v>28</v>
      </c>
      <c r="AZ1510" s="40">
        <v>95</v>
      </c>
      <c r="BA1510" s="42">
        <f t="shared" si="460"/>
        <v>28095</v>
      </c>
      <c r="BB1510">
        <v>1</v>
      </c>
      <c r="BC1510" s="7" t="s">
        <v>3097</v>
      </c>
    </row>
    <row r="1511" spans="1:55" hidden="1" outlineLevel="1">
      <c r="A1511" t="s">
        <v>2536</v>
      </c>
      <c r="B1511" t="s">
        <v>1615</v>
      </c>
      <c r="C1511" s="25">
        <v>11829</v>
      </c>
      <c r="D1511" s="25"/>
      <c r="E1511" s="25"/>
      <c r="J1511" s="1">
        <v>3204</v>
      </c>
      <c r="K1511" s="1">
        <v>3285</v>
      </c>
      <c r="L1511" s="2" t="str">
        <f t="shared" si="468"/>
        <v/>
      </c>
      <c r="M1511" s="2" t="str">
        <f t="shared" si="469"/>
        <v/>
      </c>
      <c r="N1511" s="10" t="e">
        <f t="shared" si="470"/>
        <v>#N/A</v>
      </c>
      <c r="O1511" s="9" t="e">
        <f t="shared" si="471"/>
        <v>#N/A</v>
      </c>
      <c r="P1511" s="8" t="e">
        <f t="shared" si="472"/>
        <v>#N/A</v>
      </c>
      <c r="Q1511" s="2" t="str">
        <f t="shared" si="473"/>
        <v>-</v>
      </c>
      <c r="R1511" s="2" t="str">
        <f t="shared" si="474"/>
        <v>-</v>
      </c>
      <c r="S1511" s="2" t="str">
        <f t="shared" si="475"/>
        <v>-</v>
      </c>
      <c r="T1511" s="2" t="str">
        <f t="shared" si="476"/>
        <v>-</v>
      </c>
      <c r="AU1511" t="s">
        <v>2536</v>
      </c>
      <c r="AV1511" t="s">
        <v>1615</v>
      </c>
      <c r="AY1511" s="38">
        <v>28</v>
      </c>
      <c r="AZ1511" s="40">
        <v>97</v>
      </c>
      <c r="BA1511" s="42">
        <f t="shared" si="460"/>
        <v>28097</v>
      </c>
      <c r="BB1511">
        <v>2</v>
      </c>
      <c r="BC1511" s="7" t="s">
        <v>3097</v>
      </c>
    </row>
    <row r="1512" spans="1:55" hidden="1" outlineLevel="1">
      <c r="A1512" t="s">
        <v>1414</v>
      </c>
      <c r="B1512" t="s">
        <v>1615</v>
      </c>
      <c r="C1512" s="25">
        <v>28490</v>
      </c>
      <c r="D1512" s="25"/>
      <c r="E1512" s="25"/>
      <c r="J1512" s="1">
        <v>7579</v>
      </c>
      <c r="K1512" s="1">
        <v>7726</v>
      </c>
      <c r="L1512" s="2" t="str">
        <f t="shared" si="468"/>
        <v/>
      </c>
      <c r="M1512" s="2" t="str">
        <f t="shared" si="469"/>
        <v/>
      </c>
      <c r="N1512" s="10" t="e">
        <f t="shared" si="470"/>
        <v>#N/A</v>
      </c>
      <c r="O1512" s="9" t="e">
        <f t="shared" si="471"/>
        <v>#N/A</v>
      </c>
      <c r="P1512" s="8" t="e">
        <f t="shared" si="472"/>
        <v>#N/A</v>
      </c>
      <c r="Q1512" s="2" t="str">
        <f t="shared" si="473"/>
        <v>-</v>
      </c>
      <c r="R1512" s="2" t="str">
        <f t="shared" si="474"/>
        <v>-</v>
      </c>
      <c r="S1512" s="2" t="str">
        <f t="shared" si="475"/>
        <v>-</v>
      </c>
      <c r="T1512" s="2" t="str">
        <f t="shared" si="476"/>
        <v>-</v>
      </c>
      <c r="AU1512" t="s">
        <v>1414</v>
      </c>
      <c r="AV1512" t="s">
        <v>1615</v>
      </c>
      <c r="AY1512" s="38">
        <v>28</v>
      </c>
      <c r="AZ1512" s="40">
        <v>99</v>
      </c>
      <c r="BA1512" s="42">
        <f t="shared" ref="BA1512:BA1575" si="477">AY1512*1000+AZ1512</f>
        <v>28099</v>
      </c>
      <c r="BB1512">
        <v>3</v>
      </c>
      <c r="BC1512" s="7" t="s">
        <v>3097</v>
      </c>
    </row>
    <row r="1513" spans="1:55" hidden="1" outlineLevel="1">
      <c r="A1513" t="s">
        <v>796</v>
      </c>
      <c r="B1513" t="s">
        <v>1615</v>
      </c>
      <c r="C1513" s="25">
        <v>21493</v>
      </c>
      <c r="D1513" s="25"/>
      <c r="E1513" s="25"/>
      <c r="J1513" s="1">
        <v>6021</v>
      </c>
      <c r="K1513" s="1">
        <v>6347</v>
      </c>
      <c r="L1513" s="2" t="str">
        <f t="shared" si="468"/>
        <v/>
      </c>
      <c r="M1513" s="2" t="str">
        <f t="shared" si="469"/>
        <v/>
      </c>
      <c r="N1513" s="10" t="e">
        <f t="shared" si="470"/>
        <v>#N/A</v>
      </c>
      <c r="O1513" s="9" t="e">
        <f t="shared" si="471"/>
        <v>#N/A</v>
      </c>
      <c r="P1513" s="8" t="e">
        <f t="shared" si="472"/>
        <v>#N/A</v>
      </c>
      <c r="Q1513" s="2" t="str">
        <f t="shared" si="473"/>
        <v>-</v>
      </c>
      <c r="R1513" s="2" t="str">
        <f t="shared" si="474"/>
        <v>-</v>
      </c>
      <c r="S1513" s="2" t="str">
        <f t="shared" si="475"/>
        <v>-</v>
      </c>
      <c r="T1513" s="2" t="str">
        <f t="shared" si="476"/>
        <v>-</v>
      </c>
      <c r="AU1513" t="s">
        <v>796</v>
      </c>
      <c r="AV1513" t="s">
        <v>1615</v>
      </c>
      <c r="AY1513" s="38">
        <v>28</v>
      </c>
      <c r="AZ1513" s="40">
        <v>101</v>
      </c>
      <c r="BA1513" s="42">
        <f t="shared" si="477"/>
        <v>28101</v>
      </c>
      <c r="BB1513">
        <v>3</v>
      </c>
      <c r="BC1513" s="7" t="s">
        <v>3097</v>
      </c>
    </row>
    <row r="1514" spans="1:55" hidden="1" outlineLevel="1">
      <c r="A1514" t="s">
        <v>1502</v>
      </c>
      <c r="B1514" t="s">
        <v>1615</v>
      </c>
      <c r="C1514" s="25">
        <v>12312</v>
      </c>
      <c r="D1514" s="25"/>
      <c r="E1514" s="25"/>
      <c r="J1514" s="1">
        <v>3123</v>
      </c>
      <c r="K1514" s="1">
        <v>4320</v>
      </c>
      <c r="L1514" s="2" t="str">
        <f t="shared" si="468"/>
        <v/>
      </c>
      <c r="M1514" s="2" t="str">
        <f t="shared" si="469"/>
        <v/>
      </c>
      <c r="N1514" s="10" t="e">
        <f t="shared" si="470"/>
        <v>#N/A</v>
      </c>
      <c r="O1514" s="9" t="e">
        <f t="shared" si="471"/>
        <v>#N/A</v>
      </c>
      <c r="P1514" s="8" t="e">
        <f t="shared" si="472"/>
        <v>#N/A</v>
      </c>
      <c r="Q1514" s="2" t="str">
        <f t="shared" si="473"/>
        <v>-</v>
      </c>
      <c r="R1514" s="2" t="str">
        <f t="shared" si="474"/>
        <v>-</v>
      </c>
      <c r="S1514" s="2" t="str">
        <f t="shared" si="475"/>
        <v>-</v>
      </c>
      <c r="T1514" s="2" t="str">
        <f t="shared" si="476"/>
        <v>-</v>
      </c>
      <c r="AU1514" t="s">
        <v>1502</v>
      </c>
      <c r="AV1514" t="s">
        <v>1615</v>
      </c>
      <c r="AY1514" s="38">
        <v>28</v>
      </c>
      <c r="AZ1514" s="40">
        <v>103</v>
      </c>
      <c r="BA1514" s="42">
        <f t="shared" si="477"/>
        <v>28103</v>
      </c>
      <c r="BB1514">
        <v>3</v>
      </c>
      <c r="BC1514" s="7" t="s">
        <v>3097</v>
      </c>
    </row>
    <row r="1515" spans="1:55" hidden="1" outlineLevel="1">
      <c r="A1515" t="s">
        <v>1334</v>
      </c>
      <c r="B1515" t="s">
        <v>1615</v>
      </c>
      <c r="C1515" s="25">
        <v>43036</v>
      </c>
      <c r="D1515" s="25"/>
      <c r="E1515" s="25"/>
      <c r="J1515" s="1">
        <v>9781</v>
      </c>
      <c r="K1515" s="1">
        <v>10525</v>
      </c>
      <c r="L1515" s="2" t="str">
        <f t="shared" si="468"/>
        <v/>
      </c>
      <c r="M1515" s="2" t="str">
        <f t="shared" si="469"/>
        <v/>
      </c>
      <c r="N1515" s="10" t="e">
        <f t="shared" si="470"/>
        <v>#N/A</v>
      </c>
      <c r="O1515" s="9" t="e">
        <f t="shared" si="471"/>
        <v>#N/A</v>
      </c>
      <c r="P1515" s="8" t="e">
        <f t="shared" si="472"/>
        <v>#N/A</v>
      </c>
      <c r="Q1515" s="2" t="str">
        <f t="shared" si="473"/>
        <v>-</v>
      </c>
      <c r="R1515" s="2" t="str">
        <f t="shared" si="474"/>
        <v>-</v>
      </c>
      <c r="S1515" s="2" t="str">
        <f t="shared" si="475"/>
        <v>-</v>
      </c>
      <c r="T1515" s="2" t="str">
        <f t="shared" si="476"/>
        <v>-</v>
      </c>
      <c r="AU1515" t="s">
        <v>1334</v>
      </c>
      <c r="AV1515" t="s">
        <v>1615</v>
      </c>
      <c r="AY1515" s="38">
        <v>28</v>
      </c>
      <c r="AZ1515" s="40">
        <v>105</v>
      </c>
      <c r="BA1515" s="42">
        <f t="shared" si="477"/>
        <v>28105</v>
      </c>
      <c r="BB1515">
        <v>3</v>
      </c>
      <c r="BC1515" s="7" t="s">
        <v>3097</v>
      </c>
    </row>
    <row r="1516" spans="1:55" hidden="1" outlineLevel="1">
      <c r="A1516" t="s">
        <v>1434</v>
      </c>
      <c r="B1516" t="s">
        <v>1615</v>
      </c>
      <c r="C1516" s="25">
        <v>34623</v>
      </c>
      <c r="D1516" s="25"/>
      <c r="E1516" s="25"/>
      <c r="J1516" s="1">
        <v>6343</v>
      </c>
      <c r="K1516" s="1">
        <v>6901</v>
      </c>
      <c r="L1516" s="2" t="str">
        <f t="shared" si="468"/>
        <v/>
      </c>
      <c r="M1516" s="2" t="str">
        <f t="shared" si="469"/>
        <v/>
      </c>
      <c r="N1516" s="10" t="e">
        <f t="shared" si="470"/>
        <v>#N/A</v>
      </c>
      <c r="O1516" s="9" t="e">
        <f t="shared" si="471"/>
        <v>#N/A</v>
      </c>
      <c r="P1516" s="8" t="e">
        <f t="shared" si="472"/>
        <v>#N/A</v>
      </c>
      <c r="Q1516" s="2" t="str">
        <f t="shared" si="473"/>
        <v>-</v>
      </c>
      <c r="R1516" s="2" t="str">
        <f t="shared" si="474"/>
        <v>-</v>
      </c>
      <c r="S1516" s="2" t="str">
        <f t="shared" si="475"/>
        <v>-</v>
      </c>
      <c r="T1516" s="2" t="str">
        <f t="shared" si="476"/>
        <v>-</v>
      </c>
      <c r="AU1516" t="s">
        <v>1434</v>
      </c>
      <c r="AV1516" t="s">
        <v>1615</v>
      </c>
      <c r="AY1516" s="38">
        <v>28</v>
      </c>
      <c r="AZ1516" s="40">
        <v>107</v>
      </c>
      <c r="BA1516" s="42">
        <f t="shared" si="477"/>
        <v>28107</v>
      </c>
      <c r="BB1516">
        <v>1</v>
      </c>
      <c r="BC1516" s="7" t="s">
        <v>3097</v>
      </c>
    </row>
    <row r="1517" spans="1:55" hidden="1" outlineLevel="1">
      <c r="A1517" t="s">
        <v>2109</v>
      </c>
      <c r="B1517" t="s">
        <v>1615</v>
      </c>
      <c r="C1517" s="25">
        <v>49659</v>
      </c>
      <c r="D1517" s="25"/>
      <c r="E1517" s="25"/>
      <c r="J1517" s="1">
        <v>8243</v>
      </c>
      <c r="K1517" s="1">
        <v>8643</v>
      </c>
      <c r="L1517" s="2" t="str">
        <f t="shared" si="468"/>
        <v/>
      </c>
      <c r="M1517" s="2" t="str">
        <f t="shared" si="469"/>
        <v/>
      </c>
      <c r="N1517" s="10" t="e">
        <f t="shared" si="470"/>
        <v>#N/A</v>
      </c>
      <c r="O1517" s="9" t="e">
        <f t="shared" si="471"/>
        <v>#N/A</v>
      </c>
      <c r="P1517" s="8" t="e">
        <f t="shared" si="472"/>
        <v>#N/A</v>
      </c>
      <c r="Q1517" s="2" t="str">
        <f t="shared" si="473"/>
        <v>-</v>
      </c>
      <c r="R1517" s="2" t="str">
        <f t="shared" si="474"/>
        <v>-</v>
      </c>
      <c r="S1517" s="2" t="str">
        <f t="shared" si="475"/>
        <v>-</v>
      </c>
      <c r="T1517" s="2" t="str">
        <f t="shared" si="476"/>
        <v>-</v>
      </c>
      <c r="AU1517" t="s">
        <v>2109</v>
      </c>
      <c r="AV1517" t="s">
        <v>1615</v>
      </c>
      <c r="AY1517" s="38">
        <v>28</v>
      </c>
      <c r="AZ1517" s="40">
        <v>109</v>
      </c>
      <c r="BA1517" s="42">
        <f t="shared" si="477"/>
        <v>28109</v>
      </c>
      <c r="BB1517">
        <v>4</v>
      </c>
      <c r="BC1517" s="7" t="s">
        <v>3097</v>
      </c>
    </row>
    <row r="1518" spans="1:55" hidden="1" outlineLevel="1">
      <c r="A1518" t="s">
        <v>2320</v>
      </c>
      <c r="B1518" t="s">
        <v>1615</v>
      </c>
      <c r="C1518" s="25">
        <v>12232</v>
      </c>
      <c r="D1518" s="25"/>
      <c r="E1518" s="25"/>
      <c r="J1518" s="1">
        <v>3045</v>
      </c>
      <c r="K1518" s="1">
        <v>3082</v>
      </c>
      <c r="L1518" s="2" t="str">
        <f t="shared" si="468"/>
        <v/>
      </c>
      <c r="M1518" s="2" t="str">
        <f t="shared" si="469"/>
        <v/>
      </c>
      <c r="N1518" s="10" t="e">
        <f t="shared" si="470"/>
        <v>#N/A</v>
      </c>
      <c r="O1518" s="9" t="e">
        <f t="shared" si="471"/>
        <v>#N/A</v>
      </c>
      <c r="P1518" s="8" t="e">
        <f t="shared" si="472"/>
        <v>#N/A</v>
      </c>
      <c r="Q1518" s="2" t="str">
        <f t="shared" si="473"/>
        <v>-</v>
      </c>
      <c r="R1518" s="2" t="str">
        <f t="shared" si="474"/>
        <v>-</v>
      </c>
      <c r="S1518" s="2" t="str">
        <f t="shared" si="475"/>
        <v>-</v>
      </c>
      <c r="T1518" s="2" t="str">
        <f t="shared" si="476"/>
        <v>-</v>
      </c>
      <c r="AU1518" t="s">
        <v>2320</v>
      </c>
      <c r="AV1518" t="s">
        <v>1615</v>
      </c>
      <c r="AY1518" s="38">
        <v>28</v>
      </c>
      <c r="AZ1518" s="40">
        <v>111</v>
      </c>
      <c r="BA1518" s="42">
        <f t="shared" si="477"/>
        <v>28111</v>
      </c>
      <c r="BB1518">
        <v>4</v>
      </c>
      <c r="BC1518" s="7" t="s">
        <v>3097</v>
      </c>
    </row>
    <row r="1519" spans="1:55" hidden="1" outlineLevel="1">
      <c r="A1519" t="s">
        <v>2041</v>
      </c>
      <c r="B1519" t="s">
        <v>1615</v>
      </c>
      <c r="C1519" s="25">
        <v>38734</v>
      </c>
      <c r="D1519" s="25"/>
      <c r="E1519" s="25"/>
      <c r="J1519" s="1">
        <v>11204</v>
      </c>
      <c r="K1519" s="1">
        <v>11634</v>
      </c>
      <c r="L1519" s="2" t="str">
        <f t="shared" si="468"/>
        <v/>
      </c>
      <c r="M1519" s="2" t="str">
        <f t="shared" si="469"/>
        <v/>
      </c>
      <c r="N1519" s="10" t="e">
        <f t="shared" si="470"/>
        <v>#N/A</v>
      </c>
      <c r="O1519" s="9" t="e">
        <f t="shared" si="471"/>
        <v>#N/A</v>
      </c>
      <c r="P1519" s="8" t="e">
        <f t="shared" si="472"/>
        <v>#N/A</v>
      </c>
      <c r="Q1519" s="2" t="str">
        <f t="shared" si="473"/>
        <v>-</v>
      </c>
      <c r="R1519" s="2" t="str">
        <f t="shared" si="474"/>
        <v>-</v>
      </c>
      <c r="S1519" s="2" t="str">
        <f t="shared" si="475"/>
        <v>-</v>
      </c>
      <c r="T1519" s="2" t="str">
        <f t="shared" si="476"/>
        <v>-</v>
      </c>
      <c r="AU1519" t="s">
        <v>2041</v>
      </c>
      <c r="AV1519" t="s">
        <v>1615</v>
      </c>
      <c r="AY1519" s="38">
        <v>28</v>
      </c>
      <c r="AZ1519" s="40">
        <v>113</v>
      </c>
      <c r="BA1519" s="42">
        <f t="shared" si="477"/>
        <v>28113</v>
      </c>
      <c r="BB1519">
        <v>3</v>
      </c>
      <c r="BC1519" s="7" t="s">
        <v>3097</v>
      </c>
    </row>
    <row r="1520" spans="1:55" hidden="1" outlineLevel="1">
      <c r="A1520" t="s">
        <v>2110</v>
      </c>
      <c r="B1520" t="s">
        <v>1615</v>
      </c>
      <c r="C1520" s="25">
        <v>27427</v>
      </c>
      <c r="D1520" s="25"/>
      <c r="E1520" s="25"/>
      <c r="J1520" s="1">
        <v>5060</v>
      </c>
      <c r="K1520" s="1">
        <v>5176</v>
      </c>
      <c r="L1520" s="2" t="str">
        <f t="shared" si="468"/>
        <v/>
      </c>
      <c r="M1520" s="2" t="str">
        <f t="shared" si="469"/>
        <v/>
      </c>
      <c r="N1520" s="10" t="e">
        <f t="shared" si="470"/>
        <v>#N/A</v>
      </c>
      <c r="O1520" s="9" t="e">
        <f t="shared" si="471"/>
        <v>#N/A</v>
      </c>
      <c r="P1520" s="8" t="e">
        <f t="shared" si="472"/>
        <v>#N/A</v>
      </c>
      <c r="Q1520" s="2" t="str">
        <f t="shared" si="473"/>
        <v>-</v>
      </c>
      <c r="R1520" s="2" t="str">
        <f t="shared" si="474"/>
        <v>-</v>
      </c>
      <c r="S1520" s="2" t="str">
        <f t="shared" si="475"/>
        <v>-</v>
      </c>
      <c r="T1520" s="2" t="str">
        <f t="shared" si="476"/>
        <v>-</v>
      </c>
      <c r="AU1520" t="s">
        <v>2110</v>
      </c>
      <c r="AV1520" t="s">
        <v>1615</v>
      </c>
      <c r="AY1520" s="38">
        <v>28</v>
      </c>
      <c r="AZ1520" s="40">
        <v>115</v>
      </c>
      <c r="BA1520" s="42">
        <f t="shared" si="477"/>
        <v>28115</v>
      </c>
      <c r="BB1520">
        <v>1</v>
      </c>
      <c r="BC1520" s="7" t="s">
        <v>3097</v>
      </c>
    </row>
    <row r="1521" spans="1:55" hidden="1" outlineLevel="1">
      <c r="A1521" t="s">
        <v>1614</v>
      </c>
      <c r="B1521" t="s">
        <v>1615</v>
      </c>
      <c r="C1521" s="25">
        <v>25463</v>
      </c>
      <c r="D1521" s="25"/>
      <c r="E1521" s="25"/>
      <c r="J1521" s="1">
        <v>5656</v>
      </c>
      <c r="K1521" s="1">
        <v>5925</v>
      </c>
      <c r="L1521" s="2" t="str">
        <f t="shared" si="468"/>
        <v/>
      </c>
      <c r="M1521" s="2" t="str">
        <f t="shared" si="469"/>
        <v/>
      </c>
      <c r="N1521" s="10" t="e">
        <f t="shared" si="470"/>
        <v>#N/A</v>
      </c>
      <c r="O1521" s="9" t="e">
        <f t="shared" si="471"/>
        <v>#N/A</v>
      </c>
      <c r="P1521" s="8" t="e">
        <f t="shared" si="472"/>
        <v>#N/A</v>
      </c>
      <c r="Q1521" s="2" t="str">
        <f t="shared" si="473"/>
        <v>-</v>
      </c>
      <c r="R1521" s="2" t="str">
        <f t="shared" si="474"/>
        <v>-</v>
      </c>
      <c r="S1521" s="2" t="str">
        <f t="shared" si="475"/>
        <v>-</v>
      </c>
      <c r="T1521" s="2" t="str">
        <f t="shared" si="476"/>
        <v>-</v>
      </c>
      <c r="AU1521" t="s">
        <v>1614</v>
      </c>
      <c r="AV1521" t="s">
        <v>1615</v>
      </c>
      <c r="AY1521" s="38">
        <v>28</v>
      </c>
      <c r="AZ1521" s="40">
        <v>117</v>
      </c>
      <c r="BA1521" s="42">
        <f t="shared" si="477"/>
        <v>28117</v>
      </c>
      <c r="BB1521">
        <v>1</v>
      </c>
      <c r="BC1521" s="7" t="s">
        <v>3097</v>
      </c>
    </row>
    <row r="1522" spans="1:55" hidden="1" outlineLevel="1">
      <c r="A1522" t="s">
        <v>922</v>
      </c>
      <c r="B1522" t="s">
        <v>1615</v>
      </c>
      <c r="C1522" s="25">
        <v>9828</v>
      </c>
      <c r="D1522" s="25"/>
      <c r="E1522" s="25"/>
      <c r="J1522" s="1">
        <v>1489</v>
      </c>
      <c r="K1522" s="1">
        <v>1815</v>
      </c>
      <c r="L1522" s="2" t="str">
        <f t="shared" si="468"/>
        <v/>
      </c>
      <c r="M1522" s="2" t="str">
        <f t="shared" si="469"/>
        <v/>
      </c>
      <c r="N1522" s="10" t="e">
        <f t="shared" si="470"/>
        <v>#N/A</v>
      </c>
      <c r="O1522" s="9" t="e">
        <f t="shared" si="471"/>
        <v>#N/A</v>
      </c>
      <c r="P1522" s="8" t="e">
        <f t="shared" si="472"/>
        <v>#N/A</v>
      </c>
      <c r="Q1522" s="2" t="str">
        <f t="shared" si="473"/>
        <v>-</v>
      </c>
      <c r="R1522" s="2" t="str">
        <f t="shared" si="474"/>
        <v>-</v>
      </c>
      <c r="S1522" s="2" t="str">
        <f t="shared" si="475"/>
        <v>-</v>
      </c>
      <c r="T1522" s="2" t="str">
        <f t="shared" si="476"/>
        <v>-</v>
      </c>
      <c r="AU1522" t="s">
        <v>922</v>
      </c>
      <c r="AV1522" t="s">
        <v>1615</v>
      </c>
      <c r="AY1522" s="38">
        <v>28</v>
      </c>
      <c r="AZ1522" s="40">
        <v>119</v>
      </c>
      <c r="BA1522" s="42">
        <f t="shared" si="477"/>
        <v>28119</v>
      </c>
      <c r="BB1522">
        <v>2</v>
      </c>
      <c r="BC1522" s="7" t="s">
        <v>3097</v>
      </c>
    </row>
    <row r="1523" spans="1:55" hidden="1" outlineLevel="1">
      <c r="A1523" t="s">
        <v>2188</v>
      </c>
      <c r="B1523" t="s">
        <v>1615</v>
      </c>
      <c r="C1523" s="25">
        <v>120937</v>
      </c>
      <c r="D1523" s="25"/>
      <c r="E1523" s="25"/>
      <c r="J1523" s="1">
        <v>33521</v>
      </c>
      <c r="K1523" s="1">
        <v>34737</v>
      </c>
      <c r="L1523" s="2" t="str">
        <f t="shared" si="468"/>
        <v/>
      </c>
      <c r="M1523" s="2" t="str">
        <f t="shared" si="469"/>
        <v/>
      </c>
      <c r="N1523" s="10" t="e">
        <f t="shared" si="470"/>
        <v>#N/A</v>
      </c>
      <c r="O1523" s="9" t="e">
        <f t="shared" si="471"/>
        <v>#N/A</v>
      </c>
      <c r="P1523" s="8" t="e">
        <f t="shared" si="472"/>
        <v>#N/A</v>
      </c>
      <c r="Q1523" s="2" t="str">
        <f t="shared" si="473"/>
        <v>-</v>
      </c>
      <c r="R1523" s="2" t="str">
        <f t="shared" si="474"/>
        <v>-</v>
      </c>
      <c r="S1523" s="2" t="str">
        <f t="shared" si="475"/>
        <v>-</v>
      </c>
      <c r="T1523" s="2" t="str">
        <f t="shared" si="476"/>
        <v>-</v>
      </c>
      <c r="AU1523" t="s">
        <v>2188</v>
      </c>
      <c r="AV1523" t="s">
        <v>1615</v>
      </c>
      <c r="AY1523" s="38">
        <v>28</v>
      </c>
      <c r="AZ1523" s="40">
        <v>121</v>
      </c>
      <c r="BA1523" s="42">
        <f t="shared" si="477"/>
        <v>28121</v>
      </c>
      <c r="BB1523">
        <v>3</v>
      </c>
      <c r="BC1523" s="7" t="s">
        <v>3097</v>
      </c>
    </row>
    <row r="1524" spans="1:55" hidden="1" outlineLevel="1">
      <c r="A1524" t="s">
        <v>6</v>
      </c>
      <c r="B1524" t="s">
        <v>1615</v>
      </c>
      <c r="C1524" s="25">
        <v>27948</v>
      </c>
      <c r="D1524" s="25"/>
      <c r="E1524" s="25"/>
      <c r="J1524" s="1">
        <v>6563</v>
      </c>
      <c r="K1524" s="1">
        <v>6708</v>
      </c>
      <c r="L1524" s="2" t="str">
        <f t="shared" si="468"/>
        <v/>
      </c>
      <c r="M1524" s="2" t="str">
        <f t="shared" si="469"/>
        <v/>
      </c>
      <c r="N1524" s="10" t="e">
        <f t="shared" si="470"/>
        <v>#N/A</v>
      </c>
      <c r="O1524" s="9" t="e">
        <f t="shared" si="471"/>
        <v>#N/A</v>
      </c>
      <c r="P1524" s="8" t="e">
        <f t="shared" si="472"/>
        <v>#N/A</v>
      </c>
      <c r="Q1524" s="2" t="str">
        <f t="shared" si="473"/>
        <v>-</v>
      </c>
      <c r="R1524" s="2" t="str">
        <f t="shared" si="474"/>
        <v>-</v>
      </c>
      <c r="S1524" s="2" t="str">
        <f t="shared" si="475"/>
        <v>-</v>
      </c>
      <c r="T1524" s="2" t="str">
        <f t="shared" si="476"/>
        <v>-</v>
      </c>
      <c r="AU1524" t="s">
        <v>6</v>
      </c>
      <c r="AV1524" t="s">
        <v>1615</v>
      </c>
      <c r="AY1524" s="38">
        <v>28</v>
      </c>
      <c r="AZ1524" s="40">
        <v>123</v>
      </c>
      <c r="BA1524" s="42">
        <f t="shared" si="477"/>
        <v>28123</v>
      </c>
      <c r="BB1524">
        <v>3</v>
      </c>
      <c r="BC1524" s="7" t="s">
        <v>3097</v>
      </c>
    </row>
    <row r="1525" spans="1:55" hidden="1" outlineLevel="1">
      <c r="A1525" t="s">
        <v>2189</v>
      </c>
      <c r="B1525" t="s">
        <v>1615</v>
      </c>
      <c r="C1525" s="25">
        <v>6186</v>
      </c>
      <c r="D1525" s="25"/>
      <c r="E1525" s="25"/>
      <c r="J1525" s="1">
        <v>1566</v>
      </c>
      <c r="K1525" s="1">
        <v>1808</v>
      </c>
      <c r="L1525" s="2" t="str">
        <f t="shared" si="468"/>
        <v/>
      </c>
      <c r="M1525" s="2" t="str">
        <f t="shared" si="469"/>
        <v/>
      </c>
      <c r="N1525" s="10" t="e">
        <f t="shared" si="470"/>
        <v>#N/A</v>
      </c>
      <c r="O1525" s="9" t="e">
        <f t="shared" si="471"/>
        <v>#N/A</v>
      </c>
      <c r="P1525" s="8" t="e">
        <f t="shared" si="472"/>
        <v>#N/A</v>
      </c>
      <c r="Q1525" s="2" t="str">
        <f t="shared" si="473"/>
        <v>-</v>
      </c>
      <c r="R1525" s="2" t="str">
        <f t="shared" si="474"/>
        <v>-</v>
      </c>
      <c r="S1525" s="2" t="str">
        <f t="shared" si="475"/>
        <v>-</v>
      </c>
      <c r="T1525" s="2" t="str">
        <f t="shared" si="476"/>
        <v>-</v>
      </c>
      <c r="AU1525" t="s">
        <v>2189</v>
      </c>
      <c r="AV1525" t="s">
        <v>1615</v>
      </c>
      <c r="AY1525" s="38">
        <v>28</v>
      </c>
      <c r="AZ1525" s="40">
        <v>125</v>
      </c>
      <c r="BA1525" s="42">
        <f t="shared" si="477"/>
        <v>28125</v>
      </c>
      <c r="BB1525">
        <v>2</v>
      </c>
      <c r="BC1525" s="7" t="s">
        <v>3097</v>
      </c>
    </row>
    <row r="1526" spans="1:55" hidden="1" outlineLevel="1">
      <c r="A1526" t="s">
        <v>258</v>
      </c>
      <c r="B1526" t="s">
        <v>1615</v>
      </c>
      <c r="C1526" s="25">
        <v>27547</v>
      </c>
      <c r="D1526" s="25"/>
      <c r="E1526" s="25"/>
      <c r="J1526" s="1">
        <v>7121</v>
      </c>
      <c r="K1526" s="1">
        <v>7747</v>
      </c>
      <c r="L1526" s="2" t="str">
        <f t="shared" si="468"/>
        <v/>
      </c>
      <c r="M1526" s="2" t="str">
        <f t="shared" si="469"/>
        <v/>
      </c>
      <c r="N1526" s="10" t="e">
        <f t="shared" si="470"/>
        <v>#N/A</v>
      </c>
      <c r="O1526" s="9" t="e">
        <f t="shared" si="471"/>
        <v>#N/A</v>
      </c>
      <c r="P1526" s="8" t="e">
        <f t="shared" si="472"/>
        <v>#N/A</v>
      </c>
      <c r="Q1526" s="2" t="str">
        <f t="shared" si="473"/>
        <v>-</v>
      </c>
      <c r="R1526" s="2" t="str">
        <f t="shared" si="474"/>
        <v>-</v>
      </c>
      <c r="S1526" s="2" t="str">
        <f t="shared" si="475"/>
        <v>-</v>
      </c>
      <c r="T1526" s="2" t="str">
        <f t="shared" si="476"/>
        <v>-</v>
      </c>
      <c r="AU1526" t="s">
        <v>258</v>
      </c>
      <c r="AV1526" t="s">
        <v>1615</v>
      </c>
      <c r="AY1526" s="38">
        <v>28</v>
      </c>
      <c r="AZ1526" s="40">
        <v>127</v>
      </c>
      <c r="BA1526" s="42">
        <f t="shared" si="477"/>
        <v>28127</v>
      </c>
      <c r="BB1526">
        <v>3</v>
      </c>
      <c r="BC1526" s="7" t="s">
        <v>3097</v>
      </c>
    </row>
    <row r="1527" spans="1:55" hidden="1" outlineLevel="1">
      <c r="A1527" t="s">
        <v>2837</v>
      </c>
      <c r="B1527" t="s">
        <v>1615</v>
      </c>
      <c r="C1527" s="25">
        <v>16077</v>
      </c>
      <c r="D1527" s="25"/>
      <c r="E1527" s="25"/>
      <c r="J1527" s="1">
        <v>5537</v>
      </c>
      <c r="K1527" s="1">
        <v>5686</v>
      </c>
      <c r="L1527" s="2" t="str">
        <f t="shared" si="468"/>
        <v/>
      </c>
      <c r="M1527" s="2" t="str">
        <f t="shared" si="469"/>
        <v/>
      </c>
      <c r="N1527" s="10" t="e">
        <f t="shared" ref="N1527:N1545" si="478">RANK(U1527,U1527:AR1527)</f>
        <v>#N/A</v>
      </c>
      <c r="O1527" s="9" t="e">
        <f t="shared" ref="O1527:O1545" si="479">RANK(V1527,U1527:AR1527)</f>
        <v>#N/A</v>
      </c>
      <c r="P1527" s="8" t="e">
        <f t="shared" ref="P1527:P1545" si="480">RANK(W1527,U1527:AR1527)</f>
        <v>#N/A</v>
      </c>
      <c r="Q1527" s="2" t="str">
        <f t="shared" ref="Q1527:Q1545" si="481">IF(SUM($U1527:$AQ1527)=0,"-",U1527/SUM($U1527:$AQ1527))</f>
        <v>-</v>
      </c>
      <c r="R1527" s="2" t="str">
        <f t="shared" ref="R1527:R1545" si="482">IF(SUM($U1527:$AQ1527)=0,"-",V1527/SUM($U1527:$AQ1527))</f>
        <v>-</v>
      </c>
      <c r="S1527" s="2" t="str">
        <f t="shared" ref="S1527:S1545" si="483">IF(SUM($U1527:$AQ1527)=0,"-",W1527/SUM($U1527:$AQ1527))</f>
        <v>-</v>
      </c>
      <c r="T1527" s="2" t="str">
        <f t="shared" ref="T1527:T1545" si="484">IF(SUM($U1527:$AQ1527)=0,"-",(1-Q1527-R1527-S1527))</f>
        <v>-</v>
      </c>
      <c r="AU1527" t="s">
        <v>2837</v>
      </c>
      <c r="AV1527" t="s">
        <v>1615</v>
      </c>
      <c r="AY1527" s="38">
        <v>28</v>
      </c>
      <c r="AZ1527" s="40">
        <v>129</v>
      </c>
      <c r="BA1527" s="42">
        <f t="shared" si="477"/>
        <v>28129</v>
      </c>
      <c r="BB1527">
        <v>3</v>
      </c>
      <c r="BC1527" s="7" t="s">
        <v>3097</v>
      </c>
    </row>
    <row r="1528" spans="1:55" hidden="1" outlineLevel="1">
      <c r="A1528" t="s">
        <v>1292</v>
      </c>
      <c r="B1528" t="s">
        <v>1615</v>
      </c>
      <c r="C1528" s="25">
        <v>14163</v>
      </c>
      <c r="D1528" s="25"/>
      <c r="E1528" s="25"/>
      <c r="J1528" s="1">
        <v>3489</v>
      </c>
      <c r="K1528" s="1">
        <v>3534</v>
      </c>
      <c r="L1528" s="2" t="str">
        <f t="shared" si="468"/>
        <v/>
      </c>
      <c r="M1528" s="2" t="str">
        <f t="shared" si="469"/>
        <v/>
      </c>
      <c r="N1528" s="10" t="e">
        <f t="shared" si="478"/>
        <v>#N/A</v>
      </c>
      <c r="O1528" s="9" t="e">
        <f t="shared" si="479"/>
        <v>#N/A</v>
      </c>
      <c r="P1528" s="8" t="e">
        <f t="shared" si="480"/>
        <v>#N/A</v>
      </c>
      <c r="Q1528" s="2" t="str">
        <f t="shared" si="481"/>
        <v>-</v>
      </c>
      <c r="R1528" s="2" t="str">
        <f t="shared" si="482"/>
        <v>-</v>
      </c>
      <c r="S1528" s="2" t="str">
        <f t="shared" si="483"/>
        <v>-</v>
      </c>
      <c r="T1528" s="2" t="str">
        <f t="shared" si="484"/>
        <v>-</v>
      </c>
      <c r="AU1528" t="s">
        <v>1292</v>
      </c>
      <c r="AV1528" t="s">
        <v>1615</v>
      </c>
      <c r="AY1528" s="38">
        <v>28</v>
      </c>
      <c r="AZ1528" s="40">
        <v>131</v>
      </c>
      <c r="BA1528" s="42">
        <f t="shared" si="477"/>
        <v>28131</v>
      </c>
      <c r="BB1528">
        <v>4</v>
      </c>
      <c r="BC1528" s="7" t="s">
        <v>3097</v>
      </c>
    </row>
    <row r="1529" spans="1:55" hidden="1" outlineLevel="1">
      <c r="A1529" t="s">
        <v>583</v>
      </c>
      <c r="B1529" t="s">
        <v>1615</v>
      </c>
      <c r="C1529" s="25">
        <v>33676</v>
      </c>
      <c r="D1529" s="25"/>
      <c r="E1529" s="25"/>
      <c r="J1529" s="1">
        <v>4719</v>
      </c>
      <c r="K1529" s="1">
        <v>5340</v>
      </c>
      <c r="L1529" s="2" t="str">
        <f t="shared" si="468"/>
        <v/>
      </c>
      <c r="M1529" s="2" t="str">
        <f t="shared" si="469"/>
        <v/>
      </c>
      <c r="N1529" s="10" t="e">
        <f t="shared" si="478"/>
        <v>#N/A</v>
      </c>
      <c r="O1529" s="9" t="e">
        <f t="shared" si="479"/>
        <v>#N/A</v>
      </c>
      <c r="P1529" s="8" t="e">
        <f t="shared" si="480"/>
        <v>#N/A</v>
      </c>
      <c r="Q1529" s="2" t="str">
        <f t="shared" si="481"/>
        <v>-</v>
      </c>
      <c r="R1529" s="2" t="str">
        <f t="shared" si="482"/>
        <v>-</v>
      </c>
      <c r="S1529" s="2" t="str">
        <f t="shared" si="483"/>
        <v>-</v>
      </c>
      <c r="T1529" s="2" t="str">
        <f t="shared" si="484"/>
        <v>-</v>
      </c>
      <c r="AU1529" t="s">
        <v>583</v>
      </c>
      <c r="AV1529" t="s">
        <v>1615</v>
      </c>
      <c r="AY1529" s="38">
        <v>28</v>
      </c>
      <c r="AZ1529" s="40">
        <v>133</v>
      </c>
      <c r="BA1529" s="42">
        <f t="shared" si="477"/>
        <v>28133</v>
      </c>
      <c r="BB1529">
        <v>2</v>
      </c>
      <c r="BC1529" s="7" t="s">
        <v>3097</v>
      </c>
    </row>
    <row r="1530" spans="1:55" hidden="1" outlineLevel="1">
      <c r="A1530" t="s">
        <v>456</v>
      </c>
      <c r="B1530" t="s">
        <v>1615</v>
      </c>
      <c r="C1530" s="25">
        <v>15025</v>
      </c>
      <c r="D1530" s="25"/>
      <c r="E1530" s="25"/>
      <c r="J1530" s="1">
        <v>3028</v>
      </c>
      <c r="K1530" s="1">
        <v>3430</v>
      </c>
      <c r="L1530" s="2" t="str">
        <f t="shared" si="468"/>
        <v/>
      </c>
      <c r="M1530" s="2" t="str">
        <f t="shared" si="469"/>
        <v/>
      </c>
      <c r="N1530" s="10" t="e">
        <f t="shared" si="478"/>
        <v>#N/A</v>
      </c>
      <c r="O1530" s="9" t="e">
        <f t="shared" si="479"/>
        <v>#N/A</v>
      </c>
      <c r="P1530" s="8" t="e">
        <f t="shared" si="480"/>
        <v>#N/A</v>
      </c>
      <c r="Q1530" s="2" t="str">
        <f t="shared" si="481"/>
        <v>-</v>
      </c>
      <c r="R1530" s="2" t="str">
        <f t="shared" si="482"/>
        <v>-</v>
      </c>
      <c r="S1530" s="2" t="str">
        <f t="shared" si="483"/>
        <v>-</v>
      </c>
      <c r="T1530" s="2" t="str">
        <f t="shared" si="484"/>
        <v>-</v>
      </c>
      <c r="AU1530" t="s">
        <v>456</v>
      </c>
      <c r="AV1530" t="s">
        <v>1615</v>
      </c>
      <c r="AY1530" s="38">
        <v>28</v>
      </c>
      <c r="AZ1530" s="40">
        <v>135</v>
      </c>
      <c r="BA1530" s="42">
        <f t="shared" si="477"/>
        <v>28135</v>
      </c>
      <c r="BB1530">
        <v>2</v>
      </c>
      <c r="BC1530" s="7" t="s">
        <v>3097</v>
      </c>
    </row>
    <row r="1531" spans="1:55" hidden="1" outlineLevel="1">
      <c r="A1531" t="s">
        <v>1050</v>
      </c>
      <c r="B1531" t="s">
        <v>1615</v>
      </c>
      <c r="C1531" s="25">
        <v>25776</v>
      </c>
      <c r="D1531" s="25"/>
      <c r="E1531" s="25"/>
      <c r="J1531" s="1">
        <v>3954</v>
      </c>
      <c r="K1531" s="1">
        <v>4170</v>
      </c>
      <c r="L1531" s="2" t="str">
        <f t="shared" si="468"/>
        <v/>
      </c>
      <c r="M1531" s="2" t="str">
        <f t="shared" si="469"/>
        <v/>
      </c>
      <c r="N1531" s="10" t="e">
        <f t="shared" si="478"/>
        <v>#N/A</v>
      </c>
      <c r="O1531" s="9" t="e">
        <f t="shared" si="479"/>
        <v>#N/A</v>
      </c>
      <c r="P1531" s="8" t="e">
        <f t="shared" si="480"/>
        <v>#N/A</v>
      </c>
      <c r="Q1531" s="2" t="str">
        <f t="shared" si="481"/>
        <v>-</v>
      </c>
      <c r="R1531" s="2" t="str">
        <f t="shared" si="482"/>
        <v>-</v>
      </c>
      <c r="S1531" s="2" t="str">
        <f t="shared" si="483"/>
        <v>-</v>
      </c>
      <c r="T1531" s="2" t="str">
        <f t="shared" si="484"/>
        <v>-</v>
      </c>
      <c r="AU1531" t="s">
        <v>1050</v>
      </c>
      <c r="AV1531" t="s">
        <v>1615</v>
      </c>
      <c r="AY1531" s="38">
        <v>28</v>
      </c>
      <c r="AZ1531" s="40">
        <v>137</v>
      </c>
      <c r="BA1531" s="42">
        <f t="shared" si="477"/>
        <v>28137</v>
      </c>
      <c r="BB1531">
        <v>1</v>
      </c>
      <c r="BC1531" s="7" t="s">
        <v>3097</v>
      </c>
    </row>
    <row r="1532" spans="1:55" hidden="1" outlineLevel="1">
      <c r="A1532" t="s">
        <v>1355</v>
      </c>
      <c r="B1532" t="s">
        <v>1615</v>
      </c>
      <c r="C1532" s="25">
        <v>21066</v>
      </c>
      <c r="D1532" s="25"/>
      <c r="E1532" s="25"/>
      <c r="J1532" s="1">
        <v>4239</v>
      </c>
      <c r="K1532" s="1">
        <v>4354</v>
      </c>
      <c r="L1532" s="2" t="str">
        <f t="shared" si="468"/>
        <v/>
      </c>
      <c r="M1532" s="2" t="str">
        <f t="shared" si="469"/>
        <v/>
      </c>
      <c r="N1532" s="10" t="e">
        <f t="shared" si="478"/>
        <v>#N/A</v>
      </c>
      <c r="O1532" s="9" t="e">
        <f t="shared" si="479"/>
        <v>#N/A</v>
      </c>
      <c r="P1532" s="8" t="e">
        <f t="shared" si="480"/>
        <v>#N/A</v>
      </c>
      <c r="Q1532" s="2" t="str">
        <f t="shared" si="481"/>
        <v>-</v>
      </c>
      <c r="R1532" s="2" t="str">
        <f t="shared" si="482"/>
        <v>-</v>
      </c>
      <c r="S1532" s="2" t="str">
        <f t="shared" si="483"/>
        <v>-</v>
      </c>
      <c r="T1532" s="2" t="str">
        <f t="shared" si="484"/>
        <v>-</v>
      </c>
      <c r="AU1532" t="s">
        <v>1355</v>
      </c>
      <c r="AV1532" t="s">
        <v>1615</v>
      </c>
      <c r="AY1532" s="38">
        <v>28</v>
      </c>
      <c r="AZ1532" s="40">
        <v>139</v>
      </c>
      <c r="BA1532" s="42">
        <f t="shared" si="477"/>
        <v>28139</v>
      </c>
      <c r="BB1532">
        <v>1</v>
      </c>
      <c r="BC1532" s="7" t="s">
        <v>3097</v>
      </c>
    </row>
    <row r="1533" spans="1:55" hidden="1" outlineLevel="1">
      <c r="A1533" t="s">
        <v>2591</v>
      </c>
      <c r="B1533" t="s">
        <v>1615</v>
      </c>
      <c r="C1533" s="25">
        <v>19144</v>
      </c>
      <c r="D1533" s="25"/>
      <c r="E1533" s="25"/>
      <c r="J1533" s="1">
        <v>4032</v>
      </c>
      <c r="K1533" s="1">
        <v>4187</v>
      </c>
      <c r="L1533" s="2" t="str">
        <f t="shared" si="468"/>
        <v/>
      </c>
      <c r="M1533" s="2" t="str">
        <f t="shared" si="469"/>
        <v/>
      </c>
      <c r="N1533" s="10" t="e">
        <f t="shared" si="478"/>
        <v>#N/A</v>
      </c>
      <c r="O1533" s="9" t="e">
        <f t="shared" si="479"/>
        <v>#N/A</v>
      </c>
      <c r="P1533" s="8" t="e">
        <f t="shared" si="480"/>
        <v>#N/A</v>
      </c>
      <c r="Q1533" s="2" t="str">
        <f t="shared" si="481"/>
        <v>-</v>
      </c>
      <c r="R1533" s="2" t="str">
        <f t="shared" si="482"/>
        <v>-</v>
      </c>
      <c r="S1533" s="2" t="str">
        <f t="shared" si="483"/>
        <v>-</v>
      </c>
      <c r="T1533" s="2" t="str">
        <f t="shared" si="484"/>
        <v>-</v>
      </c>
      <c r="AU1533" t="s">
        <v>2591</v>
      </c>
      <c r="AV1533" t="s">
        <v>1615</v>
      </c>
      <c r="AY1533" s="38">
        <v>28</v>
      </c>
      <c r="AZ1533" s="40">
        <v>141</v>
      </c>
      <c r="BA1533" s="42">
        <f t="shared" si="477"/>
        <v>28141</v>
      </c>
      <c r="BB1533">
        <v>1</v>
      </c>
      <c r="BC1533" s="7" t="s">
        <v>3097</v>
      </c>
    </row>
    <row r="1534" spans="1:55" hidden="1" outlineLevel="1">
      <c r="A1534" t="s">
        <v>1737</v>
      </c>
      <c r="B1534" t="s">
        <v>1615</v>
      </c>
      <c r="C1534" s="25">
        <v>9823</v>
      </c>
      <c r="D1534" s="25"/>
      <c r="E1534" s="25"/>
      <c r="J1534" s="1">
        <v>809</v>
      </c>
      <c r="K1534" s="1">
        <v>1063</v>
      </c>
      <c r="L1534" s="2" t="str">
        <f t="shared" si="468"/>
        <v/>
      </c>
      <c r="M1534" s="2" t="str">
        <f t="shared" si="469"/>
        <v/>
      </c>
      <c r="N1534" s="10" t="e">
        <f t="shared" si="478"/>
        <v>#N/A</v>
      </c>
      <c r="O1534" s="9" t="e">
        <f t="shared" si="479"/>
        <v>#N/A</v>
      </c>
      <c r="P1534" s="8" t="e">
        <f t="shared" si="480"/>
        <v>#N/A</v>
      </c>
      <c r="Q1534" s="2" t="str">
        <f t="shared" si="481"/>
        <v>-</v>
      </c>
      <c r="R1534" s="2" t="str">
        <f t="shared" si="482"/>
        <v>-</v>
      </c>
      <c r="S1534" s="2" t="str">
        <f t="shared" si="483"/>
        <v>-</v>
      </c>
      <c r="T1534" s="2" t="str">
        <f t="shared" si="484"/>
        <v>-</v>
      </c>
      <c r="AU1534" t="s">
        <v>1737</v>
      </c>
      <c r="AV1534" t="s">
        <v>1615</v>
      </c>
      <c r="AY1534" s="38">
        <v>28</v>
      </c>
      <c r="AZ1534" s="40">
        <v>143</v>
      </c>
      <c r="BA1534" s="42">
        <f t="shared" si="477"/>
        <v>28143</v>
      </c>
      <c r="BB1534">
        <v>2</v>
      </c>
      <c r="BC1534" s="7" t="s">
        <v>3097</v>
      </c>
    </row>
    <row r="1535" spans="1:55" hidden="1" outlineLevel="1">
      <c r="A1535" t="s">
        <v>122</v>
      </c>
      <c r="B1535" t="s">
        <v>1615</v>
      </c>
      <c r="C1535" s="25">
        <v>25711</v>
      </c>
      <c r="D1535" s="25"/>
      <c r="E1535" s="25"/>
      <c r="J1535" s="1">
        <v>5146</v>
      </c>
      <c r="K1535" s="1">
        <v>5258</v>
      </c>
      <c r="L1535" s="2" t="str">
        <f t="shared" si="468"/>
        <v/>
      </c>
      <c r="M1535" s="2" t="str">
        <f t="shared" si="469"/>
        <v/>
      </c>
      <c r="N1535" s="10" t="e">
        <f t="shared" si="478"/>
        <v>#N/A</v>
      </c>
      <c r="O1535" s="9" t="e">
        <f t="shared" si="479"/>
        <v>#N/A</v>
      </c>
      <c r="P1535" s="8" t="e">
        <f t="shared" si="480"/>
        <v>#N/A</v>
      </c>
      <c r="Q1535" s="2" t="str">
        <f t="shared" si="481"/>
        <v>-</v>
      </c>
      <c r="R1535" s="2" t="str">
        <f t="shared" si="482"/>
        <v>-</v>
      </c>
      <c r="S1535" s="2" t="str">
        <f t="shared" si="483"/>
        <v>-</v>
      </c>
      <c r="T1535" s="2" t="str">
        <f t="shared" si="484"/>
        <v>-</v>
      </c>
      <c r="AU1535" t="s">
        <v>122</v>
      </c>
      <c r="AV1535" t="s">
        <v>1615</v>
      </c>
      <c r="AY1535" s="38">
        <v>28</v>
      </c>
      <c r="AZ1535" s="40">
        <v>145</v>
      </c>
      <c r="BA1535" s="42">
        <f t="shared" si="477"/>
        <v>28145</v>
      </c>
      <c r="BB1535">
        <v>1</v>
      </c>
      <c r="BC1535" s="7" t="s">
        <v>3097</v>
      </c>
    </row>
    <row r="1536" spans="1:55" hidden="1" outlineLevel="1">
      <c r="A1536" t="s">
        <v>2775</v>
      </c>
      <c r="B1536" t="s">
        <v>1615</v>
      </c>
      <c r="C1536" s="25">
        <v>14988</v>
      </c>
      <c r="D1536" s="25"/>
      <c r="E1536" s="25"/>
      <c r="J1536" s="1">
        <v>4349</v>
      </c>
      <c r="K1536" s="1">
        <v>4676</v>
      </c>
      <c r="L1536" s="2" t="str">
        <f t="shared" si="468"/>
        <v/>
      </c>
      <c r="M1536" s="2" t="str">
        <f t="shared" si="469"/>
        <v/>
      </c>
      <c r="N1536" s="10" t="e">
        <f t="shared" si="478"/>
        <v>#N/A</v>
      </c>
      <c r="O1536" s="9" t="e">
        <f t="shared" si="479"/>
        <v>#N/A</v>
      </c>
      <c r="P1536" s="8" t="e">
        <f t="shared" si="480"/>
        <v>#N/A</v>
      </c>
      <c r="Q1536" s="2" t="str">
        <f t="shared" si="481"/>
        <v>-</v>
      </c>
      <c r="R1536" s="2" t="str">
        <f t="shared" si="482"/>
        <v>-</v>
      </c>
      <c r="S1536" s="2" t="str">
        <f t="shared" si="483"/>
        <v>-</v>
      </c>
      <c r="T1536" s="2" t="str">
        <f t="shared" si="484"/>
        <v>-</v>
      </c>
      <c r="AU1536" t="s">
        <v>2775</v>
      </c>
      <c r="AV1536" t="s">
        <v>1615</v>
      </c>
      <c r="AY1536" s="38">
        <v>28</v>
      </c>
      <c r="AZ1536" s="40">
        <v>147</v>
      </c>
      <c r="BA1536" s="42">
        <f t="shared" si="477"/>
        <v>28147</v>
      </c>
      <c r="BB1536">
        <v>3</v>
      </c>
      <c r="BC1536" s="7" t="s">
        <v>3097</v>
      </c>
    </row>
    <row r="1537" spans="1:62" hidden="1" outlineLevel="1">
      <c r="A1537" t="s">
        <v>286</v>
      </c>
      <c r="B1537" t="s">
        <v>1615</v>
      </c>
      <c r="C1537" s="25">
        <v>49115</v>
      </c>
      <c r="D1537" s="25"/>
      <c r="E1537" s="25"/>
      <c r="J1537" s="1">
        <v>12720</v>
      </c>
      <c r="K1537" s="1">
        <v>13599</v>
      </c>
      <c r="L1537" s="2" t="str">
        <f t="shared" si="468"/>
        <v/>
      </c>
      <c r="M1537" s="2" t="str">
        <f t="shared" si="469"/>
        <v/>
      </c>
      <c r="N1537" s="10" t="e">
        <f t="shared" si="478"/>
        <v>#N/A</v>
      </c>
      <c r="O1537" s="9" t="e">
        <f t="shared" si="479"/>
        <v>#N/A</v>
      </c>
      <c r="P1537" s="8" t="e">
        <f t="shared" si="480"/>
        <v>#N/A</v>
      </c>
      <c r="Q1537" s="2" t="str">
        <f t="shared" si="481"/>
        <v>-</v>
      </c>
      <c r="R1537" s="2" t="str">
        <f t="shared" si="482"/>
        <v>-</v>
      </c>
      <c r="S1537" s="2" t="str">
        <f t="shared" si="483"/>
        <v>-</v>
      </c>
      <c r="T1537" s="2" t="str">
        <f t="shared" si="484"/>
        <v>-</v>
      </c>
      <c r="AU1537" t="s">
        <v>286</v>
      </c>
      <c r="AV1537" t="s">
        <v>1615</v>
      </c>
      <c r="AY1537" s="38">
        <v>28</v>
      </c>
      <c r="AZ1537" s="40">
        <v>149</v>
      </c>
      <c r="BA1537" s="42">
        <f t="shared" si="477"/>
        <v>28149</v>
      </c>
      <c r="BB1537">
        <v>2</v>
      </c>
      <c r="BC1537" s="7" t="s">
        <v>3097</v>
      </c>
    </row>
    <row r="1538" spans="1:62" hidden="1" outlineLevel="1">
      <c r="A1538" t="s">
        <v>1069</v>
      </c>
      <c r="B1538" t="s">
        <v>1615</v>
      </c>
      <c r="C1538" s="25">
        <v>59570</v>
      </c>
      <c r="D1538" s="25"/>
      <c r="E1538" s="25"/>
      <c r="J1538" s="1">
        <v>10934</v>
      </c>
      <c r="K1538" s="1">
        <v>12706</v>
      </c>
      <c r="L1538" s="2" t="str">
        <f t="shared" si="468"/>
        <v/>
      </c>
      <c r="M1538" s="2" t="str">
        <f t="shared" si="469"/>
        <v/>
      </c>
      <c r="N1538" s="10" t="e">
        <f t="shared" si="478"/>
        <v>#N/A</v>
      </c>
      <c r="O1538" s="9" t="e">
        <f t="shared" si="479"/>
        <v>#N/A</v>
      </c>
      <c r="P1538" s="8" t="e">
        <f t="shared" si="480"/>
        <v>#N/A</v>
      </c>
      <c r="Q1538" s="2" t="str">
        <f t="shared" si="481"/>
        <v>-</v>
      </c>
      <c r="R1538" s="2" t="str">
        <f t="shared" si="482"/>
        <v>-</v>
      </c>
      <c r="S1538" s="2" t="str">
        <f t="shared" si="483"/>
        <v>-</v>
      </c>
      <c r="T1538" s="2" t="str">
        <f t="shared" si="484"/>
        <v>-</v>
      </c>
      <c r="AU1538" t="s">
        <v>1069</v>
      </c>
      <c r="AV1538" t="s">
        <v>1615</v>
      </c>
      <c r="AY1538" s="38">
        <v>28</v>
      </c>
      <c r="AZ1538" s="40">
        <v>151</v>
      </c>
      <c r="BA1538" s="42">
        <f t="shared" si="477"/>
        <v>28151</v>
      </c>
      <c r="BB1538">
        <v>2</v>
      </c>
      <c r="BC1538" s="7" t="s">
        <v>3097</v>
      </c>
    </row>
    <row r="1539" spans="1:62" hidden="1" outlineLevel="1">
      <c r="A1539" t="s">
        <v>287</v>
      </c>
      <c r="B1539" t="s">
        <v>1615</v>
      </c>
      <c r="C1539" s="25">
        <v>21260</v>
      </c>
      <c r="D1539" s="25"/>
      <c r="E1539" s="25"/>
      <c r="J1539" s="1">
        <v>5232</v>
      </c>
      <c r="K1539" s="1">
        <v>5326</v>
      </c>
      <c r="L1539" s="2" t="str">
        <f t="shared" si="468"/>
        <v/>
      </c>
      <c r="M1539" s="2" t="str">
        <f t="shared" si="469"/>
        <v/>
      </c>
      <c r="N1539" s="10" t="e">
        <f t="shared" si="478"/>
        <v>#N/A</v>
      </c>
      <c r="O1539" s="9" t="e">
        <f t="shared" si="479"/>
        <v>#N/A</v>
      </c>
      <c r="P1539" s="8" t="e">
        <f t="shared" si="480"/>
        <v>#N/A</v>
      </c>
      <c r="Q1539" s="2" t="str">
        <f t="shared" si="481"/>
        <v>-</v>
      </c>
      <c r="R1539" s="2" t="str">
        <f t="shared" si="482"/>
        <v>-</v>
      </c>
      <c r="S1539" s="2" t="str">
        <f t="shared" si="483"/>
        <v>-</v>
      </c>
      <c r="T1539" s="2" t="str">
        <f t="shared" si="484"/>
        <v>-</v>
      </c>
      <c r="AU1539" t="s">
        <v>287</v>
      </c>
      <c r="AV1539" t="s">
        <v>1615</v>
      </c>
      <c r="AY1539" s="38">
        <v>28</v>
      </c>
      <c r="AZ1539" s="40">
        <v>153</v>
      </c>
      <c r="BA1539" s="42">
        <f t="shared" si="477"/>
        <v>28153</v>
      </c>
      <c r="BB1539">
        <v>4</v>
      </c>
      <c r="BC1539" s="7" t="s">
        <v>3097</v>
      </c>
    </row>
    <row r="1540" spans="1:62" hidden="1" outlineLevel="1">
      <c r="A1540" t="s">
        <v>615</v>
      </c>
      <c r="B1540" t="s">
        <v>1615</v>
      </c>
      <c r="C1540" s="25">
        <v>10213</v>
      </c>
      <c r="D1540" s="25"/>
      <c r="E1540" s="25"/>
      <c r="J1540" s="1">
        <v>3179</v>
      </c>
      <c r="K1540" s="1">
        <v>3219</v>
      </c>
      <c r="L1540" s="2" t="str">
        <f t="shared" si="468"/>
        <v/>
      </c>
      <c r="M1540" s="2" t="str">
        <f t="shared" si="469"/>
        <v/>
      </c>
      <c r="N1540" s="10" t="e">
        <f t="shared" si="478"/>
        <v>#N/A</v>
      </c>
      <c r="O1540" s="9" t="e">
        <f t="shared" si="479"/>
        <v>#N/A</v>
      </c>
      <c r="P1540" s="8" t="e">
        <f t="shared" si="480"/>
        <v>#N/A</v>
      </c>
      <c r="Q1540" s="2" t="str">
        <f t="shared" si="481"/>
        <v>-</v>
      </c>
      <c r="R1540" s="2" t="str">
        <f t="shared" si="482"/>
        <v>-</v>
      </c>
      <c r="S1540" s="2" t="str">
        <f t="shared" si="483"/>
        <v>-</v>
      </c>
      <c r="T1540" s="2" t="str">
        <f t="shared" si="484"/>
        <v>-</v>
      </c>
      <c r="AU1540" t="s">
        <v>615</v>
      </c>
      <c r="AV1540" t="s">
        <v>1615</v>
      </c>
      <c r="AY1540" s="38">
        <v>28</v>
      </c>
      <c r="AZ1540" s="40">
        <v>155</v>
      </c>
      <c r="BA1540" s="42">
        <f t="shared" si="477"/>
        <v>28155</v>
      </c>
      <c r="BB1540">
        <v>0</v>
      </c>
      <c r="BC1540" s="7" t="s">
        <v>3097</v>
      </c>
    </row>
    <row r="1541" spans="1:62" hidden="1" outlineLevel="1">
      <c r="A1541" t="s">
        <v>1463</v>
      </c>
      <c r="B1541" t="s">
        <v>1615</v>
      </c>
      <c r="C1541" s="25">
        <v>10266</v>
      </c>
      <c r="D1541" s="25"/>
      <c r="E1541" s="25"/>
      <c r="J1541" s="1">
        <v>2321</v>
      </c>
      <c r="K1541" s="1">
        <v>2723</v>
      </c>
      <c r="L1541" s="2" t="str">
        <f t="shared" si="468"/>
        <v/>
      </c>
      <c r="M1541" s="2" t="str">
        <f t="shared" si="469"/>
        <v/>
      </c>
      <c r="N1541" s="10" t="e">
        <f t="shared" si="478"/>
        <v>#N/A</v>
      </c>
      <c r="O1541" s="9" t="e">
        <f t="shared" si="479"/>
        <v>#N/A</v>
      </c>
      <c r="P1541" s="8" t="e">
        <f t="shared" si="480"/>
        <v>#N/A</v>
      </c>
      <c r="Q1541" s="2" t="str">
        <f t="shared" si="481"/>
        <v>-</v>
      </c>
      <c r="R1541" s="2" t="str">
        <f t="shared" si="482"/>
        <v>-</v>
      </c>
      <c r="S1541" s="2" t="str">
        <f t="shared" si="483"/>
        <v>-</v>
      </c>
      <c r="T1541" s="2" t="str">
        <f t="shared" si="484"/>
        <v>-</v>
      </c>
      <c r="AU1541" t="s">
        <v>1463</v>
      </c>
      <c r="AV1541" t="s">
        <v>1615</v>
      </c>
      <c r="AY1541" s="38">
        <v>28</v>
      </c>
      <c r="AZ1541" s="40">
        <v>157</v>
      </c>
      <c r="BA1541" s="42">
        <f t="shared" si="477"/>
        <v>28157</v>
      </c>
      <c r="BB1541">
        <v>3</v>
      </c>
      <c r="BC1541" s="7" t="s">
        <v>3097</v>
      </c>
    </row>
    <row r="1542" spans="1:62" hidden="1" outlineLevel="1">
      <c r="A1542" t="s">
        <v>1225</v>
      </c>
      <c r="B1542" t="s">
        <v>1615</v>
      </c>
      <c r="C1542" s="25">
        <v>19860</v>
      </c>
      <c r="D1542" s="25"/>
      <c r="E1542" s="25"/>
      <c r="J1542" s="1">
        <v>6859</v>
      </c>
      <c r="K1542" s="1">
        <v>7152</v>
      </c>
      <c r="L1542" s="2" t="str">
        <f t="shared" si="468"/>
        <v/>
      </c>
      <c r="M1542" s="2" t="str">
        <f t="shared" si="469"/>
        <v/>
      </c>
      <c r="N1542" s="10" t="e">
        <f t="shared" si="478"/>
        <v>#N/A</v>
      </c>
      <c r="O1542" s="9" t="e">
        <f t="shared" si="479"/>
        <v>#N/A</v>
      </c>
      <c r="P1542" s="8" t="e">
        <f t="shared" si="480"/>
        <v>#N/A</v>
      </c>
      <c r="Q1542" s="2" t="str">
        <f t="shared" si="481"/>
        <v>-</v>
      </c>
      <c r="R1542" s="2" t="str">
        <f t="shared" si="482"/>
        <v>-</v>
      </c>
      <c r="S1542" s="2" t="str">
        <f t="shared" si="483"/>
        <v>-</v>
      </c>
      <c r="T1542" s="2" t="str">
        <f t="shared" si="484"/>
        <v>-</v>
      </c>
      <c r="AU1542" t="s">
        <v>1225</v>
      </c>
      <c r="AV1542" t="s">
        <v>1615</v>
      </c>
      <c r="AY1542" s="38">
        <v>28</v>
      </c>
      <c r="AZ1542" s="40">
        <v>159</v>
      </c>
      <c r="BA1542" s="42">
        <f t="shared" si="477"/>
        <v>28159</v>
      </c>
      <c r="BB1542">
        <v>0</v>
      </c>
      <c r="BC1542" s="7" t="s">
        <v>3097</v>
      </c>
    </row>
    <row r="1543" spans="1:62" hidden="1" outlineLevel="1">
      <c r="A1543" t="s">
        <v>1807</v>
      </c>
      <c r="B1543" t="s">
        <v>1615</v>
      </c>
      <c r="C1543" s="25">
        <v>13139</v>
      </c>
      <c r="D1543" s="25"/>
      <c r="E1543" s="25"/>
      <c r="J1543" s="1">
        <v>2821</v>
      </c>
      <c r="K1543" s="1">
        <v>2895</v>
      </c>
      <c r="L1543" s="2" t="str">
        <f t="shared" ref="L1543:L1606" si="485">IF(D1543&gt;0,K1543/D1543,"")</f>
        <v/>
      </c>
      <c r="M1543" s="2" t="str">
        <f t="shared" ref="M1543:M1606" si="486">IF(G1543&gt;0,K1543/G1543,"")</f>
        <v/>
      </c>
      <c r="N1543" s="10" t="e">
        <f t="shared" si="478"/>
        <v>#N/A</v>
      </c>
      <c r="O1543" s="9" t="e">
        <f t="shared" si="479"/>
        <v>#N/A</v>
      </c>
      <c r="P1543" s="8" t="e">
        <f t="shared" si="480"/>
        <v>#N/A</v>
      </c>
      <c r="Q1543" s="2" t="str">
        <f t="shared" si="481"/>
        <v>-</v>
      </c>
      <c r="R1543" s="2" t="str">
        <f t="shared" si="482"/>
        <v>-</v>
      </c>
      <c r="S1543" s="2" t="str">
        <f t="shared" si="483"/>
        <v>-</v>
      </c>
      <c r="T1543" s="2" t="str">
        <f t="shared" si="484"/>
        <v>-</v>
      </c>
      <c r="AU1543" t="s">
        <v>1807</v>
      </c>
      <c r="AV1543" t="s">
        <v>1615</v>
      </c>
      <c r="AY1543" s="38">
        <v>28</v>
      </c>
      <c r="AZ1543" s="40">
        <v>161</v>
      </c>
      <c r="BA1543" s="42">
        <f t="shared" si="477"/>
        <v>28161</v>
      </c>
      <c r="BB1543">
        <v>1</v>
      </c>
      <c r="BC1543" s="7" t="s">
        <v>3097</v>
      </c>
    </row>
    <row r="1544" spans="1:62" hidden="1" outlineLevel="1">
      <c r="A1544" t="s">
        <v>2549</v>
      </c>
      <c r="B1544" t="s">
        <v>1615</v>
      </c>
      <c r="C1544" s="25">
        <v>27735</v>
      </c>
      <c r="D1544" s="25"/>
      <c r="E1544" s="25"/>
      <c r="J1544" s="1">
        <v>5732</v>
      </c>
      <c r="K1544" s="1">
        <v>6904</v>
      </c>
      <c r="L1544" s="2" t="str">
        <f t="shared" si="485"/>
        <v/>
      </c>
      <c r="M1544" s="2" t="str">
        <f t="shared" si="486"/>
        <v/>
      </c>
      <c r="N1544" s="10" t="e">
        <f t="shared" si="478"/>
        <v>#N/A</v>
      </c>
      <c r="O1544" s="9" t="e">
        <f t="shared" si="479"/>
        <v>#N/A</v>
      </c>
      <c r="P1544" s="8" t="e">
        <f t="shared" si="480"/>
        <v>#N/A</v>
      </c>
      <c r="Q1544" s="2" t="str">
        <f t="shared" si="481"/>
        <v>-</v>
      </c>
      <c r="R1544" s="2" t="str">
        <f t="shared" si="482"/>
        <v>-</v>
      </c>
      <c r="S1544" s="2" t="str">
        <f t="shared" si="483"/>
        <v>-</v>
      </c>
      <c r="T1544" s="2" t="str">
        <f t="shared" si="484"/>
        <v>-</v>
      </c>
      <c r="AU1544" t="s">
        <v>2549</v>
      </c>
      <c r="AV1544" t="s">
        <v>1615</v>
      </c>
      <c r="AY1544" s="38">
        <v>28</v>
      </c>
      <c r="AZ1544" s="40">
        <v>163</v>
      </c>
      <c r="BA1544" s="42">
        <f t="shared" si="477"/>
        <v>28163</v>
      </c>
      <c r="BB1544">
        <v>2</v>
      </c>
      <c r="BC1544" s="7" t="s">
        <v>3097</v>
      </c>
    </row>
    <row r="1545" spans="1:62" collapsed="1">
      <c r="A1545" t="s">
        <v>1806</v>
      </c>
      <c r="B1545" t="s">
        <v>1226</v>
      </c>
      <c r="C1545" s="25">
        <f>SUM(C1463:C1544)</f>
        <v>2858681</v>
      </c>
      <c r="D1545" s="57">
        <v>2014000</v>
      </c>
      <c r="E1545" s="57">
        <v>1982000</v>
      </c>
      <c r="G1545" s="65">
        <v>1683928</v>
      </c>
      <c r="I1545" s="20" t="s">
        <v>1796</v>
      </c>
      <c r="J1545" s="1">
        <v>630495</v>
      </c>
      <c r="K1545" s="1">
        <v>677636</v>
      </c>
      <c r="L1545" s="2">
        <f t="shared" si="485"/>
        <v>0.33646276067527309</v>
      </c>
      <c r="M1545" s="2">
        <f t="shared" si="486"/>
        <v>0.40241387992835798</v>
      </c>
      <c r="N1545" s="10" t="e">
        <f t="shared" si="478"/>
        <v>#N/A</v>
      </c>
      <c r="O1545" s="9" t="e">
        <f t="shared" si="479"/>
        <v>#N/A</v>
      </c>
      <c r="P1545" s="8" t="e">
        <f t="shared" si="480"/>
        <v>#N/A</v>
      </c>
      <c r="Q1545" s="2" t="str">
        <f t="shared" si="481"/>
        <v>-</v>
      </c>
      <c r="R1545" s="2" t="str">
        <f t="shared" si="482"/>
        <v>-</v>
      </c>
      <c r="S1545" s="2" t="str">
        <f t="shared" si="483"/>
        <v>-</v>
      </c>
      <c r="T1545" s="2" t="str">
        <f t="shared" si="484"/>
        <v>-</v>
      </c>
      <c r="AU1545" t="s">
        <v>1806</v>
      </c>
      <c r="AV1545" t="s">
        <v>1226</v>
      </c>
      <c r="AY1545" s="38">
        <v>28</v>
      </c>
      <c r="AZ1545" s="40"/>
      <c r="BA1545" s="38">
        <f>AY1545</f>
        <v>28</v>
      </c>
      <c r="BC1545" s="7" t="s">
        <v>1410</v>
      </c>
    </row>
    <row r="1546" spans="1:62">
      <c r="C1546" s="25"/>
      <c r="D1546" s="25"/>
      <c r="E1546" s="25"/>
      <c r="L1546" s="2"/>
      <c r="M1546" s="2"/>
      <c r="P1546" s="8"/>
      <c r="AY1546" s="38"/>
      <c r="AZ1546" s="40"/>
      <c r="BA1546" s="42"/>
    </row>
    <row r="1547" spans="1:62" hidden="1" outlineLevel="1">
      <c r="A1547" t="s">
        <v>66</v>
      </c>
      <c r="B1547" t="s">
        <v>2755</v>
      </c>
      <c r="C1547" s="25">
        <v>25072</v>
      </c>
      <c r="D1547" s="25"/>
      <c r="E1547" s="25"/>
      <c r="G1547" s="1">
        <f>BJ1547</f>
        <v>18467</v>
      </c>
      <c r="H1547" s="1">
        <v>16646</v>
      </c>
      <c r="J1547" s="1">
        <v>7757</v>
      </c>
      <c r="K1547" s="1">
        <v>7581</v>
      </c>
      <c r="L1547" s="2" t="str">
        <f t="shared" si="485"/>
        <v/>
      </c>
      <c r="M1547" s="2">
        <f t="shared" si="486"/>
        <v>0.41051605566686522</v>
      </c>
      <c r="N1547" s="10" t="e">
        <f t="shared" ref="N1547:N1578" si="487">RANK(U1547,U1547:AR1547)</f>
        <v>#N/A</v>
      </c>
      <c r="O1547" s="9" t="e">
        <f t="shared" ref="O1547:O1578" si="488">RANK(V1547,U1547:AR1547)</f>
        <v>#N/A</v>
      </c>
      <c r="P1547" s="8" t="e">
        <f t="shared" ref="P1547:P1578" si="489">RANK(W1547,U1547:AR1547)</f>
        <v>#N/A</v>
      </c>
      <c r="Q1547" s="2" t="str">
        <f t="shared" ref="Q1547:Q1578" si="490">IF(SUM($U1547:$AQ1547)=0,"-",U1547/SUM($U1547:$AQ1547))</f>
        <v>-</v>
      </c>
      <c r="R1547" s="2" t="str">
        <f t="shared" ref="R1547:R1578" si="491">IF(SUM($U1547:$AQ1547)=0,"-",V1547/SUM($U1547:$AQ1547))</f>
        <v>-</v>
      </c>
      <c r="S1547" s="2" t="str">
        <f t="shared" ref="S1547:S1578" si="492">IF(SUM($U1547:$AQ1547)=0,"-",W1547/SUM($U1547:$AQ1547))</f>
        <v>-</v>
      </c>
      <c r="T1547" s="2" t="str">
        <f t="shared" ref="T1547:T1578" si="493">IF(SUM($U1547:$AQ1547)=0,"-",(1-Q1547-R1547-S1547))</f>
        <v>-</v>
      </c>
      <c r="AU1547" t="s">
        <v>66</v>
      </c>
      <c r="AV1547" t="s">
        <v>2755</v>
      </c>
      <c r="AY1547" s="38">
        <v>29</v>
      </c>
      <c r="AZ1547" s="40">
        <v>1</v>
      </c>
      <c r="BA1547" s="42">
        <f t="shared" si="477"/>
        <v>29001</v>
      </c>
      <c r="BC1547" s="7" t="s">
        <v>3097</v>
      </c>
      <c r="BH1547" s="1">
        <v>16646</v>
      </c>
      <c r="BI1547" s="1">
        <v>1821</v>
      </c>
      <c r="BJ1547" s="1">
        <f t="shared" ref="BJ1547:BJ1578" si="494">BH1547+BI1547</f>
        <v>18467</v>
      </c>
    </row>
    <row r="1548" spans="1:62" hidden="1" outlineLevel="1">
      <c r="A1548" t="s">
        <v>2756</v>
      </c>
      <c r="B1548" t="s">
        <v>2755</v>
      </c>
      <c r="C1548" s="25">
        <v>16501</v>
      </c>
      <c r="D1548" s="25"/>
      <c r="E1548" s="25"/>
      <c r="G1548" s="1">
        <f t="shared" ref="G1548:G1611" si="495">BJ1548</f>
        <v>10523</v>
      </c>
      <c r="H1548" s="1">
        <v>10296</v>
      </c>
      <c r="J1548" s="1">
        <v>5747</v>
      </c>
      <c r="K1548" s="1">
        <v>5737</v>
      </c>
      <c r="L1548" s="2" t="str">
        <f t="shared" si="485"/>
        <v/>
      </c>
      <c r="M1548" s="2">
        <f t="shared" si="486"/>
        <v>0.54518673382115368</v>
      </c>
      <c r="N1548" s="10" t="e">
        <f t="shared" si="487"/>
        <v>#N/A</v>
      </c>
      <c r="O1548" s="9" t="e">
        <f t="shared" si="488"/>
        <v>#N/A</v>
      </c>
      <c r="P1548" s="8" t="e">
        <f t="shared" si="489"/>
        <v>#N/A</v>
      </c>
      <c r="Q1548" s="2" t="str">
        <f t="shared" si="490"/>
        <v>-</v>
      </c>
      <c r="R1548" s="2" t="str">
        <f t="shared" si="491"/>
        <v>-</v>
      </c>
      <c r="S1548" s="2" t="str">
        <f t="shared" si="492"/>
        <v>-</v>
      </c>
      <c r="T1548" s="2" t="str">
        <f t="shared" si="493"/>
        <v>-</v>
      </c>
      <c r="AU1548" t="s">
        <v>2756</v>
      </c>
      <c r="AV1548" t="s">
        <v>2755</v>
      </c>
      <c r="AY1548" s="38">
        <v>29</v>
      </c>
      <c r="AZ1548" s="40">
        <v>3</v>
      </c>
      <c r="BA1548" s="42">
        <f t="shared" si="477"/>
        <v>29003</v>
      </c>
      <c r="BC1548" s="7" t="s">
        <v>3097</v>
      </c>
      <c r="BH1548" s="1">
        <v>10296</v>
      </c>
      <c r="BI1548" s="1">
        <v>227</v>
      </c>
      <c r="BJ1548" s="1">
        <f t="shared" si="494"/>
        <v>10523</v>
      </c>
    </row>
    <row r="1549" spans="1:62" hidden="1" outlineLevel="1">
      <c r="A1549" t="s">
        <v>2487</v>
      </c>
      <c r="B1549" t="s">
        <v>2755</v>
      </c>
      <c r="C1549" s="25">
        <v>6189</v>
      </c>
      <c r="D1549" s="25"/>
      <c r="E1549" s="25"/>
      <c r="G1549" s="1">
        <f t="shared" si="495"/>
        <v>4914</v>
      </c>
      <c r="H1549" s="1">
        <v>4914</v>
      </c>
      <c r="J1549" s="1">
        <v>2358</v>
      </c>
      <c r="K1549" s="1">
        <v>2389</v>
      </c>
      <c r="L1549" s="2" t="str">
        <f t="shared" si="485"/>
        <v/>
      </c>
      <c r="M1549" s="2">
        <f t="shared" si="486"/>
        <v>0.48616198616198614</v>
      </c>
      <c r="N1549" s="10" t="e">
        <f t="shared" si="487"/>
        <v>#N/A</v>
      </c>
      <c r="O1549" s="9" t="e">
        <f t="shared" si="488"/>
        <v>#N/A</v>
      </c>
      <c r="P1549" s="8" t="e">
        <f t="shared" si="489"/>
        <v>#N/A</v>
      </c>
      <c r="Q1549" s="2" t="str">
        <f t="shared" si="490"/>
        <v>-</v>
      </c>
      <c r="R1549" s="2" t="str">
        <f t="shared" si="491"/>
        <v>-</v>
      </c>
      <c r="S1549" s="2" t="str">
        <f t="shared" si="492"/>
        <v>-</v>
      </c>
      <c r="T1549" s="2" t="str">
        <f t="shared" si="493"/>
        <v>-</v>
      </c>
      <c r="AU1549" t="s">
        <v>2487</v>
      </c>
      <c r="AV1549" t="s">
        <v>2755</v>
      </c>
      <c r="AY1549" s="38">
        <v>29</v>
      </c>
      <c r="AZ1549" s="40">
        <v>5</v>
      </c>
      <c r="BA1549" s="42">
        <f t="shared" si="477"/>
        <v>29005</v>
      </c>
      <c r="BC1549" s="7" t="s">
        <v>3097</v>
      </c>
      <c r="BH1549" s="1">
        <v>4914</v>
      </c>
      <c r="BI1549" s="1">
        <v>0</v>
      </c>
      <c r="BJ1549" s="1">
        <f t="shared" si="494"/>
        <v>4914</v>
      </c>
    </row>
    <row r="1550" spans="1:62" hidden="1" outlineLevel="1">
      <c r="A1550" t="s">
        <v>1275</v>
      </c>
      <c r="B1550" t="s">
        <v>2755</v>
      </c>
      <c r="C1550" s="25">
        <v>25800</v>
      </c>
      <c r="D1550" s="25"/>
      <c r="E1550" s="25"/>
      <c r="G1550" s="1">
        <f t="shared" si="495"/>
        <v>16329</v>
      </c>
      <c r="H1550" s="1">
        <v>15411</v>
      </c>
      <c r="J1550" s="1">
        <v>8427</v>
      </c>
      <c r="K1550" s="1">
        <v>8471</v>
      </c>
      <c r="L1550" s="2" t="str">
        <f t="shared" si="485"/>
        <v/>
      </c>
      <c r="M1550" s="2">
        <f t="shared" si="486"/>
        <v>0.51877028599424335</v>
      </c>
      <c r="N1550" s="10" t="e">
        <f t="shared" si="487"/>
        <v>#N/A</v>
      </c>
      <c r="O1550" s="9" t="e">
        <f t="shared" si="488"/>
        <v>#N/A</v>
      </c>
      <c r="P1550" s="8" t="e">
        <f t="shared" si="489"/>
        <v>#N/A</v>
      </c>
      <c r="Q1550" s="2" t="str">
        <f t="shared" si="490"/>
        <v>-</v>
      </c>
      <c r="R1550" s="2" t="str">
        <f t="shared" si="491"/>
        <v>-</v>
      </c>
      <c r="S1550" s="2" t="str">
        <f t="shared" si="492"/>
        <v>-</v>
      </c>
      <c r="T1550" s="2" t="str">
        <f t="shared" si="493"/>
        <v>-</v>
      </c>
      <c r="AU1550" t="s">
        <v>1275</v>
      </c>
      <c r="AV1550" t="s">
        <v>2755</v>
      </c>
      <c r="AY1550" s="38">
        <v>29</v>
      </c>
      <c r="AZ1550" s="40">
        <v>7</v>
      </c>
      <c r="BA1550" s="42">
        <f t="shared" si="477"/>
        <v>29007</v>
      </c>
      <c r="BC1550" s="7" t="s">
        <v>3097</v>
      </c>
      <c r="BH1550" s="1">
        <v>15411</v>
      </c>
      <c r="BI1550" s="1">
        <v>918</v>
      </c>
      <c r="BJ1550" s="1">
        <f t="shared" si="494"/>
        <v>16329</v>
      </c>
    </row>
    <row r="1551" spans="1:62" hidden="1" outlineLevel="1">
      <c r="A1551" t="s">
        <v>2007</v>
      </c>
      <c r="B1551" t="s">
        <v>2755</v>
      </c>
      <c r="C1551" s="25">
        <v>34111</v>
      </c>
      <c r="D1551" s="25"/>
      <c r="E1551" s="25"/>
      <c r="G1551" s="1">
        <f t="shared" si="495"/>
        <v>21399</v>
      </c>
      <c r="H1551" s="1">
        <v>16809</v>
      </c>
      <c r="J1551" s="1">
        <v>10188</v>
      </c>
      <c r="K1551" s="1">
        <v>10123</v>
      </c>
      <c r="L1551" s="2" t="str">
        <f t="shared" si="485"/>
        <v/>
      </c>
      <c r="M1551" s="2">
        <f t="shared" si="486"/>
        <v>0.47305948876115705</v>
      </c>
      <c r="N1551" s="10" t="e">
        <f t="shared" si="487"/>
        <v>#N/A</v>
      </c>
      <c r="O1551" s="9" t="e">
        <f t="shared" si="488"/>
        <v>#N/A</v>
      </c>
      <c r="P1551" s="8" t="e">
        <f t="shared" si="489"/>
        <v>#N/A</v>
      </c>
      <c r="Q1551" s="2" t="str">
        <f t="shared" si="490"/>
        <v>-</v>
      </c>
      <c r="R1551" s="2" t="str">
        <f t="shared" si="491"/>
        <v>-</v>
      </c>
      <c r="S1551" s="2" t="str">
        <f t="shared" si="492"/>
        <v>-</v>
      </c>
      <c r="T1551" s="2" t="str">
        <f t="shared" si="493"/>
        <v>-</v>
      </c>
      <c r="AU1551" t="s">
        <v>2007</v>
      </c>
      <c r="AV1551" t="s">
        <v>2755</v>
      </c>
      <c r="AY1551" s="38">
        <v>29</v>
      </c>
      <c r="AZ1551" s="40">
        <v>9</v>
      </c>
      <c r="BA1551" s="42">
        <f t="shared" si="477"/>
        <v>29009</v>
      </c>
      <c r="BC1551" s="7" t="s">
        <v>3097</v>
      </c>
      <c r="BH1551" s="1">
        <v>16809</v>
      </c>
      <c r="BI1551" s="1">
        <v>4590</v>
      </c>
      <c r="BJ1551" s="1">
        <f t="shared" si="494"/>
        <v>21399</v>
      </c>
    </row>
    <row r="1552" spans="1:62" hidden="1" outlineLevel="1">
      <c r="A1552" t="s">
        <v>1809</v>
      </c>
      <c r="B1552" t="s">
        <v>2755</v>
      </c>
      <c r="C1552" s="25">
        <v>12780</v>
      </c>
      <c r="D1552" s="25"/>
      <c r="E1552" s="25"/>
      <c r="G1552" s="1">
        <f t="shared" si="495"/>
        <v>9204</v>
      </c>
      <c r="H1552" s="1">
        <v>8748</v>
      </c>
      <c r="J1552" s="1">
        <v>4353</v>
      </c>
      <c r="K1552" s="1">
        <v>4273</v>
      </c>
      <c r="L1552" s="2" t="str">
        <f t="shared" si="485"/>
        <v/>
      </c>
      <c r="M1552" s="2">
        <f t="shared" si="486"/>
        <v>0.46425467188179054</v>
      </c>
      <c r="N1552" s="10" t="e">
        <f t="shared" si="487"/>
        <v>#N/A</v>
      </c>
      <c r="O1552" s="9" t="e">
        <f t="shared" si="488"/>
        <v>#N/A</v>
      </c>
      <c r="P1552" s="8" t="e">
        <f t="shared" si="489"/>
        <v>#N/A</v>
      </c>
      <c r="Q1552" s="2" t="str">
        <f t="shared" si="490"/>
        <v>-</v>
      </c>
      <c r="R1552" s="2" t="str">
        <f t="shared" si="491"/>
        <v>-</v>
      </c>
      <c r="S1552" s="2" t="str">
        <f t="shared" si="492"/>
        <v>-</v>
      </c>
      <c r="T1552" s="2" t="str">
        <f t="shared" si="493"/>
        <v>-</v>
      </c>
      <c r="AU1552" t="s">
        <v>1809</v>
      </c>
      <c r="AV1552" t="s">
        <v>2755</v>
      </c>
      <c r="AY1552" s="38">
        <v>29</v>
      </c>
      <c r="AZ1552" s="40">
        <v>11</v>
      </c>
      <c r="BA1552" s="42">
        <f t="shared" si="477"/>
        <v>29011</v>
      </c>
      <c r="BC1552" s="7" t="s">
        <v>3097</v>
      </c>
      <c r="BH1552" s="1">
        <v>8748</v>
      </c>
      <c r="BI1552" s="1">
        <v>456</v>
      </c>
      <c r="BJ1552" s="1">
        <f t="shared" si="494"/>
        <v>9204</v>
      </c>
    </row>
    <row r="1553" spans="1:62" hidden="1" outlineLevel="1">
      <c r="A1553" t="s">
        <v>2006</v>
      </c>
      <c r="B1553" t="s">
        <v>2755</v>
      </c>
      <c r="C1553" s="25">
        <v>17009</v>
      </c>
      <c r="D1553" s="25"/>
      <c r="E1553" s="25"/>
      <c r="G1553" s="1">
        <f t="shared" si="495"/>
        <v>10948</v>
      </c>
      <c r="H1553" s="1">
        <v>9827</v>
      </c>
      <c r="J1553" s="1">
        <v>6584</v>
      </c>
      <c r="K1553" s="1">
        <v>6566</v>
      </c>
      <c r="L1553" s="2" t="str">
        <f t="shared" si="485"/>
        <v/>
      </c>
      <c r="M1553" s="2">
        <f t="shared" si="486"/>
        <v>0.59974424552429673</v>
      </c>
      <c r="N1553" s="10" t="e">
        <f t="shared" si="487"/>
        <v>#N/A</v>
      </c>
      <c r="O1553" s="9" t="e">
        <f t="shared" si="488"/>
        <v>#N/A</v>
      </c>
      <c r="P1553" s="8" t="e">
        <f t="shared" si="489"/>
        <v>#N/A</v>
      </c>
      <c r="Q1553" s="2" t="str">
        <f t="shared" si="490"/>
        <v>-</v>
      </c>
      <c r="R1553" s="2" t="str">
        <f t="shared" si="491"/>
        <v>-</v>
      </c>
      <c r="S1553" s="2" t="str">
        <f t="shared" si="492"/>
        <v>-</v>
      </c>
      <c r="T1553" s="2" t="str">
        <f t="shared" si="493"/>
        <v>-</v>
      </c>
      <c r="AU1553" t="s">
        <v>2006</v>
      </c>
      <c r="AV1553" t="s">
        <v>2755</v>
      </c>
      <c r="AY1553" s="38">
        <v>29</v>
      </c>
      <c r="AZ1553" s="40">
        <v>13</v>
      </c>
      <c r="BA1553" s="42">
        <f t="shared" si="477"/>
        <v>29013</v>
      </c>
      <c r="BC1553" s="7" t="s">
        <v>3097</v>
      </c>
      <c r="BH1553" s="1">
        <v>9827</v>
      </c>
      <c r="BI1553" s="1">
        <v>1121</v>
      </c>
      <c r="BJ1553" s="1">
        <f t="shared" si="494"/>
        <v>10948</v>
      </c>
    </row>
    <row r="1554" spans="1:62" hidden="1" outlineLevel="1">
      <c r="A1554" t="s">
        <v>1163</v>
      </c>
      <c r="B1554" t="s">
        <v>2755</v>
      </c>
      <c r="C1554" s="25">
        <v>17588</v>
      </c>
      <c r="D1554" s="25"/>
      <c r="E1554" s="25"/>
      <c r="G1554" s="1">
        <f t="shared" si="495"/>
        <v>13055</v>
      </c>
      <c r="H1554" s="1">
        <v>11196</v>
      </c>
      <c r="J1554" s="1">
        <v>6449</v>
      </c>
      <c r="K1554" s="1">
        <v>6450</v>
      </c>
      <c r="L1554" s="2" t="str">
        <f t="shared" si="485"/>
        <v/>
      </c>
      <c r="M1554" s="2">
        <f t="shared" si="486"/>
        <v>0.49406357717349675</v>
      </c>
      <c r="N1554" s="10" t="e">
        <f t="shared" si="487"/>
        <v>#N/A</v>
      </c>
      <c r="O1554" s="9" t="e">
        <f t="shared" si="488"/>
        <v>#N/A</v>
      </c>
      <c r="P1554" s="8" t="e">
        <f t="shared" si="489"/>
        <v>#N/A</v>
      </c>
      <c r="Q1554" s="2" t="str">
        <f t="shared" si="490"/>
        <v>-</v>
      </c>
      <c r="R1554" s="2" t="str">
        <f t="shared" si="491"/>
        <v>-</v>
      </c>
      <c r="S1554" s="2" t="str">
        <f t="shared" si="492"/>
        <v>-</v>
      </c>
      <c r="T1554" s="2" t="str">
        <f t="shared" si="493"/>
        <v>-</v>
      </c>
      <c r="AU1554" t="s">
        <v>1163</v>
      </c>
      <c r="AV1554" t="s">
        <v>2755</v>
      </c>
      <c r="AY1554" s="38">
        <v>29</v>
      </c>
      <c r="AZ1554" s="40">
        <v>15</v>
      </c>
      <c r="BA1554" s="42">
        <f t="shared" si="477"/>
        <v>29015</v>
      </c>
      <c r="BC1554" s="7" t="s">
        <v>3097</v>
      </c>
      <c r="BH1554" s="1">
        <v>11196</v>
      </c>
      <c r="BI1554" s="1">
        <v>1859</v>
      </c>
      <c r="BJ1554" s="1">
        <f t="shared" si="494"/>
        <v>13055</v>
      </c>
    </row>
    <row r="1555" spans="1:62" hidden="1" outlineLevel="1">
      <c r="A1555" t="s">
        <v>1037</v>
      </c>
      <c r="B1555" t="s">
        <v>2755</v>
      </c>
      <c r="C1555" s="25">
        <v>12367</v>
      </c>
      <c r="D1555" s="25"/>
      <c r="E1555" s="25"/>
      <c r="G1555" s="1">
        <f t="shared" si="495"/>
        <v>9535</v>
      </c>
      <c r="H1555" s="1">
        <v>9525</v>
      </c>
      <c r="J1555" s="1">
        <v>4346</v>
      </c>
      <c r="K1555" s="1">
        <v>4297</v>
      </c>
      <c r="L1555" s="2" t="str">
        <f t="shared" si="485"/>
        <v/>
      </c>
      <c r="M1555" s="2">
        <f t="shared" si="486"/>
        <v>0.45065547981122184</v>
      </c>
      <c r="N1555" s="10" t="e">
        <f t="shared" si="487"/>
        <v>#N/A</v>
      </c>
      <c r="O1555" s="9" t="e">
        <f t="shared" si="488"/>
        <v>#N/A</v>
      </c>
      <c r="P1555" s="8" t="e">
        <f t="shared" si="489"/>
        <v>#N/A</v>
      </c>
      <c r="Q1555" s="2" t="str">
        <f t="shared" si="490"/>
        <v>-</v>
      </c>
      <c r="R1555" s="2" t="str">
        <f t="shared" si="491"/>
        <v>-</v>
      </c>
      <c r="S1555" s="2" t="str">
        <f t="shared" si="492"/>
        <v>-</v>
      </c>
      <c r="T1555" s="2" t="str">
        <f t="shared" si="493"/>
        <v>-</v>
      </c>
      <c r="AU1555" t="s">
        <v>1037</v>
      </c>
      <c r="AV1555" t="s">
        <v>2755</v>
      </c>
      <c r="AY1555" s="38">
        <v>29</v>
      </c>
      <c r="AZ1555" s="40">
        <v>17</v>
      </c>
      <c r="BA1555" s="42">
        <f t="shared" si="477"/>
        <v>29017</v>
      </c>
      <c r="BC1555" s="7" t="s">
        <v>3097</v>
      </c>
      <c r="BH1555" s="1">
        <v>9525</v>
      </c>
      <c r="BI1555" s="1">
        <v>10</v>
      </c>
      <c r="BJ1555" s="1">
        <f t="shared" si="494"/>
        <v>9535</v>
      </c>
    </row>
    <row r="1556" spans="1:62" hidden="1" outlineLevel="1">
      <c r="A1556" t="s">
        <v>811</v>
      </c>
      <c r="B1556" t="s">
        <v>2755</v>
      </c>
      <c r="C1556" s="25">
        <v>140695</v>
      </c>
      <c r="D1556" s="25"/>
      <c r="E1556" s="25"/>
      <c r="G1556" s="1">
        <f t="shared" si="495"/>
        <v>93722</v>
      </c>
      <c r="H1556" s="1">
        <v>74123</v>
      </c>
      <c r="J1556" s="1">
        <v>48761</v>
      </c>
      <c r="K1556" s="1">
        <v>48380</v>
      </c>
      <c r="L1556" s="2" t="str">
        <f t="shared" si="485"/>
        <v/>
      </c>
      <c r="M1556" s="2">
        <f t="shared" si="486"/>
        <v>0.51620750730884957</v>
      </c>
      <c r="N1556" s="10" t="e">
        <f t="shared" si="487"/>
        <v>#N/A</v>
      </c>
      <c r="O1556" s="9" t="e">
        <f t="shared" si="488"/>
        <v>#N/A</v>
      </c>
      <c r="P1556" s="8" t="e">
        <f t="shared" si="489"/>
        <v>#N/A</v>
      </c>
      <c r="Q1556" s="2" t="str">
        <f t="shared" si="490"/>
        <v>-</v>
      </c>
      <c r="R1556" s="2" t="str">
        <f t="shared" si="491"/>
        <v>-</v>
      </c>
      <c r="S1556" s="2" t="str">
        <f t="shared" si="492"/>
        <v>-</v>
      </c>
      <c r="T1556" s="2" t="str">
        <f t="shared" si="493"/>
        <v>-</v>
      </c>
      <c r="AU1556" t="s">
        <v>811</v>
      </c>
      <c r="AV1556" t="s">
        <v>2755</v>
      </c>
      <c r="AY1556" s="38">
        <v>29</v>
      </c>
      <c r="AZ1556" s="40">
        <v>19</v>
      </c>
      <c r="BA1556" s="42">
        <f t="shared" si="477"/>
        <v>29019</v>
      </c>
      <c r="BC1556" s="7" t="s">
        <v>3097</v>
      </c>
      <c r="BH1556" s="1">
        <v>74123</v>
      </c>
      <c r="BI1556" s="1">
        <v>19599</v>
      </c>
      <c r="BJ1556" s="1">
        <f t="shared" si="494"/>
        <v>93722</v>
      </c>
    </row>
    <row r="1557" spans="1:62" hidden="1" outlineLevel="1">
      <c r="A1557" t="s">
        <v>1038</v>
      </c>
      <c r="B1557" t="s">
        <v>2755</v>
      </c>
      <c r="C1557" s="25">
        <v>86027</v>
      </c>
      <c r="D1557" s="25"/>
      <c r="E1557" s="25"/>
      <c r="G1557" s="1">
        <f t="shared" si="495"/>
        <v>54358</v>
      </c>
      <c r="H1557" s="1">
        <v>48513</v>
      </c>
      <c r="J1557" s="1">
        <v>26831</v>
      </c>
      <c r="K1557" s="1">
        <v>26634</v>
      </c>
      <c r="L1557" s="2" t="str">
        <f t="shared" si="485"/>
        <v/>
      </c>
      <c r="M1557" s="2">
        <f t="shared" si="486"/>
        <v>0.48997387689024613</v>
      </c>
      <c r="N1557" s="10" t="e">
        <f t="shared" si="487"/>
        <v>#N/A</v>
      </c>
      <c r="O1557" s="9" t="e">
        <f t="shared" si="488"/>
        <v>#N/A</v>
      </c>
      <c r="P1557" s="8" t="e">
        <f t="shared" si="489"/>
        <v>#N/A</v>
      </c>
      <c r="Q1557" s="2" t="str">
        <f t="shared" si="490"/>
        <v>-</v>
      </c>
      <c r="R1557" s="2" t="str">
        <f t="shared" si="491"/>
        <v>-</v>
      </c>
      <c r="S1557" s="2" t="str">
        <f t="shared" si="492"/>
        <v>-</v>
      </c>
      <c r="T1557" s="2" t="str">
        <f t="shared" si="493"/>
        <v>-</v>
      </c>
      <c r="AU1557" t="s">
        <v>1038</v>
      </c>
      <c r="AV1557" t="s">
        <v>2755</v>
      </c>
      <c r="AY1557" s="38">
        <v>29</v>
      </c>
      <c r="AZ1557" s="40">
        <v>21</v>
      </c>
      <c r="BA1557" s="42">
        <f t="shared" si="477"/>
        <v>29021</v>
      </c>
      <c r="BC1557" s="7" t="s">
        <v>3097</v>
      </c>
      <c r="BH1557" s="1">
        <v>48513</v>
      </c>
      <c r="BI1557" s="1">
        <v>5845</v>
      </c>
      <c r="BJ1557" s="1">
        <f t="shared" si="494"/>
        <v>54358</v>
      </c>
    </row>
    <row r="1558" spans="1:62" hidden="1" outlineLevel="1">
      <c r="A1558" t="s">
        <v>1979</v>
      </c>
      <c r="B1558" t="s">
        <v>2755</v>
      </c>
      <c r="C1558" s="25">
        <v>41068</v>
      </c>
      <c r="D1558" s="25"/>
      <c r="E1558" s="25"/>
      <c r="G1558" s="1">
        <f t="shared" si="495"/>
        <v>35318</v>
      </c>
      <c r="H1558" s="1">
        <v>35129</v>
      </c>
      <c r="J1558" s="1">
        <v>10494</v>
      </c>
      <c r="K1558" s="1">
        <v>10385</v>
      </c>
      <c r="L1558" s="2" t="str">
        <f t="shared" si="485"/>
        <v/>
      </c>
      <c r="M1558" s="2">
        <f t="shared" si="486"/>
        <v>0.29404269777450592</v>
      </c>
      <c r="N1558" s="10" t="e">
        <f t="shared" si="487"/>
        <v>#N/A</v>
      </c>
      <c r="O1558" s="9" t="e">
        <f t="shared" si="488"/>
        <v>#N/A</v>
      </c>
      <c r="P1558" s="8" t="e">
        <f t="shared" si="489"/>
        <v>#N/A</v>
      </c>
      <c r="Q1558" s="2" t="str">
        <f t="shared" si="490"/>
        <v>-</v>
      </c>
      <c r="R1558" s="2" t="str">
        <f t="shared" si="491"/>
        <v>-</v>
      </c>
      <c r="S1558" s="2" t="str">
        <f t="shared" si="492"/>
        <v>-</v>
      </c>
      <c r="T1558" s="2" t="str">
        <f t="shared" si="493"/>
        <v>-</v>
      </c>
      <c r="AU1558" t="s">
        <v>1979</v>
      </c>
      <c r="AV1558" t="s">
        <v>2755</v>
      </c>
      <c r="AY1558" s="38">
        <v>29</v>
      </c>
      <c r="AZ1558" s="40">
        <v>23</v>
      </c>
      <c r="BA1558" s="42">
        <f t="shared" si="477"/>
        <v>29023</v>
      </c>
      <c r="BC1558" s="7" t="s">
        <v>3097</v>
      </c>
      <c r="BH1558" s="1">
        <v>35129</v>
      </c>
      <c r="BI1558" s="1">
        <v>189</v>
      </c>
      <c r="BJ1558" s="1">
        <f t="shared" si="494"/>
        <v>35318</v>
      </c>
    </row>
    <row r="1559" spans="1:62" hidden="1" outlineLevel="1">
      <c r="A1559" t="s">
        <v>342</v>
      </c>
      <c r="B1559" t="s">
        <v>2755</v>
      </c>
      <c r="C1559" s="25">
        <v>9041</v>
      </c>
      <c r="D1559" s="25"/>
      <c r="E1559" s="25"/>
      <c r="G1559" s="1">
        <f t="shared" si="495"/>
        <v>6109</v>
      </c>
      <c r="H1559" s="1">
        <v>5384</v>
      </c>
      <c r="J1559" s="1">
        <v>3147</v>
      </c>
      <c r="K1559" s="1">
        <v>3105</v>
      </c>
      <c r="L1559" s="2" t="str">
        <f t="shared" si="485"/>
        <v/>
      </c>
      <c r="M1559" s="2">
        <f t="shared" si="486"/>
        <v>0.5082664920608938</v>
      </c>
      <c r="N1559" s="10" t="e">
        <f t="shared" si="487"/>
        <v>#N/A</v>
      </c>
      <c r="O1559" s="9" t="e">
        <f t="shared" si="488"/>
        <v>#N/A</v>
      </c>
      <c r="P1559" s="8" t="e">
        <f t="shared" si="489"/>
        <v>#N/A</v>
      </c>
      <c r="Q1559" s="2" t="str">
        <f t="shared" si="490"/>
        <v>-</v>
      </c>
      <c r="R1559" s="2" t="str">
        <f t="shared" si="491"/>
        <v>-</v>
      </c>
      <c r="S1559" s="2" t="str">
        <f t="shared" si="492"/>
        <v>-</v>
      </c>
      <c r="T1559" s="2" t="str">
        <f t="shared" si="493"/>
        <v>-</v>
      </c>
      <c r="AU1559" t="s">
        <v>342</v>
      </c>
      <c r="AV1559" t="s">
        <v>2755</v>
      </c>
      <c r="AY1559" s="38">
        <v>29</v>
      </c>
      <c r="AZ1559" s="40">
        <v>25</v>
      </c>
      <c r="BA1559" s="42">
        <f t="shared" si="477"/>
        <v>29025</v>
      </c>
      <c r="BC1559" s="7" t="s">
        <v>3097</v>
      </c>
      <c r="BH1559" s="1">
        <v>5384</v>
      </c>
      <c r="BI1559" s="1">
        <v>725</v>
      </c>
      <c r="BJ1559" s="1">
        <f t="shared" si="494"/>
        <v>6109</v>
      </c>
    </row>
    <row r="1560" spans="1:62" hidden="1" outlineLevel="1">
      <c r="A1560" t="s">
        <v>1547</v>
      </c>
      <c r="B1560" t="s">
        <v>2755</v>
      </c>
      <c r="C1560" s="25">
        <v>41973</v>
      </c>
      <c r="D1560" s="25"/>
      <c r="E1560" s="25"/>
      <c r="G1560" s="1">
        <f t="shared" si="495"/>
        <v>23874</v>
      </c>
      <c r="H1560" s="1">
        <v>22734</v>
      </c>
      <c r="J1560" s="1">
        <v>12467</v>
      </c>
      <c r="K1560" s="1">
        <v>12354</v>
      </c>
      <c r="L1560" s="2" t="str">
        <f t="shared" si="485"/>
        <v/>
      </c>
      <c r="M1560" s="2">
        <f t="shared" si="486"/>
        <v>0.51746670017592356</v>
      </c>
      <c r="N1560" s="10" t="e">
        <f t="shared" si="487"/>
        <v>#N/A</v>
      </c>
      <c r="O1560" s="9" t="e">
        <f t="shared" si="488"/>
        <v>#N/A</v>
      </c>
      <c r="P1560" s="8" t="e">
        <f t="shared" si="489"/>
        <v>#N/A</v>
      </c>
      <c r="Q1560" s="2" t="str">
        <f t="shared" si="490"/>
        <v>-</v>
      </c>
      <c r="R1560" s="2" t="str">
        <f t="shared" si="491"/>
        <v>-</v>
      </c>
      <c r="S1560" s="2" t="str">
        <f t="shared" si="492"/>
        <v>-</v>
      </c>
      <c r="T1560" s="2" t="str">
        <f t="shared" si="493"/>
        <v>-</v>
      </c>
      <c r="AU1560" t="s">
        <v>1547</v>
      </c>
      <c r="AV1560" t="s">
        <v>2755</v>
      </c>
      <c r="AY1560" s="38">
        <v>29</v>
      </c>
      <c r="AZ1560" s="40">
        <v>27</v>
      </c>
      <c r="BA1560" s="42">
        <f t="shared" si="477"/>
        <v>29027</v>
      </c>
      <c r="BC1560" s="7" t="s">
        <v>3097</v>
      </c>
      <c r="BH1560" s="1">
        <v>22734</v>
      </c>
      <c r="BI1560" s="1">
        <v>1140</v>
      </c>
      <c r="BJ1560" s="1">
        <f t="shared" si="494"/>
        <v>23874</v>
      </c>
    </row>
    <row r="1561" spans="1:62" hidden="1" outlineLevel="1">
      <c r="A1561" t="s">
        <v>138</v>
      </c>
      <c r="B1561" t="s">
        <v>2755</v>
      </c>
      <c r="C1561" s="25">
        <v>38263</v>
      </c>
      <c r="D1561" s="25"/>
      <c r="E1561" s="25"/>
      <c r="G1561" s="1">
        <f t="shared" si="495"/>
        <v>28400</v>
      </c>
      <c r="H1561" s="1">
        <v>23182</v>
      </c>
      <c r="J1561" s="1">
        <v>14240</v>
      </c>
      <c r="K1561" s="1">
        <v>14104</v>
      </c>
      <c r="L1561" s="2" t="str">
        <f t="shared" si="485"/>
        <v/>
      </c>
      <c r="M1561" s="2">
        <f t="shared" si="486"/>
        <v>0.49661971830985918</v>
      </c>
      <c r="N1561" s="10" t="e">
        <f t="shared" si="487"/>
        <v>#N/A</v>
      </c>
      <c r="O1561" s="9" t="e">
        <f t="shared" si="488"/>
        <v>#N/A</v>
      </c>
      <c r="P1561" s="8" t="e">
        <f t="shared" si="489"/>
        <v>#N/A</v>
      </c>
      <c r="Q1561" s="2" t="str">
        <f t="shared" si="490"/>
        <v>-</v>
      </c>
      <c r="R1561" s="2" t="str">
        <f t="shared" si="491"/>
        <v>-</v>
      </c>
      <c r="S1561" s="2" t="str">
        <f t="shared" si="492"/>
        <v>-</v>
      </c>
      <c r="T1561" s="2" t="str">
        <f t="shared" si="493"/>
        <v>-</v>
      </c>
      <c r="AU1561" t="s">
        <v>138</v>
      </c>
      <c r="AV1561" t="s">
        <v>2755</v>
      </c>
      <c r="AY1561" s="38">
        <v>29</v>
      </c>
      <c r="AZ1561" s="40">
        <v>29</v>
      </c>
      <c r="BA1561" s="42">
        <f t="shared" si="477"/>
        <v>29029</v>
      </c>
      <c r="BC1561" s="7" t="s">
        <v>3097</v>
      </c>
      <c r="BH1561" s="1">
        <v>23182</v>
      </c>
      <c r="BI1561" s="1">
        <v>5218</v>
      </c>
      <c r="BJ1561" s="1">
        <f t="shared" si="494"/>
        <v>28400</v>
      </c>
    </row>
    <row r="1562" spans="1:62" hidden="1" outlineLevel="1">
      <c r="A1562" t="s">
        <v>790</v>
      </c>
      <c r="B1562" t="s">
        <v>2755</v>
      </c>
      <c r="C1562" s="25">
        <v>69735</v>
      </c>
      <c r="D1562" s="25"/>
      <c r="E1562" s="25"/>
      <c r="G1562" s="1">
        <f t="shared" si="495"/>
        <v>42017</v>
      </c>
      <c r="H1562" s="1">
        <v>34283</v>
      </c>
      <c r="J1562" s="1">
        <v>22986</v>
      </c>
      <c r="K1562" s="1">
        <v>22879</v>
      </c>
      <c r="L1562" s="2" t="str">
        <f t="shared" si="485"/>
        <v/>
      </c>
      <c r="M1562" s="2">
        <f t="shared" si="486"/>
        <v>0.54451769521860205</v>
      </c>
      <c r="N1562" s="10" t="e">
        <f t="shared" si="487"/>
        <v>#N/A</v>
      </c>
      <c r="O1562" s="9" t="e">
        <f t="shared" si="488"/>
        <v>#N/A</v>
      </c>
      <c r="P1562" s="8" t="e">
        <f t="shared" si="489"/>
        <v>#N/A</v>
      </c>
      <c r="Q1562" s="2" t="str">
        <f t="shared" si="490"/>
        <v>-</v>
      </c>
      <c r="R1562" s="2" t="str">
        <f t="shared" si="491"/>
        <v>-</v>
      </c>
      <c r="S1562" s="2" t="str">
        <f t="shared" si="492"/>
        <v>-</v>
      </c>
      <c r="T1562" s="2" t="str">
        <f t="shared" si="493"/>
        <v>-</v>
      </c>
      <c r="AU1562" t="s">
        <v>790</v>
      </c>
      <c r="AV1562" t="s">
        <v>2755</v>
      </c>
      <c r="AY1562" s="38">
        <v>29</v>
      </c>
      <c r="AZ1562" s="40">
        <v>31</v>
      </c>
      <c r="BA1562" s="42">
        <f t="shared" si="477"/>
        <v>29031</v>
      </c>
      <c r="BC1562" s="7" t="s">
        <v>3097</v>
      </c>
      <c r="BH1562" s="1">
        <v>34283</v>
      </c>
      <c r="BI1562" s="1">
        <v>7734</v>
      </c>
      <c r="BJ1562" s="1">
        <f t="shared" si="494"/>
        <v>42017</v>
      </c>
    </row>
    <row r="1563" spans="1:62" hidden="1" outlineLevel="1">
      <c r="A1563" t="s">
        <v>94</v>
      </c>
      <c r="B1563" t="s">
        <v>2755</v>
      </c>
      <c r="C1563" s="25">
        <v>10097</v>
      </c>
      <c r="D1563" s="25"/>
      <c r="E1563" s="25"/>
      <c r="G1563" s="1">
        <f t="shared" si="495"/>
        <v>7328</v>
      </c>
      <c r="H1563" s="1">
        <v>6324</v>
      </c>
      <c r="J1563" s="1">
        <v>3591</v>
      </c>
      <c r="K1563" s="1">
        <v>3545</v>
      </c>
      <c r="L1563" s="2" t="str">
        <f t="shared" si="485"/>
        <v/>
      </c>
      <c r="M1563" s="2">
        <f t="shared" si="486"/>
        <v>0.48376091703056767</v>
      </c>
      <c r="N1563" s="10" t="e">
        <f t="shared" si="487"/>
        <v>#N/A</v>
      </c>
      <c r="O1563" s="9" t="e">
        <f t="shared" si="488"/>
        <v>#N/A</v>
      </c>
      <c r="P1563" s="8" t="e">
        <f t="shared" si="489"/>
        <v>#N/A</v>
      </c>
      <c r="Q1563" s="2" t="str">
        <f t="shared" si="490"/>
        <v>-</v>
      </c>
      <c r="R1563" s="2" t="str">
        <f t="shared" si="491"/>
        <v>-</v>
      </c>
      <c r="S1563" s="2" t="str">
        <f t="shared" si="492"/>
        <v>-</v>
      </c>
      <c r="T1563" s="2" t="str">
        <f t="shared" si="493"/>
        <v>-</v>
      </c>
      <c r="AU1563" t="s">
        <v>94</v>
      </c>
      <c r="AV1563" t="s">
        <v>2755</v>
      </c>
      <c r="AY1563" s="38">
        <v>29</v>
      </c>
      <c r="AZ1563" s="40">
        <v>33</v>
      </c>
      <c r="BA1563" s="42">
        <f t="shared" si="477"/>
        <v>29033</v>
      </c>
      <c r="BC1563" s="7" t="s">
        <v>3097</v>
      </c>
      <c r="BH1563" s="1">
        <v>6324</v>
      </c>
      <c r="BI1563" s="1">
        <v>1004</v>
      </c>
      <c r="BJ1563" s="1">
        <f t="shared" si="494"/>
        <v>7328</v>
      </c>
    </row>
    <row r="1564" spans="1:62" hidden="1" outlineLevel="1">
      <c r="A1564" t="s">
        <v>842</v>
      </c>
      <c r="B1564" t="s">
        <v>2755</v>
      </c>
      <c r="C1564" s="25">
        <v>5944</v>
      </c>
      <c r="D1564" s="25"/>
      <c r="E1564" s="25"/>
      <c r="G1564" s="1">
        <f t="shared" si="495"/>
        <v>5082</v>
      </c>
      <c r="H1564" s="1">
        <v>5081</v>
      </c>
      <c r="J1564" s="1">
        <v>2213</v>
      </c>
      <c r="K1564" s="1">
        <v>2181</v>
      </c>
      <c r="L1564" s="2" t="str">
        <f t="shared" si="485"/>
        <v/>
      </c>
      <c r="M1564" s="2">
        <f t="shared" si="486"/>
        <v>0.42916174734356555</v>
      </c>
      <c r="N1564" s="10" t="e">
        <f t="shared" si="487"/>
        <v>#N/A</v>
      </c>
      <c r="O1564" s="9" t="e">
        <f t="shared" si="488"/>
        <v>#N/A</v>
      </c>
      <c r="P1564" s="8" t="e">
        <f t="shared" si="489"/>
        <v>#N/A</v>
      </c>
      <c r="Q1564" s="2" t="str">
        <f t="shared" si="490"/>
        <v>-</v>
      </c>
      <c r="R1564" s="2" t="str">
        <f t="shared" si="491"/>
        <v>-</v>
      </c>
      <c r="S1564" s="2" t="str">
        <f t="shared" si="492"/>
        <v>-</v>
      </c>
      <c r="T1564" s="2" t="str">
        <f t="shared" si="493"/>
        <v>-</v>
      </c>
      <c r="AU1564" t="s">
        <v>842</v>
      </c>
      <c r="AV1564" t="s">
        <v>2755</v>
      </c>
      <c r="AY1564" s="38">
        <v>29</v>
      </c>
      <c r="AZ1564" s="40">
        <v>35</v>
      </c>
      <c r="BA1564" s="42">
        <f t="shared" si="477"/>
        <v>29035</v>
      </c>
      <c r="BC1564" s="7" t="s">
        <v>3097</v>
      </c>
      <c r="BH1564" s="1">
        <v>5081</v>
      </c>
      <c r="BI1564" s="1">
        <v>1</v>
      </c>
      <c r="BJ1564" s="1">
        <f t="shared" si="494"/>
        <v>5082</v>
      </c>
    </row>
    <row r="1565" spans="1:62" hidden="1" outlineLevel="1">
      <c r="A1565" t="s">
        <v>424</v>
      </c>
      <c r="B1565" t="s">
        <v>2755</v>
      </c>
      <c r="C1565" s="25">
        <v>86645</v>
      </c>
      <c r="D1565" s="25"/>
      <c r="E1565" s="25"/>
      <c r="G1565" s="1">
        <f t="shared" si="495"/>
        <v>62000</v>
      </c>
      <c r="H1565" s="1">
        <v>62000</v>
      </c>
      <c r="J1565" s="1">
        <v>29139</v>
      </c>
      <c r="K1565" s="1">
        <v>28709</v>
      </c>
      <c r="L1565" s="2" t="str">
        <f t="shared" si="485"/>
        <v/>
      </c>
      <c r="M1565" s="2">
        <f t="shared" si="486"/>
        <v>0.46304838709677421</v>
      </c>
      <c r="N1565" s="10" t="e">
        <f t="shared" si="487"/>
        <v>#N/A</v>
      </c>
      <c r="O1565" s="9" t="e">
        <f t="shared" si="488"/>
        <v>#N/A</v>
      </c>
      <c r="P1565" s="8" t="e">
        <f t="shared" si="489"/>
        <v>#N/A</v>
      </c>
      <c r="Q1565" s="2" t="str">
        <f t="shared" si="490"/>
        <v>-</v>
      </c>
      <c r="R1565" s="2" t="str">
        <f t="shared" si="491"/>
        <v>-</v>
      </c>
      <c r="S1565" s="2" t="str">
        <f t="shared" si="492"/>
        <v>-</v>
      </c>
      <c r="T1565" s="2" t="str">
        <f t="shared" si="493"/>
        <v>-</v>
      </c>
      <c r="AU1565" t="s">
        <v>424</v>
      </c>
      <c r="AV1565" t="s">
        <v>2755</v>
      </c>
      <c r="AY1565" s="38">
        <v>29</v>
      </c>
      <c r="AZ1565" s="40">
        <v>37</v>
      </c>
      <c r="BA1565" s="42">
        <f t="shared" si="477"/>
        <v>29037</v>
      </c>
      <c r="BC1565" s="7" t="s">
        <v>3097</v>
      </c>
      <c r="BH1565" s="1">
        <v>62000</v>
      </c>
      <c r="BI1565" s="1">
        <v>0</v>
      </c>
      <c r="BJ1565" s="1">
        <f t="shared" si="494"/>
        <v>62000</v>
      </c>
    </row>
    <row r="1566" spans="1:62" hidden="1" outlineLevel="1">
      <c r="A1566" t="s">
        <v>1116</v>
      </c>
      <c r="B1566" t="s">
        <v>2755</v>
      </c>
      <c r="C1566" s="25">
        <v>13909</v>
      </c>
      <c r="D1566" s="25"/>
      <c r="E1566" s="25"/>
      <c r="G1566" s="1">
        <f t="shared" si="495"/>
        <v>10266</v>
      </c>
      <c r="H1566" s="1">
        <v>8071</v>
      </c>
      <c r="J1566" s="1">
        <v>4855</v>
      </c>
      <c r="K1566" s="1">
        <v>4760</v>
      </c>
      <c r="L1566" s="2" t="str">
        <f t="shared" si="485"/>
        <v/>
      </c>
      <c r="M1566" s="2">
        <f t="shared" si="486"/>
        <v>0.46366647184882137</v>
      </c>
      <c r="N1566" s="10" t="e">
        <f t="shared" si="487"/>
        <v>#N/A</v>
      </c>
      <c r="O1566" s="9" t="e">
        <f t="shared" si="488"/>
        <v>#N/A</v>
      </c>
      <c r="P1566" s="8" t="e">
        <f t="shared" si="489"/>
        <v>#N/A</v>
      </c>
      <c r="Q1566" s="2" t="str">
        <f t="shared" si="490"/>
        <v>-</v>
      </c>
      <c r="R1566" s="2" t="str">
        <f t="shared" si="491"/>
        <v>-</v>
      </c>
      <c r="S1566" s="2" t="str">
        <f t="shared" si="492"/>
        <v>-</v>
      </c>
      <c r="T1566" s="2" t="str">
        <f t="shared" si="493"/>
        <v>-</v>
      </c>
      <c r="AU1566" t="s">
        <v>1116</v>
      </c>
      <c r="AV1566" t="s">
        <v>2755</v>
      </c>
      <c r="AY1566" s="38">
        <v>29</v>
      </c>
      <c r="AZ1566" s="40">
        <v>39</v>
      </c>
      <c r="BA1566" s="42">
        <f t="shared" si="477"/>
        <v>29039</v>
      </c>
      <c r="BC1566" s="7" t="s">
        <v>3097</v>
      </c>
      <c r="BH1566" s="1">
        <v>8071</v>
      </c>
      <c r="BI1566" s="1">
        <v>2195</v>
      </c>
      <c r="BJ1566" s="1">
        <f t="shared" si="494"/>
        <v>10266</v>
      </c>
    </row>
    <row r="1567" spans="1:62" hidden="1" outlineLevel="1">
      <c r="A1567" t="s">
        <v>2764</v>
      </c>
      <c r="B1567" t="s">
        <v>2755</v>
      </c>
      <c r="C1567" s="25">
        <v>8277</v>
      </c>
      <c r="D1567" s="25"/>
      <c r="E1567" s="25"/>
      <c r="G1567" s="1">
        <f t="shared" si="495"/>
        <v>6881</v>
      </c>
      <c r="H1567" s="1">
        <v>5753</v>
      </c>
      <c r="J1567" s="1">
        <v>3241</v>
      </c>
      <c r="K1567" s="1">
        <v>3143</v>
      </c>
      <c r="L1567" s="2" t="str">
        <f t="shared" si="485"/>
        <v/>
      </c>
      <c r="M1567" s="2">
        <f t="shared" si="486"/>
        <v>0.45676500508647</v>
      </c>
      <c r="N1567" s="10" t="e">
        <f t="shared" si="487"/>
        <v>#N/A</v>
      </c>
      <c r="O1567" s="9" t="e">
        <f t="shared" si="488"/>
        <v>#N/A</v>
      </c>
      <c r="P1567" s="8" t="e">
        <f t="shared" si="489"/>
        <v>#N/A</v>
      </c>
      <c r="Q1567" s="2" t="str">
        <f t="shared" si="490"/>
        <v>-</v>
      </c>
      <c r="R1567" s="2" t="str">
        <f t="shared" si="491"/>
        <v>-</v>
      </c>
      <c r="S1567" s="2" t="str">
        <f t="shared" si="492"/>
        <v>-</v>
      </c>
      <c r="T1567" s="2" t="str">
        <f t="shared" si="493"/>
        <v>-</v>
      </c>
      <c r="AU1567" t="s">
        <v>2764</v>
      </c>
      <c r="AV1567" t="s">
        <v>2755</v>
      </c>
      <c r="AY1567" s="38">
        <v>29</v>
      </c>
      <c r="AZ1567" s="40">
        <v>41</v>
      </c>
      <c r="BA1567" s="42">
        <f t="shared" si="477"/>
        <v>29041</v>
      </c>
      <c r="BC1567" s="7" t="s">
        <v>3097</v>
      </c>
      <c r="BH1567" s="1">
        <v>5753</v>
      </c>
      <c r="BI1567" s="1">
        <v>1128</v>
      </c>
      <c r="BJ1567" s="1">
        <f t="shared" si="494"/>
        <v>6881</v>
      </c>
    </row>
    <row r="1568" spans="1:62" hidden="1" outlineLevel="1">
      <c r="A1568" t="s">
        <v>2802</v>
      </c>
      <c r="B1568" t="s">
        <v>2755</v>
      </c>
      <c r="C1568" s="25">
        <v>58674</v>
      </c>
      <c r="D1568" s="25"/>
      <c r="E1568" s="25"/>
      <c r="G1568" s="1">
        <f t="shared" si="495"/>
        <v>48080</v>
      </c>
      <c r="H1568" s="1">
        <v>47734</v>
      </c>
      <c r="J1568" s="1">
        <v>20105</v>
      </c>
      <c r="K1568" s="1">
        <v>19944</v>
      </c>
      <c r="L1568" s="2" t="str">
        <f t="shared" si="485"/>
        <v/>
      </c>
      <c r="M1568" s="2">
        <f t="shared" si="486"/>
        <v>0.41480865224625624</v>
      </c>
      <c r="N1568" s="10" t="e">
        <f t="shared" si="487"/>
        <v>#N/A</v>
      </c>
      <c r="O1568" s="9" t="e">
        <f t="shared" si="488"/>
        <v>#N/A</v>
      </c>
      <c r="P1568" s="8" t="e">
        <f t="shared" si="489"/>
        <v>#N/A</v>
      </c>
      <c r="Q1568" s="2" t="str">
        <f t="shared" si="490"/>
        <v>-</v>
      </c>
      <c r="R1568" s="2" t="str">
        <f t="shared" si="491"/>
        <v>-</v>
      </c>
      <c r="S1568" s="2" t="str">
        <f t="shared" si="492"/>
        <v>-</v>
      </c>
      <c r="T1568" s="2" t="str">
        <f t="shared" si="493"/>
        <v>-</v>
      </c>
      <c r="AU1568" t="s">
        <v>2802</v>
      </c>
      <c r="AV1568" t="s">
        <v>2755</v>
      </c>
      <c r="AY1568" s="38">
        <v>29</v>
      </c>
      <c r="AZ1568" s="40">
        <v>43</v>
      </c>
      <c r="BA1568" s="42">
        <f t="shared" si="477"/>
        <v>29043</v>
      </c>
      <c r="BC1568" s="7" t="s">
        <v>3097</v>
      </c>
      <c r="BH1568" s="1">
        <v>47734</v>
      </c>
      <c r="BI1568" s="1">
        <v>346</v>
      </c>
      <c r="BJ1568" s="1">
        <f t="shared" si="494"/>
        <v>48080</v>
      </c>
    </row>
    <row r="1569" spans="1:62" hidden="1" outlineLevel="1">
      <c r="A1569" t="s">
        <v>2218</v>
      </c>
      <c r="B1569" t="s">
        <v>2755</v>
      </c>
      <c r="C1569" s="25">
        <v>7366</v>
      </c>
      <c r="D1569" s="25"/>
      <c r="E1569" s="25"/>
      <c r="G1569" s="1">
        <f t="shared" si="495"/>
        <v>5098</v>
      </c>
      <c r="H1569" s="1">
        <v>5098</v>
      </c>
      <c r="J1569" s="1">
        <v>3087</v>
      </c>
      <c r="K1569" s="1">
        <v>3029</v>
      </c>
      <c r="L1569" s="2" t="str">
        <f t="shared" si="485"/>
        <v/>
      </c>
      <c r="M1569" s="2">
        <f t="shared" si="486"/>
        <v>0.59415457041977249</v>
      </c>
      <c r="N1569" s="10" t="e">
        <f t="shared" si="487"/>
        <v>#N/A</v>
      </c>
      <c r="O1569" s="9" t="e">
        <f t="shared" si="488"/>
        <v>#N/A</v>
      </c>
      <c r="P1569" s="8" t="e">
        <f t="shared" si="489"/>
        <v>#N/A</v>
      </c>
      <c r="Q1569" s="2" t="str">
        <f t="shared" si="490"/>
        <v>-</v>
      </c>
      <c r="R1569" s="2" t="str">
        <f t="shared" si="491"/>
        <v>-</v>
      </c>
      <c r="S1569" s="2" t="str">
        <f t="shared" si="492"/>
        <v>-</v>
      </c>
      <c r="T1569" s="2" t="str">
        <f t="shared" si="493"/>
        <v>-</v>
      </c>
      <c r="AU1569" t="s">
        <v>2218</v>
      </c>
      <c r="AV1569" t="s">
        <v>2755</v>
      </c>
      <c r="AY1569" s="38">
        <v>29</v>
      </c>
      <c r="AZ1569" s="40">
        <v>45</v>
      </c>
      <c r="BA1569" s="42">
        <f t="shared" si="477"/>
        <v>29045</v>
      </c>
      <c r="BC1569" s="7" t="s">
        <v>3097</v>
      </c>
      <c r="BH1569" s="1">
        <v>5098</v>
      </c>
      <c r="BI1569" s="1">
        <v>0</v>
      </c>
      <c r="BJ1569" s="1">
        <f t="shared" si="494"/>
        <v>5098</v>
      </c>
    </row>
    <row r="1570" spans="1:62" hidden="1" outlineLevel="1">
      <c r="A1570" t="s">
        <v>2792</v>
      </c>
      <c r="B1570" t="s">
        <v>2755</v>
      </c>
      <c r="C1570" s="25">
        <v>190959</v>
      </c>
      <c r="D1570" s="25"/>
      <c r="E1570" s="25"/>
      <c r="G1570" s="1">
        <f t="shared" si="495"/>
        <v>104613</v>
      </c>
      <c r="H1570" s="1">
        <v>74824</v>
      </c>
      <c r="J1570" s="1">
        <v>59080</v>
      </c>
      <c r="K1570" s="1">
        <v>58645</v>
      </c>
      <c r="L1570" s="2" t="str">
        <f t="shared" si="485"/>
        <v/>
      </c>
      <c r="M1570" s="2">
        <f t="shared" si="486"/>
        <v>0.56058998403640081</v>
      </c>
      <c r="N1570" s="10" t="e">
        <f t="shared" si="487"/>
        <v>#N/A</v>
      </c>
      <c r="O1570" s="9" t="e">
        <f t="shared" si="488"/>
        <v>#N/A</v>
      </c>
      <c r="P1570" s="8" t="e">
        <f t="shared" si="489"/>
        <v>#N/A</v>
      </c>
      <c r="Q1570" s="2" t="str">
        <f t="shared" si="490"/>
        <v>-</v>
      </c>
      <c r="R1570" s="2" t="str">
        <f t="shared" si="491"/>
        <v>-</v>
      </c>
      <c r="S1570" s="2" t="str">
        <f t="shared" si="492"/>
        <v>-</v>
      </c>
      <c r="T1570" s="2" t="str">
        <f t="shared" si="493"/>
        <v>-</v>
      </c>
      <c r="AU1570" t="s">
        <v>2792</v>
      </c>
      <c r="AV1570" t="s">
        <v>2755</v>
      </c>
      <c r="AY1570" s="38">
        <v>29</v>
      </c>
      <c r="AZ1570" s="40">
        <v>47</v>
      </c>
      <c r="BA1570" s="42">
        <f t="shared" si="477"/>
        <v>29047</v>
      </c>
      <c r="BC1570" s="7" t="s">
        <v>3097</v>
      </c>
      <c r="BH1570" s="1">
        <v>74824</v>
      </c>
      <c r="BI1570" s="1">
        <v>29789</v>
      </c>
      <c r="BJ1570" s="1">
        <f t="shared" si="494"/>
        <v>104613</v>
      </c>
    </row>
    <row r="1571" spans="1:62" hidden="1" outlineLevel="1">
      <c r="A1571" t="s">
        <v>1597</v>
      </c>
      <c r="B1571" t="s">
        <v>2755</v>
      </c>
      <c r="C1571" s="25">
        <v>19525</v>
      </c>
      <c r="D1571" s="25"/>
      <c r="E1571" s="25"/>
      <c r="G1571" s="1">
        <f t="shared" si="495"/>
        <v>14741</v>
      </c>
      <c r="H1571" s="1">
        <v>13150</v>
      </c>
      <c r="J1571" s="1">
        <v>6614</v>
      </c>
      <c r="K1571" s="1">
        <v>6578</v>
      </c>
      <c r="L1571" s="2" t="str">
        <f t="shared" si="485"/>
        <v/>
      </c>
      <c r="M1571" s="2">
        <f t="shared" si="486"/>
        <v>0.44623838274201205</v>
      </c>
      <c r="N1571" s="10" t="e">
        <f t="shared" si="487"/>
        <v>#N/A</v>
      </c>
      <c r="O1571" s="9" t="e">
        <f t="shared" si="488"/>
        <v>#N/A</v>
      </c>
      <c r="P1571" s="8" t="e">
        <f t="shared" si="489"/>
        <v>#N/A</v>
      </c>
      <c r="Q1571" s="2" t="str">
        <f t="shared" si="490"/>
        <v>-</v>
      </c>
      <c r="R1571" s="2" t="str">
        <f t="shared" si="491"/>
        <v>-</v>
      </c>
      <c r="S1571" s="2" t="str">
        <f t="shared" si="492"/>
        <v>-</v>
      </c>
      <c r="T1571" s="2" t="str">
        <f t="shared" si="493"/>
        <v>-</v>
      </c>
      <c r="AU1571" t="s">
        <v>1597</v>
      </c>
      <c r="AV1571" t="s">
        <v>2755</v>
      </c>
      <c r="AY1571" s="38">
        <v>29</v>
      </c>
      <c r="AZ1571" s="40">
        <v>49</v>
      </c>
      <c r="BA1571" s="42">
        <f t="shared" si="477"/>
        <v>29049</v>
      </c>
      <c r="BC1571" s="7" t="s">
        <v>3097</v>
      </c>
      <c r="BH1571" s="1">
        <v>13150</v>
      </c>
      <c r="BI1571" s="1">
        <v>1591</v>
      </c>
      <c r="BJ1571" s="1">
        <f t="shared" si="494"/>
        <v>14741</v>
      </c>
    </row>
    <row r="1572" spans="1:62" hidden="1" outlineLevel="1">
      <c r="A1572" t="s">
        <v>2765</v>
      </c>
      <c r="B1572" t="s">
        <v>2755</v>
      </c>
      <c r="C1572" s="25">
        <v>72138</v>
      </c>
      <c r="D1572" s="25"/>
      <c r="E1572" s="25"/>
      <c r="G1572" s="1">
        <f t="shared" si="495"/>
        <v>49463</v>
      </c>
      <c r="H1572" s="1">
        <v>41994</v>
      </c>
      <c r="J1572" s="1">
        <v>28428</v>
      </c>
      <c r="K1572" s="1">
        <v>28154</v>
      </c>
      <c r="L1572" s="2" t="str">
        <f t="shared" si="485"/>
        <v/>
      </c>
      <c r="M1572" s="2">
        <f t="shared" si="486"/>
        <v>0.5691931342619736</v>
      </c>
      <c r="N1572" s="10" t="e">
        <f t="shared" si="487"/>
        <v>#N/A</v>
      </c>
      <c r="O1572" s="9" t="e">
        <f t="shared" si="488"/>
        <v>#N/A</v>
      </c>
      <c r="P1572" s="8" t="e">
        <f t="shared" si="489"/>
        <v>#N/A</v>
      </c>
      <c r="Q1572" s="2" t="str">
        <f t="shared" si="490"/>
        <v>-</v>
      </c>
      <c r="R1572" s="2" t="str">
        <f t="shared" si="491"/>
        <v>-</v>
      </c>
      <c r="S1572" s="2" t="str">
        <f t="shared" si="492"/>
        <v>-</v>
      </c>
      <c r="T1572" s="2" t="str">
        <f t="shared" si="493"/>
        <v>-</v>
      </c>
      <c r="AU1572" t="s">
        <v>2765</v>
      </c>
      <c r="AV1572" t="s">
        <v>2755</v>
      </c>
      <c r="AY1572" s="38">
        <v>29</v>
      </c>
      <c r="AZ1572" s="40">
        <v>51</v>
      </c>
      <c r="BA1572" s="42">
        <f t="shared" si="477"/>
        <v>29051</v>
      </c>
      <c r="BC1572" s="7" t="s">
        <v>3097</v>
      </c>
      <c r="BH1572" s="1">
        <v>41994</v>
      </c>
      <c r="BI1572" s="1">
        <v>7469</v>
      </c>
      <c r="BJ1572" s="1">
        <f t="shared" si="494"/>
        <v>49463</v>
      </c>
    </row>
    <row r="1573" spans="1:62" hidden="1" outlineLevel="1">
      <c r="A1573" t="s">
        <v>2152</v>
      </c>
      <c r="B1573" t="s">
        <v>2755</v>
      </c>
      <c r="C1573" s="25">
        <v>16999</v>
      </c>
      <c r="D1573" s="25"/>
      <c r="E1573" s="25"/>
      <c r="G1573" s="1">
        <f t="shared" si="495"/>
        <v>10448</v>
      </c>
      <c r="H1573" s="1">
        <v>9252</v>
      </c>
      <c r="J1573" s="1">
        <v>5362</v>
      </c>
      <c r="K1573" s="1">
        <v>5295</v>
      </c>
      <c r="L1573" s="2" t="str">
        <f t="shared" si="485"/>
        <v/>
      </c>
      <c r="M1573" s="2">
        <f t="shared" si="486"/>
        <v>0.50679555895865236</v>
      </c>
      <c r="N1573" s="10" t="e">
        <f t="shared" si="487"/>
        <v>#N/A</v>
      </c>
      <c r="O1573" s="9" t="e">
        <f t="shared" si="488"/>
        <v>#N/A</v>
      </c>
      <c r="P1573" s="8" t="e">
        <f t="shared" si="489"/>
        <v>#N/A</v>
      </c>
      <c r="Q1573" s="2" t="str">
        <f t="shared" si="490"/>
        <v>-</v>
      </c>
      <c r="R1573" s="2" t="str">
        <f t="shared" si="491"/>
        <v>-</v>
      </c>
      <c r="S1573" s="2" t="str">
        <f t="shared" si="492"/>
        <v>-</v>
      </c>
      <c r="T1573" s="2" t="str">
        <f t="shared" si="493"/>
        <v>-</v>
      </c>
      <c r="AU1573" t="s">
        <v>2152</v>
      </c>
      <c r="AV1573" t="s">
        <v>2755</v>
      </c>
      <c r="AY1573" s="38">
        <v>29</v>
      </c>
      <c r="AZ1573" s="40">
        <v>53</v>
      </c>
      <c r="BA1573" s="42">
        <f t="shared" si="477"/>
        <v>29053</v>
      </c>
      <c r="BC1573" s="7" t="s">
        <v>3097</v>
      </c>
      <c r="BH1573" s="1">
        <v>9252</v>
      </c>
      <c r="BI1573" s="1">
        <v>1196</v>
      </c>
      <c r="BJ1573" s="1">
        <f t="shared" si="494"/>
        <v>10448</v>
      </c>
    </row>
    <row r="1574" spans="1:62" hidden="1" outlineLevel="1">
      <c r="A1574" t="s">
        <v>2466</v>
      </c>
      <c r="B1574" t="s">
        <v>2755</v>
      </c>
      <c r="C1574" s="25">
        <v>23420</v>
      </c>
      <c r="D1574" s="25"/>
      <c r="E1574" s="25"/>
      <c r="G1574" s="1">
        <f t="shared" si="495"/>
        <v>17237</v>
      </c>
      <c r="H1574" s="1">
        <v>17223</v>
      </c>
      <c r="J1574" s="1">
        <v>6883</v>
      </c>
      <c r="K1574" s="1">
        <v>6597</v>
      </c>
      <c r="L1574" s="2" t="str">
        <f t="shared" si="485"/>
        <v/>
      </c>
      <c r="M1574" s="2">
        <f t="shared" si="486"/>
        <v>0.38272321169577073</v>
      </c>
      <c r="N1574" s="10" t="e">
        <f t="shared" si="487"/>
        <v>#N/A</v>
      </c>
      <c r="O1574" s="9" t="e">
        <f t="shared" si="488"/>
        <v>#N/A</v>
      </c>
      <c r="P1574" s="8" t="e">
        <f t="shared" si="489"/>
        <v>#N/A</v>
      </c>
      <c r="Q1574" s="2" t="str">
        <f t="shared" si="490"/>
        <v>-</v>
      </c>
      <c r="R1574" s="2" t="str">
        <f t="shared" si="491"/>
        <v>-</v>
      </c>
      <c r="S1574" s="2" t="str">
        <f t="shared" si="492"/>
        <v>-</v>
      </c>
      <c r="T1574" s="2" t="str">
        <f t="shared" si="493"/>
        <v>-</v>
      </c>
      <c r="AU1574" t="s">
        <v>2466</v>
      </c>
      <c r="AV1574" t="s">
        <v>2755</v>
      </c>
      <c r="AY1574" s="38">
        <v>29</v>
      </c>
      <c r="AZ1574" s="40">
        <v>55</v>
      </c>
      <c r="BA1574" s="42">
        <f t="shared" si="477"/>
        <v>29055</v>
      </c>
      <c r="BC1574" s="7" t="s">
        <v>3097</v>
      </c>
      <c r="BH1574" s="1">
        <v>17223</v>
      </c>
      <c r="BI1574" s="1">
        <v>14</v>
      </c>
      <c r="BJ1574" s="1">
        <f t="shared" si="494"/>
        <v>17237</v>
      </c>
    </row>
    <row r="1575" spans="1:62" hidden="1" outlineLevel="1">
      <c r="A1575" t="s">
        <v>2276</v>
      </c>
      <c r="B1575" t="s">
        <v>2755</v>
      </c>
      <c r="C1575" s="25">
        <v>7899</v>
      </c>
      <c r="D1575" s="25"/>
      <c r="E1575" s="25"/>
      <c r="G1575" s="1">
        <f t="shared" si="495"/>
        <v>6108</v>
      </c>
      <c r="H1575" s="1">
        <v>6030</v>
      </c>
      <c r="J1575" s="1">
        <v>3058</v>
      </c>
      <c r="K1575" s="1">
        <v>2917</v>
      </c>
      <c r="L1575" s="2" t="str">
        <f t="shared" si="485"/>
        <v/>
      </c>
      <c r="M1575" s="2">
        <f t="shared" si="486"/>
        <v>0.47757039947609692</v>
      </c>
      <c r="N1575" s="10" t="e">
        <f t="shared" si="487"/>
        <v>#N/A</v>
      </c>
      <c r="O1575" s="9" t="e">
        <f t="shared" si="488"/>
        <v>#N/A</v>
      </c>
      <c r="P1575" s="8" t="e">
        <f t="shared" si="489"/>
        <v>#N/A</v>
      </c>
      <c r="Q1575" s="2" t="str">
        <f t="shared" si="490"/>
        <v>-</v>
      </c>
      <c r="R1575" s="2" t="str">
        <f t="shared" si="491"/>
        <v>-</v>
      </c>
      <c r="S1575" s="2" t="str">
        <f t="shared" si="492"/>
        <v>-</v>
      </c>
      <c r="T1575" s="2" t="str">
        <f t="shared" si="493"/>
        <v>-</v>
      </c>
      <c r="AU1575" t="s">
        <v>2276</v>
      </c>
      <c r="AV1575" t="s">
        <v>2755</v>
      </c>
      <c r="AY1575" s="38">
        <v>29</v>
      </c>
      <c r="AZ1575" s="40">
        <v>57</v>
      </c>
      <c r="BA1575" s="42">
        <f t="shared" si="477"/>
        <v>29057</v>
      </c>
      <c r="BC1575" s="7" t="s">
        <v>3097</v>
      </c>
      <c r="BH1575" s="1">
        <v>6030</v>
      </c>
      <c r="BI1575" s="1">
        <v>78</v>
      </c>
      <c r="BJ1575" s="1">
        <f t="shared" si="494"/>
        <v>6108</v>
      </c>
    </row>
    <row r="1576" spans="1:62" hidden="1" outlineLevel="1">
      <c r="A1576" t="s">
        <v>1195</v>
      </c>
      <c r="B1576" t="s">
        <v>2755</v>
      </c>
      <c r="C1576" s="25">
        <v>15908</v>
      </c>
      <c r="D1576" s="25"/>
      <c r="E1576" s="25"/>
      <c r="G1576" s="1">
        <f t="shared" si="495"/>
        <v>9864</v>
      </c>
      <c r="H1576" s="1">
        <v>9796</v>
      </c>
      <c r="J1576" s="1">
        <v>5305</v>
      </c>
      <c r="K1576" s="1">
        <v>5254</v>
      </c>
      <c r="L1576" s="2" t="str">
        <f t="shared" si="485"/>
        <v/>
      </c>
      <c r="M1576" s="2">
        <f t="shared" si="486"/>
        <v>0.53264395782643958</v>
      </c>
      <c r="N1576" s="10" t="e">
        <f t="shared" si="487"/>
        <v>#N/A</v>
      </c>
      <c r="O1576" s="9" t="e">
        <f t="shared" si="488"/>
        <v>#N/A</v>
      </c>
      <c r="P1576" s="8" t="e">
        <f t="shared" si="489"/>
        <v>#N/A</v>
      </c>
      <c r="Q1576" s="2" t="str">
        <f t="shared" si="490"/>
        <v>-</v>
      </c>
      <c r="R1576" s="2" t="str">
        <f t="shared" si="491"/>
        <v>-</v>
      </c>
      <c r="S1576" s="2" t="str">
        <f t="shared" si="492"/>
        <v>-</v>
      </c>
      <c r="T1576" s="2" t="str">
        <f t="shared" si="493"/>
        <v>-</v>
      </c>
      <c r="AU1576" t="s">
        <v>1195</v>
      </c>
      <c r="AV1576" t="s">
        <v>2755</v>
      </c>
      <c r="AY1576" s="38">
        <v>29</v>
      </c>
      <c r="AZ1576" s="40">
        <v>59</v>
      </c>
      <c r="BA1576" s="42">
        <f t="shared" ref="BA1576:BA1639" si="496">AY1576*1000+AZ1576</f>
        <v>29059</v>
      </c>
      <c r="BC1576" s="7" t="s">
        <v>3097</v>
      </c>
      <c r="BH1576" s="1">
        <v>9796</v>
      </c>
      <c r="BI1576" s="1">
        <v>68</v>
      </c>
      <c r="BJ1576" s="1">
        <f t="shared" si="494"/>
        <v>9864</v>
      </c>
    </row>
    <row r="1577" spans="1:62" hidden="1" outlineLevel="1">
      <c r="A1577" t="s">
        <v>2291</v>
      </c>
      <c r="B1577" t="s">
        <v>2755</v>
      </c>
      <c r="C1577" s="25">
        <v>8040</v>
      </c>
      <c r="D1577" s="25"/>
      <c r="E1577" s="25"/>
      <c r="G1577" s="1">
        <f t="shared" si="495"/>
        <v>5416</v>
      </c>
      <c r="H1577" s="1">
        <v>5348</v>
      </c>
      <c r="J1577" s="1">
        <v>3018</v>
      </c>
      <c r="K1577" s="1">
        <v>2994</v>
      </c>
      <c r="L1577" s="2" t="str">
        <f t="shared" si="485"/>
        <v/>
      </c>
      <c r="M1577" s="2">
        <f t="shared" si="486"/>
        <v>0.55280649926144754</v>
      </c>
      <c r="N1577" s="10" t="e">
        <f t="shared" si="487"/>
        <v>#N/A</v>
      </c>
      <c r="O1577" s="9" t="e">
        <f t="shared" si="488"/>
        <v>#N/A</v>
      </c>
      <c r="P1577" s="8" t="e">
        <f t="shared" si="489"/>
        <v>#N/A</v>
      </c>
      <c r="Q1577" s="2" t="str">
        <f t="shared" si="490"/>
        <v>-</v>
      </c>
      <c r="R1577" s="2" t="str">
        <f t="shared" si="491"/>
        <v>-</v>
      </c>
      <c r="S1577" s="2" t="str">
        <f t="shared" si="492"/>
        <v>-</v>
      </c>
      <c r="T1577" s="2" t="str">
        <f t="shared" si="493"/>
        <v>-</v>
      </c>
      <c r="AU1577" t="s">
        <v>2291</v>
      </c>
      <c r="AV1577" t="s">
        <v>2755</v>
      </c>
      <c r="AY1577" s="38">
        <v>29</v>
      </c>
      <c r="AZ1577" s="40">
        <v>61</v>
      </c>
      <c r="BA1577" s="42">
        <f t="shared" si="496"/>
        <v>29061</v>
      </c>
      <c r="BC1577" s="7" t="s">
        <v>3097</v>
      </c>
      <c r="BH1577" s="1">
        <v>5348</v>
      </c>
      <c r="BI1577" s="1">
        <v>68</v>
      </c>
      <c r="BJ1577" s="1">
        <f t="shared" si="494"/>
        <v>5416</v>
      </c>
    </row>
    <row r="1578" spans="1:62" hidden="1" outlineLevel="1">
      <c r="A1578" t="s">
        <v>1196</v>
      </c>
      <c r="B1578" t="s">
        <v>2755</v>
      </c>
      <c r="C1578" s="25">
        <v>13180</v>
      </c>
      <c r="D1578" s="25"/>
      <c r="E1578" s="25"/>
      <c r="G1578" s="1">
        <f t="shared" si="495"/>
        <v>6110</v>
      </c>
      <c r="H1578" s="1">
        <v>5718</v>
      </c>
      <c r="J1578" s="1">
        <v>3522</v>
      </c>
      <c r="K1578" s="1">
        <v>3533</v>
      </c>
      <c r="L1578" s="2" t="str">
        <f t="shared" si="485"/>
        <v/>
      </c>
      <c r="M1578" s="2">
        <f t="shared" si="486"/>
        <v>0.57823240589198033</v>
      </c>
      <c r="N1578" s="10" t="e">
        <f t="shared" si="487"/>
        <v>#N/A</v>
      </c>
      <c r="O1578" s="9" t="e">
        <f t="shared" si="488"/>
        <v>#N/A</v>
      </c>
      <c r="P1578" s="8" t="e">
        <f t="shared" si="489"/>
        <v>#N/A</v>
      </c>
      <c r="Q1578" s="2" t="str">
        <f t="shared" si="490"/>
        <v>-</v>
      </c>
      <c r="R1578" s="2" t="str">
        <f t="shared" si="491"/>
        <v>-</v>
      </c>
      <c r="S1578" s="2" t="str">
        <f t="shared" si="492"/>
        <v>-</v>
      </c>
      <c r="T1578" s="2" t="str">
        <f t="shared" si="493"/>
        <v>-</v>
      </c>
      <c r="AU1578" t="s">
        <v>1196</v>
      </c>
      <c r="AV1578" t="s">
        <v>2755</v>
      </c>
      <c r="AY1578" s="38">
        <v>29</v>
      </c>
      <c r="AZ1578" s="40">
        <v>63</v>
      </c>
      <c r="BA1578" s="42">
        <f t="shared" si="496"/>
        <v>29063</v>
      </c>
      <c r="BC1578" s="7" t="s">
        <v>3097</v>
      </c>
      <c r="BH1578" s="1">
        <v>5718</v>
      </c>
      <c r="BI1578" s="1">
        <v>392</v>
      </c>
      <c r="BJ1578" s="1">
        <f t="shared" si="494"/>
        <v>6110</v>
      </c>
    </row>
    <row r="1579" spans="1:62" hidden="1" outlineLevel="1">
      <c r="A1579" t="s">
        <v>462</v>
      </c>
      <c r="B1579" t="s">
        <v>2755</v>
      </c>
      <c r="C1579" s="25">
        <v>14935</v>
      </c>
      <c r="D1579" s="25"/>
      <c r="E1579" s="25"/>
      <c r="G1579" s="1">
        <f t="shared" si="495"/>
        <v>7580</v>
      </c>
      <c r="H1579" s="1">
        <v>6152</v>
      </c>
      <c r="J1579" s="1">
        <v>5031</v>
      </c>
      <c r="K1579" s="1">
        <v>4965</v>
      </c>
      <c r="L1579" s="2" t="str">
        <f t="shared" si="485"/>
        <v/>
      </c>
      <c r="M1579" s="2">
        <f t="shared" si="486"/>
        <v>0.6550131926121372</v>
      </c>
      <c r="N1579" s="10" t="e">
        <f t="shared" ref="N1579:N1610" si="497">RANK(U1579,U1579:AR1579)</f>
        <v>#N/A</v>
      </c>
      <c r="O1579" s="9" t="e">
        <f t="shared" ref="O1579:O1610" si="498">RANK(V1579,U1579:AR1579)</f>
        <v>#N/A</v>
      </c>
      <c r="P1579" s="8" t="e">
        <f t="shared" ref="P1579:P1610" si="499">RANK(W1579,U1579:AR1579)</f>
        <v>#N/A</v>
      </c>
      <c r="Q1579" s="2" t="str">
        <f t="shared" ref="Q1579:Q1610" si="500">IF(SUM($U1579:$AQ1579)=0,"-",U1579/SUM($U1579:$AQ1579))</f>
        <v>-</v>
      </c>
      <c r="R1579" s="2" t="str">
        <f t="shared" ref="R1579:R1610" si="501">IF(SUM($U1579:$AQ1579)=0,"-",V1579/SUM($U1579:$AQ1579))</f>
        <v>-</v>
      </c>
      <c r="S1579" s="2" t="str">
        <f t="shared" ref="S1579:S1610" si="502">IF(SUM($U1579:$AQ1579)=0,"-",W1579/SUM($U1579:$AQ1579))</f>
        <v>-</v>
      </c>
      <c r="T1579" s="2" t="str">
        <f t="shared" ref="T1579:T1610" si="503">IF(SUM($U1579:$AQ1579)=0,"-",(1-Q1579-R1579-S1579))</f>
        <v>-</v>
      </c>
      <c r="AU1579" t="s">
        <v>462</v>
      </c>
      <c r="AV1579" t="s">
        <v>2755</v>
      </c>
      <c r="AY1579" s="38">
        <v>29</v>
      </c>
      <c r="AZ1579" s="40">
        <v>65</v>
      </c>
      <c r="BA1579" s="42">
        <f t="shared" si="496"/>
        <v>29065</v>
      </c>
      <c r="BC1579" s="7" t="s">
        <v>3097</v>
      </c>
      <c r="BH1579" s="1">
        <v>6152</v>
      </c>
      <c r="BI1579" s="1">
        <v>1428</v>
      </c>
      <c r="BJ1579" s="1">
        <f t="shared" ref="BJ1579:BJ1610" si="504">BH1579+BI1579</f>
        <v>7580</v>
      </c>
    </row>
    <row r="1580" spans="1:62" hidden="1" outlineLevel="1">
      <c r="A1580" t="s">
        <v>443</v>
      </c>
      <c r="B1580" t="s">
        <v>2755</v>
      </c>
      <c r="C1580" s="25">
        <v>13270</v>
      </c>
      <c r="D1580" s="25"/>
      <c r="E1580" s="25"/>
      <c r="G1580" s="1">
        <f t="shared" si="495"/>
        <v>9884</v>
      </c>
      <c r="H1580" s="1">
        <v>7492</v>
      </c>
      <c r="J1580" s="1">
        <v>4459</v>
      </c>
      <c r="K1580" s="1">
        <v>4430</v>
      </c>
      <c r="L1580" s="2" t="str">
        <f t="shared" si="485"/>
        <v/>
      </c>
      <c r="M1580" s="2">
        <f t="shared" si="486"/>
        <v>0.4481991096721975</v>
      </c>
      <c r="N1580" s="10" t="e">
        <f t="shared" si="497"/>
        <v>#N/A</v>
      </c>
      <c r="O1580" s="9" t="e">
        <f t="shared" si="498"/>
        <v>#N/A</v>
      </c>
      <c r="P1580" s="8" t="e">
        <f t="shared" si="499"/>
        <v>#N/A</v>
      </c>
      <c r="Q1580" s="2" t="str">
        <f t="shared" si="500"/>
        <v>-</v>
      </c>
      <c r="R1580" s="2" t="str">
        <f t="shared" si="501"/>
        <v>-</v>
      </c>
      <c r="S1580" s="2" t="str">
        <f t="shared" si="502"/>
        <v>-</v>
      </c>
      <c r="T1580" s="2" t="str">
        <f t="shared" si="503"/>
        <v>-</v>
      </c>
      <c r="AU1580" t="s">
        <v>443</v>
      </c>
      <c r="AV1580" t="s">
        <v>2755</v>
      </c>
      <c r="AY1580" s="38">
        <v>29</v>
      </c>
      <c r="AZ1580" s="40">
        <v>67</v>
      </c>
      <c r="BA1580" s="42">
        <f t="shared" si="496"/>
        <v>29067</v>
      </c>
      <c r="BC1580" s="7" t="s">
        <v>3097</v>
      </c>
      <c r="BH1580" s="1">
        <v>7492</v>
      </c>
      <c r="BI1580" s="1">
        <v>2392</v>
      </c>
      <c r="BJ1580" s="1">
        <f t="shared" si="504"/>
        <v>9884</v>
      </c>
    </row>
    <row r="1581" spans="1:62" hidden="1" outlineLevel="1">
      <c r="A1581" t="s">
        <v>2282</v>
      </c>
      <c r="B1581" t="s">
        <v>2755</v>
      </c>
      <c r="C1581" s="25">
        <v>32871</v>
      </c>
      <c r="D1581" s="25"/>
      <c r="E1581" s="25"/>
      <c r="G1581" s="1">
        <f t="shared" si="495"/>
        <v>23510</v>
      </c>
      <c r="H1581" s="1">
        <v>23503</v>
      </c>
      <c r="J1581" s="1">
        <v>7378</v>
      </c>
      <c r="K1581" s="1">
        <v>7290</v>
      </c>
      <c r="L1581" s="2" t="str">
        <f t="shared" si="485"/>
        <v/>
      </c>
      <c r="M1581" s="2">
        <f t="shared" si="486"/>
        <v>0.31008081667375587</v>
      </c>
      <c r="N1581" s="10" t="e">
        <f t="shared" si="497"/>
        <v>#N/A</v>
      </c>
      <c r="O1581" s="9" t="e">
        <f t="shared" si="498"/>
        <v>#N/A</v>
      </c>
      <c r="P1581" s="8" t="e">
        <f t="shared" si="499"/>
        <v>#N/A</v>
      </c>
      <c r="Q1581" s="2" t="str">
        <f t="shared" si="500"/>
        <v>-</v>
      </c>
      <c r="R1581" s="2" t="str">
        <f t="shared" si="501"/>
        <v>-</v>
      </c>
      <c r="S1581" s="2" t="str">
        <f t="shared" si="502"/>
        <v>-</v>
      </c>
      <c r="T1581" s="2" t="str">
        <f t="shared" si="503"/>
        <v>-</v>
      </c>
      <c r="AU1581" t="s">
        <v>2282</v>
      </c>
      <c r="AV1581" t="s">
        <v>2755</v>
      </c>
      <c r="AY1581" s="38">
        <v>29</v>
      </c>
      <c r="AZ1581" s="40">
        <v>69</v>
      </c>
      <c r="BA1581" s="42">
        <f t="shared" si="496"/>
        <v>29069</v>
      </c>
      <c r="BC1581" s="7" t="s">
        <v>3097</v>
      </c>
      <c r="BH1581" s="1">
        <v>23503</v>
      </c>
      <c r="BI1581" s="1">
        <v>7</v>
      </c>
      <c r="BJ1581" s="1">
        <f t="shared" si="504"/>
        <v>23510</v>
      </c>
    </row>
    <row r="1582" spans="1:62" hidden="1" outlineLevel="1">
      <c r="A1582" t="s">
        <v>1083</v>
      </c>
      <c r="B1582" t="s">
        <v>2755</v>
      </c>
      <c r="C1582" s="25">
        <v>95771</v>
      </c>
      <c r="D1582" s="25"/>
      <c r="E1582" s="25"/>
      <c r="G1582" s="1">
        <f t="shared" si="495"/>
        <v>61937</v>
      </c>
      <c r="H1582" s="1">
        <v>54968</v>
      </c>
      <c r="J1582" s="1">
        <v>33171</v>
      </c>
      <c r="K1582" s="1">
        <v>32464</v>
      </c>
      <c r="L1582" s="2" t="str">
        <f t="shared" si="485"/>
        <v/>
      </c>
      <c r="M1582" s="2">
        <f t="shared" si="486"/>
        <v>0.52414550268821547</v>
      </c>
      <c r="N1582" s="10" t="e">
        <f t="shared" si="497"/>
        <v>#N/A</v>
      </c>
      <c r="O1582" s="9" t="e">
        <f t="shared" si="498"/>
        <v>#N/A</v>
      </c>
      <c r="P1582" s="8" t="e">
        <f t="shared" si="499"/>
        <v>#N/A</v>
      </c>
      <c r="Q1582" s="2" t="str">
        <f t="shared" si="500"/>
        <v>-</v>
      </c>
      <c r="R1582" s="2" t="str">
        <f t="shared" si="501"/>
        <v>-</v>
      </c>
      <c r="S1582" s="2" t="str">
        <f t="shared" si="502"/>
        <v>-</v>
      </c>
      <c r="T1582" s="2" t="str">
        <f t="shared" si="503"/>
        <v>-</v>
      </c>
      <c r="AU1582" t="s">
        <v>1083</v>
      </c>
      <c r="AV1582" t="s">
        <v>2755</v>
      </c>
      <c r="AY1582" s="38">
        <v>29</v>
      </c>
      <c r="AZ1582" s="40">
        <v>71</v>
      </c>
      <c r="BA1582" s="42">
        <f t="shared" si="496"/>
        <v>29071</v>
      </c>
      <c r="BC1582" s="7" t="s">
        <v>3097</v>
      </c>
      <c r="BH1582" s="1">
        <v>54968</v>
      </c>
      <c r="BI1582" s="1">
        <v>6969</v>
      </c>
      <c r="BJ1582" s="1">
        <f t="shared" si="504"/>
        <v>61937</v>
      </c>
    </row>
    <row r="1583" spans="1:62" hidden="1" outlineLevel="1">
      <c r="A1583" t="s">
        <v>1786</v>
      </c>
      <c r="B1583" t="s">
        <v>2755</v>
      </c>
      <c r="C1583" s="25">
        <v>15407</v>
      </c>
      <c r="D1583" s="25"/>
      <c r="E1583" s="25"/>
      <c r="G1583" s="1">
        <f t="shared" si="495"/>
        <v>10266</v>
      </c>
      <c r="H1583" s="1">
        <v>9006</v>
      </c>
      <c r="J1583" s="1">
        <v>5378</v>
      </c>
      <c r="K1583" s="1">
        <v>5311</v>
      </c>
      <c r="L1583" s="2" t="str">
        <f t="shared" si="485"/>
        <v/>
      </c>
      <c r="M1583" s="2">
        <f t="shared" si="486"/>
        <v>0.51733878823300217</v>
      </c>
      <c r="N1583" s="10" t="e">
        <f t="shared" si="497"/>
        <v>#N/A</v>
      </c>
      <c r="O1583" s="9" t="e">
        <f t="shared" si="498"/>
        <v>#N/A</v>
      </c>
      <c r="P1583" s="8" t="e">
        <f t="shared" si="499"/>
        <v>#N/A</v>
      </c>
      <c r="Q1583" s="2" t="str">
        <f t="shared" si="500"/>
        <v>-</v>
      </c>
      <c r="R1583" s="2" t="str">
        <f t="shared" si="501"/>
        <v>-</v>
      </c>
      <c r="S1583" s="2" t="str">
        <f t="shared" si="502"/>
        <v>-</v>
      </c>
      <c r="T1583" s="2" t="str">
        <f t="shared" si="503"/>
        <v>-</v>
      </c>
      <c r="AU1583" t="s">
        <v>1786</v>
      </c>
      <c r="AV1583" t="s">
        <v>2755</v>
      </c>
      <c r="AY1583" s="38">
        <v>29</v>
      </c>
      <c r="AZ1583" s="40">
        <v>73</v>
      </c>
      <c r="BA1583" s="42">
        <f t="shared" si="496"/>
        <v>29073</v>
      </c>
      <c r="BC1583" s="7" t="s">
        <v>3097</v>
      </c>
      <c r="BH1583" s="1">
        <v>9006</v>
      </c>
      <c r="BI1583" s="1">
        <v>1260</v>
      </c>
      <c r="BJ1583" s="1">
        <f t="shared" si="504"/>
        <v>10266</v>
      </c>
    </row>
    <row r="1584" spans="1:62" hidden="1" outlineLevel="1">
      <c r="A1584" t="s">
        <v>1094</v>
      </c>
      <c r="B1584" t="s">
        <v>2755</v>
      </c>
      <c r="C1584" s="25">
        <v>6780</v>
      </c>
      <c r="D1584" s="25"/>
      <c r="E1584" s="25"/>
      <c r="G1584" s="1">
        <f t="shared" si="495"/>
        <v>5228</v>
      </c>
      <c r="H1584" s="1">
        <v>5220</v>
      </c>
      <c r="J1584" s="1">
        <v>2586</v>
      </c>
      <c r="K1584" s="1">
        <v>2594</v>
      </c>
      <c r="L1584" s="2" t="str">
        <f t="shared" si="485"/>
        <v/>
      </c>
      <c r="M1584" s="2">
        <f t="shared" si="486"/>
        <v>0.49617444529456772</v>
      </c>
      <c r="N1584" s="10" t="e">
        <f t="shared" si="497"/>
        <v>#N/A</v>
      </c>
      <c r="O1584" s="9" t="e">
        <f t="shared" si="498"/>
        <v>#N/A</v>
      </c>
      <c r="P1584" s="8" t="e">
        <f t="shared" si="499"/>
        <v>#N/A</v>
      </c>
      <c r="Q1584" s="2" t="str">
        <f t="shared" si="500"/>
        <v>-</v>
      </c>
      <c r="R1584" s="2" t="str">
        <f t="shared" si="501"/>
        <v>-</v>
      </c>
      <c r="S1584" s="2" t="str">
        <f t="shared" si="502"/>
        <v>-</v>
      </c>
      <c r="T1584" s="2" t="str">
        <f t="shared" si="503"/>
        <v>-</v>
      </c>
      <c r="AU1584" t="s">
        <v>1094</v>
      </c>
      <c r="AV1584" t="s">
        <v>2755</v>
      </c>
      <c r="AY1584" s="38">
        <v>29</v>
      </c>
      <c r="AZ1584" s="40">
        <v>75</v>
      </c>
      <c r="BA1584" s="42">
        <f t="shared" si="496"/>
        <v>29075</v>
      </c>
      <c r="BC1584" s="7" t="s">
        <v>3097</v>
      </c>
      <c r="BH1584" s="1">
        <v>5220</v>
      </c>
      <c r="BI1584" s="1">
        <v>8</v>
      </c>
      <c r="BJ1584" s="1">
        <f t="shared" si="504"/>
        <v>5228</v>
      </c>
    </row>
    <row r="1585" spans="1:62" hidden="1" outlineLevel="1">
      <c r="A1585" t="s">
        <v>2647</v>
      </c>
      <c r="B1585" t="s">
        <v>2755</v>
      </c>
      <c r="C1585" s="25">
        <v>245822</v>
      </c>
      <c r="D1585" s="25"/>
      <c r="E1585" s="25"/>
      <c r="G1585" s="1">
        <f t="shared" si="495"/>
        <v>177209</v>
      </c>
      <c r="H1585" s="1">
        <v>136129</v>
      </c>
      <c r="J1585" s="1">
        <v>83892</v>
      </c>
      <c r="K1585" s="1">
        <v>83061</v>
      </c>
      <c r="L1585" s="2" t="str">
        <f t="shared" si="485"/>
        <v/>
      </c>
      <c r="M1585" s="2">
        <f t="shared" si="486"/>
        <v>0.4687177287835268</v>
      </c>
      <c r="N1585" s="10" t="e">
        <f t="shared" si="497"/>
        <v>#N/A</v>
      </c>
      <c r="O1585" s="9" t="e">
        <f t="shared" si="498"/>
        <v>#N/A</v>
      </c>
      <c r="P1585" s="8" t="e">
        <f t="shared" si="499"/>
        <v>#N/A</v>
      </c>
      <c r="Q1585" s="2" t="str">
        <f t="shared" si="500"/>
        <v>-</v>
      </c>
      <c r="R1585" s="2" t="str">
        <f t="shared" si="501"/>
        <v>-</v>
      </c>
      <c r="S1585" s="2" t="str">
        <f t="shared" si="502"/>
        <v>-</v>
      </c>
      <c r="T1585" s="2" t="str">
        <f t="shared" si="503"/>
        <v>-</v>
      </c>
      <c r="AU1585" t="s">
        <v>2647</v>
      </c>
      <c r="AV1585" t="s">
        <v>2755</v>
      </c>
      <c r="AY1585" s="38">
        <v>29</v>
      </c>
      <c r="AZ1585" s="40">
        <v>77</v>
      </c>
      <c r="BA1585" s="42">
        <f t="shared" si="496"/>
        <v>29077</v>
      </c>
      <c r="BC1585" s="7" t="s">
        <v>3097</v>
      </c>
      <c r="BH1585" s="1">
        <v>136129</v>
      </c>
      <c r="BI1585" s="1">
        <v>41080</v>
      </c>
      <c r="BJ1585" s="1">
        <f t="shared" si="504"/>
        <v>177209</v>
      </c>
    </row>
    <row r="1586" spans="1:62" hidden="1" outlineLevel="1">
      <c r="A1586" t="s">
        <v>474</v>
      </c>
      <c r="B1586" t="s">
        <v>2755</v>
      </c>
      <c r="C1586" s="25">
        <v>10253</v>
      </c>
      <c r="D1586" s="25"/>
      <c r="E1586" s="25"/>
      <c r="G1586" s="1">
        <f t="shared" si="495"/>
        <v>6276</v>
      </c>
      <c r="H1586" s="1">
        <v>5934</v>
      </c>
      <c r="J1586" s="1">
        <v>3866</v>
      </c>
      <c r="K1586" s="1">
        <v>3868</v>
      </c>
      <c r="L1586" s="2" t="str">
        <f t="shared" si="485"/>
        <v/>
      </c>
      <c r="M1586" s="2">
        <f t="shared" si="486"/>
        <v>0.61631612492033139</v>
      </c>
      <c r="N1586" s="10" t="e">
        <f t="shared" si="497"/>
        <v>#N/A</v>
      </c>
      <c r="O1586" s="9" t="e">
        <f t="shared" si="498"/>
        <v>#N/A</v>
      </c>
      <c r="P1586" s="8" t="e">
        <f t="shared" si="499"/>
        <v>#N/A</v>
      </c>
      <c r="Q1586" s="2" t="str">
        <f t="shared" si="500"/>
        <v>-</v>
      </c>
      <c r="R1586" s="2" t="str">
        <f t="shared" si="501"/>
        <v>-</v>
      </c>
      <c r="S1586" s="2" t="str">
        <f t="shared" si="502"/>
        <v>-</v>
      </c>
      <c r="T1586" s="2" t="str">
        <f t="shared" si="503"/>
        <v>-</v>
      </c>
      <c r="AU1586" t="s">
        <v>474</v>
      </c>
      <c r="AV1586" t="s">
        <v>2755</v>
      </c>
      <c r="AY1586" s="38">
        <v>29</v>
      </c>
      <c r="AZ1586" s="40">
        <v>79</v>
      </c>
      <c r="BA1586" s="42">
        <f t="shared" si="496"/>
        <v>29079</v>
      </c>
      <c r="BC1586" s="7" t="s">
        <v>3097</v>
      </c>
      <c r="BH1586" s="1">
        <v>5934</v>
      </c>
      <c r="BI1586" s="1">
        <v>342</v>
      </c>
      <c r="BJ1586" s="1">
        <f t="shared" si="504"/>
        <v>6276</v>
      </c>
    </row>
    <row r="1587" spans="1:62" hidden="1" outlineLevel="1">
      <c r="A1587" t="s">
        <v>2249</v>
      </c>
      <c r="B1587" t="s">
        <v>2755</v>
      </c>
      <c r="C1587" s="25">
        <v>8771</v>
      </c>
      <c r="D1587" s="25"/>
      <c r="E1587" s="25"/>
      <c r="G1587" s="1">
        <f t="shared" si="495"/>
        <v>6483</v>
      </c>
      <c r="H1587" s="1">
        <v>6157</v>
      </c>
      <c r="J1587" s="1">
        <v>3220</v>
      </c>
      <c r="K1587" s="1">
        <v>3212</v>
      </c>
      <c r="L1587" s="2" t="str">
        <f t="shared" si="485"/>
        <v/>
      </c>
      <c r="M1587" s="2">
        <f t="shared" si="486"/>
        <v>0.49544963751349685</v>
      </c>
      <c r="N1587" s="10" t="e">
        <f t="shared" si="497"/>
        <v>#N/A</v>
      </c>
      <c r="O1587" s="9" t="e">
        <f t="shared" si="498"/>
        <v>#N/A</v>
      </c>
      <c r="P1587" s="8" t="e">
        <f t="shared" si="499"/>
        <v>#N/A</v>
      </c>
      <c r="Q1587" s="2" t="str">
        <f t="shared" si="500"/>
        <v>-</v>
      </c>
      <c r="R1587" s="2" t="str">
        <f t="shared" si="501"/>
        <v>-</v>
      </c>
      <c r="S1587" s="2" t="str">
        <f t="shared" si="502"/>
        <v>-</v>
      </c>
      <c r="T1587" s="2" t="str">
        <f t="shared" si="503"/>
        <v>-</v>
      </c>
      <c r="AU1587" t="s">
        <v>2249</v>
      </c>
      <c r="AV1587" t="s">
        <v>2755</v>
      </c>
      <c r="AY1587" s="38">
        <v>29</v>
      </c>
      <c r="AZ1587" s="40">
        <v>81</v>
      </c>
      <c r="BA1587" s="42">
        <f t="shared" si="496"/>
        <v>29081</v>
      </c>
      <c r="BC1587" s="7" t="s">
        <v>3097</v>
      </c>
      <c r="BH1587" s="1">
        <v>6157</v>
      </c>
      <c r="BI1587" s="1">
        <v>326</v>
      </c>
      <c r="BJ1587" s="1">
        <f t="shared" si="504"/>
        <v>6483</v>
      </c>
    </row>
    <row r="1588" spans="1:62" hidden="1" outlineLevel="1">
      <c r="A1588" t="s">
        <v>1785</v>
      </c>
      <c r="B1588" t="s">
        <v>2755</v>
      </c>
      <c r="C1588" s="25">
        <v>22179</v>
      </c>
      <c r="D1588" s="25"/>
      <c r="E1588" s="25"/>
      <c r="G1588" s="1">
        <f t="shared" si="495"/>
        <v>16053</v>
      </c>
      <c r="H1588" s="1">
        <v>14108</v>
      </c>
      <c r="J1588" s="1">
        <v>8238</v>
      </c>
      <c r="K1588" s="1">
        <v>8184</v>
      </c>
      <c r="L1588" s="2" t="str">
        <f t="shared" si="485"/>
        <v/>
      </c>
      <c r="M1588" s="2">
        <f t="shared" si="486"/>
        <v>0.50981125023360119</v>
      </c>
      <c r="N1588" s="10" t="e">
        <f t="shared" si="497"/>
        <v>#N/A</v>
      </c>
      <c r="O1588" s="9" t="e">
        <f t="shared" si="498"/>
        <v>#N/A</v>
      </c>
      <c r="P1588" s="8" t="e">
        <f t="shared" si="499"/>
        <v>#N/A</v>
      </c>
      <c r="Q1588" s="2" t="str">
        <f t="shared" si="500"/>
        <v>-</v>
      </c>
      <c r="R1588" s="2" t="str">
        <f t="shared" si="501"/>
        <v>-</v>
      </c>
      <c r="S1588" s="2" t="str">
        <f t="shared" si="502"/>
        <v>-</v>
      </c>
      <c r="T1588" s="2" t="str">
        <f t="shared" si="503"/>
        <v>-</v>
      </c>
      <c r="AU1588" t="s">
        <v>1785</v>
      </c>
      <c r="AV1588" t="s">
        <v>2755</v>
      </c>
      <c r="AY1588" s="38">
        <v>29</v>
      </c>
      <c r="AZ1588" s="40">
        <v>83</v>
      </c>
      <c r="BA1588" s="42">
        <f t="shared" si="496"/>
        <v>29083</v>
      </c>
      <c r="BC1588" s="7" t="s">
        <v>3097</v>
      </c>
      <c r="BH1588" s="1">
        <v>14108</v>
      </c>
      <c r="BI1588" s="1">
        <v>1945</v>
      </c>
      <c r="BJ1588" s="1">
        <f t="shared" si="504"/>
        <v>16053</v>
      </c>
    </row>
    <row r="1589" spans="1:62" hidden="1" outlineLevel="1">
      <c r="A1589" t="s">
        <v>978</v>
      </c>
      <c r="B1589" t="s">
        <v>2755</v>
      </c>
      <c r="C1589" s="25">
        <v>8929</v>
      </c>
      <c r="D1589" s="25"/>
      <c r="E1589" s="25"/>
      <c r="G1589" s="1">
        <f t="shared" si="495"/>
        <v>6137</v>
      </c>
      <c r="H1589" s="1">
        <v>5691</v>
      </c>
      <c r="J1589" s="1">
        <v>3857</v>
      </c>
      <c r="K1589" s="1">
        <v>3840</v>
      </c>
      <c r="L1589" s="2" t="str">
        <f t="shared" si="485"/>
        <v/>
      </c>
      <c r="M1589" s="2">
        <f t="shared" si="486"/>
        <v>0.62571288903372979</v>
      </c>
      <c r="N1589" s="10" t="e">
        <f t="shared" si="497"/>
        <v>#N/A</v>
      </c>
      <c r="O1589" s="9" t="e">
        <f t="shared" si="498"/>
        <v>#N/A</v>
      </c>
      <c r="P1589" s="8" t="e">
        <f t="shared" si="499"/>
        <v>#N/A</v>
      </c>
      <c r="Q1589" s="2" t="str">
        <f t="shared" si="500"/>
        <v>-</v>
      </c>
      <c r="R1589" s="2" t="str">
        <f t="shared" si="501"/>
        <v>-</v>
      </c>
      <c r="S1589" s="2" t="str">
        <f t="shared" si="502"/>
        <v>-</v>
      </c>
      <c r="T1589" s="2" t="str">
        <f t="shared" si="503"/>
        <v>-</v>
      </c>
      <c r="AU1589" t="s">
        <v>978</v>
      </c>
      <c r="AV1589" t="s">
        <v>2755</v>
      </c>
      <c r="AY1589" s="38">
        <v>29</v>
      </c>
      <c r="AZ1589" s="40">
        <v>85</v>
      </c>
      <c r="BA1589" s="42">
        <f t="shared" si="496"/>
        <v>29085</v>
      </c>
      <c r="BC1589" s="7" t="s">
        <v>3097</v>
      </c>
      <c r="BH1589" s="1">
        <v>5691</v>
      </c>
      <c r="BI1589" s="1">
        <v>446</v>
      </c>
      <c r="BJ1589" s="1">
        <f t="shared" si="504"/>
        <v>6137</v>
      </c>
    </row>
    <row r="1590" spans="1:62" hidden="1" outlineLevel="1">
      <c r="A1590" t="s">
        <v>979</v>
      </c>
      <c r="B1590" t="s">
        <v>2755</v>
      </c>
      <c r="C1590" s="25">
        <v>5148</v>
      </c>
      <c r="D1590" s="25"/>
      <c r="E1590" s="25"/>
      <c r="G1590" s="1">
        <f t="shared" si="495"/>
        <v>4477</v>
      </c>
      <c r="H1590" s="1">
        <v>4042</v>
      </c>
      <c r="J1590" s="1">
        <v>1971</v>
      </c>
      <c r="K1590" s="1">
        <v>1970</v>
      </c>
      <c r="L1590" s="2" t="str">
        <f t="shared" si="485"/>
        <v/>
      </c>
      <c r="M1590" s="2">
        <f t="shared" si="486"/>
        <v>0.44002680366316732</v>
      </c>
      <c r="N1590" s="10" t="e">
        <f t="shared" si="497"/>
        <v>#N/A</v>
      </c>
      <c r="O1590" s="9" t="e">
        <f t="shared" si="498"/>
        <v>#N/A</v>
      </c>
      <c r="P1590" s="8" t="e">
        <f t="shared" si="499"/>
        <v>#N/A</v>
      </c>
      <c r="Q1590" s="2" t="str">
        <f t="shared" si="500"/>
        <v>-</v>
      </c>
      <c r="R1590" s="2" t="str">
        <f t="shared" si="501"/>
        <v>-</v>
      </c>
      <c r="S1590" s="2" t="str">
        <f t="shared" si="502"/>
        <v>-</v>
      </c>
      <c r="T1590" s="2" t="str">
        <f t="shared" si="503"/>
        <v>-</v>
      </c>
      <c r="AU1590" t="s">
        <v>979</v>
      </c>
      <c r="AV1590" t="s">
        <v>2755</v>
      </c>
      <c r="AY1590" s="38">
        <v>29</v>
      </c>
      <c r="AZ1590" s="40">
        <v>87</v>
      </c>
      <c r="BA1590" s="42">
        <f t="shared" si="496"/>
        <v>29087</v>
      </c>
      <c r="BC1590" s="7" t="s">
        <v>3097</v>
      </c>
      <c r="BH1590" s="1">
        <v>4042</v>
      </c>
      <c r="BI1590" s="1">
        <v>435</v>
      </c>
      <c r="BJ1590" s="1">
        <f t="shared" si="504"/>
        <v>4477</v>
      </c>
    </row>
    <row r="1591" spans="1:62" hidden="1" outlineLevel="1">
      <c r="A1591" t="s">
        <v>86</v>
      </c>
      <c r="B1591" t="s">
        <v>2755</v>
      </c>
      <c r="C1591" s="25">
        <v>10072</v>
      </c>
      <c r="D1591" s="25"/>
      <c r="E1591" s="25"/>
      <c r="G1591" s="1">
        <f t="shared" si="495"/>
        <v>7400</v>
      </c>
      <c r="H1591" s="1">
        <v>7400</v>
      </c>
      <c r="J1591" s="1">
        <v>4027</v>
      </c>
      <c r="K1591" s="1">
        <v>3904</v>
      </c>
      <c r="L1591" s="2" t="str">
        <f t="shared" si="485"/>
        <v/>
      </c>
      <c r="M1591" s="2">
        <f t="shared" si="486"/>
        <v>0.52756756756756762</v>
      </c>
      <c r="N1591" s="10" t="e">
        <f t="shared" si="497"/>
        <v>#N/A</v>
      </c>
      <c r="O1591" s="9" t="e">
        <f t="shared" si="498"/>
        <v>#N/A</v>
      </c>
      <c r="P1591" s="8" t="e">
        <f t="shared" si="499"/>
        <v>#N/A</v>
      </c>
      <c r="Q1591" s="2" t="str">
        <f t="shared" si="500"/>
        <v>-</v>
      </c>
      <c r="R1591" s="2" t="str">
        <f t="shared" si="501"/>
        <v>-</v>
      </c>
      <c r="S1591" s="2" t="str">
        <f t="shared" si="502"/>
        <v>-</v>
      </c>
      <c r="T1591" s="2" t="str">
        <f t="shared" si="503"/>
        <v>-</v>
      </c>
      <c r="AU1591" t="s">
        <v>86</v>
      </c>
      <c r="AV1591" t="s">
        <v>2755</v>
      </c>
      <c r="AY1591" s="38">
        <v>29</v>
      </c>
      <c r="AZ1591" s="40">
        <v>89</v>
      </c>
      <c r="BA1591" s="42">
        <f t="shared" si="496"/>
        <v>29089</v>
      </c>
      <c r="BC1591" s="7" t="s">
        <v>3097</v>
      </c>
      <c r="BH1591" s="1">
        <v>7400</v>
      </c>
      <c r="BI1591" s="1">
        <v>0</v>
      </c>
      <c r="BJ1591" s="1">
        <f t="shared" si="504"/>
        <v>7400</v>
      </c>
    </row>
    <row r="1592" spans="1:62" hidden="1" outlineLevel="1">
      <c r="A1592" t="s">
        <v>2511</v>
      </c>
      <c r="B1592" t="s">
        <v>2755</v>
      </c>
      <c r="C1592" s="25">
        <v>37429</v>
      </c>
      <c r="D1592" s="25"/>
      <c r="E1592" s="25"/>
      <c r="G1592" s="1">
        <f t="shared" si="495"/>
        <v>19828</v>
      </c>
      <c r="H1592" s="1">
        <v>15467</v>
      </c>
      <c r="J1592" s="1">
        <v>10666</v>
      </c>
      <c r="K1592" s="1">
        <v>10582</v>
      </c>
      <c r="L1592" s="2" t="str">
        <f t="shared" si="485"/>
        <v/>
      </c>
      <c r="M1592" s="2">
        <f t="shared" si="486"/>
        <v>0.53368973169255596</v>
      </c>
      <c r="N1592" s="10" t="e">
        <f t="shared" si="497"/>
        <v>#N/A</v>
      </c>
      <c r="O1592" s="9" t="e">
        <f t="shared" si="498"/>
        <v>#N/A</v>
      </c>
      <c r="P1592" s="8" t="e">
        <f t="shared" si="499"/>
        <v>#N/A</v>
      </c>
      <c r="Q1592" s="2" t="str">
        <f t="shared" si="500"/>
        <v>-</v>
      </c>
      <c r="R1592" s="2" t="str">
        <f t="shared" si="501"/>
        <v>-</v>
      </c>
      <c r="S1592" s="2" t="str">
        <f t="shared" si="502"/>
        <v>-</v>
      </c>
      <c r="T1592" s="2" t="str">
        <f t="shared" si="503"/>
        <v>-</v>
      </c>
      <c r="AU1592" t="s">
        <v>2511</v>
      </c>
      <c r="AV1592" t="s">
        <v>2755</v>
      </c>
      <c r="AY1592" s="38">
        <v>29</v>
      </c>
      <c r="AZ1592" s="40">
        <v>91</v>
      </c>
      <c r="BA1592" s="42">
        <f t="shared" si="496"/>
        <v>29091</v>
      </c>
      <c r="BC1592" s="7" t="s">
        <v>3097</v>
      </c>
      <c r="BH1592" s="1">
        <v>15467</v>
      </c>
      <c r="BI1592" s="1">
        <v>4361</v>
      </c>
      <c r="BJ1592" s="1">
        <f t="shared" si="504"/>
        <v>19828</v>
      </c>
    </row>
    <row r="1593" spans="1:62" hidden="1" outlineLevel="1">
      <c r="A1593" t="s">
        <v>2255</v>
      </c>
      <c r="B1593" t="s">
        <v>2755</v>
      </c>
      <c r="C1593" s="25">
        <v>10608</v>
      </c>
      <c r="D1593" s="25"/>
      <c r="E1593" s="25"/>
      <c r="G1593" s="1">
        <f t="shared" si="495"/>
        <v>6646</v>
      </c>
      <c r="H1593" s="1">
        <v>6447</v>
      </c>
      <c r="J1593" s="1">
        <v>3351</v>
      </c>
      <c r="K1593" s="1">
        <v>3328</v>
      </c>
      <c r="L1593" s="2" t="str">
        <f t="shared" si="485"/>
        <v/>
      </c>
      <c r="M1593" s="2">
        <f t="shared" si="486"/>
        <v>0.50075233222991278</v>
      </c>
      <c r="N1593" s="10" t="e">
        <f t="shared" si="497"/>
        <v>#N/A</v>
      </c>
      <c r="O1593" s="9" t="e">
        <f t="shared" si="498"/>
        <v>#N/A</v>
      </c>
      <c r="P1593" s="8" t="e">
        <f t="shared" si="499"/>
        <v>#N/A</v>
      </c>
      <c r="Q1593" s="2" t="str">
        <f t="shared" si="500"/>
        <v>-</v>
      </c>
      <c r="R1593" s="2" t="str">
        <f t="shared" si="501"/>
        <v>-</v>
      </c>
      <c r="S1593" s="2" t="str">
        <f t="shared" si="502"/>
        <v>-</v>
      </c>
      <c r="T1593" s="2" t="str">
        <f t="shared" si="503"/>
        <v>-</v>
      </c>
      <c r="AU1593" t="s">
        <v>2255</v>
      </c>
      <c r="AV1593" t="s">
        <v>2755</v>
      </c>
      <c r="AY1593" s="38">
        <v>29</v>
      </c>
      <c r="AZ1593" s="40">
        <v>93</v>
      </c>
      <c r="BA1593" s="42">
        <f t="shared" si="496"/>
        <v>29093</v>
      </c>
      <c r="BC1593" s="7" t="s">
        <v>3097</v>
      </c>
      <c r="BH1593" s="1">
        <v>6447</v>
      </c>
      <c r="BI1593" s="1">
        <v>199</v>
      </c>
      <c r="BJ1593" s="1">
        <f t="shared" si="504"/>
        <v>6646</v>
      </c>
    </row>
    <row r="1594" spans="1:62" hidden="1" outlineLevel="1">
      <c r="A1594" t="s">
        <v>2834</v>
      </c>
      <c r="B1594" t="s">
        <v>2755</v>
      </c>
      <c r="C1594" s="25">
        <v>658765</v>
      </c>
      <c r="D1594" s="25"/>
      <c r="E1594" s="25"/>
      <c r="G1594" s="1">
        <f t="shared" si="495"/>
        <v>478923</v>
      </c>
      <c r="H1594" s="1">
        <v>437634</v>
      </c>
      <c r="J1594" s="1">
        <v>200394</v>
      </c>
      <c r="K1594" s="1">
        <v>198143</v>
      </c>
      <c r="L1594" s="2" t="str">
        <f t="shared" si="485"/>
        <v/>
      </c>
      <c r="M1594" s="2">
        <f t="shared" si="486"/>
        <v>0.4137262148612616</v>
      </c>
      <c r="N1594" s="10" t="e">
        <f t="shared" si="497"/>
        <v>#N/A</v>
      </c>
      <c r="O1594" s="9" t="e">
        <f t="shared" si="498"/>
        <v>#N/A</v>
      </c>
      <c r="P1594" s="8" t="e">
        <f t="shared" si="499"/>
        <v>#N/A</v>
      </c>
      <c r="Q1594" s="2" t="str">
        <f t="shared" si="500"/>
        <v>-</v>
      </c>
      <c r="R1594" s="2" t="str">
        <f t="shared" si="501"/>
        <v>-</v>
      </c>
      <c r="S1594" s="2" t="str">
        <f t="shared" si="502"/>
        <v>-</v>
      </c>
      <c r="T1594" s="2" t="str">
        <f t="shared" si="503"/>
        <v>-</v>
      </c>
      <c r="AU1594" t="s">
        <v>2834</v>
      </c>
      <c r="AV1594" t="s">
        <v>2755</v>
      </c>
      <c r="AY1594" s="38">
        <v>29</v>
      </c>
      <c r="AZ1594" s="40">
        <v>95</v>
      </c>
      <c r="BA1594" s="42">
        <f t="shared" si="496"/>
        <v>29095</v>
      </c>
      <c r="BC1594" s="7" t="s">
        <v>3097</v>
      </c>
      <c r="BH1594" s="1">
        <v>437634</v>
      </c>
      <c r="BI1594" s="1">
        <v>41289</v>
      </c>
      <c r="BJ1594" s="1">
        <f t="shared" si="504"/>
        <v>478923</v>
      </c>
    </row>
    <row r="1595" spans="1:62" hidden="1" outlineLevel="1">
      <c r="A1595" t="s">
        <v>1968</v>
      </c>
      <c r="B1595" t="s">
        <v>2755</v>
      </c>
      <c r="C1595" s="25">
        <v>106684</v>
      </c>
      <c r="D1595" s="25"/>
      <c r="E1595" s="25"/>
      <c r="G1595" s="1">
        <f t="shared" si="495"/>
        <v>72656</v>
      </c>
      <c r="H1595" s="1">
        <v>55699</v>
      </c>
      <c r="J1595" s="1">
        <v>29577</v>
      </c>
      <c r="K1595" s="1">
        <v>29344</v>
      </c>
      <c r="L1595" s="2" t="str">
        <f t="shared" si="485"/>
        <v/>
      </c>
      <c r="M1595" s="2">
        <f t="shared" si="486"/>
        <v>0.40387579828231668</v>
      </c>
      <c r="N1595" s="10" t="e">
        <f t="shared" si="497"/>
        <v>#N/A</v>
      </c>
      <c r="O1595" s="9" t="e">
        <f t="shared" si="498"/>
        <v>#N/A</v>
      </c>
      <c r="P1595" s="8" t="e">
        <f t="shared" si="499"/>
        <v>#N/A</v>
      </c>
      <c r="Q1595" s="2" t="str">
        <f t="shared" si="500"/>
        <v>-</v>
      </c>
      <c r="R1595" s="2" t="str">
        <f t="shared" si="501"/>
        <v>-</v>
      </c>
      <c r="S1595" s="2" t="str">
        <f t="shared" si="502"/>
        <v>-</v>
      </c>
      <c r="T1595" s="2" t="str">
        <f t="shared" si="503"/>
        <v>-</v>
      </c>
      <c r="AU1595" t="s">
        <v>1968</v>
      </c>
      <c r="AV1595" t="s">
        <v>2755</v>
      </c>
      <c r="AY1595" s="38">
        <v>29</v>
      </c>
      <c r="AZ1595" s="40">
        <v>97</v>
      </c>
      <c r="BA1595" s="42">
        <f t="shared" si="496"/>
        <v>29097</v>
      </c>
      <c r="BC1595" s="7" t="s">
        <v>3097</v>
      </c>
      <c r="BH1595" s="1">
        <v>55699</v>
      </c>
      <c r="BI1595" s="1">
        <v>16957</v>
      </c>
      <c r="BJ1595" s="1">
        <f t="shared" si="504"/>
        <v>72656</v>
      </c>
    </row>
    <row r="1596" spans="1:62" hidden="1" outlineLevel="1">
      <c r="A1596" t="s">
        <v>2030</v>
      </c>
      <c r="B1596" t="s">
        <v>2755</v>
      </c>
      <c r="C1596" s="25">
        <v>202477</v>
      </c>
      <c r="D1596" s="25"/>
      <c r="E1596" s="25"/>
      <c r="G1596" s="1">
        <f t="shared" si="495"/>
        <v>111352</v>
      </c>
      <c r="H1596" s="1">
        <v>94062</v>
      </c>
      <c r="J1596" s="1">
        <v>62384</v>
      </c>
      <c r="K1596" s="1">
        <v>62010</v>
      </c>
      <c r="L1596" s="2" t="str">
        <f t="shared" si="485"/>
        <v/>
      </c>
      <c r="M1596" s="2">
        <f t="shared" si="486"/>
        <v>0.55688267835332994</v>
      </c>
      <c r="N1596" s="10" t="e">
        <f t="shared" si="497"/>
        <v>#N/A</v>
      </c>
      <c r="O1596" s="9" t="e">
        <f t="shared" si="498"/>
        <v>#N/A</v>
      </c>
      <c r="P1596" s="8" t="e">
        <f t="shared" si="499"/>
        <v>#N/A</v>
      </c>
      <c r="Q1596" s="2" t="str">
        <f t="shared" si="500"/>
        <v>-</v>
      </c>
      <c r="R1596" s="2" t="str">
        <f t="shared" si="501"/>
        <v>-</v>
      </c>
      <c r="S1596" s="2" t="str">
        <f t="shared" si="502"/>
        <v>-</v>
      </c>
      <c r="T1596" s="2" t="str">
        <f t="shared" si="503"/>
        <v>-</v>
      </c>
      <c r="AU1596" t="s">
        <v>2030</v>
      </c>
      <c r="AV1596" t="s">
        <v>2755</v>
      </c>
      <c r="AY1596" s="38">
        <v>29</v>
      </c>
      <c r="AZ1596" s="40">
        <v>99</v>
      </c>
      <c r="BA1596" s="42">
        <f t="shared" si="496"/>
        <v>29099</v>
      </c>
      <c r="BC1596" s="7" t="s">
        <v>3097</v>
      </c>
      <c r="BH1596" s="1">
        <v>94062</v>
      </c>
      <c r="BI1596" s="1">
        <v>17290</v>
      </c>
      <c r="BJ1596" s="1">
        <f t="shared" si="504"/>
        <v>111352</v>
      </c>
    </row>
    <row r="1597" spans="1:62" hidden="1" outlineLevel="1">
      <c r="A1597" t="s">
        <v>1324</v>
      </c>
      <c r="B1597" t="s">
        <v>2755</v>
      </c>
      <c r="C1597" s="25">
        <v>49796</v>
      </c>
      <c r="D1597" s="25"/>
      <c r="E1597" s="25"/>
      <c r="G1597" s="1">
        <f t="shared" si="495"/>
        <v>22953</v>
      </c>
      <c r="H1597" s="1">
        <v>18071</v>
      </c>
      <c r="J1597" s="1">
        <v>13010</v>
      </c>
      <c r="K1597" s="1">
        <v>12971</v>
      </c>
      <c r="L1597" s="2" t="str">
        <f t="shared" si="485"/>
        <v/>
      </c>
      <c r="M1597" s="2">
        <f t="shared" si="486"/>
        <v>0.56511131442512963</v>
      </c>
      <c r="N1597" s="10" t="e">
        <f t="shared" si="497"/>
        <v>#N/A</v>
      </c>
      <c r="O1597" s="9" t="e">
        <f t="shared" si="498"/>
        <v>#N/A</v>
      </c>
      <c r="P1597" s="8" t="e">
        <f t="shared" si="499"/>
        <v>#N/A</v>
      </c>
      <c r="Q1597" s="2" t="str">
        <f t="shared" si="500"/>
        <v>-</v>
      </c>
      <c r="R1597" s="2" t="str">
        <f t="shared" si="501"/>
        <v>-</v>
      </c>
      <c r="S1597" s="2" t="str">
        <f t="shared" si="502"/>
        <v>-</v>
      </c>
      <c r="T1597" s="2" t="str">
        <f t="shared" si="503"/>
        <v>-</v>
      </c>
      <c r="AU1597" t="s">
        <v>1324</v>
      </c>
      <c r="AV1597" t="s">
        <v>2755</v>
      </c>
      <c r="AY1597" s="38">
        <v>29</v>
      </c>
      <c r="AZ1597" s="40">
        <v>101</v>
      </c>
      <c r="BA1597" s="42">
        <f t="shared" si="496"/>
        <v>29101</v>
      </c>
      <c r="BC1597" s="7" t="s">
        <v>3097</v>
      </c>
      <c r="BH1597" s="1">
        <v>18071</v>
      </c>
      <c r="BI1597" s="1">
        <v>4882</v>
      </c>
      <c r="BJ1597" s="1">
        <f t="shared" si="504"/>
        <v>22953</v>
      </c>
    </row>
    <row r="1598" spans="1:62" hidden="1" outlineLevel="1">
      <c r="A1598" t="s">
        <v>1052</v>
      </c>
      <c r="B1598" t="s">
        <v>2755</v>
      </c>
      <c r="C1598" s="25">
        <v>4282</v>
      </c>
      <c r="D1598" s="25"/>
      <c r="E1598" s="25"/>
      <c r="G1598" s="1">
        <f t="shared" si="495"/>
        <v>3215</v>
      </c>
      <c r="H1598" s="1">
        <v>3215</v>
      </c>
      <c r="J1598" s="1">
        <v>1733</v>
      </c>
      <c r="K1598" s="1">
        <v>1697</v>
      </c>
      <c r="L1598" s="2" t="str">
        <f t="shared" si="485"/>
        <v/>
      </c>
      <c r="M1598" s="2">
        <f t="shared" si="486"/>
        <v>0.5278382581648523</v>
      </c>
      <c r="N1598" s="10" t="e">
        <f t="shared" si="497"/>
        <v>#N/A</v>
      </c>
      <c r="O1598" s="9" t="e">
        <f t="shared" si="498"/>
        <v>#N/A</v>
      </c>
      <c r="P1598" s="8" t="e">
        <f t="shared" si="499"/>
        <v>#N/A</v>
      </c>
      <c r="Q1598" s="2" t="str">
        <f t="shared" si="500"/>
        <v>-</v>
      </c>
      <c r="R1598" s="2" t="str">
        <f t="shared" si="501"/>
        <v>-</v>
      </c>
      <c r="S1598" s="2" t="str">
        <f t="shared" si="502"/>
        <v>-</v>
      </c>
      <c r="T1598" s="2" t="str">
        <f t="shared" si="503"/>
        <v>-</v>
      </c>
      <c r="AU1598" t="s">
        <v>1052</v>
      </c>
      <c r="AV1598" t="s">
        <v>2755</v>
      </c>
      <c r="AY1598" s="38">
        <v>29</v>
      </c>
      <c r="AZ1598" s="40">
        <v>103</v>
      </c>
      <c r="BA1598" s="42">
        <f t="shared" si="496"/>
        <v>29103</v>
      </c>
      <c r="BC1598" s="7" t="s">
        <v>3097</v>
      </c>
      <c r="BH1598" s="1">
        <v>3215</v>
      </c>
      <c r="BI1598" s="1">
        <v>0</v>
      </c>
      <c r="BJ1598" s="1">
        <f t="shared" si="504"/>
        <v>3215</v>
      </c>
    </row>
    <row r="1599" spans="1:62" hidden="1" outlineLevel="1">
      <c r="A1599" t="s">
        <v>1276</v>
      </c>
      <c r="B1599" t="s">
        <v>2755</v>
      </c>
      <c r="C1599" s="25">
        <v>32862</v>
      </c>
      <c r="D1599" s="25"/>
      <c r="E1599" s="25"/>
      <c r="G1599" s="1">
        <f t="shared" si="495"/>
        <v>20733</v>
      </c>
      <c r="H1599" s="1">
        <v>20024</v>
      </c>
      <c r="J1599" s="1">
        <v>10846</v>
      </c>
      <c r="K1599" s="1">
        <v>10801</v>
      </c>
      <c r="L1599" s="2" t="str">
        <f t="shared" si="485"/>
        <v/>
      </c>
      <c r="M1599" s="2">
        <f t="shared" si="486"/>
        <v>0.52095692856798337</v>
      </c>
      <c r="N1599" s="10" t="e">
        <f t="shared" si="497"/>
        <v>#N/A</v>
      </c>
      <c r="O1599" s="9" t="e">
        <f t="shared" si="498"/>
        <v>#N/A</v>
      </c>
      <c r="P1599" s="8" t="e">
        <f t="shared" si="499"/>
        <v>#N/A</v>
      </c>
      <c r="Q1599" s="2" t="str">
        <f t="shared" si="500"/>
        <v>-</v>
      </c>
      <c r="R1599" s="2" t="str">
        <f t="shared" si="501"/>
        <v>-</v>
      </c>
      <c r="S1599" s="2" t="str">
        <f t="shared" si="502"/>
        <v>-</v>
      </c>
      <c r="T1599" s="2" t="str">
        <f t="shared" si="503"/>
        <v>-</v>
      </c>
      <c r="AU1599" t="s">
        <v>1276</v>
      </c>
      <c r="AV1599" t="s">
        <v>2755</v>
      </c>
      <c r="AY1599" s="38">
        <v>29</v>
      </c>
      <c r="AZ1599" s="40">
        <v>105</v>
      </c>
      <c r="BA1599" s="42">
        <f t="shared" si="496"/>
        <v>29105</v>
      </c>
      <c r="BC1599" s="7" t="s">
        <v>3097</v>
      </c>
      <c r="BH1599" s="1">
        <v>20024</v>
      </c>
      <c r="BI1599" s="1">
        <v>709</v>
      </c>
      <c r="BJ1599" s="1">
        <f t="shared" si="504"/>
        <v>20733</v>
      </c>
    </row>
    <row r="1600" spans="1:62" hidden="1" outlineLevel="1">
      <c r="A1600" t="s">
        <v>430</v>
      </c>
      <c r="B1600" t="s">
        <v>2755</v>
      </c>
      <c r="C1600" s="25">
        <v>32984</v>
      </c>
      <c r="D1600" s="25"/>
      <c r="E1600" s="25"/>
      <c r="G1600" s="1">
        <f t="shared" si="495"/>
        <v>20522</v>
      </c>
      <c r="H1600" s="1">
        <v>18488</v>
      </c>
      <c r="J1600" s="1">
        <v>11491</v>
      </c>
      <c r="K1600" s="1">
        <v>11470</v>
      </c>
      <c r="L1600" s="2" t="str">
        <f t="shared" si="485"/>
        <v/>
      </c>
      <c r="M1600" s="2">
        <f t="shared" si="486"/>
        <v>0.55891238670694865</v>
      </c>
      <c r="N1600" s="10" t="e">
        <f t="shared" si="497"/>
        <v>#N/A</v>
      </c>
      <c r="O1600" s="9" t="e">
        <f t="shared" si="498"/>
        <v>#N/A</v>
      </c>
      <c r="P1600" s="8" t="e">
        <f t="shared" si="499"/>
        <v>#N/A</v>
      </c>
      <c r="Q1600" s="2" t="str">
        <f t="shared" si="500"/>
        <v>-</v>
      </c>
      <c r="R1600" s="2" t="str">
        <f t="shared" si="501"/>
        <v>-</v>
      </c>
      <c r="S1600" s="2" t="str">
        <f t="shared" si="502"/>
        <v>-</v>
      </c>
      <c r="T1600" s="2" t="str">
        <f t="shared" si="503"/>
        <v>-</v>
      </c>
      <c r="AU1600" t="s">
        <v>430</v>
      </c>
      <c r="AV1600" t="s">
        <v>2755</v>
      </c>
      <c r="AY1600" s="38">
        <v>29</v>
      </c>
      <c r="AZ1600" s="40">
        <v>107</v>
      </c>
      <c r="BA1600" s="42">
        <f t="shared" si="496"/>
        <v>29107</v>
      </c>
      <c r="BC1600" s="7" t="s">
        <v>3097</v>
      </c>
      <c r="BH1600" s="1">
        <v>18488</v>
      </c>
      <c r="BI1600" s="1">
        <v>2034</v>
      </c>
      <c r="BJ1600" s="1">
        <f t="shared" si="504"/>
        <v>20522</v>
      </c>
    </row>
    <row r="1601" spans="1:62" hidden="1" outlineLevel="1">
      <c r="A1601" t="s">
        <v>1877</v>
      </c>
      <c r="B1601" t="s">
        <v>2755</v>
      </c>
      <c r="C1601" s="25">
        <v>36234</v>
      </c>
      <c r="D1601" s="25"/>
      <c r="E1601" s="25"/>
      <c r="G1601" s="1">
        <f t="shared" si="495"/>
        <v>22787</v>
      </c>
      <c r="H1601" s="1">
        <v>21658</v>
      </c>
      <c r="J1601" s="1">
        <v>11103</v>
      </c>
      <c r="K1601" s="1">
        <v>11018</v>
      </c>
      <c r="L1601" s="2" t="str">
        <f t="shared" si="485"/>
        <v/>
      </c>
      <c r="M1601" s="2">
        <f t="shared" si="486"/>
        <v>0.48352130600781146</v>
      </c>
      <c r="N1601" s="10" t="e">
        <f t="shared" si="497"/>
        <v>#N/A</v>
      </c>
      <c r="O1601" s="9" t="e">
        <f t="shared" si="498"/>
        <v>#N/A</v>
      </c>
      <c r="P1601" s="8" t="e">
        <f t="shared" si="499"/>
        <v>#N/A</v>
      </c>
      <c r="Q1601" s="2" t="str">
        <f t="shared" si="500"/>
        <v>-</v>
      </c>
      <c r="R1601" s="2" t="str">
        <f t="shared" si="501"/>
        <v>-</v>
      </c>
      <c r="S1601" s="2" t="str">
        <f t="shared" si="502"/>
        <v>-</v>
      </c>
      <c r="T1601" s="2" t="str">
        <f t="shared" si="503"/>
        <v>-</v>
      </c>
      <c r="AU1601" t="s">
        <v>1877</v>
      </c>
      <c r="AV1601" t="s">
        <v>2755</v>
      </c>
      <c r="AY1601" s="38">
        <v>29</v>
      </c>
      <c r="AZ1601" s="40">
        <v>109</v>
      </c>
      <c r="BA1601" s="42">
        <f t="shared" si="496"/>
        <v>29109</v>
      </c>
      <c r="BC1601" s="7" t="s">
        <v>3097</v>
      </c>
      <c r="BH1601" s="1">
        <v>21658</v>
      </c>
      <c r="BI1601" s="1">
        <v>1129</v>
      </c>
      <c r="BJ1601" s="1">
        <f t="shared" si="504"/>
        <v>22787</v>
      </c>
    </row>
    <row r="1602" spans="1:62" hidden="1" outlineLevel="1">
      <c r="A1602" t="s">
        <v>2917</v>
      </c>
      <c r="B1602" t="s">
        <v>2755</v>
      </c>
      <c r="C1602" s="25">
        <v>10408</v>
      </c>
      <c r="D1602" s="25"/>
      <c r="E1602" s="25"/>
      <c r="G1602" s="1">
        <f t="shared" si="495"/>
        <v>6951</v>
      </c>
      <c r="H1602" s="1">
        <v>6304</v>
      </c>
      <c r="J1602" s="1">
        <v>3481</v>
      </c>
      <c r="K1602" s="1">
        <v>3420</v>
      </c>
      <c r="L1602" s="2" t="str">
        <f t="shared" si="485"/>
        <v/>
      </c>
      <c r="M1602" s="2">
        <f t="shared" si="486"/>
        <v>0.49201553733275788</v>
      </c>
      <c r="N1602" s="10" t="e">
        <f t="shared" si="497"/>
        <v>#N/A</v>
      </c>
      <c r="O1602" s="9" t="e">
        <f t="shared" si="498"/>
        <v>#N/A</v>
      </c>
      <c r="P1602" s="8" t="e">
        <f t="shared" si="499"/>
        <v>#N/A</v>
      </c>
      <c r="Q1602" s="2" t="str">
        <f t="shared" si="500"/>
        <v>-</v>
      </c>
      <c r="R1602" s="2" t="str">
        <f t="shared" si="501"/>
        <v>-</v>
      </c>
      <c r="S1602" s="2" t="str">
        <f t="shared" si="502"/>
        <v>-</v>
      </c>
      <c r="T1602" s="2" t="str">
        <f t="shared" si="503"/>
        <v>-</v>
      </c>
      <c r="AU1602" t="s">
        <v>2917</v>
      </c>
      <c r="AV1602" t="s">
        <v>2755</v>
      </c>
      <c r="AY1602" s="38">
        <v>29</v>
      </c>
      <c r="AZ1602" s="40">
        <v>111</v>
      </c>
      <c r="BA1602" s="42">
        <f t="shared" si="496"/>
        <v>29111</v>
      </c>
      <c r="BC1602" s="7" t="s">
        <v>3097</v>
      </c>
      <c r="BH1602" s="1">
        <v>6304</v>
      </c>
      <c r="BI1602" s="1">
        <v>647</v>
      </c>
      <c r="BJ1602" s="1">
        <f t="shared" si="504"/>
        <v>6951</v>
      </c>
    </row>
    <row r="1603" spans="1:62" hidden="1" outlineLevel="1">
      <c r="A1603" t="s">
        <v>1241</v>
      </c>
      <c r="B1603" t="s">
        <v>2755</v>
      </c>
      <c r="C1603" s="25">
        <v>41970</v>
      </c>
      <c r="D1603" s="25"/>
      <c r="E1603" s="25"/>
      <c r="G1603" s="1">
        <f t="shared" si="495"/>
        <v>27554</v>
      </c>
      <c r="H1603" s="1">
        <v>24971</v>
      </c>
      <c r="J1603" s="1">
        <v>13812</v>
      </c>
      <c r="K1603" s="1">
        <v>13412</v>
      </c>
      <c r="L1603" s="2" t="str">
        <f t="shared" si="485"/>
        <v/>
      </c>
      <c r="M1603" s="2">
        <f t="shared" si="486"/>
        <v>0.48675328445960658</v>
      </c>
      <c r="N1603" s="10" t="e">
        <f t="shared" si="497"/>
        <v>#N/A</v>
      </c>
      <c r="O1603" s="9" t="e">
        <f t="shared" si="498"/>
        <v>#N/A</v>
      </c>
      <c r="P1603" s="8" t="e">
        <f t="shared" si="499"/>
        <v>#N/A</v>
      </c>
      <c r="Q1603" s="2" t="str">
        <f t="shared" si="500"/>
        <v>-</v>
      </c>
      <c r="R1603" s="2" t="str">
        <f t="shared" si="501"/>
        <v>-</v>
      </c>
      <c r="S1603" s="2" t="str">
        <f t="shared" si="502"/>
        <v>-</v>
      </c>
      <c r="T1603" s="2" t="str">
        <f t="shared" si="503"/>
        <v>-</v>
      </c>
      <c r="AU1603" t="s">
        <v>1241</v>
      </c>
      <c r="AV1603" t="s">
        <v>2755</v>
      </c>
      <c r="AY1603" s="38">
        <v>29</v>
      </c>
      <c r="AZ1603" s="40">
        <v>113</v>
      </c>
      <c r="BA1603" s="42">
        <f t="shared" si="496"/>
        <v>29113</v>
      </c>
      <c r="BC1603" s="7" t="s">
        <v>3097</v>
      </c>
      <c r="BH1603" s="1">
        <v>24971</v>
      </c>
      <c r="BI1603" s="1">
        <v>2583</v>
      </c>
      <c r="BJ1603" s="1">
        <f t="shared" si="504"/>
        <v>27554</v>
      </c>
    </row>
    <row r="1604" spans="1:62" hidden="1" outlineLevel="1">
      <c r="A1604" t="s">
        <v>2224</v>
      </c>
      <c r="B1604" t="s">
        <v>2755</v>
      </c>
      <c r="C1604" s="25">
        <v>13495</v>
      </c>
      <c r="D1604" s="25"/>
      <c r="E1604" s="25"/>
      <c r="G1604" s="1">
        <f t="shared" si="495"/>
        <v>9605</v>
      </c>
      <c r="H1604" s="1">
        <v>8358</v>
      </c>
      <c r="J1604" s="1">
        <v>4306</v>
      </c>
      <c r="K1604" s="1">
        <v>4282</v>
      </c>
      <c r="L1604" s="2" t="str">
        <f t="shared" si="485"/>
        <v/>
      </c>
      <c r="M1604" s="2">
        <f t="shared" si="486"/>
        <v>0.44580947423217077</v>
      </c>
      <c r="N1604" s="10" t="e">
        <f t="shared" si="497"/>
        <v>#N/A</v>
      </c>
      <c r="O1604" s="9" t="e">
        <f t="shared" si="498"/>
        <v>#N/A</v>
      </c>
      <c r="P1604" s="8" t="e">
        <f t="shared" si="499"/>
        <v>#N/A</v>
      </c>
      <c r="Q1604" s="2" t="str">
        <f t="shared" si="500"/>
        <v>-</v>
      </c>
      <c r="R1604" s="2" t="str">
        <f t="shared" si="501"/>
        <v>-</v>
      </c>
      <c r="S1604" s="2" t="str">
        <f t="shared" si="502"/>
        <v>-</v>
      </c>
      <c r="T1604" s="2" t="str">
        <f t="shared" si="503"/>
        <v>-</v>
      </c>
      <c r="AU1604" t="s">
        <v>2224</v>
      </c>
      <c r="AV1604" t="s">
        <v>2755</v>
      </c>
      <c r="AY1604" s="38">
        <v>29</v>
      </c>
      <c r="AZ1604" s="40">
        <v>115</v>
      </c>
      <c r="BA1604" s="42">
        <f t="shared" si="496"/>
        <v>29115</v>
      </c>
      <c r="BC1604" s="7" t="s">
        <v>3097</v>
      </c>
      <c r="BH1604" s="1">
        <v>8358</v>
      </c>
      <c r="BI1604" s="1">
        <v>1247</v>
      </c>
      <c r="BJ1604" s="1">
        <f t="shared" si="504"/>
        <v>9605</v>
      </c>
    </row>
    <row r="1605" spans="1:62" hidden="1" outlineLevel="1">
      <c r="A1605" t="s">
        <v>1382</v>
      </c>
      <c r="B1605" t="s">
        <v>2755</v>
      </c>
      <c r="C1605" s="25">
        <v>14556</v>
      </c>
      <c r="D1605" s="25"/>
      <c r="E1605" s="25"/>
      <c r="G1605" s="1">
        <f t="shared" si="495"/>
        <v>9794</v>
      </c>
      <c r="H1605" s="1">
        <v>9446</v>
      </c>
      <c r="J1605" s="1">
        <v>4503</v>
      </c>
      <c r="K1605" s="1">
        <v>4469</v>
      </c>
      <c r="L1605" s="2" t="str">
        <f t="shared" si="485"/>
        <v/>
      </c>
      <c r="M1605" s="2">
        <f t="shared" si="486"/>
        <v>0.45629977537267713</v>
      </c>
      <c r="N1605" s="10" t="e">
        <f t="shared" si="497"/>
        <v>#N/A</v>
      </c>
      <c r="O1605" s="9" t="e">
        <f t="shared" si="498"/>
        <v>#N/A</v>
      </c>
      <c r="P1605" s="8" t="e">
        <f t="shared" si="499"/>
        <v>#N/A</v>
      </c>
      <c r="Q1605" s="2" t="str">
        <f t="shared" si="500"/>
        <v>-</v>
      </c>
      <c r="R1605" s="2" t="str">
        <f t="shared" si="501"/>
        <v>-</v>
      </c>
      <c r="S1605" s="2" t="str">
        <f t="shared" si="502"/>
        <v>-</v>
      </c>
      <c r="T1605" s="2" t="str">
        <f t="shared" si="503"/>
        <v>-</v>
      </c>
      <c r="AU1605" t="s">
        <v>1382</v>
      </c>
      <c r="AV1605" t="s">
        <v>2755</v>
      </c>
      <c r="AY1605" s="38">
        <v>29</v>
      </c>
      <c r="AZ1605" s="40">
        <v>117</v>
      </c>
      <c r="BA1605" s="42">
        <f t="shared" si="496"/>
        <v>29117</v>
      </c>
      <c r="BC1605" s="7" t="s">
        <v>3097</v>
      </c>
      <c r="BH1605" s="1">
        <v>9446</v>
      </c>
      <c r="BI1605" s="1">
        <v>348</v>
      </c>
      <c r="BJ1605" s="1">
        <f t="shared" si="504"/>
        <v>9794</v>
      </c>
    </row>
    <row r="1606" spans="1:62" hidden="1" outlineLevel="1">
      <c r="A1606" t="s">
        <v>1748</v>
      </c>
      <c r="B1606" t="s">
        <v>2755</v>
      </c>
      <c r="C1606" s="25">
        <v>21712</v>
      </c>
      <c r="D1606" s="25"/>
      <c r="E1606" s="25"/>
      <c r="G1606" s="1">
        <f t="shared" si="495"/>
        <v>12933</v>
      </c>
      <c r="H1606" s="1">
        <v>12929</v>
      </c>
      <c r="J1606" s="1">
        <v>5530</v>
      </c>
      <c r="K1606" s="1">
        <v>5456</v>
      </c>
      <c r="L1606" s="2" t="str">
        <f t="shared" si="485"/>
        <v/>
      </c>
      <c r="M1606" s="2">
        <f t="shared" si="486"/>
        <v>0.42186654295213794</v>
      </c>
      <c r="N1606" s="10" t="e">
        <f t="shared" si="497"/>
        <v>#N/A</v>
      </c>
      <c r="O1606" s="9" t="e">
        <f t="shared" si="498"/>
        <v>#N/A</v>
      </c>
      <c r="P1606" s="8" t="e">
        <f t="shared" si="499"/>
        <v>#N/A</v>
      </c>
      <c r="Q1606" s="2" t="str">
        <f t="shared" si="500"/>
        <v>-</v>
      </c>
      <c r="R1606" s="2" t="str">
        <f t="shared" si="501"/>
        <v>-</v>
      </c>
      <c r="S1606" s="2" t="str">
        <f t="shared" si="502"/>
        <v>-</v>
      </c>
      <c r="T1606" s="2" t="str">
        <f t="shared" si="503"/>
        <v>-</v>
      </c>
      <c r="AU1606" t="s">
        <v>1748</v>
      </c>
      <c r="AV1606" t="s">
        <v>2755</v>
      </c>
      <c r="AY1606" s="38">
        <v>29</v>
      </c>
      <c r="AZ1606" s="40">
        <v>119</v>
      </c>
      <c r="BA1606" s="42">
        <f t="shared" si="496"/>
        <v>29119</v>
      </c>
      <c r="BC1606" s="7" t="s">
        <v>3097</v>
      </c>
      <c r="BH1606" s="1">
        <v>12929</v>
      </c>
      <c r="BI1606" s="1">
        <v>4</v>
      </c>
      <c r="BJ1606" s="1">
        <f t="shared" si="504"/>
        <v>12933</v>
      </c>
    </row>
    <row r="1607" spans="1:62" hidden="1" outlineLevel="1">
      <c r="A1607" t="s">
        <v>1731</v>
      </c>
      <c r="B1607" t="s">
        <v>2755</v>
      </c>
      <c r="C1607" s="25">
        <v>15441</v>
      </c>
      <c r="D1607" s="25"/>
      <c r="E1607" s="25"/>
      <c r="G1607" s="1">
        <f t="shared" si="495"/>
        <v>10261</v>
      </c>
      <c r="H1607" s="1">
        <v>10261</v>
      </c>
      <c r="J1607" s="1">
        <v>5579</v>
      </c>
      <c r="K1607" s="1">
        <v>5478</v>
      </c>
      <c r="L1607" s="2" t="str">
        <f t="shared" ref="L1607:L1670" si="505">IF(D1607&gt;0,K1607/D1607,"")</f>
        <v/>
      </c>
      <c r="M1607" s="2">
        <f t="shared" ref="M1607:M1670" si="506">IF(G1607&gt;0,K1607/G1607,"")</f>
        <v>0.53386609492252213</v>
      </c>
      <c r="N1607" s="10" t="e">
        <f t="shared" si="497"/>
        <v>#N/A</v>
      </c>
      <c r="O1607" s="9" t="e">
        <f t="shared" si="498"/>
        <v>#N/A</v>
      </c>
      <c r="P1607" s="8" t="e">
        <f t="shared" si="499"/>
        <v>#N/A</v>
      </c>
      <c r="Q1607" s="2" t="str">
        <f t="shared" si="500"/>
        <v>-</v>
      </c>
      <c r="R1607" s="2" t="str">
        <f t="shared" si="501"/>
        <v>-</v>
      </c>
      <c r="S1607" s="2" t="str">
        <f t="shared" si="502"/>
        <v>-</v>
      </c>
      <c r="T1607" s="2" t="str">
        <f t="shared" si="503"/>
        <v>-</v>
      </c>
      <c r="AU1607" t="s">
        <v>1731</v>
      </c>
      <c r="AV1607" t="s">
        <v>2755</v>
      </c>
      <c r="AY1607" s="38">
        <v>29</v>
      </c>
      <c r="AZ1607" s="40">
        <v>121</v>
      </c>
      <c r="BA1607" s="42">
        <f t="shared" si="496"/>
        <v>29121</v>
      </c>
      <c r="BC1607" s="7" t="s">
        <v>3097</v>
      </c>
      <c r="BH1607" s="1">
        <v>10261</v>
      </c>
      <c r="BI1607" s="1">
        <v>0</v>
      </c>
      <c r="BJ1607" s="1">
        <f t="shared" si="504"/>
        <v>10261</v>
      </c>
    </row>
    <row r="1608" spans="1:62" hidden="1" outlineLevel="1">
      <c r="A1608" t="s">
        <v>1732</v>
      </c>
      <c r="B1608" t="s">
        <v>2755</v>
      </c>
      <c r="C1608" s="25">
        <v>11877</v>
      </c>
      <c r="D1608" s="25"/>
      <c r="E1608" s="25"/>
      <c r="G1608" s="1">
        <f t="shared" si="495"/>
        <v>9378</v>
      </c>
      <c r="H1608" s="1">
        <v>7623</v>
      </c>
      <c r="J1608" s="1">
        <v>3421</v>
      </c>
      <c r="K1608" s="1">
        <v>3405</v>
      </c>
      <c r="L1608" s="2" t="str">
        <f t="shared" si="505"/>
        <v/>
      </c>
      <c r="M1608" s="2">
        <f t="shared" si="506"/>
        <v>0.36308381317978244</v>
      </c>
      <c r="N1608" s="10" t="e">
        <f t="shared" si="497"/>
        <v>#N/A</v>
      </c>
      <c r="O1608" s="9" t="e">
        <f t="shared" si="498"/>
        <v>#N/A</v>
      </c>
      <c r="P1608" s="8" t="e">
        <f t="shared" si="499"/>
        <v>#N/A</v>
      </c>
      <c r="Q1608" s="2" t="str">
        <f t="shared" si="500"/>
        <v>-</v>
      </c>
      <c r="R1608" s="2" t="str">
        <f t="shared" si="501"/>
        <v>-</v>
      </c>
      <c r="S1608" s="2" t="str">
        <f t="shared" si="502"/>
        <v>-</v>
      </c>
      <c r="T1608" s="2" t="str">
        <f t="shared" si="503"/>
        <v>-</v>
      </c>
      <c r="AU1608" t="s">
        <v>1732</v>
      </c>
      <c r="AV1608" t="s">
        <v>2755</v>
      </c>
      <c r="AY1608" s="38">
        <v>29</v>
      </c>
      <c r="AZ1608" s="40">
        <v>123</v>
      </c>
      <c r="BA1608" s="42">
        <f t="shared" si="496"/>
        <v>29123</v>
      </c>
      <c r="BC1608" s="7" t="s">
        <v>3097</v>
      </c>
      <c r="BH1608" s="1">
        <v>7623</v>
      </c>
      <c r="BI1608" s="1">
        <v>1755</v>
      </c>
      <c r="BJ1608" s="1">
        <f t="shared" si="504"/>
        <v>9378</v>
      </c>
    </row>
    <row r="1609" spans="1:62" hidden="1" outlineLevel="1">
      <c r="A1609" t="s">
        <v>1586</v>
      </c>
      <c r="B1609" t="s">
        <v>2755</v>
      </c>
      <c r="C1609" s="25">
        <v>8824</v>
      </c>
      <c r="D1609" s="25"/>
      <c r="E1609" s="25"/>
      <c r="G1609" s="1">
        <f t="shared" si="495"/>
        <v>6622</v>
      </c>
      <c r="H1609" s="1">
        <v>6031</v>
      </c>
      <c r="J1609" s="1">
        <v>3336</v>
      </c>
      <c r="K1609" s="1">
        <v>3291</v>
      </c>
      <c r="L1609" s="2" t="str">
        <f t="shared" si="505"/>
        <v/>
      </c>
      <c r="M1609" s="2">
        <f t="shared" si="506"/>
        <v>0.49697976442162489</v>
      </c>
      <c r="N1609" s="10" t="e">
        <f t="shared" si="497"/>
        <v>#N/A</v>
      </c>
      <c r="O1609" s="9" t="e">
        <f t="shared" si="498"/>
        <v>#N/A</v>
      </c>
      <c r="P1609" s="8" t="e">
        <f t="shared" si="499"/>
        <v>#N/A</v>
      </c>
      <c r="Q1609" s="2" t="str">
        <f t="shared" si="500"/>
        <v>-</v>
      </c>
      <c r="R1609" s="2" t="str">
        <f t="shared" si="501"/>
        <v>-</v>
      </c>
      <c r="S1609" s="2" t="str">
        <f t="shared" si="502"/>
        <v>-</v>
      </c>
      <c r="T1609" s="2" t="str">
        <f t="shared" si="503"/>
        <v>-</v>
      </c>
      <c r="AU1609" t="s">
        <v>1586</v>
      </c>
      <c r="AV1609" t="s">
        <v>2755</v>
      </c>
      <c r="AY1609" s="38">
        <v>29</v>
      </c>
      <c r="AZ1609" s="40">
        <v>125</v>
      </c>
      <c r="BA1609" s="42">
        <f t="shared" si="496"/>
        <v>29125</v>
      </c>
      <c r="BC1609" s="7" t="s">
        <v>3097</v>
      </c>
      <c r="BH1609" s="1">
        <v>6031</v>
      </c>
      <c r="BI1609" s="1">
        <v>591</v>
      </c>
      <c r="BJ1609" s="1">
        <f t="shared" si="504"/>
        <v>6622</v>
      </c>
    </row>
    <row r="1610" spans="1:62" hidden="1" outlineLevel="1">
      <c r="A1610" t="s">
        <v>253</v>
      </c>
      <c r="B1610" t="s">
        <v>2755</v>
      </c>
      <c r="C1610" s="25">
        <v>28067</v>
      </c>
      <c r="D1610" s="25"/>
      <c r="E1610" s="25"/>
      <c r="G1610" s="1">
        <f t="shared" si="495"/>
        <v>19921</v>
      </c>
      <c r="H1610" s="1">
        <v>17661</v>
      </c>
      <c r="J1610" s="1">
        <v>9150</v>
      </c>
      <c r="K1610" s="1">
        <v>9070</v>
      </c>
      <c r="L1610" s="2" t="str">
        <f t="shared" si="505"/>
        <v/>
      </c>
      <c r="M1610" s="2">
        <f t="shared" si="506"/>
        <v>0.45529842879373528</v>
      </c>
      <c r="N1610" s="10" t="e">
        <f t="shared" si="497"/>
        <v>#N/A</v>
      </c>
      <c r="O1610" s="9" t="e">
        <f t="shared" si="498"/>
        <v>#N/A</v>
      </c>
      <c r="P1610" s="8" t="e">
        <f t="shared" si="499"/>
        <v>#N/A</v>
      </c>
      <c r="Q1610" s="2" t="str">
        <f t="shared" si="500"/>
        <v>-</v>
      </c>
      <c r="R1610" s="2" t="str">
        <f t="shared" si="501"/>
        <v>-</v>
      </c>
      <c r="S1610" s="2" t="str">
        <f t="shared" si="502"/>
        <v>-</v>
      </c>
      <c r="T1610" s="2" t="str">
        <f t="shared" si="503"/>
        <v>-</v>
      </c>
      <c r="AU1610" t="s">
        <v>253</v>
      </c>
      <c r="AV1610" t="s">
        <v>2755</v>
      </c>
      <c r="AY1610" s="38">
        <v>29</v>
      </c>
      <c r="AZ1610" s="40">
        <v>127</v>
      </c>
      <c r="BA1610" s="42">
        <f t="shared" si="496"/>
        <v>29127</v>
      </c>
      <c r="BC1610" s="7" t="s">
        <v>3097</v>
      </c>
      <c r="BH1610" s="1">
        <v>17661</v>
      </c>
      <c r="BI1610" s="1">
        <v>2260</v>
      </c>
      <c r="BJ1610" s="1">
        <f t="shared" si="504"/>
        <v>19921</v>
      </c>
    </row>
    <row r="1611" spans="1:62" hidden="1" outlineLevel="1">
      <c r="A1611" t="s">
        <v>774</v>
      </c>
      <c r="B1611" t="s">
        <v>2755</v>
      </c>
      <c r="C1611" s="25">
        <v>3699</v>
      </c>
      <c r="D1611" s="25"/>
      <c r="E1611" s="25"/>
      <c r="G1611" s="1">
        <f t="shared" si="495"/>
        <v>2828</v>
      </c>
      <c r="H1611" s="1">
        <v>2804</v>
      </c>
      <c r="J1611" s="1">
        <v>1506</v>
      </c>
      <c r="K1611" s="1">
        <v>1463</v>
      </c>
      <c r="L1611" s="2" t="str">
        <f t="shared" si="505"/>
        <v/>
      </c>
      <c r="M1611" s="2">
        <f t="shared" si="506"/>
        <v>0.51732673267326734</v>
      </c>
      <c r="N1611" s="10" t="e">
        <f t="shared" ref="N1611:N1642" si="507">RANK(U1611,U1611:AR1611)</f>
        <v>#N/A</v>
      </c>
      <c r="O1611" s="9" t="e">
        <f t="shared" ref="O1611:O1642" si="508">RANK(V1611,U1611:AR1611)</f>
        <v>#N/A</v>
      </c>
      <c r="P1611" s="8" t="e">
        <f t="shared" ref="P1611:P1642" si="509">RANK(W1611,U1611:AR1611)</f>
        <v>#N/A</v>
      </c>
      <c r="Q1611" s="2" t="str">
        <f t="shared" ref="Q1611:Q1642" si="510">IF(SUM($U1611:$AQ1611)=0,"-",U1611/SUM($U1611:$AQ1611))</f>
        <v>-</v>
      </c>
      <c r="R1611" s="2" t="str">
        <f t="shared" ref="R1611:R1642" si="511">IF(SUM($U1611:$AQ1611)=0,"-",V1611/SUM($U1611:$AQ1611))</f>
        <v>-</v>
      </c>
      <c r="S1611" s="2" t="str">
        <f t="shared" ref="S1611:S1642" si="512">IF(SUM($U1611:$AQ1611)=0,"-",W1611/SUM($U1611:$AQ1611))</f>
        <v>-</v>
      </c>
      <c r="T1611" s="2" t="str">
        <f t="shared" ref="T1611:T1642" si="513">IF(SUM($U1611:$AQ1611)=0,"-",(1-Q1611-R1611-S1611))</f>
        <v>-</v>
      </c>
      <c r="AU1611" t="s">
        <v>774</v>
      </c>
      <c r="AV1611" t="s">
        <v>2755</v>
      </c>
      <c r="AY1611" s="38">
        <v>29</v>
      </c>
      <c r="AZ1611" s="40">
        <v>129</v>
      </c>
      <c r="BA1611" s="42">
        <f t="shared" si="496"/>
        <v>29129</v>
      </c>
      <c r="BC1611" s="7" t="s">
        <v>3097</v>
      </c>
      <c r="BH1611" s="1">
        <v>2804</v>
      </c>
      <c r="BI1611" s="1">
        <v>24</v>
      </c>
      <c r="BJ1611" s="1">
        <f t="shared" ref="BJ1611:BJ1642" si="514">BH1611+BI1611</f>
        <v>2828</v>
      </c>
    </row>
    <row r="1612" spans="1:62" hidden="1" outlineLevel="1">
      <c r="A1612" t="s">
        <v>327</v>
      </c>
      <c r="B1612" t="s">
        <v>2755</v>
      </c>
      <c r="C1612" s="25">
        <v>24082</v>
      </c>
      <c r="D1612" s="25"/>
      <c r="E1612" s="25"/>
      <c r="G1612" s="1">
        <f t="shared" ref="G1612:G1661" si="515">BJ1612</f>
        <v>16315</v>
      </c>
      <c r="H1612" s="1">
        <v>16315</v>
      </c>
      <c r="J1612" s="1">
        <v>7622</v>
      </c>
      <c r="K1612" s="1">
        <v>7510</v>
      </c>
      <c r="L1612" s="2" t="str">
        <f t="shared" si="505"/>
        <v/>
      </c>
      <c r="M1612" s="2">
        <f t="shared" si="506"/>
        <v>0.46031259577076311</v>
      </c>
      <c r="N1612" s="10" t="e">
        <f t="shared" si="507"/>
        <v>#N/A</v>
      </c>
      <c r="O1612" s="9" t="e">
        <f t="shared" si="508"/>
        <v>#N/A</v>
      </c>
      <c r="P1612" s="8" t="e">
        <f t="shared" si="509"/>
        <v>#N/A</v>
      </c>
      <c r="Q1612" s="2" t="str">
        <f t="shared" si="510"/>
        <v>-</v>
      </c>
      <c r="R1612" s="2" t="str">
        <f t="shared" si="511"/>
        <v>-</v>
      </c>
      <c r="S1612" s="2" t="str">
        <f t="shared" si="512"/>
        <v>-</v>
      </c>
      <c r="T1612" s="2" t="str">
        <f t="shared" si="513"/>
        <v>-</v>
      </c>
      <c r="AU1612" t="s">
        <v>327</v>
      </c>
      <c r="AV1612" t="s">
        <v>2755</v>
      </c>
      <c r="AY1612" s="38">
        <v>29</v>
      </c>
      <c r="AZ1612" s="40">
        <v>131</v>
      </c>
      <c r="BA1612" s="42">
        <f t="shared" si="496"/>
        <v>29131</v>
      </c>
      <c r="BC1612" s="7" t="s">
        <v>3097</v>
      </c>
      <c r="BH1612" s="1">
        <v>16315</v>
      </c>
      <c r="BI1612" s="1">
        <v>0</v>
      </c>
      <c r="BJ1612" s="1">
        <f t="shared" si="514"/>
        <v>16315</v>
      </c>
    </row>
    <row r="1613" spans="1:62" hidden="1" outlineLevel="1">
      <c r="A1613" t="s">
        <v>1806</v>
      </c>
      <c r="B1613" t="s">
        <v>2755</v>
      </c>
      <c r="C1613" s="25">
        <v>13526</v>
      </c>
      <c r="D1613" s="25"/>
      <c r="E1613" s="25"/>
      <c r="G1613" s="1">
        <f t="shared" si="515"/>
        <v>9898</v>
      </c>
      <c r="H1613" s="1">
        <v>8175</v>
      </c>
      <c r="J1613" s="1">
        <v>4039</v>
      </c>
      <c r="K1613" s="1">
        <v>3983</v>
      </c>
      <c r="L1613" s="2" t="str">
        <f t="shared" si="505"/>
        <v/>
      </c>
      <c r="M1613" s="2">
        <f t="shared" si="506"/>
        <v>0.40240452616690242</v>
      </c>
      <c r="N1613" s="10" t="e">
        <f t="shared" si="507"/>
        <v>#N/A</v>
      </c>
      <c r="O1613" s="9" t="e">
        <f t="shared" si="508"/>
        <v>#N/A</v>
      </c>
      <c r="P1613" s="8" t="e">
        <f t="shared" si="509"/>
        <v>#N/A</v>
      </c>
      <c r="Q1613" s="2" t="str">
        <f t="shared" si="510"/>
        <v>-</v>
      </c>
      <c r="R1613" s="2" t="str">
        <f t="shared" si="511"/>
        <v>-</v>
      </c>
      <c r="S1613" s="2" t="str">
        <f t="shared" si="512"/>
        <v>-</v>
      </c>
      <c r="T1613" s="2" t="str">
        <f t="shared" si="513"/>
        <v>-</v>
      </c>
      <c r="AU1613" t="s">
        <v>1806</v>
      </c>
      <c r="AV1613" t="s">
        <v>2755</v>
      </c>
      <c r="AY1613" s="38">
        <v>29</v>
      </c>
      <c r="AZ1613" s="40">
        <v>133</v>
      </c>
      <c r="BA1613" s="42">
        <f t="shared" si="496"/>
        <v>29133</v>
      </c>
      <c r="BC1613" s="7" t="s">
        <v>3097</v>
      </c>
      <c r="BH1613" s="1">
        <v>8175</v>
      </c>
      <c r="BI1613" s="1">
        <v>1723</v>
      </c>
      <c r="BJ1613" s="1">
        <f t="shared" si="514"/>
        <v>9898</v>
      </c>
    </row>
    <row r="1614" spans="1:62" hidden="1" outlineLevel="1">
      <c r="A1614" t="s">
        <v>3013</v>
      </c>
      <c r="B1614" t="s">
        <v>2755</v>
      </c>
      <c r="C1614" s="25">
        <v>15006</v>
      </c>
      <c r="D1614" s="25"/>
      <c r="E1614" s="25"/>
      <c r="G1614" s="1">
        <f t="shared" si="515"/>
        <v>9233</v>
      </c>
      <c r="H1614" s="1">
        <v>8601</v>
      </c>
      <c r="J1614" s="1">
        <v>5215</v>
      </c>
      <c r="K1614" s="1">
        <v>5199</v>
      </c>
      <c r="L1614" s="2" t="str">
        <f t="shared" si="505"/>
        <v/>
      </c>
      <c r="M1614" s="2">
        <f t="shared" si="506"/>
        <v>0.56308892017762369</v>
      </c>
      <c r="N1614" s="10" t="e">
        <f t="shared" si="507"/>
        <v>#N/A</v>
      </c>
      <c r="O1614" s="9" t="e">
        <f t="shared" si="508"/>
        <v>#N/A</v>
      </c>
      <c r="P1614" s="8" t="e">
        <f t="shared" si="509"/>
        <v>#N/A</v>
      </c>
      <c r="Q1614" s="2" t="str">
        <f t="shared" si="510"/>
        <v>-</v>
      </c>
      <c r="R1614" s="2" t="str">
        <f t="shared" si="511"/>
        <v>-</v>
      </c>
      <c r="S1614" s="2" t="str">
        <f t="shared" si="512"/>
        <v>-</v>
      </c>
      <c r="T1614" s="2" t="str">
        <f t="shared" si="513"/>
        <v>-</v>
      </c>
      <c r="AU1614" t="s">
        <v>3013</v>
      </c>
      <c r="AV1614" t="s">
        <v>2755</v>
      </c>
      <c r="AY1614" s="38">
        <v>29</v>
      </c>
      <c r="AZ1614" s="40">
        <v>135</v>
      </c>
      <c r="BA1614" s="42">
        <f t="shared" si="496"/>
        <v>29135</v>
      </c>
      <c r="BC1614" s="7" t="s">
        <v>3097</v>
      </c>
      <c r="BH1614" s="1">
        <v>8601</v>
      </c>
      <c r="BI1614" s="1">
        <v>632</v>
      </c>
      <c r="BJ1614" s="1">
        <f t="shared" si="514"/>
        <v>9233</v>
      </c>
    </row>
    <row r="1615" spans="1:62" hidden="1" outlineLevel="1">
      <c r="A1615" t="s">
        <v>1704</v>
      </c>
      <c r="B1615" t="s">
        <v>2755</v>
      </c>
      <c r="C1615" s="25">
        <v>9259</v>
      </c>
      <c r="D1615" s="25"/>
      <c r="E1615" s="25"/>
      <c r="G1615" s="1">
        <f t="shared" si="515"/>
        <v>6291</v>
      </c>
      <c r="H1615" s="1">
        <v>6291</v>
      </c>
      <c r="J1615" s="1">
        <v>3297</v>
      </c>
      <c r="K1615" s="1">
        <v>3275</v>
      </c>
      <c r="L1615" s="2" t="str">
        <f t="shared" si="505"/>
        <v/>
      </c>
      <c r="M1615" s="2">
        <f t="shared" si="506"/>
        <v>0.5205849626450485</v>
      </c>
      <c r="N1615" s="10" t="e">
        <f t="shared" si="507"/>
        <v>#N/A</v>
      </c>
      <c r="O1615" s="9" t="e">
        <f t="shared" si="508"/>
        <v>#N/A</v>
      </c>
      <c r="P1615" s="8" t="e">
        <f t="shared" si="509"/>
        <v>#N/A</v>
      </c>
      <c r="Q1615" s="2" t="str">
        <f t="shared" si="510"/>
        <v>-</v>
      </c>
      <c r="R1615" s="2" t="str">
        <f t="shared" si="511"/>
        <v>-</v>
      </c>
      <c r="S1615" s="2" t="str">
        <f t="shared" si="512"/>
        <v>-</v>
      </c>
      <c r="T1615" s="2" t="str">
        <f t="shared" si="513"/>
        <v>-</v>
      </c>
      <c r="AU1615" t="s">
        <v>1704</v>
      </c>
      <c r="AV1615" t="s">
        <v>2755</v>
      </c>
      <c r="AY1615" s="38">
        <v>29</v>
      </c>
      <c r="AZ1615" s="40">
        <v>137</v>
      </c>
      <c r="BA1615" s="42">
        <f t="shared" si="496"/>
        <v>29137</v>
      </c>
      <c r="BC1615" s="7" t="s">
        <v>3097</v>
      </c>
      <c r="BH1615" s="1">
        <v>6291</v>
      </c>
      <c r="BI1615" s="1">
        <v>0</v>
      </c>
      <c r="BJ1615" s="1">
        <f t="shared" si="514"/>
        <v>6291</v>
      </c>
    </row>
    <row r="1616" spans="1:62" hidden="1" outlineLevel="1">
      <c r="A1616" t="s">
        <v>2536</v>
      </c>
      <c r="B1616" t="s">
        <v>2755</v>
      </c>
      <c r="C1616" s="25">
        <v>12084</v>
      </c>
      <c r="D1616" s="25"/>
      <c r="E1616" s="25"/>
      <c r="G1616" s="1">
        <f t="shared" si="515"/>
        <v>8031</v>
      </c>
      <c r="H1616" s="1">
        <v>7721</v>
      </c>
      <c r="J1616" s="1">
        <v>4394</v>
      </c>
      <c r="K1616" s="1">
        <v>4359</v>
      </c>
      <c r="L1616" s="2" t="str">
        <f t="shared" si="505"/>
        <v/>
      </c>
      <c r="M1616" s="2">
        <f t="shared" si="506"/>
        <v>0.54277175943220024</v>
      </c>
      <c r="N1616" s="10" t="e">
        <f t="shared" si="507"/>
        <v>#N/A</v>
      </c>
      <c r="O1616" s="9" t="e">
        <f t="shared" si="508"/>
        <v>#N/A</v>
      </c>
      <c r="P1616" s="8" t="e">
        <f t="shared" si="509"/>
        <v>#N/A</v>
      </c>
      <c r="Q1616" s="2" t="str">
        <f t="shared" si="510"/>
        <v>-</v>
      </c>
      <c r="R1616" s="2" t="str">
        <f t="shared" si="511"/>
        <v>-</v>
      </c>
      <c r="S1616" s="2" t="str">
        <f t="shared" si="512"/>
        <v>-</v>
      </c>
      <c r="T1616" s="2" t="str">
        <f t="shared" si="513"/>
        <v>-</v>
      </c>
      <c r="AU1616" t="s">
        <v>2536</v>
      </c>
      <c r="AV1616" t="s">
        <v>2755</v>
      </c>
      <c r="AY1616" s="38">
        <v>29</v>
      </c>
      <c r="AZ1616" s="40">
        <v>139</v>
      </c>
      <c r="BA1616" s="42">
        <f t="shared" si="496"/>
        <v>29139</v>
      </c>
      <c r="BC1616" s="7" t="s">
        <v>3097</v>
      </c>
      <c r="BH1616" s="1">
        <v>7721</v>
      </c>
      <c r="BI1616" s="1">
        <v>310</v>
      </c>
      <c r="BJ1616" s="1">
        <f t="shared" si="514"/>
        <v>8031</v>
      </c>
    </row>
    <row r="1617" spans="1:62" hidden="1" outlineLevel="1">
      <c r="A1617" t="s">
        <v>1392</v>
      </c>
      <c r="B1617" t="s">
        <v>2755</v>
      </c>
      <c r="C1617" s="25">
        <v>19588</v>
      </c>
      <c r="D1617" s="25"/>
      <c r="E1617" s="25"/>
      <c r="G1617" s="1">
        <f t="shared" si="515"/>
        <v>12425</v>
      </c>
      <c r="H1617" s="1">
        <v>11551</v>
      </c>
      <c r="J1617" s="1">
        <v>6934</v>
      </c>
      <c r="K1617" s="1">
        <v>6900</v>
      </c>
      <c r="L1617" s="2" t="str">
        <f t="shared" si="505"/>
        <v/>
      </c>
      <c r="M1617" s="2">
        <f t="shared" si="506"/>
        <v>0.55533199195171024</v>
      </c>
      <c r="N1617" s="10" t="e">
        <f t="shared" si="507"/>
        <v>#N/A</v>
      </c>
      <c r="O1617" s="9" t="e">
        <f t="shared" si="508"/>
        <v>#N/A</v>
      </c>
      <c r="P1617" s="8" t="e">
        <f t="shared" si="509"/>
        <v>#N/A</v>
      </c>
      <c r="Q1617" s="2" t="str">
        <f t="shared" si="510"/>
        <v>-</v>
      </c>
      <c r="R1617" s="2" t="str">
        <f t="shared" si="511"/>
        <v>-</v>
      </c>
      <c r="S1617" s="2" t="str">
        <f t="shared" si="512"/>
        <v>-</v>
      </c>
      <c r="T1617" s="2" t="str">
        <f t="shared" si="513"/>
        <v>-</v>
      </c>
      <c r="AU1617" t="s">
        <v>1392</v>
      </c>
      <c r="AV1617" t="s">
        <v>2755</v>
      </c>
      <c r="AY1617" s="38">
        <v>29</v>
      </c>
      <c r="AZ1617" s="40">
        <v>141</v>
      </c>
      <c r="BA1617" s="42">
        <f t="shared" si="496"/>
        <v>29141</v>
      </c>
      <c r="BC1617" s="7" t="s">
        <v>3097</v>
      </c>
      <c r="BH1617" s="1">
        <v>11551</v>
      </c>
      <c r="BI1617" s="1">
        <v>874</v>
      </c>
      <c r="BJ1617" s="1">
        <f t="shared" si="514"/>
        <v>12425</v>
      </c>
    </row>
    <row r="1618" spans="1:62" hidden="1" outlineLevel="1">
      <c r="A1618" t="s">
        <v>2602</v>
      </c>
      <c r="B1618" t="s">
        <v>2755</v>
      </c>
      <c r="C1618" s="25">
        <v>19416</v>
      </c>
      <c r="D1618" s="25"/>
      <c r="E1618" s="25"/>
      <c r="G1618" s="1">
        <f t="shared" si="515"/>
        <v>11507</v>
      </c>
      <c r="H1618" s="1">
        <v>4014</v>
      </c>
      <c r="J1618" s="1">
        <v>5381</v>
      </c>
      <c r="K1618" s="1">
        <v>5339</v>
      </c>
      <c r="L1618" s="2" t="str">
        <f t="shared" si="505"/>
        <v/>
      </c>
      <c r="M1618" s="2">
        <f t="shared" si="506"/>
        <v>0.46397844790127746</v>
      </c>
      <c r="N1618" s="10" t="e">
        <f t="shared" si="507"/>
        <v>#N/A</v>
      </c>
      <c r="O1618" s="9" t="e">
        <f t="shared" si="508"/>
        <v>#N/A</v>
      </c>
      <c r="P1618" s="8" t="e">
        <f t="shared" si="509"/>
        <v>#N/A</v>
      </c>
      <c r="Q1618" s="2" t="str">
        <f t="shared" si="510"/>
        <v>-</v>
      </c>
      <c r="R1618" s="2" t="str">
        <f t="shared" si="511"/>
        <v>-</v>
      </c>
      <c r="S1618" s="2" t="str">
        <f t="shared" si="512"/>
        <v>-</v>
      </c>
      <c r="T1618" s="2" t="str">
        <f t="shared" si="513"/>
        <v>-</v>
      </c>
      <c r="AU1618" t="s">
        <v>2602</v>
      </c>
      <c r="AV1618" t="s">
        <v>2755</v>
      </c>
      <c r="AY1618" s="38">
        <v>29</v>
      </c>
      <c r="AZ1618" s="40">
        <v>143</v>
      </c>
      <c r="BA1618" s="42">
        <f t="shared" si="496"/>
        <v>29143</v>
      </c>
      <c r="BC1618" s="7" t="s">
        <v>3097</v>
      </c>
      <c r="BH1618" s="1">
        <v>4014</v>
      </c>
      <c r="BI1618" s="1">
        <v>7493</v>
      </c>
      <c r="BJ1618" s="1">
        <f t="shared" si="514"/>
        <v>11507</v>
      </c>
    </row>
    <row r="1619" spans="1:62" hidden="1" outlineLevel="1">
      <c r="A1619" t="s">
        <v>796</v>
      </c>
      <c r="B1619" t="s">
        <v>2755</v>
      </c>
      <c r="C1619" s="25">
        <v>53408</v>
      </c>
      <c r="D1619" s="25"/>
      <c r="E1619" s="25"/>
      <c r="G1619" s="1">
        <f t="shared" si="515"/>
        <v>39684</v>
      </c>
      <c r="H1619" s="1">
        <v>29143</v>
      </c>
      <c r="J1619" s="1">
        <v>16586</v>
      </c>
      <c r="K1619" s="1">
        <v>16485</v>
      </c>
      <c r="L1619" s="2" t="str">
        <f t="shared" si="505"/>
        <v/>
      </c>
      <c r="M1619" s="2">
        <f t="shared" si="506"/>
        <v>0.4154067130329604</v>
      </c>
      <c r="N1619" s="10" t="e">
        <f t="shared" si="507"/>
        <v>#N/A</v>
      </c>
      <c r="O1619" s="9" t="e">
        <f t="shared" si="508"/>
        <v>#N/A</v>
      </c>
      <c r="P1619" s="8" t="e">
        <f t="shared" si="509"/>
        <v>#N/A</v>
      </c>
      <c r="Q1619" s="2" t="str">
        <f t="shared" si="510"/>
        <v>-</v>
      </c>
      <c r="R1619" s="2" t="str">
        <f t="shared" si="511"/>
        <v>-</v>
      </c>
      <c r="S1619" s="2" t="str">
        <f t="shared" si="512"/>
        <v>-</v>
      </c>
      <c r="T1619" s="2" t="str">
        <f t="shared" si="513"/>
        <v>-</v>
      </c>
      <c r="AU1619" t="s">
        <v>796</v>
      </c>
      <c r="AV1619" t="s">
        <v>2755</v>
      </c>
      <c r="AY1619" s="38">
        <v>29</v>
      </c>
      <c r="AZ1619" s="40">
        <v>145</v>
      </c>
      <c r="BA1619" s="42">
        <f t="shared" si="496"/>
        <v>29145</v>
      </c>
      <c r="BC1619" s="7" t="s">
        <v>3097</v>
      </c>
      <c r="BH1619" s="1">
        <v>29143</v>
      </c>
      <c r="BI1619" s="1">
        <v>10541</v>
      </c>
      <c r="BJ1619" s="1">
        <f t="shared" si="514"/>
        <v>39684</v>
      </c>
    </row>
    <row r="1620" spans="1:62" hidden="1" outlineLevel="1">
      <c r="A1620" t="s">
        <v>3108</v>
      </c>
      <c r="B1620" t="s">
        <v>2755</v>
      </c>
      <c r="C1620" s="25">
        <v>22239</v>
      </c>
      <c r="D1620" s="25"/>
      <c r="E1620" s="25"/>
      <c r="G1620" s="1">
        <f t="shared" si="515"/>
        <v>12899</v>
      </c>
      <c r="H1620" s="1">
        <v>12779</v>
      </c>
      <c r="J1620" s="1">
        <v>7009</v>
      </c>
      <c r="K1620" s="1">
        <v>7014</v>
      </c>
      <c r="L1620" s="2" t="str">
        <f t="shared" si="505"/>
        <v/>
      </c>
      <c r="M1620" s="2">
        <f t="shared" si="506"/>
        <v>0.54376308240948912</v>
      </c>
      <c r="N1620" s="10" t="e">
        <f t="shared" si="507"/>
        <v>#N/A</v>
      </c>
      <c r="O1620" s="9" t="e">
        <f t="shared" si="508"/>
        <v>#N/A</v>
      </c>
      <c r="P1620" s="8" t="e">
        <f t="shared" si="509"/>
        <v>#N/A</v>
      </c>
      <c r="Q1620" s="2" t="str">
        <f t="shared" si="510"/>
        <v>-</v>
      </c>
      <c r="R1620" s="2" t="str">
        <f t="shared" si="511"/>
        <v>-</v>
      </c>
      <c r="S1620" s="2" t="str">
        <f t="shared" si="512"/>
        <v>-</v>
      </c>
      <c r="T1620" s="2" t="str">
        <f t="shared" si="513"/>
        <v>-</v>
      </c>
      <c r="AU1620" t="s">
        <v>3108</v>
      </c>
      <c r="AV1620" t="s">
        <v>2755</v>
      </c>
      <c r="AY1620" s="38">
        <v>29</v>
      </c>
      <c r="AZ1620" s="40">
        <v>147</v>
      </c>
      <c r="BA1620" s="42">
        <f t="shared" si="496"/>
        <v>29147</v>
      </c>
      <c r="BC1620" s="7" t="s">
        <v>3097</v>
      </c>
      <c r="BH1620" s="1">
        <v>12779</v>
      </c>
      <c r="BI1620" s="1">
        <v>120</v>
      </c>
      <c r="BJ1620" s="1">
        <f t="shared" si="514"/>
        <v>12899</v>
      </c>
    </row>
    <row r="1621" spans="1:62" hidden="1" outlineLevel="1">
      <c r="A1621" t="s">
        <v>2168</v>
      </c>
      <c r="B1621" t="s">
        <v>2755</v>
      </c>
      <c r="C1621" s="25">
        <v>10328</v>
      </c>
      <c r="D1621" s="25"/>
      <c r="E1621" s="25"/>
      <c r="G1621" s="1">
        <f t="shared" si="515"/>
        <v>6907</v>
      </c>
      <c r="H1621" s="1">
        <v>6862</v>
      </c>
      <c r="J1621" s="1">
        <v>3816</v>
      </c>
      <c r="K1621" s="1">
        <v>3779</v>
      </c>
      <c r="L1621" s="2" t="str">
        <f t="shared" si="505"/>
        <v/>
      </c>
      <c r="M1621" s="2">
        <f t="shared" si="506"/>
        <v>0.54712610395251193</v>
      </c>
      <c r="N1621" s="10" t="e">
        <f t="shared" si="507"/>
        <v>#N/A</v>
      </c>
      <c r="O1621" s="9" t="e">
        <f t="shared" si="508"/>
        <v>#N/A</v>
      </c>
      <c r="P1621" s="8" t="e">
        <f t="shared" si="509"/>
        <v>#N/A</v>
      </c>
      <c r="Q1621" s="2" t="str">
        <f t="shared" si="510"/>
        <v>-</v>
      </c>
      <c r="R1621" s="2" t="str">
        <f t="shared" si="511"/>
        <v>-</v>
      </c>
      <c r="S1621" s="2" t="str">
        <f t="shared" si="512"/>
        <v>-</v>
      </c>
      <c r="T1621" s="2" t="str">
        <f t="shared" si="513"/>
        <v>-</v>
      </c>
      <c r="AU1621" t="s">
        <v>2168</v>
      </c>
      <c r="AV1621" t="s">
        <v>2755</v>
      </c>
      <c r="AY1621" s="38">
        <v>29</v>
      </c>
      <c r="AZ1621" s="40">
        <v>149</v>
      </c>
      <c r="BA1621" s="42">
        <f t="shared" si="496"/>
        <v>29149</v>
      </c>
      <c r="BC1621" s="7" t="s">
        <v>3097</v>
      </c>
      <c r="BH1621" s="1">
        <v>6862</v>
      </c>
      <c r="BI1621" s="1">
        <v>45</v>
      </c>
      <c r="BJ1621" s="1">
        <f t="shared" si="514"/>
        <v>6907</v>
      </c>
    </row>
    <row r="1622" spans="1:62" hidden="1" outlineLevel="1">
      <c r="A1622" t="s">
        <v>379</v>
      </c>
      <c r="B1622" t="s">
        <v>2755</v>
      </c>
      <c r="C1622" s="25">
        <v>13073</v>
      </c>
      <c r="D1622" s="25"/>
      <c r="E1622" s="25"/>
      <c r="G1622" s="1">
        <f t="shared" si="515"/>
        <v>8719</v>
      </c>
      <c r="H1622" s="1">
        <v>8173</v>
      </c>
      <c r="J1622" s="1">
        <v>5283</v>
      </c>
      <c r="K1622" s="1">
        <v>5251</v>
      </c>
      <c r="L1622" s="2" t="str">
        <f t="shared" si="505"/>
        <v/>
      </c>
      <c r="M1622" s="2">
        <f t="shared" si="506"/>
        <v>0.60224796421607985</v>
      </c>
      <c r="N1622" s="10" t="e">
        <f t="shared" si="507"/>
        <v>#N/A</v>
      </c>
      <c r="O1622" s="9" t="e">
        <f t="shared" si="508"/>
        <v>#N/A</v>
      </c>
      <c r="P1622" s="8" t="e">
        <f t="shared" si="509"/>
        <v>#N/A</v>
      </c>
      <c r="Q1622" s="2" t="str">
        <f t="shared" si="510"/>
        <v>-</v>
      </c>
      <c r="R1622" s="2" t="str">
        <f t="shared" si="511"/>
        <v>-</v>
      </c>
      <c r="S1622" s="2" t="str">
        <f t="shared" si="512"/>
        <v>-</v>
      </c>
      <c r="T1622" s="2" t="str">
        <f t="shared" si="513"/>
        <v>-</v>
      </c>
      <c r="AU1622" t="s">
        <v>379</v>
      </c>
      <c r="AV1622" t="s">
        <v>2755</v>
      </c>
      <c r="AY1622" s="38">
        <v>29</v>
      </c>
      <c r="AZ1622" s="40">
        <v>151</v>
      </c>
      <c r="BA1622" s="42">
        <f t="shared" si="496"/>
        <v>29151</v>
      </c>
      <c r="BC1622" s="7" t="s">
        <v>3097</v>
      </c>
      <c r="BH1622" s="1">
        <v>8173</v>
      </c>
      <c r="BI1622" s="1">
        <v>546</v>
      </c>
      <c r="BJ1622" s="1">
        <f t="shared" si="514"/>
        <v>8719</v>
      </c>
    </row>
    <row r="1623" spans="1:62" hidden="1" outlineLevel="1">
      <c r="A1623" t="s">
        <v>2022</v>
      </c>
      <c r="B1623" t="s">
        <v>2755</v>
      </c>
      <c r="C1623" s="25">
        <v>9496</v>
      </c>
      <c r="D1623" s="25"/>
      <c r="E1623" s="25"/>
      <c r="G1623" s="1">
        <f t="shared" si="515"/>
        <v>7078</v>
      </c>
      <c r="H1623" s="1">
        <v>6213</v>
      </c>
      <c r="J1623" s="1">
        <v>3354</v>
      </c>
      <c r="K1623" s="1">
        <v>3283</v>
      </c>
      <c r="L1623" s="2" t="str">
        <f t="shared" si="505"/>
        <v/>
      </c>
      <c r="M1623" s="2">
        <f t="shared" si="506"/>
        <v>0.46383159084487141</v>
      </c>
      <c r="N1623" s="10" t="e">
        <f t="shared" si="507"/>
        <v>#N/A</v>
      </c>
      <c r="O1623" s="9" t="e">
        <f t="shared" si="508"/>
        <v>#N/A</v>
      </c>
      <c r="P1623" s="8" t="e">
        <f t="shared" si="509"/>
        <v>#N/A</v>
      </c>
      <c r="Q1623" s="2" t="str">
        <f t="shared" si="510"/>
        <v>-</v>
      </c>
      <c r="R1623" s="2" t="str">
        <f t="shared" si="511"/>
        <v>-</v>
      </c>
      <c r="S1623" s="2" t="str">
        <f t="shared" si="512"/>
        <v>-</v>
      </c>
      <c r="T1623" s="2" t="str">
        <f t="shared" si="513"/>
        <v>-</v>
      </c>
      <c r="AU1623" t="s">
        <v>2022</v>
      </c>
      <c r="AV1623" t="s">
        <v>2755</v>
      </c>
      <c r="AY1623" s="38">
        <v>29</v>
      </c>
      <c r="AZ1623" s="40">
        <v>153</v>
      </c>
      <c r="BA1623" s="42">
        <f t="shared" si="496"/>
        <v>29153</v>
      </c>
      <c r="BC1623" s="7" t="s">
        <v>3097</v>
      </c>
      <c r="BH1623" s="1">
        <v>6213</v>
      </c>
      <c r="BI1623" s="1">
        <v>865</v>
      </c>
      <c r="BJ1623" s="1">
        <f t="shared" si="514"/>
        <v>7078</v>
      </c>
    </row>
    <row r="1624" spans="1:62" hidden="1" outlineLevel="1">
      <c r="A1624" t="s">
        <v>1638</v>
      </c>
      <c r="B1624" t="s">
        <v>2755</v>
      </c>
      <c r="C1624" s="25">
        <v>19839</v>
      </c>
      <c r="D1624" s="25"/>
      <c r="E1624" s="25"/>
      <c r="G1624" s="1">
        <f t="shared" si="515"/>
        <v>16855</v>
      </c>
      <c r="H1624" s="1">
        <v>16855</v>
      </c>
      <c r="J1624" s="1">
        <v>3639</v>
      </c>
      <c r="K1624" s="1">
        <v>3599</v>
      </c>
      <c r="L1624" s="2" t="str">
        <f t="shared" si="505"/>
        <v/>
      </c>
      <c r="M1624" s="2">
        <f t="shared" si="506"/>
        <v>0.21352714328092554</v>
      </c>
      <c r="N1624" s="10" t="e">
        <f t="shared" si="507"/>
        <v>#N/A</v>
      </c>
      <c r="O1624" s="9" t="e">
        <f t="shared" si="508"/>
        <v>#N/A</v>
      </c>
      <c r="P1624" s="8" t="e">
        <f t="shared" si="509"/>
        <v>#N/A</v>
      </c>
      <c r="Q1624" s="2" t="str">
        <f t="shared" si="510"/>
        <v>-</v>
      </c>
      <c r="R1624" s="2" t="str">
        <f t="shared" si="511"/>
        <v>-</v>
      </c>
      <c r="S1624" s="2" t="str">
        <f t="shared" si="512"/>
        <v>-</v>
      </c>
      <c r="T1624" s="2" t="str">
        <f t="shared" si="513"/>
        <v>-</v>
      </c>
      <c r="AU1624" t="s">
        <v>1638</v>
      </c>
      <c r="AV1624" t="s">
        <v>2755</v>
      </c>
      <c r="AY1624" s="38">
        <v>29</v>
      </c>
      <c r="AZ1624" s="40">
        <v>155</v>
      </c>
      <c r="BA1624" s="42">
        <f t="shared" si="496"/>
        <v>29155</v>
      </c>
      <c r="BC1624" s="7" t="s">
        <v>3097</v>
      </c>
      <c r="BH1624" s="1">
        <v>16855</v>
      </c>
      <c r="BI1624" s="1">
        <v>0</v>
      </c>
      <c r="BJ1624" s="1">
        <f t="shared" si="514"/>
        <v>16855</v>
      </c>
    </row>
    <row r="1625" spans="1:62" hidden="1" outlineLevel="1">
      <c r="A1625" t="s">
        <v>2320</v>
      </c>
      <c r="B1625" t="s">
        <v>2755</v>
      </c>
      <c r="C1625" s="25">
        <v>18318</v>
      </c>
      <c r="D1625" s="25"/>
      <c r="E1625" s="25"/>
      <c r="G1625" s="1">
        <f t="shared" si="515"/>
        <v>11975</v>
      </c>
      <c r="H1625" s="1">
        <v>10883</v>
      </c>
      <c r="J1625" s="1">
        <v>5799</v>
      </c>
      <c r="K1625" s="1">
        <v>5764</v>
      </c>
      <c r="L1625" s="2" t="str">
        <f t="shared" si="505"/>
        <v/>
      </c>
      <c r="M1625" s="2">
        <f t="shared" si="506"/>
        <v>0.48133611691022965</v>
      </c>
      <c r="N1625" s="10" t="e">
        <f t="shared" si="507"/>
        <v>#N/A</v>
      </c>
      <c r="O1625" s="9" t="e">
        <f t="shared" si="508"/>
        <v>#N/A</v>
      </c>
      <c r="P1625" s="8" t="e">
        <f t="shared" si="509"/>
        <v>#N/A</v>
      </c>
      <c r="Q1625" s="2" t="str">
        <f t="shared" si="510"/>
        <v>-</v>
      </c>
      <c r="R1625" s="2" t="str">
        <f t="shared" si="511"/>
        <v>-</v>
      </c>
      <c r="S1625" s="2" t="str">
        <f t="shared" si="512"/>
        <v>-</v>
      </c>
      <c r="T1625" s="2" t="str">
        <f t="shared" si="513"/>
        <v>-</v>
      </c>
      <c r="AU1625" t="s">
        <v>2320</v>
      </c>
      <c r="AV1625" t="s">
        <v>2755</v>
      </c>
      <c r="AY1625" s="38">
        <v>29</v>
      </c>
      <c r="AZ1625" s="40">
        <v>157</v>
      </c>
      <c r="BA1625" s="42">
        <f t="shared" si="496"/>
        <v>29157</v>
      </c>
      <c r="BC1625" s="7" t="s">
        <v>3097</v>
      </c>
      <c r="BH1625" s="1">
        <v>10883</v>
      </c>
      <c r="BI1625" s="1">
        <v>1092</v>
      </c>
      <c r="BJ1625" s="1">
        <f t="shared" si="514"/>
        <v>11975</v>
      </c>
    </row>
    <row r="1626" spans="1:62" hidden="1" outlineLevel="1">
      <c r="A1626" t="s">
        <v>535</v>
      </c>
      <c r="B1626" t="s">
        <v>2755</v>
      </c>
      <c r="C1626" s="25">
        <v>39543</v>
      </c>
      <c r="D1626" s="25"/>
      <c r="E1626" s="25"/>
      <c r="G1626" s="1">
        <f t="shared" si="515"/>
        <v>25433</v>
      </c>
      <c r="H1626" s="1">
        <v>23650</v>
      </c>
      <c r="J1626" s="1">
        <v>12589</v>
      </c>
      <c r="K1626" s="1">
        <v>12502</v>
      </c>
      <c r="L1626" s="2" t="str">
        <f t="shared" si="505"/>
        <v/>
      </c>
      <c r="M1626" s="2">
        <f t="shared" si="506"/>
        <v>0.49156607557110843</v>
      </c>
      <c r="N1626" s="10" t="e">
        <f t="shared" si="507"/>
        <v>#N/A</v>
      </c>
      <c r="O1626" s="9" t="e">
        <f t="shared" si="508"/>
        <v>#N/A</v>
      </c>
      <c r="P1626" s="8" t="e">
        <f t="shared" si="509"/>
        <v>#N/A</v>
      </c>
      <c r="Q1626" s="2" t="str">
        <f t="shared" si="510"/>
        <v>-</v>
      </c>
      <c r="R1626" s="2" t="str">
        <f t="shared" si="511"/>
        <v>-</v>
      </c>
      <c r="S1626" s="2" t="str">
        <f t="shared" si="512"/>
        <v>-</v>
      </c>
      <c r="T1626" s="2" t="str">
        <f t="shared" si="513"/>
        <v>-</v>
      </c>
      <c r="AU1626" t="s">
        <v>535</v>
      </c>
      <c r="AV1626" t="s">
        <v>2755</v>
      </c>
      <c r="AY1626" s="38">
        <v>29</v>
      </c>
      <c r="AZ1626" s="40">
        <v>159</v>
      </c>
      <c r="BA1626" s="42">
        <f t="shared" si="496"/>
        <v>29159</v>
      </c>
      <c r="BC1626" s="7" t="s">
        <v>3097</v>
      </c>
      <c r="BH1626" s="1">
        <v>23650</v>
      </c>
      <c r="BI1626" s="1">
        <v>1783</v>
      </c>
      <c r="BJ1626" s="1">
        <f t="shared" si="514"/>
        <v>25433</v>
      </c>
    </row>
    <row r="1627" spans="1:62" hidden="1" outlineLevel="1">
      <c r="A1627" t="s">
        <v>1811</v>
      </c>
      <c r="B1627" t="s">
        <v>2755</v>
      </c>
      <c r="C1627" s="25">
        <v>41193</v>
      </c>
      <c r="D1627" s="25"/>
      <c r="E1627" s="25"/>
      <c r="G1627" s="1">
        <f t="shared" si="515"/>
        <v>23906</v>
      </c>
      <c r="H1627" s="1">
        <v>22632</v>
      </c>
      <c r="J1627" s="1">
        <v>13400</v>
      </c>
      <c r="K1627" s="1">
        <v>13249</v>
      </c>
      <c r="L1627" s="2" t="str">
        <f t="shared" si="505"/>
        <v/>
      </c>
      <c r="M1627" s="2">
        <f t="shared" si="506"/>
        <v>0.55421233163222627</v>
      </c>
      <c r="N1627" s="10" t="e">
        <f t="shared" si="507"/>
        <v>#N/A</v>
      </c>
      <c r="O1627" s="9" t="e">
        <f t="shared" si="508"/>
        <v>#N/A</v>
      </c>
      <c r="P1627" s="8" t="e">
        <f t="shared" si="509"/>
        <v>#N/A</v>
      </c>
      <c r="Q1627" s="2" t="str">
        <f t="shared" si="510"/>
        <v>-</v>
      </c>
      <c r="R1627" s="2" t="str">
        <f t="shared" si="511"/>
        <v>-</v>
      </c>
      <c r="S1627" s="2" t="str">
        <f t="shared" si="512"/>
        <v>-</v>
      </c>
      <c r="T1627" s="2" t="str">
        <f t="shared" si="513"/>
        <v>-</v>
      </c>
      <c r="AU1627" t="s">
        <v>1811</v>
      </c>
      <c r="AV1627" t="s">
        <v>2755</v>
      </c>
      <c r="AY1627" s="38">
        <v>29</v>
      </c>
      <c r="AZ1627" s="40">
        <v>161</v>
      </c>
      <c r="BA1627" s="42">
        <f t="shared" si="496"/>
        <v>29161</v>
      </c>
      <c r="BC1627" s="7" t="s">
        <v>3097</v>
      </c>
      <c r="BH1627" s="1">
        <v>22632</v>
      </c>
      <c r="BI1627" s="1">
        <v>1274</v>
      </c>
      <c r="BJ1627" s="1">
        <f t="shared" si="514"/>
        <v>23906</v>
      </c>
    </row>
    <row r="1628" spans="1:62" hidden="1" outlineLevel="1">
      <c r="A1628" t="s">
        <v>2041</v>
      </c>
      <c r="B1628" t="s">
        <v>2755</v>
      </c>
      <c r="C1628" s="25">
        <v>18311</v>
      </c>
      <c r="D1628" s="25"/>
      <c r="E1628" s="25"/>
      <c r="G1628" s="1">
        <f t="shared" si="515"/>
        <v>11130</v>
      </c>
      <c r="H1628" s="1">
        <v>10008</v>
      </c>
      <c r="J1628" s="1">
        <v>5711</v>
      </c>
      <c r="K1628" s="1">
        <v>5628</v>
      </c>
      <c r="L1628" s="2" t="str">
        <f t="shared" si="505"/>
        <v/>
      </c>
      <c r="M1628" s="2">
        <f t="shared" si="506"/>
        <v>0.50566037735849056</v>
      </c>
      <c r="N1628" s="10" t="e">
        <f t="shared" si="507"/>
        <v>#N/A</v>
      </c>
      <c r="O1628" s="9" t="e">
        <f t="shared" si="508"/>
        <v>#N/A</v>
      </c>
      <c r="P1628" s="8" t="e">
        <f t="shared" si="509"/>
        <v>#N/A</v>
      </c>
      <c r="Q1628" s="2" t="str">
        <f t="shared" si="510"/>
        <v>-</v>
      </c>
      <c r="R1628" s="2" t="str">
        <f t="shared" si="511"/>
        <v>-</v>
      </c>
      <c r="S1628" s="2" t="str">
        <f t="shared" si="512"/>
        <v>-</v>
      </c>
      <c r="T1628" s="2" t="str">
        <f t="shared" si="513"/>
        <v>-</v>
      </c>
      <c r="AU1628" t="s">
        <v>2041</v>
      </c>
      <c r="AV1628" t="s">
        <v>2755</v>
      </c>
      <c r="AY1628" s="38">
        <v>29</v>
      </c>
      <c r="AZ1628" s="40">
        <v>163</v>
      </c>
      <c r="BA1628" s="42">
        <f t="shared" si="496"/>
        <v>29163</v>
      </c>
      <c r="BC1628" s="7" t="s">
        <v>3097</v>
      </c>
      <c r="BH1628" s="1">
        <v>10008</v>
      </c>
      <c r="BI1628" s="1">
        <v>1122</v>
      </c>
      <c r="BJ1628" s="1">
        <f t="shared" si="514"/>
        <v>11130</v>
      </c>
    </row>
    <row r="1629" spans="1:62" hidden="1" outlineLevel="1">
      <c r="A1629" t="s">
        <v>847</v>
      </c>
      <c r="B1629" t="s">
        <v>2755</v>
      </c>
      <c r="C1629" s="25">
        <v>77986</v>
      </c>
      <c r="D1629" s="25"/>
      <c r="E1629" s="25"/>
      <c r="G1629" s="1">
        <f t="shared" si="515"/>
        <v>55025</v>
      </c>
      <c r="H1629" s="1">
        <v>45084</v>
      </c>
      <c r="J1629" s="1">
        <v>26534</v>
      </c>
      <c r="K1629" s="1">
        <v>26333</v>
      </c>
      <c r="L1629" s="2" t="str">
        <f t="shared" si="505"/>
        <v/>
      </c>
      <c r="M1629" s="2">
        <f t="shared" si="506"/>
        <v>0.47856428895956382</v>
      </c>
      <c r="N1629" s="10" t="e">
        <f t="shared" si="507"/>
        <v>#N/A</v>
      </c>
      <c r="O1629" s="9" t="e">
        <f t="shared" si="508"/>
        <v>#N/A</v>
      </c>
      <c r="P1629" s="8" t="e">
        <f t="shared" si="509"/>
        <v>#N/A</v>
      </c>
      <c r="Q1629" s="2" t="str">
        <f t="shared" si="510"/>
        <v>-</v>
      </c>
      <c r="R1629" s="2" t="str">
        <f t="shared" si="511"/>
        <v>-</v>
      </c>
      <c r="S1629" s="2" t="str">
        <f t="shared" si="512"/>
        <v>-</v>
      </c>
      <c r="T1629" s="2" t="str">
        <f t="shared" si="513"/>
        <v>-</v>
      </c>
      <c r="AU1629" t="s">
        <v>847</v>
      </c>
      <c r="AV1629" t="s">
        <v>2755</v>
      </c>
      <c r="AY1629" s="38">
        <v>29</v>
      </c>
      <c r="AZ1629" s="40">
        <v>165</v>
      </c>
      <c r="BA1629" s="42">
        <f t="shared" si="496"/>
        <v>29165</v>
      </c>
      <c r="BC1629" s="7" t="s">
        <v>3097</v>
      </c>
      <c r="BH1629" s="1">
        <v>45084</v>
      </c>
      <c r="BI1629" s="1">
        <v>9941</v>
      </c>
      <c r="BJ1629" s="1">
        <f t="shared" si="514"/>
        <v>55025</v>
      </c>
    </row>
    <row r="1630" spans="1:62" hidden="1" outlineLevel="1">
      <c r="A1630" t="s">
        <v>646</v>
      </c>
      <c r="B1630" t="s">
        <v>2755</v>
      </c>
      <c r="C1630" s="25">
        <v>27826</v>
      </c>
      <c r="D1630" s="25"/>
      <c r="E1630" s="25"/>
      <c r="G1630" s="1">
        <f t="shared" si="515"/>
        <v>15108</v>
      </c>
      <c r="H1630" s="1">
        <v>13025</v>
      </c>
      <c r="J1630" s="1">
        <v>8617</v>
      </c>
      <c r="K1630" s="1">
        <v>8402</v>
      </c>
      <c r="L1630" s="2" t="str">
        <f t="shared" si="505"/>
        <v/>
      </c>
      <c r="M1630" s="2">
        <f t="shared" si="506"/>
        <v>0.55612920307122049</v>
      </c>
      <c r="N1630" s="10" t="e">
        <f t="shared" si="507"/>
        <v>#N/A</v>
      </c>
      <c r="O1630" s="9" t="e">
        <f t="shared" si="508"/>
        <v>#N/A</v>
      </c>
      <c r="P1630" s="8" t="e">
        <f t="shared" si="509"/>
        <v>#N/A</v>
      </c>
      <c r="Q1630" s="2" t="str">
        <f t="shared" si="510"/>
        <v>-</v>
      </c>
      <c r="R1630" s="2" t="str">
        <f t="shared" si="511"/>
        <v>-</v>
      </c>
      <c r="S1630" s="2" t="str">
        <f t="shared" si="512"/>
        <v>-</v>
      </c>
      <c r="T1630" s="2" t="str">
        <f t="shared" si="513"/>
        <v>-</v>
      </c>
      <c r="AU1630" t="s">
        <v>646</v>
      </c>
      <c r="AV1630" t="s">
        <v>2755</v>
      </c>
      <c r="AY1630" s="38">
        <v>29</v>
      </c>
      <c r="AZ1630" s="40">
        <v>167</v>
      </c>
      <c r="BA1630" s="42">
        <f t="shared" si="496"/>
        <v>29167</v>
      </c>
      <c r="BC1630" s="7" t="s">
        <v>3097</v>
      </c>
      <c r="BH1630" s="1">
        <v>13025</v>
      </c>
      <c r="BI1630" s="1">
        <v>2083</v>
      </c>
      <c r="BJ1630" s="1">
        <f t="shared" si="514"/>
        <v>15108</v>
      </c>
    </row>
    <row r="1631" spans="1:62" hidden="1" outlineLevel="1">
      <c r="A1631" t="s">
        <v>1179</v>
      </c>
      <c r="B1631" t="s">
        <v>2755</v>
      </c>
      <c r="C1631" s="25">
        <v>44535</v>
      </c>
      <c r="D1631" s="25"/>
      <c r="E1631" s="25"/>
      <c r="G1631" s="1">
        <f t="shared" si="515"/>
        <v>20983</v>
      </c>
      <c r="H1631" s="1">
        <v>20983</v>
      </c>
      <c r="J1631" s="1">
        <v>7952</v>
      </c>
      <c r="K1631" s="1">
        <v>7950</v>
      </c>
      <c r="L1631" s="2" t="str">
        <f t="shared" si="505"/>
        <v/>
      </c>
      <c r="M1631" s="2">
        <f t="shared" si="506"/>
        <v>0.37887813944621834</v>
      </c>
      <c r="N1631" s="10" t="e">
        <f t="shared" si="507"/>
        <v>#N/A</v>
      </c>
      <c r="O1631" s="9" t="e">
        <f t="shared" si="508"/>
        <v>#N/A</v>
      </c>
      <c r="P1631" s="8" t="e">
        <f t="shared" si="509"/>
        <v>#N/A</v>
      </c>
      <c r="Q1631" s="2" t="str">
        <f t="shared" si="510"/>
        <v>-</v>
      </c>
      <c r="R1631" s="2" t="str">
        <f t="shared" si="511"/>
        <v>-</v>
      </c>
      <c r="S1631" s="2" t="str">
        <f t="shared" si="512"/>
        <v>-</v>
      </c>
      <c r="T1631" s="2" t="str">
        <f t="shared" si="513"/>
        <v>-</v>
      </c>
      <c r="AU1631" t="s">
        <v>1179</v>
      </c>
      <c r="AV1631" t="s">
        <v>2755</v>
      </c>
      <c r="AY1631" s="38">
        <v>29</v>
      </c>
      <c r="AZ1631" s="40">
        <v>169</v>
      </c>
      <c r="BA1631" s="42">
        <f t="shared" si="496"/>
        <v>29169</v>
      </c>
      <c r="BC1631" s="7" t="s">
        <v>3097</v>
      </c>
      <c r="BH1631" s="1">
        <v>20983</v>
      </c>
      <c r="BI1631" s="1">
        <v>0</v>
      </c>
      <c r="BJ1631" s="1">
        <f t="shared" si="514"/>
        <v>20983</v>
      </c>
    </row>
    <row r="1632" spans="1:62" hidden="1" outlineLevel="1">
      <c r="A1632" t="s">
        <v>812</v>
      </c>
      <c r="B1632" t="s">
        <v>2755</v>
      </c>
      <c r="C1632" s="25">
        <v>5180</v>
      </c>
      <c r="D1632" s="25"/>
      <c r="E1632" s="25"/>
      <c r="G1632" s="1">
        <f t="shared" si="515"/>
        <v>4044</v>
      </c>
      <c r="H1632" s="1">
        <v>4022</v>
      </c>
      <c r="J1632" s="1">
        <v>1661</v>
      </c>
      <c r="K1632" s="1">
        <v>1641</v>
      </c>
      <c r="L1632" s="2" t="str">
        <f t="shared" si="505"/>
        <v/>
      </c>
      <c r="M1632" s="2">
        <f t="shared" si="506"/>
        <v>0.40578635014836795</v>
      </c>
      <c r="N1632" s="10" t="e">
        <f t="shared" si="507"/>
        <v>#N/A</v>
      </c>
      <c r="O1632" s="9" t="e">
        <f t="shared" si="508"/>
        <v>#N/A</v>
      </c>
      <c r="P1632" s="8" t="e">
        <f t="shared" si="509"/>
        <v>#N/A</v>
      </c>
      <c r="Q1632" s="2" t="str">
        <f t="shared" si="510"/>
        <v>-</v>
      </c>
      <c r="R1632" s="2" t="str">
        <f t="shared" si="511"/>
        <v>-</v>
      </c>
      <c r="S1632" s="2" t="str">
        <f t="shared" si="512"/>
        <v>-</v>
      </c>
      <c r="T1632" s="2" t="str">
        <f t="shared" si="513"/>
        <v>-</v>
      </c>
      <c r="AU1632" t="s">
        <v>812</v>
      </c>
      <c r="AV1632" t="s">
        <v>2755</v>
      </c>
      <c r="AY1632" s="38">
        <v>29</v>
      </c>
      <c r="AZ1632" s="40">
        <v>171</v>
      </c>
      <c r="BA1632" s="42">
        <f t="shared" si="496"/>
        <v>29171</v>
      </c>
      <c r="BC1632" s="7" t="s">
        <v>3097</v>
      </c>
      <c r="BH1632" s="1">
        <v>4022</v>
      </c>
      <c r="BI1632" s="1">
        <v>22</v>
      </c>
      <c r="BJ1632" s="1">
        <f t="shared" si="514"/>
        <v>4044</v>
      </c>
    </row>
    <row r="1633" spans="1:62" hidden="1" outlineLevel="1">
      <c r="A1633" t="s">
        <v>2417</v>
      </c>
      <c r="B1633" t="s">
        <v>2755</v>
      </c>
      <c r="C1633" s="25">
        <v>9755</v>
      </c>
      <c r="D1633" s="25"/>
      <c r="E1633" s="25"/>
      <c r="G1633" s="1">
        <f t="shared" si="515"/>
        <v>7400</v>
      </c>
      <c r="H1633" s="1">
        <v>7400</v>
      </c>
      <c r="J1633" s="1">
        <v>3889</v>
      </c>
      <c r="K1633" s="1">
        <v>3849</v>
      </c>
      <c r="L1633" s="2" t="str">
        <f t="shared" si="505"/>
        <v/>
      </c>
      <c r="M1633" s="2">
        <f t="shared" si="506"/>
        <v>0.5201351351351351</v>
      </c>
      <c r="N1633" s="10" t="e">
        <f t="shared" si="507"/>
        <v>#N/A</v>
      </c>
      <c r="O1633" s="9" t="e">
        <f t="shared" si="508"/>
        <v>#N/A</v>
      </c>
      <c r="P1633" s="8" t="e">
        <f t="shared" si="509"/>
        <v>#N/A</v>
      </c>
      <c r="Q1633" s="2" t="str">
        <f t="shared" si="510"/>
        <v>-</v>
      </c>
      <c r="R1633" s="2" t="str">
        <f t="shared" si="511"/>
        <v>-</v>
      </c>
      <c r="S1633" s="2" t="str">
        <f t="shared" si="512"/>
        <v>-</v>
      </c>
      <c r="T1633" s="2" t="str">
        <f t="shared" si="513"/>
        <v>-</v>
      </c>
      <c r="AU1633" t="s">
        <v>2417</v>
      </c>
      <c r="AV1633" t="s">
        <v>2755</v>
      </c>
      <c r="AY1633" s="38">
        <v>29</v>
      </c>
      <c r="AZ1633" s="40">
        <v>173</v>
      </c>
      <c r="BA1633" s="42">
        <f t="shared" si="496"/>
        <v>29173</v>
      </c>
      <c r="BC1633" s="7" t="s">
        <v>3097</v>
      </c>
      <c r="BH1633" s="1">
        <v>7400</v>
      </c>
      <c r="BI1633" s="1">
        <v>0</v>
      </c>
      <c r="BJ1633" s="1">
        <f t="shared" si="514"/>
        <v>7400</v>
      </c>
    </row>
    <row r="1634" spans="1:62" hidden="1" outlineLevel="1">
      <c r="A1634" t="s">
        <v>1954</v>
      </c>
      <c r="B1634" t="s">
        <v>2755</v>
      </c>
      <c r="C1634" s="25">
        <v>24701</v>
      </c>
      <c r="D1634" s="25"/>
      <c r="E1634" s="25"/>
      <c r="G1634" s="1">
        <f t="shared" si="515"/>
        <v>16498</v>
      </c>
      <c r="H1634" s="1">
        <v>16279</v>
      </c>
      <c r="J1634" s="1">
        <v>7733</v>
      </c>
      <c r="K1634" s="1">
        <v>7667</v>
      </c>
      <c r="L1634" s="2" t="str">
        <f t="shared" si="505"/>
        <v/>
      </c>
      <c r="M1634" s="2">
        <f t="shared" si="506"/>
        <v>0.464722996726876</v>
      </c>
      <c r="N1634" s="10" t="e">
        <f t="shared" si="507"/>
        <v>#N/A</v>
      </c>
      <c r="O1634" s="9" t="e">
        <f t="shared" si="508"/>
        <v>#N/A</v>
      </c>
      <c r="P1634" s="8" t="e">
        <f t="shared" si="509"/>
        <v>#N/A</v>
      </c>
      <c r="Q1634" s="2" t="str">
        <f t="shared" si="510"/>
        <v>-</v>
      </c>
      <c r="R1634" s="2" t="str">
        <f t="shared" si="511"/>
        <v>-</v>
      </c>
      <c r="S1634" s="2" t="str">
        <f t="shared" si="512"/>
        <v>-</v>
      </c>
      <c r="T1634" s="2" t="str">
        <f t="shared" si="513"/>
        <v>-</v>
      </c>
      <c r="AU1634" t="s">
        <v>1954</v>
      </c>
      <c r="AV1634" t="s">
        <v>2755</v>
      </c>
      <c r="AY1634" s="38">
        <v>29</v>
      </c>
      <c r="AZ1634" s="40">
        <v>175</v>
      </c>
      <c r="BA1634" s="42">
        <f t="shared" si="496"/>
        <v>29175</v>
      </c>
      <c r="BC1634" s="7" t="s">
        <v>3097</v>
      </c>
      <c r="BH1634" s="1">
        <v>16279</v>
      </c>
      <c r="BI1634" s="1">
        <v>219</v>
      </c>
      <c r="BJ1634" s="1">
        <f t="shared" si="514"/>
        <v>16498</v>
      </c>
    </row>
    <row r="1635" spans="1:62" hidden="1" outlineLevel="1">
      <c r="A1635" t="s">
        <v>1768</v>
      </c>
      <c r="B1635" t="s">
        <v>2755</v>
      </c>
      <c r="C1635" s="25">
        <v>23538</v>
      </c>
      <c r="D1635" s="25"/>
      <c r="E1635" s="25"/>
      <c r="G1635" s="1">
        <f t="shared" si="515"/>
        <v>17022</v>
      </c>
      <c r="H1635" s="1">
        <v>17022</v>
      </c>
      <c r="J1635" s="1">
        <v>7640</v>
      </c>
      <c r="K1635" s="1">
        <v>7547</v>
      </c>
      <c r="L1635" s="2" t="str">
        <f t="shared" si="505"/>
        <v/>
      </c>
      <c r="M1635" s="2">
        <f t="shared" si="506"/>
        <v>0.44336740688520737</v>
      </c>
      <c r="N1635" s="10" t="e">
        <f t="shared" si="507"/>
        <v>#N/A</v>
      </c>
      <c r="O1635" s="9" t="e">
        <f t="shared" si="508"/>
        <v>#N/A</v>
      </c>
      <c r="P1635" s="8" t="e">
        <f t="shared" si="509"/>
        <v>#N/A</v>
      </c>
      <c r="Q1635" s="2" t="str">
        <f t="shared" si="510"/>
        <v>-</v>
      </c>
      <c r="R1635" s="2" t="str">
        <f t="shared" si="511"/>
        <v>-</v>
      </c>
      <c r="S1635" s="2" t="str">
        <f t="shared" si="512"/>
        <v>-</v>
      </c>
      <c r="T1635" s="2" t="str">
        <f t="shared" si="513"/>
        <v>-</v>
      </c>
      <c r="AU1635" t="s">
        <v>1768</v>
      </c>
      <c r="AV1635" t="s">
        <v>2755</v>
      </c>
      <c r="AY1635" s="38">
        <v>29</v>
      </c>
      <c r="AZ1635" s="40">
        <v>177</v>
      </c>
      <c r="BA1635" s="42">
        <f t="shared" si="496"/>
        <v>29177</v>
      </c>
      <c r="BC1635" s="7" t="s">
        <v>3097</v>
      </c>
      <c r="BH1635" s="1">
        <v>17022</v>
      </c>
      <c r="BI1635" s="1">
        <v>0</v>
      </c>
      <c r="BJ1635" s="1">
        <f t="shared" si="514"/>
        <v>17022</v>
      </c>
    </row>
    <row r="1636" spans="1:62" hidden="1" outlineLevel="1">
      <c r="A1636" t="s">
        <v>1305</v>
      </c>
      <c r="B1636" t="s">
        <v>2755</v>
      </c>
      <c r="C1636" s="25">
        <v>6664</v>
      </c>
      <c r="D1636" s="25"/>
      <c r="E1636" s="25"/>
      <c r="G1636" s="1">
        <f t="shared" si="515"/>
        <v>6888</v>
      </c>
      <c r="H1636" s="1">
        <v>6828</v>
      </c>
      <c r="J1636" s="1">
        <v>2501</v>
      </c>
      <c r="K1636" s="1">
        <v>2410</v>
      </c>
      <c r="L1636" s="2" t="str">
        <f t="shared" si="505"/>
        <v/>
      </c>
      <c r="M1636" s="2">
        <f t="shared" si="506"/>
        <v>0.34988385598141697</v>
      </c>
      <c r="N1636" s="10" t="e">
        <f t="shared" si="507"/>
        <v>#N/A</v>
      </c>
      <c r="O1636" s="9" t="e">
        <f t="shared" si="508"/>
        <v>#N/A</v>
      </c>
      <c r="P1636" s="8" t="e">
        <f t="shared" si="509"/>
        <v>#N/A</v>
      </c>
      <c r="Q1636" s="2" t="str">
        <f t="shared" si="510"/>
        <v>-</v>
      </c>
      <c r="R1636" s="2" t="str">
        <f t="shared" si="511"/>
        <v>-</v>
      </c>
      <c r="S1636" s="2" t="str">
        <f t="shared" si="512"/>
        <v>-</v>
      </c>
      <c r="T1636" s="2" t="str">
        <f t="shared" si="513"/>
        <v>-</v>
      </c>
      <c r="AU1636" t="s">
        <v>1305</v>
      </c>
      <c r="AV1636" t="s">
        <v>2755</v>
      </c>
      <c r="AY1636" s="38">
        <v>29</v>
      </c>
      <c r="AZ1636" s="40">
        <v>179</v>
      </c>
      <c r="BA1636" s="42">
        <f t="shared" si="496"/>
        <v>29179</v>
      </c>
      <c r="BC1636" s="7" t="s">
        <v>3097</v>
      </c>
      <c r="BH1636" s="1">
        <v>6828</v>
      </c>
      <c r="BI1636" s="1">
        <v>60</v>
      </c>
      <c r="BJ1636" s="1">
        <f t="shared" si="514"/>
        <v>6888</v>
      </c>
    </row>
    <row r="1637" spans="1:62" hidden="1" outlineLevel="1">
      <c r="A1637" t="s">
        <v>2821</v>
      </c>
      <c r="B1637" t="s">
        <v>2755</v>
      </c>
      <c r="C1637" s="25">
        <v>13608</v>
      </c>
      <c r="D1637" s="25"/>
      <c r="E1637" s="25"/>
      <c r="G1637" s="1">
        <f t="shared" si="515"/>
        <v>10208</v>
      </c>
      <c r="H1637" s="1">
        <v>7880</v>
      </c>
      <c r="J1637" s="1">
        <v>4150</v>
      </c>
      <c r="K1637" s="1">
        <v>4149</v>
      </c>
      <c r="L1637" s="2" t="str">
        <f t="shared" si="505"/>
        <v/>
      </c>
      <c r="M1637" s="2">
        <f t="shared" si="506"/>
        <v>0.40644592476489028</v>
      </c>
      <c r="N1637" s="10" t="e">
        <f t="shared" si="507"/>
        <v>#N/A</v>
      </c>
      <c r="O1637" s="9" t="e">
        <f t="shared" si="508"/>
        <v>#N/A</v>
      </c>
      <c r="P1637" s="8" t="e">
        <f t="shared" si="509"/>
        <v>#N/A</v>
      </c>
      <c r="Q1637" s="2" t="str">
        <f t="shared" si="510"/>
        <v>-</v>
      </c>
      <c r="R1637" s="2" t="str">
        <f t="shared" si="511"/>
        <v>-</v>
      </c>
      <c r="S1637" s="2" t="str">
        <f t="shared" si="512"/>
        <v>-</v>
      </c>
      <c r="T1637" s="2" t="str">
        <f t="shared" si="513"/>
        <v>-</v>
      </c>
      <c r="AU1637" t="s">
        <v>2821</v>
      </c>
      <c r="AV1637" t="s">
        <v>2755</v>
      </c>
      <c r="AY1637" s="38">
        <v>29</v>
      </c>
      <c r="AZ1637" s="40">
        <v>181</v>
      </c>
      <c r="BA1637" s="42">
        <f t="shared" si="496"/>
        <v>29181</v>
      </c>
      <c r="BC1637" s="7" t="s">
        <v>3097</v>
      </c>
      <c r="BH1637" s="1">
        <v>7880</v>
      </c>
      <c r="BI1637" s="1">
        <v>2328</v>
      </c>
      <c r="BJ1637" s="1">
        <f t="shared" si="514"/>
        <v>10208</v>
      </c>
    </row>
    <row r="1638" spans="1:62" hidden="1" outlineLevel="1">
      <c r="A1638" t="s">
        <v>2173</v>
      </c>
      <c r="B1638" t="s">
        <v>2755</v>
      </c>
      <c r="C1638" s="25">
        <v>303224</v>
      </c>
      <c r="D1638" s="25"/>
      <c r="E1638" s="25"/>
      <c r="G1638" s="1">
        <f t="shared" si="515"/>
        <v>172524</v>
      </c>
      <c r="H1638" s="1">
        <v>148742</v>
      </c>
      <c r="J1638" s="1">
        <v>105699</v>
      </c>
      <c r="K1638" s="1">
        <v>103090</v>
      </c>
      <c r="L1638" s="2" t="str">
        <f t="shared" si="505"/>
        <v/>
      </c>
      <c r="M1638" s="2">
        <f t="shared" si="506"/>
        <v>0.59754005239850683</v>
      </c>
      <c r="N1638" s="10" t="e">
        <f t="shared" si="507"/>
        <v>#N/A</v>
      </c>
      <c r="O1638" s="9" t="e">
        <f t="shared" si="508"/>
        <v>#N/A</v>
      </c>
      <c r="P1638" s="8" t="e">
        <f t="shared" si="509"/>
        <v>#N/A</v>
      </c>
      <c r="Q1638" s="2" t="str">
        <f t="shared" si="510"/>
        <v>-</v>
      </c>
      <c r="R1638" s="2" t="str">
        <f t="shared" si="511"/>
        <v>-</v>
      </c>
      <c r="S1638" s="2" t="str">
        <f t="shared" si="512"/>
        <v>-</v>
      </c>
      <c r="T1638" s="2" t="str">
        <f t="shared" si="513"/>
        <v>-</v>
      </c>
      <c r="AU1638" t="s">
        <v>2173</v>
      </c>
      <c r="AV1638" t="s">
        <v>2755</v>
      </c>
      <c r="AY1638" s="38">
        <v>29</v>
      </c>
      <c r="AZ1638" s="40">
        <v>183</v>
      </c>
      <c r="BA1638" s="42">
        <f t="shared" si="496"/>
        <v>29183</v>
      </c>
      <c r="BC1638" s="7" t="s">
        <v>3097</v>
      </c>
      <c r="BH1638" s="1">
        <v>148742</v>
      </c>
      <c r="BI1638" s="1">
        <v>23782</v>
      </c>
      <c r="BJ1638" s="1">
        <f t="shared" si="514"/>
        <v>172524</v>
      </c>
    </row>
    <row r="1639" spans="1:62" hidden="1" outlineLevel="1">
      <c r="A1639" t="s">
        <v>1734</v>
      </c>
      <c r="B1639" t="s">
        <v>2755</v>
      </c>
      <c r="C1639" s="25">
        <v>9692</v>
      </c>
      <c r="D1639" s="25"/>
      <c r="E1639" s="25"/>
      <c r="G1639" s="1">
        <f t="shared" si="515"/>
        <v>6512</v>
      </c>
      <c r="H1639" s="1">
        <v>6114</v>
      </c>
      <c r="J1639" s="1">
        <v>4052</v>
      </c>
      <c r="K1639" s="1">
        <v>4049</v>
      </c>
      <c r="L1639" s="2" t="str">
        <f t="shared" si="505"/>
        <v/>
      </c>
      <c r="M1639" s="2">
        <f t="shared" si="506"/>
        <v>0.6217751842751843</v>
      </c>
      <c r="N1639" s="10" t="e">
        <f t="shared" si="507"/>
        <v>#N/A</v>
      </c>
      <c r="O1639" s="9" t="e">
        <f t="shared" si="508"/>
        <v>#N/A</v>
      </c>
      <c r="P1639" s="8" t="e">
        <f t="shared" si="509"/>
        <v>#N/A</v>
      </c>
      <c r="Q1639" s="2" t="str">
        <f t="shared" si="510"/>
        <v>-</v>
      </c>
      <c r="R1639" s="2" t="str">
        <f t="shared" si="511"/>
        <v>-</v>
      </c>
      <c r="S1639" s="2" t="str">
        <f t="shared" si="512"/>
        <v>-</v>
      </c>
      <c r="T1639" s="2" t="str">
        <f t="shared" si="513"/>
        <v>-</v>
      </c>
      <c r="AU1639" t="s">
        <v>1734</v>
      </c>
      <c r="AV1639" t="s">
        <v>2755</v>
      </c>
      <c r="AY1639" s="38">
        <v>29</v>
      </c>
      <c r="AZ1639" s="40">
        <v>185</v>
      </c>
      <c r="BA1639" s="42">
        <f t="shared" si="496"/>
        <v>29185</v>
      </c>
      <c r="BC1639" s="7" t="s">
        <v>3097</v>
      </c>
      <c r="BH1639" s="1">
        <v>6114</v>
      </c>
      <c r="BI1639" s="1">
        <v>398</v>
      </c>
      <c r="BJ1639" s="1">
        <f t="shared" si="514"/>
        <v>6512</v>
      </c>
    </row>
    <row r="1640" spans="1:62" hidden="1" outlineLevel="1">
      <c r="A1640" t="s">
        <v>3014</v>
      </c>
      <c r="B1640" t="s">
        <v>2755</v>
      </c>
      <c r="C1640" s="25">
        <v>56823</v>
      </c>
      <c r="D1640" s="25"/>
      <c r="E1640" s="25"/>
      <c r="G1640" s="1">
        <f t="shared" si="515"/>
        <v>37637</v>
      </c>
      <c r="H1640" s="1">
        <v>35293</v>
      </c>
      <c r="J1640" s="1">
        <v>15347</v>
      </c>
      <c r="K1640" s="1">
        <v>15271</v>
      </c>
      <c r="L1640" s="2" t="str">
        <f t="shared" si="505"/>
        <v/>
      </c>
      <c r="M1640" s="2">
        <f t="shared" si="506"/>
        <v>0.40574434731779896</v>
      </c>
      <c r="N1640" s="10" t="e">
        <f t="shared" si="507"/>
        <v>#N/A</v>
      </c>
      <c r="O1640" s="9" t="e">
        <f t="shared" si="508"/>
        <v>#N/A</v>
      </c>
      <c r="P1640" s="8" t="e">
        <f t="shared" si="509"/>
        <v>#N/A</v>
      </c>
      <c r="Q1640" s="2" t="str">
        <f t="shared" si="510"/>
        <v>-</v>
      </c>
      <c r="R1640" s="2" t="str">
        <f t="shared" si="511"/>
        <v>-</v>
      </c>
      <c r="S1640" s="2" t="str">
        <f t="shared" si="512"/>
        <v>-</v>
      </c>
      <c r="T1640" s="2" t="str">
        <f t="shared" si="513"/>
        <v>-</v>
      </c>
      <c r="AU1640" t="s">
        <v>3014</v>
      </c>
      <c r="AV1640" t="s">
        <v>2755</v>
      </c>
      <c r="AY1640" s="38">
        <v>29</v>
      </c>
      <c r="AZ1640" s="40">
        <v>187</v>
      </c>
      <c r="BA1640" s="42">
        <f t="shared" ref="BA1640:BA1703" si="516">AY1640*1000+AZ1640</f>
        <v>29187</v>
      </c>
      <c r="BC1640" s="7" t="s">
        <v>3097</v>
      </c>
      <c r="BH1640" s="1">
        <v>35293</v>
      </c>
      <c r="BI1640" s="1">
        <v>2344</v>
      </c>
      <c r="BJ1640" s="1">
        <f t="shared" si="514"/>
        <v>37637</v>
      </c>
    </row>
    <row r="1641" spans="1:62" hidden="1" outlineLevel="1">
      <c r="A1641" t="s">
        <v>496</v>
      </c>
      <c r="B1641" t="s">
        <v>2755</v>
      </c>
      <c r="C1641" s="25">
        <v>1014359</v>
      </c>
      <c r="D1641" s="25"/>
      <c r="E1641" s="25"/>
      <c r="G1641" s="1">
        <f t="shared" si="515"/>
        <v>618149</v>
      </c>
      <c r="H1641" s="1">
        <v>524481</v>
      </c>
      <c r="J1641" s="1">
        <v>391186</v>
      </c>
      <c r="K1641" s="1">
        <v>384392</v>
      </c>
      <c r="L1641" s="2" t="str">
        <f t="shared" si="505"/>
        <v/>
      </c>
      <c r="M1641" s="2">
        <f t="shared" si="506"/>
        <v>0.62184360081469026</v>
      </c>
      <c r="N1641" s="10" t="e">
        <f>RANK(U1641,U1641:AR1641)</f>
        <v>#N/A</v>
      </c>
      <c r="O1641" s="9" t="e">
        <f>RANK(V1641,U1641:AR1641)</f>
        <v>#N/A</v>
      </c>
      <c r="P1641" s="8" t="e">
        <f>RANK(W1641,U1641:AR1641)</f>
        <v>#N/A</v>
      </c>
      <c r="Q1641" s="2" t="str">
        <f>IF(SUM($U1641:$AQ1641)=0,"-",U1641/SUM($U1641:$AQ1641))</f>
        <v>-</v>
      </c>
      <c r="R1641" s="2" t="str">
        <f>IF(SUM($U1641:$AQ1641)=0,"-",V1641/SUM($U1641:$AQ1641))</f>
        <v>-</v>
      </c>
      <c r="S1641" s="2" t="str">
        <f>IF(SUM($U1641:$AQ1641)=0,"-",W1641/SUM($U1641:$AQ1641))</f>
        <v>-</v>
      </c>
      <c r="T1641" s="2" t="str">
        <f>IF(SUM($U1641:$AQ1641)=0,"-",(1-Q1641-R1641-S1641))</f>
        <v>-</v>
      </c>
      <c r="AU1641" t="s">
        <v>496</v>
      </c>
      <c r="AV1641" t="s">
        <v>2755</v>
      </c>
      <c r="AY1641" s="38">
        <v>29</v>
      </c>
      <c r="AZ1641" s="40">
        <v>189</v>
      </c>
      <c r="BA1641" s="42">
        <f>AY1641*1000+AZ1641</f>
        <v>29189</v>
      </c>
      <c r="BC1641" s="7" t="s">
        <v>3097</v>
      </c>
      <c r="BH1641" s="1">
        <v>524481</v>
      </c>
      <c r="BI1641" s="1">
        <v>93668</v>
      </c>
      <c r="BJ1641" s="1">
        <f t="shared" si="514"/>
        <v>618149</v>
      </c>
    </row>
    <row r="1642" spans="1:62" hidden="1" outlineLevel="1">
      <c r="A1642" t="s">
        <v>592</v>
      </c>
      <c r="B1642" t="s">
        <v>2755</v>
      </c>
      <c r="C1642" s="25">
        <v>18039</v>
      </c>
      <c r="D1642" s="25"/>
      <c r="E1642" s="25"/>
      <c r="G1642" s="1">
        <f t="shared" si="515"/>
        <v>11029</v>
      </c>
      <c r="H1642" s="1">
        <v>10983</v>
      </c>
      <c r="J1642" s="1">
        <v>5806</v>
      </c>
      <c r="K1642" s="1">
        <v>5767</v>
      </c>
      <c r="L1642" s="2" t="str">
        <f t="shared" si="505"/>
        <v/>
      </c>
      <c r="M1642" s="2">
        <f t="shared" si="506"/>
        <v>0.52289418804968724</v>
      </c>
      <c r="N1642" s="10" t="e">
        <f t="shared" si="507"/>
        <v>#N/A</v>
      </c>
      <c r="O1642" s="9" t="e">
        <f t="shared" si="508"/>
        <v>#N/A</v>
      </c>
      <c r="P1642" s="8" t="e">
        <f t="shared" si="509"/>
        <v>#N/A</v>
      </c>
      <c r="Q1642" s="2" t="str">
        <f t="shared" si="510"/>
        <v>-</v>
      </c>
      <c r="R1642" s="2" t="str">
        <f t="shared" si="511"/>
        <v>-</v>
      </c>
      <c r="S1642" s="2" t="str">
        <f t="shared" si="512"/>
        <v>-</v>
      </c>
      <c r="T1642" s="2" t="str">
        <f t="shared" si="513"/>
        <v>-</v>
      </c>
      <c r="AU1642" t="s">
        <v>592</v>
      </c>
      <c r="AV1642" t="s">
        <v>2755</v>
      </c>
      <c r="AY1642" s="38">
        <v>29</v>
      </c>
      <c r="AZ1642" s="40">
        <v>186</v>
      </c>
      <c r="BA1642" s="42">
        <f t="shared" si="516"/>
        <v>29186</v>
      </c>
      <c r="BC1642" s="7" t="s">
        <v>3097</v>
      </c>
      <c r="BH1642" s="1">
        <v>10983</v>
      </c>
      <c r="BI1642" s="1">
        <v>46</v>
      </c>
      <c r="BJ1642" s="1">
        <f t="shared" si="514"/>
        <v>11029</v>
      </c>
    </row>
    <row r="1643" spans="1:62" hidden="1" outlineLevel="1">
      <c r="A1643" t="s">
        <v>475</v>
      </c>
      <c r="B1643" t="s">
        <v>2755</v>
      </c>
      <c r="C1643" s="25">
        <v>22960</v>
      </c>
      <c r="D1643" s="25"/>
      <c r="E1643" s="25"/>
      <c r="G1643" s="1">
        <f t="shared" si="515"/>
        <v>17939</v>
      </c>
      <c r="H1643" s="1">
        <v>17857</v>
      </c>
      <c r="J1643" s="1">
        <v>7361</v>
      </c>
      <c r="K1643" s="1">
        <v>7331</v>
      </c>
      <c r="L1643" s="2" t="str">
        <f t="shared" si="505"/>
        <v/>
      </c>
      <c r="M1643" s="2">
        <f t="shared" si="506"/>
        <v>0.4086626902279949</v>
      </c>
      <c r="N1643" s="10" t="e">
        <f t="shared" ref="N1643:N1662" si="517">RANK(U1643,U1643:AR1643)</f>
        <v>#N/A</v>
      </c>
      <c r="O1643" s="9" t="e">
        <f t="shared" ref="O1643:O1662" si="518">RANK(V1643,U1643:AR1643)</f>
        <v>#N/A</v>
      </c>
      <c r="P1643" s="8" t="e">
        <f t="shared" ref="P1643:P1662" si="519">RANK(W1643,U1643:AR1643)</f>
        <v>#N/A</v>
      </c>
      <c r="Q1643" s="2" t="str">
        <f t="shared" ref="Q1643:Q1662" si="520">IF(SUM($U1643:$AQ1643)=0,"-",U1643/SUM($U1643:$AQ1643))</f>
        <v>-</v>
      </c>
      <c r="R1643" s="2" t="str">
        <f t="shared" ref="R1643:R1662" si="521">IF(SUM($U1643:$AQ1643)=0,"-",V1643/SUM($U1643:$AQ1643))</f>
        <v>-</v>
      </c>
      <c r="S1643" s="2" t="str">
        <f t="shared" ref="S1643:S1662" si="522">IF(SUM($U1643:$AQ1643)=0,"-",W1643/SUM($U1643:$AQ1643))</f>
        <v>-</v>
      </c>
      <c r="T1643" s="2" t="str">
        <f t="shared" ref="T1643:T1662" si="523">IF(SUM($U1643:$AQ1643)=0,"-",(1-Q1643-R1643-S1643))</f>
        <v>-</v>
      </c>
      <c r="AU1643" t="s">
        <v>475</v>
      </c>
      <c r="AV1643" t="s">
        <v>2755</v>
      </c>
      <c r="AY1643" s="38">
        <v>29</v>
      </c>
      <c r="AZ1643" s="40">
        <v>195</v>
      </c>
      <c r="BA1643" s="42">
        <f t="shared" si="516"/>
        <v>29195</v>
      </c>
      <c r="BC1643" s="7" t="s">
        <v>3097</v>
      </c>
      <c r="BH1643" s="1">
        <v>17857</v>
      </c>
      <c r="BI1643" s="1">
        <v>82</v>
      </c>
      <c r="BJ1643" s="1">
        <f t="shared" ref="BJ1643:BJ1661" si="524">BH1643+BI1643</f>
        <v>17939</v>
      </c>
    </row>
    <row r="1644" spans="1:62" hidden="1" outlineLevel="1">
      <c r="A1644" t="s">
        <v>2162</v>
      </c>
      <c r="B1644" t="s">
        <v>2755</v>
      </c>
      <c r="C1644" s="25">
        <v>4245</v>
      </c>
      <c r="D1644" s="25"/>
      <c r="E1644" s="25"/>
      <c r="G1644" s="1">
        <f t="shared" si="515"/>
        <v>3516</v>
      </c>
      <c r="H1644" s="1">
        <v>3516</v>
      </c>
      <c r="J1644" s="1">
        <v>1640</v>
      </c>
      <c r="K1644" s="1">
        <v>1584</v>
      </c>
      <c r="L1644" s="2" t="str">
        <f t="shared" si="505"/>
        <v/>
      </c>
      <c r="M1644" s="2">
        <f t="shared" si="506"/>
        <v>0.45051194539249145</v>
      </c>
      <c r="N1644" s="10" t="e">
        <f t="shared" si="517"/>
        <v>#N/A</v>
      </c>
      <c r="O1644" s="9" t="e">
        <f t="shared" si="518"/>
        <v>#N/A</v>
      </c>
      <c r="P1644" s="8" t="e">
        <f t="shared" si="519"/>
        <v>#N/A</v>
      </c>
      <c r="Q1644" s="2" t="str">
        <f t="shared" si="520"/>
        <v>-</v>
      </c>
      <c r="R1644" s="2" t="str">
        <f t="shared" si="521"/>
        <v>-</v>
      </c>
      <c r="S1644" s="2" t="str">
        <f t="shared" si="522"/>
        <v>-</v>
      </c>
      <c r="T1644" s="2" t="str">
        <f t="shared" si="523"/>
        <v>-</v>
      </c>
      <c r="AU1644" t="s">
        <v>2162</v>
      </c>
      <c r="AV1644" t="s">
        <v>2755</v>
      </c>
      <c r="AY1644" s="38">
        <v>29</v>
      </c>
      <c r="AZ1644" s="40">
        <v>197</v>
      </c>
      <c r="BA1644" s="42">
        <f t="shared" si="516"/>
        <v>29197</v>
      </c>
      <c r="BC1644" s="7" t="s">
        <v>3097</v>
      </c>
      <c r="BH1644" s="1">
        <v>3516</v>
      </c>
      <c r="BI1644" s="1">
        <v>0</v>
      </c>
      <c r="BJ1644" s="1">
        <f t="shared" si="524"/>
        <v>3516</v>
      </c>
    </row>
    <row r="1645" spans="1:62" hidden="1" outlineLevel="1">
      <c r="A1645" t="s">
        <v>2539</v>
      </c>
      <c r="B1645" t="s">
        <v>2755</v>
      </c>
      <c r="C1645" s="25">
        <v>4877</v>
      </c>
      <c r="D1645" s="25"/>
      <c r="E1645" s="25"/>
      <c r="G1645" s="1">
        <f t="shared" si="515"/>
        <v>3306</v>
      </c>
      <c r="H1645" s="1">
        <v>3045</v>
      </c>
      <c r="J1645" s="1">
        <v>1854</v>
      </c>
      <c r="K1645" s="1">
        <v>1766</v>
      </c>
      <c r="L1645" s="2" t="str">
        <f t="shared" si="505"/>
        <v/>
      </c>
      <c r="M1645" s="2">
        <f t="shared" si="506"/>
        <v>0.53418027828191172</v>
      </c>
      <c r="N1645" s="10" t="e">
        <f t="shared" si="517"/>
        <v>#N/A</v>
      </c>
      <c r="O1645" s="9" t="e">
        <f t="shared" si="518"/>
        <v>#N/A</v>
      </c>
      <c r="P1645" s="8" t="e">
        <f t="shared" si="519"/>
        <v>#N/A</v>
      </c>
      <c r="Q1645" s="2" t="str">
        <f t="shared" si="520"/>
        <v>-</v>
      </c>
      <c r="R1645" s="2" t="str">
        <f t="shared" si="521"/>
        <v>-</v>
      </c>
      <c r="S1645" s="2" t="str">
        <f t="shared" si="522"/>
        <v>-</v>
      </c>
      <c r="T1645" s="2" t="str">
        <f t="shared" si="523"/>
        <v>-</v>
      </c>
      <c r="AU1645" t="s">
        <v>2539</v>
      </c>
      <c r="AV1645" t="s">
        <v>2755</v>
      </c>
      <c r="AY1645" s="38">
        <v>29</v>
      </c>
      <c r="AZ1645" s="40">
        <v>199</v>
      </c>
      <c r="BA1645" s="42">
        <f t="shared" si="516"/>
        <v>29199</v>
      </c>
      <c r="BC1645" s="7" t="s">
        <v>3097</v>
      </c>
      <c r="BH1645" s="1">
        <v>3045</v>
      </c>
      <c r="BI1645" s="1">
        <v>261</v>
      </c>
      <c r="BJ1645" s="1">
        <f t="shared" si="524"/>
        <v>3306</v>
      </c>
    </row>
    <row r="1646" spans="1:62" hidden="1" outlineLevel="1">
      <c r="A1646" t="s">
        <v>6</v>
      </c>
      <c r="B1646" t="s">
        <v>2755</v>
      </c>
      <c r="C1646" s="25">
        <v>39885</v>
      </c>
      <c r="D1646" s="25"/>
      <c r="E1646" s="25"/>
      <c r="G1646" s="1">
        <f t="shared" si="515"/>
        <v>26154</v>
      </c>
      <c r="H1646" s="1">
        <v>25925</v>
      </c>
      <c r="J1646" s="1">
        <v>12116</v>
      </c>
      <c r="K1646" s="1">
        <v>12023</v>
      </c>
      <c r="L1646" s="2" t="str">
        <f t="shared" si="505"/>
        <v/>
      </c>
      <c r="M1646" s="2">
        <f t="shared" si="506"/>
        <v>0.45970023705742907</v>
      </c>
      <c r="N1646" s="10" t="e">
        <f t="shared" si="517"/>
        <v>#N/A</v>
      </c>
      <c r="O1646" s="9" t="e">
        <f t="shared" si="518"/>
        <v>#N/A</v>
      </c>
      <c r="P1646" s="8" t="e">
        <f t="shared" si="519"/>
        <v>#N/A</v>
      </c>
      <c r="Q1646" s="2" t="str">
        <f t="shared" si="520"/>
        <v>-</v>
      </c>
      <c r="R1646" s="2" t="str">
        <f t="shared" si="521"/>
        <v>-</v>
      </c>
      <c r="S1646" s="2" t="str">
        <f t="shared" si="522"/>
        <v>-</v>
      </c>
      <c r="T1646" s="2" t="str">
        <f t="shared" si="523"/>
        <v>-</v>
      </c>
      <c r="AU1646" t="s">
        <v>6</v>
      </c>
      <c r="AV1646" t="s">
        <v>2755</v>
      </c>
      <c r="AY1646" s="38">
        <v>29</v>
      </c>
      <c r="AZ1646" s="40">
        <v>201</v>
      </c>
      <c r="BA1646" s="42">
        <f t="shared" si="516"/>
        <v>29201</v>
      </c>
      <c r="BC1646" s="7" t="s">
        <v>3097</v>
      </c>
      <c r="BH1646" s="1">
        <v>25925</v>
      </c>
      <c r="BI1646" s="1">
        <v>229</v>
      </c>
      <c r="BJ1646" s="1">
        <f t="shared" si="524"/>
        <v>26154</v>
      </c>
    </row>
    <row r="1647" spans="1:62" hidden="1" outlineLevel="1">
      <c r="A1647" t="s">
        <v>2251</v>
      </c>
      <c r="B1647" t="s">
        <v>2755</v>
      </c>
      <c r="C1647" s="25">
        <v>8273</v>
      </c>
      <c r="D1647" s="25"/>
      <c r="E1647" s="25"/>
      <c r="G1647" s="1">
        <f t="shared" si="515"/>
        <v>6787</v>
      </c>
      <c r="H1647" s="1">
        <v>6785</v>
      </c>
      <c r="J1647" s="1">
        <v>2972</v>
      </c>
      <c r="K1647" s="1">
        <v>2872</v>
      </c>
      <c r="L1647" s="2" t="str">
        <f t="shared" si="505"/>
        <v/>
      </c>
      <c r="M1647" s="2">
        <f t="shared" si="506"/>
        <v>0.42316192721379109</v>
      </c>
      <c r="N1647" s="10" t="e">
        <f t="shared" si="517"/>
        <v>#N/A</v>
      </c>
      <c r="O1647" s="9" t="e">
        <f t="shared" si="518"/>
        <v>#N/A</v>
      </c>
      <c r="P1647" s="8" t="e">
        <f t="shared" si="519"/>
        <v>#N/A</v>
      </c>
      <c r="Q1647" s="2" t="str">
        <f t="shared" si="520"/>
        <v>-</v>
      </c>
      <c r="R1647" s="2" t="str">
        <f t="shared" si="521"/>
        <v>-</v>
      </c>
      <c r="S1647" s="2" t="str">
        <f t="shared" si="522"/>
        <v>-</v>
      </c>
      <c r="T1647" s="2" t="str">
        <f t="shared" si="523"/>
        <v>-</v>
      </c>
      <c r="AU1647" t="s">
        <v>2251</v>
      </c>
      <c r="AV1647" t="s">
        <v>2755</v>
      </c>
      <c r="AY1647" s="38">
        <v>29</v>
      </c>
      <c r="AZ1647" s="40">
        <v>203</v>
      </c>
      <c r="BA1647" s="42">
        <f t="shared" si="516"/>
        <v>29203</v>
      </c>
      <c r="BC1647" s="7" t="s">
        <v>3097</v>
      </c>
      <c r="BH1647" s="1">
        <v>6785</v>
      </c>
      <c r="BI1647" s="1">
        <v>2</v>
      </c>
      <c r="BJ1647" s="1">
        <f t="shared" si="524"/>
        <v>6787</v>
      </c>
    </row>
    <row r="1648" spans="1:62" hidden="1" outlineLevel="1">
      <c r="A1648" t="s">
        <v>1881</v>
      </c>
      <c r="B1648" t="s">
        <v>2755</v>
      </c>
      <c r="C1648" s="25">
        <v>6724</v>
      </c>
      <c r="D1648" s="25"/>
      <c r="E1648" s="25"/>
      <c r="G1648" s="1">
        <f t="shared" si="515"/>
        <v>4591</v>
      </c>
      <c r="H1648" s="1">
        <v>4432</v>
      </c>
      <c r="J1648" s="1">
        <v>2716</v>
      </c>
      <c r="K1648" s="1">
        <v>2681</v>
      </c>
      <c r="L1648" s="2" t="str">
        <f t="shared" si="505"/>
        <v/>
      </c>
      <c r="M1648" s="2">
        <f t="shared" si="506"/>
        <v>0.58396863428446966</v>
      </c>
      <c r="N1648" s="10" t="e">
        <f t="shared" si="517"/>
        <v>#N/A</v>
      </c>
      <c r="O1648" s="9" t="e">
        <f t="shared" si="518"/>
        <v>#N/A</v>
      </c>
      <c r="P1648" s="8" t="e">
        <f t="shared" si="519"/>
        <v>#N/A</v>
      </c>
      <c r="Q1648" s="2" t="str">
        <f t="shared" si="520"/>
        <v>-</v>
      </c>
      <c r="R1648" s="2" t="str">
        <f t="shared" si="521"/>
        <v>-</v>
      </c>
      <c r="S1648" s="2" t="str">
        <f t="shared" si="522"/>
        <v>-</v>
      </c>
      <c r="T1648" s="2" t="str">
        <f t="shared" si="523"/>
        <v>-</v>
      </c>
      <c r="AU1648" t="s">
        <v>1881</v>
      </c>
      <c r="AV1648" t="s">
        <v>2755</v>
      </c>
      <c r="AY1648" s="38">
        <v>29</v>
      </c>
      <c r="AZ1648" s="40">
        <v>205</v>
      </c>
      <c r="BA1648" s="42">
        <f t="shared" si="516"/>
        <v>29205</v>
      </c>
      <c r="BC1648" s="7" t="s">
        <v>3097</v>
      </c>
      <c r="BH1648" s="1">
        <v>4432</v>
      </c>
      <c r="BI1648" s="1">
        <v>159</v>
      </c>
      <c r="BJ1648" s="1">
        <f t="shared" si="524"/>
        <v>4591</v>
      </c>
    </row>
    <row r="1649" spans="1:62" hidden="1" outlineLevel="1">
      <c r="A1649" t="s">
        <v>208</v>
      </c>
      <c r="B1649" t="s">
        <v>2755</v>
      </c>
      <c r="C1649" s="25">
        <v>29976</v>
      </c>
      <c r="D1649" s="25"/>
      <c r="E1649" s="25"/>
      <c r="G1649" s="1">
        <f t="shared" si="515"/>
        <v>21377</v>
      </c>
      <c r="H1649" s="1">
        <v>20283</v>
      </c>
      <c r="J1649" s="1">
        <v>9510</v>
      </c>
      <c r="K1649" s="1">
        <v>9504</v>
      </c>
      <c r="L1649" s="2" t="str">
        <f t="shared" si="505"/>
        <v/>
      </c>
      <c r="M1649" s="2">
        <f t="shared" si="506"/>
        <v>0.44458997988492305</v>
      </c>
      <c r="N1649" s="10" t="e">
        <f t="shared" si="517"/>
        <v>#N/A</v>
      </c>
      <c r="O1649" s="9" t="e">
        <f t="shared" si="518"/>
        <v>#N/A</v>
      </c>
      <c r="P1649" s="8" t="e">
        <f t="shared" si="519"/>
        <v>#N/A</v>
      </c>
      <c r="Q1649" s="2" t="str">
        <f t="shared" si="520"/>
        <v>-</v>
      </c>
      <c r="R1649" s="2" t="str">
        <f t="shared" si="521"/>
        <v>-</v>
      </c>
      <c r="S1649" s="2" t="str">
        <f t="shared" si="522"/>
        <v>-</v>
      </c>
      <c r="T1649" s="2" t="str">
        <f t="shared" si="523"/>
        <v>-</v>
      </c>
      <c r="AU1649" t="s">
        <v>208</v>
      </c>
      <c r="AV1649" t="s">
        <v>2755</v>
      </c>
      <c r="AY1649" s="38">
        <v>29</v>
      </c>
      <c r="AZ1649" s="40">
        <v>207</v>
      </c>
      <c r="BA1649" s="42">
        <f t="shared" si="516"/>
        <v>29207</v>
      </c>
      <c r="BC1649" s="7" t="s">
        <v>3097</v>
      </c>
      <c r="BH1649" s="1">
        <v>20283</v>
      </c>
      <c r="BI1649" s="1">
        <v>1094</v>
      </c>
      <c r="BJ1649" s="1">
        <f t="shared" si="524"/>
        <v>21377</v>
      </c>
    </row>
    <row r="1650" spans="1:62" hidden="1" outlineLevel="1">
      <c r="A1650" t="s">
        <v>1292</v>
      </c>
      <c r="B1650" t="s">
        <v>2755</v>
      </c>
      <c r="C1650" s="25">
        <v>29347</v>
      </c>
      <c r="D1650" s="25"/>
      <c r="E1650" s="25"/>
      <c r="G1650" s="1">
        <f t="shared" si="515"/>
        <v>22906</v>
      </c>
      <c r="H1650" s="1">
        <v>22255</v>
      </c>
      <c r="J1650" s="1">
        <v>9965</v>
      </c>
      <c r="K1650" s="1">
        <v>9861</v>
      </c>
      <c r="L1650" s="2" t="str">
        <f t="shared" si="505"/>
        <v/>
      </c>
      <c r="M1650" s="2">
        <f t="shared" si="506"/>
        <v>0.43049855932943332</v>
      </c>
      <c r="N1650" s="10" t="e">
        <f t="shared" si="517"/>
        <v>#N/A</v>
      </c>
      <c r="O1650" s="9" t="e">
        <f t="shared" si="518"/>
        <v>#N/A</v>
      </c>
      <c r="P1650" s="8" t="e">
        <f t="shared" si="519"/>
        <v>#N/A</v>
      </c>
      <c r="Q1650" s="2" t="str">
        <f t="shared" si="520"/>
        <v>-</v>
      </c>
      <c r="R1650" s="2" t="str">
        <f t="shared" si="521"/>
        <v>-</v>
      </c>
      <c r="S1650" s="2" t="str">
        <f t="shared" si="522"/>
        <v>-</v>
      </c>
      <c r="T1650" s="2" t="str">
        <f t="shared" si="523"/>
        <v>-</v>
      </c>
      <c r="AU1650" t="s">
        <v>1292</v>
      </c>
      <c r="AV1650" t="s">
        <v>2755</v>
      </c>
      <c r="AY1650" s="38">
        <v>29</v>
      </c>
      <c r="AZ1650" s="40">
        <v>209</v>
      </c>
      <c r="BA1650" s="42">
        <f t="shared" si="516"/>
        <v>29209</v>
      </c>
      <c r="BC1650" s="7" t="s">
        <v>3097</v>
      </c>
      <c r="BH1650" s="1">
        <v>22255</v>
      </c>
      <c r="BI1650" s="1">
        <v>651</v>
      </c>
      <c r="BJ1650" s="1">
        <f t="shared" si="524"/>
        <v>22906</v>
      </c>
    </row>
    <row r="1651" spans="1:62" hidden="1" outlineLevel="1">
      <c r="A1651" t="s">
        <v>519</v>
      </c>
      <c r="B1651" t="s">
        <v>2755</v>
      </c>
      <c r="C1651" s="25">
        <v>7247</v>
      </c>
      <c r="D1651" s="25"/>
      <c r="E1651" s="25"/>
      <c r="G1651" s="1">
        <f t="shared" si="515"/>
        <v>5214</v>
      </c>
      <c r="H1651" s="1">
        <v>4889</v>
      </c>
      <c r="J1651" s="1">
        <v>2621</v>
      </c>
      <c r="K1651" s="1">
        <v>2595</v>
      </c>
      <c r="L1651" s="2" t="str">
        <f t="shared" si="505"/>
        <v/>
      </c>
      <c r="M1651" s="2">
        <f t="shared" si="506"/>
        <v>0.49769850402761795</v>
      </c>
      <c r="N1651" s="10" t="e">
        <f t="shared" si="517"/>
        <v>#N/A</v>
      </c>
      <c r="O1651" s="9" t="e">
        <f t="shared" si="518"/>
        <v>#N/A</v>
      </c>
      <c r="P1651" s="8" t="e">
        <f t="shared" si="519"/>
        <v>#N/A</v>
      </c>
      <c r="Q1651" s="2" t="str">
        <f t="shared" si="520"/>
        <v>-</v>
      </c>
      <c r="R1651" s="2" t="str">
        <f t="shared" si="521"/>
        <v>-</v>
      </c>
      <c r="S1651" s="2" t="str">
        <f t="shared" si="522"/>
        <v>-</v>
      </c>
      <c r="T1651" s="2" t="str">
        <f t="shared" si="523"/>
        <v>-</v>
      </c>
      <c r="AU1651" t="s">
        <v>519</v>
      </c>
      <c r="AV1651" t="s">
        <v>2755</v>
      </c>
      <c r="AY1651" s="38">
        <v>29</v>
      </c>
      <c r="AZ1651" s="40">
        <v>211</v>
      </c>
      <c r="BA1651" s="42">
        <f t="shared" si="516"/>
        <v>29211</v>
      </c>
      <c r="BC1651" s="7" t="s">
        <v>3097</v>
      </c>
      <c r="BH1651" s="1">
        <v>4889</v>
      </c>
      <c r="BI1651" s="1">
        <v>325</v>
      </c>
      <c r="BJ1651" s="1">
        <f t="shared" si="524"/>
        <v>5214</v>
      </c>
    </row>
    <row r="1652" spans="1:62" hidden="1" outlineLevel="1">
      <c r="A1652" t="s">
        <v>216</v>
      </c>
      <c r="B1652" t="s">
        <v>2755</v>
      </c>
      <c r="C1652" s="25">
        <v>41554</v>
      </c>
      <c r="D1652" s="25"/>
      <c r="E1652" s="25"/>
      <c r="G1652" s="1">
        <f t="shared" si="515"/>
        <v>30623</v>
      </c>
      <c r="H1652" s="1">
        <v>23084</v>
      </c>
      <c r="J1652" s="1">
        <v>12199</v>
      </c>
      <c r="K1652" s="1">
        <v>11848</v>
      </c>
      <c r="L1652" s="2" t="str">
        <f t="shared" si="505"/>
        <v/>
      </c>
      <c r="M1652" s="2">
        <f t="shared" si="506"/>
        <v>0.38689873624399962</v>
      </c>
      <c r="N1652" s="10" t="e">
        <f t="shared" si="517"/>
        <v>#N/A</v>
      </c>
      <c r="O1652" s="9" t="e">
        <f t="shared" si="518"/>
        <v>#N/A</v>
      </c>
      <c r="P1652" s="8" t="e">
        <f t="shared" si="519"/>
        <v>#N/A</v>
      </c>
      <c r="Q1652" s="2" t="str">
        <f t="shared" si="520"/>
        <v>-</v>
      </c>
      <c r="R1652" s="2" t="str">
        <f t="shared" si="521"/>
        <v>-</v>
      </c>
      <c r="S1652" s="2" t="str">
        <f t="shared" si="522"/>
        <v>-</v>
      </c>
      <c r="T1652" s="2" t="str">
        <f t="shared" si="523"/>
        <v>-</v>
      </c>
      <c r="AU1652" t="s">
        <v>216</v>
      </c>
      <c r="AV1652" t="s">
        <v>2755</v>
      </c>
      <c r="AY1652" s="38">
        <v>29</v>
      </c>
      <c r="AZ1652" s="40">
        <v>213</v>
      </c>
      <c r="BA1652" s="42">
        <f t="shared" si="516"/>
        <v>29213</v>
      </c>
      <c r="BC1652" s="7" t="s">
        <v>3097</v>
      </c>
      <c r="BH1652" s="1">
        <v>23084</v>
      </c>
      <c r="BI1652" s="1">
        <v>7539</v>
      </c>
      <c r="BJ1652" s="1">
        <f t="shared" si="524"/>
        <v>30623</v>
      </c>
    </row>
    <row r="1653" spans="1:62" hidden="1" outlineLevel="1">
      <c r="A1653" t="s">
        <v>318</v>
      </c>
      <c r="B1653" t="s">
        <v>2755</v>
      </c>
      <c r="C1653" s="25">
        <v>24464</v>
      </c>
      <c r="D1653" s="25"/>
      <c r="E1653" s="25"/>
      <c r="G1653" s="1">
        <f t="shared" si="515"/>
        <v>14981</v>
      </c>
      <c r="H1653" s="1">
        <v>14975</v>
      </c>
      <c r="J1653" s="1">
        <v>8438</v>
      </c>
      <c r="K1653" s="1">
        <v>8381</v>
      </c>
      <c r="L1653" s="2" t="str">
        <f t="shared" si="505"/>
        <v/>
      </c>
      <c r="M1653" s="2">
        <f t="shared" si="506"/>
        <v>0.55944195981576661</v>
      </c>
      <c r="N1653" s="10" t="e">
        <f t="shared" si="517"/>
        <v>#N/A</v>
      </c>
      <c r="O1653" s="9" t="e">
        <f t="shared" si="518"/>
        <v>#N/A</v>
      </c>
      <c r="P1653" s="8" t="e">
        <f t="shared" si="519"/>
        <v>#N/A</v>
      </c>
      <c r="Q1653" s="2" t="str">
        <f t="shared" si="520"/>
        <v>-</v>
      </c>
      <c r="R1653" s="2" t="str">
        <f t="shared" si="521"/>
        <v>-</v>
      </c>
      <c r="S1653" s="2" t="str">
        <f t="shared" si="522"/>
        <v>-</v>
      </c>
      <c r="T1653" s="2" t="str">
        <f t="shared" si="523"/>
        <v>-</v>
      </c>
      <c r="AU1653" t="s">
        <v>318</v>
      </c>
      <c r="AV1653" t="s">
        <v>2755</v>
      </c>
      <c r="AY1653" s="38">
        <v>29</v>
      </c>
      <c r="AZ1653" s="40">
        <v>215</v>
      </c>
      <c r="BA1653" s="42">
        <f t="shared" si="516"/>
        <v>29215</v>
      </c>
      <c r="BC1653" s="7" t="s">
        <v>3097</v>
      </c>
      <c r="BH1653" s="1">
        <v>14975</v>
      </c>
      <c r="BI1653" s="1">
        <v>6</v>
      </c>
      <c r="BJ1653" s="1">
        <f t="shared" si="524"/>
        <v>14981</v>
      </c>
    </row>
    <row r="1654" spans="1:62" hidden="1" outlineLevel="1">
      <c r="A1654" t="s">
        <v>1315</v>
      </c>
      <c r="B1654" t="s">
        <v>2755</v>
      </c>
      <c r="C1654" s="25">
        <v>20454</v>
      </c>
      <c r="D1654" s="25"/>
      <c r="E1654" s="25"/>
      <c r="G1654" s="1">
        <f t="shared" si="515"/>
        <v>11631</v>
      </c>
      <c r="H1654" s="1">
        <v>9864</v>
      </c>
      <c r="J1654" s="1">
        <v>6993</v>
      </c>
      <c r="K1654" s="1">
        <v>6962</v>
      </c>
      <c r="L1654" s="2" t="str">
        <f t="shared" si="505"/>
        <v/>
      </c>
      <c r="M1654" s="2">
        <f t="shared" si="506"/>
        <v>0.59857277964061562</v>
      </c>
      <c r="N1654" s="10" t="e">
        <f t="shared" si="517"/>
        <v>#N/A</v>
      </c>
      <c r="O1654" s="9" t="e">
        <f t="shared" si="518"/>
        <v>#N/A</v>
      </c>
      <c r="P1654" s="8" t="e">
        <f t="shared" si="519"/>
        <v>#N/A</v>
      </c>
      <c r="Q1654" s="2" t="str">
        <f t="shared" si="520"/>
        <v>-</v>
      </c>
      <c r="R1654" s="2" t="str">
        <f t="shared" si="521"/>
        <v>-</v>
      </c>
      <c r="S1654" s="2" t="str">
        <f t="shared" si="522"/>
        <v>-</v>
      </c>
      <c r="T1654" s="2" t="str">
        <f t="shared" si="523"/>
        <v>-</v>
      </c>
      <c r="AU1654" t="s">
        <v>1315</v>
      </c>
      <c r="AV1654" t="s">
        <v>2755</v>
      </c>
      <c r="AY1654" s="38">
        <v>29</v>
      </c>
      <c r="AZ1654" s="40">
        <v>217</v>
      </c>
      <c r="BA1654" s="42">
        <f t="shared" si="516"/>
        <v>29217</v>
      </c>
      <c r="BC1654" s="7" t="s">
        <v>3097</v>
      </c>
      <c r="BH1654" s="1">
        <v>9864</v>
      </c>
      <c r="BI1654" s="1">
        <v>1767</v>
      </c>
      <c r="BJ1654" s="1">
        <f t="shared" si="524"/>
        <v>11631</v>
      </c>
    </row>
    <row r="1655" spans="1:62" hidden="1" outlineLevel="1">
      <c r="A1655" t="s">
        <v>286</v>
      </c>
      <c r="B1655" t="s">
        <v>2755</v>
      </c>
      <c r="C1655" s="25">
        <v>26266</v>
      </c>
      <c r="D1655" s="25"/>
      <c r="E1655" s="25"/>
      <c r="G1655" s="1">
        <f t="shared" si="515"/>
        <v>17343</v>
      </c>
      <c r="H1655" s="1">
        <v>17343</v>
      </c>
      <c r="J1655" s="1">
        <v>9057</v>
      </c>
      <c r="K1655" s="1">
        <v>8899</v>
      </c>
      <c r="L1655" s="2" t="str">
        <f t="shared" si="505"/>
        <v/>
      </c>
      <c r="M1655" s="2">
        <f t="shared" si="506"/>
        <v>0.51311768436833305</v>
      </c>
      <c r="N1655" s="10" t="e">
        <f t="shared" si="517"/>
        <v>#N/A</v>
      </c>
      <c r="O1655" s="9" t="e">
        <f t="shared" si="518"/>
        <v>#N/A</v>
      </c>
      <c r="P1655" s="8" t="e">
        <f t="shared" si="519"/>
        <v>#N/A</v>
      </c>
      <c r="Q1655" s="2" t="str">
        <f t="shared" si="520"/>
        <v>-</v>
      </c>
      <c r="R1655" s="2" t="str">
        <f t="shared" si="521"/>
        <v>-</v>
      </c>
      <c r="S1655" s="2" t="str">
        <f t="shared" si="522"/>
        <v>-</v>
      </c>
      <c r="T1655" s="2" t="str">
        <f t="shared" si="523"/>
        <v>-</v>
      </c>
      <c r="AU1655" t="s">
        <v>286</v>
      </c>
      <c r="AV1655" t="s">
        <v>2755</v>
      </c>
      <c r="AY1655" s="38">
        <v>29</v>
      </c>
      <c r="AZ1655" s="40">
        <v>219</v>
      </c>
      <c r="BA1655" s="42">
        <f t="shared" si="516"/>
        <v>29219</v>
      </c>
      <c r="BC1655" s="7" t="s">
        <v>3097</v>
      </c>
      <c r="BH1655" s="1">
        <v>17343</v>
      </c>
      <c r="BI1655" s="1">
        <v>0</v>
      </c>
      <c r="BJ1655" s="1">
        <f t="shared" si="524"/>
        <v>17343</v>
      </c>
    </row>
    <row r="1656" spans="1:62" hidden="1" outlineLevel="1">
      <c r="A1656" t="s">
        <v>1069</v>
      </c>
      <c r="B1656" t="s">
        <v>2755</v>
      </c>
      <c r="C1656" s="25">
        <v>23796</v>
      </c>
      <c r="D1656" s="25"/>
      <c r="E1656" s="25"/>
      <c r="G1656" s="1">
        <f t="shared" si="515"/>
        <v>15876</v>
      </c>
      <c r="H1656" s="1">
        <v>11691</v>
      </c>
      <c r="J1656" s="1">
        <v>6744</v>
      </c>
      <c r="K1656" s="1">
        <v>6641</v>
      </c>
      <c r="L1656" s="2" t="str">
        <f t="shared" si="505"/>
        <v/>
      </c>
      <c r="M1656" s="2">
        <f t="shared" si="506"/>
        <v>0.41830435878054928</v>
      </c>
      <c r="N1656" s="10" t="e">
        <f t="shared" si="517"/>
        <v>#N/A</v>
      </c>
      <c r="O1656" s="9" t="e">
        <f t="shared" si="518"/>
        <v>#N/A</v>
      </c>
      <c r="P1656" s="8" t="e">
        <f t="shared" si="519"/>
        <v>#N/A</v>
      </c>
      <c r="Q1656" s="2" t="str">
        <f t="shared" si="520"/>
        <v>-</v>
      </c>
      <c r="R1656" s="2" t="str">
        <f t="shared" si="521"/>
        <v>-</v>
      </c>
      <c r="S1656" s="2" t="str">
        <f t="shared" si="522"/>
        <v>-</v>
      </c>
      <c r="T1656" s="2" t="str">
        <f t="shared" si="523"/>
        <v>-</v>
      </c>
      <c r="AU1656" t="s">
        <v>1069</v>
      </c>
      <c r="AV1656" t="s">
        <v>2755</v>
      </c>
      <c r="AY1656" s="38">
        <v>29</v>
      </c>
      <c r="AZ1656" s="40">
        <v>221</v>
      </c>
      <c r="BA1656" s="42">
        <f t="shared" si="516"/>
        <v>29221</v>
      </c>
      <c r="BC1656" s="7" t="s">
        <v>3097</v>
      </c>
      <c r="BH1656" s="1">
        <v>11691</v>
      </c>
      <c r="BI1656" s="1">
        <v>4185</v>
      </c>
      <c r="BJ1656" s="1">
        <f t="shared" si="524"/>
        <v>15876</v>
      </c>
    </row>
    <row r="1657" spans="1:62" hidden="1" outlineLevel="1">
      <c r="A1657" t="s">
        <v>287</v>
      </c>
      <c r="B1657" t="s">
        <v>2755</v>
      </c>
      <c r="C1657" s="25">
        <v>13318</v>
      </c>
      <c r="D1657" s="25"/>
      <c r="E1657" s="25"/>
      <c r="G1657" s="1">
        <f t="shared" si="515"/>
        <v>9278</v>
      </c>
      <c r="H1657" s="1">
        <v>7867</v>
      </c>
      <c r="J1657" s="1">
        <v>4666</v>
      </c>
      <c r="K1657" s="1">
        <v>4644</v>
      </c>
      <c r="L1657" s="2" t="str">
        <f t="shared" si="505"/>
        <v/>
      </c>
      <c r="M1657" s="2">
        <f t="shared" si="506"/>
        <v>0.50053890924768274</v>
      </c>
      <c r="N1657" s="10" t="e">
        <f t="shared" si="517"/>
        <v>#N/A</v>
      </c>
      <c r="O1657" s="9" t="e">
        <f t="shared" si="518"/>
        <v>#N/A</v>
      </c>
      <c r="P1657" s="8" t="e">
        <f t="shared" si="519"/>
        <v>#N/A</v>
      </c>
      <c r="Q1657" s="2" t="str">
        <f t="shared" si="520"/>
        <v>-</v>
      </c>
      <c r="R1657" s="2" t="str">
        <f t="shared" si="521"/>
        <v>-</v>
      </c>
      <c r="S1657" s="2" t="str">
        <f t="shared" si="522"/>
        <v>-</v>
      </c>
      <c r="T1657" s="2" t="str">
        <f t="shared" si="523"/>
        <v>-</v>
      </c>
      <c r="AU1657" t="s">
        <v>287</v>
      </c>
      <c r="AV1657" t="s">
        <v>2755</v>
      </c>
      <c r="AY1657" s="38">
        <v>29</v>
      </c>
      <c r="AZ1657" s="40">
        <v>223</v>
      </c>
      <c r="BA1657" s="42">
        <f t="shared" si="516"/>
        <v>29223</v>
      </c>
      <c r="BC1657" s="7" t="s">
        <v>3097</v>
      </c>
      <c r="BH1657" s="1">
        <v>7867</v>
      </c>
      <c r="BI1657" s="1">
        <v>1411</v>
      </c>
      <c r="BJ1657" s="1">
        <f t="shared" si="524"/>
        <v>9278</v>
      </c>
    </row>
    <row r="1658" spans="1:62" hidden="1" outlineLevel="1">
      <c r="A1658" t="s">
        <v>615</v>
      </c>
      <c r="B1658" t="s">
        <v>2755</v>
      </c>
      <c r="C1658" s="25">
        <v>32299</v>
      </c>
      <c r="D1658" s="25"/>
      <c r="E1658" s="25"/>
      <c r="G1658" s="1">
        <f t="shared" si="515"/>
        <v>20092</v>
      </c>
      <c r="H1658" s="1">
        <v>18803</v>
      </c>
      <c r="J1658" s="1">
        <v>10683</v>
      </c>
      <c r="K1658" s="1">
        <v>10535</v>
      </c>
      <c r="L1658" s="2" t="str">
        <f t="shared" si="505"/>
        <v/>
      </c>
      <c r="M1658" s="2">
        <f t="shared" si="506"/>
        <v>0.52433804499303205</v>
      </c>
      <c r="N1658" s="10" t="e">
        <f t="shared" si="517"/>
        <v>#N/A</v>
      </c>
      <c r="O1658" s="9" t="e">
        <f t="shared" si="518"/>
        <v>#N/A</v>
      </c>
      <c r="P1658" s="8" t="e">
        <f t="shared" si="519"/>
        <v>#N/A</v>
      </c>
      <c r="Q1658" s="2" t="str">
        <f t="shared" si="520"/>
        <v>-</v>
      </c>
      <c r="R1658" s="2" t="str">
        <f t="shared" si="521"/>
        <v>-</v>
      </c>
      <c r="S1658" s="2" t="str">
        <f t="shared" si="522"/>
        <v>-</v>
      </c>
      <c r="T1658" s="2" t="str">
        <f t="shared" si="523"/>
        <v>-</v>
      </c>
      <c r="AU1658" t="s">
        <v>615</v>
      </c>
      <c r="AV1658" t="s">
        <v>2755</v>
      </c>
      <c r="AY1658" s="38">
        <v>29</v>
      </c>
      <c r="AZ1658" s="40">
        <v>225</v>
      </c>
      <c r="BA1658" s="42">
        <f t="shared" si="516"/>
        <v>29225</v>
      </c>
      <c r="BC1658" s="7" t="s">
        <v>3097</v>
      </c>
      <c r="BH1658" s="1">
        <v>18803</v>
      </c>
      <c r="BI1658" s="1">
        <v>1289</v>
      </c>
      <c r="BJ1658" s="1">
        <f t="shared" si="524"/>
        <v>20092</v>
      </c>
    </row>
    <row r="1659" spans="1:62" hidden="1" outlineLevel="1">
      <c r="A1659" t="s">
        <v>494</v>
      </c>
      <c r="B1659" t="s">
        <v>2755</v>
      </c>
      <c r="C1659" s="25">
        <v>2320</v>
      </c>
      <c r="D1659" s="25"/>
      <c r="E1659" s="25"/>
      <c r="G1659" s="1">
        <f t="shared" si="515"/>
        <v>2206</v>
      </c>
      <c r="H1659" s="1">
        <v>2191</v>
      </c>
      <c r="J1659" s="1">
        <v>999</v>
      </c>
      <c r="K1659" s="1">
        <v>1009</v>
      </c>
      <c r="L1659" s="2" t="str">
        <f t="shared" si="505"/>
        <v/>
      </c>
      <c r="M1659" s="2">
        <f t="shared" si="506"/>
        <v>0.45738893925657298</v>
      </c>
      <c r="N1659" s="10" t="e">
        <f t="shared" si="517"/>
        <v>#N/A</v>
      </c>
      <c r="O1659" s="9" t="e">
        <f t="shared" si="518"/>
        <v>#N/A</v>
      </c>
      <c r="P1659" s="8" t="e">
        <f t="shared" si="519"/>
        <v>#N/A</v>
      </c>
      <c r="Q1659" s="2" t="str">
        <f t="shared" si="520"/>
        <v>-</v>
      </c>
      <c r="R1659" s="2" t="str">
        <f t="shared" si="521"/>
        <v>-</v>
      </c>
      <c r="S1659" s="2" t="str">
        <f t="shared" si="522"/>
        <v>-</v>
      </c>
      <c r="T1659" s="2" t="str">
        <f t="shared" si="523"/>
        <v>-</v>
      </c>
      <c r="AU1659" t="s">
        <v>494</v>
      </c>
      <c r="AV1659" t="s">
        <v>2755</v>
      </c>
      <c r="AY1659" s="38">
        <v>29</v>
      </c>
      <c r="AZ1659" s="40">
        <v>227</v>
      </c>
      <c r="BA1659" s="42">
        <f t="shared" si="516"/>
        <v>29227</v>
      </c>
      <c r="BC1659" s="7" t="s">
        <v>3097</v>
      </c>
      <c r="BH1659" s="1">
        <v>2191</v>
      </c>
      <c r="BI1659" s="1">
        <v>15</v>
      </c>
      <c r="BJ1659" s="1">
        <f t="shared" si="524"/>
        <v>2206</v>
      </c>
    </row>
    <row r="1660" spans="1:62" hidden="1" outlineLevel="1">
      <c r="A1660" t="s">
        <v>584</v>
      </c>
      <c r="B1660" t="s">
        <v>2755</v>
      </c>
      <c r="C1660" s="25">
        <v>18147</v>
      </c>
      <c r="D1660" s="25"/>
      <c r="E1660" s="25"/>
      <c r="G1660" s="1">
        <f t="shared" si="515"/>
        <v>12628</v>
      </c>
      <c r="H1660" s="1">
        <v>11876</v>
      </c>
      <c r="J1660" s="1">
        <v>6259</v>
      </c>
      <c r="K1660" s="1">
        <v>6192</v>
      </c>
      <c r="L1660" s="2" t="str">
        <f t="shared" si="505"/>
        <v/>
      </c>
      <c r="M1660" s="2">
        <f t="shared" si="506"/>
        <v>0.49033892936331963</v>
      </c>
      <c r="N1660" s="10" t="e">
        <f t="shared" si="517"/>
        <v>#N/A</v>
      </c>
      <c r="O1660" s="9" t="e">
        <f t="shared" si="518"/>
        <v>#N/A</v>
      </c>
      <c r="P1660" s="8" t="e">
        <f t="shared" si="519"/>
        <v>#N/A</v>
      </c>
      <c r="Q1660" s="2" t="str">
        <f t="shared" si="520"/>
        <v>-</v>
      </c>
      <c r="R1660" s="2" t="str">
        <f t="shared" si="521"/>
        <v>-</v>
      </c>
      <c r="S1660" s="2" t="str">
        <f t="shared" si="522"/>
        <v>-</v>
      </c>
      <c r="T1660" s="2" t="str">
        <f t="shared" si="523"/>
        <v>-</v>
      </c>
      <c r="AU1660" t="s">
        <v>584</v>
      </c>
      <c r="AV1660" t="s">
        <v>2755</v>
      </c>
      <c r="AY1660" s="38">
        <v>29</v>
      </c>
      <c r="AZ1660" s="40">
        <v>229</v>
      </c>
      <c r="BA1660" s="42">
        <f t="shared" si="516"/>
        <v>29229</v>
      </c>
      <c r="BC1660" s="7" t="s">
        <v>3097</v>
      </c>
      <c r="BH1660" s="1">
        <v>11876</v>
      </c>
      <c r="BI1660" s="1">
        <v>752</v>
      </c>
      <c r="BJ1660" s="1">
        <f t="shared" si="524"/>
        <v>12628</v>
      </c>
    </row>
    <row r="1661" spans="1:62" hidden="1" outlineLevel="1">
      <c r="A1661" t="s">
        <v>496</v>
      </c>
      <c r="B1661" t="s">
        <v>2755</v>
      </c>
      <c r="C1661" s="25">
        <v>338457</v>
      </c>
      <c r="D1661" s="25"/>
      <c r="E1661" s="25"/>
      <c r="G1661" s="1">
        <f t="shared" si="515"/>
        <v>193274</v>
      </c>
      <c r="H1661" s="1">
        <v>135057</v>
      </c>
      <c r="J1661" s="1">
        <v>95103</v>
      </c>
      <c r="K1661" s="1">
        <v>93390</v>
      </c>
      <c r="L1661" s="2" t="str">
        <f t="shared" si="505"/>
        <v/>
      </c>
      <c r="M1661" s="2">
        <f t="shared" si="506"/>
        <v>0.48320001655680539</v>
      </c>
      <c r="N1661" s="10" t="e">
        <f t="shared" si="517"/>
        <v>#N/A</v>
      </c>
      <c r="O1661" s="9" t="e">
        <f t="shared" si="518"/>
        <v>#N/A</v>
      </c>
      <c r="P1661" s="8" t="e">
        <f t="shared" si="519"/>
        <v>#N/A</v>
      </c>
      <c r="Q1661" s="2" t="str">
        <f t="shared" si="520"/>
        <v>-</v>
      </c>
      <c r="R1661" s="2" t="str">
        <f t="shared" si="521"/>
        <v>-</v>
      </c>
      <c r="S1661" s="2" t="str">
        <f t="shared" si="522"/>
        <v>-</v>
      </c>
      <c r="T1661" s="2" t="str">
        <f t="shared" si="523"/>
        <v>-</v>
      </c>
      <c r="AU1661" t="s">
        <v>496</v>
      </c>
      <c r="AV1661" t="s">
        <v>2755</v>
      </c>
      <c r="AY1661" s="38">
        <v>29</v>
      </c>
      <c r="AZ1661" s="40">
        <v>510</v>
      </c>
      <c r="BA1661" s="42">
        <f t="shared" si="516"/>
        <v>29510</v>
      </c>
      <c r="BC1661" s="7" t="s">
        <v>165</v>
      </c>
      <c r="BH1661" s="1">
        <v>135057</v>
      </c>
      <c r="BI1661" s="1">
        <v>58217</v>
      </c>
      <c r="BJ1661" s="1">
        <f t="shared" si="524"/>
        <v>193274</v>
      </c>
    </row>
    <row r="1662" spans="1:62" collapsed="1">
      <c r="A1662" t="s">
        <v>2924</v>
      </c>
      <c r="B1662" t="s">
        <v>1226</v>
      </c>
      <c r="C1662" s="25">
        <f>SUM(C1547:C1661)</f>
        <v>5674825</v>
      </c>
      <c r="D1662" s="57">
        <v>4143000</v>
      </c>
      <c r="E1662" s="57">
        <v>4058000</v>
      </c>
      <c r="G1662" s="25">
        <f>SUM(G1547:G1661)</f>
        <v>3681844</v>
      </c>
      <c r="H1662" s="25">
        <f>SUM(H1547:H1661)</f>
        <v>3188811</v>
      </c>
      <c r="I1662" s="20" t="s">
        <v>1796</v>
      </c>
      <c r="J1662" s="1">
        <v>1877620</v>
      </c>
      <c r="K1662" s="1">
        <v>1853563</v>
      </c>
      <c r="L1662" s="2">
        <f t="shared" si="505"/>
        <v>0.44739633116099448</v>
      </c>
      <c r="M1662" s="2">
        <f t="shared" si="506"/>
        <v>0.50343333394896683</v>
      </c>
      <c r="N1662" s="10" t="e">
        <f t="shared" si="517"/>
        <v>#N/A</v>
      </c>
      <c r="O1662" s="9" t="e">
        <f t="shared" si="518"/>
        <v>#N/A</v>
      </c>
      <c r="P1662" s="8" t="e">
        <f t="shared" si="519"/>
        <v>#N/A</v>
      </c>
      <c r="Q1662" s="2" t="str">
        <f t="shared" si="520"/>
        <v>-</v>
      </c>
      <c r="R1662" s="2" t="str">
        <f t="shared" si="521"/>
        <v>-</v>
      </c>
      <c r="S1662" s="2" t="str">
        <f t="shared" si="522"/>
        <v>-</v>
      </c>
      <c r="T1662" s="2" t="str">
        <f t="shared" si="523"/>
        <v>-</v>
      </c>
      <c r="AU1662" t="s">
        <v>2924</v>
      </c>
      <c r="AV1662" t="s">
        <v>1226</v>
      </c>
      <c r="AY1662" s="38">
        <v>29</v>
      </c>
      <c r="AZ1662" s="40"/>
      <c r="BA1662" s="38">
        <f>AY1662</f>
        <v>29</v>
      </c>
      <c r="BC1662" s="7" t="s">
        <v>1410</v>
      </c>
      <c r="BH1662" s="1">
        <f>SUM(BH1547:BH1661)</f>
        <v>3188811</v>
      </c>
      <c r="BI1662" s="1">
        <f>SUM(BI1547:BI1661)</f>
        <v>493033</v>
      </c>
      <c r="BJ1662" s="1">
        <f>SUM(BJ1547:BJ1661)</f>
        <v>3681844</v>
      </c>
    </row>
    <row r="1663" spans="1:62">
      <c r="C1663" s="25"/>
      <c r="D1663" s="25"/>
      <c r="E1663" s="25"/>
      <c r="G1663" s="25"/>
      <c r="H1663" s="25"/>
      <c r="I1663" s="25"/>
      <c r="L1663" s="2"/>
      <c r="M1663" s="2"/>
      <c r="N1663" s="10"/>
      <c r="O1663" s="9"/>
      <c r="P1663" s="8"/>
      <c r="AY1663" s="38"/>
      <c r="AZ1663" s="40"/>
      <c r="BA1663" s="42"/>
    </row>
    <row r="1664" spans="1:62" hidden="1" outlineLevel="1">
      <c r="A1664" t="s">
        <v>2521</v>
      </c>
      <c r="B1664" t="s">
        <v>2036</v>
      </c>
      <c r="C1664" s="25">
        <v>9018</v>
      </c>
      <c r="D1664" s="25"/>
      <c r="E1664" s="25"/>
      <c r="G1664" s="25">
        <v>5855</v>
      </c>
      <c r="H1664" s="25"/>
      <c r="I1664" s="25">
        <v>3260</v>
      </c>
      <c r="J1664" s="1">
        <v>3127</v>
      </c>
      <c r="K1664" s="1">
        <v>3189</v>
      </c>
      <c r="L1664" s="2" t="str">
        <f t="shared" si="505"/>
        <v/>
      </c>
      <c r="M1664" s="2">
        <f t="shared" si="506"/>
        <v>0.54466268146883001</v>
      </c>
      <c r="N1664" s="10" t="e">
        <f t="shared" ref="N1664:N1695" si="525">RANK(U1664,U1664:AR1664)</f>
        <v>#N/A</v>
      </c>
      <c r="O1664" s="9" t="e">
        <f t="shared" ref="O1664:O1695" si="526">RANK(V1664,U1664:AR1664)</f>
        <v>#N/A</v>
      </c>
      <c r="P1664" s="8" t="e">
        <f t="shared" ref="P1664:P1695" si="527">RANK(W1664,U1664:AR1664)</f>
        <v>#N/A</v>
      </c>
      <c r="Q1664" s="2" t="str">
        <f t="shared" ref="Q1664:Q1695" si="528">IF(SUM($U1664:$AQ1664)=0,"-",U1664/SUM($U1664:$AQ1664))</f>
        <v>-</v>
      </c>
      <c r="R1664" s="2" t="str">
        <f t="shared" ref="R1664:R1695" si="529">IF(SUM($U1664:$AQ1664)=0,"-",V1664/SUM($U1664:$AQ1664))</f>
        <v>-</v>
      </c>
      <c r="S1664" s="2" t="str">
        <f t="shared" ref="S1664:S1695" si="530">IF(SUM($U1664:$AQ1664)=0,"-",W1664/SUM($U1664:$AQ1664))</f>
        <v>-</v>
      </c>
      <c r="T1664" s="2" t="str">
        <f t="shared" ref="T1664:T1695" si="531">IF(SUM($U1664:$AQ1664)=0,"-",(1-Q1664-R1664-S1664))</f>
        <v>-</v>
      </c>
      <c r="AU1664" t="s">
        <v>2521</v>
      </c>
      <c r="AV1664" t="s">
        <v>2036</v>
      </c>
      <c r="AY1664" s="38">
        <v>30</v>
      </c>
      <c r="AZ1664" s="40">
        <v>1</v>
      </c>
      <c r="BA1664" s="42">
        <f t="shared" si="516"/>
        <v>30001</v>
      </c>
      <c r="BC1664" s="7" t="s">
        <v>3097</v>
      </c>
    </row>
    <row r="1665" spans="1:55" hidden="1" outlineLevel="1">
      <c r="A1665" t="s">
        <v>1947</v>
      </c>
      <c r="B1665" t="s">
        <v>2036</v>
      </c>
      <c r="C1665" s="25">
        <v>12713</v>
      </c>
      <c r="D1665" s="25"/>
      <c r="E1665" s="25"/>
      <c r="G1665" s="25">
        <v>7323</v>
      </c>
      <c r="H1665" s="25"/>
      <c r="I1665" s="25">
        <v>4082</v>
      </c>
      <c r="J1665" s="1">
        <v>3977</v>
      </c>
      <c r="K1665" s="1">
        <v>3952</v>
      </c>
      <c r="L1665" s="2" t="str">
        <f t="shared" si="505"/>
        <v/>
      </c>
      <c r="M1665" s="2">
        <f t="shared" si="506"/>
        <v>0.53966953434384812</v>
      </c>
      <c r="N1665" s="10" t="e">
        <f t="shared" si="525"/>
        <v>#N/A</v>
      </c>
      <c r="O1665" s="9" t="e">
        <f t="shared" si="526"/>
        <v>#N/A</v>
      </c>
      <c r="P1665" s="8" t="e">
        <f t="shared" si="527"/>
        <v>#N/A</v>
      </c>
      <c r="Q1665" s="2" t="str">
        <f t="shared" si="528"/>
        <v>-</v>
      </c>
      <c r="R1665" s="2" t="str">
        <f t="shared" si="529"/>
        <v>-</v>
      </c>
      <c r="S1665" s="2" t="str">
        <f t="shared" si="530"/>
        <v>-</v>
      </c>
      <c r="T1665" s="2" t="str">
        <f t="shared" si="531"/>
        <v>-</v>
      </c>
      <c r="AU1665" t="s">
        <v>1947</v>
      </c>
      <c r="AV1665" t="s">
        <v>2036</v>
      </c>
      <c r="AY1665" s="38">
        <v>30</v>
      </c>
      <c r="AZ1665" s="40">
        <v>3</v>
      </c>
      <c r="BA1665" s="42">
        <f t="shared" si="516"/>
        <v>30003</v>
      </c>
      <c r="BC1665" s="7" t="s">
        <v>3097</v>
      </c>
    </row>
    <row r="1666" spans="1:55" hidden="1" outlineLevel="1">
      <c r="A1666" t="s">
        <v>324</v>
      </c>
      <c r="B1666" t="s">
        <v>2036</v>
      </c>
      <c r="C1666" s="25">
        <v>6769</v>
      </c>
      <c r="D1666" s="25"/>
      <c r="E1666" s="25"/>
      <c r="G1666" s="25">
        <v>4167</v>
      </c>
      <c r="H1666" s="25"/>
      <c r="I1666" s="25">
        <v>2503</v>
      </c>
      <c r="J1666" s="1">
        <v>2370</v>
      </c>
      <c r="K1666" s="1">
        <v>2382</v>
      </c>
      <c r="L1666" s="2" t="str">
        <f t="shared" si="505"/>
        <v/>
      </c>
      <c r="M1666" s="2">
        <f t="shared" si="506"/>
        <v>0.57163426925845928</v>
      </c>
      <c r="N1666" s="10" t="e">
        <f t="shared" si="525"/>
        <v>#N/A</v>
      </c>
      <c r="O1666" s="9" t="e">
        <f t="shared" si="526"/>
        <v>#N/A</v>
      </c>
      <c r="P1666" s="8" t="e">
        <f t="shared" si="527"/>
        <v>#N/A</v>
      </c>
      <c r="Q1666" s="2" t="str">
        <f t="shared" si="528"/>
        <v>-</v>
      </c>
      <c r="R1666" s="2" t="str">
        <f t="shared" si="529"/>
        <v>-</v>
      </c>
      <c r="S1666" s="2" t="str">
        <f t="shared" si="530"/>
        <v>-</v>
      </c>
      <c r="T1666" s="2" t="str">
        <f t="shared" si="531"/>
        <v>-</v>
      </c>
      <c r="AU1666" t="s">
        <v>324</v>
      </c>
      <c r="AV1666" t="s">
        <v>2036</v>
      </c>
      <c r="AY1666" s="38">
        <v>30</v>
      </c>
      <c r="AZ1666" s="40">
        <v>5</v>
      </c>
      <c r="BA1666" s="42">
        <f t="shared" si="516"/>
        <v>30005</v>
      </c>
      <c r="BC1666" s="7" t="s">
        <v>3097</v>
      </c>
    </row>
    <row r="1667" spans="1:55" hidden="1" outlineLevel="1">
      <c r="A1667" t="s">
        <v>2696</v>
      </c>
      <c r="B1667" t="s">
        <v>2036</v>
      </c>
      <c r="C1667" s="25">
        <v>4478</v>
      </c>
      <c r="D1667" s="25"/>
      <c r="E1667" s="25"/>
      <c r="G1667" s="25">
        <v>3192</v>
      </c>
      <c r="H1667" s="25"/>
      <c r="I1667" s="25">
        <v>1914</v>
      </c>
      <c r="J1667" s="1">
        <v>1828</v>
      </c>
      <c r="K1667" s="1">
        <v>1824</v>
      </c>
      <c r="L1667" s="2" t="str">
        <f t="shared" si="505"/>
        <v/>
      </c>
      <c r="M1667" s="2">
        <f t="shared" si="506"/>
        <v>0.5714285714285714</v>
      </c>
      <c r="N1667" s="10" t="e">
        <f t="shared" si="525"/>
        <v>#N/A</v>
      </c>
      <c r="O1667" s="9" t="e">
        <f t="shared" si="526"/>
        <v>#N/A</v>
      </c>
      <c r="P1667" s="8" t="e">
        <f t="shared" si="527"/>
        <v>#N/A</v>
      </c>
      <c r="Q1667" s="2" t="str">
        <f t="shared" si="528"/>
        <v>-</v>
      </c>
      <c r="R1667" s="2" t="str">
        <f t="shared" si="529"/>
        <v>-</v>
      </c>
      <c r="S1667" s="2" t="str">
        <f t="shared" si="530"/>
        <v>-</v>
      </c>
      <c r="T1667" s="2" t="str">
        <f t="shared" si="531"/>
        <v>-</v>
      </c>
      <c r="AU1667" t="s">
        <v>2696</v>
      </c>
      <c r="AV1667" t="s">
        <v>2036</v>
      </c>
      <c r="AY1667" s="38">
        <v>30</v>
      </c>
      <c r="AZ1667" s="40">
        <v>7</v>
      </c>
      <c r="BA1667" s="42">
        <f t="shared" si="516"/>
        <v>30007</v>
      </c>
      <c r="BC1667" s="7" t="s">
        <v>3097</v>
      </c>
    </row>
    <row r="1668" spans="1:55" hidden="1" outlineLevel="1">
      <c r="A1668" t="s">
        <v>144</v>
      </c>
      <c r="B1668" t="s">
        <v>2036</v>
      </c>
      <c r="C1668" s="25">
        <v>9714</v>
      </c>
      <c r="D1668" s="25"/>
      <c r="E1668" s="25"/>
      <c r="G1668" s="25">
        <v>7229</v>
      </c>
      <c r="H1668" s="25"/>
      <c r="I1668" s="25">
        <v>4424</v>
      </c>
      <c r="J1668" s="1">
        <v>4293</v>
      </c>
      <c r="K1668" s="1">
        <v>4337</v>
      </c>
      <c r="L1668" s="2" t="str">
        <f t="shared" si="505"/>
        <v/>
      </c>
      <c r="M1668" s="2">
        <f t="shared" si="506"/>
        <v>0.59994466731221474</v>
      </c>
      <c r="N1668" s="10" t="e">
        <f t="shared" si="525"/>
        <v>#N/A</v>
      </c>
      <c r="O1668" s="9" t="e">
        <f t="shared" si="526"/>
        <v>#N/A</v>
      </c>
      <c r="P1668" s="8" t="e">
        <f t="shared" si="527"/>
        <v>#N/A</v>
      </c>
      <c r="Q1668" s="2" t="str">
        <f t="shared" si="528"/>
        <v>-</v>
      </c>
      <c r="R1668" s="2" t="str">
        <f t="shared" si="529"/>
        <v>-</v>
      </c>
      <c r="S1668" s="2" t="str">
        <f t="shared" si="530"/>
        <v>-</v>
      </c>
      <c r="T1668" s="2" t="str">
        <f t="shared" si="531"/>
        <v>-</v>
      </c>
      <c r="AU1668" t="s">
        <v>144</v>
      </c>
      <c r="AV1668" t="s">
        <v>2036</v>
      </c>
      <c r="AY1668" s="38">
        <v>30</v>
      </c>
      <c r="AZ1668" s="40">
        <v>9</v>
      </c>
      <c r="BA1668" s="42">
        <f t="shared" si="516"/>
        <v>30009</v>
      </c>
      <c r="BC1668" s="7" t="s">
        <v>3097</v>
      </c>
    </row>
    <row r="1669" spans="1:55" hidden="1" outlineLevel="1">
      <c r="A1669" t="s">
        <v>842</v>
      </c>
      <c r="B1669" t="s">
        <v>2036</v>
      </c>
      <c r="C1669" s="25">
        <v>1319</v>
      </c>
      <c r="D1669" s="25"/>
      <c r="E1669" s="25"/>
      <c r="G1669" s="25">
        <v>907</v>
      </c>
      <c r="H1669" s="25"/>
      <c r="I1669" s="25">
        <v>659</v>
      </c>
      <c r="J1669" s="1">
        <v>616</v>
      </c>
      <c r="K1669" s="1">
        <v>623</v>
      </c>
      <c r="L1669" s="2" t="str">
        <f t="shared" si="505"/>
        <v/>
      </c>
      <c r="M1669" s="2">
        <f t="shared" si="506"/>
        <v>0.6868798235942668</v>
      </c>
      <c r="N1669" s="10" t="e">
        <f t="shared" si="525"/>
        <v>#N/A</v>
      </c>
      <c r="O1669" s="9" t="e">
        <f t="shared" si="526"/>
        <v>#N/A</v>
      </c>
      <c r="P1669" s="8" t="e">
        <f t="shared" si="527"/>
        <v>#N/A</v>
      </c>
      <c r="Q1669" s="2" t="str">
        <f t="shared" si="528"/>
        <v>-</v>
      </c>
      <c r="R1669" s="2" t="str">
        <f t="shared" si="529"/>
        <v>-</v>
      </c>
      <c r="S1669" s="2" t="str">
        <f t="shared" si="530"/>
        <v>-</v>
      </c>
      <c r="T1669" s="2" t="str">
        <f t="shared" si="531"/>
        <v>-</v>
      </c>
      <c r="AU1669" t="s">
        <v>842</v>
      </c>
      <c r="AV1669" t="s">
        <v>2036</v>
      </c>
      <c r="AY1669" s="38">
        <v>30</v>
      </c>
      <c r="AZ1669" s="40">
        <v>11</v>
      </c>
      <c r="BA1669" s="42">
        <f t="shared" si="516"/>
        <v>30011</v>
      </c>
      <c r="BC1669" s="7" t="s">
        <v>3097</v>
      </c>
    </row>
    <row r="1670" spans="1:55" hidden="1" outlineLevel="1">
      <c r="A1670" t="s">
        <v>1024</v>
      </c>
      <c r="B1670" t="s">
        <v>2036</v>
      </c>
      <c r="C1670" s="25">
        <v>79848</v>
      </c>
      <c r="D1670" s="25"/>
      <c r="E1670" s="25"/>
      <c r="G1670" s="25">
        <v>48894</v>
      </c>
      <c r="H1670" s="25"/>
      <c r="I1670" s="25">
        <v>26177</v>
      </c>
      <c r="J1670" s="1">
        <v>25320</v>
      </c>
      <c r="K1670" s="1">
        <v>25727</v>
      </c>
      <c r="L1670" s="2" t="str">
        <f t="shared" si="505"/>
        <v/>
      </c>
      <c r="M1670" s="2">
        <f t="shared" si="506"/>
        <v>0.52617908127786639</v>
      </c>
      <c r="N1670" s="10" t="e">
        <f t="shared" si="525"/>
        <v>#N/A</v>
      </c>
      <c r="O1670" s="9" t="e">
        <f t="shared" si="526"/>
        <v>#N/A</v>
      </c>
      <c r="P1670" s="8" t="e">
        <f t="shared" si="527"/>
        <v>#N/A</v>
      </c>
      <c r="Q1670" s="2" t="str">
        <f t="shared" si="528"/>
        <v>-</v>
      </c>
      <c r="R1670" s="2" t="str">
        <f t="shared" si="529"/>
        <v>-</v>
      </c>
      <c r="S1670" s="2" t="str">
        <f t="shared" si="530"/>
        <v>-</v>
      </c>
      <c r="T1670" s="2" t="str">
        <f t="shared" si="531"/>
        <v>-</v>
      </c>
      <c r="AU1670" t="s">
        <v>1024</v>
      </c>
      <c r="AV1670" t="s">
        <v>2036</v>
      </c>
      <c r="AY1670" s="38">
        <v>30</v>
      </c>
      <c r="AZ1670" s="40">
        <v>13</v>
      </c>
      <c r="BA1670" s="42">
        <f t="shared" si="516"/>
        <v>30013</v>
      </c>
      <c r="BC1670" s="7" t="s">
        <v>3097</v>
      </c>
    </row>
    <row r="1671" spans="1:55" hidden="1" outlineLevel="1">
      <c r="A1671" t="s">
        <v>509</v>
      </c>
      <c r="B1671" t="s">
        <v>2036</v>
      </c>
      <c r="C1671" s="25">
        <v>5811</v>
      </c>
      <c r="D1671" s="25"/>
      <c r="E1671" s="25"/>
      <c r="G1671" s="25">
        <v>3938</v>
      </c>
      <c r="H1671" s="25"/>
      <c r="I1671" s="25">
        <v>2684</v>
      </c>
      <c r="J1671" s="1">
        <v>2585</v>
      </c>
      <c r="K1671" s="1">
        <v>2626</v>
      </c>
      <c r="L1671" s="2" t="str">
        <f t="shared" ref="L1671:L1734" si="532">IF(D1671&gt;0,K1671/D1671,"")</f>
        <v/>
      </c>
      <c r="M1671" s="2">
        <f t="shared" ref="M1671:M1734" si="533">IF(G1671&gt;0,K1671/G1671,"")</f>
        <v>0.66683595733875067</v>
      </c>
      <c r="N1671" s="10" t="e">
        <f t="shared" si="525"/>
        <v>#N/A</v>
      </c>
      <c r="O1671" s="9" t="e">
        <f t="shared" si="526"/>
        <v>#N/A</v>
      </c>
      <c r="P1671" s="8" t="e">
        <f t="shared" si="527"/>
        <v>#N/A</v>
      </c>
      <c r="Q1671" s="2" t="str">
        <f t="shared" si="528"/>
        <v>-</v>
      </c>
      <c r="R1671" s="2" t="str">
        <f t="shared" si="529"/>
        <v>-</v>
      </c>
      <c r="S1671" s="2" t="str">
        <f t="shared" si="530"/>
        <v>-</v>
      </c>
      <c r="T1671" s="2" t="str">
        <f t="shared" si="531"/>
        <v>-</v>
      </c>
      <c r="AU1671" t="s">
        <v>509</v>
      </c>
      <c r="AV1671" t="s">
        <v>2036</v>
      </c>
      <c r="AY1671" s="38">
        <v>30</v>
      </c>
      <c r="AZ1671" s="40">
        <v>15</v>
      </c>
      <c r="BA1671" s="42">
        <f t="shared" si="516"/>
        <v>30015</v>
      </c>
      <c r="BC1671" s="7" t="s">
        <v>3097</v>
      </c>
    </row>
    <row r="1672" spans="1:55" hidden="1" outlineLevel="1">
      <c r="A1672" t="s">
        <v>1168</v>
      </c>
      <c r="B1672" t="s">
        <v>2036</v>
      </c>
      <c r="C1672" s="25">
        <v>11510</v>
      </c>
      <c r="D1672" s="25"/>
      <c r="E1672" s="25"/>
      <c r="G1672" s="25">
        <v>7021</v>
      </c>
      <c r="H1672" s="25"/>
      <c r="I1672" s="25">
        <v>4148</v>
      </c>
      <c r="J1672" s="1">
        <v>3967</v>
      </c>
      <c r="K1672" s="1">
        <v>4065</v>
      </c>
      <c r="L1672" s="2" t="str">
        <f t="shared" si="532"/>
        <v/>
      </c>
      <c r="M1672" s="2">
        <f t="shared" si="533"/>
        <v>0.5789773536533257</v>
      </c>
      <c r="N1672" s="10" t="e">
        <f t="shared" si="525"/>
        <v>#N/A</v>
      </c>
      <c r="O1672" s="9" t="e">
        <f t="shared" si="526"/>
        <v>#N/A</v>
      </c>
      <c r="P1672" s="8" t="e">
        <f t="shared" si="527"/>
        <v>#N/A</v>
      </c>
      <c r="Q1672" s="2" t="str">
        <f t="shared" si="528"/>
        <v>-</v>
      </c>
      <c r="R1672" s="2" t="str">
        <f t="shared" si="529"/>
        <v>-</v>
      </c>
      <c r="S1672" s="2" t="str">
        <f t="shared" si="530"/>
        <v>-</v>
      </c>
      <c r="T1672" s="2" t="str">
        <f t="shared" si="531"/>
        <v>-</v>
      </c>
      <c r="AU1672" t="s">
        <v>1168</v>
      </c>
      <c r="AV1672" t="s">
        <v>2036</v>
      </c>
      <c r="AY1672" s="38">
        <v>30</v>
      </c>
      <c r="AZ1672" s="40">
        <v>17</v>
      </c>
      <c r="BA1672" s="42">
        <f t="shared" si="516"/>
        <v>30017</v>
      </c>
      <c r="BC1672" s="7" t="s">
        <v>3097</v>
      </c>
    </row>
    <row r="1673" spans="1:55" hidden="1" outlineLevel="1">
      <c r="A1673" t="s">
        <v>1411</v>
      </c>
      <c r="B1673" t="s">
        <v>2036</v>
      </c>
      <c r="C1673" s="25">
        <v>1912</v>
      </c>
      <c r="D1673" s="25"/>
      <c r="E1673" s="25"/>
      <c r="G1673" s="25">
        <v>1552</v>
      </c>
      <c r="H1673" s="25"/>
      <c r="I1673" s="25">
        <v>1091</v>
      </c>
      <c r="J1673" s="1">
        <v>1031</v>
      </c>
      <c r="K1673" s="1">
        <v>1030</v>
      </c>
      <c r="L1673" s="2" t="str">
        <f t="shared" si="532"/>
        <v/>
      </c>
      <c r="M1673" s="2">
        <f t="shared" si="533"/>
        <v>0.66365979381443296</v>
      </c>
      <c r="N1673" s="10" t="e">
        <f t="shared" si="525"/>
        <v>#N/A</v>
      </c>
      <c r="O1673" s="9" t="e">
        <f t="shared" si="526"/>
        <v>#N/A</v>
      </c>
      <c r="P1673" s="8" t="e">
        <f t="shared" si="527"/>
        <v>#N/A</v>
      </c>
      <c r="Q1673" s="2" t="str">
        <f t="shared" si="528"/>
        <v>-</v>
      </c>
      <c r="R1673" s="2" t="str">
        <f t="shared" si="529"/>
        <v>-</v>
      </c>
      <c r="S1673" s="2" t="str">
        <f t="shared" si="530"/>
        <v>-</v>
      </c>
      <c r="T1673" s="2" t="str">
        <f t="shared" si="531"/>
        <v>-</v>
      </c>
      <c r="AU1673" t="s">
        <v>1411</v>
      </c>
      <c r="AV1673" t="s">
        <v>2036</v>
      </c>
      <c r="AY1673" s="38">
        <v>30</v>
      </c>
      <c r="AZ1673" s="40">
        <v>19</v>
      </c>
      <c r="BA1673" s="42">
        <f t="shared" si="516"/>
        <v>30019</v>
      </c>
      <c r="BC1673" s="7" t="s">
        <v>3097</v>
      </c>
    </row>
    <row r="1674" spans="1:55" hidden="1" outlineLevel="1">
      <c r="A1674" t="s">
        <v>2172</v>
      </c>
      <c r="B1674" t="s">
        <v>2036</v>
      </c>
      <c r="C1674" s="25">
        <v>8801</v>
      </c>
      <c r="D1674" s="25"/>
      <c r="E1674" s="25"/>
      <c r="G1674" s="25">
        <v>6595</v>
      </c>
      <c r="H1674" s="25"/>
      <c r="I1674" s="25">
        <v>3725</v>
      </c>
      <c r="J1674" s="1">
        <v>3595</v>
      </c>
      <c r="K1674" s="1">
        <v>3614</v>
      </c>
      <c r="L1674" s="2" t="str">
        <f t="shared" si="532"/>
        <v/>
      </c>
      <c r="M1674" s="2">
        <f t="shared" si="533"/>
        <v>0.54799090219863533</v>
      </c>
      <c r="N1674" s="10" t="e">
        <f t="shared" si="525"/>
        <v>#N/A</v>
      </c>
      <c r="O1674" s="9" t="e">
        <f t="shared" si="526"/>
        <v>#N/A</v>
      </c>
      <c r="P1674" s="8" t="e">
        <f t="shared" si="527"/>
        <v>#N/A</v>
      </c>
      <c r="Q1674" s="2" t="str">
        <f t="shared" si="528"/>
        <v>-</v>
      </c>
      <c r="R1674" s="2" t="str">
        <f t="shared" si="529"/>
        <v>-</v>
      </c>
      <c r="S1674" s="2" t="str">
        <f t="shared" si="530"/>
        <v>-</v>
      </c>
      <c r="T1674" s="2" t="str">
        <f t="shared" si="531"/>
        <v>-</v>
      </c>
      <c r="AU1674" t="s">
        <v>2172</v>
      </c>
      <c r="AV1674" t="s">
        <v>2036</v>
      </c>
      <c r="AY1674" s="38">
        <v>30</v>
      </c>
      <c r="AZ1674" s="40">
        <v>21</v>
      </c>
      <c r="BA1674" s="42">
        <f t="shared" si="516"/>
        <v>30021</v>
      </c>
      <c r="BC1674" s="7" t="s">
        <v>3097</v>
      </c>
    </row>
    <row r="1675" spans="1:55" hidden="1" outlineLevel="1">
      <c r="A1675" t="s">
        <v>1412</v>
      </c>
      <c r="B1675" t="s">
        <v>2036</v>
      </c>
      <c r="C1675" s="25">
        <v>9238</v>
      </c>
      <c r="D1675" s="25"/>
      <c r="E1675" s="25"/>
      <c r="G1675" s="25">
        <v>6481</v>
      </c>
      <c r="H1675" s="25"/>
      <c r="I1675" s="25">
        <v>3906</v>
      </c>
      <c r="J1675" s="1">
        <v>3784</v>
      </c>
      <c r="K1675" s="1">
        <v>3767</v>
      </c>
      <c r="L1675" s="2" t="str">
        <f t="shared" si="532"/>
        <v/>
      </c>
      <c r="M1675" s="2">
        <f t="shared" si="533"/>
        <v>0.58123746335442061</v>
      </c>
      <c r="N1675" s="10" t="e">
        <f t="shared" si="525"/>
        <v>#N/A</v>
      </c>
      <c r="O1675" s="9" t="e">
        <f t="shared" si="526"/>
        <v>#N/A</v>
      </c>
      <c r="P1675" s="8" t="e">
        <f t="shared" si="527"/>
        <v>#N/A</v>
      </c>
      <c r="Q1675" s="2" t="str">
        <f t="shared" si="528"/>
        <v>-</v>
      </c>
      <c r="R1675" s="2" t="str">
        <f t="shared" si="529"/>
        <v>-</v>
      </c>
      <c r="S1675" s="2" t="str">
        <f t="shared" si="530"/>
        <v>-</v>
      </c>
      <c r="T1675" s="2" t="str">
        <f t="shared" si="531"/>
        <v>-</v>
      </c>
      <c r="AU1675" t="s">
        <v>1412</v>
      </c>
      <c r="AV1675" t="s">
        <v>2036</v>
      </c>
      <c r="AY1675" s="38">
        <v>30</v>
      </c>
      <c r="AZ1675" s="40">
        <v>23</v>
      </c>
      <c r="BA1675" s="42">
        <f t="shared" si="516"/>
        <v>30023</v>
      </c>
      <c r="BC1675" s="7" t="s">
        <v>3097</v>
      </c>
    </row>
    <row r="1676" spans="1:55" hidden="1" outlineLevel="1">
      <c r="A1676" t="s">
        <v>1413</v>
      </c>
      <c r="B1676" t="s">
        <v>2036</v>
      </c>
      <c r="C1676" s="25">
        <v>2725</v>
      </c>
      <c r="D1676" s="25"/>
      <c r="E1676" s="25"/>
      <c r="G1676" s="25">
        <v>1811</v>
      </c>
      <c r="H1676" s="25"/>
      <c r="I1676" s="25">
        <v>1332</v>
      </c>
      <c r="J1676" s="1">
        <v>1250</v>
      </c>
      <c r="K1676" s="1">
        <v>1213</v>
      </c>
      <c r="L1676" s="2" t="str">
        <f t="shared" si="532"/>
        <v/>
      </c>
      <c r="M1676" s="2">
        <f t="shared" si="533"/>
        <v>0.6697956929872998</v>
      </c>
      <c r="N1676" s="10" t="e">
        <f t="shared" si="525"/>
        <v>#N/A</v>
      </c>
      <c r="O1676" s="9" t="e">
        <f t="shared" si="526"/>
        <v>#N/A</v>
      </c>
      <c r="P1676" s="8" t="e">
        <f t="shared" si="527"/>
        <v>#N/A</v>
      </c>
      <c r="Q1676" s="2" t="str">
        <f t="shared" si="528"/>
        <v>-</v>
      </c>
      <c r="R1676" s="2" t="str">
        <f t="shared" si="529"/>
        <v>-</v>
      </c>
      <c r="S1676" s="2" t="str">
        <f t="shared" si="530"/>
        <v>-</v>
      </c>
      <c r="T1676" s="2" t="str">
        <f t="shared" si="531"/>
        <v>-</v>
      </c>
      <c r="AU1676" t="s">
        <v>1413</v>
      </c>
      <c r="AV1676" t="s">
        <v>2036</v>
      </c>
      <c r="AY1676" s="38">
        <v>30</v>
      </c>
      <c r="AZ1676" s="40">
        <v>25</v>
      </c>
      <c r="BA1676" s="42">
        <f t="shared" si="516"/>
        <v>30025</v>
      </c>
      <c r="BC1676" s="7" t="s">
        <v>3097</v>
      </c>
    </row>
    <row r="1677" spans="1:55" hidden="1" outlineLevel="1">
      <c r="A1677" t="s">
        <v>1152</v>
      </c>
      <c r="B1677" t="s">
        <v>2036</v>
      </c>
      <c r="C1677" s="25">
        <v>11666</v>
      </c>
      <c r="D1677" s="25"/>
      <c r="E1677" s="25"/>
      <c r="G1677" s="25">
        <v>8385</v>
      </c>
      <c r="H1677" s="25"/>
      <c r="I1677" s="25">
        <v>5288</v>
      </c>
      <c r="J1677" s="1">
        <v>4968</v>
      </c>
      <c r="K1677" s="1">
        <v>5063</v>
      </c>
      <c r="L1677" s="2" t="str">
        <f t="shared" si="532"/>
        <v/>
      </c>
      <c r="M1677" s="2">
        <f t="shared" si="533"/>
        <v>0.60381633870005968</v>
      </c>
      <c r="N1677" s="10" t="e">
        <f t="shared" si="525"/>
        <v>#N/A</v>
      </c>
      <c r="O1677" s="9" t="e">
        <f t="shared" si="526"/>
        <v>#N/A</v>
      </c>
      <c r="P1677" s="8" t="e">
        <f t="shared" si="527"/>
        <v>#N/A</v>
      </c>
      <c r="Q1677" s="2" t="str">
        <f t="shared" si="528"/>
        <v>-</v>
      </c>
      <c r="R1677" s="2" t="str">
        <f t="shared" si="529"/>
        <v>-</v>
      </c>
      <c r="S1677" s="2" t="str">
        <f t="shared" si="530"/>
        <v>-</v>
      </c>
      <c r="T1677" s="2" t="str">
        <f t="shared" si="531"/>
        <v>-</v>
      </c>
      <c r="AU1677" t="s">
        <v>1152</v>
      </c>
      <c r="AV1677" t="s">
        <v>2036</v>
      </c>
      <c r="AY1677" s="38">
        <v>30</v>
      </c>
      <c r="AZ1677" s="40">
        <v>27</v>
      </c>
      <c r="BA1677" s="42">
        <f t="shared" si="516"/>
        <v>30027</v>
      </c>
      <c r="BC1677" s="7" t="s">
        <v>3097</v>
      </c>
    </row>
    <row r="1678" spans="1:55" hidden="1" outlineLevel="1">
      <c r="A1678" t="s">
        <v>562</v>
      </c>
      <c r="B1678" t="s">
        <v>2036</v>
      </c>
      <c r="C1678" s="25">
        <v>77583</v>
      </c>
      <c r="D1678" s="25"/>
      <c r="E1678" s="25"/>
      <c r="G1678" s="25">
        <v>53175</v>
      </c>
      <c r="H1678" s="25"/>
      <c r="I1678" s="25">
        <v>27257</v>
      </c>
      <c r="J1678" s="1">
        <v>25580</v>
      </c>
      <c r="K1678" s="1">
        <v>26141</v>
      </c>
      <c r="L1678" s="2" t="str">
        <f t="shared" si="532"/>
        <v/>
      </c>
      <c r="M1678" s="2">
        <f t="shared" si="533"/>
        <v>0.49160319699106725</v>
      </c>
      <c r="N1678" s="10" t="e">
        <f t="shared" si="525"/>
        <v>#N/A</v>
      </c>
      <c r="O1678" s="9" t="e">
        <f t="shared" si="526"/>
        <v>#N/A</v>
      </c>
      <c r="P1678" s="8" t="e">
        <f t="shared" si="527"/>
        <v>#N/A</v>
      </c>
      <c r="Q1678" s="2" t="str">
        <f t="shared" si="528"/>
        <v>-</v>
      </c>
      <c r="R1678" s="2" t="str">
        <f t="shared" si="529"/>
        <v>-</v>
      </c>
      <c r="S1678" s="2" t="str">
        <f t="shared" si="530"/>
        <v>-</v>
      </c>
      <c r="T1678" s="2" t="str">
        <f t="shared" si="531"/>
        <v>-</v>
      </c>
      <c r="AU1678" t="s">
        <v>562</v>
      </c>
      <c r="AV1678" t="s">
        <v>2036</v>
      </c>
      <c r="AY1678" s="38">
        <v>30</v>
      </c>
      <c r="AZ1678" s="40">
        <v>29</v>
      </c>
      <c r="BA1678" s="42">
        <f t="shared" si="516"/>
        <v>30029</v>
      </c>
      <c r="BC1678" s="7" t="s">
        <v>3097</v>
      </c>
    </row>
    <row r="1679" spans="1:55" hidden="1" outlineLevel="1">
      <c r="A1679" t="s">
        <v>57</v>
      </c>
      <c r="B1679" t="s">
        <v>2036</v>
      </c>
      <c r="C1679" s="25">
        <v>71824</v>
      </c>
      <c r="D1679" s="25"/>
      <c r="E1679" s="25"/>
      <c r="G1679" s="25">
        <v>51444</v>
      </c>
      <c r="H1679" s="25"/>
      <c r="I1679" s="25">
        <v>25220</v>
      </c>
      <c r="J1679" s="1">
        <v>24266</v>
      </c>
      <c r="K1679" s="1">
        <v>24711</v>
      </c>
      <c r="L1679" s="2" t="str">
        <f t="shared" si="532"/>
        <v/>
      </c>
      <c r="M1679" s="2">
        <f t="shared" si="533"/>
        <v>0.48034756239794729</v>
      </c>
      <c r="N1679" s="10" t="e">
        <f t="shared" si="525"/>
        <v>#N/A</v>
      </c>
      <c r="O1679" s="9" t="e">
        <f t="shared" si="526"/>
        <v>#N/A</v>
      </c>
      <c r="P1679" s="8" t="e">
        <f t="shared" si="527"/>
        <v>#N/A</v>
      </c>
      <c r="Q1679" s="2" t="str">
        <f t="shared" si="528"/>
        <v>-</v>
      </c>
      <c r="R1679" s="2" t="str">
        <f t="shared" si="529"/>
        <v>-</v>
      </c>
      <c r="S1679" s="2" t="str">
        <f t="shared" si="530"/>
        <v>-</v>
      </c>
      <c r="T1679" s="2" t="str">
        <f t="shared" si="531"/>
        <v>-</v>
      </c>
      <c r="AU1679" t="s">
        <v>57</v>
      </c>
      <c r="AV1679" t="s">
        <v>2036</v>
      </c>
      <c r="AY1679" s="38">
        <v>30</v>
      </c>
      <c r="AZ1679" s="40">
        <v>31</v>
      </c>
      <c r="BA1679" s="42">
        <f t="shared" si="516"/>
        <v>30031</v>
      </c>
      <c r="BC1679" s="7" t="s">
        <v>3097</v>
      </c>
    </row>
    <row r="1680" spans="1:55" hidden="1" outlineLevel="1">
      <c r="A1680" t="s">
        <v>2128</v>
      </c>
      <c r="B1680" t="s">
        <v>2036</v>
      </c>
      <c r="C1680" s="25">
        <v>1258</v>
      </c>
      <c r="D1680" s="25"/>
      <c r="E1680" s="25"/>
      <c r="G1680" s="25">
        <v>914</v>
      </c>
      <c r="H1680" s="25"/>
      <c r="I1680" s="25">
        <v>615</v>
      </c>
      <c r="J1680" s="1">
        <v>564</v>
      </c>
      <c r="K1680" s="1">
        <v>585</v>
      </c>
      <c r="L1680" s="2" t="str">
        <f t="shared" si="532"/>
        <v/>
      </c>
      <c r="M1680" s="2">
        <f t="shared" si="533"/>
        <v>0.64004376367614879</v>
      </c>
      <c r="N1680" s="10" t="e">
        <f t="shared" si="525"/>
        <v>#N/A</v>
      </c>
      <c r="O1680" s="9" t="e">
        <f t="shared" si="526"/>
        <v>#N/A</v>
      </c>
      <c r="P1680" s="8" t="e">
        <f t="shared" si="527"/>
        <v>#N/A</v>
      </c>
      <c r="Q1680" s="2" t="str">
        <f t="shared" si="528"/>
        <v>-</v>
      </c>
      <c r="R1680" s="2" t="str">
        <f t="shared" si="529"/>
        <v>-</v>
      </c>
      <c r="S1680" s="2" t="str">
        <f t="shared" si="530"/>
        <v>-</v>
      </c>
      <c r="T1680" s="2" t="str">
        <f t="shared" si="531"/>
        <v>-</v>
      </c>
      <c r="AU1680" t="s">
        <v>2128</v>
      </c>
      <c r="AV1680" t="s">
        <v>2036</v>
      </c>
      <c r="AY1680" s="38">
        <v>30</v>
      </c>
      <c r="AZ1680" s="40">
        <v>33</v>
      </c>
      <c r="BA1680" s="42">
        <f t="shared" si="516"/>
        <v>30033</v>
      </c>
      <c r="BC1680" s="7" t="s">
        <v>3097</v>
      </c>
    </row>
    <row r="1681" spans="1:55" hidden="1" outlineLevel="1">
      <c r="A1681" t="s">
        <v>2543</v>
      </c>
      <c r="B1681" t="s">
        <v>2036</v>
      </c>
      <c r="C1681" s="25">
        <v>13101</v>
      </c>
      <c r="D1681" s="25"/>
      <c r="E1681" s="25"/>
      <c r="G1681" s="25">
        <v>7821</v>
      </c>
      <c r="H1681" s="25"/>
      <c r="I1681" s="25">
        <v>3516</v>
      </c>
      <c r="J1681" s="1">
        <v>3415</v>
      </c>
      <c r="K1681" s="1">
        <v>3430</v>
      </c>
      <c r="L1681" s="2" t="str">
        <f t="shared" si="532"/>
        <v/>
      </c>
      <c r="M1681" s="2">
        <f t="shared" si="533"/>
        <v>0.43856284362613479</v>
      </c>
      <c r="N1681" s="10" t="e">
        <f t="shared" si="525"/>
        <v>#N/A</v>
      </c>
      <c r="O1681" s="9" t="e">
        <f t="shared" si="526"/>
        <v>#N/A</v>
      </c>
      <c r="P1681" s="8" t="e">
        <f t="shared" si="527"/>
        <v>#N/A</v>
      </c>
      <c r="Q1681" s="2" t="str">
        <f t="shared" si="528"/>
        <v>-</v>
      </c>
      <c r="R1681" s="2" t="str">
        <f t="shared" si="529"/>
        <v>-</v>
      </c>
      <c r="S1681" s="2" t="str">
        <f t="shared" si="530"/>
        <v>-</v>
      </c>
      <c r="T1681" s="2" t="str">
        <f t="shared" si="531"/>
        <v>-</v>
      </c>
      <c r="AU1681" t="s">
        <v>2543</v>
      </c>
      <c r="AV1681" t="s">
        <v>2036</v>
      </c>
      <c r="AY1681" s="38">
        <v>30</v>
      </c>
      <c r="AZ1681" s="40">
        <v>35</v>
      </c>
      <c r="BA1681" s="42">
        <f t="shared" si="516"/>
        <v>30035</v>
      </c>
      <c r="BC1681" s="7" t="s">
        <v>3097</v>
      </c>
    </row>
    <row r="1682" spans="1:55" hidden="1" outlineLevel="1">
      <c r="A1682" t="s">
        <v>919</v>
      </c>
      <c r="B1682" t="s">
        <v>2036</v>
      </c>
      <c r="C1682" s="25">
        <v>1012</v>
      </c>
      <c r="D1682" s="25"/>
      <c r="E1682" s="25"/>
      <c r="G1682" s="25">
        <v>641</v>
      </c>
      <c r="H1682" s="25"/>
      <c r="I1682" s="25">
        <v>456</v>
      </c>
      <c r="J1682" s="1">
        <v>433</v>
      </c>
      <c r="K1682" s="1">
        <v>450</v>
      </c>
      <c r="L1682" s="2" t="str">
        <f t="shared" si="532"/>
        <v/>
      </c>
      <c r="M1682" s="2">
        <f t="shared" si="533"/>
        <v>0.70202808112324488</v>
      </c>
      <c r="N1682" s="10" t="e">
        <f t="shared" si="525"/>
        <v>#N/A</v>
      </c>
      <c r="O1682" s="9" t="e">
        <f t="shared" si="526"/>
        <v>#N/A</v>
      </c>
      <c r="P1682" s="8" t="e">
        <f t="shared" si="527"/>
        <v>#N/A</v>
      </c>
      <c r="Q1682" s="2" t="str">
        <f t="shared" si="528"/>
        <v>-</v>
      </c>
      <c r="R1682" s="2" t="str">
        <f t="shared" si="529"/>
        <v>-</v>
      </c>
      <c r="S1682" s="2" t="str">
        <f t="shared" si="530"/>
        <v>-</v>
      </c>
      <c r="T1682" s="2" t="str">
        <f t="shared" si="531"/>
        <v>-</v>
      </c>
      <c r="AU1682" t="s">
        <v>919</v>
      </c>
      <c r="AV1682" t="s">
        <v>2036</v>
      </c>
      <c r="AY1682" s="38">
        <v>30</v>
      </c>
      <c r="AZ1682" s="40">
        <v>37</v>
      </c>
      <c r="BA1682" s="42">
        <f t="shared" si="516"/>
        <v>30037</v>
      </c>
      <c r="BC1682" s="7" t="s">
        <v>3097</v>
      </c>
    </row>
    <row r="1683" spans="1:55" hidden="1" outlineLevel="1">
      <c r="A1683" t="s">
        <v>1905</v>
      </c>
      <c r="B1683" t="s">
        <v>2036</v>
      </c>
      <c r="C1683" s="25">
        <v>2919</v>
      </c>
      <c r="D1683" s="25"/>
      <c r="E1683" s="25"/>
      <c r="G1683" s="25">
        <v>2207</v>
      </c>
      <c r="H1683" s="25"/>
      <c r="I1683" s="25">
        <v>1379</v>
      </c>
      <c r="J1683" s="1">
        <v>1284</v>
      </c>
      <c r="K1683" s="1">
        <v>1303</v>
      </c>
      <c r="L1683" s="2" t="str">
        <f t="shared" si="532"/>
        <v/>
      </c>
      <c r="M1683" s="2">
        <f t="shared" si="533"/>
        <v>0.59039420027186229</v>
      </c>
      <c r="N1683" s="10" t="e">
        <f t="shared" si="525"/>
        <v>#N/A</v>
      </c>
      <c r="O1683" s="9" t="e">
        <f t="shared" si="526"/>
        <v>#N/A</v>
      </c>
      <c r="P1683" s="8" t="e">
        <f t="shared" si="527"/>
        <v>#N/A</v>
      </c>
      <c r="Q1683" s="2" t="str">
        <f t="shared" si="528"/>
        <v>-</v>
      </c>
      <c r="R1683" s="2" t="str">
        <f t="shared" si="529"/>
        <v>-</v>
      </c>
      <c r="S1683" s="2" t="str">
        <f t="shared" si="530"/>
        <v>-</v>
      </c>
      <c r="T1683" s="2" t="str">
        <f t="shared" si="531"/>
        <v>-</v>
      </c>
      <c r="AU1683" t="s">
        <v>1905</v>
      </c>
      <c r="AV1683" t="s">
        <v>2036</v>
      </c>
      <c r="AY1683" s="38">
        <v>30</v>
      </c>
      <c r="AZ1683" s="40">
        <v>39</v>
      </c>
      <c r="BA1683" s="42">
        <f t="shared" si="516"/>
        <v>30039</v>
      </c>
      <c r="BC1683" s="7" t="s">
        <v>3097</v>
      </c>
    </row>
    <row r="1684" spans="1:55" hidden="1" outlineLevel="1">
      <c r="A1684" t="s">
        <v>1906</v>
      </c>
      <c r="B1684" t="s">
        <v>2036</v>
      </c>
      <c r="C1684" s="25">
        <v>16139</v>
      </c>
      <c r="D1684" s="25"/>
      <c r="E1684" s="25"/>
      <c r="G1684" s="25">
        <v>9922</v>
      </c>
      <c r="H1684" s="25"/>
      <c r="I1684" s="25">
        <v>5448</v>
      </c>
      <c r="J1684" s="1">
        <v>5293</v>
      </c>
      <c r="K1684" s="1">
        <v>5346</v>
      </c>
      <c r="L1684" s="2" t="str">
        <f t="shared" si="532"/>
        <v/>
      </c>
      <c r="M1684" s="2">
        <f t="shared" si="533"/>
        <v>0.53880266075388028</v>
      </c>
      <c r="N1684" s="10" t="e">
        <f t="shared" si="525"/>
        <v>#N/A</v>
      </c>
      <c r="O1684" s="9" t="e">
        <f t="shared" si="526"/>
        <v>#N/A</v>
      </c>
      <c r="P1684" s="8" t="e">
        <f t="shared" si="527"/>
        <v>#N/A</v>
      </c>
      <c r="Q1684" s="2" t="str">
        <f t="shared" si="528"/>
        <v>-</v>
      </c>
      <c r="R1684" s="2" t="str">
        <f t="shared" si="529"/>
        <v>-</v>
      </c>
      <c r="S1684" s="2" t="str">
        <f t="shared" si="530"/>
        <v>-</v>
      </c>
      <c r="T1684" s="2" t="str">
        <f t="shared" si="531"/>
        <v>-</v>
      </c>
      <c r="AU1684" t="s">
        <v>1906</v>
      </c>
      <c r="AV1684" t="s">
        <v>2036</v>
      </c>
      <c r="AY1684" s="38">
        <v>30</v>
      </c>
      <c r="AZ1684" s="40">
        <v>41</v>
      </c>
      <c r="BA1684" s="42">
        <f t="shared" si="516"/>
        <v>30041</v>
      </c>
      <c r="BC1684" s="7" t="s">
        <v>3097</v>
      </c>
    </row>
    <row r="1685" spans="1:55" hidden="1" outlineLevel="1">
      <c r="A1685" t="s">
        <v>2030</v>
      </c>
      <c r="B1685" t="s">
        <v>2036</v>
      </c>
      <c r="C1685" s="25">
        <v>10181</v>
      </c>
      <c r="D1685" s="25"/>
      <c r="E1685" s="25"/>
      <c r="G1685" s="25">
        <v>7499</v>
      </c>
      <c r="H1685" s="25"/>
      <c r="I1685" s="25">
        <v>4498</v>
      </c>
      <c r="J1685" s="1">
        <v>4293</v>
      </c>
      <c r="K1685" s="1">
        <v>4400</v>
      </c>
      <c r="L1685" s="2" t="str">
        <f t="shared" si="532"/>
        <v/>
      </c>
      <c r="M1685" s="2">
        <f t="shared" si="533"/>
        <v>0.58674489931990936</v>
      </c>
      <c r="N1685" s="10" t="e">
        <f t="shared" si="525"/>
        <v>#N/A</v>
      </c>
      <c r="O1685" s="9" t="e">
        <f t="shared" si="526"/>
        <v>#N/A</v>
      </c>
      <c r="P1685" s="8" t="e">
        <f t="shared" si="527"/>
        <v>#N/A</v>
      </c>
      <c r="Q1685" s="2" t="str">
        <f t="shared" si="528"/>
        <v>-</v>
      </c>
      <c r="R1685" s="2" t="str">
        <f t="shared" si="529"/>
        <v>-</v>
      </c>
      <c r="S1685" s="2" t="str">
        <f t="shared" si="530"/>
        <v>-</v>
      </c>
      <c r="T1685" s="2" t="str">
        <f t="shared" si="531"/>
        <v>-</v>
      </c>
      <c r="AU1685" t="s">
        <v>2030</v>
      </c>
      <c r="AV1685" t="s">
        <v>2036</v>
      </c>
      <c r="AY1685" s="38">
        <v>30</v>
      </c>
      <c r="AZ1685" s="40">
        <v>43</v>
      </c>
      <c r="BA1685" s="42">
        <f t="shared" si="516"/>
        <v>30043</v>
      </c>
      <c r="BC1685" s="7" t="s">
        <v>3097</v>
      </c>
    </row>
    <row r="1686" spans="1:55" hidden="1" outlineLevel="1">
      <c r="A1686" t="s">
        <v>1009</v>
      </c>
      <c r="B1686" t="s">
        <v>2036</v>
      </c>
      <c r="C1686" s="25">
        <v>2246</v>
      </c>
      <c r="D1686" s="25"/>
      <c r="E1686" s="25"/>
      <c r="G1686" s="25">
        <v>1676</v>
      </c>
      <c r="H1686" s="25"/>
      <c r="I1686" s="25">
        <v>1192</v>
      </c>
      <c r="J1686" s="1">
        <v>1127</v>
      </c>
      <c r="K1686" s="1">
        <v>1155</v>
      </c>
      <c r="L1686" s="2" t="str">
        <f t="shared" si="532"/>
        <v/>
      </c>
      <c r="M1686" s="2">
        <f t="shared" si="533"/>
        <v>0.68914081145584727</v>
      </c>
      <c r="N1686" s="10" t="e">
        <f t="shared" si="525"/>
        <v>#N/A</v>
      </c>
      <c r="O1686" s="9" t="e">
        <f t="shared" si="526"/>
        <v>#N/A</v>
      </c>
      <c r="P1686" s="8" t="e">
        <f t="shared" si="527"/>
        <v>#N/A</v>
      </c>
      <c r="Q1686" s="2" t="str">
        <f t="shared" si="528"/>
        <v>-</v>
      </c>
      <c r="R1686" s="2" t="str">
        <f t="shared" si="529"/>
        <v>-</v>
      </c>
      <c r="S1686" s="2" t="str">
        <f t="shared" si="530"/>
        <v>-</v>
      </c>
      <c r="T1686" s="2" t="str">
        <f t="shared" si="531"/>
        <v>-</v>
      </c>
      <c r="AU1686" t="s">
        <v>1009</v>
      </c>
      <c r="AV1686" t="s">
        <v>2036</v>
      </c>
      <c r="AY1686" s="38">
        <v>30</v>
      </c>
      <c r="AZ1686" s="40">
        <v>45</v>
      </c>
      <c r="BA1686" s="42">
        <f t="shared" si="516"/>
        <v>30045</v>
      </c>
      <c r="BC1686" s="7" t="s">
        <v>3097</v>
      </c>
    </row>
    <row r="1687" spans="1:55" hidden="1" outlineLevel="1">
      <c r="A1687" t="s">
        <v>1124</v>
      </c>
      <c r="B1687" t="s">
        <v>2036</v>
      </c>
      <c r="C1687" s="25">
        <v>26814</v>
      </c>
      <c r="D1687" s="25"/>
      <c r="E1687" s="25"/>
      <c r="G1687" s="25">
        <v>17472</v>
      </c>
      <c r="H1687" s="25"/>
      <c r="I1687" s="25">
        <v>9555</v>
      </c>
      <c r="J1687" s="1">
        <v>9242</v>
      </c>
      <c r="K1687" s="1">
        <v>9345</v>
      </c>
      <c r="L1687" s="2" t="str">
        <f t="shared" si="532"/>
        <v/>
      </c>
      <c r="M1687" s="2">
        <f t="shared" si="533"/>
        <v>0.53485576923076927</v>
      </c>
      <c r="N1687" s="10" t="e">
        <f t="shared" si="525"/>
        <v>#N/A</v>
      </c>
      <c r="O1687" s="9" t="e">
        <f t="shared" si="526"/>
        <v>#N/A</v>
      </c>
      <c r="P1687" s="8" t="e">
        <f t="shared" si="527"/>
        <v>#N/A</v>
      </c>
      <c r="Q1687" s="2" t="str">
        <f t="shared" si="528"/>
        <v>-</v>
      </c>
      <c r="R1687" s="2" t="str">
        <f t="shared" si="529"/>
        <v>-</v>
      </c>
      <c r="S1687" s="2" t="str">
        <f t="shared" si="530"/>
        <v>-</v>
      </c>
      <c r="T1687" s="2" t="str">
        <f t="shared" si="531"/>
        <v>-</v>
      </c>
      <c r="AU1687" t="s">
        <v>1124</v>
      </c>
      <c r="AV1687" t="s">
        <v>2036</v>
      </c>
      <c r="AY1687" s="38">
        <v>30</v>
      </c>
      <c r="AZ1687" s="40">
        <v>47</v>
      </c>
      <c r="BA1687" s="42">
        <f t="shared" si="516"/>
        <v>30047</v>
      </c>
      <c r="BC1687" s="7" t="s">
        <v>3097</v>
      </c>
    </row>
    <row r="1688" spans="1:55" hidden="1" outlineLevel="1">
      <c r="A1688" t="s">
        <v>917</v>
      </c>
      <c r="B1688" t="s">
        <v>2036</v>
      </c>
      <c r="C1688" s="25">
        <v>56271</v>
      </c>
      <c r="D1688" s="25"/>
      <c r="E1688" s="25"/>
      <c r="G1688" s="25">
        <v>35600</v>
      </c>
      <c r="H1688" s="25"/>
      <c r="I1688" s="25">
        <v>23645</v>
      </c>
      <c r="J1688" s="1">
        <v>22523</v>
      </c>
      <c r="K1688" s="1">
        <v>22973</v>
      </c>
      <c r="L1688" s="2" t="str">
        <f t="shared" si="532"/>
        <v/>
      </c>
      <c r="M1688" s="2">
        <f t="shared" si="533"/>
        <v>0.64530898876404497</v>
      </c>
      <c r="N1688" s="10" t="e">
        <f t="shared" si="525"/>
        <v>#N/A</v>
      </c>
      <c r="O1688" s="9" t="e">
        <f t="shared" si="526"/>
        <v>#N/A</v>
      </c>
      <c r="P1688" s="8" t="e">
        <f t="shared" si="527"/>
        <v>#N/A</v>
      </c>
      <c r="Q1688" s="2" t="str">
        <f t="shared" si="528"/>
        <v>-</v>
      </c>
      <c r="R1688" s="2" t="str">
        <f t="shared" si="529"/>
        <v>-</v>
      </c>
      <c r="S1688" s="2" t="str">
        <f t="shared" si="530"/>
        <v>-</v>
      </c>
      <c r="T1688" s="2" t="str">
        <f t="shared" si="531"/>
        <v>-</v>
      </c>
      <c r="AU1688" t="s">
        <v>917</v>
      </c>
      <c r="AV1688" t="s">
        <v>2036</v>
      </c>
      <c r="AY1688" s="38">
        <v>30</v>
      </c>
      <c r="AZ1688" s="40">
        <v>49</v>
      </c>
      <c r="BA1688" s="42">
        <f t="shared" si="516"/>
        <v>30049</v>
      </c>
      <c r="BC1688" s="7" t="s">
        <v>3097</v>
      </c>
    </row>
    <row r="1689" spans="1:55" hidden="1" outlineLevel="1">
      <c r="A1689" t="s">
        <v>489</v>
      </c>
      <c r="B1689" t="s">
        <v>2036</v>
      </c>
      <c r="C1689" s="25">
        <v>2144</v>
      </c>
      <c r="D1689" s="25"/>
      <c r="E1689" s="25"/>
      <c r="G1689" s="25">
        <v>1335</v>
      </c>
      <c r="H1689" s="25"/>
      <c r="I1689" s="25">
        <v>1066</v>
      </c>
      <c r="J1689" s="1">
        <v>1014</v>
      </c>
      <c r="K1689" s="1">
        <v>1037</v>
      </c>
      <c r="L1689" s="2" t="str">
        <f t="shared" si="532"/>
        <v/>
      </c>
      <c r="M1689" s="2">
        <f t="shared" si="533"/>
        <v>0.7767790262172285</v>
      </c>
      <c r="N1689" s="10" t="e">
        <f t="shared" si="525"/>
        <v>#N/A</v>
      </c>
      <c r="O1689" s="9" t="e">
        <f t="shared" si="526"/>
        <v>#N/A</v>
      </c>
      <c r="P1689" s="8" t="e">
        <f t="shared" si="527"/>
        <v>#N/A</v>
      </c>
      <c r="Q1689" s="2" t="str">
        <f t="shared" si="528"/>
        <v>-</v>
      </c>
      <c r="R1689" s="2" t="str">
        <f t="shared" si="529"/>
        <v>-</v>
      </c>
      <c r="S1689" s="2" t="str">
        <f t="shared" si="530"/>
        <v>-</v>
      </c>
      <c r="T1689" s="2" t="str">
        <f t="shared" si="531"/>
        <v>-</v>
      </c>
      <c r="AU1689" t="s">
        <v>489</v>
      </c>
      <c r="AV1689" t="s">
        <v>2036</v>
      </c>
      <c r="AY1689" s="38">
        <v>30</v>
      </c>
      <c r="AZ1689" s="40">
        <v>51</v>
      </c>
      <c r="BA1689" s="42">
        <f t="shared" si="516"/>
        <v>30051</v>
      </c>
      <c r="BC1689" s="7" t="s">
        <v>3097</v>
      </c>
    </row>
    <row r="1690" spans="1:55" hidden="1" outlineLevel="1">
      <c r="A1690" t="s">
        <v>1241</v>
      </c>
      <c r="B1690" t="s">
        <v>2036</v>
      </c>
      <c r="C1690" s="25">
        <v>18669</v>
      </c>
      <c r="D1690" s="25"/>
      <c r="E1690" s="25"/>
      <c r="G1690" s="25">
        <v>12286</v>
      </c>
      <c r="H1690" s="25"/>
      <c r="I1690" s="25">
        <v>6987</v>
      </c>
      <c r="J1690" s="1">
        <v>6759</v>
      </c>
      <c r="K1690" s="1">
        <v>6765</v>
      </c>
      <c r="L1690" s="2" t="str">
        <f t="shared" si="532"/>
        <v/>
      </c>
      <c r="M1690" s="2">
        <f t="shared" si="533"/>
        <v>0.55062672961093928</v>
      </c>
      <c r="N1690" s="10" t="e">
        <f t="shared" si="525"/>
        <v>#N/A</v>
      </c>
      <c r="O1690" s="9" t="e">
        <f t="shared" si="526"/>
        <v>#N/A</v>
      </c>
      <c r="P1690" s="8" t="e">
        <f t="shared" si="527"/>
        <v>#N/A</v>
      </c>
      <c r="Q1690" s="2" t="str">
        <f t="shared" si="528"/>
        <v>-</v>
      </c>
      <c r="R1690" s="2" t="str">
        <f t="shared" si="529"/>
        <v>-</v>
      </c>
      <c r="S1690" s="2" t="str">
        <f t="shared" si="530"/>
        <v>-</v>
      </c>
      <c r="T1690" s="2" t="str">
        <f t="shared" si="531"/>
        <v>-</v>
      </c>
      <c r="AU1690" t="s">
        <v>1241</v>
      </c>
      <c r="AV1690" t="s">
        <v>2036</v>
      </c>
      <c r="AY1690" s="38">
        <v>30</v>
      </c>
      <c r="AZ1690" s="40">
        <v>53</v>
      </c>
      <c r="BA1690" s="42">
        <f t="shared" si="516"/>
        <v>30053</v>
      </c>
      <c r="BC1690" s="7" t="s">
        <v>3097</v>
      </c>
    </row>
    <row r="1691" spans="1:55" hidden="1" outlineLevel="1">
      <c r="A1691" t="s">
        <v>396</v>
      </c>
      <c r="B1691" t="s">
        <v>2036</v>
      </c>
      <c r="C1691" s="25">
        <v>1828</v>
      </c>
      <c r="D1691" s="25"/>
      <c r="E1691" s="25"/>
      <c r="G1691" s="25">
        <v>1477</v>
      </c>
      <c r="H1691" s="25"/>
      <c r="I1691" s="25">
        <v>1107</v>
      </c>
      <c r="J1691" s="1">
        <v>1061</v>
      </c>
      <c r="K1691" s="1">
        <v>1073</v>
      </c>
      <c r="L1691" s="2" t="str">
        <f t="shared" si="532"/>
        <v/>
      </c>
      <c r="M1691" s="2">
        <f t="shared" si="533"/>
        <v>0.72647257955314826</v>
      </c>
      <c r="N1691" s="10" t="e">
        <f t="shared" si="525"/>
        <v>#N/A</v>
      </c>
      <c r="O1691" s="9" t="e">
        <f t="shared" si="526"/>
        <v>#N/A</v>
      </c>
      <c r="P1691" s="8" t="e">
        <f t="shared" si="527"/>
        <v>#N/A</v>
      </c>
      <c r="Q1691" s="2" t="str">
        <f t="shared" si="528"/>
        <v>-</v>
      </c>
      <c r="R1691" s="2" t="str">
        <f t="shared" si="529"/>
        <v>-</v>
      </c>
      <c r="S1691" s="2" t="str">
        <f t="shared" si="530"/>
        <v>-</v>
      </c>
      <c r="T1691" s="2" t="str">
        <f t="shared" si="531"/>
        <v>-</v>
      </c>
      <c r="AU1691" t="s">
        <v>396</v>
      </c>
      <c r="AV1691" t="s">
        <v>2036</v>
      </c>
      <c r="AY1691" s="38">
        <v>30</v>
      </c>
      <c r="AZ1691" s="40">
        <v>55</v>
      </c>
      <c r="BA1691" s="42">
        <f t="shared" si="516"/>
        <v>30055</v>
      </c>
      <c r="BC1691" s="7" t="s">
        <v>3097</v>
      </c>
    </row>
    <row r="1692" spans="1:55" hidden="1" outlineLevel="1">
      <c r="A1692" t="s">
        <v>1732</v>
      </c>
      <c r="B1692" t="s">
        <v>2036</v>
      </c>
      <c r="C1692" s="25">
        <v>6935</v>
      </c>
      <c r="D1692" s="25"/>
      <c r="E1692" s="25"/>
      <c r="G1692" s="25">
        <v>5347</v>
      </c>
      <c r="H1692" s="25"/>
      <c r="I1692" s="25">
        <v>3211</v>
      </c>
      <c r="J1692" s="1">
        <v>3079</v>
      </c>
      <c r="K1692" s="1">
        <v>3146</v>
      </c>
      <c r="L1692" s="2" t="str">
        <f t="shared" si="532"/>
        <v/>
      </c>
      <c r="M1692" s="2">
        <f t="shared" si="533"/>
        <v>0.58836730877127363</v>
      </c>
      <c r="N1692" s="10" t="e">
        <f t="shared" si="525"/>
        <v>#N/A</v>
      </c>
      <c r="O1692" s="9" t="e">
        <f t="shared" si="526"/>
        <v>#N/A</v>
      </c>
      <c r="P1692" s="8" t="e">
        <f t="shared" si="527"/>
        <v>#N/A</v>
      </c>
      <c r="Q1692" s="2" t="str">
        <f t="shared" si="528"/>
        <v>-</v>
      </c>
      <c r="R1692" s="2" t="str">
        <f t="shared" si="529"/>
        <v>-</v>
      </c>
      <c r="S1692" s="2" t="str">
        <f t="shared" si="530"/>
        <v>-</v>
      </c>
      <c r="T1692" s="2" t="str">
        <f t="shared" si="531"/>
        <v>-</v>
      </c>
      <c r="AU1692" t="s">
        <v>1732</v>
      </c>
      <c r="AV1692" t="s">
        <v>2036</v>
      </c>
      <c r="AY1692" s="38">
        <v>30</v>
      </c>
      <c r="AZ1692" s="40">
        <v>57</v>
      </c>
      <c r="BA1692" s="42">
        <f t="shared" si="516"/>
        <v>30057</v>
      </c>
      <c r="BC1692" s="7" t="s">
        <v>3097</v>
      </c>
    </row>
    <row r="1693" spans="1:55" hidden="1" outlineLevel="1">
      <c r="A1693" t="s">
        <v>1558</v>
      </c>
      <c r="B1693" t="s">
        <v>2036</v>
      </c>
      <c r="C1693" s="25">
        <v>1895</v>
      </c>
      <c r="D1693" s="25"/>
      <c r="E1693" s="25"/>
      <c r="G1693" s="25">
        <v>1277</v>
      </c>
      <c r="H1693" s="25"/>
      <c r="I1693" s="25">
        <v>795</v>
      </c>
      <c r="J1693" s="1">
        <v>758</v>
      </c>
      <c r="K1693" s="1">
        <v>781</v>
      </c>
      <c r="L1693" s="2" t="str">
        <f t="shared" si="532"/>
        <v/>
      </c>
      <c r="M1693" s="2">
        <f t="shared" si="533"/>
        <v>0.61158966327329678</v>
      </c>
      <c r="N1693" s="10" t="e">
        <f t="shared" si="525"/>
        <v>#N/A</v>
      </c>
      <c r="O1693" s="9" t="e">
        <f t="shared" si="526"/>
        <v>#N/A</v>
      </c>
      <c r="P1693" s="8" t="e">
        <f t="shared" si="527"/>
        <v>#N/A</v>
      </c>
      <c r="Q1693" s="2" t="str">
        <f t="shared" si="528"/>
        <v>-</v>
      </c>
      <c r="R1693" s="2" t="str">
        <f t="shared" si="529"/>
        <v>-</v>
      </c>
      <c r="S1693" s="2" t="str">
        <f t="shared" si="530"/>
        <v>-</v>
      </c>
      <c r="T1693" s="2" t="str">
        <f t="shared" si="531"/>
        <v>-</v>
      </c>
      <c r="AU1693" t="s">
        <v>1558</v>
      </c>
      <c r="AV1693" t="s">
        <v>2036</v>
      </c>
      <c r="AY1693" s="38">
        <v>30</v>
      </c>
      <c r="AZ1693" s="40">
        <v>59</v>
      </c>
      <c r="BA1693" s="42">
        <f t="shared" si="516"/>
        <v>30059</v>
      </c>
      <c r="BC1693" s="7" t="s">
        <v>3097</v>
      </c>
    </row>
    <row r="1694" spans="1:55" hidden="1" outlineLevel="1">
      <c r="A1694" t="s">
        <v>2459</v>
      </c>
      <c r="B1694" t="s">
        <v>2036</v>
      </c>
      <c r="C1694" s="25">
        <v>3837</v>
      </c>
      <c r="D1694" s="25"/>
      <c r="E1694" s="25"/>
      <c r="G1694" s="25">
        <v>2688</v>
      </c>
      <c r="H1694" s="25"/>
      <c r="I1694" s="25">
        <v>1424</v>
      </c>
      <c r="J1694" s="1">
        <v>1373</v>
      </c>
      <c r="K1694" s="1">
        <v>1354</v>
      </c>
      <c r="L1694" s="2" t="str">
        <f t="shared" si="532"/>
        <v/>
      </c>
      <c r="M1694" s="2">
        <f t="shared" si="533"/>
        <v>0.50372023809523814</v>
      </c>
      <c r="N1694" s="10" t="e">
        <f t="shared" si="525"/>
        <v>#N/A</v>
      </c>
      <c r="O1694" s="9" t="e">
        <f t="shared" si="526"/>
        <v>#N/A</v>
      </c>
      <c r="P1694" s="8" t="e">
        <f t="shared" si="527"/>
        <v>#N/A</v>
      </c>
      <c r="Q1694" s="2" t="str">
        <f t="shared" si="528"/>
        <v>-</v>
      </c>
      <c r="R1694" s="2" t="str">
        <f t="shared" si="529"/>
        <v>-</v>
      </c>
      <c r="S1694" s="2" t="str">
        <f t="shared" si="530"/>
        <v>-</v>
      </c>
      <c r="T1694" s="2" t="str">
        <f t="shared" si="531"/>
        <v>-</v>
      </c>
      <c r="AU1694" t="s">
        <v>2459</v>
      </c>
      <c r="AV1694" t="s">
        <v>2036</v>
      </c>
      <c r="AY1694" s="38">
        <v>30</v>
      </c>
      <c r="AZ1694" s="40">
        <v>61</v>
      </c>
      <c r="BA1694" s="42">
        <f t="shared" si="516"/>
        <v>30061</v>
      </c>
      <c r="BC1694" s="7" t="s">
        <v>3097</v>
      </c>
    </row>
    <row r="1695" spans="1:55" hidden="1" outlineLevel="1">
      <c r="A1695" t="s">
        <v>2495</v>
      </c>
      <c r="B1695" t="s">
        <v>2036</v>
      </c>
      <c r="C1695" s="25">
        <v>98968</v>
      </c>
      <c r="D1695" s="25"/>
      <c r="E1695" s="25"/>
      <c r="G1695" s="25">
        <v>76671</v>
      </c>
      <c r="H1695" s="25"/>
      <c r="I1695" s="25">
        <v>34529</v>
      </c>
      <c r="J1695" s="1">
        <v>33327</v>
      </c>
      <c r="K1695" s="1">
        <v>33916</v>
      </c>
      <c r="L1695" s="2" t="str">
        <f t="shared" si="532"/>
        <v/>
      </c>
      <c r="M1695" s="2">
        <f t="shared" si="533"/>
        <v>0.44235760587445055</v>
      </c>
      <c r="N1695" s="10" t="e">
        <f t="shared" si="525"/>
        <v>#N/A</v>
      </c>
      <c r="O1695" s="9" t="e">
        <f t="shared" si="526"/>
        <v>#N/A</v>
      </c>
      <c r="P1695" s="8" t="e">
        <f t="shared" si="527"/>
        <v>#N/A</v>
      </c>
      <c r="Q1695" s="2" t="str">
        <f t="shared" si="528"/>
        <v>-</v>
      </c>
      <c r="R1695" s="2" t="str">
        <f t="shared" si="529"/>
        <v>-</v>
      </c>
      <c r="S1695" s="2" t="str">
        <f t="shared" si="530"/>
        <v>-</v>
      </c>
      <c r="T1695" s="2" t="str">
        <f t="shared" si="531"/>
        <v>-</v>
      </c>
      <c r="AU1695" t="s">
        <v>2495</v>
      </c>
      <c r="AV1695" t="s">
        <v>2036</v>
      </c>
      <c r="AY1695" s="38">
        <v>30</v>
      </c>
      <c r="AZ1695" s="40">
        <v>63</v>
      </c>
      <c r="BA1695" s="42">
        <f t="shared" si="516"/>
        <v>30063</v>
      </c>
      <c r="BC1695" s="7" t="s">
        <v>3097</v>
      </c>
    </row>
    <row r="1696" spans="1:55" hidden="1" outlineLevel="1">
      <c r="A1696" t="s">
        <v>409</v>
      </c>
      <c r="B1696" t="s">
        <v>2036</v>
      </c>
      <c r="C1696" s="25">
        <v>4353</v>
      </c>
      <c r="D1696" s="25"/>
      <c r="E1696" s="25"/>
      <c r="G1696" s="25">
        <v>3107</v>
      </c>
      <c r="H1696" s="25"/>
      <c r="I1696" s="25">
        <v>1928</v>
      </c>
      <c r="J1696" s="1">
        <v>1837</v>
      </c>
      <c r="K1696" s="1">
        <v>1854</v>
      </c>
      <c r="L1696" s="2" t="str">
        <f t="shared" si="532"/>
        <v/>
      </c>
      <c r="M1696" s="2">
        <f t="shared" si="533"/>
        <v>0.59671709044093979</v>
      </c>
      <c r="N1696" s="10" t="e">
        <f t="shared" ref="N1696:N1720" si="534">RANK(U1696,U1696:AR1696)</f>
        <v>#N/A</v>
      </c>
      <c r="O1696" s="9" t="e">
        <f t="shared" ref="O1696:O1720" si="535">RANK(V1696,U1696:AR1696)</f>
        <v>#N/A</v>
      </c>
      <c r="P1696" s="8" t="e">
        <f t="shared" ref="P1696:P1720" si="536">RANK(W1696,U1696:AR1696)</f>
        <v>#N/A</v>
      </c>
      <c r="Q1696" s="2" t="str">
        <f t="shared" ref="Q1696:Q1720" si="537">IF(SUM($U1696:$AQ1696)=0,"-",U1696/SUM($U1696:$AQ1696))</f>
        <v>-</v>
      </c>
      <c r="R1696" s="2" t="str">
        <f t="shared" ref="R1696:R1720" si="538">IF(SUM($U1696:$AQ1696)=0,"-",V1696/SUM($U1696:$AQ1696))</f>
        <v>-</v>
      </c>
      <c r="S1696" s="2" t="str">
        <f t="shared" ref="S1696:S1720" si="539">IF(SUM($U1696:$AQ1696)=0,"-",W1696/SUM($U1696:$AQ1696))</f>
        <v>-</v>
      </c>
      <c r="T1696" s="2" t="str">
        <f t="shared" ref="T1696:T1720" si="540">IF(SUM($U1696:$AQ1696)=0,"-",(1-Q1696-R1696-S1696))</f>
        <v>-</v>
      </c>
      <c r="AU1696" t="s">
        <v>409</v>
      </c>
      <c r="AV1696" t="s">
        <v>2036</v>
      </c>
      <c r="AY1696" s="38">
        <v>30</v>
      </c>
      <c r="AZ1696" s="40">
        <v>65</v>
      </c>
      <c r="BA1696" s="42">
        <f t="shared" si="516"/>
        <v>30065</v>
      </c>
      <c r="BC1696" s="7" t="s">
        <v>3097</v>
      </c>
    </row>
    <row r="1697" spans="1:55" hidden="1" outlineLevel="1">
      <c r="A1697" t="s">
        <v>2878</v>
      </c>
      <c r="B1697" t="s">
        <v>2036</v>
      </c>
      <c r="C1697" s="25">
        <v>15676</v>
      </c>
      <c r="D1697" s="25"/>
      <c r="E1697" s="25"/>
      <c r="G1697" s="25">
        <v>11224</v>
      </c>
      <c r="H1697" s="25"/>
      <c r="I1697" s="25">
        <v>6300</v>
      </c>
      <c r="J1697" s="1">
        <v>6078</v>
      </c>
      <c r="K1697" s="1">
        <v>6166</v>
      </c>
      <c r="L1697" s="2" t="str">
        <f t="shared" si="532"/>
        <v/>
      </c>
      <c r="M1697" s="2">
        <f t="shared" si="533"/>
        <v>0.54935851746258013</v>
      </c>
      <c r="N1697" s="10" t="e">
        <f t="shared" si="534"/>
        <v>#N/A</v>
      </c>
      <c r="O1697" s="9" t="e">
        <f t="shared" si="535"/>
        <v>#N/A</v>
      </c>
      <c r="P1697" s="8" t="e">
        <f t="shared" si="536"/>
        <v>#N/A</v>
      </c>
      <c r="Q1697" s="2" t="str">
        <f t="shared" si="537"/>
        <v>-</v>
      </c>
      <c r="R1697" s="2" t="str">
        <f t="shared" si="538"/>
        <v>-</v>
      </c>
      <c r="S1697" s="2" t="str">
        <f t="shared" si="539"/>
        <v>-</v>
      </c>
      <c r="T1697" s="2" t="str">
        <f t="shared" si="540"/>
        <v>-</v>
      </c>
      <c r="AU1697" t="s">
        <v>2878</v>
      </c>
      <c r="AV1697" t="s">
        <v>2036</v>
      </c>
      <c r="AY1697" s="38">
        <v>30</v>
      </c>
      <c r="AZ1697" s="40">
        <v>67</v>
      </c>
      <c r="BA1697" s="42">
        <f t="shared" si="516"/>
        <v>30067</v>
      </c>
      <c r="BC1697" s="7" t="s">
        <v>3097</v>
      </c>
    </row>
    <row r="1698" spans="1:55" hidden="1" outlineLevel="1">
      <c r="A1698" t="s">
        <v>727</v>
      </c>
      <c r="B1698" t="s">
        <v>2036</v>
      </c>
      <c r="C1698" s="25">
        <v>506</v>
      </c>
      <c r="D1698" s="25"/>
      <c r="E1698" s="25"/>
      <c r="G1698" s="25">
        <v>397</v>
      </c>
      <c r="H1698" s="25"/>
      <c r="I1698" s="25">
        <v>261</v>
      </c>
      <c r="J1698" s="1">
        <v>245</v>
      </c>
      <c r="K1698" s="1">
        <v>253</v>
      </c>
      <c r="L1698" s="2" t="str">
        <f t="shared" si="532"/>
        <v/>
      </c>
      <c r="M1698" s="2">
        <f t="shared" si="533"/>
        <v>0.63727959697732994</v>
      </c>
      <c r="N1698" s="10" t="e">
        <f t="shared" si="534"/>
        <v>#N/A</v>
      </c>
      <c r="O1698" s="9" t="e">
        <f t="shared" si="535"/>
        <v>#N/A</v>
      </c>
      <c r="P1698" s="8" t="e">
        <f t="shared" si="536"/>
        <v>#N/A</v>
      </c>
      <c r="Q1698" s="2" t="str">
        <f t="shared" si="537"/>
        <v>-</v>
      </c>
      <c r="R1698" s="2" t="str">
        <f t="shared" si="538"/>
        <v>-</v>
      </c>
      <c r="S1698" s="2" t="str">
        <f t="shared" si="539"/>
        <v>-</v>
      </c>
      <c r="T1698" s="2" t="str">
        <f t="shared" si="540"/>
        <v>-</v>
      </c>
      <c r="AU1698" t="s">
        <v>727</v>
      </c>
      <c r="AV1698" t="s">
        <v>2036</v>
      </c>
      <c r="AY1698" s="38">
        <v>30</v>
      </c>
      <c r="AZ1698" s="40">
        <v>69</v>
      </c>
      <c r="BA1698" s="42">
        <f t="shared" si="516"/>
        <v>30069</v>
      </c>
      <c r="BC1698" s="7" t="s">
        <v>3097</v>
      </c>
    </row>
    <row r="1699" spans="1:55" hidden="1" outlineLevel="1">
      <c r="A1699" t="s">
        <v>2277</v>
      </c>
      <c r="B1699" t="s">
        <v>2036</v>
      </c>
      <c r="C1699" s="25">
        <v>4383</v>
      </c>
      <c r="D1699" s="25"/>
      <c r="E1699" s="25"/>
      <c r="G1699" s="25">
        <v>2997</v>
      </c>
      <c r="H1699" s="25"/>
      <c r="I1699" s="25">
        <v>1868</v>
      </c>
      <c r="J1699" s="1">
        <v>1764</v>
      </c>
      <c r="K1699" s="1">
        <v>1816</v>
      </c>
      <c r="L1699" s="2" t="str">
        <f t="shared" si="532"/>
        <v/>
      </c>
      <c r="M1699" s="2">
        <f t="shared" si="533"/>
        <v>0.60593927260593927</v>
      </c>
      <c r="N1699" s="10" t="e">
        <f t="shared" si="534"/>
        <v>#N/A</v>
      </c>
      <c r="O1699" s="9" t="e">
        <f t="shared" si="535"/>
        <v>#N/A</v>
      </c>
      <c r="P1699" s="8" t="e">
        <f t="shared" si="536"/>
        <v>#N/A</v>
      </c>
      <c r="Q1699" s="2" t="str">
        <f t="shared" si="537"/>
        <v>-</v>
      </c>
      <c r="R1699" s="2" t="str">
        <f t="shared" si="538"/>
        <v>-</v>
      </c>
      <c r="S1699" s="2" t="str">
        <f t="shared" si="539"/>
        <v>-</v>
      </c>
      <c r="T1699" s="2" t="str">
        <f t="shared" si="540"/>
        <v>-</v>
      </c>
      <c r="AU1699" t="s">
        <v>2277</v>
      </c>
      <c r="AV1699" t="s">
        <v>2036</v>
      </c>
      <c r="AY1699" s="38">
        <v>30</v>
      </c>
      <c r="AZ1699" s="40">
        <v>71</v>
      </c>
      <c r="BA1699" s="42">
        <f t="shared" si="516"/>
        <v>30071</v>
      </c>
      <c r="BC1699" s="7" t="s">
        <v>3097</v>
      </c>
    </row>
    <row r="1700" spans="1:55" hidden="1" outlineLevel="1">
      <c r="A1700" t="s">
        <v>878</v>
      </c>
      <c r="B1700" t="s">
        <v>2036</v>
      </c>
      <c r="C1700" s="25">
        <v>6285</v>
      </c>
      <c r="D1700" s="25"/>
      <c r="E1700" s="25"/>
      <c r="G1700" s="25">
        <v>4155</v>
      </c>
      <c r="H1700" s="25"/>
      <c r="I1700" s="25">
        <v>2640</v>
      </c>
      <c r="J1700" s="1">
        <v>2463</v>
      </c>
      <c r="K1700" s="1">
        <v>2503</v>
      </c>
      <c r="L1700" s="2" t="str">
        <f t="shared" si="532"/>
        <v/>
      </c>
      <c r="M1700" s="2">
        <f t="shared" si="533"/>
        <v>0.60240673886883278</v>
      </c>
      <c r="N1700" s="10" t="e">
        <f t="shared" si="534"/>
        <v>#N/A</v>
      </c>
      <c r="O1700" s="9" t="e">
        <f t="shared" si="535"/>
        <v>#N/A</v>
      </c>
      <c r="P1700" s="8" t="e">
        <f t="shared" si="536"/>
        <v>#N/A</v>
      </c>
      <c r="Q1700" s="2" t="str">
        <f t="shared" si="537"/>
        <v>-</v>
      </c>
      <c r="R1700" s="2" t="str">
        <f t="shared" si="538"/>
        <v>-</v>
      </c>
      <c r="S1700" s="2" t="str">
        <f t="shared" si="539"/>
        <v>-</v>
      </c>
      <c r="T1700" s="2" t="str">
        <f t="shared" si="540"/>
        <v>-</v>
      </c>
      <c r="AU1700" t="s">
        <v>878</v>
      </c>
      <c r="AV1700" t="s">
        <v>2036</v>
      </c>
      <c r="AY1700" s="38">
        <v>30</v>
      </c>
      <c r="AZ1700" s="40">
        <v>73</v>
      </c>
      <c r="BA1700" s="42">
        <f t="shared" si="516"/>
        <v>30073</v>
      </c>
      <c r="BC1700" s="7" t="s">
        <v>3097</v>
      </c>
    </row>
    <row r="1701" spans="1:55" hidden="1" outlineLevel="1">
      <c r="A1701" t="s">
        <v>274</v>
      </c>
      <c r="B1701" t="s">
        <v>2036</v>
      </c>
      <c r="C1701" s="25">
        <v>1834</v>
      </c>
      <c r="D1701" s="25"/>
      <c r="E1701" s="25"/>
      <c r="G1701" s="25">
        <v>1349</v>
      </c>
      <c r="H1701" s="25"/>
      <c r="I1701" s="25">
        <v>983</v>
      </c>
      <c r="J1701" s="1">
        <v>930</v>
      </c>
      <c r="K1701" s="1">
        <v>936</v>
      </c>
      <c r="L1701" s="2" t="str">
        <f t="shared" si="532"/>
        <v/>
      </c>
      <c r="M1701" s="2">
        <f t="shared" si="533"/>
        <v>0.69384729429206815</v>
      </c>
      <c r="N1701" s="10" t="e">
        <f t="shared" si="534"/>
        <v>#N/A</v>
      </c>
      <c r="O1701" s="9" t="e">
        <f t="shared" si="535"/>
        <v>#N/A</v>
      </c>
      <c r="P1701" s="8" t="e">
        <f t="shared" si="536"/>
        <v>#N/A</v>
      </c>
      <c r="Q1701" s="2" t="str">
        <f t="shared" si="537"/>
        <v>-</v>
      </c>
      <c r="R1701" s="2" t="str">
        <f t="shared" si="538"/>
        <v>-</v>
      </c>
      <c r="S1701" s="2" t="str">
        <f t="shared" si="539"/>
        <v>-</v>
      </c>
      <c r="T1701" s="2" t="str">
        <f t="shared" si="540"/>
        <v>-</v>
      </c>
      <c r="AU1701" t="s">
        <v>274</v>
      </c>
      <c r="AV1701" t="s">
        <v>2036</v>
      </c>
      <c r="AY1701" s="38">
        <v>30</v>
      </c>
      <c r="AZ1701" s="40">
        <v>75</v>
      </c>
      <c r="BA1701" s="42">
        <f t="shared" si="516"/>
        <v>30075</v>
      </c>
      <c r="BC1701" s="7" t="s">
        <v>3097</v>
      </c>
    </row>
    <row r="1702" spans="1:55" hidden="1" outlineLevel="1">
      <c r="A1702" t="s">
        <v>2319</v>
      </c>
      <c r="B1702" t="s">
        <v>2036</v>
      </c>
      <c r="C1702" s="25">
        <v>6986</v>
      </c>
      <c r="D1702" s="25"/>
      <c r="E1702" s="25"/>
      <c r="G1702" s="25">
        <v>3783</v>
      </c>
      <c r="H1702" s="25"/>
      <c r="I1702" s="25">
        <v>2456</v>
      </c>
      <c r="J1702" s="1">
        <v>2352</v>
      </c>
      <c r="K1702" s="1">
        <v>2351</v>
      </c>
      <c r="L1702" s="2" t="str">
        <f t="shared" si="532"/>
        <v/>
      </c>
      <c r="M1702" s="2">
        <f t="shared" si="533"/>
        <v>0.62146444620671426</v>
      </c>
      <c r="N1702" s="10" t="e">
        <f t="shared" si="534"/>
        <v>#N/A</v>
      </c>
      <c r="O1702" s="9" t="e">
        <f t="shared" si="535"/>
        <v>#N/A</v>
      </c>
      <c r="P1702" s="8" t="e">
        <f t="shared" si="536"/>
        <v>#N/A</v>
      </c>
      <c r="Q1702" s="2" t="str">
        <f t="shared" si="537"/>
        <v>-</v>
      </c>
      <c r="R1702" s="2" t="str">
        <f t="shared" si="538"/>
        <v>-</v>
      </c>
      <c r="S1702" s="2" t="str">
        <f t="shared" si="539"/>
        <v>-</v>
      </c>
      <c r="T1702" s="2" t="str">
        <f t="shared" si="540"/>
        <v>-</v>
      </c>
      <c r="AU1702" t="s">
        <v>2319</v>
      </c>
      <c r="AV1702" t="s">
        <v>2036</v>
      </c>
      <c r="AY1702" s="38">
        <v>30</v>
      </c>
      <c r="AZ1702" s="40">
        <v>77</v>
      </c>
      <c r="BA1702" s="42">
        <f t="shared" si="516"/>
        <v>30077</v>
      </c>
      <c r="BC1702" s="7" t="s">
        <v>3097</v>
      </c>
    </row>
    <row r="1703" spans="1:55" hidden="1" outlineLevel="1">
      <c r="A1703" t="s">
        <v>89</v>
      </c>
      <c r="B1703" t="s">
        <v>2036</v>
      </c>
      <c r="C1703" s="25">
        <v>1173</v>
      </c>
      <c r="D1703" s="25"/>
      <c r="E1703" s="25"/>
      <c r="G1703" s="25">
        <v>965</v>
      </c>
      <c r="H1703" s="25"/>
      <c r="I1703" s="25">
        <v>701</v>
      </c>
      <c r="J1703" s="1">
        <v>670</v>
      </c>
      <c r="K1703" s="1">
        <v>678</v>
      </c>
      <c r="L1703" s="2" t="str">
        <f t="shared" si="532"/>
        <v/>
      </c>
      <c r="M1703" s="2">
        <f t="shared" si="533"/>
        <v>0.7025906735751295</v>
      </c>
      <c r="N1703" s="10" t="e">
        <f t="shared" si="534"/>
        <v>#N/A</v>
      </c>
      <c r="O1703" s="9" t="e">
        <f t="shared" si="535"/>
        <v>#N/A</v>
      </c>
      <c r="P1703" s="8" t="e">
        <f t="shared" si="536"/>
        <v>#N/A</v>
      </c>
      <c r="Q1703" s="2" t="str">
        <f t="shared" si="537"/>
        <v>-</v>
      </c>
      <c r="R1703" s="2" t="str">
        <f t="shared" si="538"/>
        <v>-</v>
      </c>
      <c r="S1703" s="2" t="str">
        <f t="shared" si="539"/>
        <v>-</v>
      </c>
      <c r="T1703" s="2" t="str">
        <f t="shared" si="540"/>
        <v>-</v>
      </c>
      <c r="AU1703" t="s">
        <v>89</v>
      </c>
      <c r="AV1703" t="s">
        <v>2036</v>
      </c>
      <c r="AY1703" s="38">
        <v>30</v>
      </c>
      <c r="AZ1703" s="40">
        <v>79</v>
      </c>
      <c r="BA1703" s="42">
        <f t="shared" si="516"/>
        <v>30079</v>
      </c>
      <c r="BC1703" s="7" t="s">
        <v>3097</v>
      </c>
    </row>
    <row r="1704" spans="1:55" hidden="1" outlineLevel="1">
      <c r="A1704" t="s">
        <v>2011</v>
      </c>
      <c r="B1704" t="s">
        <v>2036</v>
      </c>
      <c r="C1704" s="25">
        <v>37308</v>
      </c>
      <c r="D1704" s="25"/>
      <c r="E1704" s="25"/>
      <c r="G1704" s="25">
        <v>26802</v>
      </c>
      <c r="H1704" s="25"/>
      <c r="I1704" s="25">
        <v>14160</v>
      </c>
      <c r="J1704" s="1">
        <v>13656</v>
      </c>
      <c r="K1704" s="1">
        <v>13807</v>
      </c>
      <c r="L1704" s="2" t="str">
        <f t="shared" si="532"/>
        <v/>
      </c>
      <c r="M1704" s="2">
        <f t="shared" si="533"/>
        <v>0.51514812327438253</v>
      </c>
      <c r="N1704" s="10" t="e">
        <f t="shared" si="534"/>
        <v>#N/A</v>
      </c>
      <c r="O1704" s="9" t="e">
        <f t="shared" si="535"/>
        <v>#N/A</v>
      </c>
      <c r="P1704" s="8" t="e">
        <f t="shared" si="536"/>
        <v>#N/A</v>
      </c>
      <c r="Q1704" s="2" t="str">
        <f t="shared" si="537"/>
        <v>-</v>
      </c>
      <c r="R1704" s="2" t="str">
        <f t="shared" si="538"/>
        <v>-</v>
      </c>
      <c r="S1704" s="2" t="str">
        <f t="shared" si="539"/>
        <v>-</v>
      </c>
      <c r="T1704" s="2" t="str">
        <f t="shared" si="540"/>
        <v>-</v>
      </c>
      <c r="AU1704" t="s">
        <v>2011</v>
      </c>
      <c r="AV1704" t="s">
        <v>2036</v>
      </c>
      <c r="AY1704" s="38">
        <v>30</v>
      </c>
      <c r="AZ1704" s="40">
        <v>81</v>
      </c>
      <c r="BA1704" s="42">
        <f t="shared" ref="BA1704:BA1767" si="541">AY1704*1000+AZ1704</f>
        <v>30081</v>
      </c>
      <c r="BC1704" s="7" t="s">
        <v>3097</v>
      </c>
    </row>
    <row r="1705" spans="1:55" hidden="1" outlineLevel="1">
      <c r="A1705" t="s">
        <v>687</v>
      </c>
      <c r="B1705" t="s">
        <v>2036</v>
      </c>
      <c r="C1705" s="25">
        <v>9286</v>
      </c>
      <c r="D1705" s="25"/>
      <c r="E1705" s="25"/>
      <c r="G1705" s="25">
        <v>6899</v>
      </c>
      <c r="H1705" s="25"/>
      <c r="I1705" s="25">
        <v>3686</v>
      </c>
      <c r="J1705" s="1">
        <v>3582</v>
      </c>
      <c r="K1705" s="1">
        <v>3559</v>
      </c>
      <c r="L1705" s="2" t="str">
        <f t="shared" si="532"/>
        <v/>
      </c>
      <c r="M1705" s="2">
        <f t="shared" si="533"/>
        <v>0.51587186548775188</v>
      </c>
      <c r="N1705" s="10" t="e">
        <f t="shared" si="534"/>
        <v>#N/A</v>
      </c>
      <c r="O1705" s="9" t="e">
        <f t="shared" si="535"/>
        <v>#N/A</v>
      </c>
      <c r="P1705" s="8" t="e">
        <f t="shared" si="536"/>
        <v>#N/A</v>
      </c>
      <c r="Q1705" s="2" t="str">
        <f t="shared" si="537"/>
        <v>-</v>
      </c>
      <c r="R1705" s="2" t="str">
        <f t="shared" si="538"/>
        <v>-</v>
      </c>
      <c r="S1705" s="2" t="str">
        <f t="shared" si="539"/>
        <v>-</v>
      </c>
      <c r="T1705" s="2" t="str">
        <f t="shared" si="540"/>
        <v>-</v>
      </c>
      <c r="AU1705" t="s">
        <v>687</v>
      </c>
      <c r="AV1705" t="s">
        <v>2036</v>
      </c>
      <c r="AY1705" s="38">
        <v>30</v>
      </c>
      <c r="AZ1705" s="40">
        <v>83</v>
      </c>
      <c r="BA1705" s="42">
        <f t="shared" si="541"/>
        <v>30083</v>
      </c>
      <c r="BC1705" s="7" t="s">
        <v>3097</v>
      </c>
    </row>
    <row r="1706" spans="1:55" hidden="1" outlineLevel="1">
      <c r="A1706" t="s">
        <v>1415</v>
      </c>
      <c r="B1706" t="s">
        <v>2036</v>
      </c>
      <c r="C1706" s="25">
        <v>10389</v>
      </c>
      <c r="D1706" s="25"/>
      <c r="E1706" s="25"/>
      <c r="G1706" s="25">
        <v>6584</v>
      </c>
      <c r="H1706" s="25"/>
      <c r="I1706" s="25">
        <v>3148</v>
      </c>
      <c r="J1706" s="1">
        <v>3042</v>
      </c>
      <c r="K1706" s="1">
        <v>3010</v>
      </c>
      <c r="L1706" s="2" t="str">
        <f t="shared" si="532"/>
        <v/>
      </c>
      <c r="M1706" s="2">
        <f t="shared" si="533"/>
        <v>0.45716889428918589</v>
      </c>
      <c r="N1706" s="10" t="e">
        <f t="shared" si="534"/>
        <v>#N/A</v>
      </c>
      <c r="O1706" s="9" t="e">
        <f t="shared" si="535"/>
        <v>#N/A</v>
      </c>
      <c r="P1706" s="8" t="e">
        <f t="shared" si="536"/>
        <v>#N/A</v>
      </c>
      <c r="Q1706" s="2" t="str">
        <f t="shared" si="537"/>
        <v>-</v>
      </c>
      <c r="R1706" s="2" t="str">
        <f t="shared" si="538"/>
        <v>-</v>
      </c>
      <c r="S1706" s="2" t="str">
        <f t="shared" si="539"/>
        <v>-</v>
      </c>
      <c r="T1706" s="2" t="str">
        <f t="shared" si="540"/>
        <v>-</v>
      </c>
      <c r="AU1706" t="s">
        <v>1415</v>
      </c>
      <c r="AV1706" t="s">
        <v>2036</v>
      </c>
      <c r="AY1706" s="38">
        <v>30</v>
      </c>
      <c r="AZ1706" s="40">
        <v>85</v>
      </c>
      <c r="BA1706" s="42">
        <f t="shared" si="541"/>
        <v>30085</v>
      </c>
      <c r="BC1706" s="7" t="s">
        <v>3097</v>
      </c>
    </row>
    <row r="1707" spans="1:55" hidden="1" outlineLevel="1">
      <c r="A1707" t="s">
        <v>537</v>
      </c>
      <c r="B1707" t="s">
        <v>2036</v>
      </c>
      <c r="C1707" s="25">
        <v>9196</v>
      </c>
      <c r="D1707" s="25"/>
      <c r="E1707" s="25"/>
      <c r="G1707" s="25">
        <v>5917</v>
      </c>
      <c r="H1707" s="25"/>
      <c r="I1707" s="25">
        <v>3069</v>
      </c>
      <c r="J1707" s="1">
        <v>3004</v>
      </c>
      <c r="K1707" s="1">
        <v>3002</v>
      </c>
      <c r="L1707" s="2" t="str">
        <f t="shared" si="532"/>
        <v/>
      </c>
      <c r="M1707" s="2">
        <f t="shared" si="533"/>
        <v>0.50735169849585937</v>
      </c>
      <c r="N1707" s="10" t="e">
        <f t="shared" si="534"/>
        <v>#N/A</v>
      </c>
      <c r="O1707" s="9" t="e">
        <f t="shared" si="535"/>
        <v>#N/A</v>
      </c>
      <c r="P1707" s="8" t="e">
        <f t="shared" si="536"/>
        <v>#N/A</v>
      </c>
      <c r="Q1707" s="2" t="str">
        <f t="shared" si="537"/>
        <v>-</v>
      </c>
      <c r="R1707" s="2" t="str">
        <f t="shared" si="538"/>
        <v>-</v>
      </c>
      <c r="S1707" s="2" t="str">
        <f t="shared" si="539"/>
        <v>-</v>
      </c>
      <c r="T1707" s="2" t="str">
        <f t="shared" si="540"/>
        <v>-</v>
      </c>
      <c r="AU1707" t="s">
        <v>537</v>
      </c>
      <c r="AV1707" t="s">
        <v>2036</v>
      </c>
      <c r="AY1707" s="38">
        <v>30</v>
      </c>
      <c r="AZ1707" s="40">
        <v>87</v>
      </c>
      <c r="BA1707" s="42">
        <f t="shared" si="541"/>
        <v>30087</v>
      </c>
      <c r="BC1707" s="7" t="s">
        <v>3097</v>
      </c>
    </row>
    <row r="1708" spans="1:55" hidden="1" outlineLevel="1">
      <c r="A1708" t="s">
        <v>1113</v>
      </c>
      <c r="B1708" t="s">
        <v>2036</v>
      </c>
      <c r="C1708" s="25">
        <v>10466</v>
      </c>
      <c r="D1708" s="25"/>
      <c r="E1708" s="25"/>
      <c r="G1708" s="25">
        <v>7294</v>
      </c>
      <c r="H1708" s="25"/>
      <c r="I1708" s="25">
        <v>4181</v>
      </c>
      <c r="J1708" s="1">
        <v>4064</v>
      </c>
      <c r="K1708" s="1">
        <v>4034</v>
      </c>
      <c r="L1708" s="2" t="str">
        <f t="shared" si="532"/>
        <v/>
      </c>
      <c r="M1708" s="2">
        <f t="shared" si="533"/>
        <v>0.5530573073759254</v>
      </c>
      <c r="N1708" s="10" t="e">
        <f t="shared" si="534"/>
        <v>#N/A</v>
      </c>
      <c r="O1708" s="9" t="e">
        <f t="shared" si="535"/>
        <v>#N/A</v>
      </c>
      <c r="P1708" s="8" t="e">
        <f t="shared" si="536"/>
        <v>#N/A</v>
      </c>
      <c r="Q1708" s="2" t="str">
        <f t="shared" si="537"/>
        <v>-</v>
      </c>
      <c r="R1708" s="2" t="str">
        <f t="shared" si="538"/>
        <v>-</v>
      </c>
      <c r="S1708" s="2" t="str">
        <f t="shared" si="539"/>
        <v>-</v>
      </c>
      <c r="T1708" s="2" t="str">
        <f t="shared" si="540"/>
        <v>-</v>
      </c>
      <c r="AU1708" t="s">
        <v>1113</v>
      </c>
      <c r="AV1708" t="s">
        <v>2036</v>
      </c>
      <c r="AY1708" s="38">
        <v>30</v>
      </c>
      <c r="AZ1708" s="40">
        <v>89</v>
      </c>
      <c r="BA1708" s="42">
        <f t="shared" si="541"/>
        <v>30089</v>
      </c>
      <c r="BC1708" s="7" t="s">
        <v>3097</v>
      </c>
    </row>
    <row r="1709" spans="1:55" hidden="1" outlineLevel="1">
      <c r="A1709" t="s">
        <v>2377</v>
      </c>
      <c r="B1709" t="s">
        <v>2036</v>
      </c>
      <c r="C1709" s="25">
        <v>3825</v>
      </c>
      <c r="D1709" s="25"/>
      <c r="E1709" s="25"/>
      <c r="G1709" s="25">
        <v>2997</v>
      </c>
      <c r="H1709" s="25"/>
      <c r="I1709" s="25">
        <v>1740</v>
      </c>
      <c r="J1709" s="1">
        <v>1673</v>
      </c>
      <c r="K1709" s="1">
        <v>1662</v>
      </c>
      <c r="L1709" s="2" t="str">
        <f t="shared" si="532"/>
        <v/>
      </c>
      <c r="M1709" s="2">
        <f t="shared" si="533"/>
        <v>0.5545545545545546</v>
      </c>
      <c r="N1709" s="10" t="e">
        <f t="shared" si="534"/>
        <v>#N/A</v>
      </c>
      <c r="O1709" s="9" t="e">
        <f t="shared" si="535"/>
        <v>#N/A</v>
      </c>
      <c r="P1709" s="8" t="e">
        <f t="shared" si="536"/>
        <v>#N/A</v>
      </c>
      <c r="Q1709" s="2" t="str">
        <f t="shared" si="537"/>
        <v>-</v>
      </c>
      <c r="R1709" s="2" t="str">
        <f t="shared" si="538"/>
        <v>-</v>
      </c>
      <c r="S1709" s="2" t="str">
        <f t="shared" si="539"/>
        <v>-</v>
      </c>
      <c r="T1709" s="2" t="str">
        <f t="shared" si="540"/>
        <v>-</v>
      </c>
      <c r="AU1709" t="s">
        <v>2377</v>
      </c>
      <c r="AV1709" t="s">
        <v>2036</v>
      </c>
      <c r="AY1709" s="38">
        <v>30</v>
      </c>
      <c r="AZ1709" s="40">
        <v>91</v>
      </c>
      <c r="BA1709" s="42">
        <f t="shared" si="541"/>
        <v>30091</v>
      </c>
      <c r="BC1709" s="7" t="s">
        <v>3097</v>
      </c>
    </row>
    <row r="1710" spans="1:55" hidden="1" outlineLevel="1">
      <c r="A1710" t="s">
        <v>2132</v>
      </c>
      <c r="B1710" t="s">
        <v>2036</v>
      </c>
      <c r="C1710" s="25">
        <v>33636</v>
      </c>
      <c r="D1710" s="25"/>
      <c r="E1710" s="25"/>
      <c r="G1710" s="25">
        <v>23874</v>
      </c>
      <c r="H1710" s="25"/>
      <c r="I1710" s="25">
        <v>12597</v>
      </c>
      <c r="J1710" s="1">
        <v>12234</v>
      </c>
      <c r="K1710" s="1">
        <v>12223</v>
      </c>
      <c r="L1710" s="2" t="str">
        <f t="shared" si="532"/>
        <v/>
      </c>
      <c r="M1710" s="2">
        <f t="shared" si="533"/>
        <v>0.51197955935327133</v>
      </c>
      <c r="N1710" s="10" t="e">
        <f t="shared" si="534"/>
        <v>#N/A</v>
      </c>
      <c r="O1710" s="9" t="e">
        <f t="shared" si="535"/>
        <v>#N/A</v>
      </c>
      <c r="P1710" s="8" t="e">
        <f t="shared" si="536"/>
        <v>#N/A</v>
      </c>
      <c r="Q1710" s="2" t="str">
        <f t="shared" si="537"/>
        <v>-</v>
      </c>
      <c r="R1710" s="2" t="str">
        <f t="shared" si="538"/>
        <v>-</v>
      </c>
      <c r="S1710" s="2" t="str">
        <f t="shared" si="539"/>
        <v>-</v>
      </c>
      <c r="T1710" s="2" t="str">
        <f t="shared" si="540"/>
        <v>-</v>
      </c>
      <c r="AU1710" t="s">
        <v>2132</v>
      </c>
      <c r="AV1710" t="s">
        <v>2036</v>
      </c>
      <c r="AY1710" s="38">
        <v>30</v>
      </c>
      <c r="AZ1710" s="40">
        <v>93</v>
      </c>
      <c r="BA1710" s="42">
        <f t="shared" si="541"/>
        <v>30093</v>
      </c>
      <c r="BC1710" s="7" t="s">
        <v>3097</v>
      </c>
    </row>
    <row r="1711" spans="1:55" hidden="1" outlineLevel="1">
      <c r="A1711" t="s">
        <v>2081</v>
      </c>
      <c r="B1711" t="s">
        <v>2036</v>
      </c>
      <c r="C1711" s="25">
        <v>8441</v>
      </c>
      <c r="D1711" s="25"/>
      <c r="E1711" s="25"/>
      <c r="G1711" s="25">
        <v>5637</v>
      </c>
      <c r="H1711" s="25"/>
      <c r="I1711" s="25">
        <v>3358</v>
      </c>
      <c r="J1711" s="1">
        <v>3265</v>
      </c>
      <c r="K1711" s="1">
        <v>3271</v>
      </c>
      <c r="L1711" s="2" t="str">
        <f t="shared" si="532"/>
        <v/>
      </c>
      <c r="M1711" s="2">
        <f t="shared" si="533"/>
        <v>0.58027319496185914</v>
      </c>
      <c r="N1711" s="10" t="e">
        <f t="shared" si="534"/>
        <v>#N/A</v>
      </c>
      <c r="O1711" s="9" t="e">
        <f t="shared" si="535"/>
        <v>#N/A</v>
      </c>
      <c r="P1711" s="8" t="e">
        <f t="shared" si="536"/>
        <v>#N/A</v>
      </c>
      <c r="Q1711" s="2" t="str">
        <f t="shared" si="537"/>
        <v>-</v>
      </c>
      <c r="R1711" s="2" t="str">
        <f t="shared" si="538"/>
        <v>-</v>
      </c>
      <c r="S1711" s="2" t="str">
        <f t="shared" si="539"/>
        <v>-</v>
      </c>
      <c r="T1711" s="2" t="str">
        <f t="shared" si="540"/>
        <v>-</v>
      </c>
      <c r="AU1711" t="s">
        <v>2081</v>
      </c>
      <c r="AV1711" t="s">
        <v>2036</v>
      </c>
      <c r="AY1711" s="38">
        <v>30</v>
      </c>
      <c r="AZ1711" s="40">
        <v>95</v>
      </c>
      <c r="BA1711" s="42">
        <f t="shared" si="541"/>
        <v>30095</v>
      </c>
      <c r="BC1711" s="7" t="s">
        <v>3097</v>
      </c>
    </row>
    <row r="1712" spans="1:55" hidden="1" outlineLevel="1">
      <c r="A1712" t="s">
        <v>1264</v>
      </c>
      <c r="B1712" t="s">
        <v>2036</v>
      </c>
      <c r="C1712" s="25">
        <v>3617</v>
      </c>
      <c r="D1712" s="25"/>
      <c r="E1712" s="25"/>
      <c r="G1712" s="25">
        <v>2854</v>
      </c>
      <c r="H1712" s="25"/>
      <c r="I1712" s="25">
        <v>1545</v>
      </c>
      <c r="J1712" s="1">
        <v>1473</v>
      </c>
      <c r="K1712" s="1">
        <v>1509</v>
      </c>
      <c r="L1712" s="2" t="str">
        <f t="shared" si="532"/>
        <v/>
      </c>
      <c r="M1712" s="2">
        <f t="shared" si="533"/>
        <v>0.52873160476524173</v>
      </c>
      <c r="N1712" s="10" t="e">
        <f t="shared" si="534"/>
        <v>#N/A</v>
      </c>
      <c r="O1712" s="9" t="e">
        <f t="shared" si="535"/>
        <v>#N/A</v>
      </c>
      <c r="P1712" s="8" t="e">
        <f t="shared" si="536"/>
        <v>#N/A</v>
      </c>
      <c r="Q1712" s="2" t="str">
        <f t="shared" si="537"/>
        <v>-</v>
      </c>
      <c r="R1712" s="2" t="str">
        <f t="shared" si="538"/>
        <v>-</v>
      </c>
      <c r="S1712" s="2" t="str">
        <f t="shared" si="539"/>
        <v>-</v>
      </c>
      <c r="T1712" s="2" t="str">
        <f t="shared" si="540"/>
        <v>-</v>
      </c>
      <c r="AU1712" t="s">
        <v>1264</v>
      </c>
      <c r="AV1712" t="s">
        <v>2036</v>
      </c>
      <c r="AY1712" s="38">
        <v>30</v>
      </c>
      <c r="AZ1712" s="40">
        <v>97</v>
      </c>
      <c r="BA1712" s="42">
        <f t="shared" si="541"/>
        <v>30097</v>
      </c>
      <c r="BC1712" s="7" t="s">
        <v>3097</v>
      </c>
    </row>
    <row r="1713" spans="1:68" hidden="1" outlineLevel="1">
      <c r="A1713" t="s">
        <v>1406</v>
      </c>
      <c r="B1713" t="s">
        <v>2036</v>
      </c>
      <c r="C1713" s="25">
        <v>6286</v>
      </c>
      <c r="D1713" s="25"/>
      <c r="E1713" s="25"/>
      <c r="G1713" s="25">
        <v>4236</v>
      </c>
      <c r="H1713" s="25"/>
      <c r="I1713" s="25">
        <v>2924</v>
      </c>
      <c r="J1713" s="1">
        <v>2798</v>
      </c>
      <c r="K1713" s="1">
        <v>2871</v>
      </c>
      <c r="L1713" s="2" t="str">
        <f t="shared" si="532"/>
        <v/>
      </c>
      <c r="M1713" s="2">
        <f t="shared" si="533"/>
        <v>0.67776203966005666</v>
      </c>
      <c r="N1713" s="10" t="e">
        <f t="shared" si="534"/>
        <v>#N/A</v>
      </c>
      <c r="O1713" s="9" t="e">
        <f t="shared" si="535"/>
        <v>#N/A</v>
      </c>
      <c r="P1713" s="8" t="e">
        <f t="shared" si="536"/>
        <v>#N/A</v>
      </c>
      <c r="Q1713" s="2" t="str">
        <f t="shared" si="537"/>
        <v>-</v>
      </c>
      <c r="R1713" s="2" t="str">
        <f t="shared" si="538"/>
        <v>-</v>
      </c>
      <c r="S1713" s="2" t="str">
        <f t="shared" si="539"/>
        <v>-</v>
      </c>
      <c r="T1713" s="2" t="str">
        <f t="shared" si="540"/>
        <v>-</v>
      </c>
      <c r="AU1713" t="s">
        <v>1406</v>
      </c>
      <c r="AV1713" t="s">
        <v>2036</v>
      </c>
      <c r="AY1713" s="38">
        <v>30</v>
      </c>
      <c r="AZ1713" s="40">
        <v>99</v>
      </c>
      <c r="BA1713" s="42">
        <f t="shared" si="541"/>
        <v>30099</v>
      </c>
      <c r="BC1713" s="7" t="s">
        <v>3097</v>
      </c>
    </row>
    <row r="1714" spans="1:68" hidden="1" outlineLevel="1">
      <c r="A1714" t="s">
        <v>1720</v>
      </c>
      <c r="B1714" t="s">
        <v>2036</v>
      </c>
      <c r="C1714" s="25">
        <v>5184</v>
      </c>
      <c r="D1714" s="25"/>
      <c r="E1714" s="25"/>
      <c r="G1714" s="25">
        <v>3346</v>
      </c>
      <c r="H1714" s="25"/>
      <c r="I1714" s="25">
        <v>2055</v>
      </c>
      <c r="J1714" s="1">
        <v>1949</v>
      </c>
      <c r="K1714" s="1">
        <v>1990</v>
      </c>
      <c r="L1714" s="2" t="str">
        <f t="shared" si="532"/>
        <v/>
      </c>
      <c r="M1714" s="2">
        <f t="shared" si="533"/>
        <v>0.59473998804542738</v>
      </c>
      <c r="N1714" s="10" t="e">
        <f t="shared" si="534"/>
        <v>#N/A</v>
      </c>
      <c r="O1714" s="9" t="e">
        <f t="shared" si="535"/>
        <v>#N/A</v>
      </c>
      <c r="P1714" s="8" t="e">
        <f t="shared" si="536"/>
        <v>#N/A</v>
      </c>
      <c r="Q1714" s="2" t="str">
        <f t="shared" si="537"/>
        <v>-</v>
      </c>
      <c r="R1714" s="2" t="str">
        <f t="shared" si="538"/>
        <v>-</v>
      </c>
      <c r="S1714" s="2" t="str">
        <f t="shared" si="539"/>
        <v>-</v>
      </c>
      <c r="T1714" s="2" t="str">
        <f t="shared" si="540"/>
        <v>-</v>
      </c>
      <c r="AU1714" t="s">
        <v>1720</v>
      </c>
      <c r="AV1714" t="s">
        <v>2036</v>
      </c>
      <c r="AY1714" s="38">
        <v>30</v>
      </c>
      <c r="AZ1714" s="40">
        <v>101</v>
      </c>
      <c r="BA1714" s="42">
        <f t="shared" si="541"/>
        <v>30101</v>
      </c>
      <c r="BC1714" s="7" t="s">
        <v>3097</v>
      </c>
    </row>
    <row r="1715" spans="1:68" hidden="1" outlineLevel="1">
      <c r="A1715" t="s">
        <v>1990</v>
      </c>
      <c r="B1715" t="s">
        <v>2036</v>
      </c>
      <c r="C1715" s="25">
        <v>793</v>
      </c>
      <c r="D1715" s="25"/>
      <c r="E1715" s="25"/>
      <c r="G1715" s="25">
        <v>630</v>
      </c>
      <c r="H1715" s="25"/>
      <c r="I1715" s="25">
        <v>430</v>
      </c>
      <c r="J1715" s="1">
        <v>416</v>
      </c>
      <c r="K1715" s="1">
        <v>424</v>
      </c>
      <c r="L1715" s="2" t="str">
        <f t="shared" si="532"/>
        <v/>
      </c>
      <c r="M1715" s="2">
        <f t="shared" si="533"/>
        <v>0.67301587301587307</v>
      </c>
      <c r="N1715" s="10" t="e">
        <f t="shared" si="534"/>
        <v>#N/A</v>
      </c>
      <c r="O1715" s="9" t="e">
        <f t="shared" si="535"/>
        <v>#N/A</v>
      </c>
      <c r="P1715" s="8" t="e">
        <f t="shared" si="536"/>
        <v>#N/A</v>
      </c>
      <c r="Q1715" s="2" t="str">
        <f t="shared" si="537"/>
        <v>-</v>
      </c>
      <c r="R1715" s="2" t="str">
        <f t="shared" si="538"/>
        <v>-</v>
      </c>
      <c r="S1715" s="2" t="str">
        <f t="shared" si="539"/>
        <v>-</v>
      </c>
      <c r="T1715" s="2" t="str">
        <f t="shared" si="540"/>
        <v>-</v>
      </c>
      <c r="AU1715" t="s">
        <v>1990</v>
      </c>
      <c r="AV1715" t="s">
        <v>2036</v>
      </c>
      <c r="AY1715" s="38">
        <v>30</v>
      </c>
      <c r="AZ1715" s="40">
        <v>103</v>
      </c>
      <c r="BA1715" s="42">
        <f t="shared" si="541"/>
        <v>30103</v>
      </c>
      <c r="BC1715" s="7" t="s">
        <v>3097</v>
      </c>
    </row>
    <row r="1716" spans="1:68" hidden="1" outlineLevel="1">
      <c r="A1716" t="s">
        <v>1164</v>
      </c>
      <c r="B1716" t="s">
        <v>2036</v>
      </c>
      <c r="C1716" s="25">
        <v>7512</v>
      </c>
      <c r="D1716" s="25"/>
      <c r="E1716" s="25"/>
      <c r="G1716" s="25">
        <v>6005</v>
      </c>
      <c r="H1716" s="25"/>
      <c r="I1716" s="25">
        <v>3623</v>
      </c>
      <c r="J1716" s="1">
        <v>3482</v>
      </c>
      <c r="K1716" s="1">
        <v>3485</v>
      </c>
      <c r="L1716" s="2" t="str">
        <f t="shared" si="532"/>
        <v/>
      </c>
      <c r="M1716" s="2">
        <f t="shared" si="533"/>
        <v>0.58034970857618651</v>
      </c>
      <c r="N1716" s="10" t="e">
        <f t="shared" si="534"/>
        <v>#N/A</v>
      </c>
      <c r="O1716" s="9" t="e">
        <f t="shared" si="535"/>
        <v>#N/A</v>
      </c>
      <c r="P1716" s="8" t="e">
        <f t="shared" si="536"/>
        <v>#N/A</v>
      </c>
      <c r="Q1716" s="2" t="str">
        <f t="shared" si="537"/>
        <v>-</v>
      </c>
      <c r="R1716" s="2" t="str">
        <f t="shared" si="538"/>
        <v>-</v>
      </c>
      <c r="S1716" s="2" t="str">
        <f t="shared" si="539"/>
        <v>-</v>
      </c>
      <c r="T1716" s="2" t="str">
        <f t="shared" si="540"/>
        <v>-</v>
      </c>
      <c r="AU1716" t="s">
        <v>1164</v>
      </c>
      <c r="AV1716" t="s">
        <v>2036</v>
      </c>
      <c r="AY1716" s="38">
        <v>30</v>
      </c>
      <c r="AZ1716" s="40">
        <v>105</v>
      </c>
      <c r="BA1716" s="42">
        <f t="shared" si="541"/>
        <v>30105</v>
      </c>
      <c r="BC1716" s="7" t="s">
        <v>3097</v>
      </c>
    </row>
    <row r="1717" spans="1:68" hidden="1" outlineLevel="1">
      <c r="A1717" t="s">
        <v>2324</v>
      </c>
      <c r="B1717" t="s">
        <v>2036</v>
      </c>
      <c r="C1717" s="25">
        <v>2193</v>
      </c>
      <c r="D1717" s="25"/>
      <c r="E1717" s="25"/>
      <c r="G1717" s="25">
        <v>1525</v>
      </c>
      <c r="H1717" s="25"/>
      <c r="I1717" s="25">
        <v>850</v>
      </c>
      <c r="J1717" s="1">
        <v>813</v>
      </c>
      <c r="K1717" s="1">
        <v>837</v>
      </c>
      <c r="L1717" s="2" t="str">
        <f t="shared" si="532"/>
        <v/>
      </c>
      <c r="M1717" s="2">
        <f t="shared" si="533"/>
        <v>0.54885245901639346</v>
      </c>
      <c r="N1717" s="10" t="e">
        <f t="shared" si="534"/>
        <v>#N/A</v>
      </c>
      <c r="O1717" s="9" t="e">
        <f t="shared" si="535"/>
        <v>#N/A</v>
      </c>
      <c r="P1717" s="8" t="e">
        <f t="shared" si="536"/>
        <v>#N/A</v>
      </c>
      <c r="Q1717" s="2" t="str">
        <f t="shared" si="537"/>
        <v>-</v>
      </c>
      <c r="R1717" s="2" t="str">
        <f t="shared" si="538"/>
        <v>-</v>
      </c>
      <c r="S1717" s="2" t="str">
        <f t="shared" si="539"/>
        <v>-</v>
      </c>
      <c r="T1717" s="2" t="str">
        <f t="shared" si="540"/>
        <v>-</v>
      </c>
      <c r="AU1717" t="s">
        <v>2324</v>
      </c>
      <c r="AV1717" t="s">
        <v>2036</v>
      </c>
      <c r="AY1717" s="38">
        <v>30</v>
      </c>
      <c r="AZ1717" s="40">
        <v>107</v>
      </c>
      <c r="BA1717" s="42">
        <f t="shared" si="541"/>
        <v>30107</v>
      </c>
      <c r="BC1717" s="7" t="s">
        <v>3097</v>
      </c>
    </row>
    <row r="1718" spans="1:68" hidden="1" outlineLevel="1">
      <c r="A1718" t="s">
        <v>2488</v>
      </c>
      <c r="B1718" t="s">
        <v>2036</v>
      </c>
      <c r="C1718" s="25">
        <v>1028</v>
      </c>
      <c r="D1718" s="25"/>
      <c r="E1718" s="25"/>
      <c r="G1718" s="25">
        <v>835</v>
      </c>
      <c r="H1718" s="25"/>
      <c r="I1718" s="25">
        <v>579</v>
      </c>
      <c r="J1718" s="1">
        <v>538</v>
      </c>
      <c r="K1718" s="1">
        <v>528</v>
      </c>
      <c r="L1718" s="2" t="str">
        <f t="shared" si="532"/>
        <v/>
      </c>
      <c r="M1718" s="2">
        <f t="shared" si="533"/>
        <v>0.63233532934131742</v>
      </c>
      <c r="N1718" s="10" t="e">
        <f t="shared" si="534"/>
        <v>#N/A</v>
      </c>
      <c r="O1718" s="9" t="e">
        <f t="shared" si="535"/>
        <v>#N/A</v>
      </c>
      <c r="P1718" s="8" t="e">
        <f t="shared" si="536"/>
        <v>#N/A</v>
      </c>
      <c r="Q1718" s="2" t="str">
        <f t="shared" si="537"/>
        <v>-</v>
      </c>
      <c r="R1718" s="2" t="str">
        <f t="shared" si="538"/>
        <v>-</v>
      </c>
      <c r="S1718" s="2" t="str">
        <f t="shared" si="539"/>
        <v>-</v>
      </c>
      <c r="T1718" s="2" t="str">
        <f t="shared" si="540"/>
        <v>-</v>
      </c>
      <c r="AU1718" t="s">
        <v>2488</v>
      </c>
      <c r="AV1718" t="s">
        <v>2036</v>
      </c>
      <c r="AY1718" s="38">
        <v>30</v>
      </c>
      <c r="AZ1718" s="40">
        <v>109</v>
      </c>
      <c r="BA1718" s="42">
        <f t="shared" si="541"/>
        <v>30109</v>
      </c>
      <c r="BC1718" s="7" t="s">
        <v>3097</v>
      </c>
    </row>
    <row r="1719" spans="1:68" hidden="1" outlineLevel="1">
      <c r="A1719" t="s">
        <v>767</v>
      </c>
      <c r="B1719" t="s">
        <v>2036</v>
      </c>
      <c r="C1719" s="25">
        <v>132165</v>
      </c>
      <c r="D1719" s="25"/>
      <c r="E1719" s="25"/>
      <c r="G1719" s="25">
        <v>88334</v>
      </c>
      <c r="H1719" s="25"/>
      <c r="I1719" s="25">
        <v>48097</v>
      </c>
      <c r="J1719" s="1">
        <v>46107</v>
      </c>
      <c r="K1719" s="1">
        <v>47229</v>
      </c>
      <c r="L1719" s="2" t="str">
        <f t="shared" si="532"/>
        <v/>
      </c>
      <c r="M1719" s="2">
        <f t="shared" si="533"/>
        <v>0.53466388932913711</v>
      </c>
      <c r="N1719" s="10" t="e">
        <f t="shared" si="534"/>
        <v>#N/A</v>
      </c>
      <c r="O1719" s="9" t="e">
        <f t="shared" si="535"/>
        <v>#N/A</v>
      </c>
      <c r="P1719" s="8" t="e">
        <f t="shared" si="536"/>
        <v>#N/A</v>
      </c>
      <c r="Q1719" s="2" t="str">
        <f t="shared" si="537"/>
        <v>-</v>
      </c>
      <c r="R1719" s="2" t="str">
        <f t="shared" si="538"/>
        <v>-</v>
      </c>
      <c r="S1719" s="2" t="str">
        <f t="shared" si="539"/>
        <v>-</v>
      </c>
      <c r="T1719" s="2" t="str">
        <f t="shared" si="540"/>
        <v>-</v>
      </c>
      <c r="AU1719" t="s">
        <v>767</v>
      </c>
      <c r="AV1719" t="s">
        <v>2036</v>
      </c>
      <c r="AY1719" s="38">
        <v>30</v>
      </c>
      <c r="AZ1719" s="40">
        <v>111</v>
      </c>
      <c r="BA1719" s="42">
        <f t="shared" si="541"/>
        <v>30111</v>
      </c>
      <c r="BC1719" s="7" t="s">
        <v>3097</v>
      </c>
    </row>
    <row r="1720" spans="1:68" collapsed="1">
      <c r="A1720" t="s">
        <v>440</v>
      </c>
      <c r="B1720" t="s">
        <v>1226</v>
      </c>
      <c r="C1720" s="25">
        <f>SUM(C1664:C1719)</f>
        <v>911667</v>
      </c>
      <c r="D1720" s="57">
        <v>680000</v>
      </c>
      <c r="E1720" s="57">
        <v>673000</v>
      </c>
      <c r="G1720" s="25">
        <f>SUM(G1664:G1719)</f>
        <v>624548</v>
      </c>
      <c r="H1720" s="25"/>
      <c r="I1720" s="25">
        <f>SUM(I1664:I1719)</f>
        <v>340272</v>
      </c>
      <c r="J1720" s="1">
        <v>326537</v>
      </c>
      <c r="K1720" s="1">
        <v>331321</v>
      </c>
      <c r="L1720" s="2">
        <f t="shared" si="532"/>
        <v>0.48723676470588234</v>
      </c>
      <c r="M1720" s="2">
        <f t="shared" si="533"/>
        <v>0.53049725561526095</v>
      </c>
      <c r="N1720" s="10" t="e">
        <f t="shared" si="534"/>
        <v>#N/A</v>
      </c>
      <c r="O1720" s="9" t="e">
        <f t="shared" si="535"/>
        <v>#N/A</v>
      </c>
      <c r="P1720" s="8" t="e">
        <f t="shared" si="536"/>
        <v>#N/A</v>
      </c>
      <c r="Q1720" s="2" t="str">
        <f t="shared" si="537"/>
        <v>-</v>
      </c>
      <c r="R1720" s="2" t="str">
        <f t="shared" si="538"/>
        <v>-</v>
      </c>
      <c r="S1720" s="2" t="str">
        <f t="shared" si="539"/>
        <v>-</v>
      </c>
      <c r="T1720" s="2" t="str">
        <f t="shared" si="540"/>
        <v>-</v>
      </c>
      <c r="AU1720" t="s">
        <v>440</v>
      </c>
      <c r="AV1720" t="s">
        <v>1226</v>
      </c>
      <c r="AY1720" s="38">
        <v>30</v>
      </c>
      <c r="AZ1720" s="40"/>
      <c r="BA1720" s="38">
        <f>AY1720</f>
        <v>30</v>
      </c>
      <c r="BC1720" s="7" t="s">
        <v>1410</v>
      </c>
    </row>
    <row r="1721" spans="1:68">
      <c r="C1721" s="25"/>
      <c r="D1721" s="25"/>
      <c r="E1721" s="25"/>
      <c r="L1721" s="2"/>
      <c r="M1721" s="2"/>
      <c r="P1721" s="8"/>
      <c r="AY1721" s="38"/>
      <c r="AZ1721" s="40"/>
      <c r="BA1721" s="42"/>
    </row>
    <row r="1722" spans="1:68" hidden="1" outlineLevel="1">
      <c r="A1722" t="s">
        <v>1447</v>
      </c>
      <c r="B1722" t="s">
        <v>527</v>
      </c>
      <c r="C1722" s="25">
        <v>30716</v>
      </c>
      <c r="D1722" s="25"/>
      <c r="E1722" s="25"/>
      <c r="G1722" s="1">
        <f t="shared" ref="G1722:G1753" si="542">SUM(U1722:AN1722)</f>
        <v>19655</v>
      </c>
      <c r="I1722" s="1">
        <v>8669</v>
      </c>
      <c r="J1722" s="1">
        <v>8518</v>
      </c>
      <c r="K1722" s="1">
        <v>8453</v>
      </c>
      <c r="L1722" s="2" t="str">
        <f t="shared" si="532"/>
        <v/>
      </c>
      <c r="M1722" s="2">
        <f t="shared" si="533"/>
        <v>0.43006868481302468</v>
      </c>
      <c r="N1722" s="10">
        <f t="shared" ref="N1722:N1753" si="543">RANK(U1722,U1722:AR1722)</f>
        <v>2</v>
      </c>
      <c r="O1722" s="9">
        <f t="shared" ref="O1722:O1753" si="544">RANK(V1722,U1722:AR1722)</f>
        <v>1</v>
      </c>
      <c r="P1722" s="8">
        <f t="shared" ref="P1722:P1753" si="545">RANK(W1722,U1722:AR1722)</f>
        <v>3</v>
      </c>
      <c r="Q1722" s="2">
        <f t="shared" ref="Q1722:Q1753" si="546">IF(SUM($U1722:$AQ1722)=0,"-",U1722/SUM($U1722:$AQ1722))</f>
        <v>0.32225896718392266</v>
      </c>
      <c r="R1722" s="2">
        <f t="shared" ref="R1722:R1753" si="547">IF(SUM($U1722:$AQ1722)=0,"-",V1722/SUM($U1722:$AQ1722))</f>
        <v>0.54062579496311369</v>
      </c>
      <c r="S1722" s="2">
        <f t="shared" ref="S1722:S1753" si="548">IF(SUM($U1722:$AQ1722)=0,"-",W1722/SUM($U1722:$AQ1722))</f>
        <v>0.13370643602136861</v>
      </c>
      <c r="T1722" s="2">
        <f t="shared" ref="T1722:T1753" si="549">IF(SUM($U1722:$AQ1722)=0,"-",(1-Q1722-R1722-S1722))</f>
        <v>3.4088018315950319E-3</v>
      </c>
      <c r="U1722" s="1">
        <v>6334</v>
      </c>
      <c r="V1722" s="1">
        <v>10626</v>
      </c>
      <c r="W1722" s="1">
        <v>2628</v>
      </c>
      <c r="X1722" s="1">
        <v>58</v>
      </c>
      <c r="Y1722" s="1">
        <v>0</v>
      </c>
      <c r="AA1722" s="1" t="s">
        <v>3184</v>
      </c>
      <c r="AC1722" s="1">
        <v>9</v>
      </c>
      <c r="AU1722" t="s">
        <v>1447</v>
      </c>
      <c r="AV1722" t="s">
        <v>527</v>
      </c>
      <c r="AY1722" s="38">
        <v>31</v>
      </c>
      <c r="AZ1722" s="40">
        <v>1</v>
      </c>
      <c r="BA1722" s="42">
        <f t="shared" si="541"/>
        <v>31001</v>
      </c>
      <c r="BC1722" s="7" t="s">
        <v>3097</v>
      </c>
      <c r="BL1722" s="1"/>
      <c r="BM1722" s="1">
        <v>8094</v>
      </c>
      <c r="BO1722" s="1">
        <v>571</v>
      </c>
      <c r="BP1722" s="1">
        <v>4</v>
      </c>
    </row>
    <row r="1723" spans="1:68" hidden="1" outlineLevel="1">
      <c r="A1723" t="s">
        <v>626</v>
      </c>
      <c r="B1723" t="s">
        <v>527</v>
      </c>
      <c r="C1723" s="25">
        <v>7229</v>
      </c>
      <c r="D1723" s="25"/>
      <c r="E1723" s="25"/>
      <c r="G1723" s="1">
        <f t="shared" si="542"/>
        <v>4694</v>
      </c>
      <c r="I1723" s="1">
        <v>2485</v>
      </c>
      <c r="J1723" s="1">
        <v>2382</v>
      </c>
      <c r="K1723" s="1">
        <v>2393</v>
      </c>
      <c r="L1723" s="2" t="str">
        <f t="shared" si="532"/>
        <v/>
      </c>
      <c r="M1723" s="2">
        <f t="shared" si="533"/>
        <v>0.50979974435449515</v>
      </c>
      <c r="N1723" s="10">
        <f t="shared" si="543"/>
        <v>2</v>
      </c>
      <c r="O1723" s="9">
        <f t="shared" si="544"/>
        <v>1</v>
      </c>
      <c r="P1723" s="8">
        <f t="shared" si="545"/>
        <v>3</v>
      </c>
      <c r="Q1723" s="2">
        <f t="shared" si="546"/>
        <v>0.28632296548785685</v>
      </c>
      <c r="R1723" s="2">
        <f t="shared" si="547"/>
        <v>0.63591819343843203</v>
      </c>
      <c r="S1723" s="2">
        <f t="shared" si="548"/>
        <v>7.7332765232211331E-2</v>
      </c>
      <c r="T1723" s="2">
        <f t="shared" si="549"/>
        <v>4.260758414997845E-4</v>
      </c>
      <c r="U1723" s="1">
        <v>1344</v>
      </c>
      <c r="V1723" s="1">
        <v>2985</v>
      </c>
      <c r="W1723" s="1">
        <v>363</v>
      </c>
      <c r="X1723" s="1">
        <v>2</v>
      </c>
      <c r="Y1723" s="1">
        <v>0</v>
      </c>
      <c r="AA1723" s="1" t="s">
        <v>3184</v>
      </c>
      <c r="AC1723" s="1">
        <v>0</v>
      </c>
      <c r="AU1723" t="s">
        <v>626</v>
      </c>
      <c r="AV1723" t="s">
        <v>527</v>
      </c>
      <c r="AY1723" s="38">
        <v>31</v>
      </c>
      <c r="AZ1723" s="40">
        <v>3</v>
      </c>
      <c r="BA1723" s="42">
        <f t="shared" si="541"/>
        <v>31003</v>
      </c>
      <c r="BC1723" s="7" t="s">
        <v>3097</v>
      </c>
      <c r="BL1723" s="1"/>
      <c r="BM1723" s="1">
        <v>2339</v>
      </c>
      <c r="BO1723" s="1">
        <v>145</v>
      </c>
      <c r="BP1723" s="1">
        <v>1</v>
      </c>
    </row>
    <row r="1724" spans="1:68" hidden="1" outlineLevel="1">
      <c r="A1724" t="s">
        <v>147</v>
      </c>
      <c r="B1724" t="s">
        <v>527</v>
      </c>
      <c r="C1724" s="25">
        <v>421</v>
      </c>
      <c r="D1724" s="25"/>
      <c r="E1724" s="25"/>
      <c r="G1724" s="1">
        <f t="shared" si="542"/>
        <v>316</v>
      </c>
      <c r="I1724" s="1">
        <v>257</v>
      </c>
      <c r="J1724" s="1">
        <v>245</v>
      </c>
      <c r="K1724" s="1">
        <v>254</v>
      </c>
      <c r="L1724" s="2" t="str">
        <f t="shared" si="532"/>
        <v/>
      </c>
      <c r="M1724" s="2">
        <f t="shared" si="533"/>
        <v>0.80379746835443033</v>
      </c>
      <c r="N1724" s="10">
        <f t="shared" si="543"/>
        <v>2</v>
      </c>
      <c r="O1724" s="9">
        <f t="shared" si="544"/>
        <v>1</v>
      </c>
      <c r="P1724" s="8">
        <f t="shared" si="545"/>
        <v>3</v>
      </c>
      <c r="Q1724" s="2">
        <f t="shared" si="546"/>
        <v>0.20569620253164558</v>
      </c>
      <c r="R1724" s="2">
        <f t="shared" si="547"/>
        <v>0.75316455696202533</v>
      </c>
      <c r="S1724" s="2">
        <f t="shared" si="548"/>
        <v>4.1139240506329111E-2</v>
      </c>
      <c r="T1724" s="2">
        <f t="shared" si="549"/>
        <v>0</v>
      </c>
      <c r="U1724" s="1">
        <v>65</v>
      </c>
      <c r="V1724" s="1">
        <v>238</v>
      </c>
      <c r="W1724" s="1">
        <v>13</v>
      </c>
      <c r="X1724" s="1">
        <v>0</v>
      </c>
      <c r="Y1724" s="1">
        <v>0</v>
      </c>
      <c r="AA1724" s="1" t="s">
        <v>3184</v>
      </c>
      <c r="AC1724" s="1">
        <v>0</v>
      </c>
      <c r="AU1724" t="s">
        <v>147</v>
      </c>
      <c r="AV1724" t="s">
        <v>527</v>
      </c>
      <c r="AY1724" s="38">
        <v>31</v>
      </c>
      <c r="AZ1724" s="40">
        <v>5</v>
      </c>
      <c r="BA1724" s="42">
        <f t="shared" si="541"/>
        <v>31005</v>
      </c>
      <c r="BC1724" s="7" t="s">
        <v>3097</v>
      </c>
      <c r="BL1724" s="1"/>
      <c r="BM1724" s="1">
        <v>235</v>
      </c>
      <c r="BO1724" s="1">
        <v>22</v>
      </c>
      <c r="BP1724" s="1">
        <v>0</v>
      </c>
    </row>
    <row r="1725" spans="1:68" hidden="1" outlineLevel="1">
      <c r="A1725" t="s">
        <v>148</v>
      </c>
      <c r="B1725" t="s">
        <v>527</v>
      </c>
      <c r="C1725" s="25">
        <v>769</v>
      </c>
      <c r="D1725" s="25"/>
      <c r="E1725" s="25"/>
      <c r="G1725" s="1">
        <f t="shared" si="542"/>
        <v>566</v>
      </c>
      <c r="I1725" s="1">
        <v>380</v>
      </c>
      <c r="J1725" s="1">
        <v>373</v>
      </c>
      <c r="K1725" s="1">
        <v>372</v>
      </c>
      <c r="L1725" s="2" t="str">
        <f t="shared" si="532"/>
        <v/>
      </c>
      <c r="M1725" s="2">
        <f t="shared" si="533"/>
        <v>0.65724381625441697</v>
      </c>
      <c r="N1725" s="10">
        <f t="shared" si="543"/>
        <v>2</v>
      </c>
      <c r="O1725" s="9">
        <f t="shared" si="544"/>
        <v>1</v>
      </c>
      <c r="P1725" s="8">
        <f t="shared" si="545"/>
        <v>3</v>
      </c>
      <c r="Q1725" s="2">
        <f t="shared" si="546"/>
        <v>0.10777385159010601</v>
      </c>
      <c r="R1725" s="2">
        <f t="shared" si="547"/>
        <v>0.81978798586572443</v>
      </c>
      <c r="S1725" s="2">
        <f t="shared" si="548"/>
        <v>7.2438162544169613E-2</v>
      </c>
      <c r="T1725" s="2">
        <f t="shared" si="549"/>
        <v>-4.163336342344337E-17</v>
      </c>
      <c r="U1725" s="1">
        <v>61</v>
      </c>
      <c r="V1725" s="1">
        <v>464</v>
      </c>
      <c r="W1725" s="1">
        <v>41</v>
      </c>
      <c r="X1725" s="1">
        <v>0</v>
      </c>
      <c r="Y1725" s="1">
        <v>0</v>
      </c>
      <c r="AA1725" s="1" t="s">
        <v>3184</v>
      </c>
      <c r="AC1725" s="1">
        <v>0</v>
      </c>
      <c r="AU1725" t="s">
        <v>148</v>
      </c>
      <c r="AV1725" t="s">
        <v>527</v>
      </c>
      <c r="AY1725" s="38">
        <v>31</v>
      </c>
      <c r="AZ1725" s="40">
        <v>7</v>
      </c>
      <c r="BA1725" s="42">
        <f t="shared" si="541"/>
        <v>31007</v>
      </c>
      <c r="BC1725" s="7" t="s">
        <v>3097</v>
      </c>
      <c r="BL1725" s="1"/>
      <c r="BM1725" s="1">
        <v>338</v>
      </c>
      <c r="BO1725" s="1">
        <v>42</v>
      </c>
      <c r="BP1725" s="1">
        <v>0</v>
      </c>
    </row>
    <row r="1726" spans="1:68" hidden="1" outlineLevel="1">
      <c r="A1726" t="s">
        <v>324</v>
      </c>
      <c r="B1726" t="s">
        <v>527</v>
      </c>
      <c r="C1726" s="25">
        <v>551</v>
      </c>
      <c r="D1726" s="25"/>
      <c r="E1726" s="25"/>
      <c r="G1726" s="1">
        <f t="shared" si="542"/>
        <v>422</v>
      </c>
      <c r="I1726" s="1">
        <v>362</v>
      </c>
      <c r="J1726" s="1">
        <v>340</v>
      </c>
      <c r="K1726" s="1">
        <v>346</v>
      </c>
      <c r="L1726" s="2" t="str">
        <f t="shared" si="532"/>
        <v/>
      </c>
      <c r="M1726" s="2">
        <f t="shared" si="533"/>
        <v>0.81990521327014221</v>
      </c>
      <c r="N1726" s="10">
        <f t="shared" si="543"/>
        <v>2</v>
      </c>
      <c r="O1726" s="9">
        <f t="shared" si="544"/>
        <v>1</v>
      </c>
      <c r="P1726" s="8">
        <f t="shared" si="545"/>
        <v>3</v>
      </c>
      <c r="Q1726" s="2">
        <f t="shared" si="546"/>
        <v>0.15165876777251186</v>
      </c>
      <c r="R1726" s="2">
        <f t="shared" si="547"/>
        <v>0.77488151658767768</v>
      </c>
      <c r="S1726" s="2">
        <f t="shared" si="548"/>
        <v>7.3459715639810422E-2</v>
      </c>
      <c r="T1726" s="2">
        <f t="shared" si="549"/>
        <v>4.163336342344337E-17</v>
      </c>
      <c r="U1726" s="1">
        <v>64</v>
      </c>
      <c r="V1726" s="1">
        <v>327</v>
      </c>
      <c r="W1726" s="1">
        <v>31</v>
      </c>
      <c r="X1726" s="1">
        <v>0</v>
      </c>
      <c r="Y1726" s="1">
        <v>0</v>
      </c>
      <c r="AA1726" s="1" t="s">
        <v>3184</v>
      </c>
      <c r="AC1726" s="1">
        <v>0</v>
      </c>
      <c r="AU1726" t="s">
        <v>324</v>
      </c>
      <c r="AV1726" t="s">
        <v>527</v>
      </c>
      <c r="AY1726" s="38">
        <v>31</v>
      </c>
      <c r="AZ1726" s="40">
        <v>9</v>
      </c>
      <c r="BA1726" s="42">
        <f t="shared" si="541"/>
        <v>31009</v>
      </c>
      <c r="BC1726" s="7" t="s">
        <v>3097</v>
      </c>
      <c r="BL1726" s="1"/>
      <c r="BM1726" s="1">
        <v>317</v>
      </c>
      <c r="BO1726" s="1">
        <v>45</v>
      </c>
      <c r="BP1726" s="1">
        <v>0</v>
      </c>
    </row>
    <row r="1727" spans="1:68" hidden="1" outlineLevel="1">
      <c r="A1727" t="s">
        <v>811</v>
      </c>
      <c r="B1727" t="s">
        <v>527</v>
      </c>
      <c r="C1727" s="25">
        <v>6053</v>
      </c>
      <c r="D1727" s="25"/>
      <c r="E1727" s="25"/>
      <c r="G1727" s="1">
        <f t="shared" si="542"/>
        <v>4169</v>
      </c>
      <c r="I1727" s="1">
        <v>2799</v>
      </c>
      <c r="J1727" s="1">
        <v>2703</v>
      </c>
      <c r="K1727" s="1">
        <v>2723</v>
      </c>
      <c r="L1727" s="2" t="str">
        <f t="shared" si="532"/>
        <v/>
      </c>
      <c r="M1727" s="2">
        <f t="shared" si="533"/>
        <v>0.65315423362916769</v>
      </c>
      <c r="N1727" s="10">
        <f t="shared" si="543"/>
        <v>2</v>
      </c>
      <c r="O1727" s="9">
        <f t="shared" si="544"/>
        <v>1</v>
      </c>
      <c r="P1727" s="8">
        <f t="shared" si="545"/>
        <v>3</v>
      </c>
      <c r="Q1727" s="2">
        <f t="shared" si="546"/>
        <v>0.32357879587431038</v>
      </c>
      <c r="R1727" s="2">
        <f t="shared" si="547"/>
        <v>0.59198848644758939</v>
      </c>
      <c r="S1727" s="2">
        <f t="shared" si="548"/>
        <v>8.3952986327656506E-2</v>
      </c>
      <c r="T1727" s="2">
        <f t="shared" si="549"/>
        <v>4.7973135044372672E-4</v>
      </c>
      <c r="U1727" s="1">
        <v>1349</v>
      </c>
      <c r="V1727" s="1">
        <v>2468</v>
      </c>
      <c r="W1727" s="1">
        <v>350</v>
      </c>
      <c r="X1727" s="1">
        <v>1</v>
      </c>
      <c r="Y1727" s="1">
        <v>0</v>
      </c>
      <c r="AA1727" s="1" t="s">
        <v>3184</v>
      </c>
      <c r="AC1727" s="1">
        <v>1</v>
      </c>
      <c r="AU1727" t="s">
        <v>811</v>
      </c>
      <c r="AV1727" t="s">
        <v>527</v>
      </c>
      <c r="AY1727" s="38">
        <v>31</v>
      </c>
      <c r="AZ1727" s="40">
        <v>11</v>
      </c>
      <c r="BA1727" s="42">
        <f t="shared" si="541"/>
        <v>31011</v>
      </c>
      <c r="BC1727" s="7" t="s">
        <v>3097</v>
      </c>
      <c r="BL1727" s="1"/>
      <c r="BM1727" s="1">
        <v>2583</v>
      </c>
      <c r="BO1727" s="1">
        <v>216</v>
      </c>
      <c r="BP1727" s="1">
        <v>0</v>
      </c>
    </row>
    <row r="1728" spans="1:68" hidden="1" outlineLevel="1">
      <c r="A1728" t="s">
        <v>2405</v>
      </c>
      <c r="B1728" t="s">
        <v>527</v>
      </c>
      <c r="C1728" s="25">
        <v>11951</v>
      </c>
      <c r="D1728" s="25"/>
      <c r="E1728" s="25"/>
      <c r="G1728" s="1">
        <f t="shared" si="542"/>
        <v>9313</v>
      </c>
      <c r="I1728" s="1">
        <v>3909</v>
      </c>
      <c r="J1728" s="1">
        <v>3808</v>
      </c>
      <c r="K1728" s="1">
        <v>3818</v>
      </c>
      <c r="L1728" s="2" t="str">
        <f t="shared" si="532"/>
        <v/>
      </c>
      <c r="M1728" s="2">
        <f t="shared" si="533"/>
        <v>0.40996456566090411</v>
      </c>
      <c r="N1728" s="10">
        <f t="shared" si="543"/>
        <v>2</v>
      </c>
      <c r="O1728" s="9">
        <f t="shared" si="544"/>
        <v>1</v>
      </c>
      <c r="P1728" s="8">
        <f t="shared" si="545"/>
        <v>3</v>
      </c>
      <c r="Q1728" s="2">
        <f t="shared" si="546"/>
        <v>0.32728444110383337</v>
      </c>
      <c r="R1728" s="2">
        <f t="shared" si="547"/>
        <v>0.53119295608289485</v>
      </c>
      <c r="S1728" s="2">
        <f t="shared" si="548"/>
        <v>0.13701277783743154</v>
      </c>
      <c r="T1728" s="2">
        <f t="shared" si="549"/>
        <v>4.5098249758402376E-3</v>
      </c>
      <c r="U1728" s="1">
        <v>3048</v>
      </c>
      <c r="V1728" s="1">
        <v>4947</v>
      </c>
      <c r="W1728" s="1">
        <v>1276</v>
      </c>
      <c r="X1728" s="1">
        <v>28</v>
      </c>
      <c r="Y1728" s="1">
        <v>0</v>
      </c>
      <c r="AA1728" s="1" t="s">
        <v>3184</v>
      </c>
      <c r="AC1728" s="1">
        <v>14</v>
      </c>
      <c r="AU1728" t="s">
        <v>2405</v>
      </c>
      <c r="AV1728" t="s">
        <v>527</v>
      </c>
      <c r="AY1728" s="38">
        <v>31</v>
      </c>
      <c r="AZ1728" s="40">
        <v>13</v>
      </c>
      <c r="BA1728" s="42">
        <f t="shared" si="541"/>
        <v>31013</v>
      </c>
      <c r="BC1728" s="7" t="s">
        <v>3097</v>
      </c>
      <c r="BL1728" s="1"/>
      <c r="BM1728" s="1">
        <v>3517</v>
      </c>
      <c r="BO1728" s="1">
        <v>392</v>
      </c>
      <c r="BP1728" s="1">
        <v>0</v>
      </c>
    </row>
    <row r="1729" spans="1:68" hidden="1" outlineLevel="1">
      <c r="A1729" t="s">
        <v>1603</v>
      </c>
      <c r="B1729" t="s">
        <v>527</v>
      </c>
      <c r="C1729" s="25">
        <v>2352</v>
      </c>
      <c r="D1729" s="25"/>
      <c r="E1729" s="25"/>
      <c r="G1729" s="1">
        <f t="shared" si="542"/>
        <v>1715</v>
      </c>
      <c r="I1729" s="1">
        <v>992</v>
      </c>
      <c r="J1729" s="1">
        <v>893</v>
      </c>
      <c r="K1729" s="1">
        <v>909</v>
      </c>
      <c r="L1729" s="2" t="str">
        <f t="shared" si="532"/>
        <v/>
      </c>
      <c r="M1729" s="2">
        <f t="shared" si="533"/>
        <v>0.53002915451895039</v>
      </c>
      <c r="N1729" s="10">
        <f t="shared" si="543"/>
        <v>2</v>
      </c>
      <c r="O1729" s="9">
        <f t="shared" si="544"/>
        <v>1</v>
      </c>
      <c r="P1729" s="8">
        <f t="shared" si="545"/>
        <v>3</v>
      </c>
      <c r="Q1729" s="2">
        <f t="shared" si="546"/>
        <v>0.2857142857142857</v>
      </c>
      <c r="R1729" s="2">
        <f t="shared" si="547"/>
        <v>0.64314868804664727</v>
      </c>
      <c r="S1729" s="2">
        <f t="shared" si="548"/>
        <v>6.8221574344023317E-2</v>
      </c>
      <c r="T1729" s="2">
        <f t="shared" si="549"/>
        <v>2.9154518950437192E-3</v>
      </c>
      <c r="U1729" s="1">
        <v>490</v>
      </c>
      <c r="V1729" s="1">
        <v>1103</v>
      </c>
      <c r="W1729" s="1">
        <v>117</v>
      </c>
      <c r="X1729" s="1">
        <v>1</v>
      </c>
      <c r="Y1729" s="1">
        <v>0</v>
      </c>
      <c r="AA1729" s="1" t="s">
        <v>3184</v>
      </c>
      <c r="AC1729" s="1">
        <v>4</v>
      </c>
      <c r="AU1729" t="s">
        <v>1603</v>
      </c>
      <c r="AV1729" t="s">
        <v>527</v>
      </c>
      <c r="AY1729" s="38">
        <v>31</v>
      </c>
      <c r="AZ1729" s="40">
        <v>15</v>
      </c>
      <c r="BA1729" s="42">
        <f t="shared" si="541"/>
        <v>31015</v>
      </c>
      <c r="BC1729" s="7" t="s">
        <v>3097</v>
      </c>
      <c r="BL1729" s="1"/>
      <c r="BM1729" s="1">
        <v>957</v>
      </c>
      <c r="BO1729" s="1">
        <v>35</v>
      </c>
      <c r="BP1729" s="1">
        <v>0</v>
      </c>
    </row>
    <row r="1730" spans="1:68" hidden="1" outlineLevel="1">
      <c r="A1730" t="s">
        <v>2274</v>
      </c>
      <c r="B1730" t="s">
        <v>527</v>
      </c>
      <c r="C1730" s="25">
        <v>3497</v>
      </c>
      <c r="D1730" s="25"/>
      <c r="E1730" s="25"/>
      <c r="G1730" s="1">
        <f t="shared" si="542"/>
        <v>2456</v>
      </c>
      <c r="I1730" s="1">
        <v>1558</v>
      </c>
      <c r="J1730" s="1">
        <v>1508</v>
      </c>
      <c r="K1730" s="1">
        <v>1499</v>
      </c>
      <c r="L1730" s="2" t="str">
        <f t="shared" si="532"/>
        <v/>
      </c>
      <c r="M1730" s="2">
        <f t="shared" si="533"/>
        <v>0.61034201954397393</v>
      </c>
      <c r="N1730" s="10">
        <f t="shared" si="543"/>
        <v>2</v>
      </c>
      <c r="O1730" s="9">
        <f t="shared" si="544"/>
        <v>1</v>
      </c>
      <c r="P1730" s="8">
        <f t="shared" si="545"/>
        <v>3</v>
      </c>
      <c r="Q1730" s="2">
        <f t="shared" si="546"/>
        <v>0.19503257328990228</v>
      </c>
      <c r="R1730" s="2">
        <f t="shared" si="547"/>
        <v>0.71172638436482083</v>
      </c>
      <c r="S1730" s="2">
        <f t="shared" si="548"/>
        <v>8.9169381107491855E-2</v>
      </c>
      <c r="T1730" s="2">
        <f t="shared" si="549"/>
        <v>4.0716612377850042E-3</v>
      </c>
      <c r="U1730" s="1">
        <v>479</v>
      </c>
      <c r="V1730" s="1">
        <v>1748</v>
      </c>
      <c r="W1730" s="1">
        <v>219</v>
      </c>
      <c r="X1730" s="1">
        <v>2</v>
      </c>
      <c r="Y1730" s="1">
        <v>0</v>
      </c>
      <c r="AA1730" s="1" t="s">
        <v>3184</v>
      </c>
      <c r="AC1730" s="1">
        <v>8</v>
      </c>
      <c r="AU1730" t="s">
        <v>2274</v>
      </c>
      <c r="AV1730" t="s">
        <v>527</v>
      </c>
      <c r="AY1730" s="38">
        <v>31</v>
      </c>
      <c r="AZ1730" s="40">
        <v>17</v>
      </c>
      <c r="BA1730" s="42">
        <f t="shared" si="541"/>
        <v>31017</v>
      </c>
      <c r="BC1730" s="7" t="s">
        <v>3097</v>
      </c>
      <c r="BL1730" s="1"/>
      <c r="BM1730" s="1">
        <v>1410</v>
      </c>
      <c r="BO1730" s="1">
        <v>148</v>
      </c>
      <c r="BP1730" s="1">
        <v>0</v>
      </c>
    </row>
    <row r="1731" spans="1:68" hidden="1" outlineLevel="1">
      <c r="A1731" t="s">
        <v>2406</v>
      </c>
      <c r="B1731" t="s">
        <v>527</v>
      </c>
      <c r="C1731" s="25">
        <v>42949</v>
      </c>
      <c r="D1731" s="25"/>
      <c r="E1731" s="25"/>
      <c r="G1731" s="1">
        <f t="shared" si="542"/>
        <v>26733</v>
      </c>
      <c r="I1731" s="1">
        <v>10249</v>
      </c>
      <c r="J1731" s="1">
        <v>10062</v>
      </c>
      <c r="K1731" s="1">
        <v>10030</v>
      </c>
      <c r="L1731" s="2" t="str">
        <f t="shared" si="532"/>
        <v/>
      </c>
      <c r="M1731" s="2">
        <f t="shared" si="533"/>
        <v>0.37519171061983314</v>
      </c>
      <c r="N1731" s="10">
        <f t="shared" si="543"/>
        <v>2</v>
      </c>
      <c r="O1731" s="9">
        <f t="shared" si="544"/>
        <v>1</v>
      </c>
      <c r="P1731" s="8">
        <f t="shared" si="545"/>
        <v>3</v>
      </c>
      <c r="Q1731" s="2">
        <f t="shared" si="546"/>
        <v>0.27868177907455205</v>
      </c>
      <c r="R1731" s="2">
        <f t="shared" si="547"/>
        <v>0.57909699622189803</v>
      </c>
      <c r="S1731" s="2">
        <f t="shared" si="548"/>
        <v>0.13743313507649721</v>
      </c>
      <c r="T1731" s="2">
        <f t="shared" si="549"/>
        <v>4.7880896270527107E-3</v>
      </c>
      <c r="U1731" s="1">
        <v>7450</v>
      </c>
      <c r="V1731" s="1">
        <v>15481</v>
      </c>
      <c r="W1731" s="1">
        <v>3674</v>
      </c>
      <c r="X1731" s="1">
        <v>97</v>
      </c>
      <c r="Y1731" s="1">
        <v>0</v>
      </c>
      <c r="AA1731" s="1" t="s">
        <v>3184</v>
      </c>
      <c r="AC1731" s="1">
        <v>31</v>
      </c>
      <c r="AU1731" t="s">
        <v>2406</v>
      </c>
      <c r="AV1731" t="s">
        <v>527</v>
      </c>
      <c r="AY1731" s="38">
        <v>31</v>
      </c>
      <c r="AZ1731" s="40">
        <v>19</v>
      </c>
      <c r="BA1731" s="42">
        <f t="shared" si="541"/>
        <v>31019</v>
      </c>
      <c r="BC1731" s="7" t="s">
        <v>3097</v>
      </c>
      <c r="BL1731" s="1"/>
      <c r="BM1731" s="1">
        <v>9584</v>
      </c>
      <c r="BO1731" s="1">
        <v>662</v>
      </c>
      <c r="BP1731" s="1">
        <v>3</v>
      </c>
    </row>
    <row r="1732" spans="1:68" hidden="1" outlineLevel="1">
      <c r="A1732" t="s">
        <v>663</v>
      </c>
      <c r="B1732" t="s">
        <v>527</v>
      </c>
      <c r="C1732" s="25">
        <v>7486</v>
      </c>
      <c r="D1732" s="25"/>
      <c r="E1732" s="25"/>
      <c r="G1732" s="1">
        <f t="shared" si="542"/>
        <v>5636</v>
      </c>
      <c r="I1732" s="1">
        <v>2630</v>
      </c>
      <c r="J1732" s="1">
        <v>2545</v>
      </c>
      <c r="K1732" s="1">
        <v>2432</v>
      </c>
      <c r="L1732" s="2" t="str">
        <f t="shared" si="532"/>
        <v/>
      </c>
      <c r="M1732" s="2">
        <f t="shared" si="533"/>
        <v>0.43151171043293118</v>
      </c>
      <c r="N1732" s="10">
        <f t="shared" si="543"/>
        <v>2</v>
      </c>
      <c r="O1732" s="9">
        <f t="shared" si="544"/>
        <v>1</v>
      </c>
      <c r="P1732" s="8">
        <f t="shared" si="545"/>
        <v>3</v>
      </c>
      <c r="Q1732" s="2">
        <f t="shared" si="546"/>
        <v>0.35858765081618171</v>
      </c>
      <c r="R1732" s="2">
        <f t="shared" si="547"/>
        <v>0.50621007806955287</v>
      </c>
      <c r="S1732" s="2">
        <f t="shared" si="548"/>
        <v>0.13271823988644429</v>
      </c>
      <c r="T1732" s="2">
        <f t="shared" si="549"/>
        <v>2.4840312278211207E-3</v>
      </c>
      <c r="U1732" s="1">
        <v>2021</v>
      </c>
      <c r="V1732" s="1">
        <v>2853</v>
      </c>
      <c r="W1732" s="1">
        <v>748</v>
      </c>
      <c r="X1732" s="1">
        <v>11</v>
      </c>
      <c r="Y1732" s="1">
        <v>0</v>
      </c>
      <c r="AA1732" s="1" t="s">
        <v>3184</v>
      </c>
      <c r="AC1732" s="1">
        <v>3</v>
      </c>
      <c r="AU1732" t="s">
        <v>663</v>
      </c>
      <c r="AV1732" t="s">
        <v>527</v>
      </c>
      <c r="AY1732" s="38">
        <v>31</v>
      </c>
      <c r="AZ1732" s="40">
        <v>21</v>
      </c>
      <c r="BA1732" s="42">
        <f t="shared" si="541"/>
        <v>31021</v>
      </c>
      <c r="BC1732" s="7" t="s">
        <v>3097</v>
      </c>
      <c r="BL1732" s="1"/>
      <c r="BM1732" s="1">
        <v>2452</v>
      </c>
      <c r="BO1732" s="1">
        <v>178</v>
      </c>
      <c r="BP1732" s="1">
        <v>0</v>
      </c>
    </row>
    <row r="1733" spans="1:68" hidden="1" outlineLevel="1">
      <c r="A1733" t="s">
        <v>1979</v>
      </c>
      <c r="B1733" t="s">
        <v>527</v>
      </c>
      <c r="C1733" s="25">
        <v>8817</v>
      </c>
      <c r="D1733" s="25"/>
      <c r="E1733" s="25"/>
      <c r="G1733" s="1">
        <f t="shared" si="542"/>
        <v>6522</v>
      </c>
      <c r="I1733" s="1">
        <v>2913</v>
      </c>
      <c r="J1733" s="1">
        <v>2807</v>
      </c>
      <c r="K1733" s="1">
        <v>2655</v>
      </c>
      <c r="L1733" s="2" t="str">
        <f t="shared" si="532"/>
        <v/>
      </c>
      <c r="M1733" s="2">
        <f t="shared" si="533"/>
        <v>0.40708371665133397</v>
      </c>
      <c r="N1733" s="10">
        <f t="shared" si="543"/>
        <v>2</v>
      </c>
      <c r="O1733" s="9">
        <f t="shared" si="544"/>
        <v>1</v>
      </c>
      <c r="P1733" s="8">
        <f t="shared" si="545"/>
        <v>3</v>
      </c>
      <c r="Q1733" s="2">
        <f t="shared" si="546"/>
        <v>0.42026985587243176</v>
      </c>
      <c r="R1733" s="2">
        <f t="shared" si="547"/>
        <v>0.43820913830113462</v>
      </c>
      <c r="S1733" s="2">
        <f t="shared" si="548"/>
        <v>0.13906777062250844</v>
      </c>
      <c r="T1733" s="2">
        <f t="shared" si="549"/>
        <v>2.4532352039251248E-3</v>
      </c>
      <c r="U1733" s="1">
        <v>2741</v>
      </c>
      <c r="V1733" s="1">
        <v>2858</v>
      </c>
      <c r="W1733" s="1">
        <v>907</v>
      </c>
      <c r="X1733" s="1">
        <v>14</v>
      </c>
      <c r="Y1733" s="1">
        <v>0</v>
      </c>
      <c r="AA1733" s="1" t="s">
        <v>3184</v>
      </c>
      <c r="AC1733" s="1">
        <v>2</v>
      </c>
      <c r="AU1733" t="s">
        <v>1979</v>
      </c>
      <c r="AV1733" t="s">
        <v>527</v>
      </c>
      <c r="AY1733" s="38">
        <v>31</v>
      </c>
      <c r="AZ1733" s="40">
        <v>23</v>
      </c>
      <c r="BA1733" s="42">
        <f t="shared" si="541"/>
        <v>31023</v>
      </c>
      <c r="BC1733" s="7" t="s">
        <v>3097</v>
      </c>
      <c r="BL1733" s="1"/>
      <c r="BM1733" s="1">
        <v>2735</v>
      </c>
      <c r="BO1733" s="1">
        <v>178</v>
      </c>
      <c r="BP1733" s="1">
        <v>0</v>
      </c>
    </row>
    <row r="1734" spans="1:68" hidden="1" outlineLevel="1">
      <c r="A1734" t="s">
        <v>424</v>
      </c>
      <c r="B1734" t="s">
        <v>527</v>
      </c>
      <c r="C1734" s="25">
        <v>24602</v>
      </c>
      <c r="D1734" s="25"/>
      <c r="E1734" s="25"/>
      <c r="G1734" s="1">
        <f t="shared" si="542"/>
        <v>16076</v>
      </c>
      <c r="I1734" s="1">
        <v>7067</v>
      </c>
      <c r="J1734" s="1">
        <v>6894</v>
      </c>
      <c r="K1734" s="1">
        <v>6562</v>
      </c>
      <c r="L1734" s="2" t="str">
        <f t="shared" si="532"/>
        <v/>
      </c>
      <c r="M1734" s="2">
        <f t="shared" si="533"/>
        <v>0.40818611594924109</v>
      </c>
      <c r="N1734" s="10">
        <f t="shared" si="543"/>
        <v>2</v>
      </c>
      <c r="O1734" s="9">
        <f t="shared" si="544"/>
        <v>1</v>
      </c>
      <c r="P1734" s="8">
        <f t="shared" si="545"/>
        <v>3</v>
      </c>
      <c r="Q1734" s="2">
        <f t="shared" si="546"/>
        <v>0.3444886787758149</v>
      </c>
      <c r="R1734" s="2">
        <f t="shared" si="547"/>
        <v>0.48388902712117443</v>
      </c>
      <c r="S1734" s="2">
        <f t="shared" si="548"/>
        <v>0.16764120427967155</v>
      </c>
      <c r="T1734" s="2">
        <f t="shared" si="549"/>
        <v>3.9810898233391123E-3</v>
      </c>
      <c r="U1734" s="1">
        <v>5538</v>
      </c>
      <c r="V1734" s="1">
        <v>7779</v>
      </c>
      <c r="W1734" s="1">
        <v>2695</v>
      </c>
      <c r="X1734" s="1">
        <v>45</v>
      </c>
      <c r="Y1734" s="1">
        <v>0</v>
      </c>
      <c r="AA1734" s="1" t="s">
        <v>3184</v>
      </c>
      <c r="AC1734" s="1">
        <v>19</v>
      </c>
      <c r="AU1734" t="s">
        <v>424</v>
      </c>
      <c r="AV1734" t="s">
        <v>527</v>
      </c>
      <c r="AY1734" s="38">
        <v>31</v>
      </c>
      <c r="AZ1734" s="40">
        <v>25</v>
      </c>
      <c r="BA1734" s="42">
        <f t="shared" si="541"/>
        <v>31025</v>
      </c>
      <c r="BC1734" s="7" t="s">
        <v>3097</v>
      </c>
      <c r="BL1734" s="1"/>
      <c r="BM1734" s="1">
        <v>6579</v>
      </c>
      <c r="BO1734" s="1">
        <v>488</v>
      </c>
      <c r="BP1734" s="1">
        <v>0</v>
      </c>
    </row>
    <row r="1735" spans="1:68" hidden="1" outlineLevel="1">
      <c r="A1735" t="s">
        <v>1116</v>
      </c>
      <c r="B1735" t="s">
        <v>527</v>
      </c>
      <c r="C1735" s="25">
        <v>9391</v>
      </c>
      <c r="D1735" s="25"/>
      <c r="E1735" s="25"/>
      <c r="G1735" s="1">
        <f t="shared" si="542"/>
        <v>6306</v>
      </c>
      <c r="I1735" s="1">
        <v>3709</v>
      </c>
      <c r="J1735" s="1">
        <v>3474</v>
      </c>
      <c r="K1735" s="1">
        <v>3503</v>
      </c>
      <c r="L1735" s="2" t="str">
        <f t="shared" ref="L1735:L1798" si="550">IF(D1735&gt;0,K1735/D1735,"")</f>
        <v/>
      </c>
      <c r="M1735" s="2">
        <f t="shared" ref="M1735:M1798" si="551">IF(G1735&gt;0,K1735/G1735,"")</f>
        <v>0.55550269584522671</v>
      </c>
      <c r="N1735" s="10">
        <f t="shared" si="543"/>
        <v>2</v>
      </c>
      <c r="O1735" s="9">
        <f t="shared" si="544"/>
        <v>1</v>
      </c>
      <c r="P1735" s="8">
        <f t="shared" si="545"/>
        <v>3</v>
      </c>
      <c r="Q1735" s="2">
        <f t="shared" si="546"/>
        <v>0.44100856327307325</v>
      </c>
      <c r="R1735" s="2">
        <f t="shared" si="547"/>
        <v>0.45195052331113228</v>
      </c>
      <c r="S1735" s="2">
        <f t="shared" si="548"/>
        <v>0.10624801776086266</v>
      </c>
      <c r="T1735" s="2">
        <f t="shared" si="549"/>
        <v>7.9289565493180503E-4</v>
      </c>
      <c r="U1735" s="1">
        <v>2781</v>
      </c>
      <c r="V1735" s="1">
        <v>2850</v>
      </c>
      <c r="W1735" s="1">
        <v>670</v>
      </c>
      <c r="X1735" s="1">
        <v>3</v>
      </c>
      <c r="Y1735" s="1">
        <v>0</v>
      </c>
      <c r="AA1735" s="1" t="s">
        <v>3184</v>
      </c>
      <c r="AC1735" s="1">
        <v>2</v>
      </c>
      <c r="AU1735" t="s">
        <v>1116</v>
      </c>
      <c r="AV1735" t="s">
        <v>527</v>
      </c>
      <c r="AY1735" s="38">
        <v>31</v>
      </c>
      <c r="AZ1735" s="40">
        <v>27</v>
      </c>
      <c r="BA1735" s="42">
        <f t="shared" si="541"/>
        <v>31027</v>
      </c>
      <c r="BC1735" s="7" t="s">
        <v>3097</v>
      </c>
      <c r="BL1735" s="1"/>
      <c r="BM1735" s="1">
        <v>3429</v>
      </c>
      <c r="BO1735" s="1">
        <v>280</v>
      </c>
      <c r="BP1735" s="1">
        <v>0</v>
      </c>
    </row>
    <row r="1736" spans="1:68" hidden="1" outlineLevel="1">
      <c r="A1736" t="s">
        <v>1508</v>
      </c>
      <c r="B1736" t="s">
        <v>527</v>
      </c>
      <c r="C1736" s="25">
        <v>4045</v>
      </c>
      <c r="D1736" s="25"/>
      <c r="E1736" s="25"/>
      <c r="G1736" s="1">
        <f t="shared" si="542"/>
        <v>2871</v>
      </c>
      <c r="I1736" s="1">
        <v>1432</v>
      </c>
      <c r="J1736" s="1">
        <v>1384</v>
      </c>
      <c r="K1736" s="1">
        <v>1387</v>
      </c>
      <c r="L1736" s="2" t="str">
        <f t="shared" si="550"/>
        <v/>
      </c>
      <c r="M1736" s="2">
        <f t="shared" si="551"/>
        <v>0.48310693138279343</v>
      </c>
      <c r="N1736" s="10">
        <f t="shared" si="543"/>
        <v>2</v>
      </c>
      <c r="O1736" s="9">
        <f t="shared" si="544"/>
        <v>1</v>
      </c>
      <c r="P1736" s="8">
        <f t="shared" si="545"/>
        <v>3</v>
      </c>
      <c r="Q1736" s="2">
        <f t="shared" si="546"/>
        <v>0.27725531173807033</v>
      </c>
      <c r="R1736" s="2">
        <f t="shared" si="547"/>
        <v>0.64716126785092298</v>
      </c>
      <c r="S1736" s="2">
        <f t="shared" si="548"/>
        <v>7.4886799024730055E-2</v>
      </c>
      <c r="T1736" s="2">
        <f t="shared" si="549"/>
        <v>6.9662138627668568E-4</v>
      </c>
      <c r="U1736" s="1">
        <v>796</v>
      </c>
      <c r="V1736" s="1">
        <v>1858</v>
      </c>
      <c r="W1736" s="1">
        <v>215</v>
      </c>
      <c r="X1736" s="1">
        <v>1</v>
      </c>
      <c r="Y1736" s="1">
        <v>0</v>
      </c>
      <c r="AA1736" s="1" t="s">
        <v>3184</v>
      </c>
      <c r="AC1736" s="1">
        <v>1</v>
      </c>
      <c r="AU1736" t="s">
        <v>1508</v>
      </c>
      <c r="AV1736" t="s">
        <v>527</v>
      </c>
      <c r="AY1736" s="38">
        <v>31</v>
      </c>
      <c r="AZ1736" s="40">
        <v>29</v>
      </c>
      <c r="BA1736" s="42">
        <f t="shared" si="541"/>
        <v>31029</v>
      </c>
      <c r="BC1736" s="7" t="s">
        <v>3097</v>
      </c>
      <c r="BL1736" s="1"/>
      <c r="BM1736" s="1">
        <v>1341</v>
      </c>
      <c r="BO1736" s="1">
        <v>91</v>
      </c>
      <c r="BP1736" s="1">
        <v>0</v>
      </c>
    </row>
    <row r="1737" spans="1:68" hidden="1" outlineLevel="1">
      <c r="A1737" t="s">
        <v>2719</v>
      </c>
      <c r="B1737" t="s">
        <v>527</v>
      </c>
      <c r="C1737" s="25">
        <v>6054</v>
      </c>
      <c r="D1737" s="25"/>
      <c r="E1737" s="25"/>
      <c r="G1737" s="1">
        <f t="shared" si="542"/>
        <v>4503</v>
      </c>
      <c r="I1737" s="1">
        <v>2291</v>
      </c>
      <c r="J1737" s="1">
        <v>2181</v>
      </c>
      <c r="K1737" s="1">
        <v>2208</v>
      </c>
      <c r="L1737" s="2" t="str">
        <f t="shared" si="550"/>
        <v/>
      </c>
      <c r="M1737" s="2">
        <f t="shared" si="551"/>
        <v>0.49033977348434377</v>
      </c>
      <c r="N1737" s="10">
        <f t="shared" si="543"/>
        <v>2</v>
      </c>
      <c r="O1737" s="9">
        <f t="shared" si="544"/>
        <v>1</v>
      </c>
      <c r="P1737" s="8">
        <f t="shared" si="545"/>
        <v>3</v>
      </c>
      <c r="Q1737" s="2">
        <f t="shared" si="546"/>
        <v>0.22629358205640684</v>
      </c>
      <c r="R1737" s="2">
        <f t="shared" si="547"/>
        <v>0.69797912502775927</v>
      </c>
      <c r="S1737" s="2">
        <f t="shared" si="548"/>
        <v>7.2840328669775703E-2</v>
      </c>
      <c r="T1737" s="2">
        <f t="shared" si="549"/>
        <v>2.8869642460582073E-3</v>
      </c>
      <c r="U1737" s="1">
        <v>1019</v>
      </c>
      <c r="V1737" s="1">
        <v>3143</v>
      </c>
      <c r="W1737" s="1">
        <v>328</v>
      </c>
      <c r="X1737" s="1">
        <v>9</v>
      </c>
      <c r="Y1737" s="1">
        <v>0</v>
      </c>
      <c r="AA1737" s="1" t="s">
        <v>3184</v>
      </c>
      <c r="AC1737" s="1">
        <v>4</v>
      </c>
      <c r="AU1737" t="s">
        <v>2719</v>
      </c>
      <c r="AV1737" t="s">
        <v>527</v>
      </c>
      <c r="AY1737" s="38">
        <v>31</v>
      </c>
      <c r="AZ1737" s="40">
        <v>31</v>
      </c>
      <c r="BA1737" s="42">
        <f t="shared" si="541"/>
        <v>31031</v>
      </c>
      <c r="BC1737" s="7" t="s">
        <v>3097</v>
      </c>
      <c r="BL1737" s="1"/>
      <c r="BM1737" s="1">
        <v>2051</v>
      </c>
      <c r="BO1737" s="1">
        <v>240</v>
      </c>
      <c r="BP1737" s="1">
        <v>0</v>
      </c>
    </row>
    <row r="1738" spans="1:68" hidden="1" outlineLevel="1">
      <c r="A1738" t="s">
        <v>256</v>
      </c>
      <c r="B1738" t="s">
        <v>527</v>
      </c>
      <c r="C1738" s="25">
        <v>9973</v>
      </c>
      <c r="D1738" s="25"/>
      <c r="E1738" s="25"/>
      <c r="G1738" s="1">
        <f t="shared" si="542"/>
        <v>6984</v>
      </c>
      <c r="I1738" s="1">
        <v>2855</v>
      </c>
      <c r="J1738" s="1">
        <v>2807</v>
      </c>
      <c r="K1738" s="1">
        <v>2787</v>
      </c>
      <c r="L1738" s="2" t="str">
        <f t="shared" si="550"/>
        <v/>
      </c>
      <c r="M1738" s="2">
        <f t="shared" si="551"/>
        <v>0.39905498281786944</v>
      </c>
      <c r="N1738" s="10">
        <f t="shared" si="543"/>
        <v>2</v>
      </c>
      <c r="O1738" s="9">
        <f t="shared" si="544"/>
        <v>1</v>
      </c>
      <c r="P1738" s="8">
        <f t="shared" si="545"/>
        <v>3</v>
      </c>
      <c r="Q1738" s="2">
        <f t="shared" si="546"/>
        <v>0.26503436426116839</v>
      </c>
      <c r="R1738" s="2">
        <f t="shared" si="547"/>
        <v>0.60538373424971359</v>
      </c>
      <c r="S1738" s="2">
        <f t="shared" si="548"/>
        <v>0.12457044673539519</v>
      </c>
      <c r="T1738" s="2">
        <f t="shared" si="549"/>
        <v>5.0114547537228882E-3</v>
      </c>
      <c r="U1738" s="1">
        <v>1851</v>
      </c>
      <c r="V1738" s="1">
        <v>4228</v>
      </c>
      <c r="W1738" s="1">
        <v>870</v>
      </c>
      <c r="X1738" s="1">
        <v>27</v>
      </c>
      <c r="Y1738" s="1">
        <v>0</v>
      </c>
      <c r="AA1738" s="1" t="s">
        <v>3184</v>
      </c>
      <c r="AC1738" s="1">
        <v>8</v>
      </c>
      <c r="AU1738" t="s">
        <v>256</v>
      </c>
      <c r="AV1738" t="s">
        <v>527</v>
      </c>
      <c r="AY1738" s="38">
        <v>31</v>
      </c>
      <c r="AZ1738" s="40">
        <v>33</v>
      </c>
      <c r="BA1738" s="42">
        <f t="shared" si="541"/>
        <v>31033</v>
      </c>
      <c r="BC1738" s="7" t="s">
        <v>3097</v>
      </c>
      <c r="BL1738" s="1"/>
      <c r="BM1738" s="1">
        <v>2536</v>
      </c>
      <c r="BO1738" s="1">
        <v>317</v>
      </c>
      <c r="BP1738" s="1">
        <v>2</v>
      </c>
    </row>
    <row r="1739" spans="1:68" hidden="1" outlineLevel="1">
      <c r="A1739" t="s">
        <v>2792</v>
      </c>
      <c r="B1739" t="s">
        <v>527</v>
      </c>
      <c r="C1739" s="25">
        <v>6899</v>
      </c>
      <c r="D1739" s="25"/>
      <c r="E1739" s="25"/>
      <c r="G1739" s="1">
        <f t="shared" si="542"/>
        <v>4915</v>
      </c>
      <c r="I1739" s="1">
        <v>2357</v>
      </c>
      <c r="J1739" s="1">
        <v>2278</v>
      </c>
      <c r="K1739" s="1">
        <v>2266</v>
      </c>
      <c r="L1739" s="2" t="str">
        <f t="shared" si="550"/>
        <v/>
      </c>
      <c r="M1739" s="2">
        <f t="shared" si="551"/>
        <v>0.46103763987792473</v>
      </c>
      <c r="N1739" s="10">
        <f t="shared" si="543"/>
        <v>2</v>
      </c>
      <c r="O1739" s="9">
        <f t="shared" si="544"/>
        <v>1</v>
      </c>
      <c r="P1739" s="8">
        <f t="shared" si="545"/>
        <v>3</v>
      </c>
      <c r="Q1739" s="2">
        <f t="shared" si="546"/>
        <v>0.27995930824008136</v>
      </c>
      <c r="R1739" s="2">
        <f t="shared" si="547"/>
        <v>0.60264496439471005</v>
      </c>
      <c r="S1739" s="2">
        <f t="shared" si="548"/>
        <v>0.11475076297049848</v>
      </c>
      <c r="T1739" s="2">
        <f t="shared" si="549"/>
        <v>2.644964394710167E-3</v>
      </c>
      <c r="U1739" s="1">
        <v>1376</v>
      </c>
      <c r="V1739" s="1">
        <v>2962</v>
      </c>
      <c r="W1739" s="1">
        <v>564</v>
      </c>
      <c r="X1739" s="1">
        <v>11</v>
      </c>
      <c r="Y1739" s="1">
        <v>0</v>
      </c>
      <c r="AA1739" s="1" t="s">
        <v>3184</v>
      </c>
      <c r="AC1739" s="1">
        <v>2</v>
      </c>
      <c r="AU1739" t="s">
        <v>2792</v>
      </c>
      <c r="AV1739" t="s">
        <v>527</v>
      </c>
      <c r="AY1739" s="38">
        <v>31</v>
      </c>
      <c r="AZ1739" s="40">
        <v>35</v>
      </c>
      <c r="BA1739" s="42">
        <f t="shared" si="541"/>
        <v>31035</v>
      </c>
      <c r="BC1739" s="7" t="s">
        <v>3097</v>
      </c>
      <c r="BL1739" s="1"/>
      <c r="BM1739" s="1">
        <v>2179</v>
      </c>
      <c r="BO1739" s="1">
        <v>178</v>
      </c>
      <c r="BP1739" s="1">
        <v>0</v>
      </c>
    </row>
    <row r="1740" spans="1:68" hidden="1" outlineLevel="1">
      <c r="A1740" t="s">
        <v>2578</v>
      </c>
      <c r="B1740" t="s">
        <v>527</v>
      </c>
      <c r="C1740" s="25">
        <v>10478</v>
      </c>
      <c r="D1740" s="25"/>
      <c r="E1740" s="25"/>
      <c r="G1740" s="1">
        <f t="shared" si="542"/>
        <v>5617</v>
      </c>
      <c r="I1740" s="1">
        <v>3034</v>
      </c>
      <c r="J1740" s="1">
        <v>2873</v>
      </c>
      <c r="K1740" s="1">
        <v>2785</v>
      </c>
      <c r="L1740" s="2" t="str">
        <f t="shared" si="550"/>
        <v/>
      </c>
      <c r="M1740" s="2">
        <f t="shared" si="551"/>
        <v>0.49581627203133344</v>
      </c>
      <c r="N1740" s="10">
        <f t="shared" si="543"/>
        <v>2</v>
      </c>
      <c r="O1740" s="9">
        <f t="shared" si="544"/>
        <v>1</v>
      </c>
      <c r="P1740" s="8">
        <f t="shared" si="545"/>
        <v>3</v>
      </c>
      <c r="Q1740" s="2">
        <f t="shared" si="546"/>
        <v>0.44739184618123551</v>
      </c>
      <c r="R1740" s="2">
        <f t="shared" si="547"/>
        <v>0.45718354993768917</v>
      </c>
      <c r="S1740" s="2">
        <f t="shared" si="548"/>
        <v>9.2042015310664055E-2</v>
      </c>
      <c r="T1740" s="2">
        <f t="shared" si="549"/>
        <v>3.3825885704112657E-3</v>
      </c>
      <c r="U1740" s="1">
        <v>2513</v>
      </c>
      <c r="V1740" s="1">
        <v>2568</v>
      </c>
      <c r="W1740" s="1">
        <v>517</v>
      </c>
      <c r="X1740" s="1">
        <v>11</v>
      </c>
      <c r="Y1740" s="1">
        <v>0</v>
      </c>
      <c r="AA1740" s="1" t="s">
        <v>3184</v>
      </c>
      <c r="AC1740" s="1">
        <v>8</v>
      </c>
      <c r="AU1740" t="s">
        <v>2578</v>
      </c>
      <c r="AV1740" t="s">
        <v>527</v>
      </c>
      <c r="AY1740" s="38">
        <v>31</v>
      </c>
      <c r="AZ1740" s="40">
        <v>37</v>
      </c>
      <c r="BA1740" s="42">
        <f t="shared" si="541"/>
        <v>31037</v>
      </c>
      <c r="BC1740" s="7" t="s">
        <v>3097</v>
      </c>
      <c r="BL1740" s="1"/>
      <c r="BM1740" s="1">
        <v>2583</v>
      </c>
      <c r="BO1740" s="1">
        <v>451</v>
      </c>
      <c r="BP1740" s="1">
        <v>0</v>
      </c>
    </row>
    <row r="1741" spans="1:68" hidden="1" outlineLevel="1">
      <c r="A1741" t="s">
        <v>2236</v>
      </c>
      <c r="B1741" t="s">
        <v>527</v>
      </c>
      <c r="C1741" s="25">
        <v>9962</v>
      </c>
      <c r="D1741" s="25"/>
      <c r="E1741" s="25"/>
      <c r="G1741" s="1">
        <f t="shared" si="542"/>
        <v>6608</v>
      </c>
      <c r="I1741" s="1">
        <v>3074</v>
      </c>
      <c r="J1741" s="1">
        <v>2977</v>
      </c>
      <c r="K1741" s="1">
        <v>2898</v>
      </c>
      <c r="L1741" s="2" t="str">
        <f t="shared" si="550"/>
        <v/>
      </c>
      <c r="M1741" s="2">
        <f t="shared" si="551"/>
        <v>0.4385593220338983</v>
      </c>
      <c r="N1741" s="10">
        <f t="shared" si="543"/>
        <v>2</v>
      </c>
      <c r="O1741" s="9">
        <f t="shared" si="544"/>
        <v>1</v>
      </c>
      <c r="P1741" s="8">
        <f t="shared" si="545"/>
        <v>3</v>
      </c>
      <c r="Q1741" s="2">
        <f t="shared" si="546"/>
        <v>0.27618038740920098</v>
      </c>
      <c r="R1741" s="2">
        <f t="shared" si="547"/>
        <v>0.62742130750605329</v>
      </c>
      <c r="S1741" s="2">
        <f t="shared" si="548"/>
        <v>9.3220338983050849E-2</v>
      </c>
      <c r="T1741" s="2">
        <f t="shared" si="549"/>
        <v>3.1779661016948235E-3</v>
      </c>
      <c r="U1741" s="1">
        <v>1825</v>
      </c>
      <c r="V1741" s="1">
        <v>4146</v>
      </c>
      <c r="W1741" s="1">
        <v>616</v>
      </c>
      <c r="X1741" s="1">
        <v>16</v>
      </c>
      <c r="Y1741" s="1">
        <v>0</v>
      </c>
      <c r="AA1741" s="1" t="s">
        <v>3184</v>
      </c>
      <c r="AC1741" s="1">
        <v>5</v>
      </c>
      <c r="AU1741" t="s">
        <v>2236</v>
      </c>
      <c r="AV1741" t="s">
        <v>527</v>
      </c>
      <c r="AY1741" s="38">
        <v>31</v>
      </c>
      <c r="AZ1741" s="40">
        <v>39</v>
      </c>
      <c r="BA1741" s="42">
        <f t="shared" si="541"/>
        <v>31039</v>
      </c>
      <c r="BC1741" s="7" t="s">
        <v>3097</v>
      </c>
      <c r="BL1741" s="1"/>
      <c r="BM1741" s="1">
        <v>2802</v>
      </c>
      <c r="BO1741" s="1">
        <v>272</v>
      </c>
      <c r="BP1741" s="1">
        <v>0</v>
      </c>
    </row>
    <row r="1742" spans="1:68" hidden="1" outlineLevel="1">
      <c r="A1742" t="s">
        <v>1168</v>
      </c>
      <c r="B1742" t="s">
        <v>527</v>
      </c>
      <c r="C1742" s="25">
        <v>11508</v>
      </c>
      <c r="D1742" s="25"/>
      <c r="E1742" s="25"/>
      <c r="G1742" s="1">
        <f t="shared" si="542"/>
        <v>8957</v>
      </c>
      <c r="I1742" s="1">
        <v>4580</v>
      </c>
      <c r="J1742" s="1">
        <v>4459</v>
      </c>
      <c r="K1742" s="1">
        <v>4455</v>
      </c>
      <c r="L1742" s="2" t="str">
        <f t="shared" si="550"/>
        <v/>
      </c>
      <c r="M1742" s="2">
        <f t="shared" si="551"/>
        <v>0.4973763536898515</v>
      </c>
      <c r="N1742" s="10">
        <f t="shared" si="543"/>
        <v>2</v>
      </c>
      <c r="O1742" s="9">
        <f t="shared" si="544"/>
        <v>1</v>
      </c>
      <c r="P1742" s="8">
        <f t="shared" si="545"/>
        <v>3</v>
      </c>
      <c r="Q1742" s="2">
        <f t="shared" si="546"/>
        <v>0.25354471363179637</v>
      </c>
      <c r="R1742" s="2">
        <f t="shared" si="547"/>
        <v>0.64396561348665848</v>
      </c>
      <c r="S1742" s="2">
        <f t="shared" si="548"/>
        <v>0.10081500502400358</v>
      </c>
      <c r="T1742" s="2">
        <f t="shared" si="549"/>
        <v>1.6746678575416257E-3</v>
      </c>
      <c r="U1742" s="1">
        <v>2271</v>
      </c>
      <c r="V1742" s="1">
        <v>5768</v>
      </c>
      <c r="W1742" s="1">
        <v>903</v>
      </c>
      <c r="X1742" s="1">
        <v>12</v>
      </c>
      <c r="Y1742" s="1">
        <v>0</v>
      </c>
      <c r="AA1742" s="1" t="s">
        <v>3184</v>
      </c>
      <c r="AC1742" s="1">
        <v>3</v>
      </c>
      <c r="AU1742" t="s">
        <v>1168</v>
      </c>
      <c r="AV1742" t="s">
        <v>527</v>
      </c>
      <c r="AY1742" s="38">
        <v>31</v>
      </c>
      <c r="AZ1742" s="40">
        <v>41</v>
      </c>
      <c r="BA1742" s="42">
        <f t="shared" si="541"/>
        <v>31041</v>
      </c>
      <c r="BC1742" s="7" t="s">
        <v>3097</v>
      </c>
      <c r="BL1742" s="1"/>
      <c r="BM1742" s="1">
        <v>4220</v>
      </c>
      <c r="BO1742" s="1">
        <v>359</v>
      </c>
      <c r="BP1742" s="1">
        <v>1</v>
      </c>
    </row>
    <row r="1743" spans="1:68" hidden="1" outlineLevel="1">
      <c r="A1743" t="s">
        <v>1543</v>
      </c>
      <c r="B1743" t="s">
        <v>527</v>
      </c>
      <c r="C1743" s="25">
        <v>20374</v>
      </c>
      <c r="D1743" s="25"/>
      <c r="E1743" s="25"/>
      <c r="G1743" s="1">
        <f t="shared" si="542"/>
        <v>9393</v>
      </c>
      <c r="I1743" s="1">
        <v>4363</v>
      </c>
      <c r="J1743" s="1">
        <v>4218</v>
      </c>
      <c r="K1743" s="1">
        <v>4064</v>
      </c>
      <c r="L1743" s="2" t="str">
        <f t="shared" si="550"/>
        <v/>
      </c>
      <c r="M1743" s="2">
        <f t="shared" si="551"/>
        <v>0.43266262110081977</v>
      </c>
      <c r="N1743" s="10">
        <f t="shared" si="543"/>
        <v>1</v>
      </c>
      <c r="O1743" s="9">
        <f t="shared" si="544"/>
        <v>2</v>
      </c>
      <c r="P1743" s="8">
        <f t="shared" si="545"/>
        <v>3</v>
      </c>
      <c r="Q1743" s="2">
        <f t="shared" si="546"/>
        <v>0.425955498775684</v>
      </c>
      <c r="R1743" s="2">
        <f t="shared" si="547"/>
        <v>0.39337804748216759</v>
      </c>
      <c r="S1743" s="2">
        <f t="shared" si="548"/>
        <v>0.17662088789524114</v>
      </c>
      <c r="T1743" s="2">
        <f t="shared" si="549"/>
        <v>4.045565846907323E-3</v>
      </c>
      <c r="U1743" s="1">
        <v>4001</v>
      </c>
      <c r="V1743" s="1">
        <v>3695</v>
      </c>
      <c r="W1743" s="1">
        <v>1659</v>
      </c>
      <c r="X1743" s="1">
        <v>25</v>
      </c>
      <c r="Y1743" s="1">
        <v>0</v>
      </c>
      <c r="AA1743" s="1" t="s">
        <v>3184</v>
      </c>
      <c r="AC1743" s="1">
        <v>13</v>
      </c>
      <c r="AU1743" t="s">
        <v>1543</v>
      </c>
      <c r="AV1743" t="s">
        <v>527</v>
      </c>
      <c r="AY1743" s="38">
        <v>31</v>
      </c>
      <c r="AZ1743" s="40">
        <v>43</v>
      </c>
      <c r="BA1743" s="42">
        <f t="shared" si="541"/>
        <v>31043</v>
      </c>
      <c r="BC1743" s="7" t="s">
        <v>3097</v>
      </c>
      <c r="BL1743" s="1"/>
      <c r="BM1743" s="1">
        <v>4185</v>
      </c>
      <c r="BO1743" s="1">
        <v>178</v>
      </c>
      <c r="BP1743" s="1">
        <v>0</v>
      </c>
    </row>
    <row r="1744" spans="1:68" hidden="1" outlineLevel="1">
      <c r="A1744" t="s">
        <v>813</v>
      </c>
      <c r="B1744" t="s">
        <v>527</v>
      </c>
      <c r="C1744" s="25">
        <v>9227</v>
      </c>
      <c r="D1744" s="25"/>
      <c r="E1744" s="25"/>
      <c r="G1744" s="1">
        <f t="shared" si="542"/>
        <v>5644</v>
      </c>
      <c r="I1744" s="1">
        <v>2705</v>
      </c>
      <c r="J1744" s="1">
        <v>2639</v>
      </c>
      <c r="K1744" s="1">
        <v>2626</v>
      </c>
      <c r="L1744" s="2" t="str">
        <f t="shared" si="550"/>
        <v/>
      </c>
      <c r="M1744" s="2">
        <f t="shared" si="551"/>
        <v>0.46527285613040398</v>
      </c>
      <c r="N1744" s="10">
        <f t="shared" si="543"/>
        <v>2</v>
      </c>
      <c r="O1744" s="9">
        <f t="shared" si="544"/>
        <v>1</v>
      </c>
      <c r="P1744" s="8">
        <f t="shared" si="545"/>
        <v>3</v>
      </c>
      <c r="Q1744" s="2">
        <f t="shared" si="546"/>
        <v>0.24326718639262934</v>
      </c>
      <c r="R1744" s="2">
        <f t="shared" si="547"/>
        <v>0.61392629340892979</v>
      </c>
      <c r="S1744" s="2">
        <f t="shared" si="548"/>
        <v>0.13625088589652729</v>
      </c>
      <c r="T1744" s="2">
        <f t="shared" si="549"/>
        <v>6.5556343019135821E-3</v>
      </c>
      <c r="U1744" s="1">
        <v>1373</v>
      </c>
      <c r="V1744" s="1">
        <v>3465</v>
      </c>
      <c r="W1744" s="1">
        <v>769</v>
      </c>
      <c r="X1744" s="1">
        <v>24</v>
      </c>
      <c r="Y1744" s="1">
        <v>0</v>
      </c>
      <c r="AA1744" s="1" t="s">
        <v>3184</v>
      </c>
      <c r="AC1744" s="1">
        <v>13</v>
      </c>
      <c r="AU1744" t="s">
        <v>813</v>
      </c>
      <c r="AV1744" t="s">
        <v>527</v>
      </c>
      <c r="AY1744" s="38">
        <v>31</v>
      </c>
      <c r="AZ1744" s="40">
        <v>45</v>
      </c>
      <c r="BA1744" s="42">
        <f t="shared" si="541"/>
        <v>31045</v>
      </c>
      <c r="BC1744" s="7" t="s">
        <v>3097</v>
      </c>
      <c r="BL1744" s="1"/>
      <c r="BM1744" s="1">
        <v>2478</v>
      </c>
      <c r="BO1744" s="1">
        <v>226</v>
      </c>
      <c r="BP1744" s="1">
        <v>1</v>
      </c>
    </row>
    <row r="1745" spans="1:68" hidden="1" outlineLevel="1">
      <c r="A1745" t="s">
        <v>2172</v>
      </c>
      <c r="B1745" t="s">
        <v>527</v>
      </c>
      <c r="C1745" s="25">
        <v>24149</v>
      </c>
      <c r="D1745" s="25"/>
      <c r="E1745" s="25"/>
      <c r="G1745" s="1">
        <f t="shared" si="542"/>
        <v>12933</v>
      </c>
      <c r="I1745" s="1">
        <v>5284</v>
      </c>
      <c r="J1745" s="1">
        <v>5199</v>
      </c>
      <c r="K1745" s="1">
        <v>5198</v>
      </c>
      <c r="L1745" s="2" t="str">
        <f t="shared" si="550"/>
        <v/>
      </c>
      <c r="M1745" s="2">
        <f t="shared" si="551"/>
        <v>0.40191757519523696</v>
      </c>
      <c r="N1745" s="10">
        <f t="shared" si="543"/>
        <v>2</v>
      </c>
      <c r="O1745" s="9">
        <f t="shared" si="544"/>
        <v>1</v>
      </c>
      <c r="P1745" s="8">
        <f t="shared" si="545"/>
        <v>3</v>
      </c>
      <c r="Q1745" s="2">
        <f t="shared" si="546"/>
        <v>0.294595221526328</v>
      </c>
      <c r="R1745" s="2">
        <f t="shared" si="547"/>
        <v>0.58114899868553316</v>
      </c>
      <c r="S1745" s="2">
        <f t="shared" si="548"/>
        <v>0.11984844970231191</v>
      </c>
      <c r="T1745" s="2">
        <f t="shared" si="549"/>
        <v>4.4073300858269299E-3</v>
      </c>
      <c r="U1745" s="1">
        <v>3810</v>
      </c>
      <c r="V1745" s="1">
        <v>7516</v>
      </c>
      <c r="W1745" s="1">
        <v>1550</v>
      </c>
      <c r="X1745" s="1">
        <v>36</v>
      </c>
      <c r="Y1745" s="1">
        <v>0</v>
      </c>
      <c r="AA1745" s="1" t="s">
        <v>3184</v>
      </c>
      <c r="AC1745" s="1">
        <v>21</v>
      </c>
      <c r="AU1745" t="s">
        <v>2172</v>
      </c>
      <c r="AV1745" t="s">
        <v>527</v>
      </c>
      <c r="AY1745" s="38">
        <v>31</v>
      </c>
      <c r="AZ1745" s="40">
        <v>47</v>
      </c>
      <c r="BA1745" s="42">
        <f t="shared" si="541"/>
        <v>31047</v>
      </c>
      <c r="BC1745" s="7" t="s">
        <v>3097</v>
      </c>
      <c r="BL1745" s="1"/>
      <c r="BM1745" s="1">
        <v>5124</v>
      </c>
      <c r="BO1745" s="1">
        <v>160</v>
      </c>
      <c r="BP1745" s="1">
        <v>0</v>
      </c>
    </row>
    <row r="1746" spans="1:68" hidden="1" outlineLevel="1">
      <c r="A1746" t="s">
        <v>549</v>
      </c>
      <c r="B1746" t="s">
        <v>527</v>
      </c>
      <c r="C1746" s="25">
        <v>2029</v>
      </c>
      <c r="D1746" s="25"/>
      <c r="E1746" s="25"/>
      <c r="G1746" s="1">
        <f t="shared" si="542"/>
        <v>1502</v>
      </c>
      <c r="I1746" s="1">
        <v>867</v>
      </c>
      <c r="J1746" s="1">
        <v>897</v>
      </c>
      <c r="K1746" s="1">
        <v>835</v>
      </c>
      <c r="L1746" s="2" t="str">
        <f t="shared" si="550"/>
        <v/>
      </c>
      <c r="M1746" s="2">
        <f t="shared" si="551"/>
        <v>0.55592543275632489</v>
      </c>
      <c r="N1746" s="10">
        <f t="shared" si="543"/>
        <v>2</v>
      </c>
      <c r="O1746" s="9">
        <f t="shared" si="544"/>
        <v>1</v>
      </c>
      <c r="P1746" s="8">
        <f t="shared" si="545"/>
        <v>3</v>
      </c>
      <c r="Q1746" s="2">
        <f t="shared" si="546"/>
        <v>0.14580559254327563</v>
      </c>
      <c r="R1746" s="2">
        <f t="shared" si="547"/>
        <v>0.75099866844207719</v>
      </c>
      <c r="S1746" s="2">
        <f t="shared" si="548"/>
        <v>0.10186418109187749</v>
      </c>
      <c r="T1746" s="2">
        <f t="shared" si="549"/>
        <v>1.3315579227696911E-3</v>
      </c>
      <c r="U1746" s="1">
        <v>219</v>
      </c>
      <c r="V1746" s="1">
        <v>1128</v>
      </c>
      <c r="W1746" s="1">
        <v>153</v>
      </c>
      <c r="X1746" s="1">
        <v>2</v>
      </c>
      <c r="Y1746" s="1">
        <v>0</v>
      </c>
      <c r="AA1746" s="1" t="s">
        <v>3184</v>
      </c>
      <c r="AC1746" s="1">
        <v>0</v>
      </c>
      <c r="AU1746" t="s">
        <v>549</v>
      </c>
      <c r="AV1746" t="s">
        <v>527</v>
      </c>
      <c r="AY1746" s="38">
        <v>31</v>
      </c>
      <c r="AZ1746" s="40">
        <v>49</v>
      </c>
      <c r="BA1746" s="42">
        <f t="shared" si="541"/>
        <v>31049</v>
      </c>
      <c r="BC1746" s="7" t="s">
        <v>3097</v>
      </c>
      <c r="BL1746" s="1"/>
      <c r="BM1746" s="1">
        <v>780</v>
      </c>
      <c r="BO1746" s="1">
        <v>87</v>
      </c>
      <c r="BP1746" s="1">
        <v>0</v>
      </c>
    </row>
    <row r="1747" spans="1:68" hidden="1" outlineLevel="1">
      <c r="A1747" t="s">
        <v>550</v>
      </c>
      <c r="B1747" t="s">
        <v>527</v>
      </c>
      <c r="C1747" s="25">
        <v>6064</v>
      </c>
      <c r="D1747" s="25"/>
      <c r="E1747" s="25"/>
      <c r="G1747" s="1">
        <f t="shared" si="542"/>
        <v>4070</v>
      </c>
      <c r="I1747" s="1">
        <v>2190</v>
      </c>
      <c r="J1747" s="1">
        <v>2096</v>
      </c>
      <c r="K1747" s="1">
        <v>2059</v>
      </c>
      <c r="L1747" s="2" t="str">
        <f t="shared" si="550"/>
        <v/>
      </c>
      <c r="M1747" s="2">
        <f t="shared" si="551"/>
        <v>0.50589680589680586</v>
      </c>
      <c r="N1747" s="10">
        <f t="shared" si="543"/>
        <v>2</v>
      </c>
      <c r="O1747" s="9">
        <f t="shared" si="544"/>
        <v>1</v>
      </c>
      <c r="P1747" s="8">
        <f t="shared" si="545"/>
        <v>3</v>
      </c>
      <c r="Q1747" s="2">
        <f t="shared" si="546"/>
        <v>0.35356265356265354</v>
      </c>
      <c r="R1747" s="2">
        <f t="shared" si="547"/>
        <v>0.51228501228501233</v>
      </c>
      <c r="S1747" s="2">
        <f t="shared" si="548"/>
        <v>0.13218673218673219</v>
      </c>
      <c r="T1747" s="2">
        <f t="shared" si="549"/>
        <v>1.9656019656019985E-3</v>
      </c>
      <c r="U1747" s="1">
        <v>1439</v>
      </c>
      <c r="V1747" s="1">
        <v>2085</v>
      </c>
      <c r="W1747" s="1">
        <v>538</v>
      </c>
      <c r="X1747" s="1">
        <v>7</v>
      </c>
      <c r="Y1747" s="1">
        <v>0</v>
      </c>
      <c r="AA1747" s="1" t="s">
        <v>3184</v>
      </c>
      <c r="AC1747" s="1">
        <v>1</v>
      </c>
      <c r="AU1747" t="s">
        <v>550</v>
      </c>
      <c r="AV1747" t="s">
        <v>527</v>
      </c>
      <c r="AY1747" s="38">
        <v>31</v>
      </c>
      <c r="AZ1747" s="40">
        <v>51</v>
      </c>
      <c r="BA1747" s="42">
        <f t="shared" si="541"/>
        <v>31051</v>
      </c>
      <c r="BC1747" s="7" t="s">
        <v>3097</v>
      </c>
      <c r="BL1747" s="1"/>
      <c r="BM1747" s="1">
        <v>1987</v>
      </c>
      <c r="BO1747" s="1">
        <v>203</v>
      </c>
      <c r="BP1747" s="1">
        <v>0</v>
      </c>
    </row>
    <row r="1748" spans="1:68" hidden="1" outlineLevel="1">
      <c r="A1748" t="s">
        <v>2293</v>
      </c>
      <c r="B1748" t="s">
        <v>527</v>
      </c>
      <c r="C1748" s="25">
        <v>36060</v>
      </c>
      <c r="D1748" s="25"/>
      <c r="E1748" s="25"/>
      <c r="G1748" s="1">
        <f t="shared" si="542"/>
        <v>21570</v>
      </c>
      <c r="I1748" s="1">
        <v>9671</v>
      </c>
      <c r="J1748" s="1">
        <v>9532</v>
      </c>
      <c r="K1748" s="1">
        <v>9538</v>
      </c>
      <c r="L1748" s="2" t="str">
        <f t="shared" si="550"/>
        <v/>
      </c>
      <c r="M1748" s="2">
        <f t="shared" si="551"/>
        <v>0.44218822438572092</v>
      </c>
      <c r="N1748" s="10">
        <f t="shared" si="543"/>
        <v>2</v>
      </c>
      <c r="O1748" s="9">
        <f t="shared" si="544"/>
        <v>1</v>
      </c>
      <c r="P1748" s="8">
        <f t="shared" si="545"/>
        <v>3</v>
      </c>
      <c r="Q1748" s="2">
        <f t="shared" si="546"/>
        <v>0.35146036161335187</v>
      </c>
      <c r="R1748" s="2">
        <f t="shared" si="547"/>
        <v>0.50296708391284195</v>
      </c>
      <c r="S1748" s="2">
        <f t="shared" si="548"/>
        <v>0.14121464997681965</v>
      </c>
      <c r="T1748" s="2">
        <f t="shared" si="549"/>
        <v>4.3579044969865866E-3</v>
      </c>
      <c r="U1748" s="1">
        <v>7581</v>
      </c>
      <c r="V1748" s="1">
        <v>10849</v>
      </c>
      <c r="W1748" s="1">
        <v>3046</v>
      </c>
      <c r="X1748" s="1">
        <v>69</v>
      </c>
      <c r="Y1748" s="1">
        <v>0</v>
      </c>
      <c r="AA1748" s="1" t="s">
        <v>3184</v>
      </c>
      <c r="AC1748" s="1">
        <v>25</v>
      </c>
      <c r="AU1748" t="s">
        <v>2293</v>
      </c>
      <c r="AV1748" t="s">
        <v>527</v>
      </c>
      <c r="AY1748" s="38">
        <v>31</v>
      </c>
      <c r="AZ1748" s="40">
        <v>53</v>
      </c>
      <c r="BA1748" s="42">
        <f t="shared" si="541"/>
        <v>31053</v>
      </c>
      <c r="BC1748" s="7" t="s">
        <v>3097</v>
      </c>
      <c r="BL1748" s="1"/>
      <c r="BM1748" s="1">
        <v>9118</v>
      </c>
      <c r="BO1748" s="1">
        <v>550</v>
      </c>
      <c r="BP1748" s="1">
        <v>3</v>
      </c>
    </row>
    <row r="1749" spans="1:68" hidden="1" outlineLevel="1">
      <c r="A1749" t="s">
        <v>443</v>
      </c>
      <c r="B1749" t="s">
        <v>527</v>
      </c>
      <c r="C1749" s="25">
        <v>471866</v>
      </c>
      <c r="D1749" s="25"/>
      <c r="E1749" s="25"/>
      <c r="G1749" s="1">
        <f t="shared" si="542"/>
        <v>294022</v>
      </c>
      <c r="I1749" s="1">
        <v>120909</v>
      </c>
      <c r="J1749" s="1">
        <v>118893</v>
      </c>
      <c r="K1749" s="1">
        <v>118806</v>
      </c>
      <c r="L1749" s="2" t="str">
        <f t="shared" si="550"/>
        <v/>
      </c>
      <c r="M1749" s="2">
        <f t="shared" si="551"/>
        <v>0.40407180415070981</v>
      </c>
      <c r="N1749" s="10">
        <f t="shared" si="543"/>
        <v>2</v>
      </c>
      <c r="O1749" s="9">
        <f t="shared" si="544"/>
        <v>1</v>
      </c>
      <c r="P1749" s="8">
        <f t="shared" si="545"/>
        <v>3</v>
      </c>
      <c r="Q1749" s="2">
        <f t="shared" si="546"/>
        <v>0.40405139751447172</v>
      </c>
      <c r="R1749" s="2">
        <f t="shared" si="547"/>
        <v>0.42640006530123598</v>
      </c>
      <c r="S1749" s="2">
        <f t="shared" si="548"/>
        <v>0.16356939276652768</v>
      </c>
      <c r="T1749" s="2">
        <f t="shared" si="549"/>
        <v>5.9791444177646202E-3</v>
      </c>
      <c r="U1749" s="1">
        <v>118800</v>
      </c>
      <c r="V1749" s="1">
        <v>125371</v>
      </c>
      <c r="W1749" s="1">
        <v>48093</v>
      </c>
      <c r="X1749" s="1">
        <v>1273</v>
      </c>
      <c r="Y1749" s="1">
        <v>143</v>
      </c>
      <c r="AA1749" s="1" t="s">
        <v>3184</v>
      </c>
      <c r="AC1749" s="1">
        <v>342</v>
      </c>
      <c r="AU1749" t="s">
        <v>443</v>
      </c>
      <c r="AV1749" t="s">
        <v>527</v>
      </c>
      <c r="AY1749" s="38">
        <v>31</v>
      </c>
      <c r="AZ1749" s="40">
        <v>55</v>
      </c>
      <c r="BA1749" s="42">
        <f t="shared" si="541"/>
        <v>31055</v>
      </c>
      <c r="BC1749" s="7" t="s">
        <v>3097</v>
      </c>
      <c r="BL1749" s="1"/>
      <c r="BM1749" s="1">
        <v>109523</v>
      </c>
      <c r="BO1749" s="1">
        <v>11365</v>
      </c>
      <c r="BP1749" s="1">
        <v>21</v>
      </c>
    </row>
    <row r="1750" spans="1:68" hidden="1" outlineLevel="1">
      <c r="A1750" t="s">
        <v>705</v>
      </c>
      <c r="B1750" t="s">
        <v>527</v>
      </c>
      <c r="C1750" s="25">
        <v>2159</v>
      </c>
      <c r="D1750" s="25"/>
      <c r="E1750" s="25"/>
      <c r="G1750" s="1">
        <f t="shared" si="542"/>
        <v>1412</v>
      </c>
      <c r="I1750" s="1">
        <v>871</v>
      </c>
      <c r="J1750" s="1">
        <v>807</v>
      </c>
      <c r="K1750" s="1">
        <v>832</v>
      </c>
      <c r="L1750" s="2" t="str">
        <f t="shared" si="550"/>
        <v/>
      </c>
      <c r="M1750" s="2">
        <f t="shared" si="551"/>
        <v>0.58923512747875351</v>
      </c>
      <c r="N1750" s="10">
        <f t="shared" si="543"/>
        <v>2</v>
      </c>
      <c r="O1750" s="9">
        <f t="shared" si="544"/>
        <v>1</v>
      </c>
      <c r="P1750" s="8">
        <f t="shared" si="545"/>
        <v>3</v>
      </c>
      <c r="Q1750" s="2">
        <f t="shared" si="546"/>
        <v>0.21954674220963172</v>
      </c>
      <c r="R1750" s="2">
        <f t="shared" si="547"/>
        <v>0.70538243626062325</v>
      </c>
      <c r="S1750" s="2">
        <f t="shared" si="548"/>
        <v>7.3654390934844188E-2</v>
      </c>
      <c r="T1750" s="2">
        <f t="shared" si="549"/>
        <v>1.4164305949007916E-3</v>
      </c>
      <c r="U1750" s="1">
        <v>310</v>
      </c>
      <c r="V1750" s="1">
        <v>996</v>
      </c>
      <c r="W1750" s="1">
        <v>104</v>
      </c>
      <c r="X1750" s="1">
        <v>0</v>
      </c>
      <c r="Y1750" s="1">
        <v>0</v>
      </c>
      <c r="AA1750" s="1" t="s">
        <v>3184</v>
      </c>
      <c r="AC1750" s="1">
        <v>2</v>
      </c>
      <c r="AU1750" t="s">
        <v>705</v>
      </c>
      <c r="AV1750" t="s">
        <v>527</v>
      </c>
      <c r="AY1750" s="38">
        <v>31</v>
      </c>
      <c r="AZ1750" s="40">
        <v>57</v>
      </c>
      <c r="BA1750" s="42">
        <f t="shared" si="541"/>
        <v>31057</v>
      </c>
      <c r="BC1750" s="7" t="s">
        <v>3097</v>
      </c>
      <c r="BL1750" s="1"/>
      <c r="BM1750" s="1">
        <v>816</v>
      </c>
      <c r="BO1750" s="1">
        <v>55</v>
      </c>
      <c r="BP1750" s="1">
        <v>0</v>
      </c>
    </row>
    <row r="1751" spans="1:68" hidden="1" outlineLevel="1">
      <c r="A1751" t="s">
        <v>463</v>
      </c>
      <c r="B1751" t="s">
        <v>527</v>
      </c>
      <c r="C1751" s="25">
        <v>6376</v>
      </c>
      <c r="D1751" s="25"/>
      <c r="E1751" s="25"/>
      <c r="G1751" s="1">
        <f t="shared" si="542"/>
        <v>4492</v>
      </c>
      <c r="I1751" s="1">
        <v>2440</v>
      </c>
      <c r="J1751" s="1">
        <v>2396</v>
      </c>
      <c r="K1751" s="1">
        <v>2398</v>
      </c>
      <c r="L1751" s="2" t="str">
        <f t="shared" si="550"/>
        <v/>
      </c>
      <c r="M1751" s="2">
        <f t="shared" si="551"/>
        <v>0.53383793410507574</v>
      </c>
      <c r="N1751" s="10">
        <f t="shared" si="543"/>
        <v>2</v>
      </c>
      <c r="O1751" s="9">
        <f t="shared" si="544"/>
        <v>1</v>
      </c>
      <c r="P1751" s="8">
        <f t="shared" si="545"/>
        <v>3</v>
      </c>
      <c r="Q1751" s="2">
        <f t="shared" si="546"/>
        <v>0.34661620658949244</v>
      </c>
      <c r="R1751" s="2">
        <f t="shared" si="547"/>
        <v>0.53918076580587715</v>
      </c>
      <c r="S1751" s="2">
        <f t="shared" si="548"/>
        <v>0.11331255565449688</v>
      </c>
      <c r="T1751" s="2">
        <f t="shared" si="549"/>
        <v>8.904719501335312E-4</v>
      </c>
      <c r="U1751" s="1">
        <v>1557</v>
      </c>
      <c r="V1751" s="1">
        <v>2422</v>
      </c>
      <c r="W1751" s="1">
        <v>509</v>
      </c>
      <c r="X1751" s="1">
        <v>2</v>
      </c>
      <c r="Y1751" s="1">
        <v>0</v>
      </c>
      <c r="AA1751" s="1" t="s">
        <v>3184</v>
      </c>
      <c r="AC1751" s="1">
        <v>2</v>
      </c>
      <c r="AU1751" t="s">
        <v>463</v>
      </c>
      <c r="AV1751" t="s">
        <v>527</v>
      </c>
      <c r="AY1751" s="38">
        <v>31</v>
      </c>
      <c r="AZ1751" s="40">
        <v>59</v>
      </c>
      <c r="BA1751" s="42">
        <f t="shared" si="541"/>
        <v>31059</v>
      </c>
      <c r="BC1751" s="7" t="s">
        <v>3097</v>
      </c>
      <c r="BL1751" s="1"/>
      <c r="BM1751" s="1">
        <v>2307</v>
      </c>
      <c r="BO1751" s="1">
        <v>133</v>
      </c>
      <c r="BP1751" s="1">
        <v>0</v>
      </c>
    </row>
    <row r="1752" spans="1:68" hidden="1" outlineLevel="1">
      <c r="A1752" t="s">
        <v>1083</v>
      </c>
      <c r="B1752" t="s">
        <v>527</v>
      </c>
      <c r="C1752" s="25">
        <v>3484</v>
      </c>
      <c r="D1752" s="25"/>
      <c r="E1752" s="25"/>
      <c r="G1752" s="1">
        <f t="shared" si="542"/>
        <v>2553</v>
      </c>
      <c r="I1752" s="1">
        <v>1396</v>
      </c>
      <c r="J1752" s="1">
        <v>1322</v>
      </c>
      <c r="K1752" s="1">
        <v>1322</v>
      </c>
      <c r="L1752" s="2" t="str">
        <f t="shared" si="550"/>
        <v/>
      </c>
      <c r="M1752" s="2">
        <f t="shared" si="551"/>
        <v>0.51782216999608299</v>
      </c>
      <c r="N1752" s="10">
        <f t="shared" si="543"/>
        <v>2</v>
      </c>
      <c r="O1752" s="9">
        <f t="shared" si="544"/>
        <v>1</v>
      </c>
      <c r="P1752" s="8">
        <f t="shared" si="545"/>
        <v>3</v>
      </c>
      <c r="Q1752" s="2">
        <f t="shared" si="546"/>
        <v>0.29259694477085779</v>
      </c>
      <c r="R1752" s="2">
        <f t="shared" si="547"/>
        <v>0.60321190755973364</v>
      </c>
      <c r="S1752" s="2">
        <f t="shared" si="548"/>
        <v>0.10301605953779867</v>
      </c>
      <c r="T1752" s="2">
        <f t="shared" si="549"/>
        <v>1.1750881316098388E-3</v>
      </c>
      <c r="U1752" s="1">
        <v>747</v>
      </c>
      <c r="V1752" s="1">
        <v>1540</v>
      </c>
      <c r="W1752" s="1">
        <v>263</v>
      </c>
      <c r="X1752" s="1">
        <v>2</v>
      </c>
      <c r="Y1752" s="1">
        <v>0</v>
      </c>
      <c r="AA1752" s="1" t="s">
        <v>3184</v>
      </c>
      <c r="AC1752" s="1">
        <v>1</v>
      </c>
      <c r="AU1752" t="s">
        <v>1083</v>
      </c>
      <c r="AV1752" t="s">
        <v>527</v>
      </c>
      <c r="AY1752" s="38">
        <v>31</v>
      </c>
      <c r="AZ1752" s="40">
        <v>61</v>
      </c>
      <c r="BA1752" s="42">
        <f t="shared" si="541"/>
        <v>31061</v>
      </c>
      <c r="BC1752" s="7" t="s">
        <v>3097</v>
      </c>
      <c r="BL1752" s="1"/>
      <c r="BM1752" s="1">
        <v>1273</v>
      </c>
      <c r="BO1752" s="1">
        <v>123</v>
      </c>
      <c r="BP1752" s="1">
        <v>0</v>
      </c>
    </row>
    <row r="1753" spans="1:68" hidden="1" outlineLevel="1">
      <c r="A1753" t="s">
        <v>690</v>
      </c>
      <c r="B1753" t="s">
        <v>527</v>
      </c>
      <c r="C1753" s="25">
        <v>3037</v>
      </c>
      <c r="D1753" s="25"/>
      <c r="E1753" s="25"/>
      <c r="G1753" s="1">
        <f t="shared" si="542"/>
        <v>2050</v>
      </c>
      <c r="I1753" s="1">
        <v>1147</v>
      </c>
      <c r="J1753" s="1">
        <v>1124</v>
      </c>
      <c r="K1753" s="1">
        <v>1130</v>
      </c>
      <c r="L1753" s="2" t="str">
        <f t="shared" si="550"/>
        <v/>
      </c>
      <c r="M1753" s="2">
        <f t="shared" si="551"/>
        <v>0.551219512195122</v>
      </c>
      <c r="N1753" s="10">
        <f t="shared" si="543"/>
        <v>2</v>
      </c>
      <c r="O1753" s="9">
        <f t="shared" si="544"/>
        <v>1</v>
      </c>
      <c r="P1753" s="8">
        <f t="shared" si="545"/>
        <v>3</v>
      </c>
      <c r="Q1753" s="2">
        <f t="shared" si="546"/>
        <v>0.22048780487804878</v>
      </c>
      <c r="R1753" s="2">
        <f t="shared" si="547"/>
        <v>0.6936585365853658</v>
      </c>
      <c r="S1753" s="2">
        <f t="shared" si="548"/>
        <v>8.439024390243903E-2</v>
      </c>
      <c r="T1753" s="2">
        <f t="shared" si="549"/>
        <v>1.4634146341464122E-3</v>
      </c>
      <c r="U1753" s="1">
        <v>452</v>
      </c>
      <c r="V1753" s="1">
        <v>1422</v>
      </c>
      <c r="W1753" s="1">
        <v>173</v>
      </c>
      <c r="X1753" s="1">
        <v>3</v>
      </c>
      <c r="Y1753" s="1">
        <v>0</v>
      </c>
      <c r="AA1753" s="1" t="s">
        <v>3184</v>
      </c>
      <c r="AC1753" s="1">
        <v>0</v>
      </c>
      <c r="AU1753" t="s">
        <v>690</v>
      </c>
      <c r="AV1753" t="s">
        <v>527</v>
      </c>
      <c r="AY1753" s="38">
        <v>31</v>
      </c>
      <c r="AZ1753" s="40">
        <v>63</v>
      </c>
      <c r="BA1753" s="42">
        <f t="shared" si="541"/>
        <v>31063</v>
      </c>
      <c r="BC1753" s="7" t="s">
        <v>3097</v>
      </c>
      <c r="BL1753" s="1"/>
      <c r="BM1753" s="1">
        <v>1095</v>
      </c>
      <c r="BO1753" s="1">
        <v>52</v>
      </c>
      <c r="BP1753" s="1">
        <v>0</v>
      </c>
    </row>
    <row r="1754" spans="1:68" hidden="1" outlineLevel="1">
      <c r="A1754" t="s">
        <v>973</v>
      </c>
      <c r="B1754" t="s">
        <v>527</v>
      </c>
      <c r="C1754" s="25">
        <v>5261</v>
      </c>
      <c r="D1754" s="25"/>
      <c r="E1754" s="25"/>
      <c r="G1754" s="1">
        <f t="shared" ref="G1754:G1785" si="552">SUM(U1754:AN1754)</f>
        <v>3814</v>
      </c>
      <c r="I1754" s="1">
        <v>2194</v>
      </c>
      <c r="J1754" s="1">
        <v>2134</v>
      </c>
      <c r="K1754" s="1">
        <v>2130</v>
      </c>
      <c r="L1754" s="2" t="str">
        <f t="shared" si="550"/>
        <v/>
      </c>
      <c r="M1754" s="2">
        <f t="shared" si="551"/>
        <v>0.5584687991609858</v>
      </c>
      <c r="N1754" s="10">
        <f t="shared" ref="N1754:N1785" si="553">RANK(U1754,U1754:AR1754)</f>
        <v>2</v>
      </c>
      <c r="O1754" s="9">
        <f t="shared" ref="O1754:O1785" si="554">RANK(V1754,U1754:AR1754)</f>
        <v>1</v>
      </c>
      <c r="P1754" s="8">
        <f t="shared" ref="P1754:P1785" si="555">RANK(W1754,U1754:AR1754)</f>
        <v>3</v>
      </c>
      <c r="Q1754" s="2">
        <f t="shared" ref="Q1754:Q1785" si="556">IF(SUM($U1754:$AQ1754)=0,"-",U1754/SUM($U1754:$AQ1754))</f>
        <v>0.27451494493969586</v>
      </c>
      <c r="R1754" s="2">
        <f t="shared" ref="R1754:R1785" si="557">IF(SUM($U1754:$AQ1754)=0,"-",V1754/SUM($U1754:$AQ1754))</f>
        <v>0.61064499213424228</v>
      </c>
      <c r="S1754" s="2">
        <f t="shared" ref="S1754:S1785" si="558">IF(SUM($U1754:$AQ1754)=0,"-",W1754/SUM($U1754:$AQ1754))</f>
        <v>0.11352910330361825</v>
      </c>
      <c r="T1754" s="2">
        <f t="shared" ref="T1754:T1785" si="559">IF(SUM($U1754:$AQ1754)=0,"-",(1-Q1754-R1754-S1754))</f>
        <v>1.310959622443611E-3</v>
      </c>
      <c r="U1754" s="1">
        <v>1047</v>
      </c>
      <c r="V1754" s="1">
        <v>2329</v>
      </c>
      <c r="W1754" s="1">
        <v>433</v>
      </c>
      <c r="X1754" s="1">
        <v>5</v>
      </c>
      <c r="Y1754" s="1">
        <v>0</v>
      </c>
      <c r="AA1754" s="1" t="s">
        <v>3184</v>
      </c>
      <c r="AC1754" s="1">
        <v>0</v>
      </c>
      <c r="AU1754" t="s">
        <v>973</v>
      </c>
      <c r="AV1754" t="s">
        <v>527</v>
      </c>
      <c r="AY1754" s="38">
        <v>31</v>
      </c>
      <c r="AZ1754" s="40">
        <v>65</v>
      </c>
      <c r="BA1754" s="42">
        <f t="shared" si="541"/>
        <v>31065</v>
      </c>
      <c r="BC1754" s="7" t="s">
        <v>3097</v>
      </c>
      <c r="BL1754" s="1"/>
      <c r="BM1754" s="1">
        <v>2051</v>
      </c>
      <c r="BO1754" s="1">
        <v>143</v>
      </c>
      <c r="BP1754" s="1">
        <v>0</v>
      </c>
    </row>
    <row r="1755" spans="1:68" hidden="1" outlineLevel="1">
      <c r="A1755" t="s">
        <v>974</v>
      </c>
      <c r="B1755" t="s">
        <v>527</v>
      </c>
      <c r="C1755" s="25">
        <v>23031</v>
      </c>
      <c r="D1755" s="25"/>
      <c r="E1755" s="25"/>
      <c r="G1755" s="1">
        <f t="shared" si="552"/>
        <v>15997</v>
      </c>
      <c r="I1755" s="1">
        <v>7207</v>
      </c>
      <c r="J1755" s="1">
        <v>7122</v>
      </c>
      <c r="K1755" s="1">
        <v>6870</v>
      </c>
      <c r="L1755" s="2" t="str">
        <f t="shared" si="550"/>
        <v/>
      </c>
      <c r="M1755" s="2">
        <f t="shared" si="551"/>
        <v>0.42945552291054573</v>
      </c>
      <c r="N1755" s="10">
        <f t="shared" si="553"/>
        <v>2</v>
      </c>
      <c r="O1755" s="9">
        <f t="shared" si="554"/>
        <v>1</v>
      </c>
      <c r="P1755" s="8">
        <f t="shared" si="555"/>
        <v>3</v>
      </c>
      <c r="Q1755" s="2">
        <f t="shared" si="556"/>
        <v>0.36425579796211788</v>
      </c>
      <c r="R1755" s="2">
        <f t="shared" si="557"/>
        <v>0.48521597799587424</v>
      </c>
      <c r="S1755" s="2">
        <f t="shared" si="558"/>
        <v>0.1462774270175658</v>
      </c>
      <c r="T1755" s="2">
        <f t="shared" si="559"/>
        <v>4.2507970244420323E-3</v>
      </c>
      <c r="U1755" s="1">
        <v>5827</v>
      </c>
      <c r="V1755" s="1">
        <v>7762</v>
      </c>
      <c r="W1755" s="1">
        <v>2340</v>
      </c>
      <c r="X1755" s="1">
        <v>41</v>
      </c>
      <c r="Y1755" s="1">
        <v>0</v>
      </c>
      <c r="AA1755" s="1" t="s">
        <v>3184</v>
      </c>
      <c r="AC1755" s="1">
        <v>27</v>
      </c>
      <c r="AU1755" t="s">
        <v>974</v>
      </c>
      <c r="AV1755" t="s">
        <v>527</v>
      </c>
      <c r="AY1755" s="38">
        <v>31</v>
      </c>
      <c r="AZ1755" s="40">
        <v>67</v>
      </c>
      <c r="BA1755" s="42">
        <f t="shared" si="541"/>
        <v>31067</v>
      </c>
      <c r="BC1755" s="7" t="s">
        <v>3097</v>
      </c>
      <c r="BL1755" s="1"/>
      <c r="BM1755" s="1">
        <v>6709</v>
      </c>
      <c r="BO1755" s="1">
        <v>498</v>
      </c>
      <c r="BP1755" s="1">
        <v>0</v>
      </c>
    </row>
    <row r="1756" spans="1:68" hidden="1" outlineLevel="1">
      <c r="A1756" t="s">
        <v>451</v>
      </c>
      <c r="B1756" t="s">
        <v>527</v>
      </c>
      <c r="C1756" s="25">
        <v>2284</v>
      </c>
      <c r="D1756" s="25"/>
      <c r="E1756" s="25"/>
      <c r="G1756" s="1">
        <f t="shared" si="552"/>
        <v>1721</v>
      </c>
      <c r="I1756" s="1">
        <v>1016</v>
      </c>
      <c r="J1756" s="1">
        <v>950</v>
      </c>
      <c r="K1756" s="1">
        <v>981</v>
      </c>
      <c r="L1756" s="2" t="str">
        <f t="shared" si="550"/>
        <v/>
      </c>
      <c r="M1756" s="2">
        <f t="shared" si="551"/>
        <v>0.57001743172574082</v>
      </c>
      <c r="N1756" s="10">
        <f t="shared" si="553"/>
        <v>2</v>
      </c>
      <c r="O1756" s="9">
        <f t="shared" si="554"/>
        <v>1</v>
      </c>
      <c r="P1756" s="8">
        <f t="shared" si="555"/>
        <v>3</v>
      </c>
      <c r="Q1756" s="2">
        <f t="shared" si="556"/>
        <v>0.17431725740848344</v>
      </c>
      <c r="R1756" s="2">
        <f t="shared" si="557"/>
        <v>0.74259151656013944</v>
      </c>
      <c r="S1756" s="2">
        <f t="shared" si="558"/>
        <v>8.1348053457292277E-2</v>
      </c>
      <c r="T1756" s="2">
        <f t="shared" si="559"/>
        <v>1.7431725740848086E-3</v>
      </c>
      <c r="U1756" s="1">
        <v>300</v>
      </c>
      <c r="V1756" s="1">
        <v>1278</v>
      </c>
      <c r="W1756" s="1">
        <v>140</v>
      </c>
      <c r="X1756" s="1">
        <v>2</v>
      </c>
      <c r="Y1756" s="1">
        <v>0</v>
      </c>
      <c r="AA1756" s="1" t="s">
        <v>3184</v>
      </c>
      <c r="AC1756" s="1">
        <v>1</v>
      </c>
      <c r="AU1756" t="s">
        <v>451</v>
      </c>
      <c r="AV1756" t="s">
        <v>527</v>
      </c>
      <c r="AY1756" s="38">
        <v>31</v>
      </c>
      <c r="AZ1756" s="40">
        <v>69</v>
      </c>
      <c r="BA1756" s="42">
        <f t="shared" si="541"/>
        <v>31069</v>
      </c>
      <c r="BC1756" s="7" t="s">
        <v>3097</v>
      </c>
      <c r="BL1756" s="1"/>
      <c r="BM1756" s="1">
        <v>875</v>
      </c>
      <c r="BO1756" s="1">
        <v>141</v>
      </c>
      <c r="BP1756" s="1">
        <v>0</v>
      </c>
    </row>
    <row r="1757" spans="1:68" hidden="1" outlineLevel="1">
      <c r="A1757" t="s">
        <v>2128</v>
      </c>
      <c r="B1757" t="s">
        <v>527</v>
      </c>
      <c r="C1757" s="25">
        <v>1945</v>
      </c>
      <c r="D1757" s="25"/>
      <c r="E1757" s="25"/>
      <c r="G1757" s="1">
        <f t="shared" si="552"/>
        <v>1359</v>
      </c>
      <c r="I1757" s="1">
        <v>739</v>
      </c>
      <c r="J1757" s="1">
        <v>712</v>
      </c>
      <c r="K1757" s="1">
        <v>708</v>
      </c>
      <c r="L1757" s="2" t="str">
        <f t="shared" si="550"/>
        <v/>
      </c>
      <c r="M1757" s="2">
        <f t="shared" si="551"/>
        <v>0.52097130242825607</v>
      </c>
      <c r="N1757" s="10">
        <f t="shared" si="553"/>
        <v>2</v>
      </c>
      <c r="O1757" s="9">
        <f t="shared" si="554"/>
        <v>1</v>
      </c>
      <c r="P1757" s="8">
        <f t="shared" si="555"/>
        <v>3</v>
      </c>
      <c r="Q1757" s="2">
        <f t="shared" si="556"/>
        <v>0.21044885945548197</v>
      </c>
      <c r="R1757" s="2">
        <f t="shared" si="557"/>
        <v>0.73436350257542315</v>
      </c>
      <c r="S1757" s="2">
        <f t="shared" si="558"/>
        <v>5.518763796909492E-2</v>
      </c>
      <c r="T1757" s="2">
        <f t="shared" si="559"/>
        <v>-4.8572257327350599E-17</v>
      </c>
      <c r="U1757" s="1">
        <v>286</v>
      </c>
      <c r="V1757" s="1">
        <v>998</v>
      </c>
      <c r="W1757" s="1">
        <v>75</v>
      </c>
      <c r="X1757" s="1">
        <v>0</v>
      </c>
      <c r="Y1757" s="1">
        <v>0</v>
      </c>
      <c r="AA1757" s="1" t="s">
        <v>3184</v>
      </c>
      <c r="AC1757" s="1">
        <v>0</v>
      </c>
      <c r="AU1757" t="s">
        <v>2128</v>
      </c>
      <c r="AV1757" t="s">
        <v>527</v>
      </c>
      <c r="AY1757" s="38">
        <v>31</v>
      </c>
      <c r="AZ1757" s="40">
        <v>71</v>
      </c>
      <c r="BA1757" s="42">
        <f t="shared" si="541"/>
        <v>31071</v>
      </c>
      <c r="BC1757" s="7" t="s">
        <v>3097</v>
      </c>
      <c r="BL1757" s="1"/>
      <c r="BM1757" s="1">
        <v>687</v>
      </c>
      <c r="BO1757" s="1">
        <v>52</v>
      </c>
      <c r="BP1757" s="1">
        <v>0</v>
      </c>
    </row>
    <row r="1758" spans="1:68" hidden="1" outlineLevel="1">
      <c r="A1758" t="s">
        <v>911</v>
      </c>
      <c r="B1758" t="s">
        <v>527</v>
      </c>
      <c r="C1758" s="25">
        <v>2100</v>
      </c>
      <c r="D1758" s="25"/>
      <c r="E1758" s="25"/>
      <c r="G1758" s="1">
        <f t="shared" si="552"/>
        <v>1549</v>
      </c>
      <c r="I1758" s="1">
        <v>898</v>
      </c>
      <c r="J1758" s="1">
        <v>875</v>
      </c>
      <c r="K1758" s="1">
        <v>878</v>
      </c>
      <c r="L1758" s="2" t="str">
        <f t="shared" si="550"/>
        <v/>
      </c>
      <c r="M1758" s="2">
        <f t="shared" si="551"/>
        <v>0.56681730148482889</v>
      </c>
      <c r="N1758" s="10">
        <f t="shared" si="553"/>
        <v>2</v>
      </c>
      <c r="O1758" s="9">
        <f t="shared" si="554"/>
        <v>1</v>
      </c>
      <c r="P1758" s="8">
        <f t="shared" si="555"/>
        <v>3</v>
      </c>
      <c r="Q1758" s="2">
        <f t="shared" si="556"/>
        <v>0.23757262750161395</v>
      </c>
      <c r="R1758" s="2">
        <f t="shared" si="557"/>
        <v>0.66236281471917369</v>
      </c>
      <c r="S1758" s="2">
        <f t="shared" si="558"/>
        <v>9.9418979987088443E-2</v>
      </c>
      <c r="T1758" s="2">
        <f t="shared" si="559"/>
        <v>6.4557779212397193E-4</v>
      </c>
      <c r="U1758" s="1">
        <v>368</v>
      </c>
      <c r="V1758" s="1">
        <v>1026</v>
      </c>
      <c r="W1758" s="1">
        <v>154</v>
      </c>
      <c r="X1758" s="1">
        <v>1</v>
      </c>
      <c r="Y1758" s="1">
        <v>0</v>
      </c>
      <c r="AA1758" s="1" t="s">
        <v>3184</v>
      </c>
      <c r="AC1758" s="1">
        <v>0</v>
      </c>
      <c r="AU1758" t="s">
        <v>911</v>
      </c>
      <c r="AV1758" t="s">
        <v>527</v>
      </c>
      <c r="AY1758" s="38">
        <v>31</v>
      </c>
      <c r="AZ1758" s="40">
        <v>73</v>
      </c>
      <c r="BA1758" s="42">
        <f t="shared" si="541"/>
        <v>31073</v>
      </c>
      <c r="BC1758" s="7" t="s">
        <v>3097</v>
      </c>
      <c r="BL1758" s="1"/>
      <c r="BM1758" s="1">
        <v>843</v>
      </c>
      <c r="BO1758" s="1">
        <v>55</v>
      </c>
      <c r="BP1758" s="1">
        <v>0</v>
      </c>
    </row>
    <row r="1759" spans="1:68" hidden="1" outlineLevel="1">
      <c r="A1759" t="s">
        <v>2248</v>
      </c>
      <c r="B1759" t="s">
        <v>527</v>
      </c>
      <c r="C1759" s="25">
        <v>726</v>
      </c>
      <c r="D1759" s="25"/>
      <c r="E1759" s="25"/>
      <c r="G1759" s="1">
        <f t="shared" si="552"/>
        <v>521</v>
      </c>
      <c r="I1759" s="1">
        <v>359</v>
      </c>
      <c r="J1759" s="1">
        <v>332</v>
      </c>
      <c r="K1759" s="1">
        <v>339</v>
      </c>
      <c r="L1759" s="2" t="str">
        <f t="shared" si="550"/>
        <v/>
      </c>
      <c r="M1759" s="2">
        <f t="shared" si="551"/>
        <v>0.65067178502879075</v>
      </c>
      <c r="N1759" s="10">
        <f t="shared" si="553"/>
        <v>2</v>
      </c>
      <c r="O1759" s="9">
        <f t="shared" si="554"/>
        <v>1</v>
      </c>
      <c r="P1759" s="8">
        <f t="shared" si="555"/>
        <v>3</v>
      </c>
      <c r="Q1759" s="2">
        <f t="shared" si="556"/>
        <v>0.1765834932821497</v>
      </c>
      <c r="R1759" s="2">
        <f t="shared" si="557"/>
        <v>0.75815738963531665</v>
      </c>
      <c r="S1759" s="2">
        <f t="shared" si="558"/>
        <v>6.5259117082533583E-2</v>
      </c>
      <c r="T1759" s="2">
        <f t="shared" si="559"/>
        <v>4.163336342344337E-17</v>
      </c>
      <c r="U1759" s="1">
        <v>92</v>
      </c>
      <c r="V1759" s="1">
        <v>395</v>
      </c>
      <c r="W1759" s="1">
        <v>34</v>
      </c>
      <c r="X1759" s="1">
        <v>0</v>
      </c>
      <c r="Y1759" s="1">
        <v>0</v>
      </c>
      <c r="AA1759" s="1" t="s">
        <v>3184</v>
      </c>
      <c r="AC1759" s="1">
        <v>0</v>
      </c>
      <c r="AU1759" t="s">
        <v>2248</v>
      </c>
      <c r="AV1759" t="s">
        <v>527</v>
      </c>
      <c r="AY1759" s="38">
        <v>31</v>
      </c>
      <c r="AZ1759" s="40">
        <v>75</v>
      </c>
      <c r="BA1759" s="42">
        <f t="shared" si="541"/>
        <v>31075</v>
      </c>
      <c r="BC1759" s="7" t="s">
        <v>3097</v>
      </c>
      <c r="BL1759" s="1"/>
      <c r="BM1759" s="1">
        <v>338</v>
      </c>
      <c r="BO1759" s="1">
        <v>21</v>
      </c>
      <c r="BP1759" s="1">
        <v>0</v>
      </c>
    </row>
    <row r="1760" spans="1:68" hidden="1" outlineLevel="1">
      <c r="A1760" t="s">
        <v>2174</v>
      </c>
      <c r="B1760" t="s">
        <v>527</v>
      </c>
      <c r="C1760" s="25">
        <v>2696</v>
      </c>
      <c r="D1760" s="25"/>
      <c r="E1760" s="25"/>
      <c r="G1760" s="1">
        <f t="shared" si="552"/>
        <v>1888</v>
      </c>
      <c r="I1760" s="1">
        <v>1178</v>
      </c>
      <c r="J1760" s="1">
        <v>1099</v>
      </c>
      <c r="K1760" s="1">
        <v>1116</v>
      </c>
      <c r="L1760" s="2" t="str">
        <f t="shared" si="550"/>
        <v/>
      </c>
      <c r="M1760" s="2">
        <f t="shared" si="551"/>
        <v>0.59110169491525422</v>
      </c>
      <c r="N1760" s="10">
        <f t="shared" si="553"/>
        <v>1</v>
      </c>
      <c r="O1760" s="9">
        <f t="shared" si="554"/>
        <v>2</v>
      </c>
      <c r="P1760" s="8">
        <f t="shared" si="555"/>
        <v>3</v>
      </c>
      <c r="Q1760" s="2">
        <f t="shared" si="556"/>
        <v>0.59639830508474578</v>
      </c>
      <c r="R1760" s="2">
        <f t="shared" si="557"/>
        <v>0.3426906779661017</v>
      </c>
      <c r="S1760" s="2">
        <f t="shared" si="558"/>
        <v>6.0381355932203389E-2</v>
      </c>
      <c r="T1760" s="2">
        <f t="shared" si="559"/>
        <v>5.2966101694913031E-4</v>
      </c>
      <c r="U1760" s="1">
        <v>1126</v>
      </c>
      <c r="V1760" s="1">
        <v>647</v>
      </c>
      <c r="W1760" s="1">
        <v>114</v>
      </c>
      <c r="X1760" s="1">
        <v>0</v>
      </c>
      <c r="Y1760" s="1">
        <v>0</v>
      </c>
      <c r="AA1760" s="1" t="s">
        <v>3184</v>
      </c>
      <c r="AC1760" s="1">
        <v>1</v>
      </c>
      <c r="AU1760" t="s">
        <v>2174</v>
      </c>
      <c r="AV1760" t="s">
        <v>527</v>
      </c>
      <c r="AY1760" s="38">
        <v>31</v>
      </c>
      <c r="AZ1760" s="40">
        <v>77</v>
      </c>
      <c r="BA1760" s="42">
        <f t="shared" si="541"/>
        <v>31077</v>
      </c>
      <c r="BC1760" s="7" t="s">
        <v>3097</v>
      </c>
      <c r="BL1760" s="1"/>
      <c r="BM1760" s="1">
        <v>1115</v>
      </c>
      <c r="BO1760" s="1">
        <v>63</v>
      </c>
      <c r="BP1760" s="1">
        <v>0</v>
      </c>
    </row>
    <row r="1761" spans="1:68" hidden="1" outlineLevel="1">
      <c r="A1761" t="s">
        <v>866</v>
      </c>
      <c r="B1761" t="s">
        <v>527</v>
      </c>
      <c r="C1761" s="25">
        <v>53722</v>
      </c>
      <c r="D1761" s="25"/>
      <c r="E1761" s="25"/>
      <c r="G1761" s="1">
        <f t="shared" si="552"/>
        <v>31478</v>
      </c>
      <c r="I1761" s="1">
        <v>13315</v>
      </c>
      <c r="J1761" s="1">
        <v>13093</v>
      </c>
      <c r="K1761" s="1">
        <v>13042</v>
      </c>
      <c r="L1761" s="2" t="str">
        <f t="shared" si="550"/>
        <v/>
      </c>
      <c r="M1761" s="2">
        <f t="shared" si="551"/>
        <v>0.41432111315839631</v>
      </c>
      <c r="N1761" s="10">
        <f t="shared" si="553"/>
        <v>2</v>
      </c>
      <c r="O1761" s="9">
        <f t="shared" si="554"/>
        <v>1</v>
      </c>
      <c r="P1761" s="8">
        <f t="shared" si="555"/>
        <v>3</v>
      </c>
      <c r="Q1761" s="2">
        <f t="shared" si="556"/>
        <v>0.33086600165194741</v>
      </c>
      <c r="R1761" s="2">
        <f t="shared" si="557"/>
        <v>0.51464514899294744</v>
      </c>
      <c r="S1761" s="2">
        <f t="shared" si="558"/>
        <v>0.14880233814092381</v>
      </c>
      <c r="T1761" s="2">
        <f t="shared" si="559"/>
        <v>5.6865112141814E-3</v>
      </c>
      <c r="U1761" s="1">
        <v>10415</v>
      </c>
      <c r="V1761" s="1">
        <v>16200</v>
      </c>
      <c r="W1761" s="1">
        <v>4684</v>
      </c>
      <c r="X1761" s="1">
        <v>135</v>
      </c>
      <c r="Y1761" s="1">
        <v>0</v>
      </c>
      <c r="AA1761" s="1" t="s">
        <v>3184</v>
      </c>
      <c r="AC1761" s="1">
        <v>44</v>
      </c>
      <c r="AU1761" t="s">
        <v>866</v>
      </c>
      <c r="AV1761" t="s">
        <v>527</v>
      </c>
      <c r="AY1761" s="38">
        <v>31</v>
      </c>
      <c r="AZ1761" s="40">
        <v>79</v>
      </c>
      <c r="BA1761" s="42">
        <f t="shared" si="541"/>
        <v>31079</v>
      </c>
      <c r="BC1761" s="7" t="s">
        <v>3097</v>
      </c>
      <c r="BL1761" s="1"/>
      <c r="BM1761" s="1">
        <v>11923</v>
      </c>
      <c r="BO1761" s="1">
        <v>1390</v>
      </c>
      <c r="BP1761" s="1">
        <v>2</v>
      </c>
    </row>
    <row r="1762" spans="1:68" hidden="1" outlineLevel="1">
      <c r="A1762" t="s">
        <v>665</v>
      </c>
      <c r="B1762" t="s">
        <v>527</v>
      </c>
      <c r="C1762" s="25">
        <v>9323</v>
      </c>
      <c r="D1762" s="25"/>
      <c r="E1762" s="25"/>
      <c r="G1762" s="1">
        <f t="shared" si="552"/>
        <v>6807</v>
      </c>
      <c r="I1762" s="1">
        <v>3526</v>
      </c>
      <c r="J1762" s="1">
        <v>3457</v>
      </c>
      <c r="K1762" s="1">
        <v>3469</v>
      </c>
      <c r="L1762" s="2" t="str">
        <f t="shared" si="550"/>
        <v/>
      </c>
      <c r="M1762" s="2">
        <f t="shared" si="551"/>
        <v>0.50962244748053476</v>
      </c>
      <c r="N1762" s="10">
        <f t="shared" si="553"/>
        <v>2</v>
      </c>
      <c r="O1762" s="9">
        <f t="shared" si="554"/>
        <v>1</v>
      </c>
      <c r="P1762" s="8">
        <f t="shared" si="555"/>
        <v>3</v>
      </c>
      <c r="Q1762" s="2">
        <f t="shared" si="556"/>
        <v>0.25003672689878065</v>
      </c>
      <c r="R1762" s="2">
        <f t="shared" si="557"/>
        <v>0.63229028940796239</v>
      </c>
      <c r="S1762" s="2">
        <f t="shared" si="558"/>
        <v>0.11488173938592625</v>
      </c>
      <c r="T1762" s="2">
        <f t="shared" si="559"/>
        <v>2.7912443073307147E-3</v>
      </c>
      <c r="U1762" s="1">
        <v>1702</v>
      </c>
      <c r="V1762" s="1">
        <v>4304</v>
      </c>
      <c r="W1762" s="1">
        <v>782</v>
      </c>
      <c r="X1762" s="1">
        <v>17</v>
      </c>
      <c r="Y1762" s="1">
        <v>0</v>
      </c>
      <c r="AA1762" s="1" t="s">
        <v>3184</v>
      </c>
      <c r="AC1762" s="1">
        <v>2</v>
      </c>
      <c r="AU1762" t="s">
        <v>665</v>
      </c>
      <c r="AV1762" t="s">
        <v>527</v>
      </c>
      <c r="AY1762" s="38">
        <v>31</v>
      </c>
      <c r="AZ1762" s="40">
        <v>81</v>
      </c>
      <c r="BA1762" s="42">
        <f t="shared" si="541"/>
        <v>31081</v>
      </c>
      <c r="BC1762" s="7" t="s">
        <v>3097</v>
      </c>
      <c r="BL1762" s="1"/>
      <c r="BM1762" s="1">
        <v>3225</v>
      </c>
      <c r="BO1762" s="1">
        <v>301</v>
      </c>
      <c r="BP1762" s="1">
        <v>0</v>
      </c>
    </row>
    <row r="1763" spans="1:68" hidden="1" outlineLevel="1">
      <c r="A1763" t="s">
        <v>108</v>
      </c>
      <c r="B1763" t="s">
        <v>527</v>
      </c>
      <c r="C1763" s="25">
        <v>3677</v>
      </c>
      <c r="D1763" s="25"/>
      <c r="E1763" s="25"/>
      <c r="G1763" s="1">
        <f t="shared" si="552"/>
        <v>2639</v>
      </c>
      <c r="I1763" s="1">
        <v>1387</v>
      </c>
      <c r="J1763" s="1">
        <v>1322</v>
      </c>
      <c r="K1763" s="1">
        <v>1331</v>
      </c>
      <c r="L1763" s="2" t="str">
        <f t="shared" si="550"/>
        <v/>
      </c>
      <c r="M1763" s="2">
        <f t="shared" si="551"/>
        <v>0.50435771125426299</v>
      </c>
      <c r="N1763" s="10">
        <f t="shared" si="553"/>
        <v>2</v>
      </c>
      <c r="O1763" s="9">
        <f t="shared" si="554"/>
        <v>1</v>
      </c>
      <c r="P1763" s="8">
        <f t="shared" si="555"/>
        <v>3</v>
      </c>
      <c r="Q1763" s="2">
        <f t="shared" si="556"/>
        <v>0.31792345585449033</v>
      </c>
      <c r="R1763" s="2">
        <f t="shared" si="557"/>
        <v>0.59605911330049266</v>
      </c>
      <c r="S1763" s="2">
        <f t="shared" si="558"/>
        <v>8.4880636604774531E-2</v>
      </c>
      <c r="T1763" s="2">
        <f t="shared" si="559"/>
        <v>1.1367942402424752E-3</v>
      </c>
      <c r="U1763" s="1">
        <v>839</v>
      </c>
      <c r="V1763" s="1">
        <v>1573</v>
      </c>
      <c r="W1763" s="1">
        <v>224</v>
      </c>
      <c r="X1763" s="1">
        <v>3</v>
      </c>
      <c r="Y1763" s="1">
        <v>0</v>
      </c>
      <c r="AA1763" s="1" t="s">
        <v>3184</v>
      </c>
      <c r="AC1763" s="1">
        <v>0</v>
      </c>
      <c r="AU1763" t="s">
        <v>108</v>
      </c>
      <c r="AV1763" t="s">
        <v>527</v>
      </c>
      <c r="AY1763" s="38">
        <v>31</v>
      </c>
      <c r="AZ1763" s="40">
        <v>83</v>
      </c>
      <c r="BA1763" s="42">
        <f t="shared" si="541"/>
        <v>31083</v>
      </c>
      <c r="BC1763" s="7" t="s">
        <v>3097</v>
      </c>
      <c r="BL1763" s="1"/>
      <c r="BM1763" s="1">
        <v>1314</v>
      </c>
      <c r="BO1763" s="1">
        <v>73</v>
      </c>
      <c r="BP1763" s="1">
        <v>0</v>
      </c>
    </row>
    <row r="1764" spans="1:68" hidden="1" outlineLevel="1">
      <c r="A1764" t="s">
        <v>2102</v>
      </c>
      <c r="B1764" t="s">
        <v>527</v>
      </c>
      <c r="C1764" s="25">
        <v>1098</v>
      </c>
      <c r="D1764" s="25"/>
      <c r="E1764" s="25"/>
      <c r="G1764" s="1">
        <f t="shared" si="552"/>
        <v>764</v>
      </c>
      <c r="I1764" s="1">
        <v>524</v>
      </c>
      <c r="J1764" s="1">
        <v>492</v>
      </c>
      <c r="K1764" s="1">
        <v>512</v>
      </c>
      <c r="L1764" s="2" t="str">
        <f t="shared" si="550"/>
        <v/>
      </c>
      <c r="M1764" s="2">
        <f t="shared" si="551"/>
        <v>0.67015706806282727</v>
      </c>
      <c r="N1764" s="10">
        <f t="shared" si="553"/>
        <v>2</v>
      </c>
      <c r="O1764" s="9">
        <f t="shared" si="554"/>
        <v>1</v>
      </c>
      <c r="P1764" s="8">
        <f t="shared" si="555"/>
        <v>3</v>
      </c>
      <c r="Q1764" s="2">
        <f t="shared" si="556"/>
        <v>0.18586387434554974</v>
      </c>
      <c r="R1764" s="2">
        <f t="shared" si="557"/>
        <v>0.75392670157068065</v>
      </c>
      <c r="S1764" s="2">
        <f t="shared" si="558"/>
        <v>5.7591623036649213E-2</v>
      </c>
      <c r="T1764" s="2">
        <f t="shared" si="559"/>
        <v>2.6178010471204008E-3</v>
      </c>
      <c r="U1764" s="1">
        <v>142</v>
      </c>
      <c r="V1764" s="1">
        <v>576</v>
      </c>
      <c r="W1764" s="1">
        <v>44</v>
      </c>
      <c r="X1764" s="1">
        <v>1</v>
      </c>
      <c r="Y1764" s="1">
        <v>0</v>
      </c>
      <c r="AA1764" s="1" t="s">
        <v>3184</v>
      </c>
      <c r="AC1764" s="1">
        <v>1</v>
      </c>
      <c r="AU1764" t="s">
        <v>2102</v>
      </c>
      <c r="AV1764" t="s">
        <v>527</v>
      </c>
      <c r="AY1764" s="38">
        <v>31</v>
      </c>
      <c r="AZ1764" s="40">
        <v>85</v>
      </c>
      <c r="BA1764" s="42">
        <f t="shared" si="541"/>
        <v>31085</v>
      </c>
      <c r="BC1764" s="7" t="s">
        <v>3097</v>
      </c>
      <c r="BL1764" s="1"/>
      <c r="BM1764" s="1">
        <v>451</v>
      </c>
      <c r="BO1764" s="1">
        <v>72</v>
      </c>
      <c r="BP1764" s="1">
        <v>1</v>
      </c>
    </row>
    <row r="1765" spans="1:68" hidden="1" outlineLevel="1">
      <c r="A1765" t="s">
        <v>1291</v>
      </c>
      <c r="B1765" t="s">
        <v>527</v>
      </c>
      <c r="C1765" s="25">
        <v>3056</v>
      </c>
      <c r="D1765" s="25"/>
      <c r="E1765" s="25"/>
      <c r="G1765" s="1">
        <f t="shared" si="552"/>
        <v>2102</v>
      </c>
      <c r="I1765" s="1">
        <v>1193</v>
      </c>
      <c r="J1765" s="1">
        <v>1148</v>
      </c>
      <c r="K1765" s="1">
        <v>1141</v>
      </c>
      <c r="L1765" s="2" t="str">
        <f t="shared" si="550"/>
        <v/>
      </c>
      <c r="M1765" s="2">
        <f t="shared" si="551"/>
        <v>0.54281636536631783</v>
      </c>
      <c r="N1765" s="10">
        <f t="shared" si="553"/>
        <v>2</v>
      </c>
      <c r="O1765" s="9">
        <f t="shared" si="554"/>
        <v>1</v>
      </c>
      <c r="P1765" s="8">
        <f t="shared" si="555"/>
        <v>3</v>
      </c>
      <c r="Q1765" s="2">
        <f t="shared" si="556"/>
        <v>0.29590865842055186</v>
      </c>
      <c r="R1765" s="2">
        <f t="shared" si="557"/>
        <v>0.58848715509039007</v>
      </c>
      <c r="S1765" s="2">
        <f t="shared" si="558"/>
        <v>0.11227402473834443</v>
      </c>
      <c r="T1765" s="2">
        <f t="shared" si="559"/>
        <v>3.3301617507135867E-3</v>
      </c>
      <c r="U1765" s="1">
        <v>622</v>
      </c>
      <c r="V1765" s="1">
        <v>1237</v>
      </c>
      <c r="W1765" s="1">
        <v>236</v>
      </c>
      <c r="X1765" s="1">
        <v>1</v>
      </c>
      <c r="Y1765" s="1">
        <v>0</v>
      </c>
      <c r="AA1765" s="1" t="s">
        <v>3184</v>
      </c>
      <c r="AC1765" s="1">
        <v>6</v>
      </c>
      <c r="AU1765" t="s">
        <v>1291</v>
      </c>
      <c r="AV1765" t="s">
        <v>527</v>
      </c>
      <c r="AY1765" s="38">
        <v>31</v>
      </c>
      <c r="AZ1765" s="40">
        <v>87</v>
      </c>
      <c r="BA1765" s="42">
        <f t="shared" si="541"/>
        <v>31087</v>
      </c>
      <c r="BC1765" s="7" t="s">
        <v>3097</v>
      </c>
      <c r="BL1765" s="1"/>
      <c r="BM1765" s="1">
        <v>1109</v>
      </c>
      <c r="BO1765" s="1">
        <v>84</v>
      </c>
      <c r="BP1765" s="1">
        <v>0</v>
      </c>
    </row>
    <row r="1766" spans="1:68" hidden="1" outlineLevel="1">
      <c r="A1766" t="s">
        <v>979</v>
      </c>
      <c r="B1766" t="s">
        <v>527</v>
      </c>
      <c r="C1766" s="25">
        <v>11210</v>
      </c>
      <c r="D1766" s="25"/>
      <c r="E1766" s="25"/>
      <c r="G1766" s="1">
        <f t="shared" si="552"/>
        <v>8021</v>
      </c>
      <c r="I1766" s="1">
        <v>4238</v>
      </c>
      <c r="J1766" s="1">
        <v>3973</v>
      </c>
      <c r="K1766" s="1">
        <v>4080</v>
      </c>
      <c r="L1766" s="2" t="str">
        <f t="shared" si="550"/>
        <v/>
      </c>
      <c r="M1766" s="2">
        <f t="shared" si="551"/>
        <v>0.50866475501807751</v>
      </c>
      <c r="N1766" s="10">
        <f t="shared" si="553"/>
        <v>2</v>
      </c>
      <c r="O1766" s="9">
        <f t="shared" si="554"/>
        <v>1</v>
      </c>
      <c r="P1766" s="8">
        <f t="shared" si="555"/>
        <v>3</v>
      </c>
      <c r="Q1766" s="2">
        <f t="shared" si="556"/>
        <v>0.26517890537339484</v>
      </c>
      <c r="R1766" s="2">
        <f t="shared" si="557"/>
        <v>0.64206458047624981</v>
      </c>
      <c r="S1766" s="2">
        <f t="shared" si="558"/>
        <v>9.1759132277770855E-2</v>
      </c>
      <c r="T1766" s="2">
        <f t="shared" si="559"/>
        <v>9.9738187258449629E-4</v>
      </c>
      <c r="U1766" s="1">
        <v>2127</v>
      </c>
      <c r="V1766" s="1">
        <v>5150</v>
      </c>
      <c r="W1766" s="1">
        <v>736</v>
      </c>
      <c r="X1766" s="1">
        <v>5</v>
      </c>
      <c r="Y1766" s="1">
        <v>0</v>
      </c>
      <c r="AA1766" s="1" t="s">
        <v>3184</v>
      </c>
      <c r="AC1766" s="1">
        <v>3</v>
      </c>
      <c r="AU1766" t="s">
        <v>979</v>
      </c>
      <c r="AV1766" t="s">
        <v>527</v>
      </c>
      <c r="AY1766" s="38">
        <v>31</v>
      </c>
      <c r="AZ1766" s="40">
        <v>89</v>
      </c>
      <c r="BA1766" s="42">
        <f t="shared" si="541"/>
        <v>31089</v>
      </c>
      <c r="BC1766" s="7" t="s">
        <v>3097</v>
      </c>
      <c r="BL1766" s="1"/>
      <c r="BM1766" s="1">
        <v>3962</v>
      </c>
      <c r="BO1766" s="1">
        <v>276</v>
      </c>
      <c r="BP1766" s="1">
        <v>0</v>
      </c>
    </row>
    <row r="1767" spans="1:68" hidden="1" outlineLevel="1">
      <c r="A1767" t="s">
        <v>1148</v>
      </c>
      <c r="B1767" t="s">
        <v>527</v>
      </c>
      <c r="C1767" s="25">
        <v>731</v>
      </c>
      <c r="D1767" s="25"/>
      <c r="E1767" s="25"/>
      <c r="G1767" s="1">
        <f t="shared" si="552"/>
        <v>664</v>
      </c>
      <c r="I1767" s="1">
        <v>375</v>
      </c>
      <c r="J1767" s="1">
        <v>367</v>
      </c>
      <c r="K1767" s="1">
        <v>363</v>
      </c>
      <c r="L1767" s="2" t="str">
        <f t="shared" si="550"/>
        <v/>
      </c>
      <c r="M1767" s="2">
        <f t="shared" si="551"/>
        <v>0.54668674698795183</v>
      </c>
      <c r="N1767" s="10">
        <f t="shared" si="553"/>
        <v>2</v>
      </c>
      <c r="O1767" s="9">
        <f t="shared" si="554"/>
        <v>1</v>
      </c>
      <c r="P1767" s="8">
        <f t="shared" si="555"/>
        <v>3</v>
      </c>
      <c r="Q1767" s="2">
        <f t="shared" si="556"/>
        <v>0.15512048192771086</v>
      </c>
      <c r="R1767" s="2">
        <f t="shared" si="557"/>
        <v>0.80722891566265065</v>
      </c>
      <c r="S1767" s="2">
        <f t="shared" si="558"/>
        <v>3.7650602409638557E-2</v>
      </c>
      <c r="T1767" s="2">
        <f t="shared" si="559"/>
        <v>-9.0205620750793969E-17</v>
      </c>
      <c r="U1767" s="1">
        <v>103</v>
      </c>
      <c r="V1767" s="1">
        <v>536</v>
      </c>
      <c r="W1767" s="1">
        <v>25</v>
      </c>
      <c r="X1767" s="1">
        <v>0</v>
      </c>
      <c r="Y1767" s="1">
        <v>0</v>
      </c>
      <c r="AA1767" s="1" t="s">
        <v>3184</v>
      </c>
      <c r="AC1767" s="1">
        <v>0</v>
      </c>
      <c r="AU1767" t="s">
        <v>1148</v>
      </c>
      <c r="AV1767" t="s">
        <v>527</v>
      </c>
      <c r="AY1767" s="38">
        <v>31</v>
      </c>
      <c r="AZ1767" s="40">
        <v>91</v>
      </c>
      <c r="BA1767" s="42">
        <f t="shared" si="541"/>
        <v>31091</v>
      </c>
      <c r="BC1767" s="7" t="s">
        <v>3097</v>
      </c>
      <c r="BL1767" s="1"/>
      <c r="BM1767" s="1">
        <v>319</v>
      </c>
      <c r="BO1767" s="1">
        <v>56</v>
      </c>
      <c r="BP1767" s="1">
        <v>0</v>
      </c>
    </row>
    <row r="1768" spans="1:68" hidden="1" outlineLevel="1">
      <c r="A1768" t="s">
        <v>86</v>
      </c>
      <c r="B1768" t="s">
        <v>527</v>
      </c>
      <c r="C1768" s="25">
        <v>6427</v>
      </c>
      <c r="D1768" s="25"/>
      <c r="E1768" s="25"/>
      <c r="G1768" s="1">
        <f t="shared" si="552"/>
        <v>4538</v>
      </c>
      <c r="I1768" s="1">
        <v>2359</v>
      </c>
      <c r="J1768" s="1">
        <v>2284</v>
      </c>
      <c r="K1768" s="1">
        <v>2290</v>
      </c>
      <c r="L1768" s="2" t="str">
        <f t="shared" si="550"/>
        <v/>
      </c>
      <c r="M1768" s="2">
        <f t="shared" si="551"/>
        <v>0.50462758924636408</v>
      </c>
      <c r="N1768" s="10">
        <f t="shared" si="553"/>
        <v>2</v>
      </c>
      <c r="O1768" s="9">
        <f t="shared" si="554"/>
        <v>1</v>
      </c>
      <c r="P1768" s="8">
        <f t="shared" si="555"/>
        <v>3</v>
      </c>
      <c r="Q1768" s="2">
        <f t="shared" si="556"/>
        <v>0.41185544292639931</v>
      </c>
      <c r="R1768" s="2">
        <f t="shared" si="557"/>
        <v>0.49272807404142793</v>
      </c>
      <c r="S1768" s="2">
        <f t="shared" si="558"/>
        <v>9.3873953283384756E-2</v>
      </c>
      <c r="T1768" s="2">
        <f t="shared" si="559"/>
        <v>1.5425297487880046E-3</v>
      </c>
      <c r="U1768" s="1">
        <v>1869</v>
      </c>
      <c r="V1768" s="1">
        <v>2236</v>
      </c>
      <c r="W1768" s="1">
        <v>426</v>
      </c>
      <c r="X1768" s="1">
        <v>2</v>
      </c>
      <c r="Y1768" s="1">
        <v>0</v>
      </c>
      <c r="AA1768" s="1" t="s">
        <v>3184</v>
      </c>
      <c r="AC1768" s="1">
        <v>5</v>
      </c>
      <c r="AU1768" t="s">
        <v>86</v>
      </c>
      <c r="AV1768" t="s">
        <v>527</v>
      </c>
      <c r="AY1768" s="38">
        <v>31</v>
      </c>
      <c r="AZ1768" s="40">
        <v>93</v>
      </c>
      <c r="BA1768" s="42">
        <f t="shared" ref="BA1768:BA1831" si="560">AY1768*1000+AZ1768</f>
        <v>31093</v>
      </c>
      <c r="BC1768" s="7" t="s">
        <v>3097</v>
      </c>
      <c r="BL1768" s="1"/>
      <c r="BM1768" s="1">
        <v>2153</v>
      </c>
      <c r="BO1768" s="1">
        <v>206</v>
      </c>
      <c r="BP1768" s="1">
        <v>0</v>
      </c>
    </row>
    <row r="1769" spans="1:68" hidden="1" outlineLevel="1">
      <c r="A1769" t="s">
        <v>2030</v>
      </c>
      <c r="B1769" t="s">
        <v>527</v>
      </c>
      <c r="C1769" s="25">
        <v>8253</v>
      </c>
      <c r="D1769" s="25"/>
      <c r="E1769" s="25"/>
      <c r="G1769" s="1">
        <f t="shared" si="552"/>
        <v>5786</v>
      </c>
      <c r="I1769" s="1">
        <v>3331</v>
      </c>
      <c r="J1769" s="1">
        <v>3244</v>
      </c>
      <c r="K1769" s="1">
        <v>3189</v>
      </c>
      <c r="L1769" s="2" t="str">
        <f t="shared" si="550"/>
        <v/>
      </c>
      <c r="M1769" s="2">
        <f t="shared" si="551"/>
        <v>0.55115796750777735</v>
      </c>
      <c r="N1769" s="10">
        <f t="shared" si="553"/>
        <v>2</v>
      </c>
      <c r="O1769" s="9">
        <f t="shared" si="554"/>
        <v>1</v>
      </c>
      <c r="P1769" s="8">
        <f t="shared" si="555"/>
        <v>3</v>
      </c>
      <c r="Q1769" s="2">
        <f t="shared" si="556"/>
        <v>0.34393363290701695</v>
      </c>
      <c r="R1769" s="2">
        <f t="shared" si="557"/>
        <v>0.53059108192188043</v>
      </c>
      <c r="S1769" s="2">
        <f t="shared" si="558"/>
        <v>0.12357414448669202</v>
      </c>
      <c r="T1769" s="2">
        <f t="shared" si="559"/>
        <v>1.9011406844106071E-3</v>
      </c>
      <c r="U1769" s="1">
        <v>1990</v>
      </c>
      <c r="V1769" s="1">
        <v>3070</v>
      </c>
      <c r="W1769" s="1">
        <v>715</v>
      </c>
      <c r="X1769" s="1">
        <v>7</v>
      </c>
      <c r="Y1769" s="1">
        <v>0</v>
      </c>
      <c r="AA1769" s="1" t="s">
        <v>3184</v>
      </c>
      <c r="AC1769" s="1">
        <v>4</v>
      </c>
      <c r="AU1769" t="s">
        <v>2030</v>
      </c>
      <c r="AV1769" t="s">
        <v>527</v>
      </c>
      <c r="AY1769" s="38">
        <v>31</v>
      </c>
      <c r="AZ1769" s="40">
        <v>95</v>
      </c>
      <c r="BA1769" s="42">
        <f t="shared" si="560"/>
        <v>31095</v>
      </c>
      <c r="BC1769" s="7" t="s">
        <v>3097</v>
      </c>
      <c r="BL1769" s="1"/>
      <c r="BM1769" s="1">
        <v>3036</v>
      </c>
      <c r="BO1769" s="1">
        <v>289</v>
      </c>
      <c r="BP1769" s="1">
        <v>6</v>
      </c>
    </row>
    <row r="1770" spans="1:68" hidden="1" outlineLevel="1">
      <c r="A1770" t="s">
        <v>1324</v>
      </c>
      <c r="B1770" t="s">
        <v>527</v>
      </c>
      <c r="C1770" s="25">
        <v>4927</v>
      </c>
      <c r="D1770" s="25"/>
      <c r="E1770" s="25"/>
      <c r="G1770" s="1">
        <f t="shared" si="552"/>
        <v>3390</v>
      </c>
      <c r="I1770" s="1">
        <v>2008</v>
      </c>
      <c r="J1770" s="1">
        <v>1896</v>
      </c>
      <c r="K1770" s="1">
        <v>1770</v>
      </c>
      <c r="L1770" s="2" t="str">
        <f t="shared" si="550"/>
        <v/>
      </c>
      <c r="M1770" s="2">
        <f t="shared" si="551"/>
        <v>0.52212389380530977</v>
      </c>
      <c r="N1770" s="10">
        <f t="shared" si="553"/>
        <v>2</v>
      </c>
      <c r="O1770" s="9">
        <f t="shared" si="554"/>
        <v>1</v>
      </c>
      <c r="P1770" s="8">
        <f t="shared" si="555"/>
        <v>3</v>
      </c>
      <c r="Q1770" s="2">
        <f t="shared" si="556"/>
        <v>0.38230088495575221</v>
      </c>
      <c r="R1770" s="2">
        <f t="shared" si="557"/>
        <v>0.51356932153392332</v>
      </c>
      <c r="S1770" s="2">
        <f t="shared" si="558"/>
        <v>0.10088495575221239</v>
      </c>
      <c r="T1770" s="2">
        <f t="shared" si="559"/>
        <v>3.2448377581120874E-3</v>
      </c>
      <c r="U1770" s="1">
        <v>1296</v>
      </c>
      <c r="V1770" s="1">
        <v>1741</v>
      </c>
      <c r="W1770" s="1">
        <v>342</v>
      </c>
      <c r="X1770" s="1">
        <v>7</v>
      </c>
      <c r="Y1770" s="1">
        <v>0</v>
      </c>
      <c r="AA1770" s="1">
        <v>2</v>
      </c>
      <c r="AC1770" s="1">
        <v>2</v>
      </c>
      <c r="AU1770" t="s">
        <v>1324</v>
      </c>
      <c r="AV1770" t="s">
        <v>527</v>
      </c>
      <c r="AY1770" s="38">
        <v>31</v>
      </c>
      <c r="AZ1770" s="40">
        <v>97</v>
      </c>
      <c r="BA1770" s="42">
        <f t="shared" si="560"/>
        <v>31097</v>
      </c>
      <c r="BC1770" s="7" t="s">
        <v>3097</v>
      </c>
      <c r="BL1770" s="1"/>
      <c r="BM1770" s="1">
        <v>1905</v>
      </c>
      <c r="BO1770" s="1">
        <v>102</v>
      </c>
      <c r="BP1770" s="1">
        <v>1</v>
      </c>
    </row>
    <row r="1771" spans="1:68" hidden="1" outlineLevel="1">
      <c r="A1771" t="s">
        <v>947</v>
      </c>
      <c r="B1771" t="s">
        <v>527</v>
      </c>
      <c r="C1771" s="25">
        <v>6785</v>
      </c>
      <c r="D1771" s="25"/>
      <c r="E1771" s="25"/>
      <c r="G1771" s="1">
        <f t="shared" si="552"/>
        <v>4717</v>
      </c>
      <c r="I1771" s="1">
        <v>2347</v>
      </c>
      <c r="J1771" s="1">
        <v>2290</v>
      </c>
      <c r="K1771" s="1">
        <v>2296</v>
      </c>
      <c r="L1771" s="2" t="str">
        <f t="shared" si="550"/>
        <v/>
      </c>
      <c r="M1771" s="2">
        <f t="shared" si="551"/>
        <v>0.48675005299978802</v>
      </c>
      <c r="N1771" s="10">
        <f t="shared" si="553"/>
        <v>2</v>
      </c>
      <c r="O1771" s="9">
        <f t="shared" si="554"/>
        <v>1</v>
      </c>
      <c r="P1771" s="8">
        <f t="shared" si="555"/>
        <v>3</v>
      </c>
      <c r="Q1771" s="2">
        <f t="shared" si="556"/>
        <v>0.29022683909264363</v>
      </c>
      <c r="R1771" s="2">
        <f t="shared" si="557"/>
        <v>0.59338562645749415</v>
      </c>
      <c r="S1771" s="2">
        <f t="shared" si="558"/>
        <v>0.11469154123383507</v>
      </c>
      <c r="T1771" s="2">
        <f t="shared" si="559"/>
        <v>1.6959932160270919E-3</v>
      </c>
      <c r="U1771" s="1">
        <v>1369</v>
      </c>
      <c r="V1771" s="1">
        <v>2799</v>
      </c>
      <c r="W1771" s="1">
        <v>541</v>
      </c>
      <c r="X1771" s="1">
        <v>6</v>
      </c>
      <c r="Y1771" s="1">
        <v>0</v>
      </c>
      <c r="AA1771" s="1" t="s">
        <v>3184</v>
      </c>
      <c r="AC1771" s="1">
        <v>2</v>
      </c>
      <c r="AU1771" t="s">
        <v>947</v>
      </c>
      <c r="AV1771" t="s">
        <v>527</v>
      </c>
      <c r="AY1771" s="38">
        <v>31</v>
      </c>
      <c r="AZ1771" s="40">
        <v>99</v>
      </c>
      <c r="BA1771" s="42">
        <f t="shared" si="560"/>
        <v>31099</v>
      </c>
      <c r="BC1771" s="7" t="s">
        <v>3097</v>
      </c>
      <c r="BL1771" s="1"/>
      <c r="BM1771" s="1">
        <v>2214</v>
      </c>
      <c r="BO1771" s="1">
        <v>130</v>
      </c>
      <c r="BP1771" s="1">
        <v>3</v>
      </c>
    </row>
    <row r="1772" spans="1:68" hidden="1" outlineLevel="1">
      <c r="A1772" t="s">
        <v>1438</v>
      </c>
      <c r="B1772" t="s">
        <v>527</v>
      </c>
      <c r="C1772" s="25">
        <v>8757</v>
      </c>
      <c r="D1772" s="25"/>
      <c r="E1772" s="25"/>
      <c r="G1772" s="1">
        <f t="shared" si="552"/>
        <v>6297</v>
      </c>
      <c r="I1772" s="1">
        <v>3141</v>
      </c>
      <c r="J1772" s="1">
        <v>3080</v>
      </c>
      <c r="K1772" s="1">
        <v>3100</v>
      </c>
      <c r="L1772" s="2" t="str">
        <f t="shared" si="550"/>
        <v/>
      </c>
      <c r="M1772" s="2">
        <f t="shared" si="551"/>
        <v>0.49229791964427505</v>
      </c>
      <c r="N1772" s="10">
        <f t="shared" si="553"/>
        <v>2</v>
      </c>
      <c r="O1772" s="9">
        <f t="shared" si="554"/>
        <v>1</v>
      </c>
      <c r="P1772" s="8">
        <f t="shared" si="555"/>
        <v>3</v>
      </c>
      <c r="Q1772" s="2">
        <f t="shared" si="556"/>
        <v>0.24630776560266793</v>
      </c>
      <c r="R1772" s="2">
        <f t="shared" si="557"/>
        <v>0.61044942035890104</v>
      </c>
      <c r="S1772" s="2">
        <f t="shared" si="558"/>
        <v>0.14213117357471811</v>
      </c>
      <c r="T1772" s="2">
        <f t="shared" si="559"/>
        <v>1.1116404637128707E-3</v>
      </c>
      <c r="U1772" s="1">
        <v>1551</v>
      </c>
      <c r="V1772" s="1">
        <v>3844</v>
      </c>
      <c r="W1772" s="1">
        <v>895</v>
      </c>
      <c r="X1772" s="1">
        <v>6</v>
      </c>
      <c r="Y1772" s="1">
        <v>0</v>
      </c>
      <c r="AA1772" s="1" t="s">
        <v>3184</v>
      </c>
      <c r="AC1772" s="1">
        <v>1</v>
      </c>
      <c r="AU1772" t="s">
        <v>1438</v>
      </c>
      <c r="AV1772" t="s">
        <v>527</v>
      </c>
      <c r="AY1772" s="38">
        <v>31</v>
      </c>
      <c r="AZ1772" s="40">
        <v>101</v>
      </c>
      <c r="BA1772" s="42">
        <f t="shared" si="560"/>
        <v>31101</v>
      </c>
      <c r="BC1772" s="7" t="s">
        <v>3097</v>
      </c>
      <c r="BL1772" s="1"/>
      <c r="BM1772" s="1">
        <v>2909</v>
      </c>
      <c r="BO1772" s="1">
        <v>232</v>
      </c>
      <c r="BP1772" s="1">
        <v>0</v>
      </c>
    </row>
    <row r="1773" spans="1:68" hidden="1" outlineLevel="1">
      <c r="A1773" t="s">
        <v>160</v>
      </c>
      <c r="B1773" t="s">
        <v>527</v>
      </c>
      <c r="C1773" s="25">
        <v>957</v>
      </c>
      <c r="D1773" s="25"/>
      <c r="E1773" s="25"/>
      <c r="G1773" s="1">
        <f t="shared" si="552"/>
        <v>759</v>
      </c>
      <c r="I1773" s="1">
        <v>573</v>
      </c>
      <c r="J1773" s="1">
        <v>537</v>
      </c>
      <c r="K1773" s="1">
        <v>548</v>
      </c>
      <c r="L1773" s="2" t="str">
        <f t="shared" si="550"/>
        <v/>
      </c>
      <c r="M1773" s="2">
        <f t="shared" si="551"/>
        <v>0.72200263504611328</v>
      </c>
      <c r="N1773" s="10">
        <f t="shared" si="553"/>
        <v>2</v>
      </c>
      <c r="O1773" s="9">
        <f t="shared" si="554"/>
        <v>1</v>
      </c>
      <c r="P1773" s="8">
        <f t="shared" si="555"/>
        <v>3</v>
      </c>
      <c r="Q1773" s="2">
        <f t="shared" si="556"/>
        <v>0.20816864295125165</v>
      </c>
      <c r="R1773" s="2">
        <f t="shared" si="557"/>
        <v>0.75230566534914356</v>
      </c>
      <c r="S1773" s="2">
        <f t="shared" si="558"/>
        <v>3.9525691699604744E-2</v>
      </c>
      <c r="T1773" s="2">
        <f t="shared" si="559"/>
        <v>-6.9388939039072284E-18</v>
      </c>
      <c r="U1773" s="1">
        <v>158</v>
      </c>
      <c r="V1773" s="1">
        <v>571</v>
      </c>
      <c r="W1773" s="1">
        <v>30</v>
      </c>
      <c r="X1773" s="1">
        <v>0</v>
      </c>
      <c r="Y1773" s="1">
        <v>0</v>
      </c>
      <c r="AA1773" s="1" t="s">
        <v>3184</v>
      </c>
      <c r="AC1773" s="1">
        <v>0</v>
      </c>
      <c r="AU1773" t="s">
        <v>160</v>
      </c>
      <c r="AV1773" t="s">
        <v>527</v>
      </c>
      <c r="AY1773" s="38">
        <v>31</v>
      </c>
      <c r="AZ1773" s="40">
        <v>103</v>
      </c>
      <c r="BA1773" s="42">
        <f t="shared" si="560"/>
        <v>31103</v>
      </c>
      <c r="BC1773" s="7" t="s">
        <v>3097</v>
      </c>
      <c r="BL1773" s="1"/>
      <c r="BM1773" s="1">
        <v>514</v>
      </c>
      <c r="BO1773" s="1">
        <v>59</v>
      </c>
      <c r="BP1773" s="1">
        <v>0</v>
      </c>
    </row>
    <row r="1774" spans="1:68" hidden="1" outlineLevel="1">
      <c r="A1774" t="s">
        <v>1918</v>
      </c>
      <c r="B1774" t="s">
        <v>527</v>
      </c>
      <c r="C1774" s="25">
        <v>4046</v>
      </c>
      <c r="D1774" s="25"/>
      <c r="E1774" s="25"/>
      <c r="G1774" s="1">
        <f t="shared" si="552"/>
        <v>2829</v>
      </c>
      <c r="I1774" s="1">
        <v>1205</v>
      </c>
      <c r="J1774" s="1">
        <v>1181</v>
      </c>
      <c r="K1774" s="1">
        <v>1176</v>
      </c>
      <c r="L1774" s="2" t="str">
        <f t="shared" si="550"/>
        <v/>
      </c>
      <c r="M1774" s="2">
        <f t="shared" si="551"/>
        <v>0.41569459172852596</v>
      </c>
      <c r="N1774" s="10">
        <f t="shared" si="553"/>
        <v>2</v>
      </c>
      <c r="O1774" s="9">
        <f t="shared" si="554"/>
        <v>1</v>
      </c>
      <c r="P1774" s="8">
        <f t="shared" si="555"/>
        <v>3</v>
      </c>
      <c r="Q1774" s="2">
        <f t="shared" si="556"/>
        <v>0.2350653941322022</v>
      </c>
      <c r="R1774" s="2">
        <f t="shared" si="557"/>
        <v>0.65252739483916578</v>
      </c>
      <c r="S1774" s="2">
        <f t="shared" si="558"/>
        <v>0.10957935666313184</v>
      </c>
      <c r="T1774" s="2">
        <f t="shared" si="559"/>
        <v>2.8278543655002042E-3</v>
      </c>
      <c r="U1774" s="1">
        <v>665</v>
      </c>
      <c r="V1774" s="1">
        <v>1846</v>
      </c>
      <c r="W1774" s="1">
        <v>310</v>
      </c>
      <c r="X1774" s="1">
        <v>7</v>
      </c>
      <c r="Y1774" s="1">
        <v>0</v>
      </c>
      <c r="AA1774" s="1" t="s">
        <v>3184</v>
      </c>
      <c r="AC1774" s="1">
        <v>1</v>
      </c>
      <c r="AU1774" t="s">
        <v>1918</v>
      </c>
      <c r="AV1774" t="s">
        <v>527</v>
      </c>
      <c r="AY1774" s="38">
        <v>31</v>
      </c>
      <c r="AZ1774" s="40">
        <v>105</v>
      </c>
      <c r="BA1774" s="42">
        <f t="shared" si="560"/>
        <v>31105</v>
      </c>
      <c r="BC1774" s="7" t="s">
        <v>3097</v>
      </c>
      <c r="BL1774" s="1"/>
      <c r="BM1774" s="1">
        <v>1111</v>
      </c>
      <c r="BO1774" s="1">
        <v>94</v>
      </c>
      <c r="BP1774" s="1">
        <v>0</v>
      </c>
    </row>
    <row r="1775" spans="1:68" hidden="1" outlineLevel="1">
      <c r="A1775" t="s">
        <v>1052</v>
      </c>
      <c r="B1775" t="s">
        <v>527</v>
      </c>
      <c r="C1775" s="25">
        <v>9108</v>
      </c>
      <c r="D1775" s="25"/>
      <c r="E1775" s="25"/>
      <c r="G1775" s="1">
        <f t="shared" si="552"/>
        <v>6213</v>
      </c>
      <c r="I1775" s="1">
        <v>3798</v>
      </c>
      <c r="J1775" s="1">
        <v>3580</v>
      </c>
      <c r="K1775" s="1">
        <v>3640</v>
      </c>
      <c r="L1775" s="2" t="str">
        <f t="shared" si="550"/>
        <v/>
      </c>
      <c r="M1775" s="2">
        <f t="shared" si="551"/>
        <v>0.58586834057621118</v>
      </c>
      <c r="N1775" s="10">
        <f t="shared" si="553"/>
        <v>2</v>
      </c>
      <c r="O1775" s="9">
        <f t="shared" si="554"/>
        <v>1</v>
      </c>
      <c r="P1775" s="8">
        <f t="shared" si="555"/>
        <v>3</v>
      </c>
      <c r="Q1775" s="2">
        <f t="shared" si="556"/>
        <v>0.38306776114598423</v>
      </c>
      <c r="R1775" s="2">
        <f t="shared" si="557"/>
        <v>0.50152905198776754</v>
      </c>
      <c r="S1775" s="2">
        <f t="shared" si="558"/>
        <v>0.11379365845807178</v>
      </c>
      <c r="T1775" s="2">
        <f t="shared" si="559"/>
        <v>1.6095284081763944E-3</v>
      </c>
      <c r="U1775" s="1">
        <v>2380</v>
      </c>
      <c r="V1775" s="1">
        <v>3116</v>
      </c>
      <c r="W1775" s="1">
        <v>707</v>
      </c>
      <c r="X1775" s="1">
        <v>3</v>
      </c>
      <c r="Y1775" s="1">
        <v>0</v>
      </c>
      <c r="AA1775" s="1" t="s">
        <v>3184</v>
      </c>
      <c r="AC1775" s="1">
        <v>7</v>
      </c>
      <c r="AU1775" t="s">
        <v>1052</v>
      </c>
      <c r="AV1775" t="s">
        <v>527</v>
      </c>
      <c r="AY1775" s="38">
        <v>31</v>
      </c>
      <c r="AZ1775" s="40">
        <v>107</v>
      </c>
      <c r="BA1775" s="42">
        <f t="shared" si="560"/>
        <v>31107</v>
      </c>
      <c r="BC1775" s="7" t="s">
        <v>3097</v>
      </c>
      <c r="BL1775" s="1"/>
      <c r="BM1775" s="1">
        <v>3509</v>
      </c>
      <c r="BO1775" s="1">
        <v>289</v>
      </c>
      <c r="BP1775" s="1">
        <v>0</v>
      </c>
    </row>
    <row r="1776" spans="1:68" hidden="1" outlineLevel="1">
      <c r="A1776" t="s">
        <v>158</v>
      </c>
      <c r="B1776" t="s">
        <v>527</v>
      </c>
      <c r="C1776" s="25">
        <v>258398</v>
      </c>
      <c r="D1776" s="25"/>
      <c r="E1776" s="25"/>
      <c r="G1776" s="1">
        <f t="shared" si="552"/>
        <v>146455</v>
      </c>
      <c r="I1776" s="1">
        <v>68839</v>
      </c>
      <c r="J1776" s="1">
        <v>67789</v>
      </c>
      <c r="K1776" s="1">
        <v>64754</v>
      </c>
      <c r="L1776" s="2" t="str">
        <f t="shared" si="550"/>
        <v/>
      </c>
      <c r="M1776" s="2">
        <f t="shared" si="551"/>
        <v>0.44214263767027412</v>
      </c>
      <c r="N1776" s="10">
        <f t="shared" si="553"/>
        <v>2</v>
      </c>
      <c r="O1776" s="9">
        <f t="shared" si="554"/>
        <v>1</v>
      </c>
      <c r="P1776" s="8">
        <f t="shared" si="555"/>
        <v>3</v>
      </c>
      <c r="Q1776" s="2">
        <f t="shared" si="556"/>
        <v>0.39148543921341028</v>
      </c>
      <c r="R1776" s="2">
        <f t="shared" si="557"/>
        <v>0.44860195964630772</v>
      </c>
      <c r="S1776" s="2">
        <f t="shared" si="558"/>
        <v>0.15417022293537264</v>
      </c>
      <c r="T1776" s="2">
        <f t="shared" si="559"/>
        <v>5.7423782049093597E-3</v>
      </c>
      <c r="U1776" s="1">
        <v>57335</v>
      </c>
      <c r="V1776" s="1">
        <v>65700</v>
      </c>
      <c r="W1776" s="1">
        <v>22579</v>
      </c>
      <c r="X1776" s="1">
        <v>595</v>
      </c>
      <c r="Y1776" s="1">
        <v>0</v>
      </c>
      <c r="AA1776" s="1" t="s">
        <v>3184</v>
      </c>
      <c r="AC1776" s="1">
        <v>246</v>
      </c>
      <c r="AU1776" t="s">
        <v>158</v>
      </c>
      <c r="AV1776" t="s">
        <v>527</v>
      </c>
      <c r="AY1776" s="38">
        <v>31</v>
      </c>
      <c r="AZ1776" s="40">
        <v>109</v>
      </c>
      <c r="BA1776" s="42">
        <f t="shared" si="560"/>
        <v>31109</v>
      </c>
      <c r="BC1776" s="7" t="s">
        <v>3097</v>
      </c>
      <c r="BL1776" s="1"/>
      <c r="BM1776" s="1">
        <v>61084</v>
      </c>
      <c r="BO1776" s="1">
        <v>7755</v>
      </c>
      <c r="BP1776" s="1">
        <v>0</v>
      </c>
    </row>
    <row r="1777" spans="1:68" hidden="1" outlineLevel="1">
      <c r="A1777" t="s">
        <v>1241</v>
      </c>
      <c r="B1777" t="s">
        <v>527</v>
      </c>
      <c r="C1777" s="25">
        <v>34525</v>
      </c>
      <c r="D1777" s="25"/>
      <c r="E1777" s="25"/>
      <c r="G1777" s="1">
        <f t="shared" si="552"/>
        <v>23923</v>
      </c>
      <c r="I1777" s="1">
        <v>10132</v>
      </c>
      <c r="J1777" s="1">
        <v>9972</v>
      </c>
      <c r="K1777" s="1">
        <v>9899</v>
      </c>
      <c r="L1777" s="2" t="str">
        <f t="shared" si="550"/>
        <v/>
      </c>
      <c r="M1777" s="2">
        <f t="shared" si="551"/>
        <v>0.41378589641767338</v>
      </c>
      <c r="N1777" s="10">
        <f t="shared" si="553"/>
        <v>2</v>
      </c>
      <c r="O1777" s="9">
        <f t="shared" si="554"/>
        <v>1</v>
      </c>
      <c r="P1777" s="8">
        <f t="shared" si="555"/>
        <v>3</v>
      </c>
      <c r="Q1777" s="2">
        <f t="shared" si="556"/>
        <v>0.36450277975170337</v>
      </c>
      <c r="R1777" s="2">
        <f t="shared" si="557"/>
        <v>0.51030389165238477</v>
      </c>
      <c r="S1777" s="2">
        <f t="shared" si="558"/>
        <v>0.12164026250888267</v>
      </c>
      <c r="T1777" s="2">
        <f t="shared" si="559"/>
        <v>3.5530660870292524E-3</v>
      </c>
      <c r="U1777" s="1">
        <v>8720</v>
      </c>
      <c r="V1777" s="1">
        <v>12208</v>
      </c>
      <c r="W1777" s="1">
        <v>2910</v>
      </c>
      <c r="X1777" s="1">
        <v>57</v>
      </c>
      <c r="Y1777" s="1">
        <v>0</v>
      </c>
      <c r="AA1777" s="1" t="s">
        <v>3184</v>
      </c>
      <c r="AC1777" s="1">
        <v>28</v>
      </c>
      <c r="AU1777" t="s">
        <v>1241</v>
      </c>
      <c r="AV1777" t="s">
        <v>527</v>
      </c>
      <c r="AY1777" s="38">
        <v>31</v>
      </c>
      <c r="AZ1777" s="40">
        <v>111</v>
      </c>
      <c r="BA1777" s="42">
        <f t="shared" si="560"/>
        <v>31111</v>
      </c>
      <c r="BC1777" s="7" t="s">
        <v>3097</v>
      </c>
      <c r="BL1777" s="1"/>
      <c r="BM1777" s="1">
        <v>9312</v>
      </c>
      <c r="BO1777" s="1">
        <v>814</v>
      </c>
      <c r="BP1777" s="1">
        <v>6</v>
      </c>
    </row>
    <row r="1778" spans="1:68" hidden="1" outlineLevel="1">
      <c r="A1778" t="s">
        <v>5</v>
      </c>
      <c r="B1778" t="s">
        <v>527</v>
      </c>
      <c r="C1778" s="25">
        <v>764</v>
      </c>
      <c r="D1778" s="25"/>
      <c r="E1778" s="25"/>
      <c r="G1778" s="1">
        <f t="shared" si="552"/>
        <v>585</v>
      </c>
      <c r="I1778" s="1">
        <v>387</v>
      </c>
      <c r="J1778" s="1">
        <v>373</v>
      </c>
      <c r="K1778" s="1">
        <v>373</v>
      </c>
      <c r="L1778" s="2" t="str">
        <f t="shared" si="550"/>
        <v/>
      </c>
      <c r="M1778" s="2">
        <f t="shared" si="551"/>
        <v>0.63760683760683756</v>
      </c>
      <c r="N1778" s="10">
        <f t="shared" si="553"/>
        <v>2</v>
      </c>
      <c r="O1778" s="9">
        <f t="shared" si="554"/>
        <v>1</v>
      </c>
      <c r="P1778" s="8">
        <f t="shared" si="555"/>
        <v>3</v>
      </c>
      <c r="Q1778" s="2">
        <f t="shared" si="556"/>
        <v>0.17606837606837608</v>
      </c>
      <c r="R1778" s="2">
        <f t="shared" si="557"/>
        <v>0.74700854700854702</v>
      </c>
      <c r="S1778" s="2">
        <f t="shared" si="558"/>
        <v>7.6923076923076927E-2</v>
      </c>
      <c r="T1778" s="2">
        <f t="shared" si="559"/>
        <v>-5.5511151231257827E-17</v>
      </c>
      <c r="U1778" s="1">
        <v>103</v>
      </c>
      <c r="V1778" s="1">
        <v>437</v>
      </c>
      <c r="W1778" s="1">
        <v>45</v>
      </c>
      <c r="X1778" s="1">
        <v>0</v>
      </c>
      <c r="Y1778" s="1">
        <v>0</v>
      </c>
      <c r="AA1778" s="1" t="s">
        <v>3184</v>
      </c>
      <c r="AC1778" s="1">
        <v>0</v>
      </c>
      <c r="AU1778" t="s">
        <v>5</v>
      </c>
      <c r="AV1778" t="s">
        <v>527</v>
      </c>
      <c r="AY1778" s="38">
        <v>31</v>
      </c>
      <c r="AZ1778" s="40">
        <v>113</v>
      </c>
      <c r="BA1778" s="42">
        <f t="shared" si="560"/>
        <v>31113</v>
      </c>
      <c r="BC1778" s="7" t="s">
        <v>3097</v>
      </c>
      <c r="BL1778" s="1"/>
      <c r="BM1778" s="1">
        <v>363</v>
      </c>
      <c r="BO1778" s="1">
        <v>24</v>
      </c>
      <c r="BP1778" s="1">
        <v>0</v>
      </c>
    </row>
    <row r="1779" spans="1:68" hidden="1" outlineLevel="1">
      <c r="A1779" t="s">
        <v>1895</v>
      </c>
      <c r="B1779" t="s">
        <v>527</v>
      </c>
      <c r="C1779" s="25">
        <v>736</v>
      </c>
      <c r="D1779" s="25"/>
      <c r="E1779" s="25"/>
      <c r="G1779" s="1">
        <f t="shared" si="552"/>
        <v>518</v>
      </c>
      <c r="I1779" s="1">
        <v>329</v>
      </c>
      <c r="J1779" s="1">
        <v>308</v>
      </c>
      <c r="K1779" s="1">
        <v>315</v>
      </c>
      <c r="L1779" s="2" t="str">
        <f t="shared" si="550"/>
        <v/>
      </c>
      <c r="M1779" s="2">
        <f t="shared" si="551"/>
        <v>0.60810810810810811</v>
      </c>
      <c r="N1779" s="10">
        <f t="shared" si="553"/>
        <v>2</v>
      </c>
      <c r="O1779" s="9">
        <f t="shared" si="554"/>
        <v>1</v>
      </c>
      <c r="P1779" s="8">
        <f t="shared" si="555"/>
        <v>3</v>
      </c>
      <c r="Q1779" s="2">
        <f t="shared" si="556"/>
        <v>0.18725868725868725</v>
      </c>
      <c r="R1779" s="2">
        <f t="shared" si="557"/>
        <v>0.76447876447876451</v>
      </c>
      <c r="S1779" s="2">
        <f t="shared" si="558"/>
        <v>4.8262548262548263E-2</v>
      </c>
      <c r="T1779" s="2">
        <f t="shared" si="559"/>
        <v>1.3877787807814457E-17</v>
      </c>
      <c r="U1779" s="1">
        <v>97</v>
      </c>
      <c r="V1779" s="1">
        <v>396</v>
      </c>
      <c r="W1779" s="1">
        <v>25</v>
      </c>
      <c r="X1779" s="1">
        <v>0</v>
      </c>
      <c r="Y1779" s="1">
        <v>0</v>
      </c>
      <c r="AA1779" s="1" t="s">
        <v>3184</v>
      </c>
      <c r="AC1779" s="1">
        <v>0</v>
      </c>
      <c r="AU1779" t="s">
        <v>1895</v>
      </c>
      <c r="AV1779" t="s">
        <v>527</v>
      </c>
      <c r="AY1779" s="38">
        <v>31</v>
      </c>
      <c r="AZ1779" s="40">
        <v>115</v>
      </c>
      <c r="BA1779" s="42">
        <f t="shared" si="560"/>
        <v>31115</v>
      </c>
      <c r="BC1779" s="7" t="s">
        <v>3097</v>
      </c>
      <c r="BL1779" s="1"/>
      <c r="BM1779" s="1">
        <v>302</v>
      </c>
      <c r="BO1779" s="1">
        <v>27</v>
      </c>
      <c r="BP1779" s="1">
        <v>0</v>
      </c>
    </row>
    <row r="1780" spans="1:68" hidden="1" outlineLevel="1">
      <c r="A1780" t="s">
        <v>2013</v>
      </c>
      <c r="B1780" t="s">
        <v>527</v>
      </c>
      <c r="C1780" s="25">
        <v>549</v>
      </c>
      <c r="D1780" s="25"/>
      <c r="E1780" s="25"/>
      <c r="G1780" s="1">
        <f t="shared" si="552"/>
        <v>380</v>
      </c>
      <c r="I1780" s="1">
        <v>203</v>
      </c>
      <c r="J1780" s="1">
        <v>198</v>
      </c>
      <c r="K1780" s="1">
        <v>197</v>
      </c>
      <c r="L1780" s="2" t="str">
        <f t="shared" si="550"/>
        <v/>
      </c>
      <c r="M1780" s="2">
        <f t="shared" si="551"/>
        <v>0.51842105263157889</v>
      </c>
      <c r="N1780" s="10">
        <f t="shared" si="553"/>
        <v>2</v>
      </c>
      <c r="O1780" s="9">
        <f t="shared" si="554"/>
        <v>1</v>
      </c>
      <c r="P1780" s="8">
        <f t="shared" si="555"/>
        <v>3</v>
      </c>
      <c r="Q1780" s="2">
        <f t="shared" si="556"/>
        <v>0.23947368421052631</v>
      </c>
      <c r="R1780" s="2">
        <f t="shared" si="557"/>
        <v>0.74210526315789471</v>
      </c>
      <c r="S1780" s="2">
        <f t="shared" si="558"/>
        <v>1.3157894736842105E-2</v>
      </c>
      <c r="T1780" s="2">
        <f t="shared" si="559"/>
        <v>5.2631578947369001E-3</v>
      </c>
      <c r="U1780" s="1">
        <v>91</v>
      </c>
      <c r="V1780" s="1">
        <v>282</v>
      </c>
      <c r="W1780" s="1">
        <v>5</v>
      </c>
      <c r="X1780" s="1">
        <v>2</v>
      </c>
      <c r="Y1780" s="1">
        <v>0</v>
      </c>
      <c r="AA1780" s="1" t="s">
        <v>3184</v>
      </c>
      <c r="AC1780" s="1">
        <v>0</v>
      </c>
      <c r="AU1780" t="s">
        <v>2013</v>
      </c>
      <c r="AV1780" t="s">
        <v>527</v>
      </c>
      <c r="AY1780" s="38">
        <v>31</v>
      </c>
      <c r="AZ1780" s="40">
        <v>117</v>
      </c>
      <c r="BA1780" s="42">
        <f t="shared" si="560"/>
        <v>31117</v>
      </c>
      <c r="BC1780" s="7" t="s">
        <v>3097</v>
      </c>
      <c r="BL1780" s="1"/>
      <c r="BM1780" s="1">
        <v>182</v>
      </c>
      <c r="BO1780" s="1">
        <v>21</v>
      </c>
      <c r="BP1780" s="1">
        <v>0</v>
      </c>
    </row>
    <row r="1781" spans="1:68" hidden="1" outlineLevel="1">
      <c r="A1781" t="s">
        <v>1732</v>
      </c>
      <c r="B1781" t="s">
        <v>527</v>
      </c>
      <c r="C1781" s="25">
        <v>35862</v>
      </c>
      <c r="D1781" s="25"/>
      <c r="E1781" s="25"/>
      <c r="G1781" s="1">
        <f t="shared" si="552"/>
        <v>21413</v>
      </c>
      <c r="I1781" s="1">
        <v>8562</v>
      </c>
      <c r="J1781" s="1">
        <v>8445</v>
      </c>
      <c r="K1781" s="1">
        <v>8243</v>
      </c>
      <c r="L1781" s="2" t="str">
        <f t="shared" si="550"/>
        <v/>
      </c>
      <c r="M1781" s="2">
        <f t="shared" si="551"/>
        <v>0.38495306589455003</v>
      </c>
      <c r="N1781" s="10">
        <f t="shared" si="553"/>
        <v>2</v>
      </c>
      <c r="O1781" s="9">
        <f t="shared" si="554"/>
        <v>1</v>
      </c>
      <c r="P1781" s="8">
        <f t="shared" si="555"/>
        <v>3</v>
      </c>
      <c r="Q1781" s="2">
        <f t="shared" si="556"/>
        <v>0.26614673329285948</v>
      </c>
      <c r="R1781" s="2">
        <f t="shared" si="557"/>
        <v>0.60645402325690001</v>
      </c>
      <c r="S1781" s="2">
        <f t="shared" si="558"/>
        <v>0.12469060850884976</v>
      </c>
      <c r="T1781" s="2">
        <f t="shared" si="559"/>
        <v>2.7086349413906891E-3</v>
      </c>
      <c r="U1781" s="1">
        <v>5699</v>
      </c>
      <c r="V1781" s="1">
        <v>12986</v>
      </c>
      <c r="W1781" s="1">
        <v>2670</v>
      </c>
      <c r="X1781" s="1">
        <v>34</v>
      </c>
      <c r="Y1781" s="1">
        <v>0</v>
      </c>
      <c r="AA1781" s="1" t="s">
        <v>3184</v>
      </c>
      <c r="AC1781" s="1">
        <v>24</v>
      </c>
      <c r="AU1781" t="s">
        <v>1732</v>
      </c>
      <c r="AV1781" t="s">
        <v>527</v>
      </c>
      <c r="AY1781" s="38">
        <v>31</v>
      </c>
      <c r="AZ1781" s="40">
        <v>119</v>
      </c>
      <c r="BA1781" s="42">
        <f t="shared" si="560"/>
        <v>31119</v>
      </c>
      <c r="BC1781" s="7" t="s">
        <v>3097</v>
      </c>
      <c r="BL1781" s="1"/>
      <c r="BM1781" s="1">
        <v>7932</v>
      </c>
      <c r="BO1781" s="1">
        <v>626</v>
      </c>
      <c r="BP1781" s="1">
        <v>4</v>
      </c>
    </row>
    <row r="1782" spans="1:68" hidden="1" outlineLevel="1">
      <c r="A1782" t="s">
        <v>514</v>
      </c>
      <c r="B1782" t="s">
        <v>527</v>
      </c>
      <c r="C1782" s="25">
        <v>8054</v>
      </c>
      <c r="D1782" s="25"/>
      <c r="E1782" s="25"/>
      <c r="G1782" s="1">
        <f t="shared" si="552"/>
        <v>5571</v>
      </c>
      <c r="I1782" s="1">
        <v>2524</v>
      </c>
      <c r="J1782" s="1">
        <v>2456</v>
      </c>
      <c r="K1782" s="1">
        <v>2456</v>
      </c>
      <c r="L1782" s="2" t="str">
        <f t="shared" si="550"/>
        <v/>
      </c>
      <c r="M1782" s="2">
        <f t="shared" si="551"/>
        <v>0.44085442469933583</v>
      </c>
      <c r="N1782" s="10">
        <f t="shared" si="553"/>
        <v>2</v>
      </c>
      <c r="O1782" s="9">
        <f t="shared" si="554"/>
        <v>1</v>
      </c>
      <c r="P1782" s="8">
        <f t="shared" si="555"/>
        <v>3</v>
      </c>
      <c r="Q1782" s="2">
        <f t="shared" si="556"/>
        <v>0.3006641536528451</v>
      </c>
      <c r="R1782" s="2">
        <f t="shared" si="557"/>
        <v>0.59899479447136961</v>
      </c>
      <c r="S1782" s="2">
        <f t="shared" si="558"/>
        <v>9.8187040028720154E-2</v>
      </c>
      <c r="T1782" s="2">
        <f t="shared" si="559"/>
        <v>2.1540118470650821E-3</v>
      </c>
      <c r="U1782" s="1">
        <v>1675</v>
      </c>
      <c r="V1782" s="1">
        <v>3337</v>
      </c>
      <c r="W1782" s="1">
        <v>547</v>
      </c>
      <c r="X1782" s="1">
        <v>8</v>
      </c>
      <c r="Y1782" s="1">
        <v>0</v>
      </c>
      <c r="AA1782" s="1" t="s">
        <v>3184</v>
      </c>
      <c r="AC1782" s="1">
        <v>4</v>
      </c>
      <c r="AU1782" t="s">
        <v>514</v>
      </c>
      <c r="AV1782" t="s">
        <v>527</v>
      </c>
      <c r="AY1782" s="38">
        <v>31</v>
      </c>
      <c r="AZ1782" s="40">
        <v>121</v>
      </c>
      <c r="BA1782" s="42">
        <f t="shared" si="560"/>
        <v>31121</v>
      </c>
      <c r="BC1782" s="7" t="s">
        <v>3097</v>
      </c>
      <c r="BL1782" s="1"/>
      <c r="BM1782" s="1">
        <v>2338</v>
      </c>
      <c r="BO1782" s="1">
        <v>186</v>
      </c>
      <c r="BP1782" s="1">
        <v>0</v>
      </c>
    </row>
    <row r="1783" spans="1:68" hidden="1" outlineLevel="1">
      <c r="A1783" t="s">
        <v>664</v>
      </c>
      <c r="B1783" t="s">
        <v>527</v>
      </c>
      <c r="C1783" s="25">
        <v>5225</v>
      </c>
      <c r="D1783" s="25"/>
      <c r="E1783" s="25"/>
      <c r="G1783" s="1">
        <f t="shared" si="552"/>
        <v>3602</v>
      </c>
      <c r="I1783" s="1">
        <v>1714</v>
      </c>
      <c r="J1783" s="1">
        <v>1657</v>
      </c>
      <c r="K1783" s="1">
        <v>1673</v>
      </c>
      <c r="L1783" s="2" t="str">
        <f t="shared" si="550"/>
        <v/>
      </c>
      <c r="M1783" s="2">
        <f t="shared" si="551"/>
        <v>0.46446418656302052</v>
      </c>
      <c r="N1783" s="10">
        <f t="shared" si="553"/>
        <v>2</v>
      </c>
      <c r="O1783" s="9">
        <f t="shared" si="554"/>
        <v>1</v>
      </c>
      <c r="P1783" s="8">
        <f t="shared" si="555"/>
        <v>3</v>
      </c>
      <c r="Q1783" s="2">
        <f t="shared" si="556"/>
        <v>0.2498611882287618</v>
      </c>
      <c r="R1783" s="2">
        <f t="shared" si="557"/>
        <v>0.62104386451971128</v>
      </c>
      <c r="S1783" s="2">
        <f t="shared" si="558"/>
        <v>0.1257634647418101</v>
      </c>
      <c r="T1783" s="2">
        <f t="shared" si="559"/>
        <v>3.331482509716821E-3</v>
      </c>
      <c r="U1783" s="1">
        <v>900</v>
      </c>
      <c r="V1783" s="1">
        <v>2237</v>
      </c>
      <c r="W1783" s="1">
        <v>453</v>
      </c>
      <c r="X1783" s="1">
        <v>6</v>
      </c>
      <c r="Y1783" s="1">
        <v>0</v>
      </c>
      <c r="AA1783" s="1" t="s">
        <v>3184</v>
      </c>
      <c r="AC1783" s="1">
        <v>6</v>
      </c>
      <c r="AU1783" t="s">
        <v>664</v>
      </c>
      <c r="AV1783" t="s">
        <v>527</v>
      </c>
      <c r="AY1783" s="38">
        <v>31</v>
      </c>
      <c r="AZ1783" s="40">
        <v>123</v>
      </c>
      <c r="BA1783" s="42">
        <f t="shared" si="560"/>
        <v>31123</v>
      </c>
      <c r="BC1783" s="7" t="s">
        <v>3097</v>
      </c>
      <c r="BL1783" s="1"/>
      <c r="BM1783" s="1">
        <v>1576</v>
      </c>
      <c r="BO1783" s="1">
        <v>138</v>
      </c>
      <c r="BP1783" s="1">
        <v>0</v>
      </c>
    </row>
    <row r="1784" spans="1:68" hidden="1" outlineLevel="1">
      <c r="A1784" t="s">
        <v>1127</v>
      </c>
      <c r="B1784" t="s">
        <v>527</v>
      </c>
      <c r="C1784" s="25">
        <v>3948</v>
      </c>
      <c r="D1784" s="25"/>
      <c r="E1784" s="25"/>
      <c r="G1784" s="1">
        <f t="shared" si="552"/>
        <v>2576</v>
      </c>
      <c r="I1784" s="1">
        <v>1427</v>
      </c>
      <c r="J1784" s="1">
        <v>1337</v>
      </c>
      <c r="K1784" s="1">
        <v>1336</v>
      </c>
      <c r="L1784" s="2" t="str">
        <f t="shared" si="550"/>
        <v/>
      </c>
      <c r="M1784" s="2">
        <f t="shared" si="551"/>
        <v>0.51863354037267084</v>
      </c>
      <c r="N1784" s="10">
        <f t="shared" si="553"/>
        <v>2</v>
      </c>
      <c r="O1784" s="9">
        <f t="shared" si="554"/>
        <v>1</v>
      </c>
      <c r="P1784" s="8">
        <f t="shared" si="555"/>
        <v>3</v>
      </c>
      <c r="Q1784" s="2">
        <f t="shared" si="556"/>
        <v>0.44448757763975155</v>
      </c>
      <c r="R1784" s="2">
        <f t="shared" si="557"/>
        <v>0.47010869565217389</v>
      </c>
      <c r="S1784" s="2">
        <f t="shared" si="558"/>
        <v>8.3850931677018639E-2</v>
      </c>
      <c r="T1784" s="2">
        <f t="shared" si="559"/>
        <v>1.5527950310559174E-3</v>
      </c>
      <c r="U1784" s="1">
        <v>1145</v>
      </c>
      <c r="V1784" s="1">
        <v>1211</v>
      </c>
      <c r="W1784" s="1">
        <v>216</v>
      </c>
      <c r="X1784" s="1">
        <v>3</v>
      </c>
      <c r="Y1784" s="1">
        <v>0</v>
      </c>
      <c r="AA1784" s="1" t="s">
        <v>3184</v>
      </c>
      <c r="AC1784" s="1">
        <v>1</v>
      </c>
      <c r="AU1784" t="s">
        <v>1127</v>
      </c>
      <c r="AV1784" t="s">
        <v>527</v>
      </c>
      <c r="AY1784" s="38">
        <v>31</v>
      </c>
      <c r="AZ1784" s="40">
        <v>125</v>
      </c>
      <c r="BA1784" s="42">
        <f t="shared" si="560"/>
        <v>31125</v>
      </c>
      <c r="BC1784" s="7" t="s">
        <v>3097</v>
      </c>
      <c r="BL1784" s="1"/>
      <c r="BM1784" s="1">
        <v>1301</v>
      </c>
      <c r="BO1784" s="1">
        <v>126</v>
      </c>
      <c r="BP1784" s="1">
        <v>0</v>
      </c>
    </row>
    <row r="1785" spans="1:68" hidden="1" outlineLevel="1">
      <c r="A1785" t="s">
        <v>91</v>
      </c>
      <c r="B1785" t="s">
        <v>527</v>
      </c>
      <c r="C1785" s="25">
        <v>7330</v>
      </c>
      <c r="D1785" s="25"/>
      <c r="E1785" s="25"/>
      <c r="G1785" s="1">
        <f t="shared" si="552"/>
        <v>4941</v>
      </c>
      <c r="I1785" s="1">
        <v>3079</v>
      </c>
      <c r="J1785" s="1">
        <v>2994</v>
      </c>
      <c r="K1785" s="1">
        <v>2925</v>
      </c>
      <c r="L1785" s="2" t="str">
        <f t="shared" si="550"/>
        <v/>
      </c>
      <c r="M1785" s="2">
        <f t="shared" si="551"/>
        <v>0.59198542805100185</v>
      </c>
      <c r="N1785" s="10">
        <f t="shared" si="553"/>
        <v>2</v>
      </c>
      <c r="O1785" s="9">
        <f t="shared" si="554"/>
        <v>1</v>
      </c>
      <c r="P1785" s="8">
        <f t="shared" si="555"/>
        <v>3</v>
      </c>
      <c r="Q1785" s="2">
        <f t="shared" si="556"/>
        <v>0.35073871685893543</v>
      </c>
      <c r="R1785" s="2">
        <f t="shared" si="557"/>
        <v>0.53551912568306015</v>
      </c>
      <c r="S1785" s="2">
        <f t="shared" si="558"/>
        <v>0.11050394656952034</v>
      </c>
      <c r="T1785" s="2">
        <f t="shared" si="559"/>
        <v>3.2382108884840832E-3</v>
      </c>
      <c r="U1785" s="1">
        <v>1733</v>
      </c>
      <c r="V1785" s="1">
        <v>2646</v>
      </c>
      <c r="W1785" s="1">
        <v>546</v>
      </c>
      <c r="X1785" s="1">
        <v>8</v>
      </c>
      <c r="Y1785" s="1">
        <v>0</v>
      </c>
      <c r="AA1785" s="1" t="s">
        <v>3184</v>
      </c>
      <c r="AC1785" s="1">
        <v>8</v>
      </c>
      <c r="AU1785" t="s">
        <v>91</v>
      </c>
      <c r="AV1785" t="s">
        <v>527</v>
      </c>
      <c r="AY1785" s="38">
        <v>31</v>
      </c>
      <c r="AZ1785" s="40">
        <v>127</v>
      </c>
      <c r="BA1785" s="42">
        <f t="shared" si="560"/>
        <v>31127</v>
      </c>
      <c r="BC1785" s="7" t="s">
        <v>3097</v>
      </c>
      <c r="BL1785" s="1"/>
      <c r="BM1785" s="1">
        <v>2836</v>
      </c>
      <c r="BO1785" s="1">
        <v>243</v>
      </c>
      <c r="BP1785" s="1">
        <v>0</v>
      </c>
    </row>
    <row r="1786" spans="1:68" hidden="1" outlineLevel="1">
      <c r="A1786" t="s">
        <v>1579</v>
      </c>
      <c r="B1786" t="s">
        <v>527</v>
      </c>
      <c r="C1786" s="25">
        <v>4844</v>
      </c>
      <c r="D1786" s="25"/>
      <c r="E1786" s="25"/>
      <c r="G1786" s="1">
        <f t="shared" ref="G1786:G1814" si="561">SUM(U1786:AN1786)</f>
        <v>3530</v>
      </c>
      <c r="I1786" s="1">
        <v>1902</v>
      </c>
      <c r="J1786" s="1">
        <v>1838</v>
      </c>
      <c r="K1786" s="1">
        <v>1856</v>
      </c>
      <c r="L1786" s="2" t="str">
        <f t="shared" si="550"/>
        <v/>
      </c>
      <c r="M1786" s="2">
        <f t="shared" si="551"/>
        <v>0.52577903682719551</v>
      </c>
      <c r="N1786" s="10">
        <f t="shared" ref="N1786:N1815" si="562">RANK(U1786,U1786:AR1786)</f>
        <v>2</v>
      </c>
      <c r="O1786" s="9">
        <f t="shared" ref="O1786:O1815" si="563">RANK(V1786,U1786:AR1786)</f>
        <v>1</v>
      </c>
      <c r="P1786" s="8">
        <f t="shared" ref="P1786:P1815" si="564">RANK(W1786,U1786:AR1786)</f>
        <v>3</v>
      </c>
      <c r="Q1786" s="2">
        <f t="shared" ref="Q1786:Q1815" si="565">IF(SUM($U1786:$AQ1786)=0,"-",U1786/SUM($U1786:$AQ1786))</f>
        <v>0.39093484419263458</v>
      </c>
      <c r="R1786" s="2">
        <f t="shared" ref="R1786:R1815" si="566">IF(SUM($U1786:$AQ1786)=0,"-",V1786/SUM($U1786:$AQ1786))</f>
        <v>0.52464589235127479</v>
      </c>
      <c r="S1786" s="2">
        <f t="shared" ref="S1786:S1815" si="567">IF(SUM($U1786:$AQ1786)=0,"-",W1786/SUM($U1786:$AQ1786))</f>
        <v>8.2152974504249299E-2</v>
      </c>
      <c r="T1786" s="2">
        <f t="shared" ref="T1786:T1815" si="568">IF(SUM($U1786:$AQ1786)=0,"-",(1-Q1786-R1786-S1786))</f>
        <v>2.2662889518413332E-3</v>
      </c>
      <c r="U1786" s="1">
        <v>1380</v>
      </c>
      <c r="V1786" s="1">
        <v>1852</v>
      </c>
      <c r="W1786" s="1">
        <v>290</v>
      </c>
      <c r="X1786" s="1">
        <v>3</v>
      </c>
      <c r="Y1786" s="1">
        <v>0</v>
      </c>
      <c r="AA1786" s="1" t="s">
        <v>3184</v>
      </c>
      <c r="AC1786" s="1">
        <v>5</v>
      </c>
      <c r="AU1786" t="s">
        <v>1579</v>
      </c>
      <c r="AV1786" t="s">
        <v>527</v>
      </c>
      <c r="AY1786" s="38">
        <v>31</v>
      </c>
      <c r="AZ1786" s="40">
        <v>129</v>
      </c>
      <c r="BA1786" s="42">
        <f t="shared" si="560"/>
        <v>31129</v>
      </c>
      <c r="BC1786" s="7" t="s">
        <v>3097</v>
      </c>
      <c r="BL1786" s="1"/>
      <c r="BM1786" s="1">
        <v>1758</v>
      </c>
      <c r="BO1786" s="1">
        <v>144</v>
      </c>
      <c r="BP1786" s="1">
        <v>0</v>
      </c>
    </row>
    <row r="1787" spans="1:68" hidden="1" outlineLevel="1">
      <c r="A1787" t="s">
        <v>1213</v>
      </c>
      <c r="B1787" t="s">
        <v>527</v>
      </c>
      <c r="C1787" s="25">
        <v>15524</v>
      </c>
      <c r="D1787" s="25"/>
      <c r="E1787" s="25"/>
      <c r="G1787" s="1">
        <f t="shared" si="561"/>
        <v>10670</v>
      </c>
      <c r="I1787" s="1">
        <v>4697</v>
      </c>
      <c r="J1787" s="1">
        <v>4583</v>
      </c>
      <c r="K1787" s="1">
        <v>4481</v>
      </c>
      <c r="L1787" s="2" t="str">
        <f t="shared" si="550"/>
        <v/>
      </c>
      <c r="M1787" s="2">
        <f t="shared" si="551"/>
        <v>0.41996251171508903</v>
      </c>
      <c r="N1787" s="10">
        <f t="shared" si="562"/>
        <v>2</v>
      </c>
      <c r="O1787" s="9">
        <f t="shared" si="563"/>
        <v>1</v>
      </c>
      <c r="P1787" s="8">
        <f t="shared" si="564"/>
        <v>3</v>
      </c>
      <c r="Q1787" s="2">
        <f t="shared" si="565"/>
        <v>0.33645735707591379</v>
      </c>
      <c r="R1787" s="2">
        <f t="shared" si="566"/>
        <v>0.51799437675726334</v>
      </c>
      <c r="S1787" s="2">
        <f t="shared" si="567"/>
        <v>0.14311152764761012</v>
      </c>
      <c r="T1787" s="2">
        <f t="shared" si="568"/>
        <v>2.4367385192128055E-3</v>
      </c>
      <c r="U1787" s="1">
        <v>3590</v>
      </c>
      <c r="V1787" s="1">
        <v>5527</v>
      </c>
      <c r="W1787" s="1">
        <v>1527</v>
      </c>
      <c r="X1787" s="1">
        <v>15</v>
      </c>
      <c r="Y1787" s="1">
        <v>0</v>
      </c>
      <c r="AA1787" s="1" t="s">
        <v>3184</v>
      </c>
      <c r="AC1787" s="1">
        <v>11</v>
      </c>
      <c r="AU1787" t="s">
        <v>1213</v>
      </c>
      <c r="AV1787" t="s">
        <v>527</v>
      </c>
      <c r="AY1787" s="38">
        <v>31</v>
      </c>
      <c r="AZ1787" s="40">
        <v>131</v>
      </c>
      <c r="BA1787" s="42">
        <f t="shared" si="560"/>
        <v>31131</v>
      </c>
      <c r="BC1787" s="7" t="s">
        <v>3097</v>
      </c>
      <c r="BL1787" s="1"/>
      <c r="BM1787" s="1">
        <v>4419</v>
      </c>
      <c r="BO1787" s="1">
        <v>278</v>
      </c>
      <c r="BP1787" s="1">
        <v>0</v>
      </c>
    </row>
    <row r="1788" spans="1:68" hidden="1" outlineLevel="1">
      <c r="A1788" t="s">
        <v>1893</v>
      </c>
      <c r="B1788" t="s">
        <v>527</v>
      </c>
      <c r="C1788" s="25">
        <v>3020</v>
      </c>
      <c r="D1788" s="25"/>
      <c r="E1788" s="25"/>
      <c r="G1788" s="1">
        <f t="shared" si="561"/>
        <v>2160</v>
      </c>
      <c r="I1788" s="1">
        <v>1220</v>
      </c>
      <c r="J1788" s="1">
        <v>1168</v>
      </c>
      <c r="K1788" s="1">
        <v>1129</v>
      </c>
      <c r="L1788" s="2" t="str">
        <f t="shared" si="550"/>
        <v/>
      </c>
      <c r="M1788" s="2">
        <f t="shared" si="551"/>
        <v>0.52268518518518514</v>
      </c>
      <c r="N1788" s="10">
        <f t="shared" si="562"/>
        <v>2</v>
      </c>
      <c r="O1788" s="9">
        <f t="shared" si="563"/>
        <v>1</v>
      </c>
      <c r="P1788" s="8">
        <f t="shared" si="564"/>
        <v>3</v>
      </c>
      <c r="Q1788" s="2">
        <f t="shared" si="565"/>
        <v>0.35509259259259257</v>
      </c>
      <c r="R1788" s="2">
        <f t="shared" si="566"/>
        <v>0.54537037037037039</v>
      </c>
      <c r="S1788" s="2">
        <f t="shared" si="567"/>
        <v>9.8611111111111108E-2</v>
      </c>
      <c r="T1788" s="2">
        <f t="shared" si="568"/>
        <v>9.2592592592598277E-4</v>
      </c>
      <c r="U1788" s="1">
        <v>767</v>
      </c>
      <c r="V1788" s="1">
        <v>1178</v>
      </c>
      <c r="W1788" s="1">
        <v>213</v>
      </c>
      <c r="X1788" s="1">
        <v>2</v>
      </c>
      <c r="Y1788" s="1">
        <v>0</v>
      </c>
      <c r="AA1788" s="1" t="s">
        <v>3184</v>
      </c>
      <c r="AC1788" s="1">
        <v>0</v>
      </c>
      <c r="AU1788" t="s">
        <v>1893</v>
      </c>
      <c r="AV1788" t="s">
        <v>527</v>
      </c>
      <c r="AY1788" s="38">
        <v>31</v>
      </c>
      <c r="AZ1788" s="40">
        <v>133</v>
      </c>
      <c r="BA1788" s="42">
        <f t="shared" si="560"/>
        <v>31133</v>
      </c>
      <c r="BC1788" s="7" t="s">
        <v>3097</v>
      </c>
      <c r="BL1788" s="1"/>
      <c r="BM1788" s="1">
        <v>1111</v>
      </c>
      <c r="BO1788" s="1">
        <v>109</v>
      </c>
      <c r="BP1788" s="1">
        <v>0</v>
      </c>
    </row>
    <row r="1789" spans="1:68" hidden="1" outlineLevel="1">
      <c r="A1789" t="s">
        <v>1240</v>
      </c>
      <c r="B1789" t="s">
        <v>527</v>
      </c>
      <c r="C1789" s="25">
        <v>3119</v>
      </c>
      <c r="D1789" s="25"/>
      <c r="E1789" s="25"/>
      <c r="G1789" s="1">
        <f t="shared" si="561"/>
        <v>2182</v>
      </c>
      <c r="I1789" s="1">
        <v>1213</v>
      </c>
      <c r="J1789" s="1">
        <v>1185</v>
      </c>
      <c r="K1789" s="1">
        <v>1196</v>
      </c>
      <c r="L1789" s="2" t="str">
        <f t="shared" si="550"/>
        <v/>
      </c>
      <c r="M1789" s="2">
        <f t="shared" si="551"/>
        <v>0.54812098991750691</v>
      </c>
      <c r="N1789" s="10">
        <f t="shared" si="562"/>
        <v>2</v>
      </c>
      <c r="O1789" s="9">
        <f t="shared" si="563"/>
        <v>1</v>
      </c>
      <c r="P1789" s="8">
        <f t="shared" si="564"/>
        <v>3</v>
      </c>
      <c r="Q1789" s="2">
        <f t="shared" si="565"/>
        <v>0.29147571035747022</v>
      </c>
      <c r="R1789" s="2">
        <f t="shared" si="566"/>
        <v>0.59486709440879926</v>
      </c>
      <c r="S1789" s="2">
        <f t="shared" si="567"/>
        <v>0.11319890009165903</v>
      </c>
      <c r="T1789" s="2">
        <f t="shared" si="568"/>
        <v>4.5829514207149091E-4</v>
      </c>
      <c r="U1789" s="1">
        <v>636</v>
      </c>
      <c r="V1789" s="1">
        <v>1298</v>
      </c>
      <c r="W1789" s="1">
        <v>247</v>
      </c>
      <c r="X1789" s="1">
        <v>0</v>
      </c>
      <c r="Y1789" s="1">
        <v>0</v>
      </c>
      <c r="AA1789" s="1" t="s">
        <v>3184</v>
      </c>
      <c r="AC1789" s="1">
        <v>1</v>
      </c>
      <c r="AU1789" t="s">
        <v>1240</v>
      </c>
      <c r="AV1789" t="s">
        <v>527</v>
      </c>
      <c r="AY1789" s="38">
        <v>31</v>
      </c>
      <c r="AZ1789" s="40">
        <v>135</v>
      </c>
      <c r="BA1789" s="42">
        <f t="shared" si="560"/>
        <v>31135</v>
      </c>
      <c r="BC1789" s="7" t="s">
        <v>3097</v>
      </c>
      <c r="BL1789" s="1"/>
      <c r="BM1789" s="1">
        <v>1133</v>
      </c>
      <c r="BO1789" s="1">
        <v>80</v>
      </c>
      <c r="BP1789" s="1">
        <v>0</v>
      </c>
    </row>
    <row r="1790" spans="1:68" hidden="1" outlineLevel="1">
      <c r="A1790" t="s">
        <v>1811</v>
      </c>
      <c r="B1790" t="s">
        <v>527</v>
      </c>
      <c r="C1790" s="25">
        <v>9684</v>
      </c>
      <c r="D1790" s="25"/>
      <c r="E1790" s="25"/>
      <c r="G1790" s="1">
        <f t="shared" si="561"/>
        <v>6682</v>
      </c>
      <c r="I1790" s="1">
        <v>3416</v>
      </c>
      <c r="J1790" s="1">
        <v>3374</v>
      </c>
      <c r="K1790" s="1">
        <v>3379</v>
      </c>
      <c r="L1790" s="2" t="str">
        <f t="shared" si="550"/>
        <v/>
      </c>
      <c r="M1790" s="2">
        <f t="shared" si="551"/>
        <v>0.50568692008380722</v>
      </c>
      <c r="N1790" s="10">
        <f t="shared" si="562"/>
        <v>2</v>
      </c>
      <c r="O1790" s="9">
        <f t="shared" si="563"/>
        <v>1</v>
      </c>
      <c r="P1790" s="8">
        <f t="shared" si="564"/>
        <v>3</v>
      </c>
      <c r="Q1790" s="2">
        <f t="shared" si="565"/>
        <v>0.25157138581263094</v>
      </c>
      <c r="R1790" s="2">
        <f t="shared" si="566"/>
        <v>0.64935648009577973</v>
      </c>
      <c r="S1790" s="2">
        <f t="shared" si="567"/>
        <v>9.6527985633044003E-2</v>
      </c>
      <c r="T1790" s="2">
        <f t="shared" si="568"/>
        <v>2.5441484585453228E-3</v>
      </c>
      <c r="U1790" s="1">
        <v>1681</v>
      </c>
      <c r="V1790" s="1">
        <v>4339</v>
      </c>
      <c r="W1790" s="1">
        <v>645</v>
      </c>
      <c r="X1790" s="1">
        <v>15</v>
      </c>
      <c r="Y1790" s="1">
        <v>0</v>
      </c>
      <c r="AA1790" s="1" t="s">
        <v>3184</v>
      </c>
      <c r="AC1790" s="1">
        <v>2</v>
      </c>
      <c r="AU1790" t="s">
        <v>1811</v>
      </c>
      <c r="AV1790" t="s">
        <v>527</v>
      </c>
      <c r="AY1790" s="38">
        <v>31</v>
      </c>
      <c r="AZ1790" s="40">
        <v>137</v>
      </c>
      <c r="BA1790" s="42">
        <f t="shared" si="560"/>
        <v>31137</v>
      </c>
      <c r="BC1790" s="7" t="s">
        <v>3097</v>
      </c>
      <c r="BL1790" s="1"/>
      <c r="BM1790" s="1">
        <v>3148</v>
      </c>
      <c r="BO1790" s="1">
        <v>268</v>
      </c>
      <c r="BP1790" s="1">
        <v>0</v>
      </c>
    </row>
    <row r="1791" spans="1:68" hidden="1" outlineLevel="1">
      <c r="A1791" t="s">
        <v>69</v>
      </c>
      <c r="B1791" t="s">
        <v>527</v>
      </c>
      <c r="C1791" s="25">
        <v>7627</v>
      </c>
      <c r="D1791" s="25"/>
      <c r="E1791" s="25"/>
      <c r="G1791" s="1">
        <f t="shared" si="561"/>
        <v>4852</v>
      </c>
      <c r="I1791" s="1">
        <v>2315</v>
      </c>
      <c r="J1791" s="1">
        <v>2242</v>
      </c>
      <c r="K1791" s="1">
        <v>2261</v>
      </c>
      <c r="L1791" s="2" t="str">
        <f t="shared" si="550"/>
        <v/>
      </c>
      <c r="M1791" s="2">
        <f t="shared" si="551"/>
        <v>0.46599340478153339</v>
      </c>
      <c r="N1791" s="10">
        <f t="shared" si="562"/>
        <v>2</v>
      </c>
      <c r="O1791" s="9">
        <f t="shared" si="563"/>
        <v>1</v>
      </c>
      <c r="P1791" s="8">
        <f t="shared" si="564"/>
        <v>3</v>
      </c>
      <c r="Q1791" s="2">
        <f t="shared" si="565"/>
        <v>0.26483924154987631</v>
      </c>
      <c r="R1791" s="2">
        <f t="shared" si="566"/>
        <v>0.64323990107172302</v>
      </c>
      <c r="S1791" s="2">
        <f t="shared" si="567"/>
        <v>9.1714756801319047E-2</v>
      </c>
      <c r="T1791" s="2">
        <f t="shared" si="568"/>
        <v>2.0610057708156382E-4</v>
      </c>
      <c r="U1791" s="1">
        <v>1285</v>
      </c>
      <c r="V1791" s="1">
        <v>3121</v>
      </c>
      <c r="W1791" s="1">
        <v>445</v>
      </c>
      <c r="X1791" s="1">
        <v>1</v>
      </c>
      <c r="Y1791" s="1">
        <v>0</v>
      </c>
      <c r="AA1791" s="1" t="s">
        <v>3184</v>
      </c>
      <c r="AC1791" s="1">
        <v>0</v>
      </c>
      <c r="AU1791" t="s">
        <v>69</v>
      </c>
      <c r="AV1791" t="s">
        <v>527</v>
      </c>
      <c r="AY1791" s="38">
        <v>31</v>
      </c>
      <c r="AZ1791" s="40">
        <v>139</v>
      </c>
      <c r="BA1791" s="42">
        <f t="shared" si="560"/>
        <v>31139</v>
      </c>
      <c r="BC1791" s="7" t="s">
        <v>3097</v>
      </c>
      <c r="BL1791" s="1"/>
      <c r="BM1791" s="1">
        <v>2144</v>
      </c>
      <c r="BO1791" s="1">
        <v>171</v>
      </c>
      <c r="BP1791" s="1">
        <v>0</v>
      </c>
    </row>
    <row r="1792" spans="1:68" hidden="1" outlineLevel="1">
      <c r="A1792" t="s">
        <v>847</v>
      </c>
      <c r="B1792" t="s">
        <v>527</v>
      </c>
      <c r="C1792" s="25">
        <v>30939</v>
      </c>
      <c r="D1792" s="25"/>
      <c r="E1792" s="25"/>
      <c r="G1792" s="1">
        <f t="shared" si="561"/>
        <v>19231</v>
      </c>
      <c r="I1792" s="1">
        <v>10123</v>
      </c>
      <c r="J1792" s="1">
        <v>9922</v>
      </c>
      <c r="K1792" s="1">
        <v>9890</v>
      </c>
      <c r="L1792" s="2" t="str">
        <f t="shared" si="550"/>
        <v/>
      </c>
      <c r="M1792" s="2">
        <f t="shared" si="551"/>
        <v>0.51427382871405547</v>
      </c>
      <c r="N1792" s="10">
        <f t="shared" si="562"/>
        <v>2</v>
      </c>
      <c r="O1792" s="9">
        <f t="shared" si="563"/>
        <v>1</v>
      </c>
      <c r="P1792" s="8">
        <f t="shared" si="564"/>
        <v>3</v>
      </c>
      <c r="Q1792" s="2">
        <f t="shared" si="565"/>
        <v>0.33503197961624459</v>
      </c>
      <c r="R1792" s="2">
        <f t="shared" si="566"/>
        <v>0.55322136134366384</v>
      </c>
      <c r="S1792" s="2">
        <f t="shared" si="567"/>
        <v>0.10867869585564974</v>
      </c>
      <c r="T1792" s="2">
        <f t="shared" si="568"/>
        <v>3.0679631844417743E-3</v>
      </c>
      <c r="U1792" s="1">
        <v>6443</v>
      </c>
      <c r="V1792" s="1">
        <v>10639</v>
      </c>
      <c r="W1792" s="1">
        <v>2090</v>
      </c>
      <c r="X1792" s="1">
        <v>42</v>
      </c>
      <c r="Y1792" s="1">
        <v>0</v>
      </c>
      <c r="AA1792" s="1" t="s">
        <v>3184</v>
      </c>
      <c r="AC1792" s="1">
        <v>17</v>
      </c>
      <c r="AU1792" t="s">
        <v>847</v>
      </c>
      <c r="AV1792" t="s">
        <v>527</v>
      </c>
      <c r="AY1792" s="38">
        <v>31</v>
      </c>
      <c r="AZ1792" s="40">
        <v>141</v>
      </c>
      <c r="BA1792" s="42">
        <f t="shared" si="560"/>
        <v>31141</v>
      </c>
      <c r="BC1792" s="7" t="s">
        <v>3097</v>
      </c>
      <c r="BL1792" s="1"/>
      <c r="BM1792" s="1">
        <v>9225</v>
      </c>
      <c r="BO1792" s="1">
        <v>891</v>
      </c>
      <c r="BP1792" s="1">
        <v>7</v>
      </c>
    </row>
    <row r="1793" spans="1:68" hidden="1" outlineLevel="1">
      <c r="A1793" t="s">
        <v>646</v>
      </c>
      <c r="B1793" t="s">
        <v>527</v>
      </c>
      <c r="C1793" s="25">
        <v>5556</v>
      </c>
      <c r="D1793" s="25"/>
      <c r="E1793" s="25"/>
      <c r="G1793" s="1">
        <f t="shared" si="561"/>
        <v>3764</v>
      </c>
      <c r="I1793" s="1">
        <v>2080</v>
      </c>
      <c r="J1793" s="1">
        <v>2032</v>
      </c>
      <c r="K1793" s="1">
        <v>2017</v>
      </c>
      <c r="L1793" s="2" t="str">
        <f t="shared" si="550"/>
        <v/>
      </c>
      <c r="M1793" s="2">
        <f t="shared" si="551"/>
        <v>0.53586609989373002</v>
      </c>
      <c r="N1793" s="10">
        <f t="shared" si="562"/>
        <v>2</v>
      </c>
      <c r="O1793" s="9">
        <f t="shared" si="563"/>
        <v>1</v>
      </c>
      <c r="P1793" s="8">
        <f t="shared" si="564"/>
        <v>3</v>
      </c>
      <c r="Q1793" s="2">
        <f t="shared" si="565"/>
        <v>0.28533475026567484</v>
      </c>
      <c r="R1793" s="2">
        <f t="shared" si="566"/>
        <v>0.60573857598299685</v>
      </c>
      <c r="S1793" s="2">
        <f t="shared" si="567"/>
        <v>0.10786397449521785</v>
      </c>
      <c r="T1793" s="2">
        <f t="shared" si="568"/>
        <v>1.0626992561103971E-3</v>
      </c>
      <c r="U1793" s="1">
        <v>1074</v>
      </c>
      <c r="V1793" s="1">
        <v>2280</v>
      </c>
      <c r="W1793" s="1">
        <v>406</v>
      </c>
      <c r="X1793" s="1">
        <v>3</v>
      </c>
      <c r="Y1793" s="1">
        <v>0</v>
      </c>
      <c r="AA1793" s="1" t="s">
        <v>3184</v>
      </c>
      <c r="AC1793" s="1">
        <v>1</v>
      </c>
      <c r="AU1793" t="s">
        <v>646</v>
      </c>
      <c r="AV1793" t="s">
        <v>527</v>
      </c>
      <c r="AY1793" s="38">
        <v>31</v>
      </c>
      <c r="AZ1793" s="40">
        <v>143</v>
      </c>
      <c r="BA1793" s="42">
        <f t="shared" si="560"/>
        <v>31143</v>
      </c>
      <c r="BC1793" s="7" t="s">
        <v>3097</v>
      </c>
      <c r="BL1793" s="1"/>
      <c r="BM1793" s="1">
        <v>1958</v>
      </c>
      <c r="BO1793" s="1">
        <v>122</v>
      </c>
      <c r="BP1793" s="1">
        <v>0</v>
      </c>
    </row>
    <row r="1794" spans="1:68" hidden="1" outlineLevel="1">
      <c r="A1794" t="s">
        <v>596</v>
      </c>
      <c r="B1794" t="s">
        <v>527</v>
      </c>
      <c r="C1794" s="25">
        <v>11436</v>
      </c>
      <c r="D1794" s="25"/>
      <c r="E1794" s="25"/>
      <c r="G1794" s="1">
        <f t="shared" si="561"/>
        <v>7949</v>
      </c>
      <c r="I1794" s="1">
        <v>3765</v>
      </c>
      <c r="J1794" s="1">
        <v>3682</v>
      </c>
      <c r="K1794" s="1">
        <v>3677</v>
      </c>
      <c r="L1794" s="2" t="str">
        <f t="shared" si="550"/>
        <v/>
      </c>
      <c r="M1794" s="2">
        <f t="shared" si="551"/>
        <v>0.46257390866775694</v>
      </c>
      <c r="N1794" s="10">
        <f t="shared" si="562"/>
        <v>2</v>
      </c>
      <c r="O1794" s="9">
        <f t="shared" si="563"/>
        <v>1</v>
      </c>
      <c r="P1794" s="8">
        <f t="shared" si="564"/>
        <v>3</v>
      </c>
      <c r="Q1794" s="2">
        <f t="shared" si="565"/>
        <v>0.26468738206063658</v>
      </c>
      <c r="R1794" s="2">
        <f t="shared" si="566"/>
        <v>0.58384702478299155</v>
      </c>
      <c r="S1794" s="2">
        <f t="shared" si="567"/>
        <v>0.14693672160020127</v>
      </c>
      <c r="T1794" s="2">
        <f t="shared" si="568"/>
        <v>4.5288715561705994E-3</v>
      </c>
      <c r="U1794" s="1">
        <v>2104</v>
      </c>
      <c r="V1794" s="1">
        <v>4641</v>
      </c>
      <c r="W1794" s="1">
        <v>1168</v>
      </c>
      <c r="X1794" s="1">
        <v>27</v>
      </c>
      <c r="Y1794" s="1">
        <v>0</v>
      </c>
      <c r="AA1794" s="1" t="s">
        <v>3184</v>
      </c>
      <c r="AC1794" s="1">
        <v>9</v>
      </c>
      <c r="AU1794" t="s">
        <v>596</v>
      </c>
      <c r="AV1794" t="s">
        <v>527</v>
      </c>
      <c r="AY1794" s="38">
        <v>31</v>
      </c>
      <c r="AZ1794" s="40">
        <v>145</v>
      </c>
      <c r="BA1794" s="42">
        <f t="shared" si="560"/>
        <v>31145</v>
      </c>
      <c r="BC1794" s="7" t="s">
        <v>3097</v>
      </c>
      <c r="BL1794" s="1"/>
      <c r="BM1794" s="1">
        <v>3452</v>
      </c>
      <c r="BO1794" s="1">
        <v>313</v>
      </c>
      <c r="BP1794" s="1">
        <v>0</v>
      </c>
    </row>
    <row r="1795" spans="1:68" hidden="1" outlineLevel="1">
      <c r="A1795" t="s">
        <v>2125</v>
      </c>
      <c r="B1795" t="s">
        <v>527</v>
      </c>
      <c r="C1795" s="25">
        <v>9125</v>
      </c>
      <c r="D1795" s="25"/>
      <c r="E1795" s="25"/>
      <c r="G1795" s="1">
        <f t="shared" si="561"/>
        <v>6661</v>
      </c>
      <c r="I1795" s="1">
        <v>3284</v>
      </c>
      <c r="J1795" s="1">
        <v>3085</v>
      </c>
      <c r="K1795" s="1">
        <v>2990</v>
      </c>
      <c r="L1795" s="2" t="str">
        <f t="shared" si="550"/>
        <v/>
      </c>
      <c r="M1795" s="2">
        <f t="shared" si="551"/>
        <v>0.44888154931691937</v>
      </c>
      <c r="N1795" s="10">
        <f t="shared" si="562"/>
        <v>2</v>
      </c>
      <c r="O1795" s="9">
        <f t="shared" si="563"/>
        <v>1</v>
      </c>
      <c r="P1795" s="8">
        <f t="shared" si="564"/>
        <v>3</v>
      </c>
      <c r="Q1795" s="2">
        <f t="shared" si="565"/>
        <v>0.38312565680828703</v>
      </c>
      <c r="R1795" s="2">
        <f t="shared" si="566"/>
        <v>0.50668067857679022</v>
      </c>
      <c r="S1795" s="2">
        <f t="shared" si="567"/>
        <v>0.10854226092178351</v>
      </c>
      <c r="T1795" s="2">
        <f t="shared" si="568"/>
        <v>1.6514036931392362E-3</v>
      </c>
      <c r="U1795" s="1">
        <v>2552</v>
      </c>
      <c r="V1795" s="1">
        <v>3375</v>
      </c>
      <c r="W1795" s="1">
        <v>723</v>
      </c>
      <c r="X1795" s="1">
        <v>8</v>
      </c>
      <c r="Y1795" s="1">
        <v>0</v>
      </c>
      <c r="AA1795" s="1" t="s">
        <v>3184</v>
      </c>
      <c r="AC1795" s="1">
        <v>3</v>
      </c>
      <c r="AU1795" t="s">
        <v>2125</v>
      </c>
      <c r="AV1795" t="s">
        <v>527</v>
      </c>
      <c r="AY1795" s="38">
        <v>31</v>
      </c>
      <c r="AZ1795" s="40">
        <v>147</v>
      </c>
      <c r="BA1795" s="42">
        <f t="shared" si="560"/>
        <v>31147</v>
      </c>
      <c r="BC1795" s="7" t="s">
        <v>3097</v>
      </c>
      <c r="BL1795" s="1"/>
      <c r="BM1795" s="1">
        <v>3068</v>
      </c>
      <c r="BO1795" s="1">
        <v>216</v>
      </c>
      <c r="BP1795" s="1">
        <v>0</v>
      </c>
    </row>
    <row r="1796" spans="1:68" hidden="1" outlineLevel="1">
      <c r="A1796" t="s">
        <v>653</v>
      </c>
      <c r="B1796" t="s">
        <v>527</v>
      </c>
      <c r="C1796" s="25">
        <v>1674</v>
      </c>
      <c r="D1796" s="25"/>
      <c r="E1796" s="25"/>
      <c r="G1796" s="1">
        <f t="shared" si="561"/>
        <v>1135</v>
      </c>
      <c r="I1796" s="1">
        <v>795</v>
      </c>
      <c r="J1796" s="1">
        <v>754</v>
      </c>
      <c r="K1796" s="1">
        <v>762</v>
      </c>
      <c r="L1796" s="2" t="str">
        <f t="shared" si="550"/>
        <v/>
      </c>
      <c r="M1796" s="2">
        <f t="shared" si="551"/>
        <v>0.67136563876651978</v>
      </c>
      <c r="N1796" s="10">
        <f t="shared" si="562"/>
        <v>2</v>
      </c>
      <c r="O1796" s="9">
        <f t="shared" si="563"/>
        <v>1</v>
      </c>
      <c r="P1796" s="8">
        <f t="shared" si="564"/>
        <v>3</v>
      </c>
      <c r="Q1796" s="2">
        <f t="shared" si="565"/>
        <v>0.19207048458149781</v>
      </c>
      <c r="R1796" s="2">
        <f t="shared" si="566"/>
        <v>0.74889867841409696</v>
      </c>
      <c r="S1796" s="2">
        <f t="shared" si="567"/>
        <v>5.9030837004405284E-2</v>
      </c>
      <c r="T1796" s="2">
        <f t="shared" si="568"/>
        <v>-2.7755575615628914E-17</v>
      </c>
      <c r="U1796" s="1">
        <v>218</v>
      </c>
      <c r="V1796" s="1">
        <v>850</v>
      </c>
      <c r="W1796" s="1">
        <v>67</v>
      </c>
      <c r="X1796" s="1">
        <v>0</v>
      </c>
      <c r="Y1796" s="1">
        <v>0</v>
      </c>
      <c r="AA1796" s="1" t="s">
        <v>3184</v>
      </c>
      <c r="AC1796" s="1">
        <v>0</v>
      </c>
      <c r="AU1796" t="s">
        <v>653</v>
      </c>
      <c r="AV1796" t="s">
        <v>527</v>
      </c>
      <c r="AY1796" s="38">
        <v>31</v>
      </c>
      <c r="AZ1796" s="40">
        <v>149</v>
      </c>
      <c r="BA1796" s="42">
        <f t="shared" si="560"/>
        <v>31149</v>
      </c>
      <c r="BC1796" s="7" t="s">
        <v>3097</v>
      </c>
      <c r="BL1796" s="1"/>
      <c r="BM1796" s="1">
        <v>730</v>
      </c>
      <c r="BO1796" s="1">
        <v>65</v>
      </c>
      <c r="BP1796" s="1">
        <v>0</v>
      </c>
    </row>
    <row r="1797" spans="1:68" hidden="1" outlineLevel="1">
      <c r="A1797" t="s">
        <v>475</v>
      </c>
      <c r="B1797" t="s">
        <v>527</v>
      </c>
      <c r="C1797" s="25">
        <v>14110</v>
      </c>
      <c r="D1797" s="25"/>
      <c r="E1797" s="25"/>
      <c r="G1797" s="1">
        <f t="shared" si="561"/>
        <v>8580</v>
      </c>
      <c r="I1797" s="1">
        <v>4203</v>
      </c>
      <c r="J1797" s="1">
        <v>4083</v>
      </c>
      <c r="K1797" s="1">
        <v>4027</v>
      </c>
      <c r="L1797" s="2" t="str">
        <f t="shared" si="550"/>
        <v/>
      </c>
      <c r="M1797" s="2">
        <f t="shared" si="551"/>
        <v>0.46934731934731933</v>
      </c>
      <c r="N1797" s="10">
        <f t="shared" si="562"/>
        <v>1</v>
      </c>
      <c r="O1797" s="9">
        <f t="shared" si="563"/>
        <v>2</v>
      </c>
      <c r="P1797" s="8">
        <f t="shared" si="564"/>
        <v>3</v>
      </c>
      <c r="Q1797" s="2">
        <f t="shared" si="565"/>
        <v>0.51386946386946386</v>
      </c>
      <c r="R1797" s="2">
        <f t="shared" si="566"/>
        <v>0.3606060606060606</v>
      </c>
      <c r="S1797" s="2">
        <f t="shared" si="567"/>
        <v>0.12272727272727273</v>
      </c>
      <c r="T1797" s="2">
        <f t="shared" si="568"/>
        <v>2.7972027972028163E-3</v>
      </c>
      <c r="U1797" s="1">
        <v>4409</v>
      </c>
      <c r="V1797" s="1">
        <v>3094</v>
      </c>
      <c r="W1797" s="1">
        <v>1053</v>
      </c>
      <c r="X1797" s="1">
        <v>14</v>
      </c>
      <c r="Y1797" s="1">
        <v>0</v>
      </c>
      <c r="AA1797" s="1" t="s">
        <v>3184</v>
      </c>
      <c r="AC1797" s="1">
        <v>10</v>
      </c>
      <c r="AU1797" t="s">
        <v>475</v>
      </c>
      <c r="AV1797" t="s">
        <v>527</v>
      </c>
      <c r="AY1797" s="38">
        <v>31</v>
      </c>
      <c r="AZ1797" s="40">
        <v>151</v>
      </c>
      <c r="BA1797" s="42">
        <f t="shared" si="560"/>
        <v>31151</v>
      </c>
      <c r="BC1797" s="7" t="s">
        <v>3097</v>
      </c>
      <c r="BL1797" s="1"/>
      <c r="BM1797" s="1">
        <v>4028</v>
      </c>
      <c r="BO1797" s="1">
        <v>175</v>
      </c>
      <c r="BP1797" s="1">
        <v>0</v>
      </c>
    </row>
    <row r="1798" spans="1:68" hidden="1" outlineLevel="1">
      <c r="A1798" t="s">
        <v>1184</v>
      </c>
      <c r="B1798" t="s">
        <v>527</v>
      </c>
      <c r="C1798" s="25">
        <v>129496</v>
      </c>
      <c r="D1798" s="25"/>
      <c r="E1798" s="25"/>
      <c r="G1798" s="1">
        <f t="shared" si="561"/>
        <v>72744</v>
      </c>
      <c r="I1798" s="1">
        <v>29076</v>
      </c>
      <c r="J1798" s="1">
        <v>28766</v>
      </c>
      <c r="K1798" s="1">
        <v>28258</v>
      </c>
      <c r="L1798" s="2" t="str">
        <f t="shared" si="550"/>
        <v/>
      </c>
      <c r="M1798" s="2">
        <f t="shared" si="551"/>
        <v>0.38845815462443639</v>
      </c>
      <c r="N1798" s="10">
        <f t="shared" si="562"/>
        <v>2</v>
      </c>
      <c r="O1798" s="9">
        <f t="shared" si="563"/>
        <v>1</v>
      </c>
      <c r="P1798" s="8">
        <f t="shared" si="564"/>
        <v>3</v>
      </c>
      <c r="Q1798" s="2">
        <f t="shared" si="565"/>
        <v>0.32065874848784781</v>
      </c>
      <c r="R1798" s="2">
        <f t="shared" si="566"/>
        <v>0.4977317716925107</v>
      </c>
      <c r="S1798" s="2">
        <f t="shared" si="567"/>
        <v>0.17626195974925768</v>
      </c>
      <c r="T1798" s="2">
        <f t="shared" si="568"/>
        <v>5.3475200703838044E-3</v>
      </c>
      <c r="U1798" s="1">
        <v>23326</v>
      </c>
      <c r="V1798" s="1">
        <v>36207</v>
      </c>
      <c r="W1798" s="1">
        <v>12822</v>
      </c>
      <c r="X1798" s="1">
        <v>295</v>
      </c>
      <c r="Y1798" s="1">
        <v>12</v>
      </c>
      <c r="AA1798" s="1" t="s">
        <v>3184</v>
      </c>
      <c r="AC1798" s="1">
        <v>82</v>
      </c>
      <c r="AU1798" t="s">
        <v>1184</v>
      </c>
      <c r="AV1798" t="s">
        <v>527</v>
      </c>
      <c r="AY1798" s="38">
        <v>31</v>
      </c>
      <c r="AZ1798" s="40">
        <v>153</v>
      </c>
      <c r="BA1798" s="42">
        <f t="shared" si="560"/>
        <v>31153</v>
      </c>
      <c r="BC1798" s="7" t="s">
        <v>3097</v>
      </c>
      <c r="BL1798" s="1"/>
      <c r="BM1798" s="1">
        <v>26240</v>
      </c>
      <c r="BO1798" s="1">
        <v>2836</v>
      </c>
      <c r="BP1798" s="1">
        <v>0</v>
      </c>
    </row>
    <row r="1799" spans="1:68" hidden="1" outlineLevel="1">
      <c r="A1799" t="s">
        <v>763</v>
      </c>
      <c r="B1799" t="s">
        <v>527</v>
      </c>
      <c r="C1799" s="25">
        <v>19925</v>
      </c>
      <c r="D1799" s="25"/>
      <c r="E1799" s="25"/>
      <c r="G1799" s="1">
        <f t="shared" si="561"/>
        <v>13616</v>
      </c>
      <c r="I1799" s="1">
        <v>7104</v>
      </c>
      <c r="J1799" s="1">
        <v>6938</v>
      </c>
      <c r="K1799" s="1">
        <v>6663</v>
      </c>
      <c r="L1799" s="2" t="str">
        <f t="shared" ref="L1799:L1862" si="569">IF(D1799&gt;0,K1799/D1799,"")</f>
        <v/>
      </c>
      <c r="M1799" s="2">
        <f t="shared" ref="M1799:M1862" si="570">IF(G1799&gt;0,K1799/G1799,"")</f>
        <v>0.48935076380728554</v>
      </c>
      <c r="N1799" s="10">
        <f t="shared" si="562"/>
        <v>2</v>
      </c>
      <c r="O1799" s="9">
        <f t="shared" si="563"/>
        <v>1</v>
      </c>
      <c r="P1799" s="8">
        <f t="shared" si="564"/>
        <v>3</v>
      </c>
      <c r="Q1799" s="2">
        <f t="shared" si="565"/>
        <v>0.4058460634547591</v>
      </c>
      <c r="R1799" s="2">
        <f t="shared" si="566"/>
        <v>0.47598413631022329</v>
      </c>
      <c r="S1799" s="2">
        <f t="shared" si="567"/>
        <v>0.1158930669800235</v>
      </c>
      <c r="T1799" s="2">
        <f t="shared" si="568"/>
        <v>2.2767332549940567E-3</v>
      </c>
      <c r="U1799" s="1">
        <v>5526</v>
      </c>
      <c r="V1799" s="1">
        <v>6481</v>
      </c>
      <c r="W1799" s="1">
        <v>1578</v>
      </c>
      <c r="X1799" s="1">
        <v>18</v>
      </c>
      <c r="Y1799" s="1">
        <v>0</v>
      </c>
      <c r="AA1799" s="1" t="s">
        <v>3184</v>
      </c>
      <c r="AC1799" s="1">
        <v>13</v>
      </c>
      <c r="AU1799" t="s">
        <v>763</v>
      </c>
      <c r="AV1799" t="s">
        <v>527</v>
      </c>
      <c r="AY1799" s="38">
        <v>31</v>
      </c>
      <c r="AZ1799" s="40">
        <v>155</v>
      </c>
      <c r="BA1799" s="42">
        <f t="shared" si="560"/>
        <v>31155</v>
      </c>
      <c r="BC1799" s="7" t="s">
        <v>3097</v>
      </c>
      <c r="BL1799" s="1"/>
      <c r="BM1799" s="1">
        <v>6655</v>
      </c>
      <c r="BO1799" s="1">
        <v>449</v>
      </c>
      <c r="BP1799" s="1">
        <v>0</v>
      </c>
    </row>
    <row r="1800" spans="1:68" hidden="1" outlineLevel="1">
      <c r="A1800" t="s">
        <v>126</v>
      </c>
      <c r="B1800" t="s">
        <v>527</v>
      </c>
      <c r="C1800" s="25">
        <v>36572</v>
      </c>
      <c r="D1800" s="25"/>
      <c r="E1800" s="25"/>
      <c r="G1800" s="1">
        <f t="shared" si="561"/>
        <v>23695</v>
      </c>
      <c r="I1800" s="1">
        <v>8940</v>
      </c>
      <c r="J1800" s="1">
        <v>8838</v>
      </c>
      <c r="K1800" s="1">
        <v>8784</v>
      </c>
      <c r="L1800" s="2" t="str">
        <f t="shared" si="569"/>
        <v/>
      </c>
      <c r="M1800" s="2">
        <f t="shared" si="570"/>
        <v>0.37071112048955474</v>
      </c>
      <c r="N1800" s="10">
        <f t="shared" si="562"/>
        <v>2</v>
      </c>
      <c r="O1800" s="9">
        <f t="shared" si="563"/>
        <v>1</v>
      </c>
      <c r="P1800" s="8">
        <f t="shared" si="564"/>
        <v>3</v>
      </c>
      <c r="Q1800" s="2">
        <f t="shared" si="565"/>
        <v>0.30601392698881619</v>
      </c>
      <c r="R1800" s="2">
        <f t="shared" si="566"/>
        <v>0.55307026798902725</v>
      </c>
      <c r="S1800" s="2">
        <f t="shared" si="567"/>
        <v>0.13677991137370754</v>
      </c>
      <c r="T1800" s="2">
        <f t="shared" si="568"/>
        <v>4.1358936484489628E-3</v>
      </c>
      <c r="U1800" s="1">
        <v>7251</v>
      </c>
      <c r="V1800" s="1">
        <v>13105</v>
      </c>
      <c r="W1800" s="1">
        <v>3241</v>
      </c>
      <c r="X1800" s="1">
        <v>80</v>
      </c>
      <c r="Y1800" s="1">
        <v>0</v>
      </c>
      <c r="AA1800" s="1" t="s">
        <v>3184</v>
      </c>
      <c r="AC1800" s="1">
        <v>18</v>
      </c>
      <c r="AU1800" t="s">
        <v>126</v>
      </c>
      <c r="AV1800" t="s">
        <v>527</v>
      </c>
      <c r="AY1800" s="38">
        <v>31</v>
      </c>
      <c r="AZ1800" s="40">
        <v>157</v>
      </c>
      <c r="BA1800" s="42">
        <f t="shared" si="560"/>
        <v>31157</v>
      </c>
      <c r="BC1800" s="7" t="s">
        <v>3097</v>
      </c>
      <c r="BL1800" s="1"/>
      <c r="BM1800" s="1">
        <v>8086</v>
      </c>
      <c r="BO1800" s="1">
        <v>848</v>
      </c>
      <c r="BP1800" s="1">
        <v>6</v>
      </c>
    </row>
    <row r="1801" spans="1:68" hidden="1" outlineLevel="1">
      <c r="A1801" t="s">
        <v>476</v>
      </c>
      <c r="B1801" t="s">
        <v>527</v>
      </c>
      <c r="C1801" s="25">
        <v>16574</v>
      </c>
      <c r="D1801" s="25"/>
      <c r="E1801" s="25"/>
      <c r="G1801" s="1">
        <f t="shared" si="561"/>
        <v>10628</v>
      </c>
      <c r="I1801" s="1">
        <v>5440</v>
      </c>
      <c r="J1801" s="1">
        <v>5344</v>
      </c>
      <c r="K1801" s="1">
        <v>5170</v>
      </c>
      <c r="L1801" s="2" t="str">
        <f t="shared" si="569"/>
        <v/>
      </c>
      <c r="M1801" s="2">
        <f t="shared" si="570"/>
        <v>0.48645088445615353</v>
      </c>
      <c r="N1801" s="10">
        <f t="shared" si="562"/>
        <v>2</v>
      </c>
      <c r="O1801" s="9">
        <f t="shared" si="563"/>
        <v>1</v>
      </c>
      <c r="P1801" s="8">
        <f t="shared" si="564"/>
        <v>3</v>
      </c>
      <c r="Q1801" s="2">
        <f t="shared" si="565"/>
        <v>0.34324426044410988</v>
      </c>
      <c r="R1801" s="2">
        <f t="shared" si="566"/>
        <v>0.51533684606699282</v>
      </c>
      <c r="S1801" s="2">
        <f t="shared" si="567"/>
        <v>0.13793752352277003</v>
      </c>
      <c r="T1801" s="2">
        <f t="shared" si="568"/>
        <v>3.4813699661272179E-3</v>
      </c>
      <c r="U1801" s="1">
        <v>3648</v>
      </c>
      <c r="V1801" s="1">
        <v>5477</v>
      </c>
      <c r="W1801" s="1">
        <v>1466</v>
      </c>
      <c r="X1801" s="1">
        <v>24</v>
      </c>
      <c r="Y1801" s="1">
        <v>0</v>
      </c>
      <c r="AA1801" s="1" t="s">
        <v>3184</v>
      </c>
      <c r="AC1801" s="1">
        <v>13</v>
      </c>
      <c r="AU1801" t="s">
        <v>476</v>
      </c>
      <c r="AV1801" t="s">
        <v>527</v>
      </c>
      <c r="AY1801" s="38">
        <v>31</v>
      </c>
      <c r="AZ1801" s="40">
        <v>159</v>
      </c>
      <c r="BA1801" s="42">
        <f t="shared" si="560"/>
        <v>31159</v>
      </c>
      <c r="BC1801" s="7" t="s">
        <v>3097</v>
      </c>
      <c r="BL1801" s="1"/>
      <c r="BM1801" s="1">
        <v>5014</v>
      </c>
      <c r="BO1801" s="1">
        <v>426</v>
      </c>
      <c r="BP1801" s="1">
        <v>0</v>
      </c>
    </row>
    <row r="1802" spans="1:68" hidden="1" outlineLevel="1">
      <c r="A1802" t="s">
        <v>2377</v>
      </c>
      <c r="B1802" t="s">
        <v>527</v>
      </c>
      <c r="C1802" s="25">
        <v>5995</v>
      </c>
      <c r="D1802" s="25"/>
      <c r="E1802" s="25"/>
      <c r="G1802" s="1">
        <f t="shared" si="561"/>
        <v>4546</v>
      </c>
      <c r="I1802" s="1">
        <v>1995</v>
      </c>
      <c r="J1802" s="1">
        <v>1933</v>
      </c>
      <c r="K1802" s="1">
        <v>1931</v>
      </c>
      <c r="L1802" s="2" t="str">
        <f t="shared" si="569"/>
        <v/>
      </c>
      <c r="M1802" s="2">
        <f t="shared" si="570"/>
        <v>0.42476902771667402</v>
      </c>
      <c r="N1802" s="10">
        <f t="shared" si="562"/>
        <v>2</v>
      </c>
      <c r="O1802" s="9">
        <f t="shared" si="563"/>
        <v>1</v>
      </c>
      <c r="P1802" s="8">
        <f t="shared" si="564"/>
        <v>3</v>
      </c>
      <c r="Q1802" s="2">
        <f t="shared" si="565"/>
        <v>0.22305323361196655</v>
      </c>
      <c r="R1802" s="2">
        <f t="shared" si="566"/>
        <v>0.67377914650241966</v>
      </c>
      <c r="S1802" s="2">
        <f t="shared" si="567"/>
        <v>9.8988121425428954E-2</v>
      </c>
      <c r="T1802" s="2">
        <f t="shared" si="568"/>
        <v>4.1794984601847829E-3</v>
      </c>
      <c r="U1802" s="1">
        <v>1014</v>
      </c>
      <c r="V1802" s="1">
        <v>3063</v>
      </c>
      <c r="W1802" s="1">
        <v>450</v>
      </c>
      <c r="X1802" s="1">
        <v>14</v>
      </c>
      <c r="Y1802" s="1">
        <v>0</v>
      </c>
      <c r="AA1802" s="1" t="s">
        <v>3184</v>
      </c>
      <c r="AC1802" s="1">
        <v>5</v>
      </c>
      <c r="AU1802" t="s">
        <v>2377</v>
      </c>
      <c r="AV1802" t="s">
        <v>527</v>
      </c>
      <c r="AY1802" s="38">
        <v>31</v>
      </c>
      <c r="AZ1802" s="40">
        <v>161</v>
      </c>
      <c r="BA1802" s="42">
        <f t="shared" si="560"/>
        <v>31161</v>
      </c>
      <c r="BC1802" s="7" t="s">
        <v>3097</v>
      </c>
      <c r="BL1802" s="1"/>
      <c r="BM1802" s="1">
        <v>1921</v>
      </c>
      <c r="BO1802" s="1">
        <v>73</v>
      </c>
      <c r="BP1802" s="1">
        <v>1</v>
      </c>
    </row>
    <row r="1803" spans="1:68" hidden="1" outlineLevel="1">
      <c r="A1803" t="s">
        <v>2804</v>
      </c>
      <c r="B1803" t="s">
        <v>527</v>
      </c>
      <c r="C1803" s="25">
        <v>3228</v>
      </c>
      <c r="D1803" s="25"/>
      <c r="E1803" s="25"/>
      <c r="G1803" s="1">
        <f t="shared" si="561"/>
        <v>2460</v>
      </c>
      <c r="I1803" s="1">
        <v>1392</v>
      </c>
      <c r="J1803" s="1">
        <v>1335</v>
      </c>
      <c r="K1803" s="1">
        <v>1354</v>
      </c>
      <c r="L1803" s="2" t="str">
        <f t="shared" si="569"/>
        <v/>
      </c>
      <c r="M1803" s="2">
        <f t="shared" si="570"/>
        <v>0.55040650406504066</v>
      </c>
      <c r="N1803" s="10">
        <f t="shared" si="562"/>
        <v>2</v>
      </c>
      <c r="O1803" s="9">
        <f t="shared" si="563"/>
        <v>1</v>
      </c>
      <c r="P1803" s="8">
        <f t="shared" si="564"/>
        <v>3</v>
      </c>
      <c r="Q1803" s="2">
        <f t="shared" si="565"/>
        <v>0.4276422764227642</v>
      </c>
      <c r="R1803" s="2">
        <f t="shared" si="566"/>
        <v>0.49837398373983738</v>
      </c>
      <c r="S1803" s="2">
        <f t="shared" si="567"/>
        <v>7.113821138211382E-2</v>
      </c>
      <c r="T1803" s="2">
        <f t="shared" si="568"/>
        <v>2.8455284552846016E-3</v>
      </c>
      <c r="U1803" s="1">
        <v>1052</v>
      </c>
      <c r="V1803" s="1">
        <v>1226</v>
      </c>
      <c r="W1803" s="1">
        <v>175</v>
      </c>
      <c r="X1803" s="1">
        <v>7</v>
      </c>
      <c r="Y1803" s="1">
        <v>0</v>
      </c>
      <c r="AA1803" s="1" t="s">
        <v>3184</v>
      </c>
      <c r="AC1803" s="1">
        <v>0</v>
      </c>
      <c r="AU1803" t="s">
        <v>2804</v>
      </c>
      <c r="AV1803" t="s">
        <v>527</v>
      </c>
      <c r="AY1803" s="38">
        <v>31</v>
      </c>
      <c r="AZ1803" s="40">
        <v>163</v>
      </c>
      <c r="BA1803" s="42">
        <f t="shared" si="560"/>
        <v>31163</v>
      </c>
      <c r="BC1803" s="7" t="s">
        <v>3097</v>
      </c>
      <c r="BL1803" s="1"/>
      <c r="BM1803" s="1">
        <v>1314</v>
      </c>
      <c r="BO1803" s="1">
        <v>78</v>
      </c>
      <c r="BP1803" s="1">
        <v>0</v>
      </c>
    </row>
    <row r="1804" spans="1:68" hidden="1" outlineLevel="1">
      <c r="A1804" t="s">
        <v>715</v>
      </c>
      <c r="B1804" t="s">
        <v>527</v>
      </c>
      <c r="C1804" s="25">
        <v>1443</v>
      </c>
      <c r="D1804" s="25"/>
      <c r="E1804" s="25"/>
      <c r="G1804" s="1">
        <f t="shared" si="561"/>
        <v>1034</v>
      </c>
      <c r="I1804" s="1">
        <v>538</v>
      </c>
      <c r="J1804" s="1">
        <v>521</v>
      </c>
      <c r="K1804" s="1">
        <v>525</v>
      </c>
      <c r="L1804" s="2" t="str">
        <f t="shared" si="569"/>
        <v/>
      </c>
      <c r="M1804" s="2">
        <f t="shared" si="570"/>
        <v>0.50773694390715662</v>
      </c>
      <c r="N1804" s="10">
        <f t="shared" si="562"/>
        <v>2</v>
      </c>
      <c r="O1804" s="9">
        <f t="shared" si="563"/>
        <v>1</v>
      </c>
      <c r="P1804" s="8">
        <f t="shared" si="564"/>
        <v>3</v>
      </c>
      <c r="Q1804" s="2">
        <f t="shared" si="565"/>
        <v>0.17988394584139264</v>
      </c>
      <c r="R1804" s="2">
        <f t="shared" si="566"/>
        <v>0.69825918762088979</v>
      </c>
      <c r="S1804" s="2">
        <f t="shared" si="567"/>
        <v>0.11992263056092843</v>
      </c>
      <c r="T1804" s="2">
        <f t="shared" si="568"/>
        <v>1.9342359767891143E-3</v>
      </c>
      <c r="U1804" s="1">
        <v>186</v>
      </c>
      <c r="V1804" s="1">
        <v>722</v>
      </c>
      <c r="W1804" s="1">
        <v>124</v>
      </c>
      <c r="X1804" s="1">
        <v>2</v>
      </c>
      <c r="Y1804" s="1">
        <v>0</v>
      </c>
      <c r="AA1804" s="1" t="s">
        <v>3184</v>
      </c>
      <c r="AC1804" s="1">
        <v>0</v>
      </c>
      <c r="AU1804" t="s">
        <v>715</v>
      </c>
      <c r="AV1804" t="s">
        <v>527</v>
      </c>
      <c r="AY1804" s="38">
        <v>31</v>
      </c>
      <c r="AZ1804" s="40">
        <v>165</v>
      </c>
      <c r="BA1804" s="42">
        <f t="shared" si="560"/>
        <v>31165</v>
      </c>
      <c r="BC1804" s="7" t="s">
        <v>3097</v>
      </c>
      <c r="BL1804" s="1"/>
      <c r="BM1804" s="1">
        <v>497</v>
      </c>
      <c r="BO1804" s="1">
        <v>41</v>
      </c>
      <c r="BP1804" s="1">
        <v>0</v>
      </c>
    </row>
    <row r="1805" spans="1:68" hidden="1" outlineLevel="1">
      <c r="A1805" t="s">
        <v>2609</v>
      </c>
      <c r="B1805" t="s">
        <v>527</v>
      </c>
      <c r="C1805" s="25">
        <v>6453</v>
      </c>
      <c r="D1805" s="25"/>
      <c r="E1805" s="25"/>
      <c r="G1805" s="1">
        <f t="shared" si="561"/>
        <v>3981</v>
      </c>
      <c r="I1805" s="1">
        <v>1797</v>
      </c>
      <c r="J1805" s="1">
        <v>1748</v>
      </c>
      <c r="K1805" s="1">
        <v>1715</v>
      </c>
      <c r="L1805" s="2" t="str">
        <f t="shared" si="569"/>
        <v/>
      </c>
      <c r="M1805" s="2">
        <f t="shared" si="570"/>
        <v>0.43079628234112033</v>
      </c>
      <c r="N1805" s="10">
        <f t="shared" si="562"/>
        <v>2</v>
      </c>
      <c r="O1805" s="9">
        <f t="shared" si="563"/>
        <v>1</v>
      </c>
      <c r="P1805" s="8">
        <f t="shared" si="564"/>
        <v>3</v>
      </c>
      <c r="Q1805" s="2">
        <f t="shared" si="565"/>
        <v>0.22230595327807084</v>
      </c>
      <c r="R1805" s="2">
        <f t="shared" si="566"/>
        <v>0.68425018839487561</v>
      </c>
      <c r="S1805" s="2">
        <f t="shared" si="567"/>
        <v>9.093192665159508E-2</v>
      </c>
      <c r="T1805" s="2">
        <f t="shared" si="568"/>
        <v>2.5119316754584065E-3</v>
      </c>
      <c r="U1805" s="1">
        <v>885</v>
      </c>
      <c r="V1805" s="1">
        <v>2724</v>
      </c>
      <c r="W1805" s="1">
        <v>362</v>
      </c>
      <c r="X1805" s="1">
        <v>6</v>
      </c>
      <c r="Y1805" s="1">
        <v>0</v>
      </c>
      <c r="AA1805" s="1" t="s">
        <v>3184</v>
      </c>
      <c r="AC1805" s="1">
        <v>4</v>
      </c>
      <c r="AU1805" t="s">
        <v>2609</v>
      </c>
      <c r="AV1805" t="s">
        <v>527</v>
      </c>
      <c r="AY1805" s="38">
        <v>31</v>
      </c>
      <c r="AZ1805" s="40">
        <v>167</v>
      </c>
      <c r="BA1805" s="42">
        <f t="shared" si="560"/>
        <v>31167</v>
      </c>
      <c r="BC1805" s="7" t="s">
        <v>3097</v>
      </c>
      <c r="BL1805" s="1"/>
      <c r="BM1805" s="1">
        <v>1580</v>
      </c>
      <c r="BO1805" s="1">
        <v>215</v>
      </c>
      <c r="BP1805" s="1">
        <v>2</v>
      </c>
    </row>
    <row r="1806" spans="1:68" hidden="1" outlineLevel="1">
      <c r="A1806" t="s">
        <v>800</v>
      </c>
      <c r="B1806" t="s">
        <v>527</v>
      </c>
      <c r="C1806" s="25">
        <v>5723</v>
      </c>
      <c r="D1806" s="25"/>
      <c r="E1806" s="25"/>
      <c r="G1806" s="1">
        <f t="shared" si="561"/>
        <v>4111</v>
      </c>
      <c r="I1806" s="1">
        <v>2277</v>
      </c>
      <c r="J1806" s="1">
        <v>2225</v>
      </c>
      <c r="K1806" s="1">
        <v>2233</v>
      </c>
      <c r="L1806" s="2" t="str">
        <f t="shared" si="569"/>
        <v/>
      </c>
      <c r="M1806" s="2">
        <f t="shared" si="570"/>
        <v>0.54317684261736798</v>
      </c>
      <c r="N1806" s="10">
        <f t="shared" si="562"/>
        <v>2</v>
      </c>
      <c r="O1806" s="9">
        <f t="shared" si="563"/>
        <v>1</v>
      </c>
      <c r="P1806" s="8">
        <f t="shared" si="564"/>
        <v>3</v>
      </c>
      <c r="Q1806" s="2">
        <f t="shared" si="565"/>
        <v>0.32546825589880807</v>
      </c>
      <c r="R1806" s="2">
        <f t="shared" si="566"/>
        <v>0.57674531744101187</v>
      </c>
      <c r="S1806" s="2">
        <f t="shared" si="567"/>
        <v>9.6326927754804184E-2</v>
      </c>
      <c r="T1806" s="2">
        <f t="shared" si="568"/>
        <v>1.4594989053759305E-3</v>
      </c>
      <c r="U1806" s="1">
        <v>1338</v>
      </c>
      <c r="V1806" s="1">
        <v>2371</v>
      </c>
      <c r="W1806" s="1">
        <v>396</v>
      </c>
      <c r="X1806" s="1">
        <v>4</v>
      </c>
      <c r="Y1806" s="1">
        <v>0</v>
      </c>
      <c r="AA1806" s="1" t="s">
        <v>3184</v>
      </c>
      <c r="AC1806" s="1">
        <v>2</v>
      </c>
      <c r="AU1806" t="s">
        <v>800</v>
      </c>
      <c r="AV1806" t="s">
        <v>527</v>
      </c>
      <c r="AY1806" s="38">
        <v>31</v>
      </c>
      <c r="AZ1806" s="40">
        <v>169</v>
      </c>
      <c r="BA1806" s="42">
        <f t="shared" si="560"/>
        <v>31169</v>
      </c>
      <c r="BC1806" s="7" t="s">
        <v>3097</v>
      </c>
      <c r="BL1806" s="1"/>
      <c r="BM1806" s="1">
        <v>2123</v>
      </c>
      <c r="BO1806" s="1">
        <v>154</v>
      </c>
      <c r="BP1806" s="1">
        <v>0</v>
      </c>
    </row>
    <row r="1807" spans="1:68" hidden="1" outlineLevel="1">
      <c r="A1807" t="s">
        <v>1562</v>
      </c>
      <c r="B1807" t="s">
        <v>527</v>
      </c>
      <c r="C1807" s="25">
        <v>691</v>
      </c>
      <c r="D1807" s="25"/>
      <c r="E1807" s="25"/>
      <c r="G1807" s="1">
        <f t="shared" si="561"/>
        <v>647</v>
      </c>
      <c r="I1807" s="1">
        <v>417</v>
      </c>
      <c r="J1807" s="1">
        <v>404</v>
      </c>
      <c r="K1807" s="1">
        <v>404</v>
      </c>
      <c r="L1807" s="2" t="str">
        <f t="shared" si="569"/>
        <v/>
      </c>
      <c r="M1807" s="2">
        <f t="shared" si="570"/>
        <v>0.62442040185471404</v>
      </c>
      <c r="N1807" s="10">
        <f t="shared" si="562"/>
        <v>2</v>
      </c>
      <c r="O1807" s="9">
        <f t="shared" si="563"/>
        <v>1</v>
      </c>
      <c r="P1807" s="8">
        <f t="shared" si="564"/>
        <v>3</v>
      </c>
      <c r="Q1807" s="2">
        <f t="shared" si="565"/>
        <v>0.19629057187017002</v>
      </c>
      <c r="R1807" s="2">
        <f t="shared" si="566"/>
        <v>0.74652241112828444</v>
      </c>
      <c r="S1807" s="2">
        <f t="shared" si="567"/>
        <v>5.5641421947449768E-2</v>
      </c>
      <c r="T1807" s="2">
        <f t="shared" si="568"/>
        <v>1.5455950540958358E-3</v>
      </c>
      <c r="U1807" s="1">
        <v>127</v>
      </c>
      <c r="V1807" s="1">
        <v>483</v>
      </c>
      <c r="W1807" s="1">
        <v>36</v>
      </c>
      <c r="X1807" s="1">
        <v>0</v>
      </c>
      <c r="Y1807" s="1">
        <v>0</v>
      </c>
      <c r="AA1807" s="1" t="s">
        <v>3184</v>
      </c>
      <c r="AC1807" s="1">
        <v>1</v>
      </c>
      <c r="AU1807" t="s">
        <v>1562</v>
      </c>
      <c r="AV1807" t="s">
        <v>527</v>
      </c>
      <c r="AY1807" s="38">
        <v>31</v>
      </c>
      <c r="AZ1807" s="40">
        <v>171</v>
      </c>
      <c r="BA1807" s="42">
        <f t="shared" si="560"/>
        <v>31171</v>
      </c>
      <c r="BC1807" s="7" t="s">
        <v>3097</v>
      </c>
      <c r="BL1807" s="1"/>
      <c r="BM1807" s="1">
        <v>374</v>
      </c>
      <c r="BO1807" s="1">
        <v>43</v>
      </c>
      <c r="BP1807" s="1">
        <v>0</v>
      </c>
    </row>
    <row r="1808" spans="1:68" hidden="1" outlineLevel="1">
      <c r="A1808" t="s">
        <v>1642</v>
      </c>
      <c r="B1808" t="s">
        <v>527</v>
      </c>
      <c r="C1808" s="25">
        <v>6989</v>
      </c>
      <c r="D1808" s="25"/>
      <c r="E1808" s="25"/>
      <c r="G1808" s="1">
        <f t="shared" si="561"/>
        <v>4180</v>
      </c>
      <c r="I1808" s="1">
        <v>1548</v>
      </c>
      <c r="J1808" s="1">
        <v>1528</v>
      </c>
      <c r="K1808" s="1">
        <v>1462</v>
      </c>
      <c r="L1808" s="2" t="str">
        <f t="shared" si="569"/>
        <v/>
      </c>
      <c r="M1808" s="2">
        <f t="shared" si="570"/>
        <v>0.34976076555023922</v>
      </c>
      <c r="N1808" s="10">
        <f t="shared" si="562"/>
        <v>1</v>
      </c>
      <c r="O1808" s="9">
        <f t="shared" si="563"/>
        <v>2</v>
      </c>
      <c r="P1808" s="8">
        <f t="shared" si="564"/>
        <v>3</v>
      </c>
      <c r="Q1808" s="2">
        <f t="shared" si="565"/>
        <v>0.60143540669856455</v>
      </c>
      <c r="R1808" s="2">
        <f t="shared" si="566"/>
        <v>0.31267942583732056</v>
      </c>
      <c r="S1808" s="2">
        <f t="shared" si="567"/>
        <v>8.3014354066985652E-2</v>
      </c>
      <c r="T1808" s="2">
        <f t="shared" si="568"/>
        <v>2.870813397129246E-3</v>
      </c>
      <c r="U1808" s="1">
        <v>2514</v>
      </c>
      <c r="V1808" s="1">
        <v>1307</v>
      </c>
      <c r="W1808" s="1">
        <v>347</v>
      </c>
      <c r="X1808" s="1">
        <v>5</v>
      </c>
      <c r="Y1808" s="1">
        <v>0</v>
      </c>
      <c r="AA1808" s="1" t="s">
        <v>3184</v>
      </c>
      <c r="AC1808" s="1">
        <v>7</v>
      </c>
      <c r="AU1808" t="s">
        <v>1642</v>
      </c>
      <c r="AV1808" t="s">
        <v>527</v>
      </c>
      <c r="AY1808" s="38">
        <v>31</v>
      </c>
      <c r="AZ1808" s="40">
        <v>173</v>
      </c>
      <c r="BA1808" s="42">
        <f t="shared" si="560"/>
        <v>31173</v>
      </c>
      <c r="BC1808" s="7" t="s">
        <v>3097</v>
      </c>
      <c r="BL1808" s="1"/>
      <c r="BM1808" s="1">
        <v>1434</v>
      </c>
      <c r="BO1808" s="1">
        <v>114</v>
      </c>
      <c r="BP1808" s="1">
        <v>0</v>
      </c>
    </row>
    <row r="1809" spans="1:77" hidden="1" outlineLevel="1">
      <c r="A1809" t="s">
        <v>1164</v>
      </c>
      <c r="B1809" t="s">
        <v>527</v>
      </c>
      <c r="C1809" s="25">
        <v>4541</v>
      </c>
      <c r="D1809" s="25"/>
      <c r="E1809" s="25"/>
      <c r="G1809" s="1">
        <f t="shared" si="561"/>
        <v>3550</v>
      </c>
      <c r="I1809" s="1">
        <v>2182</v>
      </c>
      <c r="J1809" s="1">
        <v>2086</v>
      </c>
      <c r="K1809" s="1">
        <v>2093</v>
      </c>
      <c r="L1809" s="2" t="str">
        <f t="shared" si="569"/>
        <v/>
      </c>
      <c r="M1809" s="2">
        <f t="shared" si="570"/>
        <v>0.58957746478873241</v>
      </c>
      <c r="N1809" s="10">
        <f t="shared" si="562"/>
        <v>2</v>
      </c>
      <c r="O1809" s="9">
        <f t="shared" si="563"/>
        <v>1</v>
      </c>
      <c r="P1809" s="8">
        <f t="shared" si="564"/>
        <v>3</v>
      </c>
      <c r="Q1809" s="2">
        <f t="shared" si="565"/>
        <v>0.31859154929577466</v>
      </c>
      <c r="R1809" s="2">
        <f t="shared" si="566"/>
        <v>0.58732394366197183</v>
      </c>
      <c r="S1809" s="2">
        <f t="shared" si="567"/>
        <v>9.2394366197183095E-2</v>
      </c>
      <c r="T1809" s="2">
        <f t="shared" si="568"/>
        <v>1.6901408450703675E-3</v>
      </c>
      <c r="U1809" s="1">
        <v>1131</v>
      </c>
      <c r="V1809" s="1">
        <v>2085</v>
      </c>
      <c r="W1809" s="1">
        <v>328</v>
      </c>
      <c r="X1809" s="1">
        <v>5</v>
      </c>
      <c r="Y1809" s="1">
        <v>0</v>
      </c>
      <c r="AA1809" s="1" t="s">
        <v>3184</v>
      </c>
      <c r="AC1809" s="1">
        <v>1</v>
      </c>
      <c r="AU1809" t="s">
        <v>1164</v>
      </c>
      <c r="AV1809" t="s">
        <v>527</v>
      </c>
      <c r="AY1809" s="38">
        <v>31</v>
      </c>
      <c r="AZ1809" s="40">
        <v>175</v>
      </c>
      <c r="BA1809" s="42">
        <f t="shared" si="560"/>
        <v>31175</v>
      </c>
      <c r="BC1809" s="7" t="s">
        <v>3097</v>
      </c>
      <c r="BL1809" s="1"/>
      <c r="BM1809" s="1">
        <v>2011</v>
      </c>
      <c r="BO1809" s="1">
        <v>171</v>
      </c>
      <c r="BP1809" s="1">
        <v>0</v>
      </c>
    </row>
    <row r="1810" spans="1:77" hidden="1" outlineLevel="1">
      <c r="A1810" t="s">
        <v>1069</v>
      </c>
      <c r="B1810" t="s">
        <v>527</v>
      </c>
      <c r="C1810" s="25">
        <v>19264</v>
      </c>
      <c r="D1810" s="25"/>
      <c r="E1810" s="25"/>
      <c r="G1810" s="1">
        <f t="shared" si="561"/>
        <v>11855</v>
      </c>
      <c r="I1810" s="1">
        <v>6176</v>
      </c>
      <c r="J1810" s="1">
        <v>6016</v>
      </c>
      <c r="K1810" s="1">
        <v>5704</v>
      </c>
      <c r="L1810" s="2" t="str">
        <f t="shared" si="569"/>
        <v/>
      </c>
      <c r="M1810" s="2">
        <f t="shared" si="570"/>
        <v>0.48114719527625477</v>
      </c>
      <c r="N1810" s="10">
        <f t="shared" si="562"/>
        <v>2</v>
      </c>
      <c r="O1810" s="9">
        <f t="shared" si="563"/>
        <v>1</v>
      </c>
      <c r="P1810" s="8">
        <f t="shared" si="564"/>
        <v>3</v>
      </c>
      <c r="Q1810" s="2">
        <f t="shared" si="565"/>
        <v>0.2774356811471953</v>
      </c>
      <c r="R1810" s="2">
        <f t="shared" si="566"/>
        <v>0.58220160269928301</v>
      </c>
      <c r="S1810" s="2">
        <f t="shared" si="567"/>
        <v>0.13732602277520034</v>
      </c>
      <c r="T1810" s="2">
        <f t="shared" si="568"/>
        <v>3.0366933783213534E-3</v>
      </c>
      <c r="U1810" s="1">
        <v>3289</v>
      </c>
      <c r="V1810" s="1">
        <v>6902</v>
      </c>
      <c r="W1810" s="1">
        <v>1628</v>
      </c>
      <c r="X1810" s="1">
        <v>31</v>
      </c>
      <c r="Y1810" s="1">
        <v>0</v>
      </c>
      <c r="AA1810" s="1" t="s">
        <v>3184</v>
      </c>
      <c r="AC1810" s="1">
        <v>5</v>
      </c>
      <c r="AU1810" t="s">
        <v>1069</v>
      </c>
      <c r="AV1810" t="s">
        <v>527</v>
      </c>
      <c r="AY1810" s="38">
        <v>31</v>
      </c>
      <c r="AZ1810" s="40">
        <v>177</v>
      </c>
      <c r="BA1810" s="42">
        <f t="shared" si="560"/>
        <v>31177</v>
      </c>
      <c r="BC1810" s="7" t="s">
        <v>3097</v>
      </c>
      <c r="BL1810" s="1"/>
      <c r="BM1810" s="1">
        <v>5702</v>
      </c>
      <c r="BO1810" s="1">
        <v>474</v>
      </c>
      <c r="BP1810" s="1">
        <v>0</v>
      </c>
    </row>
    <row r="1811" spans="1:77" hidden="1" outlineLevel="1">
      <c r="A1811" t="s">
        <v>287</v>
      </c>
      <c r="B1811" t="s">
        <v>527</v>
      </c>
      <c r="C1811" s="25">
        <v>9664</v>
      </c>
      <c r="D1811" s="25"/>
      <c r="E1811" s="25"/>
      <c r="G1811" s="1">
        <f t="shared" si="561"/>
        <v>6543</v>
      </c>
      <c r="I1811" s="1">
        <v>2968</v>
      </c>
      <c r="J1811" s="1">
        <v>2906</v>
      </c>
      <c r="K1811" s="1">
        <v>2837</v>
      </c>
      <c r="L1811" s="2" t="str">
        <f t="shared" si="569"/>
        <v/>
      </c>
      <c r="M1811" s="2">
        <f t="shared" si="570"/>
        <v>0.433593152987926</v>
      </c>
      <c r="N1811" s="10">
        <f t="shared" si="562"/>
        <v>2</v>
      </c>
      <c r="O1811" s="9">
        <f t="shared" si="563"/>
        <v>1</v>
      </c>
      <c r="P1811" s="8">
        <f t="shared" si="564"/>
        <v>3</v>
      </c>
      <c r="Q1811" s="2">
        <f t="shared" si="565"/>
        <v>0.25110805440929235</v>
      </c>
      <c r="R1811" s="2">
        <f t="shared" si="566"/>
        <v>0.59269448265321723</v>
      </c>
      <c r="S1811" s="2">
        <f t="shared" si="567"/>
        <v>0.15421060675531101</v>
      </c>
      <c r="T1811" s="2">
        <f t="shared" si="568"/>
        <v>1.986856182179475E-3</v>
      </c>
      <c r="U1811" s="1">
        <v>1643</v>
      </c>
      <c r="V1811" s="1">
        <v>3878</v>
      </c>
      <c r="W1811" s="1">
        <v>1009</v>
      </c>
      <c r="X1811" s="1">
        <v>10</v>
      </c>
      <c r="Y1811" s="1">
        <v>0</v>
      </c>
      <c r="AA1811" s="1" t="s">
        <v>3184</v>
      </c>
      <c r="AC1811" s="1">
        <v>3</v>
      </c>
      <c r="AU1811" t="s">
        <v>287</v>
      </c>
      <c r="AV1811" t="s">
        <v>527</v>
      </c>
      <c r="AY1811" s="38">
        <v>31</v>
      </c>
      <c r="AZ1811" s="40">
        <v>179</v>
      </c>
      <c r="BA1811" s="42">
        <f t="shared" si="560"/>
        <v>31179</v>
      </c>
      <c r="BC1811" s="7" t="s">
        <v>3097</v>
      </c>
      <c r="BL1811" s="1"/>
      <c r="BM1811" s="1">
        <v>2763</v>
      </c>
      <c r="BO1811" s="1">
        <v>205</v>
      </c>
      <c r="BP1811" s="1">
        <v>0</v>
      </c>
    </row>
    <row r="1812" spans="1:77" hidden="1" outlineLevel="1">
      <c r="A1812" t="s">
        <v>615</v>
      </c>
      <c r="B1812" t="s">
        <v>527</v>
      </c>
      <c r="C1812" s="25">
        <v>3970</v>
      </c>
      <c r="D1812" s="25"/>
      <c r="E1812" s="25"/>
      <c r="G1812" s="1">
        <f t="shared" si="561"/>
        <v>2713</v>
      </c>
      <c r="I1812" s="1">
        <v>1659</v>
      </c>
      <c r="J1812" s="1">
        <v>1604</v>
      </c>
      <c r="K1812" s="1">
        <v>1603</v>
      </c>
      <c r="L1812" s="2" t="str">
        <f t="shared" si="569"/>
        <v/>
      </c>
      <c r="M1812" s="2">
        <f t="shared" si="570"/>
        <v>0.59085882786583122</v>
      </c>
      <c r="N1812" s="10">
        <f t="shared" si="562"/>
        <v>2</v>
      </c>
      <c r="O1812" s="9">
        <f t="shared" si="563"/>
        <v>1</v>
      </c>
      <c r="P1812" s="8">
        <f t="shared" si="564"/>
        <v>3</v>
      </c>
      <c r="Q1812" s="2">
        <f t="shared" si="565"/>
        <v>0.33026170291190565</v>
      </c>
      <c r="R1812" s="2">
        <f t="shared" si="566"/>
        <v>0.55363066715812759</v>
      </c>
      <c r="S1812" s="2">
        <f t="shared" si="567"/>
        <v>0.11463324732768153</v>
      </c>
      <c r="T1812" s="2">
        <f t="shared" si="568"/>
        <v>1.4743826022851764E-3</v>
      </c>
      <c r="U1812" s="1">
        <v>896</v>
      </c>
      <c r="V1812" s="1">
        <v>1502</v>
      </c>
      <c r="W1812" s="1">
        <v>311</v>
      </c>
      <c r="X1812" s="1">
        <v>2</v>
      </c>
      <c r="Y1812" s="1">
        <v>0</v>
      </c>
      <c r="AA1812" s="1" t="s">
        <v>3184</v>
      </c>
      <c r="AC1812" s="1">
        <v>2</v>
      </c>
      <c r="AU1812" t="s">
        <v>615</v>
      </c>
      <c r="AV1812" t="s">
        <v>527</v>
      </c>
      <c r="AY1812" s="38">
        <v>31</v>
      </c>
      <c r="AZ1812" s="40">
        <v>181</v>
      </c>
      <c r="BA1812" s="42">
        <f t="shared" si="560"/>
        <v>31181</v>
      </c>
      <c r="BC1812" s="7" t="s">
        <v>3097</v>
      </c>
      <c r="BL1812" s="1"/>
      <c r="BM1812" s="1">
        <v>1540</v>
      </c>
      <c r="BO1812" s="1">
        <v>119</v>
      </c>
      <c r="BP1812" s="1">
        <v>0</v>
      </c>
    </row>
    <row r="1813" spans="1:77" hidden="1" outlineLevel="1">
      <c r="A1813" t="s">
        <v>298</v>
      </c>
      <c r="B1813" t="s">
        <v>527</v>
      </c>
      <c r="C1813" s="25">
        <v>837</v>
      </c>
      <c r="D1813" s="25"/>
      <c r="E1813" s="25"/>
      <c r="G1813" s="1">
        <f t="shared" si="561"/>
        <v>626</v>
      </c>
      <c r="I1813" s="1">
        <v>396</v>
      </c>
      <c r="J1813" s="1">
        <v>380</v>
      </c>
      <c r="K1813" s="1">
        <v>377</v>
      </c>
      <c r="L1813" s="2" t="str">
        <f t="shared" si="569"/>
        <v/>
      </c>
      <c r="M1813" s="2">
        <f t="shared" si="570"/>
        <v>0.60223642172523961</v>
      </c>
      <c r="N1813" s="10">
        <f t="shared" si="562"/>
        <v>2</v>
      </c>
      <c r="O1813" s="9">
        <f t="shared" si="563"/>
        <v>1</v>
      </c>
      <c r="P1813" s="8">
        <f t="shared" si="564"/>
        <v>3</v>
      </c>
      <c r="Q1813" s="2">
        <f t="shared" si="565"/>
        <v>0.28274760383386582</v>
      </c>
      <c r="R1813" s="2">
        <f t="shared" si="566"/>
        <v>0.65335463258785942</v>
      </c>
      <c r="S1813" s="2">
        <f t="shared" si="567"/>
        <v>6.3897763578274758E-2</v>
      </c>
      <c r="T1813" s="2">
        <f t="shared" si="568"/>
        <v>-5.5511151231257827E-17</v>
      </c>
      <c r="U1813" s="1">
        <v>177</v>
      </c>
      <c r="V1813" s="1">
        <v>409</v>
      </c>
      <c r="W1813" s="1">
        <v>40</v>
      </c>
      <c r="X1813" s="1">
        <v>0</v>
      </c>
      <c r="Y1813" s="1">
        <v>0</v>
      </c>
      <c r="AA1813" s="1" t="s">
        <v>3184</v>
      </c>
      <c r="AC1813" s="1">
        <v>0</v>
      </c>
      <c r="AU1813" t="s">
        <v>298</v>
      </c>
      <c r="AV1813" t="s">
        <v>527</v>
      </c>
      <c r="AY1813" s="38">
        <v>31</v>
      </c>
      <c r="AZ1813" s="40">
        <v>183</v>
      </c>
      <c r="BA1813" s="42">
        <f t="shared" si="560"/>
        <v>31183</v>
      </c>
      <c r="BC1813" s="7" t="s">
        <v>3097</v>
      </c>
      <c r="BL1813" s="1"/>
      <c r="BM1813" s="1">
        <v>355</v>
      </c>
      <c r="BO1813" s="1">
        <v>41</v>
      </c>
      <c r="BP1813" s="1">
        <v>0</v>
      </c>
    </row>
    <row r="1814" spans="1:77" hidden="1" outlineLevel="1">
      <c r="A1814" t="s">
        <v>1635</v>
      </c>
      <c r="B1814" t="s">
        <v>527</v>
      </c>
      <c r="C1814" s="25">
        <v>14230</v>
      </c>
      <c r="D1814" s="25"/>
      <c r="E1814" s="25"/>
      <c r="G1814" s="1">
        <f t="shared" si="561"/>
        <v>10727</v>
      </c>
      <c r="I1814" s="1">
        <v>4444</v>
      </c>
      <c r="J1814" s="1">
        <v>4366</v>
      </c>
      <c r="K1814" s="1">
        <v>4353</v>
      </c>
      <c r="L1814" s="2" t="str">
        <f t="shared" si="569"/>
        <v/>
      </c>
      <c r="M1814" s="2">
        <f t="shared" si="570"/>
        <v>0.40579845250302976</v>
      </c>
      <c r="N1814" s="10">
        <f t="shared" si="562"/>
        <v>2</v>
      </c>
      <c r="O1814" s="9">
        <f t="shared" si="563"/>
        <v>1</v>
      </c>
      <c r="P1814" s="8">
        <f t="shared" si="564"/>
        <v>3</v>
      </c>
      <c r="Q1814" s="2">
        <f t="shared" si="565"/>
        <v>0.22112426587116621</v>
      </c>
      <c r="R1814" s="2">
        <f t="shared" si="566"/>
        <v>0.67455952269972963</v>
      </c>
      <c r="S1814" s="2">
        <f t="shared" si="567"/>
        <v>0.10273142537522141</v>
      </c>
      <c r="T1814" s="2">
        <f t="shared" si="568"/>
        <v>1.5847860538827779E-3</v>
      </c>
      <c r="U1814" s="1">
        <v>2372</v>
      </c>
      <c r="V1814" s="1">
        <v>7236</v>
      </c>
      <c r="W1814" s="1">
        <v>1102</v>
      </c>
      <c r="X1814" s="1">
        <v>15</v>
      </c>
      <c r="Y1814" s="1">
        <v>0</v>
      </c>
      <c r="AA1814" s="1" t="s">
        <v>3184</v>
      </c>
      <c r="AC1814" s="1">
        <v>2</v>
      </c>
      <c r="AU1814" t="s">
        <v>1635</v>
      </c>
      <c r="AV1814" t="s">
        <v>527</v>
      </c>
      <c r="AY1814" s="38">
        <v>31</v>
      </c>
      <c r="AZ1814" s="40">
        <v>185</v>
      </c>
      <c r="BA1814" s="42">
        <f t="shared" si="560"/>
        <v>31185</v>
      </c>
      <c r="BC1814" s="7" t="s">
        <v>3097</v>
      </c>
      <c r="BL1814" s="1"/>
      <c r="BM1814" s="1">
        <v>4127</v>
      </c>
      <c r="BO1814" s="1">
        <v>317</v>
      </c>
      <c r="BP1814" s="1">
        <v>0</v>
      </c>
    </row>
    <row r="1815" spans="1:77" collapsed="1">
      <c r="A1815" t="s">
        <v>817</v>
      </c>
      <c r="B1815" t="s">
        <v>1226</v>
      </c>
      <c r="C1815" s="25">
        <f>SUM(C1722:C1814)</f>
        <v>1728292</v>
      </c>
      <c r="D1815" s="57">
        <v>1257000</v>
      </c>
      <c r="E1815" s="57">
        <v>1185000</v>
      </c>
      <c r="G1815" s="1">
        <f>SUM(G1722:G1814)</f>
        <v>1083544</v>
      </c>
      <c r="I1815" s="25">
        <f>SUM(I1722:I1814)</f>
        <v>490914</v>
      </c>
      <c r="J1815" s="1">
        <v>480217</v>
      </c>
      <c r="K1815" s="1">
        <v>473814</v>
      </c>
      <c r="L1815" s="2">
        <f t="shared" si="569"/>
        <v>0.37694033412887828</v>
      </c>
      <c r="M1815" s="2">
        <f t="shared" si="570"/>
        <v>0.43728173475188825</v>
      </c>
      <c r="N1815" s="10">
        <f t="shared" si="562"/>
        <v>2</v>
      </c>
      <c r="O1815" s="9">
        <f t="shared" si="563"/>
        <v>1</v>
      </c>
      <c r="P1815" s="8">
        <f t="shared" si="564"/>
        <v>3</v>
      </c>
      <c r="Q1815" s="2">
        <f t="shared" si="565"/>
        <v>0.35253852173977246</v>
      </c>
      <c r="R1815" s="2">
        <f t="shared" si="566"/>
        <v>0.50199622719520387</v>
      </c>
      <c r="S1815" s="2">
        <f t="shared" si="567"/>
        <v>0.14108702553841837</v>
      </c>
      <c r="T1815" s="2">
        <f t="shared" si="568"/>
        <v>4.378225526605245E-3</v>
      </c>
      <c r="U1815" s="25">
        <f t="shared" ref="U1815:AC1815" si="571">SUM(U1722:U1814)</f>
        <v>381991</v>
      </c>
      <c r="V1815" s="25">
        <f t="shared" si="571"/>
        <v>543935</v>
      </c>
      <c r="W1815" s="25">
        <f t="shared" si="571"/>
        <v>152874</v>
      </c>
      <c r="X1815" s="25">
        <f t="shared" si="571"/>
        <v>3402</v>
      </c>
      <c r="Y1815" s="25">
        <f t="shared" si="571"/>
        <v>155</v>
      </c>
      <c r="Z1815" s="25"/>
      <c r="AA1815" s="25">
        <f t="shared" si="571"/>
        <v>2</v>
      </c>
      <c r="AB1815" s="25"/>
      <c r="AC1815" s="25">
        <f t="shared" si="571"/>
        <v>1185</v>
      </c>
      <c r="AU1815" t="s">
        <v>817</v>
      </c>
      <c r="AV1815" t="s">
        <v>1226</v>
      </c>
      <c r="AY1815" s="38">
        <v>31</v>
      </c>
      <c r="AZ1815" s="40"/>
      <c r="BA1815" s="38">
        <f>AY1815</f>
        <v>31</v>
      </c>
      <c r="BC1815" s="7" t="s">
        <v>1410</v>
      </c>
      <c r="BM1815" s="1">
        <f>SUM(BM1722:BM1814)</f>
        <v>448375</v>
      </c>
      <c r="BO1815" s="1">
        <f>SUM(BO1722:BO1814)</f>
        <v>42464</v>
      </c>
      <c r="BP1815" s="1">
        <f>SUM(BP1722:BP1814)</f>
        <v>75</v>
      </c>
    </row>
    <row r="1816" spans="1:77">
      <c r="C1816" s="25"/>
      <c r="D1816" s="25"/>
      <c r="E1816" s="25"/>
      <c r="L1816" s="2"/>
      <c r="M1816" s="2"/>
      <c r="P1816" s="8"/>
      <c r="AY1816" s="38"/>
      <c r="AZ1816" s="40"/>
      <c r="BA1816" s="42"/>
    </row>
    <row r="1817" spans="1:77" hidden="1" outlineLevel="1">
      <c r="A1817" t="s">
        <v>1824</v>
      </c>
      <c r="B1817" t="s">
        <v>732</v>
      </c>
      <c r="C1817" s="25">
        <v>54503</v>
      </c>
      <c r="D1817" s="25"/>
      <c r="E1817" s="25"/>
      <c r="G1817" s="1">
        <v>22642</v>
      </c>
      <c r="I1817" s="1">
        <v>17509</v>
      </c>
      <c r="K1817" s="1">
        <v>17075</v>
      </c>
      <c r="L1817" s="2" t="str">
        <f t="shared" si="569"/>
        <v/>
      </c>
      <c r="M1817" s="2">
        <f t="shared" si="570"/>
        <v>0.75412949386096639</v>
      </c>
      <c r="N1817" s="10">
        <f t="shared" ref="N1817:N1834" si="572">RANK(U1817,U1817:AR1817)</f>
        <v>2</v>
      </c>
      <c r="O1817" s="9">
        <f t="shared" ref="O1817:O1834" si="573">RANK(V1817,U1817:AR1817)</f>
        <v>1</v>
      </c>
      <c r="P1817" s="8">
        <f t="shared" ref="P1817:P1834" si="574">RANK(W1817,U1817:AR1817)</f>
        <v>3</v>
      </c>
      <c r="Q1817" s="2">
        <f t="shared" ref="Q1817:Q1834" si="575">IF(SUM($U1817:$AQ1817)=0,"-",U1817/SUM($U1817:$AQ1817))</f>
        <v>0.34859994700114832</v>
      </c>
      <c r="R1817" s="2">
        <f t="shared" ref="R1817:R1834" si="576">IF(SUM($U1817:$AQ1817)=0,"-",V1817/SUM($U1817:$AQ1817))</f>
        <v>0.51183641021111215</v>
      </c>
      <c r="S1817" s="2">
        <f t="shared" ref="S1817:S1834" si="577">IF(SUM($U1817:$AQ1817)=0,"-",W1817/SUM($U1817:$AQ1817))</f>
        <v>0.11337337691016694</v>
      </c>
      <c r="T1817" s="2">
        <f t="shared" ref="T1817:T1834" si="578">IF(SUM($U1817:$AQ1817)=0,"-",(1-Q1817-R1817-S1817))</f>
        <v>2.6190265877572644E-2</v>
      </c>
      <c r="U1817" s="1">
        <v>7893</v>
      </c>
      <c r="V1817" s="1">
        <v>11589</v>
      </c>
      <c r="W1817" s="1">
        <v>2567</v>
      </c>
      <c r="X1817" s="1">
        <v>102</v>
      </c>
      <c r="Y1817" s="1">
        <v>0</v>
      </c>
      <c r="Z1817" s="1">
        <v>0</v>
      </c>
      <c r="AA1817" s="1">
        <v>81</v>
      </c>
      <c r="AC1817" s="1">
        <v>396</v>
      </c>
      <c r="AD1817" s="1">
        <v>14</v>
      </c>
      <c r="AU1817" t="s">
        <v>1824</v>
      </c>
      <c r="AV1817" t="s">
        <v>732</v>
      </c>
      <c r="AY1817" s="38">
        <v>32</v>
      </c>
      <c r="AZ1817" s="40">
        <v>510</v>
      </c>
      <c r="BA1817" s="42">
        <f t="shared" si="560"/>
        <v>32510</v>
      </c>
      <c r="BC1817" s="7" t="s">
        <v>165</v>
      </c>
      <c r="BL1817" s="1"/>
      <c r="BM1817" s="1">
        <v>10221</v>
      </c>
      <c r="BN1817" s="1">
        <v>6308</v>
      </c>
      <c r="BO1817">
        <v>980</v>
      </c>
      <c r="BS1817" s="1"/>
      <c r="BT1817" s="1"/>
      <c r="BU1817" s="1"/>
      <c r="BV1817" s="1"/>
      <c r="BW1817" s="1"/>
      <c r="BY1817" s="2"/>
    </row>
    <row r="1818" spans="1:77" hidden="1" outlineLevel="1">
      <c r="A1818" t="s">
        <v>2005</v>
      </c>
      <c r="B1818" t="s">
        <v>732</v>
      </c>
      <c r="C1818" s="25">
        <v>24155</v>
      </c>
      <c r="D1818" s="25"/>
      <c r="E1818" s="25"/>
      <c r="G1818" s="1">
        <v>12493</v>
      </c>
      <c r="I1818" s="1">
        <v>7425</v>
      </c>
      <c r="K1818" s="1">
        <v>7243</v>
      </c>
      <c r="L1818" s="2" t="str">
        <f t="shared" si="569"/>
        <v/>
      </c>
      <c r="M1818" s="2">
        <f t="shared" si="570"/>
        <v>0.57976466821419992</v>
      </c>
      <c r="N1818" s="10">
        <f t="shared" si="572"/>
        <v>2</v>
      </c>
      <c r="O1818" s="9">
        <f t="shared" si="573"/>
        <v>1</v>
      </c>
      <c r="P1818" s="8">
        <f t="shared" si="574"/>
        <v>3</v>
      </c>
      <c r="Q1818" s="2">
        <f t="shared" si="575"/>
        <v>0.27742193755004002</v>
      </c>
      <c r="R1818" s="2">
        <f t="shared" si="576"/>
        <v>0.55988791032826257</v>
      </c>
      <c r="S1818" s="2">
        <f t="shared" si="577"/>
        <v>0.13386709367493996</v>
      </c>
      <c r="T1818" s="2">
        <f t="shared" si="578"/>
        <v>2.8823058446757505E-2</v>
      </c>
      <c r="U1818" s="1">
        <v>3465</v>
      </c>
      <c r="V1818" s="1">
        <v>6993</v>
      </c>
      <c r="W1818" s="1">
        <v>1672</v>
      </c>
      <c r="X1818" s="1">
        <v>54</v>
      </c>
      <c r="Y1818" s="1">
        <v>27</v>
      </c>
      <c r="Z1818" s="1">
        <v>8</v>
      </c>
      <c r="AA1818" s="1">
        <v>2</v>
      </c>
      <c r="AC1818" s="1">
        <v>261</v>
      </c>
      <c r="AD1818" s="1">
        <v>8</v>
      </c>
      <c r="AU1818" t="s">
        <v>2005</v>
      </c>
      <c r="AV1818" t="s">
        <v>732</v>
      </c>
      <c r="AY1818" s="38">
        <v>32</v>
      </c>
      <c r="AZ1818" s="40">
        <v>1</v>
      </c>
      <c r="BA1818" s="42">
        <f t="shared" si="560"/>
        <v>32001</v>
      </c>
      <c r="BC1818" s="7" t="s">
        <v>3097</v>
      </c>
      <c r="BL1818" s="1"/>
      <c r="BM1818" s="1">
        <v>4949</v>
      </c>
      <c r="BN1818" s="1">
        <v>1920</v>
      </c>
      <c r="BO1818">
        <v>556</v>
      </c>
      <c r="BT1818" s="1"/>
      <c r="BU1818" s="1"/>
      <c r="BV1818" s="1"/>
      <c r="BW1818" s="1"/>
      <c r="BY1818" s="2"/>
    </row>
    <row r="1819" spans="1:77" hidden="1" outlineLevel="1">
      <c r="A1819" t="s">
        <v>2218</v>
      </c>
      <c r="B1819" t="s">
        <v>732</v>
      </c>
      <c r="C1819" s="25">
        <v>1522962</v>
      </c>
      <c r="D1819" s="25"/>
      <c r="E1819" s="25"/>
      <c r="G1819" s="1">
        <v>547758</v>
      </c>
      <c r="I1819" s="1">
        <v>313605</v>
      </c>
      <c r="K1819" s="1">
        <v>305371</v>
      </c>
      <c r="L1819" s="2" t="str">
        <f t="shared" si="569"/>
        <v/>
      </c>
      <c r="M1819" s="2">
        <f t="shared" si="570"/>
        <v>0.557492542327086</v>
      </c>
      <c r="N1819" s="10">
        <f t="shared" si="572"/>
        <v>1</v>
      </c>
      <c r="O1819" s="9">
        <f t="shared" si="573"/>
        <v>2</v>
      </c>
      <c r="P1819" s="8">
        <f t="shared" si="574"/>
        <v>3</v>
      </c>
      <c r="Q1819" s="2">
        <f t="shared" si="575"/>
        <v>0.44331153920570077</v>
      </c>
      <c r="R1819" s="2">
        <f t="shared" si="576"/>
        <v>0.38342332081174912</v>
      </c>
      <c r="S1819" s="2">
        <f t="shared" si="577"/>
        <v>0.14602248044186955</v>
      </c>
      <c r="T1819" s="2">
        <f t="shared" si="578"/>
        <v>2.7242659540680558E-2</v>
      </c>
      <c r="U1819" s="1">
        <v>242870</v>
      </c>
      <c r="V1819" s="1">
        <v>210060</v>
      </c>
      <c r="W1819" s="1">
        <v>79999</v>
      </c>
      <c r="X1819" s="1">
        <v>2663</v>
      </c>
      <c r="Y1819" s="1">
        <v>1196</v>
      </c>
      <c r="Z1819" s="1">
        <v>416</v>
      </c>
      <c r="AA1819" s="1">
        <v>712</v>
      </c>
      <c r="AC1819" s="1">
        <v>9437</v>
      </c>
      <c r="AD1819" s="1">
        <v>501</v>
      </c>
      <c r="AU1819" t="s">
        <v>2218</v>
      </c>
      <c r="AV1819" t="s">
        <v>732</v>
      </c>
      <c r="AY1819" s="38">
        <v>32</v>
      </c>
      <c r="AZ1819" s="40">
        <v>3</v>
      </c>
      <c r="BA1819" s="42">
        <f t="shared" si="560"/>
        <v>32003</v>
      </c>
      <c r="BC1819" s="7" t="s">
        <v>3097</v>
      </c>
      <c r="BL1819" s="1"/>
      <c r="BM1819" s="1">
        <v>148486</v>
      </c>
      <c r="BN1819" s="1">
        <v>136763</v>
      </c>
      <c r="BO1819" s="1">
        <v>28356</v>
      </c>
      <c r="BT1819" s="1"/>
      <c r="BU1819" s="1"/>
      <c r="BV1819" s="1"/>
      <c r="BW1819" s="1"/>
      <c r="BX1819" s="1"/>
      <c r="BY1819" s="2"/>
    </row>
    <row r="1820" spans="1:77" hidden="1" outlineLevel="1">
      <c r="A1820" t="s">
        <v>443</v>
      </c>
      <c r="B1820" t="s">
        <v>732</v>
      </c>
      <c r="C1820" s="25">
        <v>43436</v>
      </c>
      <c r="D1820" s="25"/>
      <c r="E1820" s="25"/>
      <c r="G1820" s="1">
        <v>23446</v>
      </c>
      <c r="I1820" s="1">
        <v>17059</v>
      </c>
      <c r="K1820" s="1">
        <v>16536</v>
      </c>
      <c r="L1820" s="2" t="str">
        <f t="shared" si="569"/>
        <v/>
      </c>
      <c r="M1820" s="2">
        <f t="shared" si="570"/>
        <v>0.70528021837413635</v>
      </c>
      <c r="N1820" s="10">
        <f t="shared" si="572"/>
        <v>2</v>
      </c>
      <c r="O1820" s="9">
        <f t="shared" si="573"/>
        <v>1</v>
      </c>
      <c r="P1820" s="8">
        <f t="shared" si="574"/>
        <v>3</v>
      </c>
      <c r="Q1820" s="2">
        <f t="shared" si="575"/>
        <v>0.27419698844004609</v>
      </c>
      <c r="R1820" s="2">
        <f t="shared" si="576"/>
        <v>0.57266561446913788</v>
      </c>
      <c r="S1820" s="2">
        <f t="shared" si="577"/>
        <v>0.12447212387493069</v>
      </c>
      <c r="T1820" s="2">
        <f t="shared" si="578"/>
        <v>2.8665273215885287E-2</v>
      </c>
      <c r="U1820" s="1">
        <v>6428</v>
      </c>
      <c r="V1820" s="1">
        <v>13425</v>
      </c>
      <c r="W1820" s="1">
        <v>2918</v>
      </c>
      <c r="X1820" s="1">
        <v>137</v>
      </c>
      <c r="Y1820" s="1">
        <v>94</v>
      </c>
      <c r="Z1820" s="1">
        <v>15</v>
      </c>
      <c r="AA1820" s="1">
        <v>20</v>
      </c>
      <c r="AC1820" s="1">
        <v>390</v>
      </c>
      <c r="AD1820" s="1">
        <v>16</v>
      </c>
      <c r="AU1820" t="s">
        <v>443</v>
      </c>
      <c r="AV1820" t="s">
        <v>732</v>
      </c>
      <c r="AY1820" s="38">
        <v>32</v>
      </c>
      <c r="AZ1820" s="40">
        <v>5</v>
      </c>
      <c r="BA1820" s="42">
        <f t="shared" si="560"/>
        <v>32005</v>
      </c>
      <c r="BC1820" s="7" t="s">
        <v>3097</v>
      </c>
      <c r="BL1820" s="1"/>
      <c r="BM1820" s="1">
        <v>10784</v>
      </c>
      <c r="BN1820" s="1">
        <v>4526</v>
      </c>
      <c r="BO1820" s="1">
        <v>1749</v>
      </c>
      <c r="BT1820" s="1"/>
      <c r="BU1820" s="1"/>
      <c r="BV1820" s="1"/>
      <c r="BW1820" s="1"/>
      <c r="BX1820" s="1"/>
      <c r="BY1820" s="2"/>
    </row>
    <row r="1821" spans="1:77" hidden="1" outlineLevel="1">
      <c r="A1821" t="s">
        <v>1559</v>
      </c>
      <c r="B1821" t="s">
        <v>732</v>
      </c>
      <c r="C1821" s="25">
        <v>44173</v>
      </c>
      <c r="D1821" s="25"/>
      <c r="E1821" s="25"/>
      <c r="G1821" s="1">
        <v>17396</v>
      </c>
      <c r="I1821" s="1">
        <v>11136</v>
      </c>
      <c r="K1821" s="1">
        <v>10955</v>
      </c>
      <c r="L1821" s="2" t="str">
        <f t="shared" si="569"/>
        <v/>
      </c>
      <c r="M1821" s="2">
        <f t="shared" si="570"/>
        <v>0.62974246953322599</v>
      </c>
      <c r="N1821" s="10">
        <f t="shared" si="572"/>
        <v>2</v>
      </c>
      <c r="O1821" s="9">
        <f t="shared" si="573"/>
        <v>1</v>
      </c>
      <c r="P1821" s="8">
        <f t="shared" si="574"/>
        <v>3</v>
      </c>
      <c r="Q1821" s="2">
        <f t="shared" si="575"/>
        <v>0.2782568701851213</v>
      </c>
      <c r="R1821" s="2">
        <f t="shared" si="576"/>
        <v>0.535759457284121</v>
      </c>
      <c r="S1821" s="2">
        <f t="shared" si="577"/>
        <v>0.15217891226859837</v>
      </c>
      <c r="T1821" s="2">
        <f t="shared" si="578"/>
        <v>3.3804760262159284E-2</v>
      </c>
      <c r="U1821" s="1">
        <v>4840</v>
      </c>
      <c r="V1821" s="1">
        <v>9319</v>
      </c>
      <c r="W1821" s="1">
        <v>2647</v>
      </c>
      <c r="X1821" s="1">
        <v>134</v>
      </c>
      <c r="Y1821" s="1">
        <v>28</v>
      </c>
      <c r="Z1821" s="1">
        <v>12</v>
      </c>
      <c r="AA1821" s="1">
        <v>16</v>
      </c>
      <c r="AC1821" s="1">
        <v>394</v>
      </c>
      <c r="AD1821" s="1">
        <v>4</v>
      </c>
      <c r="AU1821" t="s">
        <v>1559</v>
      </c>
      <c r="AV1821" t="s">
        <v>732</v>
      </c>
      <c r="AY1821" s="38">
        <v>32</v>
      </c>
      <c r="AZ1821" s="40">
        <v>7</v>
      </c>
      <c r="BA1821" s="42">
        <f t="shared" si="560"/>
        <v>32007</v>
      </c>
      <c r="BC1821" s="7" t="s">
        <v>3097</v>
      </c>
      <c r="BL1821" s="1"/>
      <c r="BM1821" s="1">
        <v>7863</v>
      </c>
      <c r="BN1821" s="1">
        <v>2166</v>
      </c>
      <c r="BO1821" s="1">
        <v>1107</v>
      </c>
      <c r="BT1821" s="1"/>
      <c r="BU1821" s="1"/>
      <c r="BV1821" s="1"/>
      <c r="BW1821" s="1"/>
      <c r="BX1821" s="1"/>
      <c r="BY1821" s="2"/>
    </row>
    <row r="1822" spans="1:77" hidden="1" outlineLevel="1">
      <c r="A1822" t="s">
        <v>487</v>
      </c>
      <c r="B1822" t="s">
        <v>732</v>
      </c>
      <c r="C1822" s="25">
        <v>926</v>
      </c>
      <c r="D1822" s="25"/>
      <c r="E1822" s="25"/>
      <c r="G1822" s="1">
        <v>598</v>
      </c>
      <c r="I1822" s="1">
        <v>454</v>
      </c>
      <c r="K1822" s="1">
        <v>433</v>
      </c>
      <c r="L1822" s="2" t="str">
        <f t="shared" si="569"/>
        <v/>
      </c>
      <c r="M1822" s="2">
        <f t="shared" si="570"/>
        <v>0.72408026755852839</v>
      </c>
      <c r="N1822" s="10">
        <f t="shared" si="572"/>
        <v>2</v>
      </c>
      <c r="O1822" s="9">
        <f t="shared" si="573"/>
        <v>1</v>
      </c>
      <c r="P1822" s="8">
        <f t="shared" si="574"/>
        <v>3</v>
      </c>
      <c r="Q1822" s="2">
        <f t="shared" si="575"/>
        <v>0.33222591362126247</v>
      </c>
      <c r="R1822" s="2">
        <f t="shared" si="576"/>
        <v>0.5299003322259136</v>
      </c>
      <c r="S1822" s="2">
        <f t="shared" si="577"/>
        <v>0.1212624584717608</v>
      </c>
      <c r="T1822" s="2">
        <f t="shared" si="578"/>
        <v>1.661129568106319E-2</v>
      </c>
      <c r="U1822" s="1">
        <v>200</v>
      </c>
      <c r="V1822" s="1">
        <v>319</v>
      </c>
      <c r="W1822" s="1">
        <v>73</v>
      </c>
      <c r="X1822" s="1">
        <v>6</v>
      </c>
      <c r="Y1822" s="1">
        <v>0</v>
      </c>
      <c r="Z1822" s="1">
        <v>0</v>
      </c>
      <c r="AA1822" s="1">
        <v>0</v>
      </c>
      <c r="AC1822" s="1">
        <v>4</v>
      </c>
      <c r="AD1822" s="1">
        <v>0</v>
      </c>
      <c r="AU1822" t="s">
        <v>487</v>
      </c>
      <c r="AV1822" t="s">
        <v>732</v>
      </c>
      <c r="AY1822" s="38">
        <v>32</v>
      </c>
      <c r="AZ1822" s="40">
        <v>9</v>
      </c>
      <c r="BA1822" s="42">
        <f t="shared" si="560"/>
        <v>32009</v>
      </c>
      <c r="BC1822" s="7" t="s">
        <v>3097</v>
      </c>
      <c r="BL1822" s="1"/>
      <c r="BM1822">
        <v>309</v>
      </c>
      <c r="BN1822">
        <v>67</v>
      </c>
      <c r="BO1822">
        <v>78</v>
      </c>
      <c r="BY1822" s="2"/>
    </row>
    <row r="1823" spans="1:77" hidden="1" outlineLevel="1">
      <c r="A1823" t="s">
        <v>1100</v>
      </c>
      <c r="B1823" t="s">
        <v>732</v>
      </c>
      <c r="C1823" s="25">
        <v>1629</v>
      </c>
      <c r="D1823" s="25"/>
      <c r="E1823" s="25"/>
      <c r="G1823" s="1">
        <v>900</v>
      </c>
      <c r="I1823" s="1">
        <v>731</v>
      </c>
      <c r="K1823" s="1">
        <v>678</v>
      </c>
      <c r="L1823" s="2" t="str">
        <f t="shared" si="569"/>
        <v/>
      </c>
      <c r="M1823" s="2">
        <f t="shared" si="570"/>
        <v>0.7533333333333333</v>
      </c>
      <c r="N1823" s="10">
        <f t="shared" si="572"/>
        <v>2</v>
      </c>
      <c r="O1823" s="9">
        <f t="shared" si="573"/>
        <v>1</v>
      </c>
      <c r="P1823" s="8">
        <f t="shared" si="574"/>
        <v>3</v>
      </c>
      <c r="Q1823" s="2">
        <f t="shared" si="575"/>
        <v>0.24749163879598662</v>
      </c>
      <c r="R1823" s="2">
        <f t="shared" si="576"/>
        <v>0.65217391304347827</v>
      </c>
      <c r="S1823" s="2">
        <f t="shared" si="577"/>
        <v>8.3612040133779264E-2</v>
      </c>
      <c r="T1823" s="2">
        <f t="shared" si="578"/>
        <v>1.6722408026755786E-2</v>
      </c>
      <c r="U1823" s="1">
        <v>222</v>
      </c>
      <c r="V1823" s="1">
        <v>585</v>
      </c>
      <c r="W1823" s="1">
        <v>75</v>
      </c>
      <c r="X1823" s="1">
        <v>4</v>
      </c>
      <c r="Y1823" s="1">
        <v>0</v>
      </c>
      <c r="Z1823" s="1">
        <v>0</v>
      </c>
      <c r="AA1823" s="1">
        <v>0</v>
      </c>
      <c r="AC1823" s="1">
        <v>11</v>
      </c>
      <c r="AD1823" s="1">
        <v>0</v>
      </c>
      <c r="AU1823" t="s">
        <v>1100</v>
      </c>
      <c r="AV1823" t="s">
        <v>732</v>
      </c>
      <c r="AY1823" s="38">
        <v>32</v>
      </c>
      <c r="AZ1823" s="40">
        <v>11</v>
      </c>
      <c r="BA1823" s="42">
        <f t="shared" si="560"/>
        <v>32011</v>
      </c>
      <c r="BC1823" s="7" t="s">
        <v>3097</v>
      </c>
      <c r="BL1823" s="1"/>
      <c r="BM1823">
        <v>556</v>
      </c>
      <c r="BN1823">
        <v>78</v>
      </c>
      <c r="BO1823">
        <v>97</v>
      </c>
      <c r="BY1823" s="2"/>
    </row>
    <row r="1824" spans="1:77" hidden="1" outlineLevel="1">
      <c r="A1824" t="s">
        <v>1759</v>
      </c>
      <c r="B1824" t="s">
        <v>732</v>
      </c>
      <c r="C1824" s="25">
        <v>14776</v>
      </c>
      <c r="D1824" s="25"/>
      <c r="E1824" s="25"/>
      <c r="G1824" s="1">
        <v>5751</v>
      </c>
      <c r="I1824" s="1">
        <v>4369</v>
      </c>
      <c r="K1824" s="1">
        <v>4258</v>
      </c>
      <c r="L1824" s="2" t="str">
        <f t="shared" si="569"/>
        <v/>
      </c>
      <c r="M1824" s="2">
        <f t="shared" si="570"/>
        <v>0.74039297513475921</v>
      </c>
      <c r="N1824" s="10">
        <f t="shared" si="572"/>
        <v>2</v>
      </c>
      <c r="O1824" s="9">
        <f t="shared" si="573"/>
        <v>1</v>
      </c>
      <c r="P1824" s="8">
        <f t="shared" si="574"/>
        <v>3</v>
      </c>
      <c r="Q1824" s="2">
        <f t="shared" si="575"/>
        <v>0.31368457659537474</v>
      </c>
      <c r="R1824" s="2">
        <f t="shared" si="576"/>
        <v>0.53034254912189183</v>
      </c>
      <c r="S1824" s="2">
        <f t="shared" si="577"/>
        <v>0.13284646148495913</v>
      </c>
      <c r="T1824" s="2">
        <f t="shared" si="578"/>
        <v>2.3126412797774304E-2</v>
      </c>
      <c r="U1824" s="1">
        <v>1804</v>
      </c>
      <c r="V1824" s="1">
        <v>3050</v>
      </c>
      <c r="W1824" s="1">
        <v>764</v>
      </c>
      <c r="X1824" s="1">
        <v>28</v>
      </c>
      <c r="Y1824" s="1">
        <v>3</v>
      </c>
      <c r="Z1824" s="1">
        <v>5</v>
      </c>
      <c r="AA1824" s="1">
        <v>0</v>
      </c>
      <c r="AC1824" s="1">
        <v>97</v>
      </c>
      <c r="AD1824" s="1">
        <v>0</v>
      </c>
      <c r="AU1824" t="s">
        <v>1759</v>
      </c>
      <c r="AV1824" t="s">
        <v>732</v>
      </c>
      <c r="AY1824" s="38">
        <v>32</v>
      </c>
      <c r="AZ1824" s="40">
        <v>13</v>
      </c>
      <c r="BA1824" s="42">
        <f t="shared" si="560"/>
        <v>32013</v>
      </c>
      <c r="BC1824" s="7" t="s">
        <v>3097</v>
      </c>
      <c r="BL1824" s="1"/>
      <c r="BM1824" s="1">
        <v>2581</v>
      </c>
      <c r="BN1824" s="1">
        <v>1297</v>
      </c>
      <c r="BO1824">
        <v>491</v>
      </c>
      <c r="BT1824" s="1"/>
      <c r="BU1824" s="1"/>
      <c r="BV1824" s="1"/>
      <c r="BW1824" s="1"/>
      <c r="BY1824" s="2"/>
    </row>
    <row r="1825" spans="1:77" hidden="1" outlineLevel="1">
      <c r="A1825" t="s">
        <v>1202</v>
      </c>
      <c r="B1825" t="s">
        <v>732</v>
      </c>
      <c r="C1825" s="25">
        <v>5180</v>
      </c>
      <c r="D1825" s="25"/>
      <c r="E1825" s="25"/>
      <c r="G1825" s="1">
        <v>2411</v>
      </c>
      <c r="I1825" s="1">
        <v>1872</v>
      </c>
      <c r="K1825" s="1">
        <v>1802</v>
      </c>
      <c r="L1825" s="2" t="str">
        <f t="shared" si="569"/>
        <v/>
      </c>
      <c r="M1825" s="2">
        <f t="shared" si="570"/>
        <v>0.74740771464122768</v>
      </c>
      <c r="N1825" s="10">
        <f t="shared" si="572"/>
        <v>2</v>
      </c>
      <c r="O1825" s="9">
        <f t="shared" si="573"/>
        <v>1</v>
      </c>
      <c r="P1825" s="8">
        <f t="shared" si="574"/>
        <v>3</v>
      </c>
      <c r="Q1825" s="2">
        <f t="shared" si="575"/>
        <v>0.32144338448776444</v>
      </c>
      <c r="R1825" s="2">
        <f t="shared" si="576"/>
        <v>0.51804230609705515</v>
      </c>
      <c r="S1825" s="2">
        <f t="shared" si="577"/>
        <v>0.14184985483201992</v>
      </c>
      <c r="T1825" s="2">
        <f t="shared" si="578"/>
        <v>1.8664454583160489E-2</v>
      </c>
      <c r="U1825" s="1">
        <v>775</v>
      </c>
      <c r="V1825" s="1">
        <v>1249</v>
      </c>
      <c r="W1825" s="1">
        <v>342</v>
      </c>
      <c r="X1825" s="1">
        <v>4</v>
      </c>
      <c r="Y1825" s="1">
        <v>0</v>
      </c>
      <c r="Z1825" s="1">
        <v>0</v>
      </c>
      <c r="AA1825" s="1">
        <v>4</v>
      </c>
      <c r="AC1825" s="1">
        <v>37</v>
      </c>
      <c r="AD1825" s="1">
        <v>0</v>
      </c>
      <c r="AU1825" t="s">
        <v>1202</v>
      </c>
      <c r="AV1825" t="s">
        <v>732</v>
      </c>
      <c r="AY1825" s="38">
        <v>32</v>
      </c>
      <c r="AZ1825" s="40">
        <v>15</v>
      </c>
      <c r="BA1825" s="42">
        <f t="shared" si="560"/>
        <v>32015</v>
      </c>
      <c r="BC1825" s="7" t="s">
        <v>3097</v>
      </c>
      <c r="BL1825" s="1"/>
      <c r="BM1825" s="1">
        <v>1011</v>
      </c>
      <c r="BN1825">
        <v>723</v>
      </c>
      <c r="BO1825">
        <v>138</v>
      </c>
      <c r="BT1825" s="1"/>
      <c r="BU1825" s="1"/>
      <c r="BV1825" s="1"/>
      <c r="BY1825" s="2"/>
    </row>
    <row r="1826" spans="1:77" hidden="1" outlineLevel="1">
      <c r="A1826" t="s">
        <v>1241</v>
      </c>
      <c r="B1826" t="s">
        <v>732</v>
      </c>
      <c r="C1826" s="25">
        <v>4294</v>
      </c>
      <c r="D1826" s="25"/>
      <c r="E1826" s="25"/>
      <c r="G1826" s="1">
        <v>2732</v>
      </c>
      <c r="I1826" s="1">
        <v>1778</v>
      </c>
      <c r="K1826" s="1">
        <v>1711</v>
      </c>
      <c r="L1826" s="2" t="str">
        <f t="shared" si="569"/>
        <v/>
      </c>
      <c r="M1826" s="2">
        <f t="shared" si="570"/>
        <v>0.62628111273792098</v>
      </c>
      <c r="N1826" s="10">
        <f t="shared" si="572"/>
        <v>2</v>
      </c>
      <c r="O1826" s="9">
        <f t="shared" si="573"/>
        <v>1</v>
      </c>
      <c r="P1826" s="8">
        <f t="shared" si="574"/>
        <v>3</v>
      </c>
      <c r="Q1826" s="2">
        <f t="shared" si="575"/>
        <v>0.42569546120058566</v>
      </c>
      <c r="R1826" s="2">
        <f t="shared" si="576"/>
        <v>0.4747437774524158</v>
      </c>
      <c r="S1826" s="2">
        <f t="shared" si="577"/>
        <v>8.1991215226939973E-2</v>
      </c>
      <c r="T1826" s="2">
        <f t="shared" si="578"/>
        <v>1.7569546120058566E-2</v>
      </c>
      <c r="U1826" s="1">
        <v>1163</v>
      </c>
      <c r="V1826" s="1">
        <v>1297</v>
      </c>
      <c r="W1826" s="1">
        <v>224</v>
      </c>
      <c r="X1826" s="1">
        <v>12</v>
      </c>
      <c r="Y1826" s="1">
        <v>1</v>
      </c>
      <c r="Z1826" s="1">
        <v>3</v>
      </c>
      <c r="AA1826" s="1">
        <v>0</v>
      </c>
      <c r="AC1826" s="1">
        <v>32</v>
      </c>
      <c r="AD1826" s="1">
        <v>0</v>
      </c>
      <c r="AU1826" t="s">
        <v>1241</v>
      </c>
      <c r="AV1826" t="s">
        <v>732</v>
      </c>
      <c r="AY1826" s="38">
        <v>32</v>
      </c>
      <c r="AZ1826" s="40">
        <v>17</v>
      </c>
      <c r="BA1826" s="42">
        <f t="shared" si="560"/>
        <v>32017</v>
      </c>
      <c r="BC1826" s="7" t="s">
        <v>3097</v>
      </c>
      <c r="BL1826" s="1"/>
      <c r="BM1826" s="1">
        <v>1270</v>
      </c>
      <c r="BN1826">
        <v>328</v>
      </c>
      <c r="BO1826">
        <v>180</v>
      </c>
      <c r="BT1826" s="1"/>
      <c r="BU1826" s="1"/>
      <c r="BV1826" s="1"/>
      <c r="BY1826" s="2"/>
    </row>
    <row r="1827" spans="1:77" hidden="1" outlineLevel="1">
      <c r="A1827" t="s">
        <v>897</v>
      </c>
      <c r="B1827" t="s">
        <v>732</v>
      </c>
      <c r="C1827" s="25">
        <v>37573</v>
      </c>
      <c r="D1827" s="25"/>
      <c r="E1827" s="25"/>
      <c r="G1827" s="1">
        <v>18979</v>
      </c>
      <c r="I1827" s="1">
        <v>11106</v>
      </c>
      <c r="K1827" s="1">
        <v>10782</v>
      </c>
      <c r="L1827" s="2" t="str">
        <f t="shared" si="569"/>
        <v/>
      </c>
      <c r="M1827" s="2">
        <f t="shared" si="570"/>
        <v>0.5681015859634333</v>
      </c>
      <c r="N1827" s="10">
        <f t="shared" si="572"/>
        <v>2</v>
      </c>
      <c r="O1827" s="9">
        <f t="shared" si="573"/>
        <v>1</v>
      </c>
      <c r="P1827" s="8">
        <f t="shared" si="574"/>
        <v>3</v>
      </c>
      <c r="Q1827" s="2">
        <f t="shared" si="575"/>
        <v>0.33268349228094207</v>
      </c>
      <c r="R1827" s="2">
        <f t="shared" si="576"/>
        <v>0.48358712260919962</v>
      </c>
      <c r="S1827" s="2">
        <f t="shared" si="577"/>
        <v>0.14168291269297645</v>
      </c>
      <c r="T1827" s="2">
        <f t="shared" si="578"/>
        <v>4.2046472416881864E-2</v>
      </c>
      <c r="U1827" s="1">
        <v>6314</v>
      </c>
      <c r="V1827" s="1">
        <v>9178</v>
      </c>
      <c r="W1827" s="1">
        <v>2689</v>
      </c>
      <c r="X1827" s="1">
        <v>118</v>
      </c>
      <c r="Y1827" s="1">
        <v>54</v>
      </c>
      <c r="Z1827" s="1">
        <v>13</v>
      </c>
      <c r="AA1827" s="1">
        <v>86</v>
      </c>
      <c r="AC1827" s="1">
        <v>519</v>
      </c>
      <c r="AD1827" s="1">
        <v>8</v>
      </c>
      <c r="AU1827" t="s">
        <v>897</v>
      </c>
      <c r="AV1827" t="s">
        <v>732</v>
      </c>
      <c r="AY1827" s="38">
        <v>32</v>
      </c>
      <c r="AZ1827" s="40">
        <v>19</v>
      </c>
      <c r="BA1827" s="42">
        <f t="shared" si="560"/>
        <v>32019</v>
      </c>
      <c r="BC1827" s="7" t="s">
        <v>3097</v>
      </c>
      <c r="BL1827" s="1"/>
      <c r="BM1827" s="1">
        <v>8934</v>
      </c>
      <c r="BN1827" s="1">
        <v>1326</v>
      </c>
      <c r="BO1827">
        <v>846</v>
      </c>
      <c r="BT1827" s="1"/>
      <c r="BU1827" s="1"/>
      <c r="BV1827" s="1"/>
      <c r="BW1827" s="1"/>
      <c r="BY1827" s="2"/>
    </row>
    <row r="1828" spans="1:77" hidden="1" outlineLevel="1">
      <c r="A1828" t="s">
        <v>2459</v>
      </c>
      <c r="B1828" t="s">
        <v>732</v>
      </c>
      <c r="C1828" s="25">
        <v>4716</v>
      </c>
      <c r="D1828" s="25"/>
      <c r="E1828" s="25"/>
      <c r="G1828" s="1">
        <v>2864</v>
      </c>
      <c r="I1828" s="1">
        <v>2046</v>
      </c>
      <c r="K1828" s="1">
        <v>1992</v>
      </c>
      <c r="L1828" s="2" t="str">
        <f t="shared" si="569"/>
        <v/>
      </c>
      <c r="M1828" s="2">
        <f t="shared" si="570"/>
        <v>0.6955307262569832</v>
      </c>
      <c r="N1828" s="10">
        <f t="shared" si="572"/>
        <v>1</v>
      </c>
      <c r="O1828" s="9">
        <f t="shared" si="573"/>
        <v>2</v>
      </c>
      <c r="P1828" s="8">
        <f t="shared" si="574"/>
        <v>3</v>
      </c>
      <c r="Q1828" s="2">
        <f t="shared" si="575"/>
        <v>0.50853374709076804</v>
      </c>
      <c r="R1828" s="2">
        <f t="shared" si="576"/>
        <v>0.36152055857253684</v>
      </c>
      <c r="S1828" s="2">
        <f t="shared" si="577"/>
        <v>0.10395655546935609</v>
      </c>
      <c r="T1828" s="2">
        <f t="shared" si="578"/>
        <v>2.5989138867339029E-2</v>
      </c>
      <c r="U1828" s="1">
        <v>1311</v>
      </c>
      <c r="V1828" s="1">
        <v>932</v>
      </c>
      <c r="W1828" s="1">
        <v>268</v>
      </c>
      <c r="X1828" s="1">
        <v>12</v>
      </c>
      <c r="Y1828" s="1">
        <v>1</v>
      </c>
      <c r="Z1828" s="1">
        <v>1</v>
      </c>
      <c r="AA1828" s="1">
        <v>3</v>
      </c>
      <c r="AC1828" s="1">
        <v>49</v>
      </c>
      <c r="AD1828" s="1">
        <v>1</v>
      </c>
      <c r="AU1828" t="s">
        <v>2459</v>
      </c>
      <c r="AV1828" t="s">
        <v>732</v>
      </c>
      <c r="AY1828" s="38">
        <v>32</v>
      </c>
      <c r="AZ1828" s="40">
        <v>21</v>
      </c>
      <c r="BA1828" s="42">
        <f t="shared" si="560"/>
        <v>32021</v>
      </c>
      <c r="BC1828" s="7" t="s">
        <v>3097</v>
      </c>
      <c r="BL1828" s="1"/>
      <c r="BM1828" s="1">
        <v>1490</v>
      </c>
      <c r="BN1828">
        <v>478</v>
      </c>
      <c r="BO1828">
        <v>78</v>
      </c>
      <c r="BT1828" s="1"/>
      <c r="BU1828" s="1"/>
      <c r="BV1828" s="1"/>
      <c r="BY1828" s="2"/>
    </row>
    <row r="1829" spans="1:77" hidden="1" outlineLevel="1">
      <c r="A1829" t="s">
        <v>1402</v>
      </c>
      <c r="B1829" t="s">
        <v>732</v>
      </c>
      <c r="C1829" s="25">
        <v>34433</v>
      </c>
      <c r="D1829" s="25"/>
      <c r="E1829" s="25"/>
      <c r="G1829" s="1">
        <v>17412</v>
      </c>
      <c r="I1829" s="1">
        <v>10908</v>
      </c>
      <c r="K1829" s="1">
        <v>10585</v>
      </c>
      <c r="L1829" s="2" t="str">
        <f t="shared" si="569"/>
        <v/>
      </c>
      <c r="M1829" s="2">
        <f t="shared" si="570"/>
        <v>0.60791408224213184</v>
      </c>
      <c r="N1829" s="10">
        <f t="shared" si="572"/>
        <v>2</v>
      </c>
      <c r="O1829" s="9">
        <f t="shared" si="573"/>
        <v>1</v>
      </c>
      <c r="P1829" s="8">
        <f t="shared" si="574"/>
        <v>3</v>
      </c>
      <c r="Q1829" s="2">
        <f t="shared" si="575"/>
        <v>0.39058494523421117</v>
      </c>
      <c r="R1829" s="2">
        <f t="shared" si="576"/>
        <v>0.44109764623630854</v>
      </c>
      <c r="S1829" s="2">
        <f t="shared" si="577"/>
        <v>0.13487532043812631</v>
      </c>
      <c r="T1829" s="2">
        <f t="shared" si="578"/>
        <v>3.3442088091353989E-2</v>
      </c>
      <c r="U1829" s="1">
        <v>6704</v>
      </c>
      <c r="V1829" s="1">
        <v>7571</v>
      </c>
      <c r="W1829" s="1">
        <v>2315</v>
      </c>
      <c r="X1829" s="1">
        <v>151</v>
      </c>
      <c r="Y1829" s="1">
        <v>10</v>
      </c>
      <c r="Z1829" s="1">
        <v>17</v>
      </c>
      <c r="AA1829" s="1">
        <v>0</v>
      </c>
      <c r="AC1829" s="1">
        <v>389</v>
      </c>
      <c r="AD1829" s="1">
        <v>7</v>
      </c>
      <c r="AU1829" t="s">
        <v>1402</v>
      </c>
      <c r="AV1829" t="s">
        <v>732</v>
      </c>
      <c r="AY1829" s="38">
        <v>32</v>
      </c>
      <c r="AZ1829" s="40">
        <v>23</v>
      </c>
      <c r="BA1829" s="42">
        <f t="shared" si="560"/>
        <v>32023</v>
      </c>
      <c r="BC1829" s="7" t="s">
        <v>3097</v>
      </c>
      <c r="BL1829" s="1"/>
      <c r="BM1829" s="1">
        <v>5634</v>
      </c>
      <c r="BN1829" s="1">
        <v>3158</v>
      </c>
      <c r="BO1829" s="1">
        <v>1016</v>
      </c>
      <c r="BT1829" s="1"/>
      <c r="BU1829" s="1"/>
      <c r="BV1829" s="1"/>
      <c r="BW1829" s="1"/>
      <c r="BX1829" s="1"/>
      <c r="BY1829" s="2"/>
    </row>
    <row r="1830" spans="1:77" hidden="1" outlineLevel="1">
      <c r="A1830" t="s">
        <v>2644</v>
      </c>
      <c r="B1830" t="s">
        <v>732</v>
      </c>
      <c r="C1830" s="25">
        <v>6636</v>
      </c>
      <c r="D1830" s="25"/>
      <c r="E1830" s="25"/>
      <c r="G1830" s="1">
        <v>2205</v>
      </c>
      <c r="I1830" s="1">
        <v>1686</v>
      </c>
      <c r="K1830" s="1">
        <v>1655</v>
      </c>
      <c r="L1830" s="2" t="str">
        <f t="shared" si="569"/>
        <v/>
      </c>
      <c r="M1830" s="2">
        <f t="shared" si="570"/>
        <v>0.75056689342403626</v>
      </c>
      <c r="N1830" s="10">
        <f t="shared" si="572"/>
        <v>2</v>
      </c>
      <c r="O1830" s="9">
        <f t="shared" si="573"/>
        <v>1</v>
      </c>
      <c r="P1830" s="8">
        <f t="shared" si="574"/>
        <v>3</v>
      </c>
      <c r="Q1830" s="2">
        <f t="shared" si="575"/>
        <v>0.36206896551724138</v>
      </c>
      <c r="R1830" s="2">
        <f t="shared" si="576"/>
        <v>0.46551724137931033</v>
      </c>
      <c r="S1830" s="2">
        <f t="shared" si="577"/>
        <v>0.15245009074410162</v>
      </c>
      <c r="T1830" s="2">
        <f t="shared" si="578"/>
        <v>1.9963702359346719E-2</v>
      </c>
      <c r="U1830" s="1">
        <v>798</v>
      </c>
      <c r="V1830" s="1">
        <v>1026</v>
      </c>
      <c r="W1830" s="1">
        <v>336</v>
      </c>
      <c r="X1830" s="1">
        <v>9</v>
      </c>
      <c r="Y1830" s="1">
        <v>2</v>
      </c>
      <c r="Z1830" s="1">
        <v>0</v>
      </c>
      <c r="AA1830" s="1">
        <v>0</v>
      </c>
      <c r="AC1830" s="1">
        <v>33</v>
      </c>
      <c r="AD1830" s="1">
        <v>0</v>
      </c>
      <c r="AU1830" t="s">
        <v>2644</v>
      </c>
      <c r="AV1830" t="s">
        <v>732</v>
      </c>
      <c r="AY1830" s="38">
        <v>32</v>
      </c>
      <c r="AZ1830" s="40">
        <v>27</v>
      </c>
      <c r="BA1830" s="42">
        <f t="shared" si="560"/>
        <v>32027</v>
      </c>
      <c r="BC1830" s="7" t="s">
        <v>3097</v>
      </c>
      <c r="BL1830" s="1"/>
      <c r="BM1830" s="1">
        <v>1313</v>
      </c>
      <c r="BN1830">
        <v>297</v>
      </c>
      <c r="BO1830">
        <v>76</v>
      </c>
      <c r="BT1830" s="1"/>
      <c r="BU1830" s="1"/>
      <c r="BV1830" s="1"/>
      <c r="BY1830" s="2"/>
    </row>
    <row r="1831" spans="1:77" hidden="1" outlineLevel="1">
      <c r="A1831" t="s">
        <v>1929</v>
      </c>
      <c r="B1831" t="s">
        <v>732</v>
      </c>
      <c r="C1831" s="25">
        <v>3332</v>
      </c>
      <c r="D1831" s="25"/>
      <c r="E1831" s="25"/>
      <c r="G1831" s="1">
        <v>2232</v>
      </c>
      <c r="I1831" s="1">
        <v>1833</v>
      </c>
      <c r="K1831" s="1">
        <v>1595</v>
      </c>
      <c r="L1831" s="2" t="str">
        <f t="shared" si="569"/>
        <v/>
      </c>
      <c r="M1831" s="2">
        <f t="shared" si="570"/>
        <v>0.71460573476702505</v>
      </c>
      <c r="N1831" s="10">
        <f t="shared" si="572"/>
        <v>2</v>
      </c>
      <c r="O1831" s="9">
        <f t="shared" si="573"/>
        <v>1</v>
      </c>
      <c r="P1831" s="8">
        <f t="shared" si="574"/>
        <v>3</v>
      </c>
      <c r="Q1831" s="2">
        <f t="shared" si="575"/>
        <v>0.34005376344086019</v>
      </c>
      <c r="R1831" s="2">
        <f t="shared" si="576"/>
        <v>0.49014336917562723</v>
      </c>
      <c r="S1831" s="2">
        <f t="shared" si="577"/>
        <v>0.12768817204301075</v>
      </c>
      <c r="T1831" s="2">
        <f t="shared" si="578"/>
        <v>4.2114695340501773E-2</v>
      </c>
      <c r="U1831" s="1">
        <v>759</v>
      </c>
      <c r="V1831" s="1">
        <v>1094</v>
      </c>
      <c r="W1831" s="1">
        <v>285</v>
      </c>
      <c r="X1831" s="1">
        <v>24</v>
      </c>
      <c r="Y1831" s="1">
        <v>14</v>
      </c>
      <c r="Z1831" s="1">
        <v>2</v>
      </c>
      <c r="AA1831" s="1">
        <v>0</v>
      </c>
      <c r="AC1831" s="1">
        <v>53</v>
      </c>
      <c r="AD1831" s="1">
        <v>1</v>
      </c>
      <c r="AU1831" t="s">
        <v>1929</v>
      </c>
      <c r="AV1831" t="s">
        <v>732</v>
      </c>
      <c r="AY1831" s="38">
        <v>32</v>
      </c>
      <c r="AZ1831" s="40">
        <v>29</v>
      </c>
      <c r="BA1831" s="42">
        <f t="shared" si="560"/>
        <v>32029</v>
      </c>
      <c r="BC1831" s="7" t="s">
        <v>3097</v>
      </c>
      <c r="BL1831" s="1"/>
      <c r="BM1831" s="1">
        <v>1406</v>
      </c>
      <c r="BN1831">
        <v>163</v>
      </c>
      <c r="BO1831">
        <v>264</v>
      </c>
      <c r="BT1831" s="1"/>
      <c r="BU1831" s="1"/>
      <c r="BV1831" s="1"/>
      <c r="BY1831" s="2"/>
    </row>
    <row r="1832" spans="1:77" hidden="1" outlineLevel="1">
      <c r="A1832" t="s">
        <v>1555</v>
      </c>
      <c r="B1832" t="s">
        <v>732</v>
      </c>
      <c r="C1832" s="25">
        <v>362374</v>
      </c>
      <c r="D1832" s="25"/>
      <c r="E1832" s="25"/>
      <c r="G1832" s="1">
        <v>185404</v>
      </c>
      <c r="I1832" s="1">
        <v>106952</v>
      </c>
      <c r="K1832" s="1">
        <v>104287</v>
      </c>
      <c r="L1832" s="2" t="str">
        <f t="shared" si="569"/>
        <v/>
      </c>
      <c r="M1832" s="2">
        <f t="shared" si="570"/>
        <v>0.56248516752605127</v>
      </c>
      <c r="N1832" s="10">
        <f t="shared" si="572"/>
        <v>2</v>
      </c>
      <c r="O1832" s="9">
        <f t="shared" si="573"/>
        <v>1</v>
      </c>
      <c r="P1832" s="8">
        <f t="shared" si="574"/>
        <v>3</v>
      </c>
      <c r="Q1832" s="2">
        <f t="shared" si="575"/>
        <v>0.36351941956596623</v>
      </c>
      <c r="R1832" s="2">
        <f t="shared" si="576"/>
        <v>0.45162332070272132</v>
      </c>
      <c r="S1832" s="2">
        <f t="shared" si="577"/>
        <v>0.14915066310713054</v>
      </c>
      <c r="T1832" s="2">
        <f t="shared" si="578"/>
        <v>3.5706596624181908E-2</v>
      </c>
      <c r="U1832" s="1">
        <v>67539</v>
      </c>
      <c r="V1832" s="1">
        <v>83908</v>
      </c>
      <c r="W1832" s="1">
        <v>27711</v>
      </c>
      <c r="X1832" s="1">
        <v>1418</v>
      </c>
      <c r="Y1832" s="1">
        <v>900</v>
      </c>
      <c r="Z1832" s="1">
        <v>121</v>
      </c>
      <c r="AA1832" s="1">
        <v>449</v>
      </c>
      <c r="AC1832" s="1">
        <v>3570</v>
      </c>
      <c r="AD1832" s="1">
        <v>176</v>
      </c>
      <c r="AU1832" t="s">
        <v>1555</v>
      </c>
      <c r="AV1832" t="s">
        <v>732</v>
      </c>
      <c r="AY1832" s="38">
        <v>32</v>
      </c>
      <c r="AZ1832" s="40">
        <v>31</v>
      </c>
      <c r="BA1832" s="42">
        <f t="shared" ref="BA1832:BA1895" si="579">AY1832*1000+AZ1832</f>
        <v>32031</v>
      </c>
      <c r="BC1832" s="7" t="s">
        <v>3097</v>
      </c>
      <c r="BL1832" s="1"/>
      <c r="BM1832" s="1">
        <v>92962</v>
      </c>
      <c r="BN1832" s="1">
        <v>11259</v>
      </c>
      <c r="BO1832" s="1">
        <v>2731</v>
      </c>
      <c r="BT1832" s="1"/>
      <c r="BU1832" s="1"/>
      <c r="BV1832" s="1"/>
      <c r="BW1832" s="1"/>
      <c r="BX1832" s="1"/>
      <c r="BY1832" s="2"/>
    </row>
    <row r="1833" spans="1:77" hidden="1" outlineLevel="1">
      <c r="A1833" t="s">
        <v>455</v>
      </c>
      <c r="B1833" t="s">
        <v>732</v>
      </c>
      <c r="C1833" s="25">
        <v>8693</v>
      </c>
      <c r="D1833" s="25"/>
      <c r="E1833" s="25"/>
      <c r="G1833" s="1">
        <v>4636</v>
      </c>
      <c r="I1833" s="1">
        <v>3064</v>
      </c>
      <c r="K1833" s="1">
        <v>2950</v>
      </c>
      <c r="L1833" s="2" t="str">
        <f t="shared" si="569"/>
        <v/>
      </c>
      <c r="M1833" s="2">
        <f t="shared" si="570"/>
        <v>0.63632441760138048</v>
      </c>
      <c r="N1833" s="10">
        <f t="shared" si="572"/>
        <v>1</v>
      </c>
      <c r="O1833" s="9">
        <f t="shared" si="573"/>
        <v>2</v>
      </c>
      <c r="P1833" s="8">
        <f t="shared" si="574"/>
        <v>3</v>
      </c>
      <c r="Q1833" s="2">
        <f t="shared" si="575"/>
        <v>0.47842968075927522</v>
      </c>
      <c r="R1833" s="2">
        <f t="shared" si="576"/>
        <v>0.36669542709232095</v>
      </c>
      <c r="S1833" s="2">
        <f t="shared" si="577"/>
        <v>0.12467644521138913</v>
      </c>
      <c r="T1833" s="2">
        <f t="shared" si="578"/>
        <v>3.0198446937014761E-2</v>
      </c>
      <c r="U1833" s="1">
        <v>2218</v>
      </c>
      <c r="V1833" s="1">
        <v>1700</v>
      </c>
      <c r="W1833" s="1">
        <v>578</v>
      </c>
      <c r="X1833" s="1">
        <v>15</v>
      </c>
      <c r="Y1833" s="1">
        <v>2</v>
      </c>
      <c r="Z1833" s="1">
        <v>1</v>
      </c>
      <c r="AA1833" s="1">
        <v>10</v>
      </c>
      <c r="AC1833" s="1">
        <v>104</v>
      </c>
      <c r="AD1833" s="1">
        <v>8</v>
      </c>
      <c r="AU1833" t="s">
        <v>455</v>
      </c>
      <c r="AV1833" t="s">
        <v>732</v>
      </c>
      <c r="AY1833" s="38">
        <v>32</v>
      </c>
      <c r="AZ1833" s="40">
        <v>33</v>
      </c>
      <c r="BA1833" s="42">
        <f t="shared" si="579"/>
        <v>32033</v>
      </c>
      <c r="BC1833" s="7" t="s">
        <v>3097</v>
      </c>
      <c r="BL1833" s="1"/>
      <c r="BM1833" s="1">
        <v>3064</v>
      </c>
      <c r="BN1833">
        <v>0</v>
      </c>
      <c r="BO1833">
        <v>0</v>
      </c>
      <c r="BT1833" s="1"/>
      <c r="BU1833" s="1"/>
      <c r="BV1833" s="1"/>
    </row>
    <row r="1834" spans="1:77" collapsed="1">
      <c r="A1834" t="s">
        <v>546</v>
      </c>
      <c r="B1834" t="s">
        <v>1226</v>
      </c>
      <c r="C1834" s="25">
        <f>SUM(C1817:C1833)</f>
        <v>2173791</v>
      </c>
      <c r="D1834" s="57">
        <v>1580000</v>
      </c>
      <c r="E1834" s="57">
        <v>1371000</v>
      </c>
      <c r="G1834" s="25">
        <f>SUM(G1817:G1833)</f>
        <v>869859</v>
      </c>
      <c r="H1834" s="25"/>
      <c r="I1834" s="25">
        <f>SUM(I1817:I1833)</f>
        <v>513533</v>
      </c>
      <c r="J1834" s="20" t="s">
        <v>1796</v>
      </c>
      <c r="K1834" s="1">
        <v>499908</v>
      </c>
      <c r="L1834" s="2">
        <f t="shared" si="569"/>
        <v>0.31639746835443039</v>
      </c>
      <c r="M1834" s="2">
        <f t="shared" si="570"/>
        <v>0.57470003759229948</v>
      </c>
      <c r="N1834" s="10">
        <f t="shared" si="572"/>
        <v>2</v>
      </c>
      <c r="O1834" s="9">
        <f t="shared" si="573"/>
        <v>1</v>
      </c>
      <c r="P1834" s="8">
        <f t="shared" si="574"/>
        <v>3</v>
      </c>
      <c r="Q1834" s="2">
        <f t="shared" si="575"/>
        <v>0.40848768856324608</v>
      </c>
      <c r="R1834" s="2">
        <f t="shared" si="576"/>
        <v>0.41767599715337184</v>
      </c>
      <c r="S1834" s="2">
        <f t="shared" si="577"/>
        <v>0.14424333841878775</v>
      </c>
      <c r="T1834" s="2">
        <f t="shared" si="578"/>
        <v>2.959297586459439E-2</v>
      </c>
      <c r="U1834" s="1">
        <f>SUM(U1817:U1833)</f>
        <v>355303</v>
      </c>
      <c r="V1834" s="1">
        <f t="shared" ref="V1834:AD1834" si="580">SUM(V1817:V1833)</f>
        <v>363295</v>
      </c>
      <c r="W1834" s="1">
        <f t="shared" si="580"/>
        <v>125463</v>
      </c>
      <c r="X1834" s="1">
        <f t="shared" si="580"/>
        <v>4891</v>
      </c>
      <c r="Y1834" s="1">
        <f t="shared" si="580"/>
        <v>2332</v>
      </c>
      <c r="Z1834" s="1">
        <f>SUM(Z1817:Z1833)</f>
        <v>614</v>
      </c>
      <c r="AA1834" s="1">
        <f t="shared" si="580"/>
        <v>1383</v>
      </c>
      <c r="AC1834" s="1">
        <f t="shared" si="580"/>
        <v>15776</v>
      </c>
      <c r="AD1834" s="1">
        <f t="shared" si="580"/>
        <v>744</v>
      </c>
      <c r="AU1834" t="s">
        <v>546</v>
      </c>
      <c r="AV1834" t="s">
        <v>1226</v>
      </c>
      <c r="AY1834" s="38">
        <v>32</v>
      </c>
      <c r="AZ1834" s="40"/>
      <c r="BA1834" s="38">
        <f>AY1834</f>
        <v>32</v>
      </c>
      <c r="BC1834" s="7" t="s">
        <v>1410</v>
      </c>
      <c r="BL1834" s="1"/>
      <c r="BM1834" s="1">
        <f>SUM(BM1817:BM1833)</f>
        <v>302833</v>
      </c>
      <c r="BN1834" s="1">
        <f>SUM(BN1817:BN1833)</f>
        <v>170857</v>
      </c>
      <c r="BO1834" s="1">
        <f>SUM(BO1817:BO1833)</f>
        <v>38743</v>
      </c>
    </row>
    <row r="1835" spans="1:77">
      <c r="C1835" s="25"/>
      <c r="D1835" s="25"/>
      <c r="E1835" s="25"/>
      <c r="L1835" s="2"/>
      <c r="M1835" s="2"/>
      <c r="P1835" s="8"/>
      <c r="AY1835" s="38"/>
      <c r="AZ1835" s="40"/>
      <c r="BA1835" s="42"/>
      <c r="BL1835" s="1"/>
    </row>
    <row r="1836" spans="1:77" hidden="1" outlineLevel="1">
      <c r="A1836" t="s">
        <v>1938</v>
      </c>
      <c r="B1836" t="s">
        <v>2327</v>
      </c>
      <c r="C1836" s="25">
        <v>58609</v>
      </c>
      <c r="D1836" s="25"/>
      <c r="E1836" s="25"/>
      <c r="G1836" s="1">
        <f t="shared" ref="G1836:G1845" si="581">SUM(U1836:AN1836)</f>
        <v>31736</v>
      </c>
      <c r="I1836" s="1">
        <f>SUMIF('Town VTO'!$AJ$1047:$AJ$1287,$BA1836,'Town VTO'!G$1047:G$1287)</f>
        <v>22241</v>
      </c>
      <c r="J1836" s="1">
        <v>21942</v>
      </c>
      <c r="K1836" s="1">
        <v>21652</v>
      </c>
      <c r="L1836" s="2" t="str">
        <f t="shared" si="569"/>
        <v/>
      </c>
      <c r="M1836" s="2">
        <f t="shared" si="570"/>
        <v>0.68225359213511472</v>
      </c>
      <c r="N1836" s="10">
        <f t="shared" ref="N1836:N1846" si="582">RANK(U1836,U1836:AR1836)</f>
        <v>3</v>
      </c>
      <c r="O1836" s="9">
        <f t="shared" ref="O1836:O1846" si="583">RANK(V1836,U1836:AR1836)</f>
        <v>1</v>
      </c>
      <c r="P1836" s="8">
        <f t="shared" ref="P1836:P1846" si="584">RANK(W1836,U1836:AR1836)</f>
        <v>2</v>
      </c>
      <c r="Q1836" s="2">
        <f t="shared" ref="Q1836:Q1846" si="585">IF(SUM($U1836:$AQ1836)=0,"-",U1836/SUM($U1836:$AQ1836))</f>
        <v>0.21089614318124528</v>
      </c>
      <c r="R1836" s="2">
        <f t="shared" ref="R1836:R1846" si="586">IF(SUM($U1836:$AQ1836)=0,"-",V1836/SUM($U1836:$AQ1836))</f>
        <v>0.45131711620872195</v>
      </c>
      <c r="S1836" s="2">
        <f t="shared" ref="S1836:S1846" si="587">IF(SUM($U1836:$AQ1836)=0,"-",W1836/SUM($U1836:$AQ1836))</f>
        <v>0.33778674061003278</v>
      </c>
      <c r="T1836" s="2">
        <f t="shared" ref="T1836:T1846" si="588">IF(SUM($U1836:$AQ1836)=0,"-",(1-Q1836-R1836-S1836))</f>
        <v>0</v>
      </c>
      <c r="U1836" s="1">
        <f>SUMIF('Town VTO'!$AJ$1047:$AJ$1287,$BA1836,'Town VTO'!S$1047:S$1287)</f>
        <v>6693</v>
      </c>
      <c r="V1836" s="1">
        <f>SUMIF('Town VTO'!$AJ$1047:$AJ$1287,$BA1836,'Town VTO'!T$1047:T$1287)</f>
        <v>14323</v>
      </c>
      <c r="W1836" s="1">
        <f>SUMIF('Town VTO'!$AJ$1047:$AJ$1287,$BA1836,'Town VTO'!U$1047:U$1287)</f>
        <v>10720</v>
      </c>
      <c r="AU1836" t="s">
        <v>1938</v>
      </c>
      <c r="AV1836" t="s">
        <v>2327</v>
      </c>
      <c r="AY1836" s="38">
        <v>33</v>
      </c>
      <c r="AZ1836" s="40">
        <v>1</v>
      </c>
      <c r="BA1836" s="42">
        <f t="shared" si="579"/>
        <v>33001</v>
      </c>
      <c r="BC1836" s="7" t="s">
        <v>3097</v>
      </c>
      <c r="BE1836" s="1">
        <f>SUMIF('Town VTO'!$AJ$1047:$AJ$1287,$BA1836,'Town VTO'!AM$1047:AM$1287)</f>
        <v>30345</v>
      </c>
      <c r="BF1836" s="1">
        <f>SUMIF('Town VTO'!$AJ$1047:$AJ$1287,$BA1836,'Town VTO'!AN$1047:AN$1287)</f>
        <v>1391</v>
      </c>
      <c r="BM1836" s="1">
        <f>SUMIF('Town VTO'!$AJ$1047:$AJ$1287,$BA1836,'Town VTO'!AS$1047:AS$1287)</f>
        <v>20523</v>
      </c>
      <c r="BO1836" s="1">
        <f>SUMIF('Town VTO'!$AJ$1047:$AJ$1287,$BA1836,'Town VTO'!AT$1047:AT$1287)</f>
        <v>1718</v>
      </c>
    </row>
    <row r="1837" spans="1:77" hidden="1" outlineLevel="1">
      <c r="A1837" t="s">
        <v>94</v>
      </c>
      <c r="B1837" t="s">
        <v>2327</v>
      </c>
      <c r="C1837" s="25">
        <v>45074</v>
      </c>
      <c r="D1837" s="25"/>
      <c r="E1837" s="25"/>
      <c r="G1837" s="1">
        <f t="shared" si="581"/>
        <v>29973</v>
      </c>
      <c r="I1837" s="1">
        <f>SUMIF('Town VTO'!$AJ$1047:$AJ$1287,$BA1837,'Town VTO'!G$1047:G$1287)</f>
        <v>19707</v>
      </c>
      <c r="J1837" s="1">
        <v>19287</v>
      </c>
      <c r="K1837" s="1">
        <v>19133</v>
      </c>
      <c r="L1837" s="2" t="str">
        <f t="shared" si="569"/>
        <v/>
      </c>
      <c r="M1837" s="2">
        <f t="shared" si="570"/>
        <v>0.63834117372301735</v>
      </c>
      <c r="N1837" s="10">
        <f t="shared" si="582"/>
        <v>3</v>
      </c>
      <c r="O1837" s="9">
        <f t="shared" si="583"/>
        <v>2</v>
      </c>
      <c r="P1837" s="8">
        <f t="shared" si="584"/>
        <v>1</v>
      </c>
      <c r="Q1837" s="2">
        <f t="shared" si="585"/>
        <v>0.18706836152537284</v>
      </c>
      <c r="R1837" s="2">
        <f t="shared" si="586"/>
        <v>0.38945050545490945</v>
      </c>
      <c r="S1837" s="2">
        <f t="shared" si="587"/>
        <v>0.42348113301971774</v>
      </c>
      <c r="T1837" s="2">
        <f t="shared" si="588"/>
        <v>-5.5511151231257827E-17</v>
      </c>
      <c r="U1837" s="1">
        <f>SUMIF('Town VTO'!$AJ$1047:$AJ$1287,$BA1837,'Town VTO'!S$1047:S$1287)</f>
        <v>5607</v>
      </c>
      <c r="V1837" s="1">
        <f>SUMIF('Town VTO'!$AJ$1047:$AJ$1287,$BA1837,'Town VTO'!T$1047:T$1287)</f>
        <v>11673</v>
      </c>
      <c r="W1837" s="1">
        <f>SUMIF('Town VTO'!$AJ$1047:$AJ$1287,$BA1837,'Town VTO'!U$1047:U$1287)</f>
        <v>12693</v>
      </c>
      <c r="AU1837" t="s">
        <v>94</v>
      </c>
      <c r="AV1837" t="s">
        <v>2327</v>
      </c>
      <c r="AY1837" s="38">
        <v>33</v>
      </c>
      <c r="AZ1837" s="40">
        <v>3</v>
      </c>
      <c r="BA1837" s="42">
        <f t="shared" si="579"/>
        <v>33003</v>
      </c>
      <c r="BC1837" s="7" t="s">
        <v>3097</v>
      </c>
      <c r="BE1837" s="1">
        <f>SUMIF('Town VTO'!$AJ$1047:$AJ$1287,$BA1837,'Town VTO'!AM$1047:AM$1287)</f>
        <v>28924</v>
      </c>
      <c r="BF1837" s="1">
        <f>SUMIF('Town VTO'!$AJ$1047:$AJ$1287,$BA1837,'Town VTO'!AN$1047:AN$1287)</f>
        <v>1049</v>
      </c>
      <c r="BM1837" s="1">
        <f>SUMIF('Town VTO'!$AJ$1047:$AJ$1287,$BA1837,'Town VTO'!AS$1047:AS$1287)</f>
        <v>17751</v>
      </c>
      <c r="BO1837" s="1">
        <f>SUMIF('Town VTO'!$AJ$1047:$AJ$1287,$BA1837,'Town VTO'!AT$1047:AT$1287)</f>
        <v>1956</v>
      </c>
    </row>
    <row r="1838" spans="1:77" hidden="1" outlineLevel="1">
      <c r="A1838" t="s">
        <v>2588</v>
      </c>
      <c r="B1838" t="s">
        <v>2327</v>
      </c>
      <c r="C1838" s="25">
        <v>75047</v>
      </c>
      <c r="D1838" s="25"/>
      <c r="E1838" s="25"/>
      <c r="G1838" s="1">
        <f t="shared" si="581"/>
        <v>40707</v>
      </c>
      <c r="I1838" s="1">
        <f>SUMIF('Town VTO'!$AJ$1047:$AJ$1287,$BA1838,'Town VTO'!G$1047:G$1287)</f>
        <v>26296</v>
      </c>
      <c r="J1838" s="1">
        <v>25855</v>
      </c>
      <c r="K1838" s="1">
        <v>25691</v>
      </c>
      <c r="L1838" s="2" t="str">
        <f t="shared" si="569"/>
        <v/>
      </c>
      <c r="M1838" s="2">
        <f t="shared" si="570"/>
        <v>0.63111995479892891</v>
      </c>
      <c r="N1838" s="10">
        <f t="shared" si="582"/>
        <v>3</v>
      </c>
      <c r="O1838" s="9">
        <f t="shared" si="583"/>
        <v>2</v>
      </c>
      <c r="P1838" s="8">
        <f t="shared" si="584"/>
        <v>1</v>
      </c>
      <c r="Q1838" s="2">
        <f t="shared" si="585"/>
        <v>0.27299972977620557</v>
      </c>
      <c r="R1838" s="2">
        <f t="shared" si="586"/>
        <v>0.32122239418281867</v>
      </c>
      <c r="S1838" s="2">
        <f t="shared" si="587"/>
        <v>0.40577787604097576</v>
      </c>
      <c r="T1838" s="2">
        <f t="shared" si="588"/>
        <v>0</v>
      </c>
      <c r="U1838" s="1">
        <f>SUMIF('Town VTO'!$AJ$1047:$AJ$1287,$BA1838,'Town VTO'!S$1047:S$1287)</f>
        <v>11113</v>
      </c>
      <c r="V1838" s="1">
        <f>SUMIF('Town VTO'!$AJ$1047:$AJ$1287,$BA1838,'Town VTO'!T$1047:T$1287)</f>
        <v>13076</v>
      </c>
      <c r="W1838" s="1">
        <f>SUMIF('Town VTO'!$AJ$1047:$AJ$1287,$BA1838,'Town VTO'!U$1047:U$1287)</f>
        <v>16518</v>
      </c>
      <c r="AU1838" t="s">
        <v>2588</v>
      </c>
      <c r="AV1838" t="s">
        <v>2327</v>
      </c>
      <c r="AY1838" s="38">
        <v>33</v>
      </c>
      <c r="AZ1838" s="40">
        <v>5</v>
      </c>
      <c r="BA1838" s="42">
        <f t="shared" si="579"/>
        <v>33005</v>
      </c>
      <c r="BC1838" s="7" t="s">
        <v>3097</v>
      </c>
      <c r="BE1838" s="1">
        <f>SUMIF('Town VTO'!$AJ$1047:$AJ$1287,$BA1838,'Town VTO'!AM$1047:AM$1287)</f>
        <v>38726</v>
      </c>
      <c r="BF1838" s="1">
        <f>SUMIF('Town VTO'!$AJ$1047:$AJ$1287,$BA1838,'Town VTO'!AN$1047:AN$1287)</f>
        <v>1981</v>
      </c>
      <c r="BM1838" s="1">
        <f>SUMIF('Town VTO'!$AJ$1047:$AJ$1287,$BA1838,'Town VTO'!AS$1047:AS$1287)</f>
        <v>24939</v>
      </c>
      <c r="BO1838" s="1">
        <f>SUMIF('Town VTO'!$AJ$1047:$AJ$1287,$BA1838,'Town VTO'!AT$1047:AT$1287)</f>
        <v>1357</v>
      </c>
    </row>
    <row r="1839" spans="1:77" hidden="1" outlineLevel="1">
      <c r="A1839" t="s">
        <v>532</v>
      </c>
      <c r="B1839" t="s">
        <v>2327</v>
      </c>
      <c r="C1839" s="25">
        <v>33234</v>
      </c>
      <c r="D1839" s="25"/>
      <c r="E1839" s="25"/>
      <c r="G1839" s="1">
        <f t="shared" si="581"/>
        <v>17881</v>
      </c>
      <c r="I1839" s="1">
        <f>SUMIF('Town VTO'!$AJ$1047:$AJ$1287,$BA1839,'Town VTO'!G$1047:G$1287)</f>
        <v>11504</v>
      </c>
      <c r="J1839" s="1">
        <v>11328</v>
      </c>
      <c r="K1839" s="1">
        <v>11239</v>
      </c>
      <c r="L1839" s="2" t="str">
        <f t="shared" si="569"/>
        <v/>
      </c>
      <c r="M1839" s="2">
        <f t="shared" si="570"/>
        <v>0.62854426486214421</v>
      </c>
      <c r="N1839" s="10">
        <f t="shared" si="582"/>
        <v>3</v>
      </c>
      <c r="O1839" s="9">
        <f t="shared" si="583"/>
        <v>2</v>
      </c>
      <c r="P1839" s="8">
        <f t="shared" si="584"/>
        <v>1</v>
      </c>
      <c r="Q1839" s="2">
        <f t="shared" si="585"/>
        <v>0.28040937307756836</v>
      </c>
      <c r="R1839" s="2">
        <f t="shared" si="586"/>
        <v>0.32414294502544599</v>
      </c>
      <c r="S1839" s="2">
        <f t="shared" si="587"/>
        <v>0.39544768189698565</v>
      </c>
      <c r="T1839" s="2">
        <f t="shared" si="588"/>
        <v>5.5511151231257827E-17</v>
      </c>
      <c r="U1839" s="1">
        <f>SUMIF('Town VTO'!$AJ$1047:$AJ$1287,$BA1839,'Town VTO'!S$1047:S$1287)</f>
        <v>5014</v>
      </c>
      <c r="V1839" s="1">
        <f>SUMIF('Town VTO'!$AJ$1047:$AJ$1287,$BA1839,'Town VTO'!T$1047:T$1287)</f>
        <v>5796</v>
      </c>
      <c r="W1839" s="1">
        <f>SUMIF('Town VTO'!$AJ$1047:$AJ$1287,$BA1839,'Town VTO'!U$1047:U$1287)</f>
        <v>7071</v>
      </c>
      <c r="AU1839" t="s">
        <v>532</v>
      </c>
      <c r="AV1839" t="s">
        <v>2327</v>
      </c>
      <c r="AY1839" s="38">
        <v>33</v>
      </c>
      <c r="AZ1839" s="40">
        <v>7</v>
      </c>
      <c r="BA1839" s="42">
        <f t="shared" si="579"/>
        <v>33007</v>
      </c>
      <c r="BC1839" s="7" t="s">
        <v>3097</v>
      </c>
      <c r="BE1839" s="1">
        <f>SUMIF('Town VTO'!$AJ$1047:$AJ$1287,$BA1839,'Town VTO'!AM$1047:AM$1287)</f>
        <v>17334</v>
      </c>
      <c r="BF1839" s="1">
        <f>SUMIF('Town VTO'!$AJ$1047:$AJ$1287,$BA1839,'Town VTO'!AN$1047:AN$1287)</f>
        <v>547</v>
      </c>
      <c r="BM1839" s="1">
        <f>SUMIF('Town VTO'!$AJ$1047:$AJ$1287,$BA1839,'Town VTO'!AS$1047:AS$1287)</f>
        <v>10597</v>
      </c>
      <c r="BO1839" s="1">
        <f>SUMIF('Town VTO'!$AJ$1047:$AJ$1287,$BA1839,'Town VTO'!AT$1047:AT$1287)</f>
        <v>907</v>
      </c>
    </row>
    <row r="1840" spans="1:77" hidden="1" outlineLevel="1">
      <c r="A1840" t="s">
        <v>72</v>
      </c>
      <c r="B1840" t="s">
        <v>2327</v>
      </c>
      <c r="C1840" s="25">
        <v>83152</v>
      </c>
      <c r="D1840" s="25"/>
      <c r="E1840" s="25"/>
      <c r="G1840" s="1">
        <f t="shared" si="581"/>
        <v>46574</v>
      </c>
      <c r="I1840" s="1">
        <f>SUMIF('Town VTO'!$AJ$1047:$AJ$1287,$BA1840,'Town VTO'!G$1047:G$1287)</f>
        <v>30405</v>
      </c>
      <c r="J1840" s="1">
        <v>30120</v>
      </c>
      <c r="K1840" s="1">
        <v>29874</v>
      </c>
      <c r="L1840" s="2" t="str">
        <f t="shared" si="569"/>
        <v/>
      </c>
      <c r="M1840" s="2">
        <f t="shared" si="570"/>
        <v>0.64143084124189464</v>
      </c>
      <c r="N1840" s="10">
        <f t="shared" si="582"/>
        <v>3</v>
      </c>
      <c r="O1840" s="9">
        <f t="shared" si="583"/>
        <v>2</v>
      </c>
      <c r="P1840" s="8">
        <f t="shared" si="584"/>
        <v>1</v>
      </c>
      <c r="Q1840" s="2">
        <f t="shared" si="585"/>
        <v>0.23311289560699103</v>
      </c>
      <c r="R1840" s="2">
        <f t="shared" si="586"/>
        <v>0.36168248378923862</v>
      </c>
      <c r="S1840" s="2">
        <f t="shared" si="587"/>
        <v>0.40520462060377033</v>
      </c>
      <c r="T1840" s="2">
        <f t="shared" si="588"/>
        <v>5.5511151231257827E-17</v>
      </c>
      <c r="U1840" s="1">
        <f>SUMIF('Town VTO'!$AJ$1047:$AJ$1287,$BA1840,'Town VTO'!S$1047:S$1287)</f>
        <v>10857</v>
      </c>
      <c r="V1840" s="1">
        <f>SUMIF('Town VTO'!$AJ$1047:$AJ$1287,$BA1840,'Town VTO'!T$1047:T$1287)</f>
        <v>16845</v>
      </c>
      <c r="W1840" s="1">
        <f>SUMIF('Town VTO'!$AJ$1047:$AJ$1287,$BA1840,'Town VTO'!U$1047:U$1287)</f>
        <v>18872</v>
      </c>
      <c r="AU1840" t="s">
        <v>72</v>
      </c>
      <c r="AV1840" t="s">
        <v>2327</v>
      </c>
      <c r="AY1840" s="38">
        <v>33</v>
      </c>
      <c r="AZ1840" s="40">
        <v>9</v>
      </c>
      <c r="BA1840" s="42">
        <f t="shared" si="579"/>
        <v>33009</v>
      </c>
      <c r="BC1840" s="7" t="s">
        <v>3097</v>
      </c>
      <c r="BE1840" s="1">
        <f>SUMIF('Town VTO'!$AJ$1047:$AJ$1287,$BA1840,'Town VTO'!AM$1047:AM$1287)</f>
        <v>43851</v>
      </c>
      <c r="BF1840" s="1">
        <f>SUMIF('Town VTO'!$AJ$1047:$AJ$1287,$BA1840,'Town VTO'!AN$1047:AN$1287)</f>
        <v>2723</v>
      </c>
      <c r="BM1840" s="1">
        <f>SUMIF('Town VTO'!$AJ$1047:$AJ$1287,$BA1840,'Town VTO'!AS$1047:AS$1287)</f>
        <v>28106</v>
      </c>
      <c r="BO1840" s="1">
        <f>SUMIF('Town VTO'!$AJ$1047:$AJ$1287,$BA1840,'Town VTO'!AT$1047:AT$1287)</f>
        <v>2299</v>
      </c>
    </row>
    <row r="1841" spans="1:67" hidden="1" outlineLevel="1">
      <c r="A1841" t="s">
        <v>1337</v>
      </c>
      <c r="B1841" t="s">
        <v>2327</v>
      </c>
      <c r="C1841" s="25">
        <v>389665</v>
      </c>
      <c r="D1841" s="25"/>
      <c r="E1841" s="25"/>
      <c r="G1841" s="1">
        <f t="shared" si="581"/>
        <v>197542</v>
      </c>
      <c r="I1841" s="1">
        <f>SUMIF('Town VTO'!$AJ$1047:$AJ$1287,$BA1841,'Town VTO'!G$1047:G$1287)</f>
        <v>130566</v>
      </c>
      <c r="J1841" s="1">
        <v>128972</v>
      </c>
      <c r="K1841" s="1">
        <v>127907</v>
      </c>
      <c r="L1841" s="2" t="str">
        <f t="shared" si="569"/>
        <v/>
      </c>
      <c r="M1841" s="2">
        <f t="shared" si="570"/>
        <v>0.64749268509987745</v>
      </c>
      <c r="N1841" s="10">
        <f t="shared" si="582"/>
        <v>3</v>
      </c>
      <c r="O1841" s="9">
        <f t="shared" si="583"/>
        <v>1</v>
      </c>
      <c r="P1841" s="8">
        <f t="shared" si="584"/>
        <v>2</v>
      </c>
      <c r="Q1841" s="2">
        <f t="shared" si="585"/>
        <v>0.2793684381043019</v>
      </c>
      <c r="R1841" s="2">
        <f t="shared" si="586"/>
        <v>0.37929149244211358</v>
      </c>
      <c r="S1841" s="2">
        <f t="shared" si="587"/>
        <v>0.34134006945358453</v>
      </c>
      <c r="T1841" s="2">
        <f t="shared" si="588"/>
        <v>0</v>
      </c>
      <c r="U1841" s="1">
        <f>SUMIF('Town VTO'!$AJ$1047:$AJ$1287,$BA1841,'Town VTO'!S$1047:S$1287)</f>
        <v>55187</v>
      </c>
      <c r="V1841" s="1">
        <f>SUMIF('Town VTO'!$AJ$1047:$AJ$1287,$BA1841,'Town VTO'!T$1047:T$1287)</f>
        <v>74926</v>
      </c>
      <c r="W1841" s="1">
        <f>SUMIF('Town VTO'!$AJ$1047:$AJ$1287,$BA1841,'Town VTO'!U$1047:U$1287)</f>
        <v>67429</v>
      </c>
      <c r="AU1841" t="s">
        <v>1337</v>
      </c>
      <c r="AV1841" t="s">
        <v>2327</v>
      </c>
      <c r="AY1841" s="38">
        <v>33</v>
      </c>
      <c r="AZ1841" s="40">
        <v>11</v>
      </c>
      <c r="BA1841" s="42">
        <f t="shared" si="579"/>
        <v>33011</v>
      </c>
      <c r="BC1841" s="7" t="s">
        <v>3097</v>
      </c>
      <c r="BE1841" s="1">
        <f>SUMIF('Town VTO'!$AJ$1047:$AJ$1287,$BA1841,'Town VTO'!AM$1047:AM$1287)</f>
        <v>188277</v>
      </c>
      <c r="BF1841" s="1">
        <f>SUMIF('Town VTO'!$AJ$1047:$AJ$1287,$BA1841,'Town VTO'!AN$1047:AN$1287)</f>
        <v>9265</v>
      </c>
      <c r="BM1841" s="1">
        <f>SUMIF('Town VTO'!$AJ$1047:$AJ$1287,$BA1841,'Town VTO'!AS$1047:AS$1287)</f>
        <v>122812</v>
      </c>
      <c r="BO1841" s="1">
        <f>SUMIF('Town VTO'!$AJ$1047:$AJ$1287,$BA1841,'Town VTO'!AT$1047:AT$1287)</f>
        <v>7754</v>
      </c>
    </row>
    <row r="1842" spans="1:67" hidden="1" outlineLevel="1">
      <c r="A1842" t="s">
        <v>860</v>
      </c>
      <c r="B1842" t="s">
        <v>2327</v>
      </c>
      <c r="C1842" s="25">
        <v>140880</v>
      </c>
      <c r="D1842" s="25"/>
      <c r="E1842" s="25"/>
      <c r="G1842" s="1">
        <f t="shared" si="581"/>
        <v>78327</v>
      </c>
      <c r="I1842" s="1">
        <f>SUMIF('Town VTO'!$AJ$1047:$AJ$1287,$BA1842,'Town VTO'!G$1047:G$1287)</f>
        <v>54135</v>
      </c>
      <c r="J1842" s="1">
        <v>53527</v>
      </c>
      <c r="K1842" s="1">
        <v>53288</v>
      </c>
      <c r="L1842" s="2" t="str">
        <f t="shared" si="569"/>
        <v/>
      </c>
      <c r="M1842" s="2">
        <f t="shared" si="570"/>
        <v>0.68032734561517738</v>
      </c>
      <c r="N1842" s="10">
        <f t="shared" si="582"/>
        <v>3</v>
      </c>
      <c r="O1842" s="9">
        <f t="shared" si="583"/>
        <v>1</v>
      </c>
      <c r="P1842" s="8">
        <f t="shared" si="584"/>
        <v>2</v>
      </c>
      <c r="Q1842" s="2">
        <f t="shared" si="585"/>
        <v>0.24167911448159637</v>
      </c>
      <c r="R1842" s="2">
        <f t="shared" si="586"/>
        <v>0.38705682587102785</v>
      </c>
      <c r="S1842" s="2">
        <f t="shared" si="587"/>
        <v>0.37126405964737574</v>
      </c>
      <c r="T1842" s="2">
        <f t="shared" si="588"/>
        <v>0</v>
      </c>
      <c r="U1842" s="1">
        <f>SUMIF('Town VTO'!$AJ$1047:$AJ$1287,$BA1842,'Town VTO'!S$1047:S$1287)</f>
        <v>18930</v>
      </c>
      <c r="V1842" s="1">
        <f>SUMIF('Town VTO'!$AJ$1047:$AJ$1287,$BA1842,'Town VTO'!T$1047:T$1287)</f>
        <v>30317</v>
      </c>
      <c r="W1842" s="1">
        <f>SUMIF('Town VTO'!$AJ$1047:$AJ$1287,$BA1842,'Town VTO'!U$1047:U$1287)</f>
        <v>29080</v>
      </c>
      <c r="AU1842" t="s">
        <v>860</v>
      </c>
      <c r="AV1842" t="s">
        <v>2327</v>
      </c>
      <c r="AY1842" s="38">
        <v>33</v>
      </c>
      <c r="AZ1842" s="40">
        <v>13</v>
      </c>
      <c r="BA1842" s="42">
        <f t="shared" si="579"/>
        <v>33013</v>
      </c>
      <c r="BC1842" s="7" t="s">
        <v>3097</v>
      </c>
      <c r="BE1842" s="1">
        <f>SUMIF('Town VTO'!$AJ$1047:$AJ$1287,$BA1842,'Town VTO'!AM$1047:AM$1287)</f>
        <v>73690</v>
      </c>
      <c r="BF1842" s="1">
        <f>SUMIF('Town VTO'!$AJ$1047:$AJ$1287,$BA1842,'Town VTO'!AN$1047:AN$1287)</f>
        <v>4637</v>
      </c>
      <c r="BM1842" s="1">
        <f>SUMIF('Town VTO'!$AJ$1047:$AJ$1287,$BA1842,'Town VTO'!AS$1047:AS$1287)</f>
        <v>50822</v>
      </c>
      <c r="BO1842" s="1">
        <f>SUMIF('Town VTO'!$AJ$1047:$AJ$1287,$BA1842,'Town VTO'!AT$1047:AT$1287)</f>
        <v>3313</v>
      </c>
    </row>
    <row r="1843" spans="1:67" hidden="1" outlineLevel="1">
      <c r="A1843" t="s">
        <v>2653</v>
      </c>
      <c r="B1843" t="s">
        <v>2327</v>
      </c>
      <c r="C1843" s="25">
        <v>286218</v>
      </c>
      <c r="D1843" s="25"/>
      <c r="E1843" s="25"/>
      <c r="G1843" s="1">
        <f t="shared" si="581"/>
        <v>163986</v>
      </c>
      <c r="I1843" s="1">
        <f>SUMIF('Town VTO'!$AJ$1047:$AJ$1287,$BA1843,'Town VTO'!G$1047:G$1287)</f>
        <v>103964</v>
      </c>
      <c r="J1843" s="1">
        <v>102777</v>
      </c>
      <c r="K1843" s="1">
        <v>101780</v>
      </c>
      <c r="L1843" s="2" t="str">
        <f t="shared" si="569"/>
        <v/>
      </c>
      <c r="M1843" s="2">
        <f t="shared" si="570"/>
        <v>0.62066273950215267</v>
      </c>
      <c r="N1843" s="10">
        <f t="shared" si="582"/>
        <v>3</v>
      </c>
      <c r="O1843" s="9">
        <f t="shared" si="583"/>
        <v>2</v>
      </c>
      <c r="P1843" s="8">
        <f t="shared" si="584"/>
        <v>1</v>
      </c>
      <c r="Q1843" s="2">
        <f t="shared" si="585"/>
        <v>0.2365994658080568</v>
      </c>
      <c r="R1843" s="2">
        <f t="shared" si="586"/>
        <v>0.36247606502994156</v>
      </c>
      <c r="S1843" s="2">
        <f t="shared" si="587"/>
        <v>0.40092446916200164</v>
      </c>
      <c r="T1843" s="2">
        <f t="shared" si="588"/>
        <v>0</v>
      </c>
      <c r="U1843" s="1">
        <f>SUMIF('Town VTO'!$AJ$1047:$AJ$1287,$BA1843,'Town VTO'!S$1047:S$1287)</f>
        <v>38799</v>
      </c>
      <c r="V1843" s="1">
        <f>SUMIF('Town VTO'!$AJ$1047:$AJ$1287,$BA1843,'Town VTO'!T$1047:T$1287)</f>
        <v>59441</v>
      </c>
      <c r="W1843" s="1">
        <f>SUMIF('Town VTO'!$AJ$1047:$AJ$1287,$BA1843,'Town VTO'!U$1047:U$1287)</f>
        <v>65746</v>
      </c>
      <c r="AU1843" t="s">
        <v>2653</v>
      </c>
      <c r="AV1843" t="s">
        <v>2327</v>
      </c>
      <c r="AY1843" s="38">
        <v>33</v>
      </c>
      <c r="AZ1843" s="40">
        <v>15</v>
      </c>
      <c r="BA1843" s="42">
        <f t="shared" si="579"/>
        <v>33015</v>
      </c>
      <c r="BC1843" s="7" t="s">
        <v>3097</v>
      </c>
      <c r="BE1843" s="1">
        <f>SUMIF('Town VTO'!$AJ$1047:$AJ$1287,$BA1843,'Town VTO'!AM$1047:AM$1287)</f>
        <v>157817</v>
      </c>
      <c r="BF1843" s="1">
        <f>SUMIF('Town VTO'!$AJ$1047:$AJ$1287,$BA1843,'Town VTO'!AN$1047:AN$1287)</f>
        <v>6169</v>
      </c>
      <c r="BM1843" s="1">
        <f>SUMIF('Town VTO'!$AJ$1047:$AJ$1287,$BA1843,'Town VTO'!AS$1047:AS$1287)</f>
        <v>97655</v>
      </c>
      <c r="BO1843" s="1">
        <f>SUMIF('Town VTO'!$AJ$1047:$AJ$1287,$BA1843,'Town VTO'!AT$1047:AT$1287)</f>
        <v>6309</v>
      </c>
    </row>
    <row r="1844" spans="1:67" hidden="1" outlineLevel="1">
      <c r="A1844" t="s">
        <v>2093</v>
      </c>
      <c r="B1844" t="s">
        <v>2327</v>
      </c>
      <c r="C1844" s="25">
        <v>115811</v>
      </c>
      <c r="D1844" s="25"/>
      <c r="E1844" s="25"/>
      <c r="G1844" s="1">
        <f t="shared" si="581"/>
        <v>60617</v>
      </c>
      <c r="I1844" s="1">
        <f>SUMIF('Town VTO'!$AJ$1047:$AJ$1287,$BA1844,'Town VTO'!G$1047:G$1287)</f>
        <v>39471</v>
      </c>
      <c r="J1844" s="1">
        <v>38676</v>
      </c>
      <c r="K1844" s="1">
        <v>38339</v>
      </c>
      <c r="L1844" s="2" t="str">
        <f t="shared" si="569"/>
        <v/>
      </c>
      <c r="M1844" s="2">
        <f t="shared" si="570"/>
        <v>0.63247933747958496</v>
      </c>
      <c r="N1844" s="10">
        <f t="shared" si="582"/>
        <v>3</v>
      </c>
      <c r="O1844" s="9">
        <f t="shared" si="583"/>
        <v>2</v>
      </c>
      <c r="P1844" s="8">
        <f t="shared" si="584"/>
        <v>1</v>
      </c>
      <c r="Q1844" s="2">
        <f t="shared" si="585"/>
        <v>0.30771895672831057</v>
      </c>
      <c r="R1844" s="2">
        <f t="shared" si="586"/>
        <v>0.31189270336704222</v>
      </c>
      <c r="S1844" s="2">
        <f t="shared" si="587"/>
        <v>0.38038833990464721</v>
      </c>
      <c r="T1844" s="2">
        <f t="shared" si="588"/>
        <v>5.5511151231257827E-17</v>
      </c>
      <c r="U1844" s="1">
        <f>SUMIF('Town VTO'!$AJ$1047:$AJ$1287,$BA1844,'Town VTO'!S$1047:S$1287)</f>
        <v>18653</v>
      </c>
      <c r="V1844" s="1">
        <f>SUMIF('Town VTO'!$AJ$1047:$AJ$1287,$BA1844,'Town VTO'!T$1047:T$1287)</f>
        <v>18906</v>
      </c>
      <c r="W1844" s="1">
        <f>SUMIF('Town VTO'!$AJ$1047:$AJ$1287,$BA1844,'Town VTO'!U$1047:U$1287)</f>
        <v>23058</v>
      </c>
      <c r="AU1844" t="s">
        <v>2093</v>
      </c>
      <c r="AV1844" t="s">
        <v>2327</v>
      </c>
      <c r="AY1844" s="38">
        <v>33</v>
      </c>
      <c r="AZ1844" s="40">
        <v>17</v>
      </c>
      <c r="BA1844" s="42">
        <f t="shared" si="579"/>
        <v>33017</v>
      </c>
      <c r="BC1844" s="7" t="s">
        <v>3097</v>
      </c>
      <c r="BE1844" s="1">
        <f>SUMIF('Town VTO'!$AJ$1047:$AJ$1287,$BA1844,'Town VTO'!AM$1047:AM$1287)</f>
        <v>56594</v>
      </c>
      <c r="BF1844" s="1">
        <f>SUMIF('Town VTO'!$AJ$1047:$AJ$1287,$BA1844,'Town VTO'!AN$1047:AN$1287)</f>
        <v>4023</v>
      </c>
      <c r="BM1844" s="1">
        <f>SUMIF('Town VTO'!$AJ$1047:$AJ$1287,$BA1844,'Town VTO'!AS$1047:AS$1287)</f>
        <v>37218</v>
      </c>
      <c r="BO1844" s="1">
        <f>SUMIF('Town VTO'!$AJ$1047:$AJ$1287,$BA1844,'Town VTO'!AT$1047:AT$1287)</f>
        <v>2253</v>
      </c>
    </row>
    <row r="1845" spans="1:67" hidden="1" outlineLevel="1">
      <c r="A1845" t="s">
        <v>519</v>
      </c>
      <c r="B1845" t="s">
        <v>2327</v>
      </c>
      <c r="C1845" s="25">
        <v>41399</v>
      </c>
      <c r="D1845" s="25"/>
      <c r="E1845" s="25"/>
      <c r="G1845" s="1">
        <f t="shared" si="581"/>
        <v>22816</v>
      </c>
      <c r="I1845" s="1">
        <f>SUMIF('Town VTO'!$AJ$1047:$AJ$1287,$BA1845,'Town VTO'!G$1047:G$1287)</f>
        <v>14789</v>
      </c>
      <c r="J1845" s="1">
        <v>14651</v>
      </c>
      <c r="K1845" s="1">
        <v>14540</v>
      </c>
      <c r="L1845" s="2" t="str">
        <f t="shared" si="569"/>
        <v/>
      </c>
      <c r="M1845" s="2">
        <f t="shared" si="570"/>
        <v>0.63727208976157079</v>
      </c>
      <c r="N1845" s="10">
        <f t="shared" si="582"/>
        <v>3</v>
      </c>
      <c r="O1845" s="9">
        <f t="shared" si="583"/>
        <v>2</v>
      </c>
      <c r="P1845" s="8">
        <f t="shared" si="584"/>
        <v>1</v>
      </c>
      <c r="Q1845" s="2">
        <f t="shared" si="585"/>
        <v>0.25337482468443195</v>
      </c>
      <c r="R1845" s="2">
        <f t="shared" si="586"/>
        <v>0.35944074333800841</v>
      </c>
      <c r="S1845" s="2">
        <f t="shared" si="587"/>
        <v>0.38718443197755958</v>
      </c>
      <c r="T1845" s="2">
        <f t="shared" si="588"/>
        <v>5.5511151231257827E-17</v>
      </c>
      <c r="U1845" s="1">
        <f>SUMIF('Town VTO'!$AJ$1047:$AJ$1287,$BA1845,'Town VTO'!S$1047:S$1287)</f>
        <v>5781</v>
      </c>
      <c r="V1845" s="1">
        <f>SUMIF('Town VTO'!$AJ$1047:$AJ$1287,$BA1845,'Town VTO'!T$1047:T$1287)</f>
        <v>8201</v>
      </c>
      <c r="W1845" s="1">
        <f>SUMIF('Town VTO'!$AJ$1047:$AJ$1287,$BA1845,'Town VTO'!U$1047:U$1287)</f>
        <v>8834</v>
      </c>
      <c r="AU1845" t="s">
        <v>519</v>
      </c>
      <c r="AV1845" t="s">
        <v>2327</v>
      </c>
      <c r="AY1845" s="38">
        <v>33</v>
      </c>
      <c r="AZ1845" s="40">
        <v>19</v>
      </c>
      <c r="BA1845" s="42">
        <f t="shared" si="579"/>
        <v>33019</v>
      </c>
      <c r="BC1845" s="7" t="s">
        <v>3097</v>
      </c>
      <c r="BE1845" s="1">
        <f>SUMIF('Town VTO'!$AJ$1047:$AJ$1287,$BA1845,'Town VTO'!AM$1047:AM$1287)</f>
        <v>21999</v>
      </c>
      <c r="BF1845" s="1">
        <f>SUMIF('Town VTO'!$AJ$1047:$AJ$1287,$BA1845,'Town VTO'!AN$1047:AN$1287)</f>
        <v>817</v>
      </c>
      <c r="BM1845" s="1">
        <f>SUMIF('Town VTO'!$AJ$1047:$AJ$1287,$BA1845,'Town VTO'!AS$1047:AS$1287)</f>
        <v>13847</v>
      </c>
      <c r="BO1845" s="1">
        <f>SUMIF('Town VTO'!$AJ$1047:$AJ$1287,$BA1845,'Town VTO'!AT$1047:AT$1287)</f>
        <v>942</v>
      </c>
    </row>
    <row r="1846" spans="1:67" collapsed="1">
      <c r="A1846" t="s">
        <v>2280</v>
      </c>
      <c r="B1846" t="s">
        <v>1226</v>
      </c>
      <c r="C1846" s="25">
        <f>SUM(C1836:C1845)</f>
        <v>1269089</v>
      </c>
      <c r="D1846" s="57">
        <v>991000</v>
      </c>
      <c r="E1846" s="57">
        <v>952000</v>
      </c>
      <c r="F1846" s="61" t="s">
        <v>3247</v>
      </c>
      <c r="G1846" s="1">
        <f>SUM(G1836:G1845)</f>
        <v>690159</v>
      </c>
      <c r="I1846" s="1">
        <f>SUM(I1836:I1845)</f>
        <v>453078</v>
      </c>
      <c r="J1846" s="1">
        <v>447135</v>
      </c>
      <c r="K1846" s="1">
        <v>443443</v>
      </c>
      <c r="L1846" s="2">
        <f t="shared" si="569"/>
        <v>0.44747023208879921</v>
      </c>
      <c r="M1846" s="2">
        <f t="shared" si="570"/>
        <v>0.6425229548553304</v>
      </c>
      <c r="N1846" s="10">
        <f t="shared" si="582"/>
        <v>3</v>
      </c>
      <c r="O1846" s="9">
        <f t="shared" si="583"/>
        <v>2</v>
      </c>
      <c r="P1846" s="8">
        <f t="shared" si="584"/>
        <v>1</v>
      </c>
      <c r="Q1846" s="2">
        <f t="shared" si="585"/>
        <v>0.25593232863731402</v>
      </c>
      <c r="R1846" s="2">
        <f t="shared" si="586"/>
        <v>0.36731245988243288</v>
      </c>
      <c r="S1846" s="2">
        <f t="shared" si="587"/>
        <v>0.37675521148025309</v>
      </c>
      <c r="T1846" s="2">
        <f t="shared" si="588"/>
        <v>-5.5511151231257827E-17</v>
      </c>
      <c r="U1846" s="1">
        <f>SUM(U1836:U1845)</f>
        <v>176634</v>
      </c>
      <c r="V1846" s="1">
        <f>SUM(V1836:V1845)</f>
        <v>253504</v>
      </c>
      <c r="W1846" s="1">
        <f>SUM(W1836:W1845)</f>
        <v>260021</v>
      </c>
      <c r="AU1846" t="s">
        <v>2280</v>
      </c>
      <c r="AV1846" t="s">
        <v>1226</v>
      </c>
      <c r="AY1846" s="38">
        <v>33</v>
      </c>
      <c r="AZ1846" s="40"/>
      <c r="BA1846" s="38">
        <f>AY1846</f>
        <v>33</v>
      </c>
      <c r="BC1846" s="7" t="s">
        <v>1410</v>
      </c>
      <c r="BE1846" s="1">
        <f>SUM(BE1836:BE1845)</f>
        <v>657557</v>
      </c>
      <c r="BF1846" s="1">
        <f>SUM(BF1836:BF1845)</f>
        <v>32602</v>
      </c>
      <c r="BM1846" s="1">
        <f>SUM(BM1836:BM1845)</f>
        <v>424270</v>
      </c>
      <c r="BO1846" s="1">
        <f>SUM(BO1836:BO1845)</f>
        <v>28808</v>
      </c>
    </row>
    <row r="1847" spans="1:67">
      <c r="C1847" s="25"/>
      <c r="D1847" s="25"/>
      <c r="E1847" s="25"/>
      <c r="L1847" s="2"/>
      <c r="M1847" s="2"/>
      <c r="P1847" s="8"/>
      <c r="AY1847" s="38"/>
      <c r="AZ1847" s="40"/>
      <c r="BA1847" s="42"/>
    </row>
    <row r="1848" spans="1:67" hidden="1" outlineLevel="1">
      <c r="A1848" t="s">
        <v>1065</v>
      </c>
      <c r="B1848" t="s">
        <v>1961</v>
      </c>
      <c r="C1848" s="25">
        <v>259263</v>
      </c>
      <c r="D1848" s="25"/>
      <c r="E1848" s="25"/>
      <c r="G1848" s="1">
        <f t="shared" ref="G1848:G1868" si="589">SUM(U1848:AN1848)</f>
        <v>133960</v>
      </c>
      <c r="I1848" s="1">
        <v>62521</v>
      </c>
      <c r="J1848" s="1">
        <v>61801</v>
      </c>
      <c r="K1848" s="1">
        <v>60492</v>
      </c>
      <c r="L1848" s="2" t="str">
        <f t="shared" si="569"/>
        <v/>
      </c>
      <c r="M1848" s="2">
        <f t="shared" si="570"/>
        <v>0.45156763212899376</v>
      </c>
      <c r="N1848" s="10">
        <f t="shared" ref="N1848:N1879" si="590">RANK(U1848,U1848:AR1848)</f>
        <v>3</v>
      </c>
      <c r="O1848" s="9">
        <f t="shared" ref="O1848:O1879" si="591">RANK(V1848,U1848:AR1848)</f>
        <v>2</v>
      </c>
      <c r="P1848" s="8">
        <f t="shared" ref="P1848:P1879" si="592">RANK(W1848,U1848:AR1848)</f>
        <v>1</v>
      </c>
      <c r="Q1848" s="2">
        <f t="shared" ref="Q1848:Q1869" si="593">IF(SUM($U1848:$AQ1848)=0,"-",U1848/SUM($U1848:$AQ1848))</f>
        <v>0.19401313825022395</v>
      </c>
      <c r="R1848" s="2">
        <f t="shared" ref="R1848:R1869" si="594">IF(SUM($U1848:$AQ1848)=0,"-",V1848/SUM($U1848:$AQ1848))</f>
        <v>0.27378321887130486</v>
      </c>
      <c r="S1848" s="2">
        <f t="shared" ref="S1848:S1869" si="595">IF(SUM($U1848:$AQ1848)=0,"-",W1848/SUM($U1848:$AQ1848))</f>
        <v>0.5297178262167811</v>
      </c>
      <c r="T1848" s="2">
        <f t="shared" ref="T1848:T1869" si="596">IF(SUM($U1848:$AQ1848)=0,"-",(1-Q1848-R1848-S1848))</f>
        <v>2.4858166616901212E-3</v>
      </c>
      <c r="U1848" s="1">
        <v>25990</v>
      </c>
      <c r="V1848" s="1">
        <v>36676</v>
      </c>
      <c r="W1848" s="1">
        <v>70961</v>
      </c>
      <c r="X1848" s="1">
        <v>5</v>
      </c>
      <c r="Y1848" s="1">
        <v>6</v>
      </c>
      <c r="Z1848" s="1">
        <v>0</v>
      </c>
      <c r="AA1848" s="1">
        <v>319</v>
      </c>
      <c r="AC1848" s="1">
        <v>3</v>
      </c>
      <c r="AD1848" s="1">
        <v>0</v>
      </c>
      <c r="AU1848" t="s">
        <v>1065</v>
      </c>
      <c r="AV1848" t="s">
        <v>1961</v>
      </c>
      <c r="AY1848" s="38">
        <v>34</v>
      </c>
      <c r="AZ1848" s="40">
        <v>1</v>
      </c>
      <c r="BA1848" s="42">
        <f t="shared" si="579"/>
        <v>34001</v>
      </c>
      <c r="BC1848" s="7" t="s">
        <v>3097</v>
      </c>
    </row>
    <row r="1849" spans="1:67" hidden="1" outlineLevel="1">
      <c r="A1849" t="s">
        <v>2325</v>
      </c>
      <c r="B1849" t="s">
        <v>1961</v>
      </c>
      <c r="C1849" s="25">
        <v>890647</v>
      </c>
      <c r="D1849" s="25"/>
      <c r="E1849" s="25"/>
      <c r="G1849" s="1">
        <f t="shared" si="589"/>
        <v>492408</v>
      </c>
      <c r="I1849" s="1">
        <v>259084</v>
      </c>
      <c r="J1849" s="1">
        <v>253880</v>
      </c>
      <c r="K1849" s="1">
        <v>242588</v>
      </c>
      <c r="L1849" s="2" t="str">
        <f t="shared" si="569"/>
        <v/>
      </c>
      <c r="M1849" s="2">
        <f t="shared" si="570"/>
        <v>0.49265649623889135</v>
      </c>
      <c r="N1849" s="10">
        <f t="shared" si="590"/>
        <v>2</v>
      </c>
      <c r="O1849" s="9">
        <f t="shared" si="591"/>
        <v>3</v>
      </c>
      <c r="P1849" s="8">
        <f t="shared" si="592"/>
        <v>1</v>
      </c>
      <c r="Q1849" s="2">
        <f t="shared" si="593"/>
        <v>0.22047570307549838</v>
      </c>
      <c r="R1849" s="2">
        <f t="shared" si="594"/>
        <v>0.20774642166658544</v>
      </c>
      <c r="S1849" s="2">
        <f t="shared" si="595"/>
        <v>0.56790303975564982</v>
      </c>
      <c r="T1849" s="2">
        <f t="shared" si="596"/>
        <v>3.874835502266416E-3</v>
      </c>
      <c r="U1849" s="1">
        <v>108564</v>
      </c>
      <c r="V1849" s="1">
        <v>102296</v>
      </c>
      <c r="W1849" s="1">
        <v>279640</v>
      </c>
      <c r="X1849" s="1">
        <v>14</v>
      </c>
      <c r="Y1849" s="1">
        <v>44</v>
      </c>
      <c r="Z1849" s="1">
        <v>2</v>
      </c>
      <c r="AA1849" s="1">
        <v>1848</v>
      </c>
      <c r="AC1849" s="1">
        <v>0</v>
      </c>
      <c r="AD1849" s="1">
        <v>0</v>
      </c>
      <c r="AU1849" t="s">
        <v>2325</v>
      </c>
      <c r="AV1849" t="s">
        <v>1961</v>
      </c>
      <c r="AY1849" s="38">
        <v>34</v>
      </c>
      <c r="AZ1849" s="40">
        <v>3</v>
      </c>
      <c r="BA1849" s="42">
        <f t="shared" si="579"/>
        <v>34003</v>
      </c>
      <c r="BC1849" s="7" t="s">
        <v>3097</v>
      </c>
    </row>
    <row r="1850" spans="1:67" hidden="1" outlineLevel="1">
      <c r="A1850" t="s">
        <v>1356</v>
      </c>
      <c r="B1850" t="s">
        <v>1961</v>
      </c>
      <c r="C1850" s="25">
        <v>436445</v>
      </c>
      <c r="D1850" s="25"/>
      <c r="E1850" s="25"/>
      <c r="G1850" s="1">
        <f t="shared" si="589"/>
        <v>246486</v>
      </c>
      <c r="I1850" s="1">
        <v>120667</v>
      </c>
      <c r="J1850" s="1">
        <v>118885</v>
      </c>
      <c r="K1850" s="1">
        <v>114912</v>
      </c>
      <c r="L1850" s="2" t="str">
        <f t="shared" si="569"/>
        <v/>
      </c>
      <c r="M1850" s="2">
        <f t="shared" si="570"/>
        <v>0.46620092013339498</v>
      </c>
      <c r="N1850" s="10">
        <f t="shared" si="590"/>
        <v>2</v>
      </c>
      <c r="O1850" s="9">
        <f t="shared" si="591"/>
        <v>3</v>
      </c>
      <c r="P1850" s="8">
        <f t="shared" si="592"/>
        <v>1</v>
      </c>
      <c r="Q1850" s="2">
        <f t="shared" si="593"/>
        <v>0.22008552209861817</v>
      </c>
      <c r="R1850" s="2">
        <f t="shared" si="594"/>
        <v>0.21766347784458345</v>
      </c>
      <c r="S1850" s="2">
        <f t="shared" si="595"/>
        <v>0.55834408445104389</v>
      </c>
      <c r="T1850" s="2">
        <f t="shared" si="596"/>
        <v>3.9069156057545129E-3</v>
      </c>
      <c r="U1850" s="1">
        <v>54248</v>
      </c>
      <c r="V1850" s="1">
        <v>53651</v>
      </c>
      <c r="W1850" s="1">
        <v>137624</v>
      </c>
      <c r="X1850" s="1">
        <v>1</v>
      </c>
      <c r="Y1850" s="1">
        <v>8</v>
      </c>
      <c r="Z1850" s="1">
        <v>1</v>
      </c>
      <c r="AA1850" s="1">
        <v>952</v>
      </c>
      <c r="AC1850" s="1">
        <v>1</v>
      </c>
      <c r="AD1850" s="1">
        <v>0</v>
      </c>
      <c r="AU1850" t="s">
        <v>1356</v>
      </c>
      <c r="AV1850" t="s">
        <v>1961</v>
      </c>
      <c r="AY1850" s="38">
        <v>34</v>
      </c>
      <c r="AZ1850" s="40">
        <v>5</v>
      </c>
      <c r="BA1850" s="42">
        <f t="shared" si="579"/>
        <v>34005</v>
      </c>
      <c r="BC1850" s="7" t="s">
        <v>3097</v>
      </c>
    </row>
    <row r="1851" spans="1:67" hidden="1" outlineLevel="1">
      <c r="A1851" t="s">
        <v>138</v>
      </c>
      <c r="B1851" t="s">
        <v>1961</v>
      </c>
      <c r="C1851" s="25">
        <v>507899</v>
      </c>
      <c r="D1851" s="25"/>
      <c r="E1851" s="25"/>
      <c r="G1851" s="1">
        <f t="shared" si="589"/>
        <v>291088</v>
      </c>
      <c r="I1851" s="1">
        <v>129137</v>
      </c>
      <c r="J1851" s="1">
        <v>122832</v>
      </c>
      <c r="K1851" s="1">
        <v>107373</v>
      </c>
      <c r="L1851" s="2" t="str">
        <f t="shared" si="569"/>
        <v/>
      </c>
      <c r="M1851" s="2">
        <f t="shared" si="570"/>
        <v>0.36886783378222393</v>
      </c>
      <c r="N1851" s="10">
        <f t="shared" si="590"/>
        <v>2</v>
      </c>
      <c r="O1851" s="9">
        <f t="shared" si="591"/>
        <v>3</v>
      </c>
      <c r="P1851" s="8">
        <f t="shared" si="592"/>
        <v>1</v>
      </c>
      <c r="Q1851" s="2">
        <f t="shared" si="593"/>
        <v>0.31563307316000661</v>
      </c>
      <c r="R1851" s="2">
        <f t="shared" si="594"/>
        <v>0.12337849722420711</v>
      </c>
      <c r="S1851" s="2">
        <f t="shared" si="595"/>
        <v>0.557415626889463</v>
      </c>
      <c r="T1851" s="2">
        <f t="shared" si="596"/>
        <v>3.5728027263233209E-3</v>
      </c>
      <c r="U1851" s="1">
        <v>91877</v>
      </c>
      <c r="V1851" s="1">
        <v>35914</v>
      </c>
      <c r="W1851" s="1">
        <v>162257</v>
      </c>
      <c r="X1851" s="1">
        <v>28</v>
      </c>
      <c r="Y1851" s="1">
        <v>28</v>
      </c>
      <c r="Z1851" s="1">
        <v>13</v>
      </c>
      <c r="AA1851" s="1">
        <v>938</v>
      </c>
      <c r="AC1851" s="1">
        <v>17</v>
      </c>
      <c r="AD1851" s="1">
        <v>16</v>
      </c>
      <c r="AU1851" t="s">
        <v>138</v>
      </c>
      <c r="AV1851" t="s">
        <v>1961</v>
      </c>
      <c r="AY1851" s="38">
        <v>34</v>
      </c>
      <c r="AZ1851" s="40">
        <v>7</v>
      </c>
      <c r="BA1851" s="42">
        <f t="shared" si="579"/>
        <v>34007</v>
      </c>
      <c r="BC1851" s="7" t="s">
        <v>3097</v>
      </c>
    </row>
    <row r="1852" spans="1:67" hidden="1" outlineLevel="1">
      <c r="A1852" t="s">
        <v>874</v>
      </c>
      <c r="B1852" t="s">
        <v>1961</v>
      </c>
      <c r="C1852" s="25">
        <v>101694</v>
      </c>
      <c r="D1852" s="25"/>
      <c r="E1852" s="25"/>
      <c r="G1852" s="1">
        <f t="shared" si="589"/>
        <v>66319</v>
      </c>
      <c r="I1852" s="1">
        <v>34579</v>
      </c>
      <c r="J1852" s="1">
        <v>33098</v>
      </c>
      <c r="K1852" s="1">
        <v>32911</v>
      </c>
      <c r="L1852" s="2" t="str">
        <f t="shared" si="569"/>
        <v/>
      </c>
      <c r="M1852" s="2">
        <f t="shared" si="570"/>
        <v>0.49625295918213486</v>
      </c>
      <c r="N1852" s="10">
        <f t="shared" si="590"/>
        <v>3</v>
      </c>
      <c r="O1852" s="9">
        <f t="shared" si="591"/>
        <v>2</v>
      </c>
      <c r="P1852" s="8">
        <f t="shared" si="592"/>
        <v>1</v>
      </c>
      <c r="Q1852" s="2">
        <f t="shared" si="593"/>
        <v>0.1427192810506793</v>
      </c>
      <c r="R1852" s="2">
        <f t="shared" si="594"/>
        <v>0.41730122589303215</v>
      </c>
      <c r="S1852" s="2">
        <f t="shared" si="595"/>
        <v>0.43527495891071938</v>
      </c>
      <c r="T1852" s="2">
        <f t="shared" si="596"/>
        <v>4.7045341455691503E-3</v>
      </c>
      <c r="U1852" s="1">
        <v>9465</v>
      </c>
      <c r="V1852" s="1">
        <v>27675</v>
      </c>
      <c r="W1852" s="1">
        <v>28867</v>
      </c>
      <c r="X1852" s="1">
        <v>2</v>
      </c>
      <c r="Y1852" s="1">
        <v>7</v>
      </c>
      <c r="Z1852" s="1">
        <v>2</v>
      </c>
      <c r="AA1852" s="1">
        <v>300</v>
      </c>
      <c r="AC1852" s="1">
        <v>0</v>
      </c>
      <c r="AD1852" s="1">
        <v>1</v>
      </c>
      <c r="AU1852" t="s">
        <v>874</v>
      </c>
      <c r="AV1852" t="s">
        <v>1961</v>
      </c>
      <c r="AY1852" s="38">
        <v>34</v>
      </c>
      <c r="AZ1852" s="40">
        <v>9</v>
      </c>
      <c r="BA1852" s="42">
        <f t="shared" si="579"/>
        <v>34009</v>
      </c>
      <c r="BC1852" s="7" t="s">
        <v>3097</v>
      </c>
    </row>
    <row r="1853" spans="1:67" hidden="1" outlineLevel="1">
      <c r="A1853" t="s">
        <v>2463</v>
      </c>
      <c r="B1853" t="s">
        <v>1961</v>
      </c>
      <c r="C1853" s="25">
        <v>147294</v>
      </c>
      <c r="D1853" s="25"/>
      <c r="E1853" s="25"/>
      <c r="G1853" s="1">
        <f t="shared" si="589"/>
        <v>77246</v>
      </c>
      <c r="I1853" s="1">
        <v>32216</v>
      </c>
      <c r="J1853" s="1">
        <v>31152</v>
      </c>
      <c r="K1853" s="1">
        <v>30713</v>
      </c>
      <c r="L1853" s="2" t="str">
        <f t="shared" si="569"/>
        <v/>
      </c>
      <c r="M1853" s="2">
        <f t="shared" si="570"/>
        <v>0.39759987572172023</v>
      </c>
      <c r="N1853" s="10">
        <f t="shared" si="590"/>
        <v>2</v>
      </c>
      <c r="O1853" s="9">
        <f t="shared" si="591"/>
        <v>3</v>
      </c>
      <c r="P1853" s="8">
        <f t="shared" si="592"/>
        <v>1</v>
      </c>
      <c r="Q1853" s="2">
        <f t="shared" si="593"/>
        <v>0.21250291277218239</v>
      </c>
      <c r="R1853" s="2">
        <f t="shared" si="594"/>
        <v>0.17720011392175647</v>
      </c>
      <c r="S1853" s="2">
        <f t="shared" si="595"/>
        <v>0.60778551640214384</v>
      </c>
      <c r="T1853" s="2">
        <f t="shared" si="596"/>
        <v>2.5114569039172974E-3</v>
      </c>
      <c r="U1853" s="1">
        <v>16415</v>
      </c>
      <c r="V1853" s="1">
        <v>13688</v>
      </c>
      <c r="W1853" s="1">
        <v>46949</v>
      </c>
      <c r="X1853" s="1">
        <v>2</v>
      </c>
      <c r="Y1853" s="1">
        <v>16</v>
      </c>
      <c r="Z1853" s="1">
        <v>1</v>
      </c>
      <c r="AA1853" s="1">
        <v>175</v>
      </c>
      <c r="AC1853" s="1">
        <v>0</v>
      </c>
      <c r="AD1853" s="1">
        <v>0</v>
      </c>
      <c r="AU1853" t="s">
        <v>2463</v>
      </c>
      <c r="AV1853" t="s">
        <v>1961</v>
      </c>
      <c r="AY1853" s="38">
        <v>34</v>
      </c>
      <c r="AZ1853" s="40">
        <v>11</v>
      </c>
      <c r="BA1853" s="42">
        <f t="shared" si="579"/>
        <v>34011</v>
      </c>
      <c r="BC1853" s="7" t="s">
        <v>3097</v>
      </c>
    </row>
    <row r="1854" spans="1:67" hidden="1" outlineLevel="1">
      <c r="A1854" t="s">
        <v>1016</v>
      </c>
      <c r="B1854" t="s">
        <v>1961</v>
      </c>
      <c r="C1854" s="25">
        <v>795625</v>
      </c>
      <c r="D1854" s="25"/>
      <c r="E1854" s="25"/>
      <c r="G1854" s="1">
        <f t="shared" si="589"/>
        <v>413346</v>
      </c>
      <c r="I1854" s="1">
        <v>164256</v>
      </c>
      <c r="J1854" s="1">
        <v>161237</v>
      </c>
      <c r="K1854" s="1">
        <v>152063</v>
      </c>
      <c r="L1854" s="2" t="str">
        <f t="shared" si="569"/>
        <v/>
      </c>
      <c r="M1854" s="2">
        <f t="shared" si="570"/>
        <v>0.36788308100235639</v>
      </c>
      <c r="N1854" s="10">
        <f t="shared" si="590"/>
        <v>2</v>
      </c>
      <c r="O1854" s="9">
        <f t="shared" si="591"/>
        <v>3</v>
      </c>
      <c r="P1854" s="8">
        <f t="shared" si="592"/>
        <v>1</v>
      </c>
      <c r="Q1854" s="2">
        <f t="shared" si="593"/>
        <v>0.3873752255979252</v>
      </c>
      <c r="R1854" s="2">
        <f t="shared" si="594"/>
        <v>0.11108853115791613</v>
      </c>
      <c r="S1854" s="2">
        <f t="shared" si="595"/>
        <v>0.50145398770037697</v>
      </c>
      <c r="T1854" s="2">
        <f t="shared" si="596"/>
        <v>8.2255543781606377E-5</v>
      </c>
      <c r="U1854" s="1">
        <v>160120</v>
      </c>
      <c r="V1854" s="1">
        <v>45918</v>
      </c>
      <c r="W1854" s="1">
        <v>207274</v>
      </c>
      <c r="X1854" s="1">
        <v>12</v>
      </c>
      <c r="Y1854" s="1">
        <v>18</v>
      </c>
      <c r="Z1854" s="1">
        <v>4</v>
      </c>
      <c r="AA1854" s="1">
        <v>0</v>
      </c>
      <c r="AC1854" s="1">
        <v>0</v>
      </c>
      <c r="AD1854" s="1">
        <v>0</v>
      </c>
      <c r="AU1854" t="s">
        <v>1016</v>
      </c>
      <c r="AV1854" t="s">
        <v>1961</v>
      </c>
      <c r="AY1854" s="38">
        <v>34</v>
      </c>
      <c r="AZ1854" s="40">
        <v>13</v>
      </c>
      <c r="BA1854" s="42">
        <f t="shared" si="579"/>
        <v>34013</v>
      </c>
      <c r="BC1854" s="7" t="s">
        <v>3097</v>
      </c>
    </row>
    <row r="1855" spans="1:67" hidden="1" outlineLevel="1">
      <c r="A1855" t="s">
        <v>2562</v>
      </c>
      <c r="B1855" t="s">
        <v>1961</v>
      </c>
      <c r="C1855" s="25">
        <v>262909</v>
      </c>
      <c r="D1855" s="25"/>
      <c r="E1855" s="25"/>
      <c r="G1855" s="1">
        <f t="shared" si="589"/>
        <v>153652</v>
      </c>
      <c r="I1855" s="1">
        <v>75332</v>
      </c>
      <c r="J1855" s="1">
        <v>73925</v>
      </c>
      <c r="K1855" s="1">
        <v>64086</v>
      </c>
      <c r="L1855" s="2" t="str">
        <f t="shared" si="569"/>
        <v/>
      </c>
      <c r="M1855" s="2">
        <f t="shared" si="570"/>
        <v>0.41708536172649885</v>
      </c>
      <c r="N1855" s="10">
        <f t="shared" si="590"/>
        <v>2</v>
      </c>
      <c r="O1855" s="9">
        <f t="shared" si="591"/>
        <v>3</v>
      </c>
      <c r="P1855" s="8">
        <f t="shared" si="592"/>
        <v>1</v>
      </c>
      <c r="Q1855" s="2">
        <f t="shared" si="593"/>
        <v>0.28554135318772289</v>
      </c>
      <c r="R1855" s="2">
        <f t="shared" si="594"/>
        <v>0.17307942623590972</v>
      </c>
      <c r="S1855" s="2">
        <f t="shared" si="595"/>
        <v>0.53528753286647746</v>
      </c>
      <c r="T1855" s="2">
        <f t="shared" si="596"/>
        <v>6.0916877098899924E-3</v>
      </c>
      <c r="U1855" s="1">
        <v>43874</v>
      </c>
      <c r="V1855" s="1">
        <v>26594</v>
      </c>
      <c r="W1855" s="1">
        <v>82248</v>
      </c>
      <c r="X1855" s="1">
        <v>7</v>
      </c>
      <c r="Y1855" s="1">
        <v>2</v>
      </c>
      <c r="Z1855" s="1">
        <v>0</v>
      </c>
      <c r="AA1855" s="1">
        <v>924</v>
      </c>
      <c r="AC1855" s="1">
        <v>3</v>
      </c>
      <c r="AD1855" s="1">
        <v>0</v>
      </c>
      <c r="AU1855" t="s">
        <v>2562</v>
      </c>
      <c r="AV1855" t="s">
        <v>1961</v>
      </c>
      <c r="AY1855" s="38">
        <v>34</v>
      </c>
      <c r="AZ1855" s="40">
        <v>15</v>
      </c>
      <c r="BA1855" s="42">
        <f t="shared" si="579"/>
        <v>34015</v>
      </c>
      <c r="BC1855" s="7" t="s">
        <v>3097</v>
      </c>
    </row>
    <row r="1856" spans="1:67" hidden="1" outlineLevel="1">
      <c r="A1856" t="s">
        <v>1866</v>
      </c>
      <c r="B1856" t="s">
        <v>1961</v>
      </c>
      <c r="C1856" s="25">
        <v>615554</v>
      </c>
      <c r="D1856" s="25"/>
      <c r="E1856" s="25"/>
      <c r="G1856" s="1">
        <f t="shared" si="589"/>
        <v>284045</v>
      </c>
      <c r="I1856" s="1">
        <v>105583</v>
      </c>
      <c r="J1856" s="1">
        <v>101881</v>
      </c>
      <c r="K1856" s="1">
        <v>95815</v>
      </c>
      <c r="L1856" s="2" t="str">
        <f t="shared" si="569"/>
        <v/>
      </c>
      <c r="M1856" s="2">
        <f t="shared" si="570"/>
        <v>0.33732331144712985</v>
      </c>
      <c r="N1856" s="10">
        <f t="shared" si="590"/>
        <v>2</v>
      </c>
      <c r="O1856" s="9">
        <f t="shared" si="591"/>
        <v>3</v>
      </c>
      <c r="P1856" s="8">
        <f t="shared" si="592"/>
        <v>1</v>
      </c>
      <c r="Q1856" s="2">
        <f t="shared" si="593"/>
        <v>0.45008009294301959</v>
      </c>
      <c r="R1856" s="2">
        <f t="shared" si="594"/>
        <v>9.0844760513298956E-2</v>
      </c>
      <c r="S1856" s="2">
        <f t="shared" si="595"/>
        <v>0.45770916580119347</v>
      </c>
      <c r="T1856" s="2">
        <f t="shared" si="596"/>
        <v>1.3659807424880599E-3</v>
      </c>
      <c r="U1856" s="1">
        <v>127843</v>
      </c>
      <c r="V1856" s="1">
        <v>25804</v>
      </c>
      <c r="W1856" s="1">
        <v>130010</v>
      </c>
      <c r="X1856" s="1">
        <v>7</v>
      </c>
      <c r="Y1856" s="1">
        <v>23</v>
      </c>
      <c r="Z1856" s="1">
        <v>1</v>
      </c>
      <c r="AA1856" s="1">
        <v>356</v>
      </c>
      <c r="AC1856" s="1">
        <v>0</v>
      </c>
      <c r="AD1856" s="1">
        <v>1</v>
      </c>
      <c r="AU1856" t="s">
        <v>1866</v>
      </c>
      <c r="AV1856" t="s">
        <v>1961</v>
      </c>
      <c r="AY1856" s="38">
        <v>34</v>
      </c>
      <c r="AZ1856" s="40">
        <v>17</v>
      </c>
      <c r="BA1856" s="42">
        <f t="shared" si="579"/>
        <v>34017</v>
      </c>
      <c r="BC1856" s="7" t="s">
        <v>3097</v>
      </c>
    </row>
    <row r="1857" spans="1:55" hidden="1" outlineLevel="1">
      <c r="A1857" t="s">
        <v>227</v>
      </c>
      <c r="B1857" t="s">
        <v>1961</v>
      </c>
      <c r="C1857" s="25">
        <v>125892</v>
      </c>
      <c r="D1857" s="25"/>
      <c r="E1857" s="25"/>
      <c r="G1857" s="1">
        <f t="shared" si="589"/>
        <v>74106</v>
      </c>
      <c r="I1857" s="1">
        <v>40601</v>
      </c>
      <c r="J1857" s="1">
        <v>40177</v>
      </c>
      <c r="K1857" s="1">
        <v>39169</v>
      </c>
      <c r="L1857" s="2" t="str">
        <f t="shared" si="569"/>
        <v/>
      </c>
      <c r="M1857" s="2">
        <f t="shared" si="570"/>
        <v>0.5285536933581626</v>
      </c>
      <c r="N1857" s="10">
        <f t="shared" si="590"/>
        <v>3</v>
      </c>
      <c r="O1857" s="9">
        <f t="shared" si="591"/>
        <v>2</v>
      </c>
      <c r="P1857" s="8">
        <f t="shared" si="592"/>
        <v>1</v>
      </c>
      <c r="Q1857" s="2">
        <f t="shared" si="593"/>
        <v>0.12577928912638653</v>
      </c>
      <c r="R1857" s="2">
        <f t="shared" si="594"/>
        <v>0.35233314441475722</v>
      </c>
      <c r="S1857" s="2">
        <f t="shared" si="595"/>
        <v>0.51841956116913612</v>
      </c>
      <c r="T1857" s="2">
        <f t="shared" si="596"/>
        <v>3.468005289720133E-3</v>
      </c>
      <c r="U1857" s="1">
        <v>9321</v>
      </c>
      <c r="V1857" s="1">
        <v>26110</v>
      </c>
      <c r="W1857" s="1">
        <v>38418</v>
      </c>
      <c r="X1857" s="1">
        <v>4</v>
      </c>
      <c r="Y1857" s="1">
        <v>4</v>
      </c>
      <c r="Z1857" s="1">
        <v>3</v>
      </c>
      <c r="AA1857" s="1">
        <v>246</v>
      </c>
      <c r="AC1857" s="1">
        <v>0</v>
      </c>
      <c r="AD1857" s="1">
        <v>0</v>
      </c>
      <c r="AU1857" t="s">
        <v>227</v>
      </c>
      <c r="AV1857" t="s">
        <v>1961</v>
      </c>
      <c r="AY1857" s="38">
        <v>34</v>
      </c>
      <c r="AZ1857" s="40">
        <v>19</v>
      </c>
      <c r="BA1857" s="42">
        <f t="shared" si="579"/>
        <v>34019</v>
      </c>
      <c r="BC1857" s="7" t="s">
        <v>3097</v>
      </c>
    </row>
    <row r="1858" spans="1:55" hidden="1" outlineLevel="1">
      <c r="A1858" t="s">
        <v>774</v>
      </c>
      <c r="B1858" t="s">
        <v>1961</v>
      </c>
      <c r="C1858" s="25">
        <v>355935</v>
      </c>
      <c r="D1858" s="25"/>
      <c r="E1858" s="25"/>
      <c r="G1858" s="1">
        <f t="shared" si="589"/>
        <v>193138</v>
      </c>
      <c r="I1858" s="1">
        <v>94942</v>
      </c>
      <c r="J1858" s="1">
        <v>93208</v>
      </c>
      <c r="K1858" s="1">
        <v>92045</v>
      </c>
      <c r="L1858" s="2" t="str">
        <f t="shared" si="569"/>
        <v/>
      </c>
      <c r="M1858" s="2">
        <f t="shared" si="570"/>
        <v>0.47657633402023425</v>
      </c>
      <c r="N1858" s="10">
        <f t="shared" si="590"/>
        <v>2</v>
      </c>
      <c r="O1858" s="9">
        <f t="shared" si="591"/>
        <v>3</v>
      </c>
      <c r="P1858" s="8">
        <f t="shared" si="592"/>
        <v>1</v>
      </c>
      <c r="Q1858" s="2">
        <f t="shared" si="593"/>
        <v>0.27764603547722355</v>
      </c>
      <c r="R1858" s="2">
        <f t="shared" si="594"/>
        <v>0.14278391616357217</v>
      </c>
      <c r="S1858" s="2">
        <f t="shared" si="595"/>
        <v>0.57421118578425789</v>
      </c>
      <c r="T1858" s="2">
        <f t="shared" si="596"/>
        <v>5.3588625749464436E-3</v>
      </c>
      <c r="U1858" s="1">
        <v>53624</v>
      </c>
      <c r="V1858" s="1">
        <v>27577</v>
      </c>
      <c r="W1858" s="1">
        <v>110902</v>
      </c>
      <c r="X1858" s="1">
        <v>5</v>
      </c>
      <c r="Y1858" s="1">
        <v>17</v>
      </c>
      <c r="Z1858" s="1">
        <v>2</v>
      </c>
      <c r="AA1858" s="1">
        <v>1009</v>
      </c>
      <c r="AC1858" s="1">
        <v>0</v>
      </c>
      <c r="AD1858" s="1">
        <v>2</v>
      </c>
      <c r="AU1858" t="s">
        <v>774</v>
      </c>
      <c r="AV1858" t="s">
        <v>1961</v>
      </c>
      <c r="AY1858" s="38">
        <v>34</v>
      </c>
      <c r="AZ1858" s="40">
        <v>21</v>
      </c>
      <c r="BA1858" s="42">
        <f t="shared" si="579"/>
        <v>34021</v>
      </c>
      <c r="BC1858" s="7" t="s">
        <v>3097</v>
      </c>
    </row>
    <row r="1859" spans="1:55" hidden="1" outlineLevel="1">
      <c r="A1859" t="s">
        <v>323</v>
      </c>
      <c r="B1859" t="s">
        <v>1961</v>
      </c>
      <c r="C1859" s="25">
        <v>769280</v>
      </c>
      <c r="D1859" s="25"/>
      <c r="E1859" s="25"/>
      <c r="G1859" s="1">
        <f t="shared" si="589"/>
        <v>404997</v>
      </c>
      <c r="I1859" s="1">
        <v>170160</v>
      </c>
      <c r="J1859" s="1">
        <v>167156</v>
      </c>
      <c r="K1859" s="1">
        <v>160457</v>
      </c>
      <c r="L1859" s="2" t="str">
        <f t="shared" si="569"/>
        <v/>
      </c>
      <c r="M1859" s="2">
        <f t="shared" si="570"/>
        <v>0.39619305822018436</v>
      </c>
      <c r="N1859" s="10">
        <f t="shared" si="590"/>
        <v>2</v>
      </c>
      <c r="O1859" s="9">
        <f t="shared" si="591"/>
        <v>3</v>
      </c>
      <c r="P1859" s="8">
        <f t="shared" si="592"/>
        <v>1</v>
      </c>
      <c r="Q1859" s="2">
        <f t="shared" si="593"/>
        <v>0.28529100215557152</v>
      </c>
      <c r="R1859" s="2">
        <f t="shared" si="594"/>
        <v>0.11318602360017481</v>
      </c>
      <c r="S1859" s="2">
        <f t="shared" si="595"/>
        <v>0.59825134507169186</v>
      </c>
      <c r="T1859" s="2">
        <f t="shared" si="596"/>
        <v>3.2716291725618518E-3</v>
      </c>
      <c r="U1859" s="1">
        <v>115542</v>
      </c>
      <c r="V1859" s="1">
        <v>45840</v>
      </c>
      <c r="W1859" s="1">
        <v>242290</v>
      </c>
      <c r="X1859" s="1">
        <v>15</v>
      </c>
      <c r="Y1859" s="1">
        <v>25</v>
      </c>
      <c r="Z1859" s="1">
        <v>0</v>
      </c>
      <c r="AA1859" s="1">
        <v>1284</v>
      </c>
      <c r="AC1859" s="1">
        <v>1</v>
      </c>
      <c r="AD1859" s="1">
        <v>0</v>
      </c>
      <c r="AU1859" t="s">
        <v>323</v>
      </c>
      <c r="AV1859" t="s">
        <v>1961</v>
      </c>
      <c r="AY1859" s="38">
        <v>34</v>
      </c>
      <c r="AZ1859" s="40">
        <v>23</v>
      </c>
      <c r="BA1859" s="42">
        <f t="shared" si="579"/>
        <v>34023</v>
      </c>
      <c r="BC1859" s="7" t="s">
        <v>3097</v>
      </c>
    </row>
    <row r="1860" spans="1:55" hidden="1" outlineLevel="1">
      <c r="A1860" t="s">
        <v>2563</v>
      </c>
      <c r="B1860" t="s">
        <v>1961</v>
      </c>
      <c r="C1860" s="25">
        <v>624532</v>
      </c>
      <c r="D1860" s="25"/>
      <c r="E1860" s="25"/>
      <c r="G1860" s="1">
        <f t="shared" si="589"/>
        <v>379253</v>
      </c>
      <c r="I1860" s="1">
        <v>175603</v>
      </c>
      <c r="J1860" s="1">
        <v>172432</v>
      </c>
      <c r="K1860" s="1">
        <v>157299</v>
      </c>
      <c r="L1860" s="2" t="str">
        <f t="shared" si="569"/>
        <v/>
      </c>
      <c r="M1860" s="2">
        <f t="shared" si="570"/>
        <v>0.4147600678175255</v>
      </c>
      <c r="N1860" s="10">
        <f t="shared" si="590"/>
        <v>3</v>
      </c>
      <c r="O1860" s="9">
        <f t="shared" si="591"/>
        <v>2</v>
      </c>
      <c r="P1860" s="8">
        <f t="shared" si="592"/>
        <v>1</v>
      </c>
      <c r="Q1860" s="2">
        <f t="shared" si="593"/>
        <v>0.18263533841525315</v>
      </c>
      <c r="R1860" s="2">
        <f t="shared" si="594"/>
        <v>0.1982449710351665</v>
      </c>
      <c r="S1860" s="2">
        <f t="shared" si="595"/>
        <v>0.61653830029030754</v>
      </c>
      <c r="T1860" s="2">
        <f t="shared" si="596"/>
        <v>2.5813902592728422E-3</v>
      </c>
      <c r="U1860" s="1">
        <v>69265</v>
      </c>
      <c r="V1860" s="1">
        <v>75185</v>
      </c>
      <c r="W1860" s="1">
        <v>233824</v>
      </c>
      <c r="X1860" s="1">
        <v>44</v>
      </c>
      <c r="Y1860" s="1">
        <v>35</v>
      </c>
      <c r="Z1860" s="1">
        <v>3</v>
      </c>
      <c r="AA1860" s="1">
        <v>895</v>
      </c>
      <c r="AC1860" s="1">
        <v>0</v>
      </c>
      <c r="AD1860" s="1">
        <v>2</v>
      </c>
      <c r="AU1860" t="s">
        <v>2563</v>
      </c>
      <c r="AV1860" t="s">
        <v>1961</v>
      </c>
      <c r="AY1860" s="38">
        <v>34</v>
      </c>
      <c r="AZ1860" s="40">
        <v>25</v>
      </c>
      <c r="BA1860" s="42">
        <f t="shared" si="579"/>
        <v>34025</v>
      </c>
      <c r="BC1860" s="7" t="s">
        <v>3097</v>
      </c>
    </row>
    <row r="1861" spans="1:55" hidden="1" outlineLevel="1">
      <c r="A1861" t="s">
        <v>1570</v>
      </c>
      <c r="B1861" t="s">
        <v>1961</v>
      </c>
      <c r="C1861" s="25">
        <v>477234</v>
      </c>
      <c r="D1861" s="25"/>
      <c r="E1861" s="25"/>
      <c r="G1861" s="1">
        <f t="shared" si="589"/>
        <v>290430</v>
      </c>
      <c r="I1861" s="1">
        <v>140191</v>
      </c>
      <c r="J1861" s="1">
        <v>137982</v>
      </c>
      <c r="K1861" s="1">
        <v>130549</v>
      </c>
      <c r="L1861" s="2" t="str">
        <f t="shared" si="569"/>
        <v/>
      </c>
      <c r="M1861" s="2">
        <f t="shared" si="570"/>
        <v>0.44950246186688703</v>
      </c>
      <c r="N1861" s="10">
        <f t="shared" si="590"/>
        <v>3</v>
      </c>
      <c r="O1861" s="9">
        <f t="shared" si="591"/>
        <v>2</v>
      </c>
      <c r="P1861" s="8">
        <f t="shared" si="592"/>
        <v>1</v>
      </c>
      <c r="Q1861" s="2">
        <f t="shared" si="593"/>
        <v>0.14145921564576663</v>
      </c>
      <c r="R1861" s="2">
        <f t="shared" si="594"/>
        <v>0.33568846193575042</v>
      </c>
      <c r="S1861" s="2">
        <f t="shared" si="595"/>
        <v>0.52011844506421512</v>
      </c>
      <c r="T1861" s="2">
        <f t="shared" si="596"/>
        <v>2.7338773542678885E-3</v>
      </c>
      <c r="U1861" s="1">
        <v>41084</v>
      </c>
      <c r="V1861" s="1">
        <v>97494</v>
      </c>
      <c r="W1861" s="1">
        <v>151058</v>
      </c>
      <c r="X1861" s="1">
        <v>13</v>
      </c>
      <c r="Y1861" s="1">
        <v>16</v>
      </c>
      <c r="Z1861" s="1">
        <v>1</v>
      </c>
      <c r="AA1861" s="1">
        <v>763</v>
      </c>
      <c r="AC1861" s="1">
        <v>1</v>
      </c>
      <c r="AD1861" s="1">
        <v>0</v>
      </c>
      <c r="AU1861" t="s">
        <v>1570</v>
      </c>
      <c r="AV1861" t="s">
        <v>1961</v>
      </c>
      <c r="AY1861" s="38">
        <v>34</v>
      </c>
      <c r="AZ1861" s="40">
        <v>27</v>
      </c>
      <c r="BA1861" s="42">
        <f t="shared" si="579"/>
        <v>34027</v>
      </c>
      <c r="BC1861" s="7" t="s">
        <v>3097</v>
      </c>
    </row>
    <row r="1862" spans="1:55" hidden="1" outlineLevel="1">
      <c r="A1862" t="s">
        <v>2329</v>
      </c>
      <c r="B1862" t="s">
        <v>1961</v>
      </c>
      <c r="C1862" s="25">
        <v>536069</v>
      </c>
      <c r="D1862" s="25"/>
      <c r="E1862" s="25"/>
      <c r="G1862" s="1">
        <f t="shared" si="589"/>
        <v>327077</v>
      </c>
      <c r="I1862" s="1">
        <v>155436</v>
      </c>
      <c r="J1862" s="1">
        <v>153235</v>
      </c>
      <c r="K1862" s="1">
        <v>147808</v>
      </c>
      <c r="L1862" s="2" t="str">
        <f t="shared" si="569"/>
        <v/>
      </c>
      <c r="M1862" s="2">
        <f t="shared" si="570"/>
        <v>0.451905820341999</v>
      </c>
      <c r="N1862" s="10">
        <f t="shared" si="590"/>
        <v>3</v>
      </c>
      <c r="O1862" s="9">
        <f t="shared" si="591"/>
        <v>2</v>
      </c>
      <c r="P1862" s="8">
        <f t="shared" si="592"/>
        <v>1</v>
      </c>
      <c r="Q1862" s="2">
        <f t="shared" si="593"/>
        <v>0.15375584342524848</v>
      </c>
      <c r="R1862" s="2">
        <f t="shared" si="594"/>
        <v>0.2444990017641106</v>
      </c>
      <c r="S1862" s="2">
        <f t="shared" si="595"/>
        <v>0.59884675473970961</v>
      </c>
      <c r="T1862" s="2">
        <f t="shared" si="596"/>
        <v>2.8984000709313396E-3</v>
      </c>
      <c r="U1862" s="1">
        <v>50290</v>
      </c>
      <c r="V1862" s="1">
        <v>79970</v>
      </c>
      <c r="W1862" s="1">
        <v>195869</v>
      </c>
      <c r="X1862" s="1">
        <v>18</v>
      </c>
      <c r="Y1862" s="1">
        <v>5</v>
      </c>
      <c r="Z1862" s="1">
        <v>2</v>
      </c>
      <c r="AA1862" s="1">
        <v>923</v>
      </c>
      <c r="AC1862" s="1">
        <v>0</v>
      </c>
      <c r="AD1862" s="1">
        <v>0</v>
      </c>
      <c r="AU1862" t="s">
        <v>2329</v>
      </c>
      <c r="AV1862" t="s">
        <v>1961</v>
      </c>
      <c r="AY1862" s="38">
        <v>34</v>
      </c>
      <c r="AZ1862" s="40">
        <v>29</v>
      </c>
      <c r="BA1862" s="42">
        <f t="shared" si="579"/>
        <v>34029</v>
      </c>
      <c r="BC1862" s="7" t="s">
        <v>3097</v>
      </c>
    </row>
    <row r="1863" spans="1:55" hidden="1" outlineLevel="1">
      <c r="A1863" t="s">
        <v>607</v>
      </c>
      <c r="B1863" t="s">
        <v>1961</v>
      </c>
      <c r="C1863" s="25">
        <v>494571</v>
      </c>
      <c r="D1863" s="25"/>
      <c r="E1863" s="25"/>
      <c r="G1863" s="1">
        <f t="shared" si="589"/>
        <v>238096</v>
      </c>
      <c r="I1863" s="1">
        <v>101300</v>
      </c>
      <c r="J1863" s="1">
        <v>94903</v>
      </c>
      <c r="K1863" s="1">
        <v>92014</v>
      </c>
      <c r="L1863" s="2" t="str">
        <f t="shared" ref="L1863:L1926" si="597">IF(D1863&gt;0,K1863/D1863,"")</f>
        <v/>
      </c>
      <c r="M1863" s="2">
        <f t="shared" ref="M1863:M1926" si="598">IF(G1863&gt;0,K1863/G1863,"")</f>
        <v>0.38645756333579734</v>
      </c>
      <c r="N1863" s="10">
        <f t="shared" si="590"/>
        <v>2</v>
      </c>
      <c r="O1863" s="9">
        <f t="shared" si="591"/>
        <v>3</v>
      </c>
      <c r="P1863" s="8">
        <f t="shared" si="592"/>
        <v>1</v>
      </c>
      <c r="Q1863" s="2">
        <f t="shared" si="593"/>
        <v>0.22517807943014581</v>
      </c>
      <c r="R1863" s="2">
        <f t="shared" si="594"/>
        <v>0.19012499160002688</v>
      </c>
      <c r="S1863" s="2">
        <f t="shared" si="595"/>
        <v>0.58077834150930718</v>
      </c>
      <c r="T1863" s="2">
        <f t="shared" si="596"/>
        <v>3.9185874605202065E-3</v>
      </c>
      <c r="U1863" s="1">
        <v>53614</v>
      </c>
      <c r="V1863" s="1">
        <v>45268</v>
      </c>
      <c r="W1863" s="1">
        <v>138281</v>
      </c>
      <c r="X1863" s="1">
        <v>3</v>
      </c>
      <c r="Y1863" s="1">
        <v>6</v>
      </c>
      <c r="Z1863" s="1">
        <v>2</v>
      </c>
      <c r="AA1863" s="1">
        <v>922</v>
      </c>
      <c r="AC1863" s="1">
        <v>0</v>
      </c>
      <c r="AD1863" s="1">
        <v>0</v>
      </c>
      <c r="AU1863" t="s">
        <v>607</v>
      </c>
      <c r="AV1863" t="s">
        <v>1961</v>
      </c>
      <c r="AY1863" s="38">
        <v>34</v>
      </c>
      <c r="AZ1863" s="40">
        <v>31</v>
      </c>
      <c r="BA1863" s="42">
        <f t="shared" si="579"/>
        <v>34031</v>
      </c>
      <c r="BC1863" s="7" t="s">
        <v>3097</v>
      </c>
    </row>
    <row r="1864" spans="1:55" hidden="1" outlineLevel="1">
      <c r="A1864" t="s">
        <v>2177</v>
      </c>
      <c r="B1864" t="s">
        <v>1961</v>
      </c>
      <c r="C1864" s="25">
        <v>64434</v>
      </c>
      <c r="D1864" s="25"/>
      <c r="E1864" s="25"/>
      <c r="G1864" s="1">
        <f t="shared" si="589"/>
        <v>40028</v>
      </c>
      <c r="I1864" s="1">
        <v>20830</v>
      </c>
      <c r="J1864" s="1">
        <v>20275</v>
      </c>
      <c r="K1864" s="1">
        <v>20014</v>
      </c>
      <c r="L1864" s="2" t="str">
        <f t="shared" si="597"/>
        <v/>
      </c>
      <c r="M1864" s="2">
        <f t="shared" si="598"/>
        <v>0.5</v>
      </c>
      <c r="N1864" s="10">
        <f t="shared" si="590"/>
        <v>2</v>
      </c>
      <c r="O1864" s="9">
        <f t="shared" si="591"/>
        <v>3</v>
      </c>
      <c r="P1864" s="8">
        <f t="shared" si="592"/>
        <v>1</v>
      </c>
      <c r="Q1864" s="2">
        <f t="shared" si="593"/>
        <v>0.2254921554911562</v>
      </c>
      <c r="R1864" s="2">
        <f t="shared" si="594"/>
        <v>0.18959228540021986</v>
      </c>
      <c r="S1864" s="2">
        <f t="shared" si="595"/>
        <v>0.58051863695413208</v>
      </c>
      <c r="T1864" s="2">
        <f t="shared" si="596"/>
        <v>4.3969221544918335E-3</v>
      </c>
      <c r="U1864" s="1">
        <v>9026</v>
      </c>
      <c r="V1864" s="1">
        <v>7589</v>
      </c>
      <c r="W1864" s="1">
        <v>23237</v>
      </c>
      <c r="X1864" s="1">
        <v>3</v>
      </c>
      <c r="Y1864" s="1">
        <v>0</v>
      </c>
      <c r="Z1864" s="1">
        <v>0</v>
      </c>
      <c r="AA1864" s="1">
        <v>173</v>
      </c>
      <c r="AC1864" s="1">
        <v>0</v>
      </c>
      <c r="AD1864" s="1">
        <v>0</v>
      </c>
      <c r="AU1864" t="s">
        <v>2177</v>
      </c>
      <c r="AV1864" t="s">
        <v>1961</v>
      </c>
      <c r="AY1864" s="38">
        <v>34</v>
      </c>
      <c r="AZ1864" s="40">
        <v>33</v>
      </c>
      <c r="BA1864" s="42">
        <f t="shared" si="579"/>
        <v>34033</v>
      </c>
      <c r="BC1864" s="7" t="s">
        <v>3097</v>
      </c>
    </row>
    <row r="1865" spans="1:55" hidden="1" outlineLevel="1">
      <c r="A1865" t="s">
        <v>1943</v>
      </c>
      <c r="B1865" t="s">
        <v>1961</v>
      </c>
      <c r="C1865" s="25">
        <v>305255</v>
      </c>
      <c r="D1865" s="25"/>
      <c r="E1865" s="25"/>
      <c r="G1865" s="1">
        <f t="shared" si="589"/>
        <v>147792</v>
      </c>
      <c r="I1865" s="1">
        <v>84956</v>
      </c>
      <c r="J1865" s="1">
        <v>84017</v>
      </c>
      <c r="K1865" s="1">
        <v>82309</v>
      </c>
      <c r="L1865" s="2" t="str">
        <f t="shared" si="597"/>
        <v/>
      </c>
      <c r="M1865" s="2">
        <f t="shared" si="598"/>
        <v>0.55692459673054018</v>
      </c>
      <c r="N1865" s="10">
        <f t="shared" si="590"/>
        <v>3</v>
      </c>
      <c r="O1865" s="9">
        <f t="shared" si="591"/>
        <v>2</v>
      </c>
      <c r="P1865" s="8">
        <f t="shared" si="592"/>
        <v>1</v>
      </c>
      <c r="Q1865" s="2">
        <f t="shared" si="593"/>
        <v>0.15204476561654218</v>
      </c>
      <c r="R1865" s="2">
        <f t="shared" si="594"/>
        <v>0.25608287322723827</v>
      </c>
      <c r="S1865" s="2">
        <f t="shared" si="595"/>
        <v>0.58911849085200818</v>
      </c>
      <c r="T1865" s="2">
        <f t="shared" si="596"/>
        <v>2.7538703042113699E-3</v>
      </c>
      <c r="U1865" s="1">
        <v>22471</v>
      </c>
      <c r="V1865" s="1">
        <v>37847</v>
      </c>
      <c r="W1865" s="1">
        <v>87067</v>
      </c>
      <c r="X1865" s="1">
        <v>6</v>
      </c>
      <c r="Y1865" s="1">
        <v>7</v>
      </c>
      <c r="Z1865" s="1">
        <v>2</v>
      </c>
      <c r="AA1865" s="1">
        <v>392</v>
      </c>
      <c r="AC1865" s="1">
        <v>0</v>
      </c>
      <c r="AD1865" s="1">
        <v>0</v>
      </c>
      <c r="AU1865" t="s">
        <v>1943</v>
      </c>
      <c r="AV1865" t="s">
        <v>1961</v>
      </c>
      <c r="AY1865" s="38">
        <v>34</v>
      </c>
      <c r="AZ1865" s="40">
        <v>35</v>
      </c>
      <c r="BA1865" s="42">
        <f t="shared" si="579"/>
        <v>34035</v>
      </c>
      <c r="BC1865" s="7" t="s">
        <v>3097</v>
      </c>
    </row>
    <row r="1866" spans="1:55" hidden="1" outlineLevel="1">
      <c r="A1866" t="s">
        <v>605</v>
      </c>
      <c r="B1866" t="s">
        <v>1961</v>
      </c>
      <c r="C1866" s="25">
        <v>147712</v>
      </c>
      <c r="D1866" s="25"/>
      <c r="E1866" s="25"/>
      <c r="G1866" s="1">
        <f t="shared" si="589"/>
        <v>81092</v>
      </c>
      <c r="I1866" s="1">
        <v>40315</v>
      </c>
      <c r="J1866" s="1">
        <v>39817</v>
      </c>
      <c r="K1866" s="1">
        <v>39573</v>
      </c>
      <c r="L1866" s="2" t="str">
        <f t="shared" si="597"/>
        <v/>
      </c>
      <c r="M1866" s="2">
        <f t="shared" si="598"/>
        <v>0.48800128249395747</v>
      </c>
      <c r="N1866" s="10">
        <f t="shared" si="590"/>
        <v>3</v>
      </c>
      <c r="O1866" s="9">
        <f t="shared" si="591"/>
        <v>2</v>
      </c>
      <c r="P1866" s="8">
        <f t="shared" si="592"/>
        <v>1</v>
      </c>
      <c r="Q1866" s="2">
        <f t="shared" si="593"/>
        <v>0.10711290879494895</v>
      </c>
      <c r="R1866" s="2">
        <f t="shared" si="594"/>
        <v>0.36579440635327776</v>
      </c>
      <c r="S1866" s="2">
        <f t="shared" si="595"/>
        <v>0.52451536526414444</v>
      </c>
      <c r="T1866" s="2">
        <f t="shared" si="596"/>
        <v>2.5773195876288568E-3</v>
      </c>
      <c r="U1866" s="1">
        <v>8686</v>
      </c>
      <c r="V1866" s="1">
        <v>29663</v>
      </c>
      <c r="W1866" s="1">
        <v>42534</v>
      </c>
      <c r="X1866" s="1">
        <v>7</v>
      </c>
      <c r="Y1866" s="1">
        <v>2</v>
      </c>
      <c r="Z1866" s="1">
        <v>0</v>
      </c>
      <c r="AA1866" s="1">
        <v>200</v>
      </c>
      <c r="AC1866" s="1">
        <v>0</v>
      </c>
      <c r="AD1866" s="1">
        <v>0</v>
      </c>
      <c r="AU1866" t="s">
        <v>605</v>
      </c>
      <c r="AV1866" t="s">
        <v>1961</v>
      </c>
      <c r="AY1866" s="38">
        <v>34</v>
      </c>
      <c r="AZ1866" s="40">
        <v>37</v>
      </c>
      <c r="BA1866" s="42">
        <f t="shared" si="579"/>
        <v>34037</v>
      </c>
      <c r="BC1866" s="7" t="s">
        <v>3097</v>
      </c>
    </row>
    <row r="1867" spans="1:55" hidden="1" outlineLevel="1">
      <c r="A1867" t="s">
        <v>122</v>
      </c>
      <c r="B1867" t="s">
        <v>1961</v>
      </c>
      <c r="C1867" s="25">
        <v>527625</v>
      </c>
      <c r="D1867" s="25"/>
      <c r="E1867" s="25"/>
      <c r="G1867" s="1">
        <f t="shared" si="589"/>
        <v>263171</v>
      </c>
      <c r="I1867" s="1">
        <v>123735</v>
      </c>
      <c r="J1867" s="1">
        <v>121402</v>
      </c>
      <c r="K1867" s="1">
        <v>114807</v>
      </c>
      <c r="L1867" s="2" t="str">
        <f t="shared" si="597"/>
        <v/>
      </c>
      <c r="M1867" s="2">
        <f t="shared" si="598"/>
        <v>0.43624487500522474</v>
      </c>
      <c r="N1867" s="10">
        <f t="shared" si="590"/>
        <v>2</v>
      </c>
      <c r="O1867" s="9">
        <f t="shared" si="591"/>
        <v>3</v>
      </c>
      <c r="P1867" s="8">
        <f t="shared" si="592"/>
        <v>1</v>
      </c>
      <c r="Q1867" s="2">
        <f t="shared" si="593"/>
        <v>0.33835035015256243</v>
      </c>
      <c r="R1867" s="2">
        <f t="shared" si="594"/>
        <v>0.15806452838648635</v>
      </c>
      <c r="S1867" s="2">
        <f t="shared" si="595"/>
        <v>0.5011836410546755</v>
      </c>
      <c r="T1867" s="2">
        <f t="shared" si="596"/>
        <v>2.4014804062757467E-3</v>
      </c>
      <c r="U1867" s="1">
        <v>89044</v>
      </c>
      <c r="V1867" s="1">
        <v>41598</v>
      </c>
      <c r="W1867" s="1">
        <v>131897</v>
      </c>
      <c r="X1867" s="1">
        <v>10</v>
      </c>
      <c r="Y1867" s="1">
        <v>8</v>
      </c>
      <c r="Z1867" s="1">
        <v>5</v>
      </c>
      <c r="AA1867" s="1">
        <v>606</v>
      </c>
      <c r="AC1867" s="1">
        <v>3</v>
      </c>
      <c r="AD1867" s="1">
        <v>0</v>
      </c>
      <c r="AU1867" t="s">
        <v>122</v>
      </c>
      <c r="AV1867" t="s">
        <v>1961</v>
      </c>
      <c r="AY1867" s="38">
        <v>34</v>
      </c>
      <c r="AZ1867" s="40">
        <v>39</v>
      </c>
      <c r="BA1867" s="42">
        <f t="shared" si="579"/>
        <v>34039</v>
      </c>
      <c r="BC1867" s="7" t="s">
        <v>3097</v>
      </c>
    </row>
    <row r="1868" spans="1:55" hidden="1" outlineLevel="1">
      <c r="A1868" t="s">
        <v>286</v>
      </c>
      <c r="B1868" t="s">
        <v>1961</v>
      </c>
      <c r="C1868" s="25">
        <v>106774</v>
      </c>
      <c r="D1868" s="25"/>
      <c r="E1868" s="25"/>
      <c r="G1868" s="1">
        <f t="shared" si="589"/>
        <v>58122</v>
      </c>
      <c r="I1868" s="1">
        <v>29661</v>
      </c>
      <c r="J1868" s="1">
        <v>29309</v>
      </c>
      <c r="K1868" s="1">
        <v>29062</v>
      </c>
      <c r="L1868" s="2" t="str">
        <f t="shared" si="597"/>
        <v/>
      </c>
      <c r="M1868" s="2">
        <f t="shared" si="598"/>
        <v>0.50001720518908499</v>
      </c>
      <c r="N1868" s="10">
        <f t="shared" si="590"/>
        <v>3</v>
      </c>
      <c r="O1868" s="9">
        <f t="shared" si="591"/>
        <v>2</v>
      </c>
      <c r="P1868" s="8">
        <f t="shared" si="592"/>
        <v>1</v>
      </c>
      <c r="Q1868" s="2">
        <f t="shared" si="593"/>
        <v>0.1739788720278036</v>
      </c>
      <c r="R1868" s="2">
        <f t="shared" si="594"/>
        <v>0.32022297925054194</v>
      </c>
      <c r="S1868" s="2">
        <f t="shared" si="595"/>
        <v>0.50230549533739377</v>
      </c>
      <c r="T1868" s="2">
        <f t="shared" si="596"/>
        <v>3.4926533842607466E-3</v>
      </c>
      <c r="U1868" s="1">
        <v>10112</v>
      </c>
      <c r="V1868" s="1">
        <v>18612</v>
      </c>
      <c r="W1868" s="1">
        <v>29195</v>
      </c>
      <c r="X1868" s="1">
        <v>2</v>
      </c>
      <c r="Y1868" s="1">
        <v>1</v>
      </c>
      <c r="Z1868" s="1">
        <v>0</v>
      </c>
      <c r="AA1868" s="1">
        <v>200</v>
      </c>
      <c r="AC1868" s="1">
        <v>0</v>
      </c>
      <c r="AD1868" s="1">
        <v>0</v>
      </c>
      <c r="AU1868" t="s">
        <v>286</v>
      </c>
      <c r="AV1868" t="s">
        <v>1961</v>
      </c>
      <c r="AY1868" s="38">
        <v>34</v>
      </c>
      <c r="AZ1868" s="40">
        <v>41</v>
      </c>
      <c r="BA1868" s="42">
        <f t="shared" si="579"/>
        <v>34041</v>
      </c>
      <c r="BC1868" s="7" t="s">
        <v>3097</v>
      </c>
    </row>
    <row r="1869" spans="1:55" collapsed="1">
      <c r="A1869" t="s">
        <v>1121</v>
      </c>
      <c r="B1869" t="s">
        <v>1226</v>
      </c>
      <c r="C1869" s="25">
        <f>SUM(C1848:C1868)</f>
        <v>8552643</v>
      </c>
      <c r="D1869" s="57">
        <v>6669000</v>
      </c>
      <c r="E1869" s="57">
        <v>5853000</v>
      </c>
      <c r="G1869" s="1">
        <f>SUM(G1848:G1868)</f>
        <v>4655852</v>
      </c>
      <c r="I1869" s="1">
        <f>SUM(I1848:I1868)</f>
        <v>2161105</v>
      </c>
      <c r="J1869" s="1">
        <v>2112604</v>
      </c>
      <c r="K1869" s="1">
        <v>2006059</v>
      </c>
      <c r="L1869" s="2">
        <f t="shared" si="597"/>
        <v>0.30080356875093717</v>
      </c>
      <c r="M1869" s="2">
        <f t="shared" si="598"/>
        <v>0.43086829220516459</v>
      </c>
      <c r="N1869" s="10">
        <f t="shared" si="590"/>
        <v>2</v>
      </c>
      <c r="O1869" s="9">
        <f t="shared" si="591"/>
        <v>3</v>
      </c>
      <c r="P1869" s="8">
        <f t="shared" si="592"/>
        <v>1</v>
      </c>
      <c r="Q1869" s="2">
        <f t="shared" si="593"/>
        <v>0.25139866988899134</v>
      </c>
      <c r="R1869" s="2">
        <f t="shared" si="594"/>
        <v>0.19351323882288354</v>
      </c>
      <c r="S1869" s="2">
        <f t="shared" si="595"/>
        <v>0.55207983415280382</v>
      </c>
      <c r="T1869" s="2">
        <f t="shared" si="596"/>
        <v>3.0082571353212684E-3</v>
      </c>
      <c r="U1869" s="1">
        <f t="shared" ref="U1869:AC1869" si="599">SUM(U1848:U1868)</f>
        <v>1170475</v>
      </c>
      <c r="V1869" s="1">
        <f t="shared" si="599"/>
        <v>900969</v>
      </c>
      <c r="W1869" s="1">
        <f t="shared" si="599"/>
        <v>2570402</v>
      </c>
      <c r="X1869" s="1">
        <f t="shared" si="599"/>
        <v>208</v>
      </c>
      <c r="Y1869" s="1">
        <f t="shared" si="599"/>
        <v>278</v>
      </c>
      <c r="Z1869" s="1">
        <f>SUM(Z1848:Z1868)</f>
        <v>44</v>
      </c>
      <c r="AA1869" s="1">
        <f t="shared" si="599"/>
        <v>13425</v>
      </c>
      <c r="AC1869" s="1">
        <f t="shared" si="599"/>
        <v>29</v>
      </c>
      <c r="AD1869" s="1">
        <f>SUM(AD1848:AD1868)</f>
        <v>22</v>
      </c>
      <c r="AU1869" t="s">
        <v>1121</v>
      </c>
      <c r="AV1869" t="s">
        <v>1226</v>
      </c>
      <c r="AY1869" s="38">
        <v>34</v>
      </c>
      <c r="AZ1869" s="40"/>
      <c r="BA1869" s="38">
        <f>AY1869</f>
        <v>34</v>
      </c>
      <c r="BC1869" s="7" t="s">
        <v>1410</v>
      </c>
    </row>
    <row r="1870" spans="1:55">
      <c r="C1870" s="25"/>
      <c r="D1870" s="25"/>
      <c r="E1870" s="25"/>
      <c r="L1870" s="2"/>
      <c r="M1870" s="2"/>
      <c r="N1870" s="10"/>
      <c r="O1870" s="9"/>
      <c r="P1870" s="8"/>
      <c r="AY1870" s="38"/>
      <c r="AZ1870" s="40"/>
      <c r="BA1870" s="42"/>
    </row>
    <row r="1871" spans="1:55" hidden="1" outlineLevel="1">
      <c r="A1871" t="s">
        <v>710</v>
      </c>
      <c r="B1871" t="s">
        <v>2307</v>
      </c>
      <c r="C1871" s="25">
        <v>576532</v>
      </c>
      <c r="D1871" s="25"/>
      <c r="E1871" s="25"/>
      <c r="G1871" s="1">
        <f t="shared" ref="G1871:G1903" si="600">SUM(U1871:AN1871)</f>
        <v>298976</v>
      </c>
      <c r="I1871" s="1">
        <v>165644</v>
      </c>
      <c r="J1871" s="1">
        <v>160982</v>
      </c>
      <c r="K1871" s="1">
        <v>159201</v>
      </c>
      <c r="L1871" s="2" t="str">
        <f t="shared" si="597"/>
        <v/>
      </c>
      <c r="M1871" s="2">
        <f t="shared" si="598"/>
        <v>0.53248755752970134</v>
      </c>
      <c r="N1871" s="10">
        <f t="shared" si="590"/>
        <v>1</v>
      </c>
      <c r="O1871" s="9">
        <f t="shared" si="591"/>
        <v>2</v>
      </c>
      <c r="P1871" s="8">
        <f t="shared" si="592"/>
        <v>3</v>
      </c>
      <c r="Q1871" s="2">
        <f t="shared" ref="Q1871:Q1904" si="601">IF(SUM($U1871:$AQ1871)=0,"-",U1871/SUM($U1871:$AQ1871))</f>
        <v>0.46701072995825754</v>
      </c>
      <c r="R1871" s="2">
        <f t="shared" ref="R1871:R1904" si="602">IF(SUM($U1871:$AQ1871)=0,"-",V1871/SUM($U1871:$AQ1871))</f>
        <v>0.35565062078561488</v>
      </c>
      <c r="S1871" s="2">
        <f t="shared" ref="S1871:S1904" si="603">IF(SUM($U1871:$AQ1871)=0,"-",W1871/SUM($U1871:$AQ1871))</f>
        <v>0.13968679760248315</v>
      </c>
      <c r="T1871" s="2">
        <f t="shared" ref="T1871:T1904" si="604">IF(SUM($U1871:$AQ1871)=0,"-",(1-Q1871-R1871-S1871))</f>
        <v>3.765185165364443E-2</v>
      </c>
      <c r="U1871" s="1">
        <v>139625</v>
      </c>
      <c r="V1871" s="1">
        <v>106331</v>
      </c>
      <c r="W1871" s="1">
        <v>41763</v>
      </c>
      <c r="AA1871" s="1">
        <v>11257</v>
      </c>
      <c r="AU1871" t="s">
        <v>710</v>
      </c>
      <c r="AV1871" t="s">
        <v>2307</v>
      </c>
      <c r="AY1871" s="38">
        <v>35</v>
      </c>
      <c r="AZ1871" s="40">
        <v>1</v>
      </c>
      <c r="BA1871" s="42">
        <f t="shared" si="579"/>
        <v>35001</v>
      </c>
      <c r="BC1871" s="7" t="s">
        <v>3097</v>
      </c>
    </row>
    <row r="1872" spans="1:55" hidden="1" outlineLevel="1">
      <c r="A1872" t="s">
        <v>2851</v>
      </c>
      <c r="B1872" t="s">
        <v>2307</v>
      </c>
      <c r="C1872" s="25">
        <v>3501</v>
      </c>
      <c r="D1872" s="25"/>
      <c r="E1872" s="25"/>
      <c r="G1872" s="1">
        <f t="shared" si="600"/>
        <v>2754</v>
      </c>
      <c r="I1872" s="1">
        <v>1707</v>
      </c>
      <c r="J1872" s="1">
        <v>1648</v>
      </c>
      <c r="K1872" s="1">
        <v>1611</v>
      </c>
      <c r="L1872" s="2" t="str">
        <f t="shared" si="597"/>
        <v/>
      </c>
      <c r="M1872" s="2">
        <f t="shared" si="598"/>
        <v>0.58496732026143794</v>
      </c>
      <c r="N1872" s="10">
        <f t="shared" si="590"/>
        <v>2</v>
      </c>
      <c r="O1872" s="9">
        <f t="shared" si="591"/>
        <v>1</v>
      </c>
      <c r="P1872" s="8">
        <f t="shared" si="592"/>
        <v>3</v>
      </c>
      <c r="Q1872" s="2">
        <f t="shared" si="601"/>
        <v>0.35439360929557007</v>
      </c>
      <c r="R1872" s="2">
        <f t="shared" si="602"/>
        <v>0.55265068990559185</v>
      </c>
      <c r="S1872" s="2">
        <f t="shared" si="603"/>
        <v>8.714596949891068E-2</v>
      </c>
      <c r="T1872" s="2">
        <f t="shared" si="604"/>
        <v>5.8097312999274009E-3</v>
      </c>
      <c r="U1872" s="1">
        <v>976</v>
      </c>
      <c r="V1872" s="1">
        <v>1522</v>
      </c>
      <c r="W1872" s="1">
        <v>240</v>
      </c>
      <c r="AA1872" s="1">
        <v>16</v>
      </c>
      <c r="AU1872" t="s">
        <v>2851</v>
      </c>
      <c r="AV1872" t="s">
        <v>2307</v>
      </c>
      <c r="AY1872" s="38">
        <v>35</v>
      </c>
      <c r="AZ1872" s="40">
        <v>3</v>
      </c>
      <c r="BA1872" s="42">
        <f t="shared" si="579"/>
        <v>35003</v>
      </c>
      <c r="BC1872" s="7" t="s">
        <v>3097</v>
      </c>
    </row>
    <row r="1873" spans="1:55" hidden="1" outlineLevel="1">
      <c r="A1873" t="s">
        <v>1404</v>
      </c>
      <c r="B1873" t="s">
        <v>2307</v>
      </c>
      <c r="C1873" s="25">
        <v>60768</v>
      </c>
      <c r="D1873" s="25"/>
      <c r="E1873" s="25"/>
      <c r="G1873" s="1">
        <f t="shared" si="600"/>
        <v>30957</v>
      </c>
      <c r="I1873" s="1">
        <v>15492</v>
      </c>
      <c r="J1873" s="1">
        <v>14775</v>
      </c>
      <c r="K1873" s="1">
        <v>14565</v>
      </c>
      <c r="L1873" s="2" t="str">
        <f t="shared" si="597"/>
        <v/>
      </c>
      <c r="M1873" s="2">
        <f t="shared" si="598"/>
        <v>0.47049132667894178</v>
      </c>
      <c r="N1873" s="10">
        <f t="shared" si="590"/>
        <v>2</v>
      </c>
      <c r="O1873" s="9">
        <f t="shared" si="591"/>
        <v>1</v>
      </c>
      <c r="P1873" s="8">
        <f t="shared" si="592"/>
        <v>3</v>
      </c>
      <c r="Q1873" s="2">
        <f t="shared" si="601"/>
        <v>0.43134024614788252</v>
      </c>
      <c r="R1873" s="2">
        <f t="shared" si="602"/>
        <v>0.45385534774041414</v>
      </c>
      <c r="S1873" s="2">
        <f t="shared" si="603"/>
        <v>9.4873534257195469E-2</v>
      </c>
      <c r="T1873" s="2">
        <f t="shared" si="604"/>
        <v>1.9930871854507815E-2</v>
      </c>
      <c r="U1873" s="1">
        <v>13353</v>
      </c>
      <c r="V1873" s="1">
        <v>14050</v>
      </c>
      <c r="W1873" s="1">
        <v>2937</v>
      </c>
      <c r="AA1873" s="1">
        <v>617</v>
      </c>
      <c r="AU1873" t="s">
        <v>1404</v>
      </c>
      <c r="AV1873" t="s">
        <v>2307</v>
      </c>
      <c r="AY1873" s="38">
        <v>35</v>
      </c>
      <c r="AZ1873" s="40">
        <v>5</v>
      </c>
      <c r="BA1873" s="42">
        <f t="shared" si="579"/>
        <v>35005</v>
      </c>
      <c r="BC1873" s="7" t="s">
        <v>3097</v>
      </c>
    </row>
    <row r="1874" spans="1:55" hidden="1" outlineLevel="1">
      <c r="A1874" t="s">
        <v>2108</v>
      </c>
      <c r="B1874" t="s">
        <v>2307</v>
      </c>
      <c r="C1874" s="25">
        <v>26592</v>
      </c>
      <c r="D1874" s="25"/>
      <c r="E1874" s="25"/>
      <c r="G1874" s="1">
        <f t="shared" si="600"/>
        <v>13286</v>
      </c>
      <c r="I1874" s="1">
        <v>5908</v>
      </c>
      <c r="J1874" s="1">
        <v>5501</v>
      </c>
      <c r="K1874" s="1">
        <v>5324</v>
      </c>
      <c r="L1874" s="2" t="str">
        <f t="shared" si="597"/>
        <v/>
      </c>
      <c r="M1874" s="2">
        <f t="shared" si="598"/>
        <v>0.40072256510612675</v>
      </c>
      <c r="N1874" s="10">
        <f t="shared" si="590"/>
        <v>1</v>
      </c>
      <c r="O1874" s="9">
        <f t="shared" si="591"/>
        <v>2</v>
      </c>
      <c r="P1874" s="8">
        <f t="shared" si="592"/>
        <v>3</v>
      </c>
      <c r="Q1874" s="2">
        <f t="shared" si="601"/>
        <v>0.68854433237994883</v>
      </c>
      <c r="R1874" s="2">
        <f t="shared" si="602"/>
        <v>0.21180189673340358</v>
      </c>
      <c r="S1874" s="2">
        <f t="shared" si="603"/>
        <v>7.594460334186362E-2</v>
      </c>
      <c r="T1874" s="2">
        <f t="shared" si="604"/>
        <v>2.3709167544783971E-2</v>
      </c>
      <c r="U1874" s="1">
        <v>9148</v>
      </c>
      <c r="V1874" s="1">
        <v>2814</v>
      </c>
      <c r="W1874" s="1">
        <v>1009</v>
      </c>
      <c r="AA1874" s="1">
        <v>315</v>
      </c>
      <c r="AU1874" t="s">
        <v>2108</v>
      </c>
      <c r="AV1874" t="s">
        <v>2307</v>
      </c>
      <c r="AY1874" s="38">
        <v>35</v>
      </c>
      <c r="AZ1874" s="40">
        <v>6</v>
      </c>
      <c r="BA1874" s="42">
        <f t="shared" si="579"/>
        <v>35006</v>
      </c>
      <c r="BC1874" s="7" t="s">
        <v>3097</v>
      </c>
    </row>
    <row r="1875" spans="1:55" hidden="1" outlineLevel="1">
      <c r="A1875" t="s">
        <v>2578</v>
      </c>
      <c r="B1875" t="s">
        <v>2307</v>
      </c>
      <c r="C1875" s="25">
        <v>14215</v>
      </c>
      <c r="D1875" s="25"/>
      <c r="E1875" s="25"/>
      <c r="G1875" s="1">
        <f t="shared" si="600"/>
        <v>8471</v>
      </c>
      <c r="I1875" s="1">
        <v>4915</v>
      </c>
      <c r="J1875" s="1">
        <v>4629</v>
      </c>
      <c r="K1875" s="1">
        <v>3436</v>
      </c>
      <c r="L1875" s="2" t="str">
        <f t="shared" si="597"/>
        <v/>
      </c>
      <c r="M1875" s="2">
        <f t="shared" si="598"/>
        <v>0.40561917129028452</v>
      </c>
      <c r="N1875" s="10">
        <f t="shared" si="590"/>
        <v>1</v>
      </c>
      <c r="O1875" s="9">
        <f t="shared" si="591"/>
        <v>2</v>
      </c>
      <c r="P1875" s="8">
        <f t="shared" si="592"/>
        <v>3</v>
      </c>
      <c r="Q1875" s="2">
        <f t="shared" si="601"/>
        <v>0.60276236571833308</v>
      </c>
      <c r="R1875" s="2">
        <f t="shared" si="602"/>
        <v>0.29264549639948056</v>
      </c>
      <c r="S1875" s="2">
        <f t="shared" si="603"/>
        <v>8.369732026915358E-2</v>
      </c>
      <c r="T1875" s="2">
        <f t="shared" si="604"/>
        <v>2.0894817613032773E-2</v>
      </c>
      <c r="U1875" s="1">
        <v>5106</v>
      </c>
      <c r="V1875" s="1">
        <v>2479</v>
      </c>
      <c r="W1875" s="1">
        <v>709</v>
      </c>
      <c r="AA1875" s="1">
        <v>177</v>
      </c>
      <c r="AU1875" t="s">
        <v>2578</v>
      </c>
      <c r="AV1875" t="s">
        <v>2307</v>
      </c>
      <c r="AY1875" s="38">
        <v>35</v>
      </c>
      <c r="AZ1875" s="40">
        <v>7</v>
      </c>
      <c r="BA1875" s="42">
        <f t="shared" si="579"/>
        <v>35007</v>
      </c>
      <c r="BC1875" s="7" t="s">
        <v>3097</v>
      </c>
    </row>
    <row r="1876" spans="1:55" hidden="1" outlineLevel="1">
      <c r="A1876" t="s">
        <v>735</v>
      </c>
      <c r="B1876" t="s">
        <v>2307</v>
      </c>
      <c r="C1876" s="25">
        <v>45133</v>
      </c>
      <c r="D1876" s="25"/>
      <c r="E1876" s="25"/>
      <c r="G1876" s="1">
        <f t="shared" si="600"/>
        <v>18745</v>
      </c>
      <c r="I1876" s="1">
        <v>9490</v>
      </c>
      <c r="J1876" s="1">
        <v>9364</v>
      </c>
      <c r="K1876" s="1">
        <v>6017</v>
      </c>
      <c r="L1876" s="2" t="str">
        <f t="shared" si="597"/>
        <v/>
      </c>
      <c r="M1876" s="2">
        <f t="shared" si="598"/>
        <v>0.32099226460389435</v>
      </c>
      <c r="N1876" s="10">
        <f t="shared" si="590"/>
        <v>1</v>
      </c>
      <c r="O1876" s="9">
        <f t="shared" si="591"/>
        <v>2</v>
      </c>
      <c r="P1876" s="8">
        <f t="shared" si="592"/>
        <v>3</v>
      </c>
      <c r="Q1876" s="2">
        <f t="shared" si="601"/>
        <v>0.45857562016537745</v>
      </c>
      <c r="R1876" s="2">
        <f t="shared" si="602"/>
        <v>0.42923446252333958</v>
      </c>
      <c r="S1876" s="2">
        <f t="shared" si="603"/>
        <v>0.10952253934382503</v>
      </c>
      <c r="T1876" s="2">
        <f t="shared" si="604"/>
        <v>2.6673779674579456E-3</v>
      </c>
      <c r="U1876" s="1">
        <v>8596</v>
      </c>
      <c r="V1876" s="1">
        <v>8046</v>
      </c>
      <c r="W1876" s="1">
        <v>2053</v>
      </c>
      <c r="AA1876" s="1">
        <v>50</v>
      </c>
      <c r="AU1876" t="s">
        <v>735</v>
      </c>
      <c r="AV1876" t="s">
        <v>2307</v>
      </c>
      <c r="AY1876" s="38">
        <v>35</v>
      </c>
      <c r="AZ1876" s="40">
        <v>9</v>
      </c>
      <c r="BA1876" s="42">
        <f t="shared" si="579"/>
        <v>35009</v>
      </c>
      <c r="BC1876" s="7" t="s">
        <v>3097</v>
      </c>
    </row>
    <row r="1877" spans="1:55" hidden="1" outlineLevel="1">
      <c r="A1877" t="s">
        <v>1265</v>
      </c>
      <c r="B1877" t="s">
        <v>2307</v>
      </c>
      <c r="C1877" s="25">
        <v>2158</v>
      </c>
      <c r="D1877" s="25"/>
      <c r="E1877" s="25"/>
      <c r="G1877" s="1">
        <f t="shared" si="600"/>
        <v>1457</v>
      </c>
      <c r="I1877" s="1">
        <v>877</v>
      </c>
      <c r="J1877" s="1">
        <v>862</v>
      </c>
      <c r="K1877" s="1">
        <v>828</v>
      </c>
      <c r="L1877" s="2" t="str">
        <f t="shared" si="597"/>
        <v/>
      </c>
      <c r="M1877" s="2">
        <f t="shared" si="598"/>
        <v>0.56829100892244333</v>
      </c>
      <c r="N1877" s="10">
        <f t="shared" si="590"/>
        <v>1</v>
      </c>
      <c r="O1877" s="9">
        <f t="shared" si="591"/>
        <v>2</v>
      </c>
      <c r="P1877" s="8">
        <f t="shared" si="592"/>
        <v>3</v>
      </c>
      <c r="Q1877" s="2">
        <f t="shared" si="601"/>
        <v>0.73232669869595057</v>
      </c>
      <c r="R1877" s="2">
        <f t="shared" si="602"/>
        <v>0.22306108442004119</v>
      </c>
      <c r="S1877" s="2">
        <f t="shared" si="603"/>
        <v>3.774879890185312E-2</v>
      </c>
      <c r="T1877" s="2">
        <f t="shared" si="604"/>
        <v>6.8634179821551178E-3</v>
      </c>
      <c r="U1877" s="1">
        <v>1067</v>
      </c>
      <c r="V1877" s="1">
        <v>325</v>
      </c>
      <c r="W1877" s="1">
        <v>55</v>
      </c>
      <c r="AA1877" s="1">
        <v>10</v>
      </c>
      <c r="AU1877" t="s">
        <v>1265</v>
      </c>
      <c r="AV1877" t="s">
        <v>2307</v>
      </c>
      <c r="AY1877" s="38">
        <v>35</v>
      </c>
      <c r="AZ1877" s="40">
        <v>11</v>
      </c>
      <c r="BA1877" s="42">
        <f t="shared" si="579"/>
        <v>35011</v>
      </c>
      <c r="BC1877" s="7" t="s">
        <v>3097</v>
      </c>
    </row>
    <row r="1878" spans="1:55" hidden="1" outlineLevel="1">
      <c r="A1878" t="s">
        <v>2992</v>
      </c>
      <c r="B1878" t="s">
        <v>2307</v>
      </c>
      <c r="C1878" s="25">
        <v>178464</v>
      </c>
      <c r="D1878" s="25"/>
      <c r="E1878" s="25"/>
      <c r="G1878" s="1">
        <f t="shared" si="600"/>
        <v>79379</v>
      </c>
      <c r="I1878" s="1">
        <v>36649</v>
      </c>
      <c r="J1878" s="1">
        <v>34730</v>
      </c>
      <c r="K1878" s="1">
        <v>34441</v>
      </c>
      <c r="L1878" s="2" t="str">
        <f t="shared" si="597"/>
        <v/>
      </c>
      <c r="M1878" s="2">
        <f t="shared" si="598"/>
        <v>0.4338804973607629</v>
      </c>
      <c r="N1878" s="10">
        <f t="shared" si="590"/>
        <v>1</v>
      </c>
      <c r="O1878" s="9">
        <f t="shared" si="591"/>
        <v>2</v>
      </c>
      <c r="P1878" s="8">
        <f t="shared" si="592"/>
        <v>3</v>
      </c>
      <c r="Q1878" s="2">
        <f t="shared" si="601"/>
        <v>0.5315007747641064</v>
      </c>
      <c r="R1878" s="2">
        <f t="shared" si="602"/>
        <v>0.30421144131319366</v>
      </c>
      <c r="S1878" s="2">
        <f t="shared" si="603"/>
        <v>0.13382632686226836</v>
      </c>
      <c r="T1878" s="2">
        <f t="shared" si="604"/>
        <v>3.0461457060431574E-2</v>
      </c>
      <c r="U1878" s="1">
        <v>42190</v>
      </c>
      <c r="V1878" s="1">
        <v>24148</v>
      </c>
      <c r="W1878" s="1">
        <v>10623</v>
      </c>
      <c r="AA1878" s="1">
        <v>2418</v>
      </c>
      <c r="AU1878" t="s">
        <v>2992</v>
      </c>
      <c r="AV1878" t="s">
        <v>2307</v>
      </c>
      <c r="AY1878" s="38">
        <v>35</v>
      </c>
      <c r="AZ1878" s="40">
        <v>13</v>
      </c>
      <c r="BA1878" s="42">
        <f t="shared" si="579"/>
        <v>35013</v>
      </c>
      <c r="BC1878" s="7" t="s">
        <v>3097</v>
      </c>
    </row>
    <row r="1879" spans="1:55" hidden="1" outlineLevel="1">
      <c r="A1879" t="s">
        <v>3072</v>
      </c>
      <c r="B1879" t="s">
        <v>2307</v>
      </c>
      <c r="C1879" s="25">
        <v>51002</v>
      </c>
      <c r="D1879" s="25"/>
      <c r="E1879" s="25"/>
      <c r="G1879" s="1">
        <f t="shared" si="600"/>
        <v>25373</v>
      </c>
      <c r="I1879" s="1">
        <v>14152</v>
      </c>
      <c r="J1879" s="1">
        <v>13988</v>
      </c>
      <c r="K1879" s="1">
        <v>13839</v>
      </c>
      <c r="L1879" s="2" t="str">
        <f t="shared" si="597"/>
        <v/>
      </c>
      <c r="M1879" s="2">
        <f t="shared" si="598"/>
        <v>0.54542229929452568</v>
      </c>
      <c r="N1879" s="10">
        <f t="shared" si="590"/>
        <v>1</v>
      </c>
      <c r="O1879" s="9">
        <f t="shared" si="591"/>
        <v>2</v>
      </c>
      <c r="P1879" s="8">
        <f t="shared" si="592"/>
        <v>3</v>
      </c>
      <c r="Q1879" s="2">
        <f t="shared" si="601"/>
        <v>0.59110077641587511</v>
      </c>
      <c r="R1879" s="2">
        <f t="shared" si="602"/>
        <v>0.32376936113191185</v>
      </c>
      <c r="S1879" s="2">
        <f t="shared" si="603"/>
        <v>8.292279194419265E-2</v>
      </c>
      <c r="T1879" s="2">
        <f t="shared" si="604"/>
        <v>2.2070705080203951E-3</v>
      </c>
      <c r="U1879" s="1">
        <v>14998</v>
      </c>
      <c r="V1879" s="1">
        <v>8215</v>
      </c>
      <c r="W1879" s="1">
        <v>2104</v>
      </c>
      <c r="AA1879" s="1">
        <v>56</v>
      </c>
      <c r="AU1879" t="s">
        <v>3072</v>
      </c>
      <c r="AV1879" t="s">
        <v>2307</v>
      </c>
      <c r="AY1879" s="38">
        <v>35</v>
      </c>
      <c r="AZ1879" s="40">
        <v>15</v>
      </c>
      <c r="BA1879" s="42">
        <f t="shared" si="579"/>
        <v>35015</v>
      </c>
      <c r="BC1879" s="7" t="s">
        <v>3097</v>
      </c>
    </row>
    <row r="1880" spans="1:55" hidden="1" outlineLevel="1">
      <c r="A1880" t="s">
        <v>2248</v>
      </c>
      <c r="B1880" t="s">
        <v>2307</v>
      </c>
      <c r="C1880" s="25">
        <v>30165</v>
      </c>
      <c r="D1880" s="25"/>
      <c r="E1880" s="25"/>
      <c r="G1880" s="1">
        <f t="shared" si="600"/>
        <v>19362</v>
      </c>
      <c r="I1880" s="1">
        <v>9239</v>
      </c>
      <c r="J1880" s="1">
        <v>8694</v>
      </c>
      <c r="K1880" s="1">
        <v>8488</v>
      </c>
      <c r="L1880" s="2" t="str">
        <f t="shared" si="597"/>
        <v/>
      </c>
      <c r="M1880" s="2">
        <f t="shared" si="598"/>
        <v>0.4383844644148332</v>
      </c>
      <c r="N1880" s="10">
        <f t="shared" ref="N1880:N1904" si="605">RANK(U1880,U1880:AR1880)</f>
        <v>1</v>
      </c>
      <c r="O1880" s="9">
        <f t="shared" ref="O1880:O1904" si="606">RANK(V1880,U1880:AR1880)</f>
        <v>2</v>
      </c>
      <c r="P1880" s="8">
        <f t="shared" ref="P1880:P1904" si="607">RANK(W1880,U1880:AR1880)</f>
        <v>3</v>
      </c>
      <c r="Q1880" s="2">
        <f t="shared" si="601"/>
        <v>0.62498708811073234</v>
      </c>
      <c r="R1880" s="2">
        <f t="shared" si="602"/>
        <v>0.23148435079020763</v>
      </c>
      <c r="S1880" s="2">
        <f t="shared" si="603"/>
        <v>0.11305650242743519</v>
      </c>
      <c r="T1880" s="2">
        <f t="shared" si="604"/>
        <v>3.0472058671624849E-2</v>
      </c>
      <c r="U1880" s="1">
        <v>12101</v>
      </c>
      <c r="V1880" s="1">
        <v>4482</v>
      </c>
      <c r="W1880" s="1">
        <v>2189</v>
      </c>
      <c r="AA1880" s="1">
        <v>590</v>
      </c>
      <c r="AU1880" t="s">
        <v>2248</v>
      </c>
      <c r="AV1880" t="s">
        <v>2307</v>
      </c>
      <c r="AY1880" s="38">
        <v>35</v>
      </c>
      <c r="AZ1880" s="40">
        <v>17</v>
      </c>
      <c r="BA1880" s="42">
        <f t="shared" si="579"/>
        <v>35017</v>
      </c>
      <c r="BC1880" s="7" t="s">
        <v>3097</v>
      </c>
    </row>
    <row r="1881" spans="1:55" hidden="1" outlineLevel="1">
      <c r="A1881" t="s">
        <v>2175</v>
      </c>
      <c r="B1881" t="s">
        <v>2307</v>
      </c>
      <c r="C1881" s="25">
        <v>4771</v>
      </c>
      <c r="D1881" s="25"/>
      <c r="E1881" s="25"/>
      <c r="G1881" s="1">
        <f t="shared" si="600"/>
        <v>3605</v>
      </c>
      <c r="I1881" s="1">
        <v>2031</v>
      </c>
      <c r="J1881" s="1">
        <v>1893</v>
      </c>
      <c r="K1881" s="1">
        <v>1808</v>
      </c>
      <c r="L1881" s="2" t="str">
        <f t="shared" si="597"/>
        <v/>
      </c>
      <c r="M1881" s="2">
        <f t="shared" si="598"/>
        <v>0.50152565880721223</v>
      </c>
      <c r="N1881" s="10">
        <f t="shared" si="605"/>
        <v>1</v>
      </c>
      <c r="O1881" s="9">
        <f t="shared" si="606"/>
        <v>2</v>
      </c>
      <c r="P1881" s="8">
        <f t="shared" si="607"/>
        <v>3</v>
      </c>
      <c r="Q1881" s="2">
        <f t="shared" si="601"/>
        <v>0.84937586685159505</v>
      </c>
      <c r="R1881" s="2">
        <f t="shared" si="602"/>
        <v>0.1273231622746186</v>
      </c>
      <c r="S1881" s="2">
        <f t="shared" si="603"/>
        <v>1.8862690707350901E-2</v>
      </c>
      <c r="T1881" s="2">
        <f t="shared" si="604"/>
        <v>4.4382801664354515E-3</v>
      </c>
      <c r="U1881" s="1">
        <v>3062</v>
      </c>
      <c r="V1881" s="1">
        <v>459</v>
      </c>
      <c r="W1881" s="1">
        <v>68</v>
      </c>
      <c r="AA1881" s="1">
        <v>16</v>
      </c>
      <c r="AU1881" t="s">
        <v>2175</v>
      </c>
      <c r="AV1881" t="s">
        <v>2307</v>
      </c>
      <c r="AY1881" s="38">
        <v>35</v>
      </c>
      <c r="AZ1881" s="40">
        <v>19</v>
      </c>
      <c r="BA1881" s="42">
        <f t="shared" si="579"/>
        <v>35019</v>
      </c>
      <c r="BC1881" s="7" t="s">
        <v>3097</v>
      </c>
    </row>
    <row r="1882" spans="1:55" hidden="1" outlineLevel="1">
      <c r="A1882" t="s">
        <v>2176</v>
      </c>
      <c r="B1882" t="s">
        <v>2307</v>
      </c>
      <c r="C1882" s="25">
        <v>745</v>
      </c>
      <c r="D1882" s="25"/>
      <c r="E1882" s="25"/>
      <c r="G1882" s="1">
        <f t="shared" si="600"/>
        <v>811</v>
      </c>
      <c r="I1882" s="1">
        <v>643</v>
      </c>
      <c r="J1882" s="1">
        <v>627</v>
      </c>
      <c r="K1882" s="1">
        <v>473</v>
      </c>
      <c r="L1882" s="2" t="str">
        <f t="shared" si="597"/>
        <v/>
      </c>
      <c r="M1882" s="2">
        <f t="shared" si="598"/>
        <v>0.58323057953144264</v>
      </c>
      <c r="N1882" s="10">
        <f t="shared" si="605"/>
        <v>2</v>
      </c>
      <c r="O1882" s="9">
        <f t="shared" si="606"/>
        <v>1</v>
      </c>
      <c r="P1882" s="8">
        <f t="shared" si="607"/>
        <v>3</v>
      </c>
      <c r="Q1882" s="2">
        <f t="shared" si="601"/>
        <v>0.4722564734895191</v>
      </c>
      <c r="R1882" s="2">
        <f t="shared" si="602"/>
        <v>0.49445129469790383</v>
      </c>
      <c r="S1882" s="2">
        <f t="shared" si="603"/>
        <v>2.3427866831072751E-2</v>
      </c>
      <c r="T1882" s="2">
        <f t="shared" si="604"/>
        <v>9.8643649815042603E-3</v>
      </c>
      <c r="U1882" s="1">
        <v>383</v>
      </c>
      <c r="V1882" s="1">
        <v>401</v>
      </c>
      <c r="W1882" s="1">
        <v>19</v>
      </c>
      <c r="AA1882" s="1">
        <v>8</v>
      </c>
      <c r="AU1882" t="s">
        <v>2176</v>
      </c>
      <c r="AV1882" t="s">
        <v>2307</v>
      </c>
      <c r="AY1882" s="38">
        <v>35</v>
      </c>
      <c r="AZ1882" s="40">
        <v>21</v>
      </c>
      <c r="BA1882" s="42">
        <f t="shared" si="579"/>
        <v>35021</v>
      </c>
      <c r="BC1882" s="7" t="s">
        <v>3097</v>
      </c>
    </row>
    <row r="1883" spans="1:55" hidden="1" outlineLevel="1">
      <c r="A1883" t="s">
        <v>1693</v>
      </c>
      <c r="B1883" t="s">
        <v>2307</v>
      </c>
      <c r="C1883" s="25">
        <v>5272</v>
      </c>
      <c r="D1883" s="25"/>
      <c r="E1883" s="25"/>
      <c r="G1883" s="1">
        <f t="shared" si="600"/>
        <v>3113</v>
      </c>
      <c r="I1883" s="1">
        <v>1803</v>
      </c>
      <c r="J1883" s="1">
        <v>1734</v>
      </c>
      <c r="K1883" s="1">
        <v>1722</v>
      </c>
      <c r="L1883" s="2" t="str">
        <f t="shared" si="597"/>
        <v/>
      </c>
      <c r="M1883" s="2">
        <f t="shared" si="598"/>
        <v>0.55316415033729527</v>
      </c>
      <c r="N1883" s="10">
        <f t="shared" si="605"/>
        <v>1</v>
      </c>
      <c r="O1883" s="9">
        <f t="shared" si="606"/>
        <v>2</v>
      </c>
      <c r="P1883" s="8">
        <f t="shared" si="607"/>
        <v>3</v>
      </c>
      <c r="Q1883" s="2">
        <f t="shared" si="601"/>
        <v>0.72341792483135237</v>
      </c>
      <c r="R1883" s="2">
        <f t="shared" si="602"/>
        <v>0.21233536781239962</v>
      </c>
      <c r="S1883" s="2">
        <f t="shared" si="603"/>
        <v>4.7221329906842274E-2</v>
      </c>
      <c r="T1883" s="2">
        <f t="shared" si="604"/>
        <v>1.7025377449405743E-2</v>
      </c>
      <c r="U1883" s="1">
        <v>2252</v>
      </c>
      <c r="V1883" s="1">
        <v>661</v>
      </c>
      <c r="W1883" s="1">
        <v>147</v>
      </c>
      <c r="AA1883" s="1">
        <v>53</v>
      </c>
      <c r="AU1883" t="s">
        <v>1693</v>
      </c>
      <c r="AV1883" t="s">
        <v>2307</v>
      </c>
      <c r="AY1883" s="38">
        <v>35</v>
      </c>
      <c r="AZ1883" s="40">
        <v>23</v>
      </c>
      <c r="BA1883" s="42">
        <f t="shared" si="579"/>
        <v>35023</v>
      </c>
      <c r="BC1883" s="7" t="s">
        <v>3097</v>
      </c>
    </row>
    <row r="1884" spans="1:55" hidden="1" outlineLevel="1">
      <c r="A1884" t="s">
        <v>1911</v>
      </c>
      <c r="B1884" t="s">
        <v>2307</v>
      </c>
      <c r="C1884" s="25">
        <v>56340</v>
      </c>
      <c r="D1884" s="25"/>
      <c r="E1884" s="25"/>
      <c r="G1884" s="1">
        <f t="shared" si="600"/>
        <v>25893</v>
      </c>
      <c r="I1884" s="1">
        <v>12474</v>
      </c>
      <c r="J1884" s="1">
        <v>12003</v>
      </c>
      <c r="K1884" s="1">
        <v>11898</v>
      </c>
      <c r="L1884" s="2" t="str">
        <f t="shared" si="597"/>
        <v/>
      </c>
      <c r="M1884" s="2">
        <f t="shared" si="598"/>
        <v>0.45950643030935001</v>
      </c>
      <c r="N1884" s="10">
        <f t="shared" si="605"/>
        <v>1</v>
      </c>
      <c r="O1884" s="9">
        <f t="shared" si="606"/>
        <v>2</v>
      </c>
      <c r="P1884" s="8">
        <f t="shared" si="607"/>
        <v>3</v>
      </c>
      <c r="Q1884" s="2">
        <f t="shared" si="601"/>
        <v>0.45251612404897079</v>
      </c>
      <c r="R1884" s="2">
        <f t="shared" si="602"/>
        <v>0.4165604603560808</v>
      </c>
      <c r="S1884" s="2">
        <f t="shared" si="603"/>
        <v>0.12903101224269106</v>
      </c>
      <c r="T1884" s="2">
        <f t="shared" si="604"/>
        <v>1.8924033522573491E-3</v>
      </c>
      <c r="U1884" s="1">
        <v>11717</v>
      </c>
      <c r="V1884" s="1">
        <v>10786</v>
      </c>
      <c r="W1884" s="1">
        <v>3341</v>
      </c>
      <c r="AA1884" s="1">
        <v>49</v>
      </c>
      <c r="AU1884" t="s">
        <v>1911</v>
      </c>
      <c r="AV1884" t="s">
        <v>2307</v>
      </c>
      <c r="AY1884" s="38">
        <v>35</v>
      </c>
      <c r="AZ1884" s="40">
        <v>25</v>
      </c>
      <c r="BA1884" s="42">
        <f t="shared" si="579"/>
        <v>35025</v>
      </c>
      <c r="BC1884" s="7" t="s">
        <v>3097</v>
      </c>
    </row>
    <row r="1885" spans="1:55" hidden="1" outlineLevel="1">
      <c r="A1885" t="s">
        <v>1241</v>
      </c>
      <c r="B1885" t="s">
        <v>2307</v>
      </c>
      <c r="C1885" s="25">
        <v>19467</v>
      </c>
      <c r="D1885" s="25"/>
      <c r="E1885" s="25"/>
      <c r="G1885" s="1">
        <f t="shared" si="600"/>
        <v>12762</v>
      </c>
      <c r="I1885" s="1">
        <v>6399</v>
      </c>
      <c r="J1885" s="1">
        <v>6124</v>
      </c>
      <c r="K1885" s="1">
        <v>6006</v>
      </c>
      <c r="L1885" s="2" t="str">
        <f t="shared" si="597"/>
        <v/>
      </c>
      <c r="M1885" s="2">
        <f t="shared" si="598"/>
        <v>0.47061589092618711</v>
      </c>
      <c r="N1885" s="10">
        <f t="shared" si="605"/>
        <v>2</v>
      </c>
      <c r="O1885" s="9">
        <f t="shared" si="606"/>
        <v>1</v>
      </c>
      <c r="P1885" s="8">
        <f t="shared" si="607"/>
        <v>3</v>
      </c>
      <c r="Q1885" s="2">
        <f t="shared" si="601"/>
        <v>0.30003134304967871</v>
      </c>
      <c r="R1885" s="2">
        <f t="shared" si="602"/>
        <v>0.54474220341639246</v>
      </c>
      <c r="S1885" s="2">
        <f t="shared" si="603"/>
        <v>0.12482369534555712</v>
      </c>
      <c r="T1885" s="2">
        <f t="shared" si="604"/>
        <v>3.0402758188371709E-2</v>
      </c>
      <c r="U1885" s="1">
        <v>3829</v>
      </c>
      <c r="V1885" s="1">
        <v>6952</v>
      </c>
      <c r="W1885" s="1">
        <v>1593</v>
      </c>
      <c r="AA1885" s="1">
        <v>388</v>
      </c>
      <c r="AU1885" t="s">
        <v>1241</v>
      </c>
      <c r="AV1885" t="s">
        <v>2307</v>
      </c>
      <c r="AY1885" s="38">
        <v>35</v>
      </c>
      <c r="AZ1885" s="40">
        <v>27</v>
      </c>
      <c r="BA1885" s="42">
        <f t="shared" si="579"/>
        <v>35027</v>
      </c>
      <c r="BC1885" s="7" t="s">
        <v>3097</v>
      </c>
    </row>
    <row r="1886" spans="1:55" hidden="1" outlineLevel="1">
      <c r="A1886" t="s">
        <v>1851</v>
      </c>
      <c r="B1886" t="s">
        <v>2307</v>
      </c>
      <c r="C1886" s="25">
        <v>18060</v>
      </c>
      <c r="D1886" s="25"/>
      <c r="E1886" s="25"/>
      <c r="G1886" s="1">
        <f t="shared" si="600"/>
        <v>12386</v>
      </c>
      <c r="I1886" s="1">
        <v>8381</v>
      </c>
      <c r="J1886" s="1">
        <v>8315</v>
      </c>
      <c r="K1886" s="1">
        <v>5139</v>
      </c>
      <c r="L1886" s="2" t="str">
        <f t="shared" si="597"/>
        <v/>
      </c>
      <c r="M1886" s="2">
        <f t="shared" si="598"/>
        <v>0.41490392378491847</v>
      </c>
      <c r="N1886" s="10">
        <f t="shared" si="605"/>
        <v>2</v>
      </c>
      <c r="O1886" s="9">
        <f t="shared" si="606"/>
        <v>1</v>
      </c>
      <c r="P1886" s="8">
        <f t="shared" si="607"/>
        <v>3</v>
      </c>
      <c r="Q1886" s="2">
        <f t="shared" si="601"/>
        <v>0.3729210398837397</v>
      </c>
      <c r="R1886" s="2">
        <f t="shared" si="602"/>
        <v>0.43751009203939933</v>
      </c>
      <c r="S1886" s="2">
        <f t="shared" si="603"/>
        <v>0.16526723720329403</v>
      </c>
      <c r="T1886" s="2">
        <f t="shared" si="604"/>
        <v>2.4301630873566932E-2</v>
      </c>
      <c r="U1886" s="1">
        <v>4619</v>
      </c>
      <c r="V1886" s="1">
        <v>5419</v>
      </c>
      <c r="W1886" s="1">
        <v>2047</v>
      </c>
      <c r="AA1886" s="1">
        <v>301</v>
      </c>
      <c r="AU1886" t="s">
        <v>1851</v>
      </c>
      <c r="AV1886" t="s">
        <v>2307</v>
      </c>
      <c r="AY1886" s="38">
        <v>35</v>
      </c>
      <c r="AZ1886" s="40">
        <v>28</v>
      </c>
      <c r="BA1886" s="42">
        <f t="shared" si="579"/>
        <v>35028</v>
      </c>
      <c r="BC1886" s="7" t="s">
        <v>3097</v>
      </c>
    </row>
    <row r="1887" spans="1:55" hidden="1" outlineLevel="1">
      <c r="A1887" t="s">
        <v>2901</v>
      </c>
      <c r="B1887" t="s">
        <v>2307</v>
      </c>
      <c r="C1887" s="25">
        <v>24630</v>
      </c>
      <c r="D1887" s="25"/>
      <c r="E1887" s="25"/>
      <c r="G1887" s="1">
        <f t="shared" si="600"/>
        <v>10142</v>
      </c>
      <c r="I1887" s="1">
        <v>5678</v>
      </c>
      <c r="J1887" s="1">
        <v>5542</v>
      </c>
      <c r="K1887" s="1">
        <v>5524</v>
      </c>
      <c r="L1887" s="2" t="str">
        <f t="shared" si="597"/>
        <v/>
      </c>
      <c r="M1887" s="2">
        <f t="shared" si="598"/>
        <v>0.54466574640110432</v>
      </c>
      <c r="N1887" s="10">
        <f t="shared" si="605"/>
        <v>1</v>
      </c>
      <c r="O1887" s="9">
        <f t="shared" si="606"/>
        <v>2</v>
      </c>
      <c r="P1887" s="8">
        <f t="shared" si="607"/>
        <v>3</v>
      </c>
      <c r="Q1887" s="2">
        <f t="shared" si="601"/>
        <v>0.56132912640504828</v>
      </c>
      <c r="R1887" s="2">
        <f t="shared" si="602"/>
        <v>0.31709721948333663</v>
      </c>
      <c r="S1887" s="2">
        <f t="shared" si="603"/>
        <v>0.10224807730230724</v>
      </c>
      <c r="T1887" s="2">
        <f t="shared" si="604"/>
        <v>1.932557680930784E-2</v>
      </c>
      <c r="U1887" s="1">
        <v>5693</v>
      </c>
      <c r="V1887" s="1">
        <v>3216</v>
      </c>
      <c r="W1887" s="1">
        <v>1037</v>
      </c>
      <c r="AA1887" s="1">
        <v>196</v>
      </c>
      <c r="AU1887" t="s">
        <v>2901</v>
      </c>
      <c r="AV1887" t="s">
        <v>2307</v>
      </c>
      <c r="AY1887" s="38">
        <v>35</v>
      </c>
      <c r="AZ1887" s="40">
        <v>29</v>
      </c>
      <c r="BA1887" s="42">
        <f t="shared" si="579"/>
        <v>35029</v>
      </c>
      <c r="BC1887" s="7" t="s">
        <v>3097</v>
      </c>
    </row>
    <row r="1888" spans="1:55" hidden="1" outlineLevel="1">
      <c r="A1888" t="s">
        <v>1327</v>
      </c>
      <c r="B1888" t="s">
        <v>2307</v>
      </c>
      <c r="C1888" s="25">
        <v>72868</v>
      </c>
      <c r="D1888" s="25"/>
      <c r="E1888" s="25"/>
      <c r="G1888" s="1">
        <f t="shared" si="600"/>
        <v>30425</v>
      </c>
      <c r="I1888" s="1">
        <v>14712</v>
      </c>
      <c r="J1888" s="1">
        <v>13452</v>
      </c>
      <c r="K1888" s="1">
        <v>10883</v>
      </c>
      <c r="L1888" s="2" t="str">
        <f t="shared" si="597"/>
        <v/>
      </c>
      <c r="M1888" s="2">
        <f t="shared" si="598"/>
        <v>0.35769926047658174</v>
      </c>
      <c r="N1888" s="10">
        <f t="shared" si="605"/>
        <v>1</v>
      </c>
      <c r="O1888" s="9">
        <f t="shared" si="606"/>
        <v>2</v>
      </c>
      <c r="P1888" s="8">
        <f t="shared" si="607"/>
        <v>3</v>
      </c>
      <c r="Q1888" s="2">
        <f t="shared" si="601"/>
        <v>0.68522596548890713</v>
      </c>
      <c r="R1888" s="2">
        <f t="shared" si="602"/>
        <v>0.17801150369761709</v>
      </c>
      <c r="S1888" s="2">
        <f t="shared" si="603"/>
        <v>0.12529170090386196</v>
      </c>
      <c r="T1888" s="2">
        <f t="shared" si="604"/>
        <v>1.1470829909613817E-2</v>
      </c>
      <c r="U1888" s="1">
        <v>20848</v>
      </c>
      <c r="V1888" s="1">
        <v>5416</v>
      </c>
      <c r="W1888" s="1">
        <v>3812</v>
      </c>
      <c r="AA1888" s="1">
        <v>349</v>
      </c>
      <c r="AU1888" t="s">
        <v>1327</v>
      </c>
      <c r="AV1888" t="s">
        <v>2307</v>
      </c>
      <c r="AY1888" s="38">
        <v>35</v>
      </c>
      <c r="AZ1888" s="40">
        <v>31</v>
      </c>
      <c r="BA1888" s="42">
        <f t="shared" si="579"/>
        <v>35031</v>
      </c>
      <c r="BC1888" s="7" t="s">
        <v>3097</v>
      </c>
    </row>
    <row r="1889" spans="1:55" hidden="1" outlineLevel="1">
      <c r="A1889" t="s">
        <v>1328</v>
      </c>
      <c r="B1889" t="s">
        <v>2307</v>
      </c>
      <c r="C1889" s="25">
        <v>5151</v>
      </c>
      <c r="D1889" s="25"/>
      <c r="E1889" s="25"/>
      <c r="G1889" s="1">
        <f t="shared" si="600"/>
        <v>4291</v>
      </c>
      <c r="I1889" s="1">
        <v>2593</v>
      </c>
      <c r="J1889" s="1">
        <v>2192</v>
      </c>
      <c r="K1889" s="1">
        <v>1679</v>
      </c>
      <c r="L1889" s="2" t="str">
        <f t="shared" si="597"/>
        <v/>
      </c>
      <c r="M1889" s="2">
        <f t="shared" si="598"/>
        <v>0.39128408296434397</v>
      </c>
      <c r="N1889" s="10">
        <f t="shared" si="605"/>
        <v>1</v>
      </c>
      <c r="O1889" s="9">
        <f t="shared" si="606"/>
        <v>2</v>
      </c>
      <c r="P1889" s="8">
        <f t="shared" si="607"/>
        <v>4</v>
      </c>
      <c r="Q1889" s="2">
        <f t="shared" si="601"/>
        <v>0.79212304824050339</v>
      </c>
      <c r="R1889" s="2">
        <f t="shared" si="602"/>
        <v>0.16499650431134932</v>
      </c>
      <c r="S1889" s="2">
        <f t="shared" si="603"/>
        <v>1.7711489163365183E-2</v>
      </c>
      <c r="T1889" s="2">
        <f t="shared" si="604"/>
        <v>2.5168958284782102E-2</v>
      </c>
      <c r="U1889" s="1">
        <v>3399</v>
      </c>
      <c r="V1889" s="1">
        <f>3216-2508</f>
        <v>708</v>
      </c>
      <c r="W1889" s="1">
        <v>76</v>
      </c>
      <c r="AA1889" s="1">
        <v>108</v>
      </c>
      <c r="AU1889" t="s">
        <v>1328</v>
      </c>
      <c r="AV1889" t="s">
        <v>2307</v>
      </c>
      <c r="AY1889" s="38">
        <v>35</v>
      </c>
      <c r="AZ1889" s="40">
        <v>33</v>
      </c>
      <c r="BA1889" s="42">
        <f t="shared" si="579"/>
        <v>35033</v>
      </c>
      <c r="BC1889" s="7" t="s">
        <v>3097</v>
      </c>
    </row>
    <row r="1890" spans="1:55" hidden="1" outlineLevel="1">
      <c r="A1890" t="s">
        <v>2820</v>
      </c>
      <c r="B1890" t="s">
        <v>2307</v>
      </c>
      <c r="C1890" s="25">
        <v>61194</v>
      </c>
      <c r="D1890" s="25"/>
      <c r="E1890" s="25"/>
      <c r="G1890" s="1">
        <f t="shared" si="600"/>
        <v>26120</v>
      </c>
      <c r="I1890" s="1">
        <v>14546</v>
      </c>
      <c r="J1890" s="1">
        <v>13944</v>
      </c>
      <c r="K1890" s="1">
        <v>13688</v>
      </c>
      <c r="L1890" s="2" t="str">
        <f t="shared" si="597"/>
        <v/>
      </c>
      <c r="M1890" s="2">
        <f t="shared" si="598"/>
        <v>0.52404287901990809</v>
      </c>
      <c r="N1890" s="10">
        <f t="shared" si="605"/>
        <v>2</v>
      </c>
      <c r="O1890" s="9">
        <f t="shared" si="606"/>
        <v>1</v>
      </c>
      <c r="P1890" s="8">
        <f t="shared" si="607"/>
        <v>3</v>
      </c>
      <c r="Q1890" s="2">
        <f t="shared" si="601"/>
        <v>0.39927258805513016</v>
      </c>
      <c r="R1890" s="2">
        <f t="shared" si="602"/>
        <v>0.45826952526799386</v>
      </c>
      <c r="S1890" s="2">
        <f t="shared" si="603"/>
        <v>0.13437978560490046</v>
      </c>
      <c r="T1890" s="2">
        <f t="shared" si="604"/>
        <v>8.0781010719754576E-3</v>
      </c>
      <c r="U1890" s="1">
        <v>10429</v>
      </c>
      <c r="V1890" s="1">
        <v>11970</v>
      </c>
      <c r="W1890" s="1">
        <v>3510</v>
      </c>
      <c r="AA1890" s="1">
        <v>211</v>
      </c>
      <c r="AU1890" t="s">
        <v>2820</v>
      </c>
      <c r="AV1890" t="s">
        <v>2307</v>
      </c>
      <c r="AY1890" s="38">
        <v>35</v>
      </c>
      <c r="AZ1890" s="40">
        <v>35</v>
      </c>
      <c r="BA1890" s="42">
        <f t="shared" si="579"/>
        <v>35035</v>
      </c>
      <c r="BC1890" s="7" t="s">
        <v>3097</v>
      </c>
    </row>
    <row r="1891" spans="1:55" hidden="1" outlineLevel="1">
      <c r="A1891" t="s">
        <v>1763</v>
      </c>
      <c r="B1891" t="s">
        <v>2307</v>
      </c>
      <c r="C1891" s="25">
        <v>9638</v>
      </c>
      <c r="D1891" s="25"/>
      <c r="E1891" s="25"/>
      <c r="G1891" s="1">
        <f t="shared" si="600"/>
        <v>5949</v>
      </c>
      <c r="I1891" s="1">
        <v>3553</v>
      </c>
      <c r="J1891" s="1">
        <v>3497</v>
      </c>
      <c r="K1891" s="1">
        <v>2610</v>
      </c>
      <c r="L1891" s="2" t="str">
        <f t="shared" si="597"/>
        <v/>
      </c>
      <c r="M1891" s="2">
        <f t="shared" si="598"/>
        <v>0.43872919818456885</v>
      </c>
      <c r="N1891" s="10">
        <f t="shared" si="605"/>
        <v>1</v>
      </c>
      <c r="O1891" s="9">
        <f t="shared" si="606"/>
        <v>2</v>
      </c>
      <c r="P1891" s="8">
        <f t="shared" si="607"/>
        <v>3</v>
      </c>
      <c r="Q1891" s="2">
        <f t="shared" si="601"/>
        <v>0.64582282736594387</v>
      </c>
      <c r="R1891" s="2">
        <f t="shared" si="602"/>
        <v>0.28021516221213649</v>
      </c>
      <c r="S1891" s="2">
        <f t="shared" si="603"/>
        <v>6.7070095814422595E-2</v>
      </c>
      <c r="T1891" s="2">
        <f t="shared" si="604"/>
        <v>6.8919146074970378E-3</v>
      </c>
      <c r="U1891" s="1">
        <v>3842</v>
      </c>
      <c r="V1891" s="1">
        <v>1667</v>
      </c>
      <c r="W1891" s="1">
        <v>399</v>
      </c>
      <c r="AA1891" s="1">
        <v>41</v>
      </c>
      <c r="AU1891" t="s">
        <v>1763</v>
      </c>
      <c r="AV1891" t="s">
        <v>2307</v>
      </c>
      <c r="AY1891" s="38">
        <v>35</v>
      </c>
      <c r="AZ1891" s="40">
        <v>37</v>
      </c>
      <c r="BA1891" s="42">
        <f t="shared" si="579"/>
        <v>35037</v>
      </c>
      <c r="BC1891" s="7" t="s">
        <v>3097</v>
      </c>
    </row>
    <row r="1892" spans="1:55" hidden="1" outlineLevel="1">
      <c r="A1892" t="s">
        <v>2290</v>
      </c>
      <c r="B1892" t="s">
        <v>2307</v>
      </c>
      <c r="C1892" s="25">
        <v>40717</v>
      </c>
      <c r="D1892" s="25"/>
      <c r="E1892" s="25"/>
      <c r="G1892" s="1">
        <f t="shared" si="600"/>
        <v>23176</v>
      </c>
      <c r="I1892" s="1">
        <v>10955</v>
      </c>
      <c r="J1892" s="1">
        <v>10427</v>
      </c>
      <c r="K1892" s="1">
        <v>8290</v>
      </c>
      <c r="L1892" s="2" t="str">
        <f t="shared" si="597"/>
        <v/>
      </c>
      <c r="M1892" s="2">
        <f t="shared" si="598"/>
        <v>0.3576976182257508</v>
      </c>
      <c r="N1892" s="10">
        <f t="shared" si="605"/>
        <v>1</v>
      </c>
      <c r="O1892" s="9">
        <f t="shared" si="606"/>
        <v>2</v>
      </c>
      <c r="P1892" s="8">
        <f t="shared" si="607"/>
        <v>3</v>
      </c>
      <c r="Q1892" s="2">
        <f t="shared" si="601"/>
        <v>0.82693303417328268</v>
      </c>
      <c r="R1892" s="2">
        <f t="shared" si="602"/>
        <v>0.1040731791508457</v>
      </c>
      <c r="S1892" s="2">
        <f t="shared" si="603"/>
        <v>4.5348636520538485E-2</v>
      </c>
      <c r="T1892" s="2">
        <f t="shared" si="604"/>
        <v>2.3645150155333139E-2</v>
      </c>
      <c r="U1892" s="1">
        <v>19165</v>
      </c>
      <c r="V1892" s="1">
        <v>2412</v>
      </c>
      <c r="W1892" s="1">
        <v>1051</v>
      </c>
      <c r="AA1892" s="1">
        <v>548</v>
      </c>
      <c r="AU1892" t="s">
        <v>2290</v>
      </c>
      <c r="AV1892" t="s">
        <v>2307</v>
      </c>
      <c r="AY1892" s="38">
        <v>35</v>
      </c>
      <c r="AZ1892" s="40">
        <v>39</v>
      </c>
      <c r="BA1892" s="42">
        <f t="shared" si="579"/>
        <v>35039</v>
      </c>
      <c r="BC1892" s="7" t="s">
        <v>3097</v>
      </c>
    </row>
    <row r="1893" spans="1:55" hidden="1" outlineLevel="1">
      <c r="A1893" t="s">
        <v>1415</v>
      </c>
      <c r="B1893" t="s">
        <v>2307</v>
      </c>
      <c r="C1893" s="25">
        <v>18627</v>
      </c>
      <c r="D1893" s="25"/>
      <c r="E1893" s="25"/>
      <c r="G1893" s="1">
        <f t="shared" si="600"/>
        <v>9764</v>
      </c>
      <c r="I1893" s="1">
        <v>4579</v>
      </c>
      <c r="J1893" s="1">
        <v>4333</v>
      </c>
      <c r="K1893" s="1">
        <v>3016</v>
      </c>
      <c r="L1893" s="2" t="str">
        <f t="shared" si="597"/>
        <v/>
      </c>
      <c r="M1893" s="2">
        <f t="shared" si="598"/>
        <v>0.3088897992625973</v>
      </c>
      <c r="N1893" s="10">
        <f t="shared" si="605"/>
        <v>1</v>
      </c>
      <c r="O1893" s="9">
        <f t="shared" si="606"/>
        <v>2</v>
      </c>
      <c r="P1893" s="8">
        <f t="shared" si="607"/>
        <v>3</v>
      </c>
      <c r="Q1893" s="2">
        <f t="shared" si="601"/>
        <v>0.47726341663252764</v>
      </c>
      <c r="R1893" s="2">
        <f t="shared" si="602"/>
        <v>0.38160589922163046</v>
      </c>
      <c r="S1893" s="2">
        <f t="shared" si="603"/>
        <v>0.13652191724702992</v>
      </c>
      <c r="T1893" s="2">
        <f t="shared" si="604"/>
        <v>4.6087668988120389E-3</v>
      </c>
      <c r="U1893" s="1">
        <v>4660</v>
      </c>
      <c r="V1893" s="1">
        <v>3726</v>
      </c>
      <c r="W1893" s="1">
        <v>1333</v>
      </c>
      <c r="AA1893" s="1">
        <v>45</v>
      </c>
      <c r="AU1893" t="s">
        <v>1415</v>
      </c>
      <c r="AV1893" t="s">
        <v>2307</v>
      </c>
      <c r="AY1893" s="38">
        <v>35</v>
      </c>
      <c r="AZ1893" s="40">
        <v>41</v>
      </c>
      <c r="BA1893" s="42">
        <f t="shared" si="579"/>
        <v>35041</v>
      </c>
      <c r="BC1893" s="7" t="s">
        <v>3097</v>
      </c>
    </row>
    <row r="1894" spans="1:55" hidden="1" outlineLevel="1">
      <c r="A1894" t="s">
        <v>2789</v>
      </c>
      <c r="B1894" t="s">
        <v>2307</v>
      </c>
      <c r="C1894" s="25">
        <v>96263</v>
      </c>
      <c r="D1894" s="25"/>
      <c r="E1894" s="25"/>
      <c r="G1894" s="1">
        <f t="shared" si="600"/>
        <v>49241</v>
      </c>
      <c r="I1894" s="1">
        <v>26991</v>
      </c>
      <c r="J1894" s="1">
        <v>26038</v>
      </c>
      <c r="K1894" s="1">
        <v>20113</v>
      </c>
      <c r="L1894" s="2" t="str">
        <f t="shared" si="597"/>
        <v/>
      </c>
      <c r="M1894" s="2">
        <f t="shared" si="598"/>
        <v>0.40846042931703258</v>
      </c>
      <c r="N1894" s="10">
        <f t="shared" si="605"/>
        <v>1</v>
      </c>
      <c r="O1894" s="9">
        <f t="shared" si="606"/>
        <v>2</v>
      </c>
      <c r="P1894" s="8">
        <f t="shared" si="607"/>
        <v>3</v>
      </c>
      <c r="Q1894" s="2">
        <f t="shared" si="601"/>
        <v>0.48563189212241831</v>
      </c>
      <c r="R1894" s="2">
        <f t="shared" si="602"/>
        <v>0.34844946284600231</v>
      </c>
      <c r="S1894" s="2">
        <f t="shared" si="603"/>
        <v>0.12327125769176094</v>
      </c>
      <c r="T1894" s="2">
        <f t="shared" si="604"/>
        <v>4.2647387339818446E-2</v>
      </c>
      <c r="U1894" s="1">
        <v>23913</v>
      </c>
      <c r="V1894" s="1">
        <v>17158</v>
      </c>
      <c r="W1894" s="1">
        <v>6070</v>
      </c>
      <c r="AA1894" s="1">
        <v>2100</v>
      </c>
      <c r="AU1894" t="s">
        <v>2789</v>
      </c>
      <c r="AV1894" t="s">
        <v>2307</v>
      </c>
      <c r="AY1894" s="38">
        <v>35</v>
      </c>
      <c r="AZ1894" s="40">
        <v>43</v>
      </c>
      <c r="BA1894" s="42">
        <f t="shared" si="579"/>
        <v>35043</v>
      </c>
      <c r="BC1894" s="7" t="s">
        <v>3097</v>
      </c>
    </row>
    <row r="1895" spans="1:55" hidden="1" outlineLevel="1">
      <c r="A1895" t="s">
        <v>2982</v>
      </c>
      <c r="B1895" t="s">
        <v>2307</v>
      </c>
      <c r="C1895" s="25">
        <v>119430</v>
      </c>
      <c r="D1895" s="25"/>
      <c r="E1895" s="25"/>
      <c r="G1895" s="1">
        <f t="shared" si="600"/>
        <v>56366</v>
      </c>
      <c r="I1895" s="1">
        <v>29189</v>
      </c>
      <c r="J1895" s="1">
        <v>28036</v>
      </c>
      <c r="K1895" s="1">
        <v>18885</v>
      </c>
      <c r="L1895" s="2" t="str">
        <f t="shared" si="597"/>
        <v/>
      </c>
      <c r="M1895" s="2">
        <f t="shared" si="598"/>
        <v>0.33504240144768122</v>
      </c>
      <c r="N1895" s="10">
        <f t="shared" si="605"/>
        <v>2</v>
      </c>
      <c r="O1895" s="9">
        <f t="shared" si="606"/>
        <v>1</v>
      </c>
      <c r="P1895" s="8">
        <f t="shared" si="607"/>
        <v>3</v>
      </c>
      <c r="Q1895" s="2">
        <f t="shared" si="601"/>
        <v>0.41267785544477165</v>
      </c>
      <c r="R1895" s="2">
        <f t="shared" si="602"/>
        <v>0.42986907000674163</v>
      </c>
      <c r="S1895" s="2">
        <f t="shared" si="603"/>
        <v>0.14730511301138985</v>
      </c>
      <c r="T1895" s="2">
        <f t="shared" si="604"/>
        <v>1.0147961537096878E-2</v>
      </c>
      <c r="U1895" s="1">
        <v>23261</v>
      </c>
      <c r="V1895" s="1">
        <v>24230</v>
      </c>
      <c r="W1895" s="1">
        <v>8303</v>
      </c>
      <c r="AA1895" s="1">
        <v>572</v>
      </c>
      <c r="AU1895" t="s">
        <v>2982</v>
      </c>
      <c r="AV1895" t="s">
        <v>2307</v>
      </c>
      <c r="AY1895" s="38">
        <v>35</v>
      </c>
      <c r="AZ1895" s="40">
        <v>45</v>
      </c>
      <c r="BA1895" s="42">
        <f t="shared" si="579"/>
        <v>35045</v>
      </c>
      <c r="BC1895" s="7" t="s">
        <v>3097</v>
      </c>
    </row>
    <row r="1896" spans="1:55" hidden="1" outlineLevel="1">
      <c r="A1896" t="s">
        <v>1945</v>
      </c>
      <c r="B1896" t="s">
        <v>2307</v>
      </c>
      <c r="C1896" s="25">
        <v>29707</v>
      </c>
      <c r="D1896" s="25"/>
      <c r="E1896" s="25"/>
      <c r="G1896" s="1">
        <f t="shared" si="600"/>
        <v>18410</v>
      </c>
      <c r="I1896" s="1">
        <v>8582</v>
      </c>
      <c r="J1896" s="1">
        <v>7804</v>
      </c>
      <c r="K1896" s="1">
        <v>6516</v>
      </c>
      <c r="L1896" s="2" t="str">
        <f t="shared" si="597"/>
        <v/>
      </c>
      <c r="M1896" s="2">
        <f t="shared" si="598"/>
        <v>0.35393807713199349</v>
      </c>
      <c r="N1896" s="10">
        <f t="shared" si="605"/>
        <v>1</v>
      </c>
      <c r="O1896" s="9">
        <f t="shared" si="606"/>
        <v>2</v>
      </c>
      <c r="P1896" s="8">
        <f t="shared" si="607"/>
        <v>3</v>
      </c>
      <c r="Q1896" s="2">
        <f t="shared" si="601"/>
        <v>0.77208039109179794</v>
      </c>
      <c r="R1896" s="2">
        <f t="shared" si="602"/>
        <v>0.13275393807713198</v>
      </c>
      <c r="S1896" s="2">
        <f t="shared" si="603"/>
        <v>6.3715372080391089E-2</v>
      </c>
      <c r="T1896" s="2">
        <f t="shared" si="604"/>
        <v>3.1450298750678993E-2</v>
      </c>
      <c r="U1896" s="1">
        <v>14214</v>
      </c>
      <c r="V1896" s="1">
        <v>2444</v>
      </c>
      <c r="W1896" s="1">
        <v>1173</v>
      </c>
      <c r="AA1896" s="1">
        <v>579</v>
      </c>
      <c r="AU1896" t="s">
        <v>1945</v>
      </c>
      <c r="AV1896" t="s">
        <v>2307</v>
      </c>
      <c r="AY1896" s="38">
        <v>35</v>
      </c>
      <c r="AZ1896" s="40">
        <v>47</v>
      </c>
      <c r="BA1896" s="42">
        <f t="shared" ref="BA1896:BA1959" si="608">AY1896*1000+AZ1896</f>
        <v>35047</v>
      </c>
      <c r="BC1896" s="7" t="s">
        <v>3097</v>
      </c>
    </row>
    <row r="1897" spans="1:55" hidden="1" outlineLevel="1">
      <c r="A1897" t="s">
        <v>1674</v>
      </c>
      <c r="B1897" t="s">
        <v>2307</v>
      </c>
      <c r="C1897" s="25">
        <v>133555</v>
      </c>
      <c r="D1897" s="25"/>
      <c r="E1897" s="25"/>
      <c r="G1897" s="1">
        <f t="shared" si="600"/>
        <v>77730</v>
      </c>
      <c r="I1897" s="1">
        <v>42228</v>
      </c>
      <c r="J1897" s="1">
        <v>40562</v>
      </c>
      <c r="K1897" s="1">
        <v>33120</v>
      </c>
      <c r="L1897" s="2" t="str">
        <f t="shared" si="597"/>
        <v/>
      </c>
      <c r="M1897" s="2">
        <f t="shared" si="598"/>
        <v>0.42609031262060981</v>
      </c>
      <c r="N1897" s="10">
        <f t="shared" si="605"/>
        <v>1</v>
      </c>
      <c r="O1897" s="9">
        <f t="shared" si="606"/>
        <v>2</v>
      </c>
      <c r="P1897" s="8">
        <f t="shared" si="607"/>
        <v>3</v>
      </c>
      <c r="Q1897" s="2">
        <f t="shared" si="601"/>
        <v>0.61732921651871864</v>
      </c>
      <c r="R1897" s="2">
        <f t="shared" si="602"/>
        <v>0.19463527595522964</v>
      </c>
      <c r="S1897" s="2">
        <f t="shared" si="603"/>
        <v>0.12149749131609418</v>
      </c>
      <c r="T1897" s="2">
        <f t="shared" si="604"/>
        <v>6.6538016209957543E-2</v>
      </c>
      <c r="U1897" s="1">
        <v>47985</v>
      </c>
      <c r="V1897" s="1">
        <v>15129</v>
      </c>
      <c r="W1897" s="1">
        <v>9444</v>
      </c>
      <c r="AA1897" s="1">
        <v>5172</v>
      </c>
      <c r="AU1897" t="s">
        <v>1674</v>
      </c>
      <c r="AV1897" t="s">
        <v>2307</v>
      </c>
      <c r="AY1897" s="38">
        <v>35</v>
      </c>
      <c r="AZ1897" s="40">
        <v>49</v>
      </c>
      <c r="BA1897" s="42">
        <f t="shared" si="608"/>
        <v>35049</v>
      </c>
      <c r="BC1897" s="7" t="s">
        <v>3097</v>
      </c>
    </row>
    <row r="1898" spans="1:55" hidden="1" outlineLevel="1">
      <c r="A1898" t="s">
        <v>2579</v>
      </c>
      <c r="B1898" t="s">
        <v>2307</v>
      </c>
      <c r="C1898" s="25">
        <v>12672</v>
      </c>
      <c r="D1898" s="25"/>
      <c r="E1898" s="25"/>
      <c r="G1898" s="1">
        <f t="shared" si="600"/>
        <v>7413</v>
      </c>
      <c r="I1898" s="1">
        <v>4233</v>
      </c>
      <c r="J1898" s="1">
        <v>4120</v>
      </c>
      <c r="K1898" s="1">
        <v>4062</v>
      </c>
      <c r="L1898" s="2" t="str">
        <f t="shared" si="597"/>
        <v/>
      </c>
      <c r="M1898" s="2">
        <f t="shared" si="598"/>
        <v>0.5479562929987859</v>
      </c>
      <c r="N1898" s="10">
        <f t="shared" si="605"/>
        <v>2</v>
      </c>
      <c r="O1898" s="9">
        <f t="shared" si="606"/>
        <v>1</v>
      </c>
      <c r="P1898" s="8">
        <f t="shared" si="607"/>
        <v>3</v>
      </c>
      <c r="Q1898" s="2">
        <f t="shared" si="601"/>
        <v>0.42965061378659114</v>
      </c>
      <c r="R1898" s="2">
        <f t="shared" si="602"/>
        <v>0.43167408606502089</v>
      </c>
      <c r="S1898" s="2">
        <f t="shared" si="603"/>
        <v>0.13058141103466883</v>
      </c>
      <c r="T1898" s="2">
        <f t="shared" si="604"/>
        <v>8.0938891137190827E-3</v>
      </c>
      <c r="U1898" s="1">
        <v>3185</v>
      </c>
      <c r="V1898" s="1">
        <v>3200</v>
      </c>
      <c r="W1898" s="1">
        <v>968</v>
      </c>
      <c r="AA1898" s="1">
        <v>60</v>
      </c>
      <c r="AU1898" t="s">
        <v>2579</v>
      </c>
      <c r="AV1898" t="s">
        <v>2307</v>
      </c>
      <c r="AY1898" s="38">
        <v>35</v>
      </c>
      <c r="AZ1898" s="40">
        <v>51</v>
      </c>
      <c r="BA1898" s="42">
        <f t="shared" si="608"/>
        <v>35051</v>
      </c>
      <c r="BC1898" s="7" t="s">
        <v>3097</v>
      </c>
    </row>
    <row r="1899" spans="1:55" hidden="1" outlineLevel="1">
      <c r="A1899" t="s">
        <v>1675</v>
      </c>
      <c r="B1899" t="s">
        <v>2307</v>
      </c>
      <c r="C1899" s="25">
        <v>17769</v>
      </c>
      <c r="D1899" s="25"/>
      <c r="E1899" s="25"/>
      <c r="G1899" s="1">
        <f t="shared" si="600"/>
        <v>11219</v>
      </c>
      <c r="I1899" s="1">
        <v>6280</v>
      </c>
      <c r="J1899" s="1">
        <v>5896</v>
      </c>
      <c r="K1899" s="1">
        <v>5737</v>
      </c>
      <c r="L1899" s="2" t="str">
        <f t="shared" si="597"/>
        <v/>
      </c>
      <c r="M1899" s="2">
        <f t="shared" si="598"/>
        <v>0.51136464925572689</v>
      </c>
      <c r="N1899" s="10">
        <f t="shared" si="605"/>
        <v>1</v>
      </c>
      <c r="O1899" s="9">
        <f t="shared" si="606"/>
        <v>2</v>
      </c>
      <c r="P1899" s="8">
        <f t="shared" si="607"/>
        <v>3</v>
      </c>
      <c r="Q1899" s="2">
        <f t="shared" si="601"/>
        <v>0.53552009983064441</v>
      </c>
      <c r="R1899" s="2">
        <f t="shared" si="602"/>
        <v>0.32605401550940372</v>
      </c>
      <c r="S1899" s="2">
        <f t="shared" si="603"/>
        <v>9.4482574204474548E-2</v>
      </c>
      <c r="T1899" s="2">
        <f t="shared" si="604"/>
        <v>4.3943310455477322E-2</v>
      </c>
      <c r="U1899" s="1">
        <v>6008</v>
      </c>
      <c r="V1899" s="1">
        <v>3658</v>
      </c>
      <c r="W1899" s="1">
        <v>1060</v>
      </c>
      <c r="AA1899" s="1">
        <v>493</v>
      </c>
      <c r="AU1899" t="s">
        <v>1675</v>
      </c>
      <c r="AV1899" t="s">
        <v>2307</v>
      </c>
      <c r="AY1899" s="38">
        <v>35</v>
      </c>
      <c r="AZ1899" s="40">
        <v>53</v>
      </c>
      <c r="BA1899" s="42">
        <f t="shared" si="608"/>
        <v>35053</v>
      </c>
      <c r="BC1899" s="7" t="s">
        <v>3097</v>
      </c>
    </row>
    <row r="1900" spans="1:55" hidden="1" outlineLevel="1">
      <c r="A1900" t="s">
        <v>1930</v>
      </c>
      <c r="B1900" t="s">
        <v>2307</v>
      </c>
      <c r="C1900" s="25">
        <v>30844</v>
      </c>
      <c r="D1900" s="25"/>
      <c r="E1900" s="25"/>
      <c r="G1900" s="1">
        <f t="shared" si="600"/>
        <v>19499</v>
      </c>
      <c r="I1900" s="1">
        <v>10185</v>
      </c>
      <c r="J1900" s="1">
        <v>9359</v>
      </c>
      <c r="K1900" s="1">
        <v>7465</v>
      </c>
      <c r="L1900" s="2" t="str">
        <f t="shared" si="597"/>
        <v/>
      </c>
      <c r="M1900" s="2">
        <f t="shared" si="598"/>
        <v>0.38284014564849478</v>
      </c>
      <c r="N1900" s="10">
        <f t="shared" si="605"/>
        <v>1</v>
      </c>
      <c r="O1900" s="9">
        <f t="shared" si="606"/>
        <v>2</v>
      </c>
      <c r="P1900" s="8">
        <f t="shared" si="607"/>
        <v>3</v>
      </c>
      <c r="Q1900" s="2">
        <f t="shared" si="601"/>
        <v>0.65931586235191553</v>
      </c>
      <c r="R1900" s="2">
        <f t="shared" si="602"/>
        <v>0.16277757833735063</v>
      </c>
      <c r="S1900" s="2">
        <f t="shared" si="603"/>
        <v>0.11426226985999283</v>
      </c>
      <c r="T1900" s="2">
        <f t="shared" si="604"/>
        <v>6.3644289450741021E-2</v>
      </c>
      <c r="U1900" s="1">
        <v>12856</v>
      </c>
      <c r="V1900" s="1">
        <v>3174</v>
      </c>
      <c r="W1900" s="1">
        <v>2228</v>
      </c>
      <c r="AA1900" s="1">
        <v>1241</v>
      </c>
      <c r="AU1900" t="s">
        <v>1930</v>
      </c>
      <c r="AV1900" t="s">
        <v>2307</v>
      </c>
      <c r="AY1900" s="38">
        <v>35</v>
      </c>
      <c r="AZ1900" s="40">
        <v>55</v>
      </c>
      <c r="BA1900" s="42">
        <f t="shared" si="608"/>
        <v>35055</v>
      </c>
      <c r="BC1900" s="7" t="s">
        <v>3097</v>
      </c>
    </row>
    <row r="1901" spans="1:55" hidden="1" outlineLevel="1">
      <c r="A1901" t="s">
        <v>611</v>
      </c>
      <c r="B1901" t="s">
        <v>2307</v>
      </c>
      <c r="C1901" s="25">
        <v>16520</v>
      </c>
      <c r="D1901" s="25"/>
      <c r="E1901" s="25"/>
      <c r="G1901" s="1">
        <f t="shared" si="600"/>
        <v>8373</v>
      </c>
      <c r="I1901" s="1">
        <v>4369</v>
      </c>
      <c r="J1901" s="1">
        <v>4188</v>
      </c>
      <c r="K1901" s="1">
        <v>4199</v>
      </c>
      <c r="L1901" s="2" t="str">
        <f t="shared" si="597"/>
        <v/>
      </c>
      <c r="M1901" s="2">
        <f t="shared" si="598"/>
        <v>0.50149289382539108</v>
      </c>
      <c r="N1901" s="10">
        <f t="shared" si="605"/>
        <v>1</v>
      </c>
      <c r="O1901" s="9">
        <f t="shared" si="606"/>
        <v>2</v>
      </c>
      <c r="P1901" s="8">
        <f t="shared" si="607"/>
        <v>3</v>
      </c>
      <c r="Q1901" s="2">
        <f t="shared" si="601"/>
        <v>0.46339424340140928</v>
      </c>
      <c r="R1901" s="2">
        <f t="shared" si="602"/>
        <v>0.41526334647079899</v>
      </c>
      <c r="S1901" s="2">
        <f t="shared" si="603"/>
        <v>8.5154663800310518E-2</v>
      </c>
      <c r="T1901" s="2">
        <f t="shared" si="604"/>
        <v>3.618774632748116E-2</v>
      </c>
      <c r="U1901" s="1">
        <v>3880</v>
      </c>
      <c r="V1901" s="1">
        <v>3477</v>
      </c>
      <c r="W1901" s="1">
        <v>713</v>
      </c>
      <c r="AA1901" s="1">
        <v>303</v>
      </c>
      <c r="AU1901" t="s">
        <v>611</v>
      </c>
      <c r="AV1901" t="s">
        <v>2307</v>
      </c>
      <c r="AY1901" s="38">
        <v>35</v>
      </c>
      <c r="AZ1901" s="40">
        <v>57</v>
      </c>
      <c r="BA1901" s="42">
        <f t="shared" si="608"/>
        <v>35057</v>
      </c>
      <c r="BC1901" s="7" t="s">
        <v>3097</v>
      </c>
    </row>
    <row r="1902" spans="1:55" hidden="1" outlineLevel="1">
      <c r="A1902" t="s">
        <v>122</v>
      </c>
      <c r="B1902" t="s">
        <v>2307</v>
      </c>
      <c r="C1902" s="25">
        <v>4138</v>
      </c>
      <c r="D1902" s="25"/>
      <c r="E1902" s="25"/>
      <c r="G1902" s="1">
        <f t="shared" si="600"/>
        <v>2416</v>
      </c>
      <c r="I1902" s="1">
        <v>1632</v>
      </c>
      <c r="J1902" s="1">
        <v>1575</v>
      </c>
      <c r="K1902" s="1">
        <v>1098</v>
      </c>
      <c r="L1902" s="2" t="str">
        <f t="shared" si="597"/>
        <v/>
      </c>
      <c r="M1902" s="2">
        <f t="shared" si="598"/>
        <v>0.45447019867549671</v>
      </c>
      <c r="N1902" s="10">
        <f t="shared" si="605"/>
        <v>1</v>
      </c>
      <c r="O1902" s="9">
        <f t="shared" si="606"/>
        <v>2</v>
      </c>
      <c r="P1902" s="8">
        <f t="shared" si="607"/>
        <v>3</v>
      </c>
      <c r="Q1902" s="2">
        <f t="shared" si="601"/>
        <v>0.56788079470198671</v>
      </c>
      <c r="R1902" s="2">
        <f t="shared" si="602"/>
        <v>0.37334437086092714</v>
      </c>
      <c r="S1902" s="2">
        <f t="shared" si="603"/>
        <v>4.8013245033112585E-2</v>
      </c>
      <c r="T1902" s="2">
        <f t="shared" si="604"/>
        <v>1.0761589403973558E-2</v>
      </c>
      <c r="U1902" s="1">
        <v>1372</v>
      </c>
      <c r="V1902" s="1">
        <v>902</v>
      </c>
      <c r="W1902" s="1">
        <v>116</v>
      </c>
      <c r="AA1902" s="1">
        <v>26</v>
      </c>
      <c r="AU1902" t="s">
        <v>122</v>
      </c>
      <c r="AV1902" t="s">
        <v>2307</v>
      </c>
      <c r="AY1902" s="38">
        <v>35</v>
      </c>
      <c r="AZ1902" s="40">
        <v>59</v>
      </c>
      <c r="BA1902" s="42">
        <f t="shared" si="608"/>
        <v>35059</v>
      </c>
      <c r="BC1902" s="7" t="s">
        <v>3097</v>
      </c>
    </row>
    <row r="1903" spans="1:55" hidden="1" outlineLevel="1">
      <c r="A1903" t="s">
        <v>612</v>
      </c>
      <c r="B1903" t="s">
        <v>2307</v>
      </c>
      <c r="C1903" s="25">
        <v>68401</v>
      </c>
      <c r="D1903" s="25"/>
      <c r="E1903" s="25"/>
      <c r="G1903" s="1">
        <f t="shared" si="600"/>
        <v>32879</v>
      </c>
      <c r="I1903" s="1">
        <v>17583</v>
      </c>
      <c r="J1903" s="1">
        <v>16506</v>
      </c>
      <c r="K1903" s="1">
        <v>15843</v>
      </c>
      <c r="L1903" s="2" t="str">
        <f t="shared" si="597"/>
        <v/>
      </c>
      <c r="M1903" s="2">
        <f t="shared" si="598"/>
        <v>0.48185772073359895</v>
      </c>
      <c r="N1903" s="10">
        <f t="shared" si="605"/>
        <v>1</v>
      </c>
      <c r="O1903" s="9">
        <f t="shared" si="606"/>
        <v>2</v>
      </c>
      <c r="P1903" s="8">
        <f t="shared" si="607"/>
        <v>3</v>
      </c>
      <c r="Q1903" s="2">
        <f t="shared" si="601"/>
        <v>0.53192007056175672</v>
      </c>
      <c r="R1903" s="2">
        <f t="shared" si="602"/>
        <v>0.32726056145259891</v>
      </c>
      <c r="S1903" s="2">
        <f t="shared" si="603"/>
        <v>0.10900574835001064</v>
      </c>
      <c r="T1903" s="2">
        <f t="shared" si="604"/>
        <v>3.1813619635633728E-2</v>
      </c>
      <c r="U1903" s="1">
        <v>17489</v>
      </c>
      <c r="V1903" s="1">
        <v>10760</v>
      </c>
      <c r="W1903" s="1">
        <v>3584</v>
      </c>
      <c r="AA1903" s="1">
        <v>1046</v>
      </c>
      <c r="AU1903" t="s">
        <v>612</v>
      </c>
      <c r="AV1903" t="s">
        <v>2307</v>
      </c>
      <c r="AY1903" s="38">
        <v>35</v>
      </c>
      <c r="AZ1903" s="40">
        <v>61</v>
      </c>
      <c r="BA1903" s="42">
        <f t="shared" si="608"/>
        <v>35061</v>
      </c>
      <c r="BC1903" s="7" t="s">
        <v>3097</v>
      </c>
    </row>
    <row r="1904" spans="1:55" collapsed="1">
      <c r="A1904" t="s">
        <v>2332</v>
      </c>
      <c r="B1904" t="s">
        <v>1226</v>
      </c>
      <c r="C1904" s="25">
        <f>SUM(C1871:C1903)</f>
        <v>1855309</v>
      </c>
      <c r="D1904" s="57">
        <v>1318000</v>
      </c>
      <c r="E1904" s="57">
        <v>1232000</v>
      </c>
      <c r="G1904" s="1">
        <f>SUM(G1871:G1903)</f>
        <v>950743</v>
      </c>
      <c r="I1904" s="25">
        <f>SUM(I1871:I1903)</f>
        <v>503692</v>
      </c>
      <c r="J1904" s="1">
        <v>483340</v>
      </c>
      <c r="K1904" s="1">
        <v>437524</v>
      </c>
      <c r="L1904" s="2">
        <f t="shared" si="597"/>
        <v>0.33196054628224581</v>
      </c>
      <c r="M1904" s="2">
        <f t="shared" si="598"/>
        <v>0.46019166062753025</v>
      </c>
      <c r="N1904" s="10">
        <f t="shared" si="605"/>
        <v>1</v>
      </c>
      <c r="O1904" s="9">
        <f t="shared" si="606"/>
        <v>2</v>
      </c>
      <c r="P1904" s="8">
        <f t="shared" si="607"/>
        <v>3</v>
      </c>
      <c r="Q1904" s="2">
        <f t="shared" si="601"/>
        <v>0.52087788182505679</v>
      </c>
      <c r="R1904" s="2">
        <f t="shared" si="602"/>
        <v>0.32641523524233151</v>
      </c>
      <c r="S1904" s="2">
        <f t="shared" si="603"/>
        <v>0.12177212979743211</v>
      </c>
      <c r="T1904" s="2">
        <f t="shared" si="604"/>
        <v>3.0934753135179585E-2</v>
      </c>
      <c r="U1904" s="1">
        <f>SUM(U1871:U1903)</f>
        <v>495221</v>
      </c>
      <c r="V1904" s="1">
        <f>SUM(V1871:V1903)</f>
        <v>310337</v>
      </c>
      <c r="W1904" s="1">
        <f>SUM(W1871:W1903)</f>
        <v>115774</v>
      </c>
      <c r="AA1904" s="1">
        <f>SUM(AA1871:AA1903)</f>
        <v>29411</v>
      </c>
      <c r="AU1904" t="s">
        <v>2332</v>
      </c>
      <c r="AV1904" t="s">
        <v>1226</v>
      </c>
      <c r="AY1904" s="38">
        <v>35</v>
      </c>
      <c r="AZ1904" s="40"/>
      <c r="BA1904" s="38">
        <f>AY1904</f>
        <v>35</v>
      </c>
      <c r="BC1904" s="7" t="s">
        <v>1410</v>
      </c>
    </row>
    <row r="1905" spans="1:55">
      <c r="C1905" s="25"/>
      <c r="D1905" s="25"/>
      <c r="E1905" s="25"/>
      <c r="L1905" s="2"/>
      <c r="M1905" s="2"/>
      <c r="N1905" s="10"/>
      <c r="O1905" s="9"/>
      <c r="P1905" s="8"/>
      <c r="AY1905" s="38"/>
      <c r="AZ1905" s="40"/>
      <c r="BA1905" s="42"/>
    </row>
    <row r="1906" spans="1:55" hidden="1" outlineLevel="1">
      <c r="A1906" t="s">
        <v>468</v>
      </c>
      <c r="B1906" t="s">
        <v>382</v>
      </c>
      <c r="C1906" s="25">
        <v>298283</v>
      </c>
      <c r="D1906" s="25"/>
      <c r="E1906" s="25"/>
      <c r="G1906" s="1">
        <f>SUM(U1906:AO1906)</f>
        <v>215990</v>
      </c>
      <c r="I1906" s="1">
        <v>113679</v>
      </c>
      <c r="K1906" s="1">
        <v>106016</v>
      </c>
      <c r="L1906" s="2" t="str">
        <f t="shared" si="597"/>
        <v/>
      </c>
      <c r="M1906" s="2">
        <f t="shared" si="598"/>
        <v>0.49083753877494329</v>
      </c>
      <c r="N1906" s="10">
        <f t="shared" ref="N1906:N1937" si="609">RANK(U1906,U1906:AR1906)</f>
        <v>1</v>
      </c>
      <c r="O1906" s="9">
        <f t="shared" ref="O1906:O1937" si="610">RANK(V1906,U1906:AR1906)</f>
        <v>2</v>
      </c>
      <c r="P1906" s="8">
        <f t="shared" ref="P1906:P1937" si="611">RANK(W1906,U1906:AR1906)</f>
        <v>3</v>
      </c>
      <c r="Q1906" s="2">
        <f t="shared" ref="Q1906:Q1937" si="612">IF(SUM($U1906:$AQ1906)=0,"-",U1906/SUM($U1906:$AQ1906))</f>
        <v>0.47843418676790594</v>
      </c>
      <c r="R1906" s="2">
        <f t="shared" ref="R1906:R1937" si="613">IF(SUM($U1906:$AQ1906)=0,"-",V1906/SUM($U1906:$AQ1906))</f>
        <v>0.23981665817861939</v>
      </c>
      <c r="S1906" s="2">
        <f t="shared" ref="S1906:S1937" si="614">IF(SUM($U1906:$AQ1906)=0,"-",W1906/SUM($U1906:$AQ1906))</f>
        <v>0.22351497754525673</v>
      </c>
      <c r="T1906" s="2">
        <f t="shared" ref="T1906:T1937" si="615">IF(SUM($U1906:$AQ1906)=0,"-",(1-Q1906-R1906-S1906))</f>
        <v>5.823417750821791E-2</v>
      </c>
      <c r="U1906" s="1">
        <v>103337</v>
      </c>
      <c r="V1906" s="1">
        <v>51798</v>
      </c>
      <c r="W1906" s="1">
        <v>48277</v>
      </c>
      <c r="X1906" s="1" t="s">
        <v>3185</v>
      </c>
      <c r="Y1906" s="1">
        <v>872</v>
      </c>
      <c r="AJ1906" s="1">
        <v>3264</v>
      </c>
      <c r="AK1906" s="1">
        <v>1284</v>
      </c>
      <c r="AL1906" s="1">
        <v>650</v>
      </c>
      <c r="AM1906" s="1">
        <v>375</v>
      </c>
      <c r="AN1906" s="1">
        <v>6133</v>
      </c>
      <c r="AU1906" t="s">
        <v>468</v>
      </c>
      <c r="AV1906" t="s">
        <v>382</v>
      </c>
      <c r="AY1906" s="38">
        <v>36</v>
      </c>
      <c r="AZ1906" s="40">
        <v>1</v>
      </c>
      <c r="BA1906" s="42">
        <f t="shared" si="608"/>
        <v>36001</v>
      </c>
      <c r="BC1906" s="7" t="s">
        <v>3097</v>
      </c>
    </row>
    <row r="1907" spans="1:55" hidden="1" outlineLevel="1">
      <c r="A1907" t="s">
        <v>2436</v>
      </c>
      <c r="B1907" t="s">
        <v>382</v>
      </c>
      <c r="C1907" s="25">
        <v>50014</v>
      </c>
      <c r="D1907" s="25"/>
      <c r="E1907" s="25"/>
      <c r="G1907" s="1">
        <f t="shared" ref="G1907:G1967" si="616">SUM(U1907:AO1907)</f>
        <v>28327</v>
      </c>
      <c r="I1907" s="1">
        <v>13782</v>
      </c>
      <c r="K1907" s="1">
        <v>11485</v>
      </c>
      <c r="L1907" s="2" t="str">
        <f t="shared" si="597"/>
        <v/>
      </c>
      <c r="M1907" s="2">
        <f t="shared" si="598"/>
        <v>0.40544356973911816</v>
      </c>
      <c r="N1907" s="10">
        <f t="shared" si="609"/>
        <v>2</v>
      </c>
      <c r="O1907" s="9">
        <f t="shared" si="610"/>
        <v>1</v>
      </c>
      <c r="P1907" s="8">
        <f t="shared" si="611"/>
        <v>3</v>
      </c>
      <c r="Q1907" s="2">
        <f t="shared" si="612"/>
        <v>0.25364493239665337</v>
      </c>
      <c r="R1907" s="2">
        <f t="shared" si="613"/>
        <v>0.53567267977547928</v>
      </c>
      <c r="S1907" s="2">
        <f t="shared" si="614"/>
        <v>0.15306950965509938</v>
      </c>
      <c r="T1907" s="2">
        <f t="shared" si="615"/>
        <v>5.7612878172767917E-2</v>
      </c>
      <c r="U1907" s="1">
        <v>7185</v>
      </c>
      <c r="V1907" s="1">
        <v>15174</v>
      </c>
      <c r="W1907" s="1">
        <v>4336</v>
      </c>
      <c r="Y1907" s="1">
        <v>70</v>
      </c>
      <c r="AJ1907" s="1">
        <v>421</v>
      </c>
      <c r="AK1907" s="1">
        <v>252</v>
      </c>
      <c r="AL1907" s="1">
        <v>147</v>
      </c>
      <c r="AM1907" s="1">
        <v>56</v>
      </c>
      <c r="AN1907" s="1">
        <v>686</v>
      </c>
      <c r="AU1907" t="s">
        <v>2436</v>
      </c>
      <c r="AV1907" t="s">
        <v>382</v>
      </c>
      <c r="AY1907" s="38">
        <v>36</v>
      </c>
      <c r="AZ1907" s="40">
        <v>3</v>
      </c>
      <c r="BA1907" s="42">
        <f t="shared" si="608"/>
        <v>36003</v>
      </c>
      <c r="BC1907" s="7" t="s">
        <v>3097</v>
      </c>
    </row>
    <row r="1908" spans="1:55" hidden="1" outlineLevel="1">
      <c r="A1908" t="s">
        <v>1333</v>
      </c>
      <c r="B1908" t="s">
        <v>382</v>
      </c>
      <c r="C1908" s="25">
        <v>201438</v>
      </c>
      <c r="D1908" s="25"/>
      <c r="E1908" s="25"/>
      <c r="G1908" s="1">
        <f t="shared" si="616"/>
        <v>129402</v>
      </c>
      <c r="I1908" s="1">
        <v>66604</v>
      </c>
      <c r="K1908" s="1">
        <v>58287</v>
      </c>
      <c r="L1908" s="2" t="str">
        <f t="shared" si="597"/>
        <v/>
      </c>
      <c r="M1908" s="2">
        <f t="shared" si="598"/>
        <v>0.45043353271201375</v>
      </c>
      <c r="N1908" s="10">
        <f t="shared" si="609"/>
        <v>2</v>
      </c>
      <c r="O1908" s="9">
        <f t="shared" si="610"/>
        <v>1</v>
      </c>
      <c r="P1908" s="8">
        <f t="shared" si="611"/>
        <v>3</v>
      </c>
      <c r="Q1908" s="2">
        <f t="shared" si="612"/>
        <v>0.35303936569759353</v>
      </c>
      <c r="R1908" s="2">
        <f t="shared" si="613"/>
        <v>0.41137694935163288</v>
      </c>
      <c r="S1908" s="2">
        <f t="shared" si="614"/>
        <v>0.17800343116798814</v>
      </c>
      <c r="T1908" s="2">
        <f t="shared" si="615"/>
        <v>5.7580253782785445E-2</v>
      </c>
      <c r="U1908" s="1">
        <v>45684</v>
      </c>
      <c r="V1908" s="1">
        <v>53233</v>
      </c>
      <c r="W1908" s="1">
        <v>23034</v>
      </c>
      <c r="Y1908" s="1">
        <v>570</v>
      </c>
      <c r="AJ1908" s="1">
        <v>1622</v>
      </c>
      <c r="AK1908" s="1">
        <v>1216</v>
      </c>
      <c r="AL1908" s="1">
        <v>556</v>
      </c>
      <c r="AM1908" s="1">
        <v>245</v>
      </c>
      <c r="AN1908" s="1">
        <v>3242</v>
      </c>
      <c r="AU1908" t="s">
        <v>1333</v>
      </c>
      <c r="AV1908" t="s">
        <v>382</v>
      </c>
      <c r="AY1908" s="38">
        <v>36</v>
      </c>
      <c r="AZ1908" s="40">
        <v>7</v>
      </c>
      <c r="BA1908" s="42">
        <f t="shared" si="608"/>
        <v>36007</v>
      </c>
      <c r="BC1908" s="7" t="s">
        <v>3097</v>
      </c>
    </row>
    <row r="1909" spans="1:55" hidden="1" outlineLevel="1">
      <c r="A1909" t="s">
        <v>1033</v>
      </c>
      <c r="B1909" t="s">
        <v>382</v>
      </c>
      <c r="C1909" s="25">
        <v>83301</v>
      </c>
      <c r="D1909" s="25"/>
      <c r="E1909" s="25"/>
      <c r="G1909" s="1">
        <f t="shared" si="616"/>
        <v>54780</v>
      </c>
      <c r="I1909" s="1">
        <v>22247</v>
      </c>
      <c r="K1909" s="1">
        <v>18996</v>
      </c>
      <c r="L1909" s="2" t="str">
        <f t="shared" si="597"/>
        <v/>
      </c>
      <c r="M1909" s="2">
        <f t="shared" si="598"/>
        <v>0.34676889375684555</v>
      </c>
      <c r="N1909" s="10">
        <f t="shared" si="609"/>
        <v>2</v>
      </c>
      <c r="O1909" s="9">
        <f t="shared" si="610"/>
        <v>1</v>
      </c>
      <c r="P1909" s="8">
        <f t="shared" si="611"/>
        <v>3</v>
      </c>
      <c r="Q1909" s="2">
        <f t="shared" si="612"/>
        <v>0.35133260313983206</v>
      </c>
      <c r="R1909" s="2">
        <f t="shared" si="613"/>
        <v>0.40222709017889741</v>
      </c>
      <c r="S1909" s="2">
        <f t="shared" si="614"/>
        <v>0.17606790799561883</v>
      </c>
      <c r="T1909" s="2">
        <f t="shared" si="615"/>
        <v>7.0372398685651705E-2</v>
      </c>
      <c r="U1909" s="1">
        <v>19246</v>
      </c>
      <c r="V1909" s="1">
        <v>22034</v>
      </c>
      <c r="W1909" s="1">
        <v>9645</v>
      </c>
      <c r="Y1909" s="1">
        <v>104</v>
      </c>
      <c r="AJ1909" s="1">
        <v>1225</v>
      </c>
      <c r="AK1909" s="1">
        <v>602</v>
      </c>
      <c r="AL1909" s="1">
        <v>429</v>
      </c>
      <c r="AM1909" s="1">
        <v>107</v>
      </c>
      <c r="AN1909" s="1">
        <v>1388</v>
      </c>
      <c r="AU1909" t="s">
        <v>1033</v>
      </c>
      <c r="AV1909" t="s">
        <v>382</v>
      </c>
      <c r="AY1909" s="38">
        <v>36</v>
      </c>
      <c r="AZ1909" s="40">
        <v>9</v>
      </c>
      <c r="BA1909" s="42">
        <f t="shared" si="608"/>
        <v>36009</v>
      </c>
      <c r="BC1909" s="7" t="s">
        <v>3097</v>
      </c>
    </row>
    <row r="1910" spans="1:55" hidden="1" outlineLevel="1">
      <c r="A1910" t="s">
        <v>2133</v>
      </c>
      <c r="B1910" t="s">
        <v>382</v>
      </c>
      <c r="C1910" s="25">
        <v>81401</v>
      </c>
      <c r="D1910" s="25"/>
      <c r="E1910" s="25"/>
      <c r="G1910" s="1">
        <f t="shared" si="616"/>
        <v>51539</v>
      </c>
      <c r="I1910" s="1">
        <v>25749</v>
      </c>
      <c r="K1910" s="1">
        <v>18916</v>
      </c>
      <c r="L1910" s="2" t="str">
        <f t="shared" si="597"/>
        <v/>
      </c>
      <c r="M1910" s="2">
        <f t="shared" si="598"/>
        <v>0.3670230311026601</v>
      </c>
      <c r="N1910" s="10">
        <f t="shared" si="609"/>
        <v>2</v>
      </c>
      <c r="O1910" s="9">
        <f t="shared" si="610"/>
        <v>1</v>
      </c>
      <c r="P1910" s="8">
        <f t="shared" si="611"/>
        <v>3</v>
      </c>
      <c r="Q1910" s="2">
        <f t="shared" si="612"/>
        <v>0.33009953627350164</v>
      </c>
      <c r="R1910" s="2">
        <f t="shared" si="613"/>
        <v>0.39870777469489127</v>
      </c>
      <c r="S1910" s="2">
        <f t="shared" si="614"/>
        <v>0.18956518364733502</v>
      </c>
      <c r="T1910" s="2">
        <f t="shared" si="615"/>
        <v>8.1627505384272075E-2</v>
      </c>
      <c r="U1910" s="1">
        <v>17013</v>
      </c>
      <c r="V1910" s="1">
        <v>20549</v>
      </c>
      <c r="W1910" s="1">
        <v>9770</v>
      </c>
      <c r="Y1910" s="1">
        <v>148</v>
      </c>
      <c r="AJ1910" s="1">
        <v>1570</v>
      </c>
      <c r="AK1910" s="1">
        <v>507</v>
      </c>
      <c r="AL1910" s="1">
        <v>239</v>
      </c>
      <c r="AM1910" s="1">
        <v>85</v>
      </c>
      <c r="AN1910" s="1">
        <v>1658</v>
      </c>
      <c r="AU1910" t="s">
        <v>2133</v>
      </c>
      <c r="AV1910" t="s">
        <v>382</v>
      </c>
      <c r="AY1910" s="38">
        <v>36</v>
      </c>
      <c r="AZ1910" s="40">
        <v>11</v>
      </c>
      <c r="BA1910" s="42">
        <f t="shared" si="608"/>
        <v>36011</v>
      </c>
      <c r="BC1910" s="7" t="s">
        <v>3097</v>
      </c>
    </row>
    <row r="1911" spans="1:55" hidden="1" outlineLevel="1">
      <c r="A1911" t="s">
        <v>1307</v>
      </c>
      <c r="B1911" t="s">
        <v>382</v>
      </c>
      <c r="C1911" s="25">
        <v>138346</v>
      </c>
      <c r="D1911" s="25"/>
      <c r="E1911" s="25"/>
      <c r="G1911" s="1">
        <f t="shared" si="616"/>
        <v>95328</v>
      </c>
      <c r="I1911" s="1">
        <v>38493</v>
      </c>
      <c r="K1911" s="1">
        <v>34055</v>
      </c>
      <c r="L1911" s="2" t="str">
        <f t="shared" si="597"/>
        <v/>
      </c>
      <c r="M1911" s="2">
        <f t="shared" si="598"/>
        <v>0.35724026518966095</v>
      </c>
      <c r="N1911" s="10">
        <f t="shared" si="609"/>
        <v>1</v>
      </c>
      <c r="O1911" s="9">
        <f t="shared" si="610"/>
        <v>2</v>
      </c>
      <c r="P1911" s="8">
        <f t="shared" si="611"/>
        <v>3</v>
      </c>
      <c r="Q1911" s="2">
        <f t="shared" si="612"/>
        <v>0.35476460221550854</v>
      </c>
      <c r="R1911" s="2">
        <f t="shared" si="613"/>
        <v>0.3536316717019134</v>
      </c>
      <c r="S1911" s="2">
        <f t="shared" si="614"/>
        <v>0.2184562772742531</v>
      </c>
      <c r="T1911" s="2">
        <f t="shared" si="615"/>
        <v>7.3147448808324966E-2</v>
      </c>
      <c r="U1911" s="1">
        <v>33819</v>
      </c>
      <c r="V1911" s="1">
        <v>33711</v>
      </c>
      <c r="W1911" s="1">
        <v>20825</v>
      </c>
      <c r="Y1911" s="1">
        <v>194</v>
      </c>
      <c r="AJ1911" s="1">
        <v>2393</v>
      </c>
      <c r="AK1911" s="1">
        <v>1046</v>
      </c>
      <c r="AL1911" s="1">
        <v>620</v>
      </c>
      <c r="AM1911" s="1">
        <v>132</v>
      </c>
      <c r="AN1911" s="1">
        <v>2588</v>
      </c>
      <c r="AU1911" t="s">
        <v>1307</v>
      </c>
      <c r="AV1911" t="s">
        <v>382</v>
      </c>
      <c r="AY1911" s="38">
        <v>36</v>
      </c>
      <c r="AZ1911" s="40">
        <v>13</v>
      </c>
      <c r="BA1911" s="42">
        <f t="shared" si="608"/>
        <v>36013</v>
      </c>
      <c r="BC1911" s="7" t="s">
        <v>3097</v>
      </c>
    </row>
    <row r="1912" spans="1:55" hidden="1" outlineLevel="1">
      <c r="A1912" t="s">
        <v>2094</v>
      </c>
      <c r="B1912" t="s">
        <v>382</v>
      </c>
      <c r="C1912" s="25">
        <v>90613</v>
      </c>
      <c r="D1912" s="25"/>
      <c r="E1912" s="25"/>
      <c r="G1912" s="1">
        <f t="shared" si="616"/>
        <v>56788</v>
      </c>
      <c r="I1912" s="1">
        <v>26116</v>
      </c>
      <c r="K1912" s="1">
        <v>23514</v>
      </c>
      <c r="L1912" s="2" t="str">
        <f t="shared" si="597"/>
        <v/>
      </c>
      <c r="M1912" s="2">
        <f t="shared" si="598"/>
        <v>0.41406635204620695</v>
      </c>
      <c r="N1912" s="10">
        <f t="shared" si="609"/>
        <v>2</v>
      </c>
      <c r="O1912" s="9">
        <f t="shared" si="610"/>
        <v>1</v>
      </c>
      <c r="P1912" s="8">
        <f t="shared" si="611"/>
        <v>3</v>
      </c>
      <c r="Q1912" s="2">
        <f t="shared" si="612"/>
        <v>0.31136859899978869</v>
      </c>
      <c r="R1912" s="2">
        <f t="shared" si="613"/>
        <v>0.44151933507078961</v>
      </c>
      <c r="S1912" s="2">
        <f t="shared" si="614"/>
        <v>0.18097133197154328</v>
      </c>
      <c r="T1912" s="2">
        <f t="shared" si="615"/>
        <v>6.6140733957878367E-2</v>
      </c>
      <c r="U1912" s="1">
        <v>17682</v>
      </c>
      <c r="V1912" s="1">
        <v>25073</v>
      </c>
      <c r="W1912" s="1">
        <v>10277</v>
      </c>
      <c r="Y1912" s="1">
        <v>97</v>
      </c>
      <c r="AJ1912" s="1">
        <v>723</v>
      </c>
      <c r="AK1912" s="1">
        <v>583</v>
      </c>
      <c r="AL1912" s="1">
        <v>373</v>
      </c>
      <c r="AM1912" s="1">
        <v>76</v>
      </c>
      <c r="AN1912" s="1">
        <v>1904</v>
      </c>
      <c r="AU1912" t="s">
        <v>2094</v>
      </c>
      <c r="AV1912" t="s">
        <v>382</v>
      </c>
      <c r="AY1912" s="38">
        <v>36</v>
      </c>
      <c r="AZ1912" s="40">
        <v>15</v>
      </c>
      <c r="BA1912" s="42">
        <f t="shared" si="608"/>
        <v>36015</v>
      </c>
      <c r="BC1912" s="7" t="s">
        <v>3097</v>
      </c>
    </row>
    <row r="1913" spans="1:55" hidden="1" outlineLevel="1">
      <c r="A1913" t="s">
        <v>952</v>
      </c>
      <c r="B1913" t="s">
        <v>382</v>
      </c>
      <c r="C1913" s="25">
        <v>51205</v>
      </c>
      <c r="D1913" s="25"/>
      <c r="E1913" s="25"/>
      <c r="G1913" s="1">
        <f t="shared" si="616"/>
        <v>31616</v>
      </c>
      <c r="I1913" s="1">
        <v>14582</v>
      </c>
      <c r="K1913" s="1">
        <v>11927</v>
      </c>
      <c r="L1913" s="2" t="str">
        <f t="shared" si="597"/>
        <v/>
      </c>
      <c r="M1913" s="2">
        <f t="shared" si="598"/>
        <v>0.37724569838056682</v>
      </c>
      <c r="N1913" s="10">
        <f t="shared" si="609"/>
        <v>2</v>
      </c>
      <c r="O1913" s="9">
        <f t="shared" si="610"/>
        <v>1</v>
      </c>
      <c r="P1913" s="8">
        <f t="shared" si="611"/>
        <v>3</v>
      </c>
      <c r="Q1913" s="2">
        <f t="shared" si="612"/>
        <v>0.25088562753036436</v>
      </c>
      <c r="R1913" s="2">
        <f t="shared" si="613"/>
        <v>0.4795356781376518</v>
      </c>
      <c r="S1913" s="2">
        <f t="shared" si="614"/>
        <v>0.19689397773279352</v>
      </c>
      <c r="T1913" s="2">
        <f t="shared" si="615"/>
        <v>7.2684716599190319E-2</v>
      </c>
      <c r="U1913" s="1">
        <v>7932</v>
      </c>
      <c r="V1913" s="1">
        <v>15161</v>
      </c>
      <c r="W1913" s="1">
        <v>6225</v>
      </c>
      <c r="Y1913" s="1">
        <v>125</v>
      </c>
      <c r="AJ1913" s="1">
        <v>516</v>
      </c>
      <c r="AK1913" s="1">
        <v>354</v>
      </c>
      <c r="AL1913" s="1">
        <v>177</v>
      </c>
      <c r="AM1913" s="1">
        <v>62</v>
      </c>
      <c r="AN1913" s="1">
        <v>1064</v>
      </c>
      <c r="AU1913" t="s">
        <v>952</v>
      </c>
      <c r="AV1913" t="s">
        <v>382</v>
      </c>
      <c r="AY1913" s="38">
        <v>36</v>
      </c>
      <c r="AZ1913" s="40">
        <v>17</v>
      </c>
      <c r="BA1913" s="42">
        <f t="shared" si="608"/>
        <v>36017</v>
      </c>
      <c r="BC1913" s="7" t="s">
        <v>3097</v>
      </c>
    </row>
    <row r="1914" spans="1:55" hidden="1" outlineLevel="1">
      <c r="A1914" t="s">
        <v>1597</v>
      </c>
      <c r="B1914" t="s">
        <v>382</v>
      </c>
      <c r="C1914" s="25">
        <v>80707</v>
      </c>
      <c r="D1914" s="25"/>
      <c r="E1914" s="25"/>
      <c r="G1914" s="1">
        <f t="shared" si="616"/>
        <v>44796</v>
      </c>
      <c r="I1914" s="1">
        <v>23650</v>
      </c>
      <c r="K1914" s="1">
        <v>15472</v>
      </c>
      <c r="L1914" s="2" t="str">
        <f t="shared" si="597"/>
        <v/>
      </c>
      <c r="M1914" s="2">
        <f t="shared" si="598"/>
        <v>0.34538798106973839</v>
      </c>
      <c r="N1914" s="10">
        <f t="shared" si="609"/>
        <v>2</v>
      </c>
      <c r="O1914" s="9">
        <f t="shared" si="610"/>
        <v>1</v>
      </c>
      <c r="P1914" s="8">
        <f t="shared" si="611"/>
        <v>3</v>
      </c>
      <c r="Q1914" s="2">
        <f t="shared" si="612"/>
        <v>0.35029913385123673</v>
      </c>
      <c r="R1914" s="2">
        <f t="shared" si="613"/>
        <v>0.37175194213769086</v>
      </c>
      <c r="S1914" s="2">
        <f t="shared" si="614"/>
        <v>0.2083221716224663</v>
      </c>
      <c r="T1914" s="2">
        <f t="shared" si="615"/>
        <v>6.9626752388606161E-2</v>
      </c>
      <c r="U1914" s="1">
        <v>15692</v>
      </c>
      <c r="V1914" s="1">
        <v>16653</v>
      </c>
      <c r="W1914" s="1">
        <v>9332</v>
      </c>
      <c r="Y1914" s="1">
        <v>154</v>
      </c>
      <c r="AJ1914" s="1">
        <v>428</v>
      </c>
      <c r="AK1914" s="1">
        <v>706</v>
      </c>
      <c r="AL1914" s="1">
        <v>188</v>
      </c>
      <c r="AM1914" s="1">
        <v>44</v>
      </c>
      <c r="AN1914" s="1">
        <v>1599</v>
      </c>
      <c r="AU1914" t="s">
        <v>1597</v>
      </c>
      <c r="AV1914" t="s">
        <v>382</v>
      </c>
      <c r="AY1914" s="38">
        <v>36</v>
      </c>
      <c r="AZ1914" s="40">
        <v>19</v>
      </c>
      <c r="BA1914" s="42">
        <f t="shared" si="608"/>
        <v>36019</v>
      </c>
      <c r="BC1914" s="7" t="s">
        <v>3097</v>
      </c>
    </row>
    <row r="1915" spans="1:55" hidden="1" outlineLevel="1">
      <c r="A1915" t="s">
        <v>2684</v>
      </c>
      <c r="B1915" t="s">
        <v>382</v>
      </c>
      <c r="C1915" s="25">
        <v>63182</v>
      </c>
      <c r="D1915" s="25"/>
      <c r="E1915" s="25"/>
      <c r="G1915" s="1">
        <f t="shared" si="616"/>
        <v>42593</v>
      </c>
      <c r="I1915" s="1">
        <v>23040</v>
      </c>
      <c r="K1915" s="1">
        <v>20476</v>
      </c>
      <c r="L1915" s="2" t="str">
        <f t="shared" si="597"/>
        <v/>
      </c>
      <c r="M1915" s="2">
        <f t="shared" si="598"/>
        <v>0.48073627121827528</v>
      </c>
      <c r="N1915" s="10">
        <f t="shared" si="609"/>
        <v>3</v>
      </c>
      <c r="O1915" s="9">
        <f t="shared" si="610"/>
        <v>1</v>
      </c>
      <c r="P1915" s="8">
        <f t="shared" si="611"/>
        <v>2</v>
      </c>
      <c r="Q1915" s="2">
        <f t="shared" si="612"/>
        <v>0.26696875073368864</v>
      </c>
      <c r="R1915" s="2">
        <f t="shared" si="613"/>
        <v>0.34458713873171648</v>
      </c>
      <c r="S1915" s="2">
        <f t="shared" si="614"/>
        <v>0.29417979480196277</v>
      </c>
      <c r="T1915" s="2">
        <f t="shared" si="615"/>
        <v>9.4264315732632109E-2</v>
      </c>
      <c r="U1915" s="1">
        <v>11371</v>
      </c>
      <c r="V1915" s="1">
        <v>14677</v>
      </c>
      <c r="W1915" s="1">
        <v>12530</v>
      </c>
      <c r="Y1915" s="1">
        <v>226</v>
      </c>
      <c r="AJ1915" s="1">
        <v>1596</v>
      </c>
      <c r="AK1915" s="1">
        <v>367</v>
      </c>
      <c r="AL1915" s="1">
        <v>179</v>
      </c>
      <c r="AM1915" s="1">
        <v>45</v>
      </c>
      <c r="AN1915" s="1">
        <v>1602</v>
      </c>
      <c r="AU1915" t="s">
        <v>2684</v>
      </c>
      <c r="AV1915" t="s">
        <v>382</v>
      </c>
      <c r="AY1915" s="38">
        <v>36</v>
      </c>
      <c r="AZ1915" s="40">
        <v>21</v>
      </c>
      <c r="BA1915" s="42">
        <f t="shared" si="608"/>
        <v>36021</v>
      </c>
      <c r="BC1915" s="7" t="s">
        <v>3097</v>
      </c>
    </row>
    <row r="1916" spans="1:55" hidden="1" outlineLevel="1">
      <c r="A1916" t="s">
        <v>953</v>
      </c>
      <c r="B1916" t="s">
        <v>382</v>
      </c>
      <c r="C1916" s="25">
        <v>48891</v>
      </c>
      <c r="D1916" s="25"/>
      <c r="E1916" s="25"/>
      <c r="G1916" s="1">
        <f t="shared" si="616"/>
        <v>31060</v>
      </c>
      <c r="I1916" s="1">
        <v>14450</v>
      </c>
      <c r="K1916" s="1">
        <v>10502</v>
      </c>
      <c r="L1916" s="2" t="str">
        <f t="shared" si="597"/>
        <v/>
      </c>
      <c r="M1916" s="2">
        <f t="shared" si="598"/>
        <v>0.33811976819059886</v>
      </c>
      <c r="N1916" s="10">
        <f t="shared" si="609"/>
        <v>2</v>
      </c>
      <c r="O1916" s="9">
        <f t="shared" si="610"/>
        <v>1</v>
      </c>
      <c r="P1916" s="8">
        <f t="shared" si="611"/>
        <v>3</v>
      </c>
      <c r="Q1916" s="2">
        <f t="shared" si="612"/>
        <v>0.30061171925305857</v>
      </c>
      <c r="R1916" s="2">
        <f t="shared" si="613"/>
        <v>0.39887314874436575</v>
      </c>
      <c r="S1916" s="2">
        <f t="shared" si="614"/>
        <v>0.23071474565357372</v>
      </c>
      <c r="T1916" s="2">
        <f t="shared" si="615"/>
        <v>6.9800386349001903E-2</v>
      </c>
      <c r="U1916" s="1">
        <v>9337</v>
      </c>
      <c r="V1916" s="1">
        <v>12389</v>
      </c>
      <c r="W1916" s="1">
        <v>7166</v>
      </c>
      <c r="Y1916" s="1">
        <v>120</v>
      </c>
      <c r="AJ1916" s="1">
        <v>467</v>
      </c>
      <c r="AK1916" s="1">
        <v>348</v>
      </c>
      <c r="AL1916" s="1">
        <v>110</v>
      </c>
      <c r="AM1916" s="1">
        <v>64</v>
      </c>
      <c r="AN1916" s="1">
        <v>1059</v>
      </c>
      <c r="AU1916" t="s">
        <v>953</v>
      </c>
      <c r="AV1916" t="s">
        <v>382</v>
      </c>
      <c r="AY1916" s="38">
        <v>36</v>
      </c>
      <c r="AZ1916" s="40">
        <v>23</v>
      </c>
      <c r="BA1916" s="42">
        <f t="shared" si="608"/>
        <v>36023</v>
      </c>
      <c r="BC1916" s="7" t="s">
        <v>3097</v>
      </c>
    </row>
    <row r="1917" spans="1:55" hidden="1" outlineLevel="1">
      <c r="A1917" t="s">
        <v>2145</v>
      </c>
      <c r="B1917" t="s">
        <v>382</v>
      </c>
      <c r="C1917" s="25">
        <v>47666</v>
      </c>
      <c r="D1917" s="25"/>
      <c r="E1917" s="25"/>
      <c r="G1917" s="1">
        <f t="shared" si="616"/>
        <v>31223</v>
      </c>
      <c r="I1917" s="1">
        <v>15492</v>
      </c>
      <c r="K1917" s="1">
        <v>12214</v>
      </c>
      <c r="L1917" s="2" t="str">
        <f t="shared" si="597"/>
        <v/>
      </c>
      <c r="M1917" s="2">
        <f t="shared" si="598"/>
        <v>0.39118598469077281</v>
      </c>
      <c r="N1917" s="10">
        <f t="shared" si="609"/>
        <v>2</v>
      </c>
      <c r="O1917" s="9">
        <f t="shared" si="610"/>
        <v>1</v>
      </c>
      <c r="P1917" s="8">
        <f t="shared" si="611"/>
        <v>3</v>
      </c>
      <c r="Q1917" s="2">
        <f t="shared" si="612"/>
        <v>0.26371585049482754</v>
      </c>
      <c r="R1917" s="2">
        <f t="shared" si="613"/>
        <v>0.49175287448355381</v>
      </c>
      <c r="S1917" s="2">
        <f t="shared" si="614"/>
        <v>0.17954712871921341</v>
      </c>
      <c r="T1917" s="2">
        <f t="shared" si="615"/>
        <v>6.4984146302405177E-2</v>
      </c>
      <c r="U1917" s="1">
        <v>8234</v>
      </c>
      <c r="V1917" s="1">
        <v>15354</v>
      </c>
      <c r="W1917" s="1">
        <v>5606</v>
      </c>
      <c r="Y1917" s="1">
        <v>108</v>
      </c>
      <c r="AJ1917" s="1">
        <v>560</v>
      </c>
      <c r="AK1917" s="1">
        <v>264</v>
      </c>
      <c r="AL1917" s="1">
        <v>126</v>
      </c>
      <c r="AM1917" s="1">
        <v>31</v>
      </c>
      <c r="AN1917" s="1">
        <v>940</v>
      </c>
      <c r="AU1917" t="s">
        <v>2145</v>
      </c>
      <c r="AV1917" t="s">
        <v>382</v>
      </c>
      <c r="AY1917" s="38">
        <v>36</v>
      </c>
      <c r="AZ1917" s="40">
        <v>25</v>
      </c>
      <c r="BA1917" s="42">
        <f t="shared" si="608"/>
        <v>36025</v>
      </c>
      <c r="BC1917" s="7" t="s">
        <v>3097</v>
      </c>
    </row>
    <row r="1918" spans="1:55" hidden="1" outlineLevel="1">
      <c r="A1918" t="s">
        <v>171</v>
      </c>
      <c r="B1918" t="s">
        <v>382</v>
      </c>
      <c r="C1918" s="25">
        <v>287700</v>
      </c>
      <c r="D1918" s="25"/>
      <c r="E1918" s="25"/>
      <c r="G1918" s="1">
        <f t="shared" si="616"/>
        <v>162969</v>
      </c>
      <c r="I1918" s="1">
        <v>77348</v>
      </c>
      <c r="K1918" s="1">
        <v>68392</v>
      </c>
      <c r="L1918" s="2" t="str">
        <f t="shared" si="597"/>
        <v/>
      </c>
      <c r="M1918" s="2">
        <f t="shared" si="598"/>
        <v>0.41966263522510416</v>
      </c>
      <c r="N1918" s="10">
        <f t="shared" si="609"/>
        <v>2</v>
      </c>
      <c r="O1918" s="9">
        <f t="shared" si="610"/>
        <v>1</v>
      </c>
      <c r="P1918" s="8">
        <f t="shared" si="611"/>
        <v>3</v>
      </c>
      <c r="Q1918" s="2">
        <f t="shared" si="612"/>
        <v>0.29642447336610028</v>
      </c>
      <c r="R1918" s="2">
        <f t="shared" si="613"/>
        <v>0.34682056096558239</v>
      </c>
      <c r="S1918" s="2">
        <f t="shared" si="614"/>
        <v>0.28475354208469095</v>
      </c>
      <c r="T1918" s="2">
        <f t="shared" si="615"/>
        <v>7.2001423583626323E-2</v>
      </c>
      <c r="U1918" s="1">
        <v>48308</v>
      </c>
      <c r="V1918" s="1">
        <v>56521</v>
      </c>
      <c r="W1918" s="1">
        <v>46406</v>
      </c>
      <c r="Y1918" s="1">
        <v>612</v>
      </c>
      <c r="AJ1918" s="1">
        <v>3535</v>
      </c>
      <c r="AK1918" s="1">
        <v>1391</v>
      </c>
      <c r="AL1918" s="1">
        <v>1015</v>
      </c>
      <c r="AM1918" s="1">
        <v>226</v>
      </c>
      <c r="AN1918" s="1">
        <v>4955</v>
      </c>
      <c r="AU1918" t="s">
        <v>171</v>
      </c>
      <c r="AV1918" t="s">
        <v>382</v>
      </c>
      <c r="AY1918" s="38">
        <v>36</v>
      </c>
      <c r="AZ1918" s="40">
        <v>27</v>
      </c>
      <c r="BA1918" s="42">
        <f t="shared" si="608"/>
        <v>36027</v>
      </c>
      <c r="BC1918" s="7" t="s">
        <v>3097</v>
      </c>
    </row>
    <row r="1919" spans="1:55" hidden="1" outlineLevel="1">
      <c r="A1919" t="s">
        <v>1894</v>
      </c>
      <c r="B1919" t="s">
        <v>382</v>
      </c>
      <c r="C1919" s="25">
        <v>943551</v>
      </c>
      <c r="D1919" s="25"/>
      <c r="E1919" s="25"/>
      <c r="G1919" s="1">
        <f t="shared" si="616"/>
        <v>643266</v>
      </c>
      <c r="I1919" s="1">
        <v>301921</v>
      </c>
      <c r="K1919" s="1">
        <v>260020</v>
      </c>
      <c r="L1919" s="2" t="str">
        <f t="shared" si="597"/>
        <v/>
      </c>
      <c r="M1919" s="2">
        <f t="shared" si="598"/>
        <v>0.40421847260697752</v>
      </c>
      <c r="N1919" s="10">
        <f t="shared" si="609"/>
        <v>1</v>
      </c>
      <c r="O1919" s="9">
        <f t="shared" si="610"/>
        <v>2</v>
      </c>
      <c r="P1919" s="8">
        <f t="shared" si="611"/>
        <v>3</v>
      </c>
      <c r="Q1919" s="2">
        <f t="shared" si="612"/>
        <v>0.49675872811558514</v>
      </c>
      <c r="R1919" s="2">
        <f t="shared" si="613"/>
        <v>0.28523037126165535</v>
      </c>
      <c r="S1919" s="2">
        <f t="shared" si="614"/>
        <v>0.15341864796211832</v>
      </c>
      <c r="T1919" s="2">
        <f t="shared" si="615"/>
        <v>6.4592252660641142E-2</v>
      </c>
      <c r="U1919" s="1">
        <v>319548</v>
      </c>
      <c r="V1919" s="1">
        <v>183479</v>
      </c>
      <c r="W1919" s="1">
        <v>98689</v>
      </c>
      <c r="Y1919" s="1">
        <v>1635</v>
      </c>
      <c r="AJ1919" s="1">
        <v>14176</v>
      </c>
      <c r="AK1919" s="1">
        <v>6360</v>
      </c>
      <c r="AL1919" s="1">
        <v>4534</v>
      </c>
      <c r="AM1919" s="1">
        <v>947</v>
      </c>
      <c r="AN1919" s="1">
        <v>13898</v>
      </c>
      <c r="AU1919" t="s">
        <v>1894</v>
      </c>
      <c r="AV1919" t="s">
        <v>382</v>
      </c>
      <c r="AY1919" s="38">
        <v>36</v>
      </c>
      <c r="AZ1919" s="40">
        <v>29</v>
      </c>
      <c r="BA1919" s="42">
        <f t="shared" si="608"/>
        <v>36029</v>
      </c>
      <c r="BC1919" s="7" t="s">
        <v>3097</v>
      </c>
    </row>
    <row r="1920" spans="1:55" hidden="1" outlineLevel="1">
      <c r="A1920" t="s">
        <v>1016</v>
      </c>
      <c r="B1920" t="s">
        <v>382</v>
      </c>
      <c r="C1920" s="25">
        <v>39195</v>
      </c>
      <c r="D1920" s="25"/>
      <c r="E1920" s="25"/>
      <c r="G1920" s="1">
        <f t="shared" si="616"/>
        <v>27709</v>
      </c>
      <c r="I1920" s="1">
        <v>14686</v>
      </c>
      <c r="K1920" s="1">
        <v>9387</v>
      </c>
      <c r="L1920" s="2" t="str">
        <f t="shared" si="597"/>
        <v/>
      </c>
      <c r="M1920" s="2">
        <f t="shared" si="598"/>
        <v>0.3387707964921145</v>
      </c>
      <c r="N1920" s="10">
        <f t="shared" si="609"/>
        <v>2</v>
      </c>
      <c r="O1920" s="9">
        <f t="shared" si="610"/>
        <v>1</v>
      </c>
      <c r="P1920" s="8">
        <f t="shared" si="611"/>
        <v>3</v>
      </c>
      <c r="Q1920" s="2">
        <f t="shared" si="612"/>
        <v>0.23948897470136057</v>
      </c>
      <c r="R1920" s="2">
        <f t="shared" si="613"/>
        <v>0.52607456061207547</v>
      </c>
      <c r="S1920" s="2">
        <f t="shared" si="614"/>
        <v>0.17128008950160598</v>
      </c>
      <c r="T1920" s="2">
        <f t="shared" si="615"/>
        <v>6.3156375184958008E-2</v>
      </c>
      <c r="U1920" s="1">
        <v>6636</v>
      </c>
      <c r="V1920" s="1">
        <v>14577</v>
      </c>
      <c r="W1920" s="1">
        <v>4746</v>
      </c>
      <c r="Y1920" s="1">
        <v>95</v>
      </c>
      <c r="AJ1920" s="1">
        <v>216</v>
      </c>
      <c r="AK1920" s="1">
        <v>286</v>
      </c>
      <c r="AL1920" s="1">
        <v>93</v>
      </c>
      <c r="AM1920" s="1">
        <v>17</v>
      </c>
      <c r="AN1920" s="1">
        <v>1043</v>
      </c>
      <c r="AU1920" t="s">
        <v>1016</v>
      </c>
      <c r="AV1920" t="s">
        <v>382</v>
      </c>
      <c r="AY1920" s="38">
        <v>36</v>
      </c>
      <c r="AZ1920" s="40">
        <v>31</v>
      </c>
      <c r="BA1920" s="42">
        <f t="shared" si="608"/>
        <v>36031</v>
      </c>
      <c r="BC1920" s="7" t="s">
        <v>3097</v>
      </c>
    </row>
    <row r="1921" spans="1:55" hidden="1" outlineLevel="1">
      <c r="A1921" t="s">
        <v>1083</v>
      </c>
      <c r="B1921" t="s">
        <v>382</v>
      </c>
      <c r="C1921" s="25">
        <v>50924</v>
      </c>
      <c r="D1921" s="25"/>
      <c r="E1921" s="25"/>
      <c r="G1921" s="1">
        <f t="shared" si="616"/>
        <v>28544</v>
      </c>
      <c r="I1921" s="1">
        <v>12619</v>
      </c>
      <c r="K1921" s="1">
        <v>8301</v>
      </c>
      <c r="L1921" s="2" t="str">
        <f t="shared" si="597"/>
        <v/>
      </c>
      <c r="M1921" s="2">
        <f t="shared" si="598"/>
        <v>0.2908141816143498</v>
      </c>
      <c r="N1921" s="10">
        <f t="shared" si="609"/>
        <v>2</v>
      </c>
      <c r="O1921" s="9">
        <f t="shared" si="610"/>
        <v>1</v>
      </c>
      <c r="P1921" s="8">
        <f t="shared" si="611"/>
        <v>3</v>
      </c>
      <c r="Q1921" s="2">
        <f t="shared" si="612"/>
        <v>0.3609164798206278</v>
      </c>
      <c r="R1921" s="2">
        <f t="shared" si="613"/>
        <v>0.4055843609865471</v>
      </c>
      <c r="S1921" s="2">
        <f t="shared" si="614"/>
        <v>0.16556894618834081</v>
      </c>
      <c r="T1921" s="2">
        <f t="shared" si="615"/>
        <v>6.7930213004484291E-2</v>
      </c>
      <c r="U1921" s="1">
        <v>10302</v>
      </c>
      <c r="V1921" s="1">
        <v>11577</v>
      </c>
      <c r="W1921" s="1">
        <v>4726</v>
      </c>
      <c r="Y1921" s="1">
        <v>93</v>
      </c>
      <c r="AJ1921" s="1">
        <v>402</v>
      </c>
      <c r="AK1921" s="1">
        <v>232</v>
      </c>
      <c r="AL1921" s="1">
        <v>118</v>
      </c>
      <c r="AM1921" s="1">
        <v>32</v>
      </c>
      <c r="AN1921" s="1">
        <v>1062</v>
      </c>
      <c r="AU1921" t="s">
        <v>1083</v>
      </c>
      <c r="AV1921" t="s">
        <v>382</v>
      </c>
      <c r="AY1921" s="38">
        <v>36</v>
      </c>
      <c r="AZ1921" s="40">
        <v>33</v>
      </c>
      <c r="BA1921" s="42">
        <f t="shared" si="608"/>
        <v>36033</v>
      </c>
      <c r="BC1921" s="7" t="s">
        <v>3097</v>
      </c>
    </row>
    <row r="1922" spans="1:55" hidden="1" outlineLevel="1">
      <c r="A1922" t="s">
        <v>3021</v>
      </c>
      <c r="B1922" t="s">
        <v>382</v>
      </c>
      <c r="C1922" s="25">
        <v>54988</v>
      </c>
      <c r="D1922" s="25"/>
      <c r="E1922" s="25"/>
      <c r="G1922" s="1">
        <f t="shared" si="616"/>
        <v>31752</v>
      </c>
      <c r="I1922" s="1">
        <v>16067</v>
      </c>
      <c r="K1922" s="1">
        <v>12124</v>
      </c>
      <c r="L1922" s="2" t="str">
        <f t="shared" si="597"/>
        <v/>
      </c>
      <c r="M1922" s="2">
        <f t="shared" si="598"/>
        <v>0.38183421516754851</v>
      </c>
      <c r="N1922" s="10">
        <f t="shared" si="609"/>
        <v>2</v>
      </c>
      <c r="O1922" s="9">
        <f t="shared" si="610"/>
        <v>1</v>
      </c>
      <c r="P1922" s="8">
        <f t="shared" si="611"/>
        <v>3</v>
      </c>
      <c r="Q1922" s="2">
        <f t="shared" si="612"/>
        <v>0.23308767951625095</v>
      </c>
      <c r="R1922" s="2">
        <f t="shared" si="613"/>
        <v>0.57486142605190227</v>
      </c>
      <c r="S1922" s="2">
        <f t="shared" si="614"/>
        <v>0.13841647770219198</v>
      </c>
      <c r="T1922" s="2">
        <f t="shared" si="615"/>
        <v>5.3634416729654771E-2</v>
      </c>
      <c r="U1922" s="1">
        <v>7401</v>
      </c>
      <c r="V1922" s="1">
        <v>18253</v>
      </c>
      <c r="W1922" s="1">
        <v>4395</v>
      </c>
      <c r="Y1922" s="1">
        <v>55</v>
      </c>
      <c r="AJ1922" s="1">
        <v>396</v>
      </c>
      <c r="AK1922" s="1">
        <v>253</v>
      </c>
      <c r="AL1922" s="1">
        <v>123</v>
      </c>
      <c r="AM1922" s="1">
        <v>52</v>
      </c>
      <c r="AN1922" s="1">
        <v>824</v>
      </c>
      <c r="AU1922" t="s">
        <v>3021</v>
      </c>
      <c r="AV1922" t="s">
        <v>382</v>
      </c>
      <c r="AY1922" s="38">
        <v>36</v>
      </c>
      <c r="AZ1922" s="40">
        <v>35</v>
      </c>
      <c r="BA1922" s="42">
        <f t="shared" si="608"/>
        <v>36035</v>
      </c>
      <c r="BC1922" s="7" t="s">
        <v>3097</v>
      </c>
    </row>
    <row r="1923" spans="1:55" hidden="1" outlineLevel="1">
      <c r="A1923" t="s">
        <v>481</v>
      </c>
      <c r="B1923" t="s">
        <v>382</v>
      </c>
      <c r="C1923" s="25">
        <v>60289</v>
      </c>
      <c r="D1923" s="25"/>
      <c r="E1923" s="25"/>
      <c r="G1923" s="1">
        <f t="shared" si="616"/>
        <v>38383</v>
      </c>
      <c r="I1923" s="1">
        <v>18358</v>
      </c>
      <c r="K1923" s="1">
        <v>15979</v>
      </c>
      <c r="L1923" s="2" t="str">
        <f t="shared" si="597"/>
        <v/>
      </c>
      <c r="M1923" s="2">
        <f t="shared" si="598"/>
        <v>0.41630409295781989</v>
      </c>
      <c r="N1923" s="10">
        <f t="shared" si="609"/>
        <v>2</v>
      </c>
      <c r="O1923" s="9">
        <f t="shared" si="610"/>
        <v>1</v>
      </c>
      <c r="P1923" s="8">
        <f t="shared" si="611"/>
        <v>3</v>
      </c>
      <c r="Q1923" s="2">
        <f t="shared" si="612"/>
        <v>0.27616392673839979</v>
      </c>
      <c r="R1923" s="2">
        <f t="shared" si="613"/>
        <v>0.44603079488315139</v>
      </c>
      <c r="S1923" s="2">
        <f t="shared" si="614"/>
        <v>0.2010264961050465</v>
      </c>
      <c r="T1923" s="2">
        <f t="shared" si="615"/>
        <v>7.6778782273402374E-2</v>
      </c>
      <c r="U1923" s="1">
        <v>10600</v>
      </c>
      <c r="V1923" s="1">
        <v>17120</v>
      </c>
      <c r="W1923" s="1">
        <v>7716</v>
      </c>
      <c r="Y1923" s="1">
        <v>83</v>
      </c>
      <c r="AJ1923" s="1">
        <v>947</v>
      </c>
      <c r="AK1923" s="1">
        <v>442</v>
      </c>
      <c r="AL1923" s="1">
        <v>291</v>
      </c>
      <c r="AM1923" s="1">
        <v>64</v>
      </c>
      <c r="AN1923" s="1">
        <v>1120</v>
      </c>
      <c r="AU1923" t="s">
        <v>481</v>
      </c>
      <c r="AV1923" t="s">
        <v>382</v>
      </c>
      <c r="AY1923" s="38">
        <v>36</v>
      </c>
      <c r="AZ1923" s="40">
        <v>37</v>
      </c>
      <c r="BA1923" s="42">
        <f t="shared" si="608"/>
        <v>36037</v>
      </c>
      <c r="BC1923" s="7" t="s">
        <v>3097</v>
      </c>
    </row>
    <row r="1924" spans="1:55" hidden="1" outlineLevel="1">
      <c r="A1924" t="s">
        <v>2647</v>
      </c>
      <c r="B1924" t="s">
        <v>382</v>
      </c>
      <c r="C1924" s="25">
        <v>48177</v>
      </c>
      <c r="D1924" s="25"/>
      <c r="E1924" s="25"/>
      <c r="G1924" s="1">
        <f t="shared" si="616"/>
        <v>31359</v>
      </c>
      <c r="I1924" s="1">
        <v>16170</v>
      </c>
      <c r="K1924" s="1">
        <v>14034</v>
      </c>
      <c r="L1924" s="2" t="str">
        <f t="shared" si="597"/>
        <v/>
      </c>
      <c r="M1924" s="2">
        <f t="shared" si="598"/>
        <v>0.44752702573423897</v>
      </c>
      <c r="N1924" s="10">
        <f t="shared" si="609"/>
        <v>3</v>
      </c>
      <c r="O1924" s="9">
        <f t="shared" si="610"/>
        <v>1</v>
      </c>
      <c r="P1924" s="8">
        <f t="shared" si="611"/>
        <v>2</v>
      </c>
      <c r="Q1924" s="2">
        <f t="shared" si="612"/>
        <v>0.21977741637169554</v>
      </c>
      <c r="R1924" s="2">
        <f t="shared" si="613"/>
        <v>0.44433814853789982</v>
      </c>
      <c r="S1924" s="2">
        <f t="shared" si="614"/>
        <v>0.26123281992410474</v>
      </c>
      <c r="T1924" s="2">
        <f t="shared" si="615"/>
        <v>7.4651615166299867E-2</v>
      </c>
      <c r="U1924" s="1">
        <v>6892</v>
      </c>
      <c r="V1924" s="1">
        <v>13934</v>
      </c>
      <c r="W1924" s="1">
        <v>8192</v>
      </c>
      <c r="Y1924" s="1">
        <v>74</v>
      </c>
      <c r="AJ1924" s="1">
        <v>933</v>
      </c>
      <c r="AK1924" s="1">
        <v>213</v>
      </c>
      <c r="AL1924" s="1">
        <v>179</v>
      </c>
      <c r="AM1924" s="1">
        <v>37</v>
      </c>
      <c r="AN1924" s="1">
        <v>905</v>
      </c>
      <c r="AU1924" t="s">
        <v>2647</v>
      </c>
      <c r="AV1924" t="s">
        <v>382</v>
      </c>
      <c r="AY1924" s="38">
        <v>36</v>
      </c>
      <c r="AZ1924" s="40">
        <v>39</v>
      </c>
      <c r="BA1924" s="42">
        <f t="shared" si="608"/>
        <v>36039</v>
      </c>
      <c r="BC1924" s="7" t="s">
        <v>3097</v>
      </c>
    </row>
    <row r="1925" spans="1:55" hidden="1" outlineLevel="1">
      <c r="A1925" t="s">
        <v>665</v>
      </c>
      <c r="B1925" t="s">
        <v>382</v>
      </c>
      <c r="C1925" s="25">
        <v>5232</v>
      </c>
      <c r="D1925" s="25"/>
      <c r="E1925" s="25"/>
      <c r="G1925" s="1">
        <f t="shared" si="616"/>
        <v>5396</v>
      </c>
      <c r="I1925" s="1">
        <v>2907</v>
      </c>
      <c r="K1925" s="1">
        <v>1999</v>
      </c>
      <c r="L1925" s="2" t="str">
        <f t="shared" si="597"/>
        <v/>
      </c>
      <c r="M1925" s="2">
        <f t="shared" si="598"/>
        <v>0.37045959970348408</v>
      </c>
      <c r="N1925" s="10">
        <f t="shared" si="609"/>
        <v>2</v>
      </c>
      <c r="O1925" s="9">
        <f t="shared" si="610"/>
        <v>1</v>
      </c>
      <c r="P1925" s="8">
        <f t="shared" si="611"/>
        <v>3</v>
      </c>
      <c r="Q1925" s="2">
        <f t="shared" si="612"/>
        <v>0.1958858413639733</v>
      </c>
      <c r="R1925" s="2">
        <f t="shared" si="613"/>
        <v>0.66326908821349151</v>
      </c>
      <c r="S1925" s="2">
        <f t="shared" si="614"/>
        <v>0.10081541882876205</v>
      </c>
      <c r="T1925" s="2">
        <f t="shared" si="615"/>
        <v>4.0029651593773197E-2</v>
      </c>
      <c r="U1925" s="1">
        <v>1057</v>
      </c>
      <c r="V1925" s="1">
        <v>3579</v>
      </c>
      <c r="W1925" s="1">
        <v>544</v>
      </c>
      <c r="Y1925" s="1">
        <v>8</v>
      </c>
      <c r="AJ1925" s="1">
        <v>60</v>
      </c>
      <c r="AK1925" s="1">
        <v>21</v>
      </c>
      <c r="AL1925" s="1">
        <v>21</v>
      </c>
      <c r="AM1925" s="1">
        <v>1</v>
      </c>
      <c r="AN1925" s="1">
        <v>105</v>
      </c>
      <c r="AU1925" t="s">
        <v>665</v>
      </c>
      <c r="AV1925" t="s">
        <v>382</v>
      </c>
      <c r="AY1925" s="38">
        <v>36</v>
      </c>
      <c r="AZ1925" s="40">
        <v>41</v>
      </c>
      <c r="BA1925" s="42">
        <f t="shared" si="608"/>
        <v>36041</v>
      </c>
      <c r="BC1925" s="7" t="s">
        <v>3097</v>
      </c>
    </row>
    <row r="1926" spans="1:55" hidden="1" outlineLevel="1">
      <c r="A1926" t="s">
        <v>594</v>
      </c>
      <c r="B1926" t="s">
        <v>382</v>
      </c>
      <c r="C1926" s="25">
        <v>63971</v>
      </c>
      <c r="D1926" s="25"/>
      <c r="E1926" s="25"/>
      <c r="G1926" s="1">
        <f t="shared" si="616"/>
        <v>44168</v>
      </c>
      <c r="I1926" s="1">
        <v>20113</v>
      </c>
      <c r="K1926" s="1">
        <v>15872</v>
      </c>
      <c r="L1926" s="2" t="str">
        <f t="shared" si="597"/>
        <v/>
      </c>
      <c r="M1926" s="2">
        <f t="shared" si="598"/>
        <v>0.35935518927730481</v>
      </c>
      <c r="N1926" s="10">
        <f t="shared" si="609"/>
        <v>2</v>
      </c>
      <c r="O1926" s="9">
        <f t="shared" si="610"/>
        <v>1</v>
      </c>
      <c r="P1926" s="8">
        <f t="shared" si="611"/>
        <v>3</v>
      </c>
      <c r="Q1926" s="2">
        <f t="shared" si="612"/>
        <v>0.27148614381452635</v>
      </c>
      <c r="R1926" s="2">
        <f t="shared" si="613"/>
        <v>0.51261094004709296</v>
      </c>
      <c r="S1926" s="2">
        <f t="shared" si="614"/>
        <v>0.15384441224415868</v>
      </c>
      <c r="T1926" s="2">
        <f t="shared" si="615"/>
        <v>6.2058503894221961E-2</v>
      </c>
      <c r="U1926" s="1">
        <v>11991</v>
      </c>
      <c r="V1926" s="1">
        <v>22641</v>
      </c>
      <c r="W1926" s="1">
        <v>6795</v>
      </c>
      <c r="Y1926" s="1">
        <v>82</v>
      </c>
      <c r="AJ1926" s="1">
        <v>598</v>
      </c>
      <c r="AK1926" s="1">
        <v>372</v>
      </c>
      <c r="AL1926" s="1">
        <v>189</v>
      </c>
      <c r="AM1926" s="1">
        <v>54</v>
      </c>
      <c r="AN1926" s="1">
        <v>1446</v>
      </c>
      <c r="AU1926" t="s">
        <v>594</v>
      </c>
      <c r="AV1926" t="s">
        <v>382</v>
      </c>
      <c r="AY1926" s="38">
        <v>36</v>
      </c>
      <c r="AZ1926" s="40">
        <v>43</v>
      </c>
      <c r="BA1926" s="42">
        <f t="shared" si="608"/>
        <v>36043</v>
      </c>
      <c r="BC1926" s="7" t="s">
        <v>3097</v>
      </c>
    </row>
    <row r="1927" spans="1:55" hidden="1" outlineLevel="1">
      <c r="A1927" t="s">
        <v>2030</v>
      </c>
      <c r="B1927" t="s">
        <v>382</v>
      </c>
      <c r="C1927" s="25">
        <v>111112</v>
      </c>
      <c r="D1927" s="25"/>
      <c r="E1927" s="25"/>
      <c r="G1927" s="1">
        <f t="shared" si="616"/>
        <v>64954</v>
      </c>
      <c r="I1927" s="1">
        <v>27027</v>
      </c>
      <c r="K1927" s="1">
        <v>20713</v>
      </c>
      <c r="L1927" s="2" t="str">
        <f t="shared" ref="L1927:L1990" si="617">IF(D1927&gt;0,K1927/D1927,"")</f>
        <v/>
      </c>
      <c r="M1927" s="2">
        <f t="shared" ref="M1927:M1990" si="618">IF(G1927&gt;0,K1927/G1927,"")</f>
        <v>0.31888721248883828</v>
      </c>
      <c r="N1927" s="10">
        <f t="shared" si="609"/>
        <v>2</v>
      </c>
      <c r="O1927" s="9">
        <f t="shared" si="610"/>
        <v>1</v>
      </c>
      <c r="P1927" s="8">
        <f t="shared" si="611"/>
        <v>3</v>
      </c>
      <c r="Q1927" s="2">
        <f t="shared" si="612"/>
        <v>0.28715706499984606</v>
      </c>
      <c r="R1927" s="2">
        <f t="shared" si="613"/>
        <v>0.447178002894356</v>
      </c>
      <c r="S1927" s="2">
        <f t="shared" si="614"/>
        <v>0.19847892354589403</v>
      </c>
      <c r="T1927" s="2">
        <f t="shared" si="615"/>
        <v>6.718600855990392E-2</v>
      </c>
      <c r="U1927" s="1">
        <v>18652</v>
      </c>
      <c r="V1927" s="1">
        <v>29046</v>
      </c>
      <c r="W1927" s="1">
        <v>12892</v>
      </c>
      <c r="Y1927" s="1">
        <v>132</v>
      </c>
      <c r="AJ1927" s="1">
        <v>949</v>
      </c>
      <c r="AK1927" s="1">
        <v>684</v>
      </c>
      <c r="AL1927" s="1">
        <v>317</v>
      </c>
      <c r="AM1927" s="1">
        <v>92</v>
      </c>
      <c r="AN1927" s="1">
        <v>2190</v>
      </c>
      <c r="AU1927" t="s">
        <v>2030</v>
      </c>
      <c r="AV1927" t="s">
        <v>382</v>
      </c>
      <c r="AY1927" s="38">
        <v>36</v>
      </c>
      <c r="AZ1927" s="40">
        <v>45</v>
      </c>
      <c r="BA1927" s="42">
        <f t="shared" si="608"/>
        <v>36045</v>
      </c>
      <c r="BC1927" s="7" t="s">
        <v>3097</v>
      </c>
    </row>
    <row r="1928" spans="1:55" hidden="1" outlineLevel="1">
      <c r="A1928" t="s">
        <v>2917</v>
      </c>
      <c r="B1928" t="s">
        <v>382</v>
      </c>
      <c r="C1928" s="25">
        <v>26618</v>
      </c>
      <c r="D1928" s="25"/>
      <c r="E1928" s="25"/>
      <c r="G1928" s="1">
        <f t="shared" si="616"/>
        <v>17590</v>
      </c>
      <c r="I1928" s="1">
        <v>9347</v>
      </c>
      <c r="K1928" s="1">
        <v>6459</v>
      </c>
      <c r="L1928" s="2" t="str">
        <f t="shared" si="617"/>
        <v/>
      </c>
      <c r="M1928" s="2">
        <f t="shared" si="618"/>
        <v>0.36719727117680501</v>
      </c>
      <c r="N1928" s="10">
        <f t="shared" si="609"/>
        <v>2</v>
      </c>
      <c r="O1928" s="9">
        <f t="shared" si="610"/>
        <v>1</v>
      </c>
      <c r="P1928" s="8">
        <f t="shared" si="611"/>
        <v>3</v>
      </c>
      <c r="Q1928" s="2">
        <f t="shared" si="612"/>
        <v>0.26236498010233089</v>
      </c>
      <c r="R1928" s="2">
        <f t="shared" si="613"/>
        <v>0.55122228538942586</v>
      </c>
      <c r="S1928" s="2">
        <f t="shared" si="614"/>
        <v>0.13428084138715179</v>
      </c>
      <c r="T1928" s="2">
        <f t="shared" si="615"/>
        <v>5.2131893121091455E-2</v>
      </c>
      <c r="U1928" s="1">
        <v>4615</v>
      </c>
      <c r="V1928" s="1">
        <v>9696</v>
      </c>
      <c r="W1928" s="1">
        <v>2362</v>
      </c>
      <c r="Y1928" s="1">
        <v>21</v>
      </c>
      <c r="AJ1928" s="1">
        <v>227</v>
      </c>
      <c r="AK1928" s="1">
        <v>158</v>
      </c>
      <c r="AL1928" s="1">
        <v>80</v>
      </c>
      <c r="AM1928" s="1">
        <v>18</v>
      </c>
      <c r="AN1928" s="1">
        <v>413</v>
      </c>
      <c r="AU1928" t="s">
        <v>2917</v>
      </c>
      <c r="AV1928" t="s">
        <v>382</v>
      </c>
      <c r="AY1928" s="38">
        <v>36</v>
      </c>
      <c r="AZ1928" s="40">
        <v>49</v>
      </c>
      <c r="BA1928" s="42">
        <f t="shared" si="608"/>
        <v>36049</v>
      </c>
      <c r="BC1928" s="7" t="s">
        <v>3097</v>
      </c>
    </row>
    <row r="1929" spans="1:55" hidden="1" outlineLevel="1">
      <c r="A1929" t="s">
        <v>1382</v>
      </c>
      <c r="B1929" t="s">
        <v>382</v>
      </c>
      <c r="C1929" s="25">
        <v>65118</v>
      </c>
      <c r="D1929" s="25"/>
      <c r="E1929" s="25"/>
      <c r="G1929" s="1">
        <f t="shared" si="616"/>
        <v>40176</v>
      </c>
      <c r="I1929" s="1">
        <v>20320</v>
      </c>
      <c r="K1929" s="1">
        <v>17807</v>
      </c>
      <c r="L1929" s="2" t="str">
        <f t="shared" si="617"/>
        <v/>
      </c>
      <c r="M1929" s="2">
        <f t="shared" si="618"/>
        <v>0.44322481083233772</v>
      </c>
      <c r="N1929" s="10">
        <f t="shared" si="609"/>
        <v>2</v>
      </c>
      <c r="O1929" s="9">
        <f t="shared" si="610"/>
        <v>1</v>
      </c>
      <c r="P1929" s="8">
        <f t="shared" si="611"/>
        <v>3</v>
      </c>
      <c r="Q1929" s="2">
        <f t="shared" si="612"/>
        <v>0.26533253683791319</v>
      </c>
      <c r="R1929" s="2">
        <f t="shared" si="613"/>
        <v>0.46216646754281165</v>
      </c>
      <c r="S1929" s="2">
        <f t="shared" si="614"/>
        <v>0.20099064117881321</v>
      </c>
      <c r="T1929" s="2">
        <f t="shared" si="615"/>
        <v>7.1510354440461998E-2</v>
      </c>
      <c r="U1929" s="1">
        <v>10660</v>
      </c>
      <c r="V1929" s="1">
        <v>18568</v>
      </c>
      <c r="W1929" s="1">
        <v>8075</v>
      </c>
      <c r="Y1929" s="1">
        <v>131</v>
      </c>
      <c r="AJ1929" s="1">
        <v>866</v>
      </c>
      <c r="AK1929" s="1">
        <v>444</v>
      </c>
      <c r="AL1929" s="1">
        <v>235</v>
      </c>
      <c r="AM1929" s="1">
        <v>41</v>
      </c>
      <c r="AN1929" s="1">
        <v>1156</v>
      </c>
      <c r="AU1929" t="s">
        <v>1382</v>
      </c>
      <c r="AV1929" t="s">
        <v>382</v>
      </c>
      <c r="AY1929" s="38">
        <v>36</v>
      </c>
      <c r="AZ1929" s="40">
        <v>51</v>
      </c>
      <c r="BA1929" s="42">
        <f t="shared" si="608"/>
        <v>36051</v>
      </c>
      <c r="BC1929" s="7" t="s">
        <v>3097</v>
      </c>
    </row>
    <row r="1930" spans="1:55" hidden="1" outlineLevel="1">
      <c r="A1930" t="s">
        <v>1732</v>
      </c>
      <c r="B1930" t="s">
        <v>382</v>
      </c>
      <c r="C1930" s="25">
        <v>70261</v>
      </c>
      <c r="D1930" s="25"/>
      <c r="E1930" s="25"/>
      <c r="G1930" s="1">
        <f t="shared" si="616"/>
        <v>45021</v>
      </c>
      <c r="I1930" s="1">
        <v>20035</v>
      </c>
      <c r="K1930" s="1">
        <v>12101</v>
      </c>
      <c r="L1930" s="2" t="str">
        <f t="shared" si="617"/>
        <v/>
      </c>
      <c r="M1930" s="2">
        <f t="shared" si="618"/>
        <v>0.26878567779480689</v>
      </c>
      <c r="N1930" s="10">
        <f t="shared" si="609"/>
        <v>2</v>
      </c>
      <c r="O1930" s="9">
        <f t="shared" si="610"/>
        <v>1</v>
      </c>
      <c r="P1930" s="8">
        <f t="shared" si="611"/>
        <v>3</v>
      </c>
      <c r="Q1930" s="2">
        <f t="shared" si="612"/>
        <v>0.26081162124341972</v>
      </c>
      <c r="R1930" s="2">
        <f t="shared" si="613"/>
        <v>0.44694698029808311</v>
      </c>
      <c r="S1930" s="2">
        <f t="shared" si="614"/>
        <v>0.21625463672508385</v>
      </c>
      <c r="T1930" s="2">
        <f t="shared" si="615"/>
        <v>7.5986761733413316E-2</v>
      </c>
      <c r="U1930" s="1">
        <v>11742</v>
      </c>
      <c r="V1930" s="1">
        <v>20122</v>
      </c>
      <c r="W1930" s="1">
        <v>9736</v>
      </c>
      <c r="Y1930" s="1">
        <v>145</v>
      </c>
      <c r="AJ1930" s="1">
        <v>952</v>
      </c>
      <c r="AK1930" s="1">
        <v>476</v>
      </c>
      <c r="AL1930" s="1">
        <v>240</v>
      </c>
      <c r="AM1930" s="1">
        <v>60</v>
      </c>
      <c r="AN1930" s="1">
        <v>1548</v>
      </c>
      <c r="AU1930" t="s">
        <v>1732</v>
      </c>
      <c r="AV1930" t="s">
        <v>382</v>
      </c>
      <c r="AY1930" s="38">
        <v>36</v>
      </c>
      <c r="AZ1930" s="40">
        <v>53</v>
      </c>
      <c r="BA1930" s="42">
        <f t="shared" si="608"/>
        <v>36053</v>
      </c>
      <c r="BC1930" s="7" t="s">
        <v>3097</v>
      </c>
    </row>
    <row r="1931" spans="1:55" hidden="1" outlineLevel="1">
      <c r="A1931" t="s">
        <v>1704</v>
      </c>
      <c r="B1931" t="s">
        <v>382</v>
      </c>
      <c r="C1931" s="25">
        <v>741391</v>
      </c>
      <c r="D1931" s="25"/>
      <c r="E1931" s="25"/>
      <c r="G1931" s="1">
        <f t="shared" si="616"/>
        <v>428615</v>
      </c>
      <c r="I1931" s="1">
        <v>236691</v>
      </c>
      <c r="K1931" s="1">
        <v>206524</v>
      </c>
      <c r="L1931" s="2" t="str">
        <f t="shared" si="617"/>
        <v/>
      </c>
      <c r="M1931" s="2">
        <f t="shared" si="618"/>
        <v>0.48184034623146649</v>
      </c>
      <c r="N1931" s="10">
        <f t="shared" si="609"/>
        <v>1</v>
      </c>
      <c r="O1931" s="9">
        <f t="shared" si="610"/>
        <v>2</v>
      </c>
      <c r="P1931" s="8">
        <f t="shared" si="611"/>
        <v>3</v>
      </c>
      <c r="Q1931" s="2">
        <f t="shared" si="612"/>
        <v>0.35662774284614396</v>
      </c>
      <c r="R1931" s="2">
        <f t="shared" si="613"/>
        <v>0.35102131283319526</v>
      </c>
      <c r="S1931" s="2">
        <f t="shared" si="614"/>
        <v>0.23469313953081436</v>
      </c>
      <c r="T1931" s="2">
        <f t="shared" si="615"/>
        <v>5.7657804789846417E-2</v>
      </c>
      <c r="U1931" s="1">
        <v>152856</v>
      </c>
      <c r="V1931" s="1">
        <v>150453</v>
      </c>
      <c r="W1931" s="1">
        <v>100593</v>
      </c>
      <c r="Y1931" s="1">
        <v>1166</v>
      </c>
      <c r="AJ1931" s="1">
        <v>8272</v>
      </c>
      <c r="AK1931" s="1">
        <v>3060</v>
      </c>
      <c r="AL1931" s="1">
        <v>1764</v>
      </c>
      <c r="AM1931" s="1">
        <v>377</v>
      </c>
      <c r="AN1931" s="1">
        <v>10074</v>
      </c>
      <c r="AU1931" t="s">
        <v>1704</v>
      </c>
      <c r="AV1931" t="s">
        <v>382</v>
      </c>
      <c r="AY1931" s="38">
        <v>36</v>
      </c>
      <c r="AZ1931" s="40">
        <v>55</v>
      </c>
      <c r="BA1931" s="42">
        <f t="shared" si="608"/>
        <v>36055</v>
      </c>
      <c r="BC1931" s="7" t="s">
        <v>3097</v>
      </c>
    </row>
    <row r="1932" spans="1:55" hidden="1" outlineLevel="1">
      <c r="A1932" t="s">
        <v>2536</v>
      </c>
      <c r="B1932" t="s">
        <v>382</v>
      </c>
      <c r="C1932" s="25">
        <v>49298</v>
      </c>
      <c r="D1932" s="25"/>
      <c r="E1932" s="25"/>
      <c r="G1932" s="1">
        <f t="shared" si="616"/>
        <v>32478</v>
      </c>
      <c r="I1932" s="1">
        <v>17640</v>
      </c>
      <c r="K1932" s="1">
        <v>14305</v>
      </c>
      <c r="L1932" s="2" t="str">
        <f t="shared" si="617"/>
        <v/>
      </c>
      <c r="M1932" s="2">
        <f t="shared" si="618"/>
        <v>0.44045199827575587</v>
      </c>
      <c r="N1932" s="10">
        <f t="shared" si="609"/>
        <v>2</v>
      </c>
      <c r="O1932" s="9">
        <f t="shared" si="610"/>
        <v>1</v>
      </c>
      <c r="P1932" s="8">
        <f t="shared" si="611"/>
        <v>3</v>
      </c>
      <c r="Q1932" s="2">
        <f t="shared" si="612"/>
        <v>0.36541658969148344</v>
      </c>
      <c r="R1932" s="2">
        <f t="shared" si="613"/>
        <v>0.3892173163372129</v>
      </c>
      <c r="S1932" s="2">
        <f t="shared" si="614"/>
        <v>0.17655028018966684</v>
      </c>
      <c r="T1932" s="2">
        <f t="shared" si="615"/>
        <v>6.881581378163687E-2</v>
      </c>
      <c r="U1932" s="1">
        <v>11868</v>
      </c>
      <c r="V1932" s="1">
        <v>12641</v>
      </c>
      <c r="W1932" s="1">
        <v>5734</v>
      </c>
      <c r="Y1932" s="1">
        <v>50</v>
      </c>
      <c r="AJ1932" s="1">
        <v>644</v>
      </c>
      <c r="AK1932" s="1">
        <v>356</v>
      </c>
      <c r="AL1932" s="1">
        <v>191</v>
      </c>
      <c r="AM1932" s="1">
        <v>29</v>
      </c>
      <c r="AN1932" s="1">
        <v>965</v>
      </c>
      <c r="AU1932" t="s">
        <v>2536</v>
      </c>
      <c r="AV1932" t="s">
        <v>382</v>
      </c>
      <c r="AY1932" s="38">
        <v>36</v>
      </c>
      <c r="AZ1932" s="40">
        <v>57</v>
      </c>
      <c r="BA1932" s="42">
        <f t="shared" si="608"/>
        <v>36057</v>
      </c>
      <c r="BC1932" s="7" t="s">
        <v>3097</v>
      </c>
    </row>
    <row r="1933" spans="1:55" hidden="1" outlineLevel="1">
      <c r="A1933" t="s">
        <v>375</v>
      </c>
      <c r="B1933" t="s">
        <v>382</v>
      </c>
      <c r="C1933" s="25">
        <v>1339572</v>
      </c>
      <c r="D1933" s="25"/>
      <c r="E1933" s="25"/>
      <c r="G1933" s="1">
        <f t="shared" si="616"/>
        <v>896901</v>
      </c>
      <c r="I1933" s="1">
        <v>384408</v>
      </c>
      <c r="K1933" s="1">
        <v>344206</v>
      </c>
      <c r="L1933" s="2" t="str">
        <f t="shared" si="617"/>
        <v/>
      </c>
      <c r="M1933" s="2">
        <f t="shared" si="618"/>
        <v>0.38377256798687925</v>
      </c>
      <c r="N1933" s="10">
        <f t="shared" si="609"/>
        <v>2</v>
      </c>
      <c r="O1933" s="9">
        <f t="shared" si="610"/>
        <v>1</v>
      </c>
      <c r="P1933" s="8">
        <f t="shared" si="611"/>
        <v>3</v>
      </c>
      <c r="Q1933" s="2">
        <f t="shared" si="612"/>
        <v>0.33986582688613348</v>
      </c>
      <c r="R1933" s="2">
        <f t="shared" si="613"/>
        <v>0.41163183004590248</v>
      </c>
      <c r="S1933" s="2">
        <f t="shared" si="614"/>
        <v>0.20879115978240631</v>
      </c>
      <c r="T1933" s="2">
        <f t="shared" si="615"/>
        <v>3.9711183285557783E-2</v>
      </c>
      <c r="U1933" s="1">
        <v>304826</v>
      </c>
      <c r="V1933" s="1">
        <v>369193</v>
      </c>
      <c r="W1933" s="1">
        <v>187265</v>
      </c>
      <c r="Y1933" s="1">
        <v>1157</v>
      </c>
      <c r="AJ1933" s="1">
        <v>10417</v>
      </c>
      <c r="AK1933" s="1">
        <v>5399</v>
      </c>
      <c r="AL1933" s="1">
        <v>3573</v>
      </c>
      <c r="AM1933" s="1">
        <v>800</v>
      </c>
      <c r="AN1933" s="1">
        <v>14271</v>
      </c>
      <c r="AU1933" t="s">
        <v>375</v>
      </c>
      <c r="AV1933" t="s">
        <v>382</v>
      </c>
      <c r="AY1933" s="38">
        <v>36</v>
      </c>
      <c r="AZ1933" s="40">
        <v>59</v>
      </c>
      <c r="BA1933" s="42">
        <f t="shared" si="608"/>
        <v>36059</v>
      </c>
      <c r="BC1933" s="7" t="s">
        <v>3097</v>
      </c>
    </row>
    <row r="1934" spans="1:55" hidden="1" outlineLevel="1">
      <c r="A1934" t="s">
        <v>1338</v>
      </c>
      <c r="B1934" t="s">
        <v>382</v>
      </c>
      <c r="C1934" s="25">
        <v>218127</v>
      </c>
      <c r="D1934" s="25"/>
      <c r="E1934" s="25"/>
      <c r="G1934" s="1">
        <f t="shared" si="616"/>
        <v>153927</v>
      </c>
      <c r="I1934" s="1">
        <v>67165</v>
      </c>
      <c r="K1934" s="1">
        <v>55708</v>
      </c>
      <c r="L1934" s="2" t="str">
        <f t="shared" si="617"/>
        <v/>
      </c>
      <c r="M1934" s="2">
        <f t="shared" si="618"/>
        <v>0.36191181534103828</v>
      </c>
      <c r="N1934" s="10">
        <f t="shared" si="609"/>
        <v>1</v>
      </c>
      <c r="O1934" s="9">
        <f t="shared" si="610"/>
        <v>2</v>
      </c>
      <c r="P1934" s="8">
        <f t="shared" si="611"/>
        <v>3</v>
      </c>
      <c r="Q1934" s="2">
        <f t="shared" si="612"/>
        <v>0.41927017352381324</v>
      </c>
      <c r="R1934" s="2">
        <f t="shared" si="613"/>
        <v>0.35023745021990943</v>
      </c>
      <c r="S1934" s="2">
        <f t="shared" si="614"/>
        <v>0.16413624640251548</v>
      </c>
      <c r="T1934" s="2">
        <f t="shared" si="615"/>
        <v>6.6356129853761853E-2</v>
      </c>
      <c r="U1934" s="1">
        <v>64537</v>
      </c>
      <c r="V1934" s="1">
        <v>53911</v>
      </c>
      <c r="W1934" s="1">
        <v>25265</v>
      </c>
      <c r="Y1934" s="1">
        <v>307</v>
      </c>
      <c r="AJ1934" s="1">
        <v>3060</v>
      </c>
      <c r="AK1934" s="1">
        <v>1964</v>
      </c>
      <c r="AL1934" s="1">
        <v>1515</v>
      </c>
      <c r="AM1934" s="1">
        <v>299</v>
      </c>
      <c r="AN1934" s="1">
        <v>3069</v>
      </c>
      <c r="AU1934" t="s">
        <v>1338</v>
      </c>
      <c r="AV1934" t="s">
        <v>382</v>
      </c>
      <c r="AY1934" s="38">
        <v>36</v>
      </c>
      <c r="AZ1934" s="40">
        <v>63</v>
      </c>
      <c r="BA1934" s="42">
        <f t="shared" si="608"/>
        <v>36063</v>
      </c>
      <c r="BC1934" s="7" t="s">
        <v>3097</v>
      </c>
    </row>
    <row r="1935" spans="1:55" hidden="1" outlineLevel="1">
      <c r="A1935" t="s">
        <v>3048</v>
      </c>
      <c r="B1935" t="s">
        <v>382</v>
      </c>
      <c r="C1935" s="25">
        <v>234078</v>
      </c>
      <c r="D1935" s="25"/>
      <c r="E1935" s="25"/>
      <c r="G1935" s="1">
        <f t="shared" si="616"/>
        <v>138551</v>
      </c>
      <c r="I1935" s="1">
        <v>71580</v>
      </c>
      <c r="K1935" s="1">
        <v>56794</v>
      </c>
      <c r="L1935" s="2" t="str">
        <f t="shared" si="617"/>
        <v/>
      </c>
      <c r="M1935" s="2">
        <f t="shared" si="618"/>
        <v>0.40991403887377209</v>
      </c>
      <c r="N1935" s="10">
        <f t="shared" si="609"/>
        <v>2</v>
      </c>
      <c r="O1935" s="9">
        <f t="shared" si="610"/>
        <v>1</v>
      </c>
      <c r="P1935" s="8">
        <f t="shared" si="611"/>
        <v>3</v>
      </c>
      <c r="Q1935" s="2">
        <f t="shared" si="612"/>
        <v>0.35119197984857564</v>
      </c>
      <c r="R1935" s="2">
        <f t="shared" si="613"/>
        <v>0.40793642774140931</v>
      </c>
      <c r="S1935" s="2">
        <f t="shared" si="614"/>
        <v>0.18051114751968589</v>
      </c>
      <c r="T1935" s="2">
        <f t="shared" si="615"/>
        <v>6.0360444890329157E-2</v>
      </c>
      <c r="U1935" s="1">
        <v>48658</v>
      </c>
      <c r="V1935" s="1">
        <v>56520</v>
      </c>
      <c r="W1935" s="1">
        <v>25010</v>
      </c>
      <c r="Y1935" s="1">
        <v>236</v>
      </c>
      <c r="AJ1935" s="1">
        <v>1748</v>
      </c>
      <c r="AK1935" s="1">
        <v>1256</v>
      </c>
      <c r="AL1935" s="1">
        <v>712</v>
      </c>
      <c r="AM1935" s="1">
        <v>166</v>
      </c>
      <c r="AN1935" s="1">
        <v>4245</v>
      </c>
      <c r="AU1935" t="s">
        <v>3048</v>
      </c>
      <c r="AV1935" t="s">
        <v>382</v>
      </c>
      <c r="AY1935" s="38">
        <v>36</v>
      </c>
      <c r="AZ1935" s="40">
        <v>65</v>
      </c>
      <c r="BA1935" s="42">
        <f t="shared" si="608"/>
        <v>36065</v>
      </c>
      <c r="BC1935" s="7" t="s">
        <v>3097</v>
      </c>
    </row>
    <row r="1936" spans="1:55" hidden="1" outlineLevel="1">
      <c r="A1936" t="s">
        <v>1756</v>
      </c>
      <c r="B1936" t="s">
        <v>382</v>
      </c>
      <c r="C1936" s="25">
        <v>459484</v>
      </c>
      <c r="D1936" s="25"/>
      <c r="E1936" s="25"/>
      <c r="G1936" s="1">
        <f t="shared" si="616"/>
        <v>294547</v>
      </c>
      <c r="I1936" s="1">
        <v>147986</v>
      </c>
      <c r="K1936" s="1">
        <v>138400</v>
      </c>
      <c r="L1936" s="2" t="str">
        <f t="shared" si="617"/>
        <v/>
      </c>
      <c r="M1936" s="2">
        <f t="shared" si="618"/>
        <v>0.46987407782119661</v>
      </c>
      <c r="N1936" s="10">
        <f t="shared" si="609"/>
        <v>2</v>
      </c>
      <c r="O1936" s="9">
        <f t="shared" si="610"/>
        <v>1</v>
      </c>
      <c r="P1936" s="8">
        <f t="shared" si="611"/>
        <v>3</v>
      </c>
      <c r="Q1936" s="2">
        <f t="shared" si="612"/>
        <v>0.32201991532760477</v>
      </c>
      <c r="R1936" s="2">
        <f t="shared" si="613"/>
        <v>0.3577391723561944</v>
      </c>
      <c r="S1936" s="2">
        <f t="shared" si="614"/>
        <v>0.25325330083144626</v>
      </c>
      <c r="T1936" s="2">
        <f t="shared" si="615"/>
        <v>6.6987611484754572E-2</v>
      </c>
      <c r="U1936" s="1">
        <v>94850</v>
      </c>
      <c r="V1936" s="1">
        <v>105371</v>
      </c>
      <c r="W1936" s="1">
        <v>74595</v>
      </c>
      <c r="Y1936" s="1">
        <v>1252</v>
      </c>
      <c r="AJ1936" s="1">
        <v>5095</v>
      </c>
      <c r="AK1936" s="1">
        <v>2458</v>
      </c>
      <c r="AL1936" s="1">
        <v>1628</v>
      </c>
      <c r="AM1936" s="1">
        <v>691</v>
      </c>
      <c r="AN1936" s="1">
        <v>8607</v>
      </c>
      <c r="AU1936" t="s">
        <v>1756</v>
      </c>
      <c r="AV1936" t="s">
        <v>382</v>
      </c>
      <c r="AY1936" s="38">
        <v>36</v>
      </c>
      <c r="AZ1936" s="40">
        <v>67</v>
      </c>
      <c r="BA1936" s="42">
        <f t="shared" si="608"/>
        <v>36067</v>
      </c>
      <c r="BC1936" s="7" t="s">
        <v>3097</v>
      </c>
    </row>
    <row r="1937" spans="1:55" hidden="1" outlineLevel="1">
      <c r="A1937" t="s">
        <v>246</v>
      </c>
      <c r="B1937" t="s">
        <v>382</v>
      </c>
      <c r="C1937" s="25">
        <v>101763</v>
      </c>
      <c r="D1937" s="25"/>
      <c r="E1937" s="25"/>
      <c r="G1937" s="1">
        <f t="shared" si="616"/>
        <v>69124</v>
      </c>
      <c r="I1937" s="1">
        <v>34111</v>
      </c>
      <c r="K1937" s="1">
        <v>25894</v>
      </c>
      <c r="L1937" s="2" t="str">
        <f t="shared" si="617"/>
        <v/>
      </c>
      <c r="M1937" s="2">
        <f t="shared" si="618"/>
        <v>0.37460216422660725</v>
      </c>
      <c r="N1937" s="10">
        <f t="shared" si="609"/>
        <v>2</v>
      </c>
      <c r="O1937" s="9">
        <f t="shared" si="610"/>
        <v>1</v>
      </c>
      <c r="P1937" s="8">
        <f t="shared" si="611"/>
        <v>3</v>
      </c>
      <c r="Q1937" s="2">
        <f t="shared" si="612"/>
        <v>0.28590648689311959</v>
      </c>
      <c r="R1937" s="2">
        <f t="shared" si="613"/>
        <v>0.42685608471731962</v>
      </c>
      <c r="S1937" s="2">
        <f t="shared" si="614"/>
        <v>0.21953301313581389</v>
      </c>
      <c r="T1937" s="2">
        <f t="shared" si="615"/>
        <v>6.7704415253746902E-2</v>
      </c>
      <c r="U1937" s="1">
        <v>19763</v>
      </c>
      <c r="V1937" s="1">
        <v>29506</v>
      </c>
      <c r="W1937" s="1">
        <v>15175</v>
      </c>
      <c r="Y1937" s="1">
        <v>238</v>
      </c>
      <c r="AJ1937" s="1">
        <v>1278</v>
      </c>
      <c r="AK1937" s="1">
        <v>694</v>
      </c>
      <c r="AL1937" s="1">
        <v>295</v>
      </c>
      <c r="AM1937" s="1">
        <v>57</v>
      </c>
      <c r="AN1937" s="1">
        <v>2118</v>
      </c>
      <c r="AU1937" t="s">
        <v>246</v>
      </c>
      <c r="AV1937" t="s">
        <v>382</v>
      </c>
      <c r="AY1937" s="38">
        <v>36</v>
      </c>
      <c r="AZ1937" s="40">
        <v>69</v>
      </c>
      <c r="BA1937" s="42">
        <f t="shared" si="608"/>
        <v>36069</v>
      </c>
      <c r="BC1937" s="7" t="s">
        <v>3097</v>
      </c>
    </row>
    <row r="1938" spans="1:55" hidden="1" outlineLevel="1">
      <c r="A1938" t="s">
        <v>547</v>
      </c>
      <c r="B1938" t="s">
        <v>382</v>
      </c>
      <c r="C1938" s="25">
        <v>352975</v>
      </c>
      <c r="D1938" s="25"/>
      <c r="E1938" s="25"/>
      <c r="G1938" s="1">
        <f t="shared" si="616"/>
        <v>202482</v>
      </c>
      <c r="I1938" s="1">
        <v>88121</v>
      </c>
      <c r="K1938" s="1">
        <v>78397</v>
      </c>
      <c r="L1938" s="2" t="str">
        <f t="shared" si="617"/>
        <v/>
      </c>
      <c r="M1938" s="2">
        <f t="shared" si="618"/>
        <v>0.38718009502079198</v>
      </c>
      <c r="N1938" s="10">
        <f t="shared" ref="N1938:N1968" si="619">RANK(U1938,U1938:AR1938)</f>
        <v>2</v>
      </c>
      <c r="O1938" s="9">
        <f t="shared" ref="O1938:O1968" si="620">RANK(V1938,U1938:AR1938)</f>
        <v>1</v>
      </c>
      <c r="P1938" s="8">
        <f t="shared" ref="P1938:P1968" si="621">RANK(W1938,U1938:AR1938)</f>
        <v>3</v>
      </c>
      <c r="Q1938" s="2">
        <f t="shared" ref="Q1938:Q1968" si="622">IF(SUM($U1938:$AQ1938)=0,"-",U1938/SUM($U1938:$AQ1938))</f>
        <v>0.32340158631384519</v>
      </c>
      <c r="R1938" s="2">
        <f t="shared" ref="R1938:R1968" si="623">IF(SUM($U1938:$AQ1938)=0,"-",V1938/SUM($U1938:$AQ1938))</f>
        <v>0.39218794757064823</v>
      </c>
      <c r="S1938" s="2">
        <f t="shared" ref="S1938:S1968" si="624">IF(SUM($U1938:$AQ1938)=0,"-",W1938/SUM($U1938:$AQ1938))</f>
        <v>0.21968866368368548</v>
      </c>
      <c r="T1938" s="2">
        <f t="shared" ref="T1938:T1968" si="625">IF(SUM($U1938:$AQ1938)=0,"-",(1-Q1938-R1938-S1938))</f>
        <v>6.4721802431821102E-2</v>
      </c>
      <c r="U1938" s="1">
        <v>65483</v>
      </c>
      <c r="V1938" s="1">
        <v>79411</v>
      </c>
      <c r="W1938" s="1">
        <v>44483</v>
      </c>
      <c r="Y1938" s="1">
        <v>581</v>
      </c>
      <c r="AJ1938" s="1">
        <v>4085</v>
      </c>
      <c r="AK1938" s="1">
        <v>1488</v>
      </c>
      <c r="AL1938" s="1">
        <v>1220</v>
      </c>
      <c r="AM1938" s="1">
        <v>243</v>
      </c>
      <c r="AN1938" s="1">
        <v>5488</v>
      </c>
      <c r="AU1938" t="s">
        <v>547</v>
      </c>
      <c r="AV1938" t="s">
        <v>382</v>
      </c>
      <c r="AY1938" s="38">
        <v>36</v>
      </c>
      <c r="AZ1938" s="40">
        <v>71</v>
      </c>
      <c r="BA1938" s="42">
        <f t="shared" si="608"/>
        <v>36071</v>
      </c>
      <c r="BC1938" s="7" t="s">
        <v>3097</v>
      </c>
    </row>
    <row r="1939" spans="1:55" hidden="1" outlineLevel="1">
      <c r="A1939" t="s">
        <v>688</v>
      </c>
      <c r="B1939" t="s">
        <v>382</v>
      </c>
      <c r="C1939" s="25">
        <v>43660</v>
      </c>
      <c r="D1939" s="25"/>
      <c r="E1939" s="25"/>
      <c r="G1939" s="1">
        <f t="shared" si="616"/>
        <v>25758</v>
      </c>
      <c r="I1939" s="1">
        <v>11268</v>
      </c>
      <c r="K1939" s="1">
        <v>9079</v>
      </c>
      <c r="L1939" s="2" t="str">
        <f t="shared" si="617"/>
        <v/>
      </c>
      <c r="M1939" s="2">
        <f t="shared" si="618"/>
        <v>0.35247301809146675</v>
      </c>
      <c r="N1939" s="10">
        <f t="shared" si="619"/>
        <v>2</v>
      </c>
      <c r="O1939" s="9">
        <f t="shared" si="620"/>
        <v>1</v>
      </c>
      <c r="P1939" s="8">
        <f t="shared" si="621"/>
        <v>3</v>
      </c>
      <c r="Q1939" s="2">
        <f t="shared" si="622"/>
        <v>0.24796179827626369</v>
      </c>
      <c r="R1939" s="2">
        <f t="shared" si="623"/>
        <v>0.4810932525817222</v>
      </c>
      <c r="S1939" s="2">
        <f t="shared" si="624"/>
        <v>0.2076248155912726</v>
      </c>
      <c r="T1939" s="2">
        <f t="shared" si="625"/>
        <v>6.3320133550741564E-2</v>
      </c>
      <c r="U1939" s="1">
        <v>6387</v>
      </c>
      <c r="V1939" s="1">
        <v>12392</v>
      </c>
      <c r="W1939" s="1">
        <v>5348</v>
      </c>
      <c r="Y1939" s="1">
        <v>36</v>
      </c>
      <c r="AJ1939" s="1">
        <v>525</v>
      </c>
      <c r="AK1939" s="1">
        <v>269</v>
      </c>
      <c r="AL1939" s="1">
        <v>157</v>
      </c>
      <c r="AM1939" s="1">
        <v>49</v>
      </c>
      <c r="AN1939" s="1">
        <v>595</v>
      </c>
      <c r="AU1939" t="s">
        <v>688</v>
      </c>
      <c r="AV1939" t="s">
        <v>382</v>
      </c>
      <c r="AY1939" s="38">
        <v>36</v>
      </c>
      <c r="AZ1939" s="40">
        <v>73</v>
      </c>
      <c r="BA1939" s="42">
        <f t="shared" si="608"/>
        <v>36073</v>
      </c>
      <c r="BC1939" s="7" t="s">
        <v>3097</v>
      </c>
    </row>
    <row r="1940" spans="1:55" hidden="1" outlineLevel="1">
      <c r="A1940" t="s">
        <v>1331</v>
      </c>
      <c r="B1940" t="s">
        <v>382</v>
      </c>
      <c r="C1940" s="25">
        <v>122496</v>
      </c>
      <c r="D1940" s="25"/>
      <c r="E1940" s="25"/>
      <c r="G1940" s="1">
        <f t="shared" si="616"/>
        <v>88451</v>
      </c>
      <c r="I1940" s="1">
        <v>32836</v>
      </c>
      <c r="K1940" s="1">
        <v>22739</v>
      </c>
      <c r="L1940" s="2" t="str">
        <f t="shared" si="617"/>
        <v/>
      </c>
      <c r="M1940" s="2">
        <f t="shared" si="618"/>
        <v>0.25708019129235393</v>
      </c>
      <c r="N1940" s="10">
        <f t="shared" si="619"/>
        <v>2</v>
      </c>
      <c r="O1940" s="9">
        <f t="shared" si="620"/>
        <v>1</v>
      </c>
      <c r="P1940" s="8">
        <f t="shared" si="621"/>
        <v>3</v>
      </c>
      <c r="Q1940" s="2">
        <f t="shared" si="622"/>
        <v>0.23779267617098732</v>
      </c>
      <c r="R1940" s="2">
        <f t="shared" si="623"/>
        <v>0.48952527388045358</v>
      </c>
      <c r="S1940" s="2">
        <f t="shared" si="624"/>
        <v>0.19887847508790177</v>
      </c>
      <c r="T1940" s="2">
        <f t="shared" si="625"/>
        <v>7.3803574860657334E-2</v>
      </c>
      <c r="U1940" s="1">
        <v>21033</v>
      </c>
      <c r="V1940" s="1">
        <v>43299</v>
      </c>
      <c r="W1940" s="1">
        <v>17591</v>
      </c>
      <c r="Y1940" s="1">
        <v>202</v>
      </c>
      <c r="AJ1940" s="1">
        <v>2132</v>
      </c>
      <c r="AK1940" s="1">
        <v>961</v>
      </c>
      <c r="AL1940" s="1">
        <v>464</v>
      </c>
      <c r="AM1940" s="1">
        <v>113</v>
      </c>
      <c r="AN1940" s="1">
        <v>2656</v>
      </c>
      <c r="AU1940" t="s">
        <v>1331</v>
      </c>
      <c r="AV1940" t="s">
        <v>382</v>
      </c>
      <c r="AY1940" s="38">
        <v>36</v>
      </c>
      <c r="AZ1940" s="40">
        <v>75</v>
      </c>
      <c r="BA1940" s="42">
        <f t="shared" si="608"/>
        <v>36075</v>
      </c>
      <c r="BC1940" s="7" t="s">
        <v>3097</v>
      </c>
    </row>
    <row r="1941" spans="1:55" hidden="1" outlineLevel="1">
      <c r="A1941" t="s">
        <v>1761</v>
      </c>
      <c r="B1941" t="s">
        <v>382</v>
      </c>
      <c r="C1941" s="25">
        <v>62093</v>
      </c>
      <c r="D1941" s="25"/>
      <c r="E1941" s="25"/>
      <c r="G1941" s="1">
        <f t="shared" si="616"/>
        <v>35831</v>
      </c>
      <c r="I1941" s="1">
        <v>18099</v>
      </c>
      <c r="K1941" s="1">
        <v>14164</v>
      </c>
      <c r="L1941" s="2" t="str">
        <f t="shared" si="617"/>
        <v/>
      </c>
      <c r="M1941" s="2">
        <f t="shared" si="618"/>
        <v>0.39530015908012617</v>
      </c>
      <c r="N1941" s="10">
        <f t="shared" si="619"/>
        <v>2</v>
      </c>
      <c r="O1941" s="9">
        <f t="shared" si="620"/>
        <v>1</v>
      </c>
      <c r="P1941" s="8">
        <f t="shared" si="621"/>
        <v>3</v>
      </c>
      <c r="Q1941" s="2">
        <f t="shared" si="622"/>
        <v>0.29519131478328819</v>
      </c>
      <c r="R1941" s="2">
        <f t="shared" si="623"/>
        <v>0.43325611900309785</v>
      </c>
      <c r="S1941" s="2">
        <f t="shared" si="624"/>
        <v>0.20510172755435238</v>
      </c>
      <c r="T1941" s="2">
        <f t="shared" si="625"/>
        <v>6.6450838659261574E-2</v>
      </c>
      <c r="U1941" s="1">
        <v>10577</v>
      </c>
      <c r="V1941" s="1">
        <v>15524</v>
      </c>
      <c r="W1941" s="1">
        <v>7349</v>
      </c>
      <c r="Y1941" s="1">
        <v>165</v>
      </c>
      <c r="AJ1941" s="1">
        <v>492</v>
      </c>
      <c r="AK1941" s="1">
        <v>340</v>
      </c>
      <c r="AL1941" s="1">
        <v>165</v>
      </c>
      <c r="AM1941" s="1">
        <v>38</v>
      </c>
      <c r="AN1941" s="1">
        <v>1181</v>
      </c>
      <c r="AU1941" t="s">
        <v>1761</v>
      </c>
      <c r="AV1941" t="s">
        <v>382</v>
      </c>
      <c r="AY1941" s="38">
        <v>36</v>
      </c>
      <c r="AZ1941" s="40">
        <v>77</v>
      </c>
      <c r="BA1941" s="42">
        <f t="shared" si="608"/>
        <v>36077</v>
      </c>
      <c r="BC1941" s="7" t="s">
        <v>3097</v>
      </c>
    </row>
    <row r="1942" spans="1:55" hidden="1" outlineLevel="1">
      <c r="A1942" t="s">
        <v>812</v>
      </c>
      <c r="B1942" t="s">
        <v>382</v>
      </c>
      <c r="C1942" s="25">
        <v>98263</v>
      </c>
      <c r="D1942" s="25"/>
      <c r="E1942" s="25"/>
      <c r="G1942" s="1">
        <f t="shared" si="616"/>
        <v>62398</v>
      </c>
      <c r="I1942" s="1">
        <v>28961</v>
      </c>
      <c r="K1942" s="1">
        <v>26666</v>
      </c>
      <c r="L1942" s="2" t="str">
        <f t="shared" si="617"/>
        <v/>
      </c>
      <c r="M1942" s="2">
        <f t="shared" si="618"/>
        <v>0.42735344081541077</v>
      </c>
      <c r="N1942" s="10">
        <f t="shared" si="619"/>
        <v>2</v>
      </c>
      <c r="O1942" s="9">
        <f t="shared" si="620"/>
        <v>1</v>
      </c>
      <c r="P1942" s="8">
        <f t="shared" si="621"/>
        <v>3</v>
      </c>
      <c r="Q1942" s="2">
        <f t="shared" si="622"/>
        <v>0.26992852335010736</v>
      </c>
      <c r="R1942" s="2">
        <f t="shared" si="623"/>
        <v>0.36800859001891084</v>
      </c>
      <c r="S1942" s="2">
        <f t="shared" si="624"/>
        <v>0.26909516330651623</v>
      </c>
      <c r="T1942" s="2">
        <f t="shared" si="625"/>
        <v>9.2967723324465512E-2</v>
      </c>
      <c r="U1942" s="1">
        <v>16843</v>
      </c>
      <c r="V1942" s="1">
        <v>22963</v>
      </c>
      <c r="W1942" s="1">
        <v>16791</v>
      </c>
      <c r="Y1942" s="1">
        <v>168</v>
      </c>
      <c r="AJ1942" s="1">
        <v>2802</v>
      </c>
      <c r="AK1942" s="1">
        <v>421</v>
      </c>
      <c r="AL1942" s="1">
        <v>400</v>
      </c>
      <c r="AM1942" s="1">
        <v>64</v>
      </c>
      <c r="AN1942" s="1">
        <v>1946</v>
      </c>
      <c r="AU1942" t="s">
        <v>812</v>
      </c>
      <c r="AV1942" t="s">
        <v>382</v>
      </c>
      <c r="AY1942" s="38">
        <v>36</v>
      </c>
      <c r="AZ1942" s="40">
        <v>79</v>
      </c>
      <c r="BA1942" s="42">
        <f t="shared" si="608"/>
        <v>36079</v>
      </c>
      <c r="BC1942" s="7" t="s">
        <v>3097</v>
      </c>
    </row>
    <row r="1943" spans="1:55" hidden="1" outlineLevel="1">
      <c r="A1943" t="s">
        <v>2390</v>
      </c>
      <c r="B1943" t="s">
        <v>382</v>
      </c>
      <c r="C1943" s="25">
        <v>153040</v>
      </c>
      <c r="D1943" s="25"/>
      <c r="E1943" s="25"/>
      <c r="G1943" s="1">
        <f t="shared" si="616"/>
        <v>104434</v>
      </c>
      <c r="I1943" s="1">
        <v>55447</v>
      </c>
      <c r="K1943" s="1">
        <v>48902</v>
      </c>
      <c r="L1943" s="2" t="str">
        <f t="shared" si="617"/>
        <v/>
      </c>
      <c r="M1943" s="2">
        <f t="shared" si="618"/>
        <v>0.46825746404427676</v>
      </c>
      <c r="N1943" s="10">
        <f t="shared" si="619"/>
        <v>3</v>
      </c>
      <c r="O1943" s="9">
        <f t="shared" si="620"/>
        <v>2</v>
      </c>
      <c r="P1943" s="8">
        <f t="shared" si="621"/>
        <v>1</v>
      </c>
      <c r="Q1943" s="2">
        <f t="shared" si="622"/>
        <v>0.27050577398165349</v>
      </c>
      <c r="R1943" s="2">
        <f t="shared" si="623"/>
        <v>0.28855545128980981</v>
      </c>
      <c r="S1943" s="2">
        <f t="shared" si="624"/>
        <v>0.33237259896202387</v>
      </c>
      <c r="T1943" s="2">
        <f t="shared" si="625"/>
        <v>0.1085661757665129</v>
      </c>
      <c r="U1943" s="1">
        <v>28250</v>
      </c>
      <c r="V1943" s="1">
        <v>30135</v>
      </c>
      <c r="W1943" s="1">
        <v>34711</v>
      </c>
      <c r="Y1943" s="1">
        <v>335</v>
      </c>
      <c r="AJ1943" s="1">
        <v>5000</v>
      </c>
      <c r="AK1943" s="1">
        <v>974</v>
      </c>
      <c r="AL1943" s="1">
        <v>484</v>
      </c>
      <c r="AM1943" s="1">
        <v>510</v>
      </c>
      <c r="AN1943" s="1">
        <v>4035</v>
      </c>
      <c r="AU1943" t="s">
        <v>2390</v>
      </c>
      <c r="AV1943" t="s">
        <v>382</v>
      </c>
      <c r="AY1943" s="38">
        <v>36</v>
      </c>
      <c r="AZ1943" s="40">
        <v>83</v>
      </c>
      <c r="BA1943" s="42">
        <f t="shared" si="608"/>
        <v>36083</v>
      </c>
      <c r="BC1943" s="7" t="s">
        <v>3097</v>
      </c>
    </row>
    <row r="1944" spans="1:55" hidden="1" outlineLevel="1">
      <c r="A1944" t="s">
        <v>1482</v>
      </c>
      <c r="B1944" t="s">
        <v>382</v>
      </c>
      <c r="C1944" s="25">
        <v>293728</v>
      </c>
      <c r="D1944" s="25"/>
      <c r="E1944" s="25"/>
      <c r="G1944" s="1">
        <f t="shared" si="616"/>
        <v>174297</v>
      </c>
      <c r="I1944" s="1">
        <v>86551</v>
      </c>
      <c r="K1944" s="1">
        <v>71278</v>
      </c>
      <c r="L1944" s="2" t="str">
        <f t="shared" si="617"/>
        <v/>
      </c>
      <c r="M1944" s="2">
        <f t="shared" si="618"/>
        <v>0.40894565024068114</v>
      </c>
      <c r="N1944" s="10">
        <f t="shared" si="619"/>
        <v>1</v>
      </c>
      <c r="O1944" s="9">
        <f t="shared" si="620"/>
        <v>2</v>
      </c>
      <c r="P1944" s="8">
        <f t="shared" si="621"/>
        <v>3</v>
      </c>
      <c r="Q1944" s="2">
        <f t="shared" si="622"/>
        <v>0.45047246940566965</v>
      </c>
      <c r="R1944" s="2">
        <f t="shared" si="623"/>
        <v>0.2536761963774477</v>
      </c>
      <c r="S1944" s="2">
        <f t="shared" si="624"/>
        <v>0.23793295352186211</v>
      </c>
      <c r="T1944" s="2">
        <f t="shared" si="625"/>
        <v>5.7918380695020533E-2</v>
      </c>
      <c r="U1944" s="1">
        <v>78516</v>
      </c>
      <c r="V1944" s="1">
        <v>44215</v>
      </c>
      <c r="W1944" s="1">
        <v>41471</v>
      </c>
      <c r="Y1944" s="1">
        <v>312</v>
      </c>
      <c r="AJ1944" s="1">
        <v>4179</v>
      </c>
      <c r="AK1944" s="1">
        <v>1078</v>
      </c>
      <c r="AL1944" s="1">
        <v>867</v>
      </c>
      <c r="AM1944" s="1">
        <v>288</v>
      </c>
      <c r="AN1944" s="1">
        <v>3371</v>
      </c>
      <c r="AU1944" t="s">
        <v>1482</v>
      </c>
      <c r="AV1944" t="s">
        <v>382</v>
      </c>
      <c r="AY1944" s="38">
        <v>36</v>
      </c>
      <c r="AZ1944" s="40">
        <v>87</v>
      </c>
      <c r="BA1944" s="42">
        <f t="shared" si="608"/>
        <v>36087</v>
      </c>
      <c r="BC1944" s="7" t="s">
        <v>3097</v>
      </c>
    </row>
    <row r="1945" spans="1:55" hidden="1" outlineLevel="1">
      <c r="A1945" t="s">
        <v>445</v>
      </c>
      <c r="B1945" t="s">
        <v>382</v>
      </c>
      <c r="C1945" s="25">
        <v>111292</v>
      </c>
      <c r="D1945" s="25"/>
      <c r="E1945" s="25"/>
      <c r="G1945" s="1">
        <f t="shared" si="616"/>
        <v>66927</v>
      </c>
      <c r="I1945" s="1">
        <v>31348</v>
      </c>
      <c r="K1945" s="1">
        <v>21769</v>
      </c>
      <c r="L1945" s="2" t="str">
        <f t="shared" si="617"/>
        <v/>
      </c>
      <c r="M1945" s="2">
        <f t="shared" si="618"/>
        <v>0.32526484079668894</v>
      </c>
      <c r="N1945" s="10">
        <f t="shared" si="619"/>
        <v>2</v>
      </c>
      <c r="O1945" s="9">
        <f t="shared" si="620"/>
        <v>1</v>
      </c>
      <c r="P1945" s="8">
        <f t="shared" si="621"/>
        <v>3</v>
      </c>
      <c r="Q1945" s="2">
        <f t="shared" si="622"/>
        <v>0.36093056613922631</v>
      </c>
      <c r="R1945" s="2">
        <f t="shared" si="623"/>
        <v>0.39290570322889118</v>
      </c>
      <c r="S1945" s="2">
        <f t="shared" si="624"/>
        <v>0.18455929594931791</v>
      </c>
      <c r="T1945" s="2">
        <f t="shared" si="625"/>
        <v>6.1604434682564546E-2</v>
      </c>
      <c r="U1945" s="1">
        <v>24156</v>
      </c>
      <c r="V1945" s="1">
        <v>26296</v>
      </c>
      <c r="W1945" s="1">
        <v>12352</v>
      </c>
      <c r="Y1945" s="1">
        <v>247</v>
      </c>
      <c r="AJ1945" s="1">
        <v>798</v>
      </c>
      <c r="AK1945" s="1">
        <v>664</v>
      </c>
      <c r="AL1945" s="1">
        <v>288</v>
      </c>
      <c r="AM1945" s="1">
        <v>83</v>
      </c>
      <c r="AN1945" s="1">
        <v>2043</v>
      </c>
      <c r="AU1945" t="s">
        <v>445</v>
      </c>
      <c r="AV1945" t="s">
        <v>382</v>
      </c>
      <c r="AY1945" s="38">
        <v>36</v>
      </c>
      <c r="AZ1945" s="40">
        <v>89</v>
      </c>
      <c r="BA1945" s="42">
        <f t="shared" si="608"/>
        <v>36089</v>
      </c>
      <c r="BC1945" s="7" t="s">
        <v>3097</v>
      </c>
    </row>
    <row r="1946" spans="1:55" hidden="1" outlineLevel="1">
      <c r="A1946" t="s">
        <v>1870</v>
      </c>
      <c r="B1946" t="s">
        <v>382</v>
      </c>
      <c r="C1946" s="25">
        <v>206446</v>
      </c>
      <c r="D1946" s="25"/>
      <c r="E1946" s="25"/>
      <c r="G1946" s="1">
        <f t="shared" si="616"/>
        <v>140997</v>
      </c>
      <c r="I1946" s="1">
        <v>71567</v>
      </c>
      <c r="K1946" s="1">
        <v>62878</v>
      </c>
      <c r="L1946" s="2" t="str">
        <f t="shared" si="617"/>
        <v/>
      </c>
      <c r="M1946" s="2">
        <f t="shared" si="618"/>
        <v>0.44595275076774682</v>
      </c>
      <c r="N1946" s="10">
        <f t="shared" si="619"/>
        <v>3</v>
      </c>
      <c r="O1946" s="9">
        <f t="shared" si="620"/>
        <v>1</v>
      </c>
      <c r="P1946" s="8">
        <f t="shared" si="621"/>
        <v>2</v>
      </c>
      <c r="Q1946" s="2">
        <f t="shared" si="622"/>
        <v>0.22748710965481536</v>
      </c>
      <c r="R1946" s="2">
        <f t="shared" si="623"/>
        <v>0.48021589111825075</v>
      </c>
      <c r="S1946" s="2">
        <f t="shared" si="624"/>
        <v>0.23304751164918402</v>
      </c>
      <c r="T1946" s="2">
        <f t="shared" si="625"/>
        <v>5.9249487577749893E-2</v>
      </c>
      <c r="U1946" s="1">
        <v>32075</v>
      </c>
      <c r="V1946" s="1">
        <v>67709</v>
      </c>
      <c r="W1946" s="1">
        <v>32859</v>
      </c>
      <c r="Y1946" s="1">
        <v>433</v>
      </c>
      <c r="AJ1946" s="1">
        <v>1765</v>
      </c>
      <c r="AK1946" s="1">
        <v>981</v>
      </c>
      <c r="AL1946" s="1">
        <v>442</v>
      </c>
      <c r="AM1946" s="1">
        <v>136</v>
      </c>
      <c r="AN1946" s="1">
        <v>4597</v>
      </c>
      <c r="AU1946" t="s">
        <v>1870</v>
      </c>
      <c r="AV1946" t="s">
        <v>382</v>
      </c>
      <c r="AY1946" s="38">
        <v>36</v>
      </c>
      <c r="AZ1946" s="40">
        <v>91</v>
      </c>
      <c r="BA1946" s="42">
        <f t="shared" si="608"/>
        <v>36091</v>
      </c>
      <c r="BC1946" s="7" t="s">
        <v>3097</v>
      </c>
    </row>
    <row r="1947" spans="1:55" hidden="1" outlineLevel="1">
      <c r="A1947" t="s">
        <v>788</v>
      </c>
      <c r="B1947" t="s">
        <v>382</v>
      </c>
      <c r="C1947" s="25">
        <v>147199</v>
      </c>
      <c r="D1947" s="25"/>
      <c r="E1947" s="25"/>
      <c r="G1947" s="1">
        <f t="shared" si="616"/>
        <v>99376</v>
      </c>
      <c r="I1947" s="1">
        <v>51537</v>
      </c>
      <c r="K1947" s="1">
        <v>46043</v>
      </c>
      <c r="L1947" s="2" t="str">
        <f t="shared" si="617"/>
        <v/>
      </c>
      <c r="M1947" s="2">
        <f t="shared" si="618"/>
        <v>0.46332112381259055</v>
      </c>
      <c r="N1947" s="10">
        <f t="shared" si="619"/>
        <v>1</v>
      </c>
      <c r="O1947" s="9">
        <f t="shared" si="620"/>
        <v>2</v>
      </c>
      <c r="P1947" s="8">
        <f t="shared" si="621"/>
        <v>3</v>
      </c>
      <c r="Q1947" s="2">
        <f t="shared" si="622"/>
        <v>0.36051964256963454</v>
      </c>
      <c r="R1947" s="2">
        <f t="shared" si="623"/>
        <v>0.33514128159716633</v>
      </c>
      <c r="S1947" s="2">
        <f t="shared" si="624"/>
        <v>0.23045805828369023</v>
      </c>
      <c r="T1947" s="2">
        <f t="shared" si="625"/>
        <v>7.3881017549508904E-2</v>
      </c>
      <c r="U1947" s="1">
        <v>35827</v>
      </c>
      <c r="V1947" s="1">
        <v>33305</v>
      </c>
      <c r="W1947" s="1">
        <v>22902</v>
      </c>
      <c r="Y1947" s="1">
        <v>284</v>
      </c>
      <c r="AJ1947" s="1">
        <v>2653</v>
      </c>
      <c r="AK1947" s="1">
        <v>798</v>
      </c>
      <c r="AL1947" s="1">
        <v>485</v>
      </c>
      <c r="AM1947" s="1">
        <v>124</v>
      </c>
      <c r="AN1947" s="1">
        <v>2998</v>
      </c>
      <c r="AU1947" t="s">
        <v>788</v>
      </c>
      <c r="AV1947" t="s">
        <v>382</v>
      </c>
      <c r="AY1947" s="38">
        <v>36</v>
      </c>
      <c r="AZ1947" s="40">
        <v>93</v>
      </c>
      <c r="BA1947" s="42">
        <f t="shared" si="608"/>
        <v>36093</v>
      </c>
      <c r="BC1947" s="7" t="s">
        <v>3097</v>
      </c>
    </row>
    <row r="1948" spans="1:55" hidden="1" outlineLevel="1">
      <c r="A1948" t="s">
        <v>2349</v>
      </c>
      <c r="B1948" t="s">
        <v>382</v>
      </c>
      <c r="C1948" s="25">
        <v>31785</v>
      </c>
      <c r="D1948" s="25"/>
      <c r="E1948" s="25"/>
      <c r="G1948" s="1">
        <f t="shared" si="616"/>
        <v>18542</v>
      </c>
      <c r="I1948" s="1">
        <v>10791</v>
      </c>
      <c r="K1948" s="1">
        <v>9758</v>
      </c>
      <c r="L1948" s="2" t="str">
        <f t="shared" si="617"/>
        <v/>
      </c>
      <c r="M1948" s="2">
        <f t="shared" si="618"/>
        <v>0.52626469636500917</v>
      </c>
      <c r="N1948" s="10">
        <f t="shared" si="619"/>
        <v>2</v>
      </c>
      <c r="O1948" s="9">
        <f t="shared" si="620"/>
        <v>1</v>
      </c>
      <c r="P1948" s="8">
        <f t="shared" si="621"/>
        <v>3</v>
      </c>
      <c r="Q1948" s="2">
        <f t="shared" si="622"/>
        <v>0.27731636285190381</v>
      </c>
      <c r="R1948" s="2">
        <f t="shared" si="623"/>
        <v>0.4189947147017582</v>
      </c>
      <c r="S1948" s="2">
        <f t="shared" si="624"/>
        <v>0.23740696796462085</v>
      </c>
      <c r="T1948" s="2">
        <f t="shared" si="625"/>
        <v>6.6281954481717198E-2</v>
      </c>
      <c r="U1948" s="1">
        <v>5142</v>
      </c>
      <c r="V1948" s="1">
        <v>7769</v>
      </c>
      <c r="W1948" s="1">
        <v>4402</v>
      </c>
      <c r="Y1948" s="1">
        <v>73</v>
      </c>
      <c r="AJ1948" s="1">
        <v>332</v>
      </c>
      <c r="AK1948" s="1">
        <v>171</v>
      </c>
      <c r="AL1948" s="1">
        <v>75</v>
      </c>
      <c r="AM1948" s="1">
        <v>10</v>
      </c>
      <c r="AN1948" s="1">
        <v>568</v>
      </c>
      <c r="AU1948" t="s">
        <v>2349</v>
      </c>
      <c r="AV1948" t="s">
        <v>382</v>
      </c>
      <c r="AY1948" s="38">
        <v>36</v>
      </c>
      <c r="AZ1948" s="40">
        <v>95</v>
      </c>
      <c r="BA1948" s="42">
        <f t="shared" si="608"/>
        <v>36095</v>
      </c>
      <c r="BC1948" s="7" t="s">
        <v>3097</v>
      </c>
    </row>
    <row r="1949" spans="1:55" hidden="1" outlineLevel="1">
      <c r="A1949" t="s">
        <v>2162</v>
      </c>
      <c r="B1949" t="s">
        <v>382</v>
      </c>
      <c r="C1949" s="25">
        <v>19179</v>
      </c>
      <c r="D1949" s="25"/>
      <c r="E1949" s="25"/>
      <c r="G1949" s="1">
        <f t="shared" si="616"/>
        <v>12909</v>
      </c>
      <c r="I1949" s="1">
        <v>5999</v>
      </c>
      <c r="K1949" s="1">
        <v>5295</v>
      </c>
      <c r="L1949" s="2" t="str">
        <f t="shared" si="617"/>
        <v/>
      </c>
      <c r="M1949" s="2">
        <f t="shared" si="618"/>
        <v>0.41017894492214735</v>
      </c>
      <c r="N1949" s="10">
        <f t="shared" si="619"/>
        <v>2</v>
      </c>
      <c r="O1949" s="9">
        <f t="shared" si="620"/>
        <v>1</v>
      </c>
      <c r="P1949" s="8">
        <f t="shared" si="621"/>
        <v>3</v>
      </c>
      <c r="Q1949" s="2">
        <f t="shared" si="622"/>
        <v>0.28220621271980789</v>
      </c>
      <c r="R1949" s="2">
        <f t="shared" si="623"/>
        <v>0.43256642652413047</v>
      </c>
      <c r="S1949" s="2">
        <f t="shared" si="624"/>
        <v>0.20954372918119141</v>
      </c>
      <c r="T1949" s="2">
        <f t="shared" si="625"/>
        <v>7.568363157487018E-2</v>
      </c>
      <c r="U1949" s="1">
        <v>3643</v>
      </c>
      <c r="V1949" s="1">
        <v>5584</v>
      </c>
      <c r="W1949" s="1">
        <v>2705</v>
      </c>
      <c r="Y1949" s="1">
        <v>83</v>
      </c>
      <c r="AJ1949" s="1">
        <v>239</v>
      </c>
      <c r="AK1949" s="1">
        <v>154</v>
      </c>
      <c r="AL1949" s="1">
        <v>86</v>
      </c>
      <c r="AM1949" s="1">
        <v>41</v>
      </c>
      <c r="AN1949" s="1">
        <v>374</v>
      </c>
      <c r="AU1949" t="s">
        <v>2162</v>
      </c>
      <c r="AV1949" t="s">
        <v>382</v>
      </c>
      <c r="AY1949" s="38">
        <v>36</v>
      </c>
      <c r="AZ1949" s="40">
        <v>97</v>
      </c>
      <c r="BA1949" s="42">
        <f t="shared" si="608"/>
        <v>36097</v>
      </c>
      <c r="BC1949" s="7" t="s">
        <v>3097</v>
      </c>
    </row>
    <row r="1950" spans="1:55" hidden="1" outlineLevel="1">
      <c r="A1950" t="s">
        <v>1744</v>
      </c>
      <c r="B1950" t="s">
        <v>382</v>
      </c>
      <c r="C1950" s="25">
        <v>35046</v>
      </c>
      <c r="D1950" s="25"/>
      <c r="E1950" s="25"/>
      <c r="G1950" s="1">
        <f t="shared" si="616"/>
        <v>20581</v>
      </c>
      <c r="I1950" s="1">
        <v>10726</v>
      </c>
      <c r="K1950" s="1">
        <v>7137</v>
      </c>
      <c r="L1950" s="2" t="str">
        <f t="shared" si="617"/>
        <v/>
      </c>
      <c r="M1950" s="2">
        <f t="shared" si="618"/>
        <v>0.34677615276225643</v>
      </c>
      <c r="N1950" s="10">
        <f t="shared" si="619"/>
        <v>2</v>
      </c>
      <c r="O1950" s="9">
        <f t="shared" si="620"/>
        <v>1</v>
      </c>
      <c r="P1950" s="8">
        <f t="shared" si="621"/>
        <v>3</v>
      </c>
      <c r="Q1950" s="2">
        <f t="shared" si="622"/>
        <v>0.31514503668432048</v>
      </c>
      <c r="R1950" s="2">
        <f t="shared" si="623"/>
        <v>0.43229191973179149</v>
      </c>
      <c r="S1950" s="2">
        <f t="shared" si="624"/>
        <v>0.18055488071522277</v>
      </c>
      <c r="T1950" s="2">
        <f t="shared" si="625"/>
        <v>7.2008162868665265E-2</v>
      </c>
      <c r="U1950" s="1">
        <v>6486</v>
      </c>
      <c r="V1950" s="1">
        <v>8897</v>
      </c>
      <c r="W1950" s="1">
        <v>3716</v>
      </c>
      <c r="Y1950" s="1">
        <v>65</v>
      </c>
      <c r="AJ1950" s="1">
        <v>497</v>
      </c>
      <c r="AK1950" s="1">
        <v>233</v>
      </c>
      <c r="AL1950" s="1">
        <v>193</v>
      </c>
      <c r="AM1950" s="1">
        <v>28</v>
      </c>
      <c r="AN1950" s="1">
        <v>466</v>
      </c>
      <c r="AU1950" t="s">
        <v>1744</v>
      </c>
      <c r="AV1950" t="s">
        <v>382</v>
      </c>
      <c r="AY1950" s="38">
        <v>36</v>
      </c>
      <c r="AZ1950" s="40">
        <v>99</v>
      </c>
      <c r="BA1950" s="42">
        <f t="shared" si="608"/>
        <v>36099</v>
      </c>
      <c r="BC1950" s="7" t="s">
        <v>3097</v>
      </c>
    </row>
    <row r="1951" spans="1:55" hidden="1" outlineLevel="1">
      <c r="A1951" t="s">
        <v>252</v>
      </c>
      <c r="B1951" t="s">
        <v>382</v>
      </c>
      <c r="C1951" s="25">
        <v>99583</v>
      </c>
      <c r="D1951" s="25"/>
      <c r="E1951" s="25"/>
      <c r="G1951" s="1">
        <f t="shared" si="616"/>
        <v>58592</v>
      </c>
      <c r="I1951" s="1">
        <v>28147</v>
      </c>
      <c r="K1951" s="1">
        <v>24761</v>
      </c>
      <c r="L1951" s="2" t="str">
        <f t="shared" si="617"/>
        <v/>
      </c>
      <c r="M1951" s="2">
        <f t="shared" si="618"/>
        <v>0.42260035499726928</v>
      </c>
      <c r="N1951" s="10">
        <f t="shared" si="619"/>
        <v>2</v>
      </c>
      <c r="O1951" s="9">
        <f t="shared" si="620"/>
        <v>1</v>
      </c>
      <c r="P1951" s="8">
        <f t="shared" si="621"/>
        <v>3</v>
      </c>
      <c r="Q1951" s="2">
        <f t="shared" si="622"/>
        <v>0.25201392681594759</v>
      </c>
      <c r="R1951" s="2">
        <f t="shared" si="623"/>
        <v>0.54630324959038778</v>
      </c>
      <c r="S1951" s="2">
        <f t="shared" si="624"/>
        <v>0.14100901146914255</v>
      </c>
      <c r="T1951" s="2">
        <f t="shared" si="625"/>
        <v>6.0673812124522081E-2</v>
      </c>
      <c r="U1951" s="1">
        <v>14766</v>
      </c>
      <c r="V1951" s="1">
        <v>32009</v>
      </c>
      <c r="W1951" s="1">
        <v>8262</v>
      </c>
      <c r="Y1951" s="1">
        <v>143</v>
      </c>
      <c r="AJ1951" s="1">
        <v>830</v>
      </c>
      <c r="AK1951" s="1">
        <v>573</v>
      </c>
      <c r="AL1951" s="1">
        <v>325</v>
      </c>
      <c r="AM1951" s="1">
        <v>106</v>
      </c>
      <c r="AN1951" s="1">
        <v>1578</v>
      </c>
      <c r="AU1951" t="s">
        <v>252</v>
      </c>
      <c r="AV1951" t="s">
        <v>382</v>
      </c>
      <c r="AY1951" s="38">
        <v>36</v>
      </c>
      <c r="AZ1951" s="40">
        <v>101</v>
      </c>
      <c r="BA1951" s="42">
        <f t="shared" si="608"/>
        <v>36101</v>
      </c>
      <c r="BC1951" s="7" t="s">
        <v>3097</v>
      </c>
    </row>
    <row r="1952" spans="1:55" hidden="1" outlineLevel="1">
      <c r="A1952" t="s">
        <v>2386</v>
      </c>
      <c r="B1952" t="s">
        <v>382</v>
      </c>
      <c r="C1952" s="25">
        <v>1456745</v>
      </c>
      <c r="D1952" s="25"/>
      <c r="E1952" s="25"/>
      <c r="G1952" s="1">
        <f t="shared" si="616"/>
        <v>874187</v>
      </c>
      <c r="I1952" s="1">
        <v>362280</v>
      </c>
      <c r="K1952" s="1">
        <v>334219</v>
      </c>
      <c r="L1952" s="2" t="str">
        <f t="shared" si="617"/>
        <v/>
      </c>
      <c r="M1952" s="2">
        <f t="shared" si="618"/>
        <v>0.38231980114094583</v>
      </c>
      <c r="N1952" s="10">
        <f t="shared" si="619"/>
        <v>2</v>
      </c>
      <c r="O1952" s="9">
        <f t="shared" si="620"/>
        <v>1</v>
      </c>
      <c r="P1952" s="8">
        <f t="shared" si="621"/>
        <v>3</v>
      </c>
      <c r="Q1952" s="2">
        <f t="shared" si="622"/>
        <v>0.29112306634621654</v>
      </c>
      <c r="R1952" s="2">
        <f t="shared" si="623"/>
        <v>0.38447037075591378</v>
      </c>
      <c r="S1952" s="2">
        <f t="shared" si="624"/>
        <v>0.25808093691624334</v>
      </c>
      <c r="T1952" s="2">
        <f t="shared" si="625"/>
        <v>6.6325625981626335E-2</v>
      </c>
      <c r="U1952" s="1">
        <v>254496</v>
      </c>
      <c r="V1952" s="1">
        <v>336099</v>
      </c>
      <c r="W1952" s="1">
        <v>225611</v>
      </c>
      <c r="Y1952" s="1">
        <v>1777</v>
      </c>
      <c r="AJ1952" s="1">
        <v>21636</v>
      </c>
      <c r="AK1952" s="1">
        <v>6966</v>
      </c>
      <c r="AL1952" s="1">
        <v>5631</v>
      </c>
      <c r="AM1952" s="1">
        <v>1134</v>
      </c>
      <c r="AN1952" s="1">
        <v>20837</v>
      </c>
      <c r="AU1952" t="s">
        <v>2386</v>
      </c>
      <c r="AV1952" t="s">
        <v>382</v>
      </c>
      <c r="AY1952" s="38">
        <v>36</v>
      </c>
      <c r="AZ1952" s="40">
        <v>103</v>
      </c>
      <c r="BA1952" s="42">
        <f t="shared" si="608"/>
        <v>36103</v>
      </c>
      <c r="BC1952" s="7" t="s">
        <v>3097</v>
      </c>
    </row>
    <row r="1953" spans="1:55" hidden="1" outlineLevel="1">
      <c r="A1953" t="s">
        <v>519</v>
      </c>
      <c r="B1953" t="s">
        <v>382</v>
      </c>
      <c r="C1953" s="25">
        <v>74452</v>
      </c>
      <c r="D1953" s="25"/>
      <c r="E1953" s="25"/>
      <c r="G1953" s="1">
        <f t="shared" si="616"/>
        <v>53618</v>
      </c>
      <c r="I1953" s="1">
        <v>20548</v>
      </c>
      <c r="K1953" s="1">
        <v>18597</v>
      </c>
      <c r="L1953" s="2" t="str">
        <f t="shared" si="617"/>
        <v/>
      </c>
      <c r="M1953" s="2">
        <f t="shared" si="618"/>
        <v>0.34684247827222203</v>
      </c>
      <c r="N1953" s="10">
        <f t="shared" si="619"/>
        <v>1</v>
      </c>
      <c r="O1953" s="9">
        <f t="shared" si="620"/>
        <v>2</v>
      </c>
      <c r="P1953" s="8">
        <f t="shared" si="621"/>
        <v>3</v>
      </c>
      <c r="Q1953" s="2">
        <f t="shared" si="622"/>
        <v>0.38912305569025329</v>
      </c>
      <c r="R1953" s="2">
        <f t="shared" si="623"/>
        <v>0.30482300719907496</v>
      </c>
      <c r="S1953" s="2">
        <f t="shared" si="624"/>
        <v>0.24191502853519339</v>
      </c>
      <c r="T1953" s="2">
        <f t="shared" si="625"/>
        <v>6.4138908575478354E-2</v>
      </c>
      <c r="U1953" s="1">
        <v>20864</v>
      </c>
      <c r="V1953" s="1">
        <v>16344</v>
      </c>
      <c r="W1953" s="1">
        <v>12971</v>
      </c>
      <c r="Y1953" s="1">
        <v>244</v>
      </c>
      <c r="AJ1953" s="1">
        <v>1191</v>
      </c>
      <c r="AK1953" s="1">
        <v>402</v>
      </c>
      <c r="AL1953" s="1">
        <v>306</v>
      </c>
      <c r="AM1953" s="1">
        <v>49</v>
      </c>
      <c r="AN1953" s="1">
        <v>1247</v>
      </c>
      <c r="AU1953" t="s">
        <v>519</v>
      </c>
      <c r="AV1953" t="s">
        <v>382</v>
      </c>
      <c r="AY1953" s="38">
        <v>36</v>
      </c>
      <c r="AZ1953" s="40">
        <v>105</v>
      </c>
      <c r="BA1953" s="42">
        <f t="shared" si="608"/>
        <v>36105</v>
      </c>
      <c r="BC1953" s="7" t="s">
        <v>3097</v>
      </c>
    </row>
    <row r="1954" spans="1:55" hidden="1" outlineLevel="1">
      <c r="A1954" t="s">
        <v>1745</v>
      </c>
      <c r="B1954" t="s">
        <v>382</v>
      </c>
      <c r="C1954" s="25">
        <v>51992</v>
      </c>
      <c r="D1954" s="25"/>
      <c r="E1954" s="25"/>
      <c r="G1954" s="1">
        <f t="shared" si="616"/>
        <v>35006</v>
      </c>
      <c r="I1954" s="1">
        <v>16059</v>
      </c>
      <c r="K1954" s="1">
        <v>13933</v>
      </c>
      <c r="L1954" s="2" t="str">
        <f t="shared" si="617"/>
        <v/>
      </c>
      <c r="M1954" s="2">
        <f t="shared" si="618"/>
        <v>0.39801748271724846</v>
      </c>
      <c r="N1954" s="10">
        <f t="shared" si="619"/>
        <v>2</v>
      </c>
      <c r="O1954" s="9">
        <f t="shared" si="620"/>
        <v>1</v>
      </c>
      <c r="P1954" s="8">
        <f t="shared" si="621"/>
        <v>3</v>
      </c>
      <c r="Q1954" s="2">
        <f t="shared" si="622"/>
        <v>0.26321202079643491</v>
      </c>
      <c r="R1954" s="2">
        <f t="shared" si="623"/>
        <v>0.49274410101125521</v>
      </c>
      <c r="S1954" s="2">
        <f t="shared" si="624"/>
        <v>0.1800834142718391</v>
      </c>
      <c r="T1954" s="2">
        <f t="shared" si="625"/>
        <v>6.3960463920470778E-2</v>
      </c>
      <c r="U1954" s="1">
        <v>9214</v>
      </c>
      <c r="V1954" s="1">
        <v>17249</v>
      </c>
      <c r="W1954" s="1">
        <v>6304</v>
      </c>
      <c r="Y1954" s="1">
        <v>110</v>
      </c>
      <c r="AJ1954" s="1">
        <v>482</v>
      </c>
      <c r="AK1954" s="1">
        <v>303</v>
      </c>
      <c r="AL1954" s="1">
        <v>210</v>
      </c>
      <c r="AM1954" s="1">
        <v>53</v>
      </c>
      <c r="AN1954" s="1">
        <v>1081</v>
      </c>
      <c r="AU1954" t="s">
        <v>1745</v>
      </c>
      <c r="AV1954" t="s">
        <v>382</v>
      </c>
      <c r="AY1954" s="38">
        <v>36</v>
      </c>
      <c r="AZ1954" s="40">
        <v>107</v>
      </c>
      <c r="BA1954" s="42">
        <f t="shared" si="608"/>
        <v>36107</v>
      </c>
      <c r="BC1954" s="7" t="s">
        <v>3097</v>
      </c>
    </row>
    <row r="1955" spans="1:55" hidden="1" outlineLevel="1">
      <c r="A1955" t="s">
        <v>2733</v>
      </c>
      <c r="B1955" t="s">
        <v>382</v>
      </c>
      <c r="C1955" s="25">
        <v>98227</v>
      </c>
      <c r="D1955" s="25"/>
      <c r="E1955" s="25"/>
      <c r="G1955" s="1">
        <f t="shared" si="616"/>
        <v>60729</v>
      </c>
      <c r="I1955" s="1">
        <v>28192</v>
      </c>
      <c r="K1955" s="1">
        <v>23309</v>
      </c>
      <c r="L1955" s="2" t="str">
        <f t="shared" si="617"/>
        <v/>
      </c>
      <c r="M1955" s="2">
        <f t="shared" si="618"/>
        <v>0.38381992128966391</v>
      </c>
      <c r="N1955" s="10">
        <f t="shared" si="619"/>
        <v>1</v>
      </c>
      <c r="O1955" s="9">
        <f t="shared" si="620"/>
        <v>2</v>
      </c>
      <c r="P1955" s="8">
        <f t="shared" si="621"/>
        <v>3</v>
      </c>
      <c r="Q1955" s="2">
        <f t="shared" si="622"/>
        <v>0.41064400862849709</v>
      </c>
      <c r="R1955" s="2">
        <f t="shared" si="623"/>
        <v>0.29210097317591266</v>
      </c>
      <c r="S1955" s="2">
        <f t="shared" si="624"/>
        <v>0.22961023563701033</v>
      </c>
      <c r="T1955" s="2">
        <f t="shared" si="625"/>
        <v>6.7644782558579974E-2</v>
      </c>
      <c r="U1955" s="1">
        <v>24938</v>
      </c>
      <c r="V1955" s="1">
        <v>17739</v>
      </c>
      <c r="W1955" s="1">
        <v>13944</v>
      </c>
      <c r="Y1955" s="1">
        <v>1173</v>
      </c>
      <c r="AJ1955" s="1">
        <v>420</v>
      </c>
      <c r="AK1955" s="1">
        <v>540</v>
      </c>
      <c r="AL1955" s="1">
        <v>163</v>
      </c>
      <c r="AM1955" s="1">
        <v>102</v>
      </c>
      <c r="AN1955" s="1">
        <v>1710</v>
      </c>
      <c r="AU1955" t="s">
        <v>2733</v>
      </c>
      <c r="AV1955" t="s">
        <v>382</v>
      </c>
      <c r="AY1955" s="38">
        <v>36</v>
      </c>
      <c r="AZ1955" s="40">
        <v>109</v>
      </c>
      <c r="BA1955" s="42">
        <f t="shared" si="608"/>
        <v>36109</v>
      </c>
      <c r="BC1955" s="7" t="s">
        <v>3097</v>
      </c>
    </row>
    <row r="1956" spans="1:55" hidden="1" outlineLevel="1">
      <c r="A1956" t="s">
        <v>1373</v>
      </c>
      <c r="B1956" t="s">
        <v>382</v>
      </c>
      <c r="C1956" s="25">
        <v>180128</v>
      </c>
      <c r="D1956" s="25"/>
      <c r="E1956" s="25"/>
      <c r="G1956" s="1">
        <f t="shared" si="616"/>
        <v>117963</v>
      </c>
      <c r="I1956" s="1">
        <v>58572</v>
      </c>
      <c r="K1956" s="1">
        <v>55689</v>
      </c>
      <c r="L1956" s="2" t="str">
        <f t="shared" si="617"/>
        <v/>
      </c>
      <c r="M1956" s="2">
        <f t="shared" si="618"/>
        <v>0.47208870578062612</v>
      </c>
      <c r="N1956" s="10">
        <f t="shared" si="619"/>
        <v>3</v>
      </c>
      <c r="O1956" s="9">
        <f t="shared" si="620"/>
        <v>2</v>
      </c>
      <c r="P1956" s="8">
        <f t="shared" si="621"/>
        <v>1</v>
      </c>
      <c r="Q1956" s="2">
        <f t="shared" si="622"/>
        <v>0.2993650551444097</v>
      </c>
      <c r="R1956" s="2">
        <f t="shared" si="623"/>
        <v>0.30044166391156552</v>
      </c>
      <c r="S1956" s="2">
        <f t="shared" si="624"/>
        <v>0.3259835711197579</v>
      </c>
      <c r="T1956" s="2">
        <f t="shared" si="625"/>
        <v>7.420970982426689E-2</v>
      </c>
      <c r="U1956" s="1">
        <v>35314</v>
      </c>
      <c r="V1956" s="1">
        <v>35441</v>
      </c>
      <c r="W1956" s="1">
        <v>38454</v>
      </c>
      <c r="Y1956" s="1">
        <v>992</v>
      </c>
      <c r="AJ1956" s="1">
        <v>2852</v>
      </c>
      <c r="AK1956" s="1">
        <v>1142</v>
      </c>
      <c r="AL1956" s="1">
        <v>619</v>
      </c>
      <c r="AM1956" s="1">
        <v>151</v>
      </c>
      <c r="AN1956" s="1">
        <v>2998</v>
      </c>
      <c r="AU1956" t="s">
        <v>1373</v>
      </c>
      <c r="AV1956" t="s">
        <v>382</v>
      </c>
      <c r="AY1956" s="38">
        <v>36</v>
      </c>
      <c r="AZ1956" s="40">
        <v>111</v>
      </c>
      <c r="BA1956" s="42">
        <f t="shared" si="608"/>
        <v>36111</v>
      </c>
      <c r="BC1956" s="7" t="s">
        <v>3097</v>
      </c>
    </row>
    <row r="1957" spans="1:55" hidden="1" outlineLevel="1">
      <c r="A1957" t="s">
        <v>286</v>
      </c>
      <c r="B1957" t="s">
        <v>382</v>
      </c>
      <c r="C1957" s="25">
        <v>63774</v>
      </c>
      <c r="D1957" s="25"/>
      <c r="E1957" s="25"/>
      <c r="G1957" s="1">
        <f t="shared" si="616"/>
        <v>44799</v>
      </c>
      <c r="I1957" s="1">
        <v>21083</v>
      </c>
      <c r="K1957" s="1">
        <v>18245</v>
      </c>
      <c r="L1957" s="2" t="str">
        <f t="shared" si="617"/>
        <v/>
      </c>
      <c r="M1957" s="2">
        <f t="shared" si="618"/>
        <v>0.40726355499006672</v>
      </c>
      <c r="N1957" s="10">
        <f t="shared" si="619"/>
        <v>2</v>
      </c>
      <c r="O1957" s="9">
        <f t="shared" si="620"/>
        <v>1</v>
      </c>
      <c r="P1957" s="8">
        <f t="shared" si="621"/>
        <v>3</v>
      </c>
      <c r="Q1957" s="2">
        <f t="shared" si="622"/>
        <v>0.22460322775061944</v>
      </c>
      <c r="R1957" s="2">
        <f t="shared" si="623"/>
        <v>0.53077077613339585</v>
      </c>
      <c r="S1957" s="2">
        <f t="shared" si="624"/>
        <v>0.18290586843456327</v>
      </c>
      <c r="T1957" s="2">
        <f t="shared" si="625"/>
        <v>6.1720127681421405E-2</v>
      </c>
      <c r="U1957" s="1">
        <v>10062</v>
      </c>
      <c r="V1957" s="1">
        <v>23778</v>
      </c>
      <c r="W1957" s="1">
        <v>8194</v>
      </c>
      <c r="Y1957" s="1">
        <v>192</v>
      </c>
      <c r="AJ1957" s="1">
        <v>621</v>
      </c>
      <c r="AK1957" s="1">
        <v>411</v>
      </c>
      <c r="AL1957" s="1">
        <v>155</v>
      </c>
      <c r="AM1957" s="1">
        <v>50</v>
      </c>
      <c r="AN1957" s="1">
        <v>1336</v>
      </c>
      <c r="AU1957" t="s">
        <v>286</v>
      </c>
      <c r="AV1957" t="s">
        <v>382</v>
      </c>
      <c r="AY1957" s="38">
        <v>36</v>
      </c>
      <c r="AZ1957" s="40">
        <v>113</v>
      </c>
      <c r="BA1957" s="42">
        <f t="shared" si="608"/>
        <v>36113</v>
      </c>
      <c r="BC1957" s="7" t="s">
        <v>3097</v>
      </c>
    </row>
    <row r="1958" spans="1:55" hidden="1" outlineLevel="1">
      <c r="A1958" t="s">
        <v>1069</v>
      </c>
      <c r="B1958" t="s">
        <v>382</v>
      </c>
      <c r="C1958" s="25">
        <v>61152</v>
      </c>
      <c r="D1958" s="25"/>
      <c r="E1958" s="25"/>
      <c r="G1958" s="1">
        <f t="shared" si="616"/>
        <v>36802</v>
      </c>
      <c r="I1958" s="1">
        <v>17183</v>
      </c>
      <c r="K1958" s="1">
        <v>14724</v>
      </c>
      <c r="L1958" s="2" t="str">
        <f t="shared" si="617"/>
        <v/>
      </c>
      <c r="M1958" s="2">
        <f t="shared" si="618"/>
        <v>0.40008695179609804</v>
      </c>
      <c r="N1958" s="10">
        <f t="shared" si="619"/>
        <v>2</v>
      </c>
      <c r="O1958" s="9">
        <f t="shared" si="620"/>
        <v>1</v>
      </c>
      <c r="P1958" s="8">
        <f t="shared" si="621"/>
        <v>3</v>
      </c>
      <c r="Q1958" s="2">
        <f t="shared" si="622"/>
        <v>0.23607412640617359</v>
      </c>
      <c r="R1958" s="2">
        <f t="shared" si="623"/>
        <v>0.48812564534536168</v>
      </c>
      <c r="S1958" s="2">
        <f t="shared" si="624"/>
        <v>0.20865713819901091</v>
      </c>
      <c r="T1958" s="2">
        <f t="shared" si="625"/>
        <v>6.7143090049453763E-2</v>
      </c>
      <c r="U1958" s="1">
        <v>8688</v>
      </c>
      <c r="V1958" s="1">
        <v>17964</v>
      </c>
      <c r="W1958" s="1">
        <v>7679</v>
      </c>
      <c r="Y1958" s="1">
        <v>104</v>
      </c>
      <c r="AJ1958" s="1">
        <v>608</v>
      </c>
      <c r="AK1958" s="1">
        <v>362</v>
      </c>
      <c r="AL1958" s="1">
        <v>162</v>
      </c>
      <c r="AM1958" s="1">
        <v>62</v>
      </c>
      <c r="AN1958" s="1">
        <v>1173</v>
      </c>
      <c r="AU1958" t="s">
        <v>1069</v>
      </c>
      <c r="AV1958" t="s">
        <v>382</v>
      </c>
      <c r="AY1958" s="38">
        <v>36</v>
      </c>
      <c r="AZ1958" s="40">
        <v>115</v>
      </c>
      <c r="BA1958" s="42">
        <f t="shared" si="608"/>
        <v>36115</v>
      </c>
      <c r="BC1958" s="7" t="s">
        <v>3097</v>
      </c>
    </row>
    <row r="1959" spans="1:55" hidden="1" outlineLevel="1">
      <c r="A1959" t="s">
        <v>287</v>
      </c>
      <c r="B1959" t="s">
        <v>382</v>
      </c>
      <c r="C1959" s="25">
        <v>93735</v>
      </c>
      <c r="D1959" s="25"/>
      <c r="E1959" s="25"/>
      <c r="G1959" s="1">
        <f t="shared" si="616"/>
        <v>57691</v>
      </c>
      <c r="I1959" s="1">
        <v>27898</v>
      </c>
      <c r="K1959" s="1">
        <v>24799</v>
      </c>
      <c r="L1959" s="2" t="str">
        <f t="shared" si="617"/>
        <v/>
      </c>
      <c r="M1959" s="2">
        <f t="shared" si="618"/>
        <v>0.42985907680574093</v>
      </c>
      <c r="N1959" s="10">
        <f t="shared" si="619"/>
        <v>2</v>
      </c>
      <c r="O1959" s="9">
        <f t="shared" si="620"/>
        <v>1</v>
      </c>
      <c r="P1959" s="8">
        <f t="shared" si="621"/>
        <v>3</v>
      </c>
      <c r="Q1959" s="2">
        <f t="shared" si="622"/>
        <v>0.24405886533428092</v>
      </c>
      <c r="R1959" s="2">
        <f t="shared" si="623"/>
        <v>0.44372605779064328</v>
      </c>
      <c r="S1959" s="2">
        <f t="shared" si="624"/>
        <v>0.23438664609731155</v>
      </c>
      <c r="T1959" s="2">
        <f t="shared" si="625"/>
        <v>7.7828430777764274E-2</v>
      </c>
      <c r="U1959" s="1">
        <v>14080</v>
      </c>
      <c r="V1959" s="1">
        <v>25599</v>
      </c>
      <c r="W1959" s="1">
        <v>13522</v>
      </c>
      <c r="Y1959" s="1">
        <v>124</v>
      </c>
      <c r="AJ1959" s="1">
        <v>1499</v>
      </c>
      <c r="AK1959" s="1">
        <v>618</v>
      </c>
      <c r="AL1959" s="1">
        <v>385</v>
      </c>
      <c r="AM1959" s="1">
        <v>89</v>
      </c>
      <c r="AN1959" s="1">
        <v>1775</v>
      </c>
      <c r="AU1959" t="s">
        <v>287</v>
      </c>
      <c r="AV1959" t="s">
        <v>382</v>
      </c>
      <c r="AY1959" s="38">
        <v>36</v>
      </c>
      <c r="AZ1959" s="40">
        <v>117</v>
      </c>
      <c r="BA1959" s="42">
        <f t="shared" si="608"/>
        <v>36117</v>
      </c>
      <c r="BC1959" s="7" t="s">
        <v>3097</v>
      </c>
    </row>
    <row r="1960" spans="1:55" hidden="1" outlineLevel="1">
      <c r="A1960" t="s">
        <v>376</v>
      </c>
      <c r="B1960" t="s">
        <v>382</v>
      </c>
      <c r="C1960" s="25">
        <v>935219</v>
      </c>
      <c r="D1960" s="25"/>
      <c r="E1960" s="25"/>
      <c r="G1960" s="1">
        <f t="shared" si="616"/>
        <v>566364</v>
      </c>
      <c r="I1960" s="1">
        <v>258104</v>
      </c>
      <c r="K1960" s="1">
        <v>175143</v>
      </c>
      <c r="L1960" s="2" t="str">
        <f t="shared" si="617"/>
        <v/>
      </c>
      <c r="M1960" s="2">
        <f t="shared" si="618"/>
        <v>0.30924105345678748</v>
      </c>
      <c r="N1960" s="10">
        <f t="shared" si="619"/>
        <v>1</v>
      </c>
      <c r="O1960" s="9">
        <f t="shared" si="620"/>
        <v>2</v>
      </c>
      <c r="P1960" s="8">
        <f t="shared" si="621"/>
        <v>3</v>
      </c>
      <c r="Q1960" s="2">
        <f t="shared" si="622"/>
        <v>0.41720342394643728</v>
      </c>
      <c r="R1960" s="2">
        <f t="shared" si="623"/>
        <v>0.28734524086982932</v>
      </c>
      <c r="S1960" s="2">
        <f t="shared" si="624"/>
        <v>0.23740032911696365</v>
      </c>
      <c r="T1960" s="2">
        <f t="shared" si="625"/>
        <v>5.8051006066769745E-2</v>
      </c>
      <c r="U1960" s="1">
        <v>236289</v>
      </c>
      <c r="V1960" s="1">
        <v>162742</v>
      </c>
      <c r="W1960" s="1">
        <v>134455</v>
      </c>
      <c r="Y1960" s="1">
        <v>1136</v>
      </c>
      <c r="AJ1960" s="1">
        <v>11789</v>
      </c>
      <c r="AK1960" s="1">
        <v>3303</v>
      </c>
      <c r="AL1960" s="1">
        <v>2167</v>
      </c>
      <c r="AM1960" s="1">
        <v>590</v>
      </c>
      <c r="AN1960" s="1">
        <v>13893</v>
      </c>
      <c r="AU1960" t="s">
        <v>376</v>
      </c>
      <c r="AV1960" t="s">
        <v>382</v>
      </c>
      <c r="AY1960" s="38">
        <v>36</v>
      </c>
      <c r="AZ1960" s="40">
        <v>119</v>
      </c>
      <c r="BA1960" s="42">
        <f t="shared" ref="BA1960:BA2023" si="626">AY1960*1000+AZ1960</f>
        <v>36119</v>
      </c>
      <c r="BC1960" s="7" t="s">
        <v>3097</v>
      </c>
    </row>
    <row r="1961" spans="1:55" hidden="1" outlineLevel="1">
      <c r="A1961" t="s">
        <v>1117</v>
      </c>
      <c r="B1961" t="s">
        <v>382</v>
      </c>
      <c r="C1961" s="25">
        <v>43007</v>
      </c>
      <c r="D1961" s="25"/>
      <c r="E1961" s="25"/>
      <c r="G1961" s="1">
        <f t="shared" si="616"/>
        <v>26522</v>
      </c>
      <c r="I1961" s="1">
        <v>12938</v>
      </c>
      <c r="K1961" s="1">
        <v>11795</v>
      </c>
      <c r="L1961" s="2" t="str">
        <f t="shared" si="617"/>
        <v/>
      </c>
      <c r="M1961" s="2">
        <f t="shared" si="618"/>
        <v>0.44472513385114243</v>
      </c>
      <c r="N1961" s="10">
        <f t="shared" si="619"/>
        <v>2</v>
      </c>
      <c r="O1961" s="9">
        <f t="shared" si="620"/>
        <v>1</v>
      </c>
      <c r="P1961" s="8">
        <f t="shared" si="621"/>
        <v>3</v>
      </c>
      <c r="Q1961" s="2">
        <f t="shared" si="622"/>
        <v>0.26423346655606667</v>
      </c>
      <c r="R1961" s="2">
        <f t="shared" si="623"/>
        <v>0.47598220345373654</v>
      </c>
      <c r="S1961" s="2">
        <f t="shared" si="624"/>
        <v>0.19372596335118014</v>
      </c>
      <c r="T1961" s="2">
        <f t="shared" si="625"/>
        <v>6.6058366639016708E-2</v>
      </c>
      <c r="U1961" s="1">
        <v>7008</v>
      </c>
      <c r="V1961" s="1">
        <v>12624</v>
      </c>
      <c r="W1961" s="1">
        <v>5138</v>
      </c>
      <c r="Y1961" s="1">
        <v>41</v>
      </c>
      <c r="AJ1961" s="1">
        <v>482</v>
      </c>
      <c r="AK1961" s="1">
        <v>259</v>
      </c>
      <c r="AL1961" s="1">
        <v>215</v>
      </c>
      <c r="AM1961" s="1">
        <v>38</v>
      </c>
      <c r="AN1961" s="1">
        <v>717</v>
      </c>
      <c r="AU1961" t="s">
        <v>1117</v>
      </c>
      <c r="AV1961" t="s">
        <v>382</v>
      </c>
      <c r="AY1961" s="38">
        <v>36</v>
      </c>
      <c r="AZ1961" s="40">
        <v>121</v>
      </c>
      <c r="BA1961" s="42">
        <f t="shared" si="626"/>
        <v>36121</v>
      </c>
      <c r="BC1961" s="7" t="s">
        <v>3097</v>
      </c>
    </row>
    <row r="1962" spans="1:55" hidden="1" outlineLevel="1">
      <c r="A1962" t="s">
        <v>1988</v>
      </c>
      <c r="B1962" t="s">
        <v>382</v>
      </c>
      <c r="C1962" s="25">
        <v>24688</v>
      </c>
      <c r="D1962" s="25"/>
      <c r="E1962" s="25"/>
      <c r="G1962" s="1">
        <f t="shared" si="616"/>
        <v>15131</v>
      </c>
      <c r="I1962" s="1">
        <v>7235</v>
      </c>
      <c r="K1962" s="1">
        <v>6269</v>
      </c>
      <c r="L1962" s="2" t="str">
        <f t="shared" si="617"/>
        <v/>
      </c>
      <c r="M1962" s="2">
        <f t="shared" si="618"/>
        <v>0.41431498248628645</v>
      </c>
      <c r="N1962" s="10">
        <f t="shared" si="619"/>
        <v>2</v>
      </c>
      <c r="O1962" s="9">
        <f t="shared" si="620"/>
        <v>1</v>
      </c>
      <c r="P1962" s="8">
        <f t="shared" si="621"/>
        <v>3</v>
      </c>
      <c r="Q1962" s="2">
        <f t="shared" si="622"/>
        <v>0.24294494745885931</v>
      </c>
      <c r="R1962" s="2">
        <f t="shared" si="623"/>
        <v>0.53532482981957574</v>
      </c>
      <c r="S1962" s="2">
        <f t="shared" si="624"/>
        <v>0.15669816932126099</v>
      </c>
      <c r="T1962" s="2">
        <f t="shared" si="625"/>
        <v>6.5032053400303963E-2</v>
      </c>
      <c r="U1962" s="1">
        <v>3676</v>
      </c>
      <c r="V1962" s="1">
        <v>8100</v>
      </c>
      <c r="W1962" s="1">
        <v>2371</v>
      </c>
      <c r="Y1962" s="1">
        <v>41</v>
      </c>
      <c r="AJ1962" s="1">
        <v>247</v>
      </c>
      <c r="AK1962" s="1">
        <v>147</v>
      </c>
      <c r="AL1962" s="1">
        <v>110</v>
      </c>
      <c r="AM1962" s="1">
        <v>21</v>
      </c>
      <c r="AN1962" s="1">
        <v>418</v>
      </c>
      <c r="AU1962" t="s">
        <v>1988</v>
      </c>
      <c r="AV1962" t="s">
        <v>382</v>
      </c>
      <c r="AY1962" s="38">
        <v>36</v>
      </c>
      <c r="AZ1962" s="40">
        <v>123</v>
      </c>
      <c r="BA1962" s="42">
        <f t="shared" si="626"/>
        <v>36123</v>
      </c>
      <c r="BC1962" s="7" t="s">
        <v>3097</v>
      </c>
    </row>
    <row r="1963" spans="1:55" hidden="1" outlineLevel="1">
      <c r="A1963" t="s">
        <v>374</v>
      </c>
      <c r="B1963" t="s">
        <v>382</v>
      </c>
      <c r="C1963" s="25">
        <v>1358739</v>
      </c>
      <c r="D1963" s="25"/>
      <c r="E1963" s="25"/>
      <c r="G1963" s="1">
        <f t="shared" si="616"/>
        <v>663867</v>
      </c>
      <c r="I1963" s="1">
        <v>198195</v>
      </c>
      <c r="K1963" s="1">
        <v>139346</v>
      </c>
      <c r="L1963" s="2" t="str">
        <f t="shared" si="617"/>
        <v/>
      </c>
      <c r="M1963" s="2">
        <f t="shared" si="618"/>
        <v>0.20990047705338569</v>
      </c>
      <c r="N1963" s="10">
        <f t="shared" si="619"/>
        <v>1</v>
      </c>
      <c r="O1963" s="9">
        <f t="shared" si="620"/>
        <v>3</v>
      </c>
      <c r="P1963" s="8">
        <f t="shared" si="621"/>
        <v>2</v>
      </c>
      <c r="Q1963" s="2">
        <f t="shared" si="622"/>
        <v>0.73848978786413544</v>
      </c>
      <c r="R1963" s="2">
        <f t="shared" si="623"/>
        <v>8.0656215778160387E-2</v>
      </c>
      <c r="S1963" s="2">
        <f t="shared" si="624"/>
        <v>0.14316572445986922</v>
      </c>
      <c r="T1963" s="2">
        <f t="shared" si="625"/>
        <v>3.7688271897834941E-2</v>
      </c>
      <c r="U1963" s="1">
        <v>490259</v>
      </c>
      <c r="V1963" s="1">
        <v>53545</v>
      </c>
      <c r="W1963" s="1">
        <v>95043</v>
      </c>
      <c r="X1963" s="1" t="s">
        <v>3185</v>
      </c>
      <c r="Y1963" s="1">
        <v>446</v>
      </c>
      <c r="AJ1963" s="1">
        <v>4313</v>
      </c>
      <c r="AK1963" s="1">
        <v>4877</v>
      </c>
      <c r="AL1963" s="1">
        <v>2685</v>
      </c>
      <c r="AM1963" s="1">
        <v>1280</v>
      </c>
      <c r="AN1963" s="1">
        <v>11419</v>
      </c>
      <c r="AU1963" t="s">
        <v>374</v>
      </c>
      <c r="AV1963" t="s">
        <v>382</v>
      </c>
      <c r="AY1963" s="38">
        <v>36</v>
      </c>
      <c r="AZ1963" s="40">
        <v>5</v>
      </c>
      <c r="BA1963" s="42">
        <f t="shared" si="626"/>
        <v>36005</v>
      </c>
      <c r="BC1963" s="7" t="s">
        <v>3097</v>
      </c>
    </row>
    <row r="1964" spans="1:55" hidden="1" outlineLevel="1">
      <c r="A1964" t="s">
        <v>1123</v>
      </c>
      <c r="B1964" t="s">
        <v>382</v>
      </c>
      <c r="C1964" s="25">
        <v>2480559</v>
      </c>
      <c r="D1964" s="25"/>
      <c r="E1964" s="25"/>
      <c r="G1964" s="1">
        <f t="shared" si="616"/>
        <v>1271743</v>
      </c>
      <c r="I1964" s="1">
        <v>409909</v>
      </c>
      <c r="K1964" s="1">
        <v>282877</v>
      </c>
      <c r="L1964" s="2" t="str">
        <f t="shared" si="617"/>
        <v/>
      </c>
      <c r="M1964" s="2">
        <f t="shared" si="618"/>
        <v>0.22243251977797401</v>
      </c>
      <c r="N1964" s="10">
        <f t="shared" si="619"/>
        <v>1</v>
      </c>
      <c r="O1964" s="9">
        <f t="shared" si="620"/>
        <v>3</v>
      </c>
      <c r="P1964" s="8">
        <f t="shared" si="621"/>
        <v>2</v>
      </c>
      <c r="Q1964" s="2">
        <f t="shared" si="622"/>
        <v>0.70073434648352695</v>
      </c>
      <c r="R1964" s="2">
        <f t="shared" si="623"/>
        <v>0.10134673436378262</v>
      </c>
      <c r="S1964" s="2">
        <f t="shared" si="624"/>
        <v>0.16186603739906569</v>
      </c>
      <c r="T1964" s="2">
        <f t="shared" si="625"/>
        <v>3.6052881753624755E-2</v>
      </c>
      <c r="U1964" s="1">
        <v>891154</v>
      </c>
      <c r="V1964" s="1">
        <v>128887</v>
      </c>
      <c r="W1964" s="1">
        <v>205852</v>
      </c>
      <c r="Y1964" s="1">
        <v>3756</v>
      </c>
      <c r="AJ1964" s="1">
        <v>5829</v>
      </c>
      <c r="AK1964" s="1">
        <v>7957</v>
      </c>
      <c r="AL1964" s="1">
        <v>3810</v>
      </c>
      <c r="AM1964" s="1">
        <v>2110</v>
      </c>
      <c r="AN1964" s="1">
        <v>22388</v>
      </c>
      <c r="AU1964" t="s">
        <v>1123</v>
      </c>
      <c r="AV1964" t="s">
        <v>382</v>
      </c>
      <c r="AY1964" s="38">
        <v>36</v>
      </c>
      <c r="AZ1964" s="40">
        <v>47</v>
      </c>
      <c r="BA1964" s="42">
        <f t="shared" si="626"/>
        <v>36047</v>
      </c>
      <c r="BC1964" s="7" t="s">
        <v>3097</v>
      </c>
    </row>
    <row r="1965" spans="1:55" hidden="1" outlineLevel="1">
      <c r="A1965" t="s">
        <v>381</v>
      </c>
      <c r="B1965" t="s">
        <v>382</v>
      </c>
      <c r="C1965" s="25">
        <v>1555382</v>
      </c>
      <c r="D1965" s="25"/>
      <c r="E1965" s="25"/>
      <c r="G1965" s="1">
        <f t="shared" si="616"/>
        <v>1010007</v>
      </c>
      <c r="I1965" s="1">
        <v>362277</v>
      </c>
      <c r="K1965" s="1">
        <v>287612</v>
      </c>
      <c r="L1965" s="2" t="str">
        <f t="shared" si="617"/>
        <v/>
      </c>
      <c r="M1965" s="2">
        <f t="shared" si="618"/>
        <v>0.28476238283497046</v>
      </c>
      <c r="N1965" s="10">
        <f t="shared" si="619"/>
        <v>1</v>
      </c>
      <c r="O1965" s="9">
        <f t="shared" si="620"/>
        <v>3</v>
      </c>
      <c r="P1965" s="8">
        <f t="shared" si="621"/>
        <v>2</v>
      </c>
      <c r="Q1965" s="2">
        <f t="shared" si="622"/>
        <v>0.66436767269929808</v>
      </c>
      <c r="R1965" s="2">
        <f t="shared" si="623"/>
        <v>0.11942293469253183</v>
      </c>
      <c r="S1965" s="2">
        <f t="shared" si="624"/>
        <v>0.17782153985071392</v>
      </c>
      <c r="T1965" s="2">
        <f t="shared" si="625"/>
        <v>3.8387852757456153E-2</v>
      </c>
      <c r="U1965" s="1">
        <v>671016</v>
      </c>
      <c r="V1965" s="1">
        <v>120618</v>
      </c>
      <c r="W1965" s="1">
        <v>179601</v>
      </c>
      <c r="Y1965" s="1">
        <v>4006</v>
      </c>
      <c r="AJ1965" s="1">
        <v>2559</v>
      </c>
      <c r="AK1965" s="1">
        <v>6777</v>
      </c>
      <c r="AL1965" s="1">
        <v>1959</v>
      </c>
      <c r="AM1965" s="1">
        <v>872</v>
      </c>
      <c r="AN1965" s="1">
        <v>22599</v>
      </c>
      <c r="AU1965" t="s">
        <v>381</v>
      </c>
      <c r="AV1965" t="s">
        <v>382</v>
      </c>
      <c r="AY1965" s="38">
        <v>36</v>
      </c>
      <c r="AZ1965" s="40">
        <v>61</v>
      </c>
      <c r="BA1965" s="42">
        <f t="shared" si="626"/>
        <v>36061</v>
      </c>
      <c r="BC1965" s="7" t="s">
        <v>3097</v>
      </c>
    </row>
    <row r="1966" spans="1:55" hidden="1" outlineLevel="1">
      <c r="A1966" t="s">
        <v>1644</v>
      </c>
      <c r="B1966" t="s">
        <v>382</v>
      </c>
      <c r="C1966" s="25">
        <v>2224507</v>
      </c>
      <c r="D1966" s="25"/>
      <c r="E1966" s="25"/>
      <c r="G1966" s="1">
        <f t="shared" si="616"/>
        <v>1038926</v>
      </c>
      <c r="I1966" s="1">
        <v>355756</v>
      </c>
      <c r="K1966" s="1">
        <v>241470</v>
      </c>
      <c r="L1966" s="2" t="str">
        <f t="shared" si="617"/>
        <v/>
      </c>
      <c r="M1966" s="2">
        <f t="shared" si="618"/>
        <v>0.23242271345601132</v>
      </c>
      <c r="N1966" s="10">
        <f t="shared" si="619"/>
        <v>1</v>
      </c>
      <c r="O1966" s="9">
        <f t="shared" si="620"/>
        <v>3</v>
      </c>
      <c r="P1966" s="8">
        <f t="shared" si="621"/>
        <v>2</v>
      </c>
      <c r="Q1966" s="2">
        <f t="shared" si="622"/>
        <v>0.6279051636016425</v>
      </c>
      <c r="R1966" s="2">
        <f t="shared" si="623"/>
        <v>0.15040821001688282</v>
      </c>
      <c r="S1966" s="2">
        <f t="shared" si="624"/>
        <v>0.18309292480888917</v>
      </c>
      <c r="T1966" s="2">
        <f t="shared" si="625"/>
        <v>3.8593701572585515E-2</v>
      </c>
      <c r="U1966" s="1">
        <v>652347</v>
      </c>
      <c r="V1966" s="1">
        <v>156263</v>
      </c>
      <c r="W1966" s="1">
        <v>190220</v>
      </c>
      <c r="Y1966" s="1">
        <v>1591</v>
      </c>
      <c r="AJ1966" s="1">
        <v>8064</v>
      </c>
      <c r="AK1966" s="1">
        <v>7232</v>
      </c>
      <c r="AL1966" s="1">
        <v>3179</v>
      </c>
      <c r="AM1966" s="1">
        <v>1398</v>
      </c>
      <c r="AN1966" s="1">
        <v>18632</v>
      </c>
      <c r="AU1966" t="s">
        <v>1644</v>
      </c>
      <c r="AV1966" t="s">
        <v>382</v>
      </c>
      <c r="AY1966" s="38">
        <v>36</v>
      </c>
      <c r="AZ1966" s="40">
        <v>81</v>
      </c>
      <c r="BA1966" s="42">
        <f t="shared" si="626"/>
        <v>36081</v>
      </c>
      <c r="BC1966" s="7" t="s">
        <v>3097</v>
      </c>
    </row>
    <row r="1967" spans="1:55" hidden="1" outlineLevel="1">
      <c r="A1967" t="s">
        <v>2416</v>
      </c>
      <c r="B1967" t="s">
        <v>382</v>
      </c>
      <c r="C1967" s="25">
        <v>452813</v>
      </c>
      <c r="D1967" s="25"/>
      <c r="E1967" s="25"/>
      <c r="G1967" s="1">
        <f t="shared" si="616"/>
        <v>252560</v>
      </c>
      <c r="I1967" s="1">
        <v>88958</v>
      </c>
      <c r="K1967" s="1">
        <v>77841</v>
      </c>
      <c r="L1967" s="2" t="str">
        <f t="shared" si="617"/>
        <v/>
      </c>
      <c r="M1967" s="2">
        <f t="shared" si="618"/>
        <v>0.30820795058599937</v>
      </c>
      <c r="N1967" s="10">
        <f t="shared" si="619"/>
        <v>1</v>
      </c>
      <c r="O1967" s="9">
        <f t="shared" si="620"/>
        <v>2</v>
      </c>
      <c r="P1967" s="8">
        <f t="shared" si="621"/>
        <v>3</v>
      </c>
      <c r="Q1967" s="2">
        <f t="shared" si="622"/>
        <v>0.4539040228064618</v>
      </c>
      <c r="R1967" s="2">
        <f t="shared" si="623"/>
        <v>0.30546008869179603</v>
      </c>
      <c r="S1967" s="2">
        <f t="shared" si="624"/>
        <v>0.18544108330693695</v>
      </c>
      <c r="T1967" s="2">
        <f t="shared" si="625"/>
        <v>5.5194805194805213E-2</v>
      </c>
      <c r="U1967" s="1">
        <v>114638</v>
      </c>
      <c r="V1967" s="1">
        <v>77147</v>
      </c>
      <c r="W1967" s="1">
        <v>46835</v>
      </c>
      <c r="Y1967" s="1">
        <v>308</v>
      </c>
      <c r="AJ1967" s="1">
        <v>4837</v>
      </c>
      <c r="AK1967" s="1">
        <v>1793</v>
      </c>
      <c r="AL1967" s="1">
        <v>1168</v>
      </c>
      <c r="AM1967" s="1">
        <v>549</v>
      </c>
      <c r="AN1967" s="1">
        <v>5285</v>
      </c>
      <c r="AU1967" t="s">
        <v>2416</v>
      </c>
      <c r="AV1967" t="s">
        <v>382</v>
      </c>
      <c r="AY1967" s="38">
        <v>36</v>
      </c>
      <c r="AZ1967" s="40">
        <v>85</v>
      </c>
      <c r="BA1967" s="42">
        <f t="shared" si="626"/>
        <v>36085</v>
      </c>
      <c r="BC1967" s="7" t="s">
        <v>3097</v>
      </c>
    </row>
    <row r="1968" spans="1:55" collapsed="1">
      <c r="A1968" t="s">
        <v>381</v>
      </c>
      <c r="B1968" t="s">
        <v>1226</v>
      </c>
      <c r="C1968" s="25">
        <f>SUM(C1906:C1967)</f>
        <v>19137800</v>
      </c>
      <c r="D1968" s="57">
        <v>14206000</v>
      </c>
      <c r="E1968" s="57">
        <v>12417000</v>
      </c>
      <c r="G1968" s="1">
        <f>SUM(G1906:G1967)</f>
        <v>11246362</v>
      </c>
      <c r="I1968" s="25">
        <f>SUM(I1906:I1967)</f>
        <v>4690968</v>
      </c>
      <c r="J1968" s="20" t="s">
        <v>1796</v>
      </c>
      <c r="K1968" s="1">
        <v>3821613</v>
      </c>
      <c r="L1968" s="2">
        <f t="shared" si="617"/>
        <v>0.26901400816556387</v>
      </c>
      <c r="M1968" s="2">
        <f t="shared" si="618"/>
        <v>0.33980881995439949</v>
      </c>
      <c r="N1968" s="10">
        <f t="shared" si="619"/>
        <v>1</v>
      </c>
      <c r="O1968" s="9">
        <f t="shared" si="620"/>
        <v>2</v>
      </c>
      <c r="P1968" s="8">
        <f t="shared" si="621"/>
        <v>3</v>
      </c>
      <c r="Q1968" s="2">
        <f t="shared" si="622"/>
        <v>0.46730853941923617</v>
      </c>
      <c r="R1968" s="2">
        <f t="shared" si="623"/>
        <v>0.27850437323642968</v>
      </c>
      <c r="S1968" s="2">
        <f t="shared" si="624"/>
        <v>0.20069334421211055</v>
      </c>
      <c r="T1968" s="2">
        <f t="shared" si="625"/>
        <v>5.3493743132223548E-2</v>
      </c>
      <c r="U1968" s="1">
        <f>SUM(U1906:U1967)</f>
        <v>5255521</v>
      </c>
      <c r="V1968" s="1">
        <f>SUM(V1906:V1967)</f>
        <v>3132161</v>
      </c>
      <c r="W1968" s="1">
        <f>SUM(W1906:W1967)</f>
        <v>2257070</v>
      </c>
      <c r="Y1968" s="1">
        <f>SUM(Y1906:Y1967)</f>
        <v>29528</v>
      </c>
      <c r="AJ1968" s="1">
        <f>SUM(AJ1906:AJ1967)</f>
        <v>163314</v>
      </c>
      <c r="AK1968" s="1">
        <f>SUM(AK1906:AK1967)</f>
        <v>86242</v>
      </c>
      <c r="AL1968" s="1">
        <f>SUM(AL1906:AL1967)</f>
        <v>49482</v>
      </c>
      <c r="AM1968" s="1">
        <f>SUM(AM1906:AM1967)</f>
        <v>15763</v>
      </c>
      <c r="AN1968" s="1">
        <f>SUM(AN1906:AN1967)</f>
        <v>257281</v>
      </c>
      <c r="AU1968" t="s">
        <v>381</v>
      </c>
      <c r="AV1968" t="s">
        <v>1226</v>
      </c>
      <c r="AY1968" s="38">
        <v>36</v>
      </c>
      <c r="AZ1968" s="40"/>
      <c r="BA1968" s="38">
        <f>AY1968</f>
        <v>36</v>
      </c>
      <c r="BC1968" s="7" t="s">
        <v>1410</v>
      </c>
    </row>
    <row r="1969" spans="1:55" s="1" customFormat="1">
      <c r="A1969"/>
      <c r="B1969"/>
      <c r="C1969" s="25"/>
      <c r="D1969" s="25"/>
      <c r="E1969" s="25"/>
      <c r="F1969" s="61"/>
      <c r="L1969" s="2"/>
      <c r="M1969" s="2"/>
      <c r="N1969" s="7"/>
      <c r="O1969" s="2"/>
      <c r="P1969" s="8"/>
      <c r="Q1969" s="2"/>
      <c r="R1969" s="2"/>
      <c r="S1969" s="2"/>
      <c r="T1969" s="2"/>
      <c r="AR1969"/>
      <c r="AS1969"/>
      <c r="AT1969" s="8"/>
      <c r="AU1969"/>
      <c r="AV1969"/>
      <c r="AW1969"/>
      <c r="AY1969" s="38"/>
      <c r="AZ1969" s="40"/>
      <c r="BA1969" s="42"/>
      <c r="BC1969" s="7"/>
    </row>
    <row r="1970" spans="1:55" hidden="1" outlineLevel="1">
      <c r="A1970" t="s">
        <v>1890</v>
      </c>
      <c r="B1970" t="s">
        <v>2431</v>
      </c>
      <c r="C1970" s="25">
        <v>135239</v>
      </c>
      <c r="D1970" s="25"/>
      <c r="E1970" s="25"/>
      <c r="G1970" s="1">
        <f>SUM(U1970:AI1970)</f>
        <v>73367</v>
      </c>
      <c r="I1970" s="25">
        <v>36508</v>
      </c>
      <c r="J1970" s="1">
        <v>34754</v>
      </c>
      <c r="K1970" s="1">
        <v>30939</v>
      </c>
      <c r="L1970" s="2" t="str">
        <f t="shared" si="617"/>
        <v/>
      </c>
      <c r="M1970" s="2">
        <f t="shared" si="618"/>
        <v>0.42170185505745089</v>
      </c>
      <c r="N1970" s="10">
        <f t="shared" ref="N1970:N2001" si="627">RANK(U1970,U1970:AR1970)</f>
        <v>1</v>
      </c>
      <c r="O1970" s="9">
        <f t="shared" ref="O1970:O2001" si="628">RANK(V1970,U1970:AR1970)</f>
        <v>2</v>
      </c>
      <c r="P1970" s="8">
        <f t="shared" ref="P1970:P2001" si="629">RANK(W1970,U1970:AR1970)</f>
        <v>3</v>
      </c>
      <c r="Q1970" s="2">
        <f t="shared" ref="Q1970:Q2001" si="630">IF(SUM($U1970:$AQ1970)=0,"-",U1970/SUM($U1970:$AQ1970))</f>
        <v>0.47871658920222987</v>
      </c>
      <c r="R1970" s="2">
        <f t="shared" ref="R1970:R2001" si="631">IF(SUM($U1970:$AQ1970)=0,"-",V1970/SUM($U1970:$AQ1970))</f>
        <v>0.35691796039091145</v>
      </c>
      <c r="S1970" s="2">
        <f t="shared" ref="S1970:S2001" si="632">IF(SUM($U1970:$AQ1970)=0,"-",W1970/SUM($U1970:$AQ1970))</f>
        <v>0.16316600106314827</v>
      </c>
      <c r="T1970" s="2">
        <f t="shared" ref="T1970:T2001" si="633">IF(SUM($U1970:$AQ1970)=0,"-",(1-Q1970-R1970-S1970))</f>
        <v>1.1994493437104681E-3</v>
      </c>
      <c r="U1970" s="1">
        <v>35122</v>
      </c>
      <c r="V1970" s="1">
        <v>26186</v>
      </c>
      <c r="W1970" s="1">
        <v>11971</v>
      </c>
      <c r="X1970" s="1">
        <v>88</v>
      </c>
      <c r="AU1970" t="s">
        <v>1890</v>
      </c>
      <c r="AV1970" t="s">
        <v>2431</v>
      </c>
      <c r="AY1970" s="38">
        <v>37</v>
      </c>
      <c r="AZ1970" s="40">
        <v>1</v>
      </c>
      <c r="BA1970" s="42">
        <f t="shared" si="626"/>
        <v>37001</v>
      </c>
      <c r="BC1970" s="7" t="s">
        <v>3097</v>
      </c>
    </row>
    <row r="1971" spans="1:55" hidden="1" outlineLevel="1">
      <c r="A1971" t="s">
        <v>1891</v>
      </c>
      <c r="B1971" t="s">
        <v>2431</v>
      </c>
      <c r="C1971" s="25">
        <v>34665</v>
      </c>
      <c r="D1971" s="25"/>
      <c r="E1971" s="25"/>
      <c r="G1971" s="1">
        <f t="shared" ref="G1971:G2034" si="634">SUM(U1971:AI1971)</f>
        <v>23117</v>
      </c>
      <c r="I1971" s="25">
        <v>12164</v>
      </c>
      <c r="J1971" s="1">
        <v>11968</v>
      </c>
      <c r="K1971" s="1">
        <v>11528</v>
      </c>
      <c r="L1971" s="2" t="str">
        <f t="shared" si="617"/>
        <v/>
      </c>
      <c r="M1971" s="2">
        <f t="shared" si="618"/>
        <v>0.49868062464852708</v>
      </c>
      <c r="N1971" s="10">
        <f t="shared" si="627"/>
        <v>2</v>
      </c>
      <c r="O1971" s="9">
        <f t="shared" si="628"/>
        <v>1</v>
      </c>
      <c r="P1971" s="8">
        <f t="shared" si="629"/>
        <v>3</v>
      </c>
      <c r="Q1971" s="2">
        <f t="shared" si="630"/>
        <v>0.40558896050525589</v>
      </c>
      <c r="R1971" s="2">
        <f t="shared" si="631"/>
        <v>0.44586235238136435</v>
      </c>
      <c r="S1971" s="2">
        <f t="shared" si="632"/>
        <v>0.14781329757321451</v>
      </c>
      <c r="T1971" s="2">
        <f t="shared" si="633"/>
        <v>7.3538954016530433E-4</v>
      </c>
      <c r="U1971" s="1">
        <v>9376</v>
      </c>
      <c r="V1971" s="1">
        <v>10307</v>
      </c>
      <c r="W1971" s="1">
        <v>3417</v>
      </c>
      <c r="X1971" s="1">
        <v>17</v>
      </c>
      <c r="AU1971" t="s">
        <v>1891</v>
      </c>
      <c r="AV1971" t="s">
        <v>2431</v>
      </c>
      <c r="AY1971" s="38">
        <v>37</v>
      </c>
      <c r="AZ1971" s="40">
        <v>3</v>
      </c>
      <c r="BA1971" s="42">
        <f t="shared" si="626"/>
        <v>37003</v>
      </c>
      <c r="BC1971" s="7" t="s">
        <v>3097</v>
      </c>
    </row>
    <row r="1972" spans="1:55" hidden="1" outlineLevel="1">
      <c r="A1972" t="s">
        <v>2723</v>
      </c>
      <c r="B1972" t="s">
        <v>2431</v>
      </c>
      <c r="C1972" s="25">
        <v>10740</v>
      </c>
      <c r="D1972" s="25"/>
      <c r="E1972" s="25"/>
      <c r="G1972" s="1">
        <f t="shared" si="634"/>
        <v>6287</v>
      </c>
      <c r="I1972" s="25">
        <v>3975</v>
      </c>
      <c r="J1972" s="1">
        <v>3783</v>
      </c>
      <c r="K1972" s="1">
        <v>3767</v>
      </c>
      <c r="L1972" s="2" t="str">
        <f t="shared" si="617"/>
        <v/>
      </c>
      <c r="M1972" s="2">
        <f t="shared" si="618"/>
        <v>0.5991728964529982</v>
      </c>
      <c r="N1972" s="10">
        <f t="shared" si="627"/>
        <v>1</v>
      </c>
      <c r="O1972" s="9">
        <f t="shared" si="628"/>
        <v>2</v>
      </c>
      <c r="P1972" s="8">
        <f t="shared" si="629"/>
        <v>3</v>
      </c>
      <c r="Q1972" s="2">
        <f t="shared" si="630"/>
        <v>0.5819945920152696</v>
      </c>
      <c r="R1972" s="2">
        <f t="shared" si="631"/>
        <v>0.29871162716717037</v>
      </c>
      <c r="S1972" s="2">
        <f t="shared" si="632"/>
        <v>0.11833943057101956</v>
      </c>
      <c r="T1972" s="2">
        <f t="shared" si="633"/>
        <v>9.5435024654047518E-4</v>
      </c>
      <c r="U1972" s="1">
        <v>3659</v>
      </c>
      <c r="V1972" s="1">
        <v>1878</v>
      </c>
      <c r="W1972" s="1">
        <v>744</v>
      </c>
      <c r="X1972" s="1">
        <v>6</v>
      </c>
      <c r="AU1972" t="s">
        <v>2723</v>
      </c>
      <c r="AV1972" t="s">
        <v>2431</v>
      </c>
      <c r="AY1972" s="38">
        <v>37</v>
      </c>
      <c r="AZ1972" s="40">
        <v>5</v>
      </c>
      <c r="BA1972" s="42">
        <f t="shared" si="626"/>
        <v>37005</v>
      </c>
      <c r="BC1972" s="7" t="s">
        <v>3097</v>
      </c>
    </row>
    <row r="1973" spans="1:55" hidden="1" outlineLevel="1">
      <c r="A1973" t="s">
        <v>740</v>
      </c>
      <c r="B1973" t="s">
        <v>2431</v>
      </c>
      <c r="C1973" s="25">
        <v>25723</v>
      </c>
      <c r="D1973" s="25"/>
      <c r="E1973" s="25"/>
      <c r="G1973" s="1">
        <f t="shared" si="634"/>
        <v>14643</v>
      </c>
      <c r="I1973" s="25">
        <v>6330</v>
      </c>
      <c r="J1973" s="1">
        <v>6259</v>
      </c>
      <c r="K1973" s="1">
        <v>6266</v>
      </c>
      <c r="L1973" s="2" t="str">
        <f t="shared" si="617"/>
        <v/>
      </c>
      <c r="M1973" s="2">
        <f t="shared" si="618"/>
        <v>0.42791777641193746</v>
      </c>
      <c r="N1973" s="10">
        <f t="shared" si="627"/>
        <v>1</v>
      </c>
      <c r="O1973" s="9">
        <f t="shared" si="628"/>
        <v>2</v>
      </c>
      <c r="P1973" s="8">
        <f t="shared" si="629"/>
        <v>3</v>
      </c>
      <c r="Q1973" s="2">
        <f t="shared" si="630"/>
        <v>0.76924127569487122</v>
      </c>
      <c r="R1973" s="2">
        <f t="shared" si="631"/>
        <v>0.13924742197637097</v>
      </c>
      <c r="S1973" s="2">
        <f t="shared" si="632"/>
        <v>9.1033258212114998E-2</v>
      </c>
      <c r="T1973" s="2">
        <f t="shared" si="633"/>
        <v>4.7804411664281732E-4</v>
      </c>
      <c r="U1973" s="1">
        <v>11264</v>
      </c>
      <c r="V1973" s="1">
        <v>2039</v>
      </c>
      <c r="W1973" s="1">
        <v>1333</v>
      </c>
      <c r="X1973" s="1">
        <v>7</v>
      </c>
      <c r="AU1973" t="s">
        <v>740</v>
      </c>
      <c r="AV1973" t="s">
        <v>2431</v>
      </c>
      <c r="AY1973" s="38">
        <v>37</v>
      </c>
      <c r="AZ1973" s="40">
        <v>7</v>
      </c>
      <c r="BA1973" s="42">
        <f t="shared" si="626"/>
        <v>37007</v>
      </c>
      <c r="BC1973" s="7" t="s">
        <v>3097</v>
      </c>
    </row>
    <row r="1974" spans="1:55" hidden="1" outlineLevel="1">
      <c r="A1974" t="s">
        <v>1888</v>
      </c>
      <c r="B1974" t="s">
        <v>2431</v>
      </c>
      <c r="C1974" s="25">
        <v>25029</v>
      </c>
      <c r="D1974" s="25"/>
      <c r="E1974" s="25"/>
      <c r="G1974" s="1">
        <f t="shared" si="634"/>
        <v>18384</v>
      </c>
      <c r="I1974" s="25">
        <v>9121</v>
      </c>
      <c r="J1974" s="1">
        <v>9049</v>
      </c>
      <c r="K1974" s="1">
        <v>8906</v>
      </c>
      <c r="L1974" s="2" t="str">
        <f t="shared" si="617"/>
        <v/>
      </c>
      <c r="M1974" s="2">
        <f t="shared" si="618"/>
        <v>0.48444299390774587</v>
      </c>
      <c r="N1974" s="10">
        <f t="shared" si="627"/>
        <v>2</v>
      </c>
      <c r="O1974" s="9">
        <f t="shared" si="628"/>
        <v>1</v>
      </c>
      <c r="P1974" s="8">
        <f t="shared" si="629"/>
        <v>3</v>
      </c>
      <c r="Q1974" s="2">
        <f t="shared" si="630"/>
        <v>0.41427328111401218</v>
      </c>
      <c r="R1974" s="2">
        <f t="shared" si="631"/>
        <v>0.44614882506527415</v>
      </c>
      <c r="S1974" s="2">
        <f t="shared" si="632"/>
        <v>0.13805483028720628</v>
      </c>
      <c r="T1974" s="2">
        <f t="shared" si="633"/>
        <v>1.5230635335073961E-3</v>
      </c>
      <c r="U1974" s="1">
        <v>7616</v>
      </c>
      <c r="V1974" s="1">
        <v>8202</v>
      </c>
      <c r="W1974" s="1">
        <v>2538</v>
      </c>
      <c r="X1974" s="1">
        <v>28</v>
      </c>
      <c r="AU1974" t="s">
        <v>1888</v>
      </c>
      <c r="AV1974" t="s">
        <v>2431</v>
      </c>
      <c r="AY1974" s="38">
        <v>37</v>
      </c>
      <c r="AZ1974" s="40">
        <v>9</v>
      </c>
      <c r="BA1974" s="42">
        <f t="shared" si="626"/>
        <v>37009</v>
      </c>
      <c r="BC1974" s="7" t="s">
        <v>3097</v>
      </c>
    </row>
    <row r="1975" spans="1:55" hidden="1" outlineLevel="1">
      <c r="A1975" t="s">
        <v>1889</v>
      </c>
      <c r="B1975" t="s">
        <v>2431</v>
      </c>
      <c r="C1975" s="25">
        <v>17867</v>
      </c>
      <c r="D1975" s="25"/>
      <c r="E1975" s="25"/>
      <c r="G1975" s="1">
        <f t="shared" si="634"/>
        <v>12157</v>
      </c>
      <c r="I1975" s="25">
        <v>4978</v>
      </c>
      <c r="J1975" s="1">
        <v>4922</v>
      </c>
      <c r="K1975" s="1">
        <v>4836</v>
      </c>
      <c r="L1975" s="2" t="str">
        <f t="shared" si="617"/>
        <v/>
      </c>
      <c r="M1975" s="2">
        <f t="shared" si="618"/>
        <v>0.39779550876038494</v>
      </c>
      <c r="N1975" s="10">
        <f t="shared" si="627"/>
        <v>3</v>
      </c>
      <c r="O1975" s="9">
        <f t="shared" si="628"/>
        <v>1</v>
      </c>
      <c r="P1975" s="8">
        <f t="shared" si="629"/>
        <v>2</v>
      </c>
      <c r="Q1975" s="2">
        <f t="shared" si="630"/>
        <v>0.14444353047626882</v>
      </c>
      <c r="R1975" s="2">
        <f t="shared" si="631"/>
        <v>0.67236982808258616</v>
      </c>
      <c r="S1975" s="2">
        <f t="shared" si="632"/>
        <v>0.18211729867566012</v>
      </c>
      <c r="T1975" s="2">
        <f t="shared" si="633"/>
        <v>1.0693427654849263E-3</v>
      </c>
      <c r="U1975" s="1">
        <v>1756</v>
      </c>
      <c r="V1975" s="1">
        <v>8174</v>
      </c>
      <c r="W1975" s="1">
        <v>2214</v>
      </c>
      <c r="X1975" s="1">
        <v>13</v>
      </c>
      <c r="AU1975" t="s">
        <v>1889</v>
      </c>
      <c r="AV1975" t="s">
        <v>2431</v>
      </c>
      <c r="AY1975" s="38">
        <v>37</v>
      </c>
      <c r="AZ1975" s="40">
        <v>11</v>
      </c>
      <c r="BA1975" s="42">
        <f t="shared" si="626"/>
        <v>37011</v>
      </c>
      <c r="BC1975" s="7" t="s">
        <v>3097</v>
      </c>
    </row>
    <row r="1976" spans="1:55" hidden="1" outlineLevel="1">
      <c r="A1976" t="s">
        <v>523</v>
      </c>
      <c r="B1976" t="s">
        <v>2431</v>
      </c>
      <c r="C1976" s="25">
        <v>45216</v>
      </c>
      <c r="D1976" s="25"/>
      <c r="E1976" s="25"/>
      <c r="G1976" s="1">
        <f t="shared" si="634"/>
        <v>28432</v>
      </c>
      <c r="I1976" s="25">
        <v>15436</v>
      </c>
      <c r="J1976" s="1">
        <v>15483</v>
      </c>
      <c r="K1976" s="1">
        <v>14023</v>
      </c>
      <c r="L1976" s="2" t="str">
        <f t="shared" si="617"/>
        <v/>
      </c>
      <c r="M1976" s="2">
        <f t="shared" si="618"/>
        <v>0.49321187394485089</v>
      </c>
      <c r="N1976" s="10">
        <f t="shared" si="627"/>
        <v>1</v>
      </c>
      <c r="O1976" s="9">
        <f t="shared" si="628"/>
        <v>2</v>
      </c>
      <c r="P1976" s="8">
        <f t="shared" si="629"/>
        <v>3</v>
      </c>
      <c r="Q1976" s="2">
        <f t="shared" si="630"/>
        <v>0.59566685424873378</v>
      </c>
      <c r="R1976" s="2">
        <f t="shared" si="631"/>
        <v>0.29143218908272367</v>
      </c>
      <c r="S1976" s="2">
        <f t="shared" si="632"/>
        <v>0.1109313449634215</v>
      </c>
      <c r="T1976" s="2">
        <f t="shared" si="633"/>
        <v>1.9696117051210549E-3</v>
      </c>
      <c r="U1976" s="1">
        <v>16936</v>
      </c>
      <c r="V1976" s="1">
        <v>8286</v>
      </c>
      <c r="W1976" s="1">
        <v>3154</v>
      </c>
      <c r="X1976" s="1">
        <v>56</v>
      </c>
      <c r="AU1976" t="s">
        <v>523</v>
      </c>
      <c r="AV1976" t="s">
        <v>2431</v>
      </c>
      <c r="AY1976" s="38">
        <v>37</v>
      </c>
      <c r="AZ1976" s="40">
        <v>13</v>
      </c>
      <c r="BA1976" s="42">
        <f t="shared" si="626"/>
        <v>37013</v>
      </c>
      <c r="BC1976" s="7" t="s">
        <v>3097</v>
      </c>
    </row>
    <row r="1977" spans="1:55" hidden="1" outlineLevel="1">
      <c r="A1977" t="s">
        <v>1332</v>
      </c>
      <c r="B1977" t="s">
        <v>2431</v>
      </c>
      <c r="C1977" s="25">
        <v>19841</v>
      </c>
      <c r="D1977" s="25"/>
      <c r="E1977" s="25"/>
      <c r="G1977" s="1">
        <f t="shared" si="634"/>
        <v>13909</v>
      </c>
      <c r="I1977" s="25">
        <v>5430</v>
      </c>
      <c r="J1977" s="1">
        <v>5335</v>
      </c>
      <c r="K1977" s="1">
        <v>5234</v>
      </c>
      <c r="L1977" s="2" t="str">
        <f t="shared" si="617"/>
        <v/>
      </c>
      <c r="M1977" s="2">
        <f t="shared" si="618"/>
        <v>0.37630311309224246</v>
      </c>
      <c r="N1977" s="10">
        <f t="shared" si="627"/>
        <v>1</v>
      </c>
      <c r="O1977" s="9">
        <f t="shared" si="628"/>
        <v>2</v>
      </c>
      <c r="P1977" s="8">
        <f t="shared" si="629"/>
        <v>3</v>
      </c>
      <c r="Q1977" s="2">
        <f t="shared" si="630"/>
        <v>0.84959378819469411</v>
      </c>
      <c r="R1977" s="2">
        <f t="shared" si="631"/>
        <v>8.9797972535768211E-2</v>
      </c>
      <c r="S1977" s="2">
        <f t="shared" si="632"/>
        <v>6.0104968006326837E-2</v>
      </c>
      <c r="T1977" s="2">
        <f t="shared" si="633"/>
        <v>5.0327126321084159E-4</v>
      </c>
      <c r="U1977" s="1">
        <v>11817</v>
      </c>
      <c r="V1977" s="1">
        <v>1249</v>
      </c>
      <c r="W1977" s="1">
        <v>836</v>
      </c>
      <c r="X1977" s="1">
        <v>7</v>
      </c>
      <c r="AU1977" t="s">
        <v>1332</v>
      </c>
      <c r="AV1977" t="s">
        <v>2431</v>
      </c>
      <c r="AY1977" s="38">
        <v>37</v>
      </c>
      <c r="AZ1977" s="40">
        <v>15</v>
      </c>
      <c r="BA1977" s="42">
        <f t="shared" si="626"/>
        <v>37015</v>
      </c>
      <c r="BC1977" s="7" t="s">
        <v>3097</v>
      </c>
    </row>
    <row r="1978" spans="1:55" hidden="1" outlineLevel="1">
      <c r="A1978" t="s">
        <v>1813</v>
      </c>
      <c r="B1978" t="s">
        <v>2431</v>
      </c>
      <c r="C1978" s="25">
        <v>32782</v>
      </c>
      <c r="D1978" s="25"/>
      <c r="E1978" s="25"/>
      <c r="G1978" s="1">
        <f t="shared" si="634"/>
        <v>20225</v>
      </c>
      <c r="I1978" s="25">
        <v>8829</v>
      </c>
      <c r="J1978" s="1">
        <v>8692</v>
      </c>
      <c r="K1978" s="1">
        <v>8454</v>
      </c>
      <c r="L1978" s="2" t="str">
        <f t="shared" si="617"/>
        <v/>
      </c>
      <c r="M1978" s="2">
        <f t="shared" si="618"/>
        <v>0.41799752781211374</v>
      </c>
      <c r="N1978" s="10">
        <f t="shared" si="627"/>
        <v>1</v>
      </c>
      <c r="O1978" s="9">
        <f t="shared" si="628"/>
        <v>2</v>
      </c>
      <c r="P1978" s="8">
        <f t="shared" si="629"/>
        <v>3</v>
      </c>
      <c r="Q1978" s="2">
        <f t="shared" si="630"/>
        <v>0.7449690976514215</v>
      </c>
      <c r="R1978" s="2">
        <f t="shared" si="631"/>
        <v>0.13646477132262053</v>
      </c>
      <c r="S1978" s="2">
        <f t="shared" si="632"/>
        <v>0.11797280593325092</v>
      </c>
      <c r="T1978" s="2">
        <f t="shared" si="633"/>
        <v>5.9332509270705602E-4</v>
      </c>
      <c r="U1978" s="1">
        <v>15067</v>
      </c>
      <c r="V1978" s="1">
        <v>2760</v>
      </c>
      <c r="W1978" s="1">
        <v>2386</v>
      </c>
      <c r="X1978" s="1">
        <v>12</v>
      </c>
      <c r="AU1978" t="s">
        <v>1813</v>
      </c>
      <c r="AV1978" t="s">
        <v>2431</v>
      </c>
      <c r="AY1978" s="38">
        <v>37</v>
      </c>
      <c r="AZ1978" s="40">
        <v>17</v>
      </c>
      <c r="BA1978" s="42">
        <f t="shared" si="626"/>
        <v>37017</v>
      </c>
      <c r="BC1978" s="7" t="s">
        <v>3097</v>
      </c>
    </row>
    <row r="1979" spans="1:55" hidden="1" outlineLevel="1">
      <c r="A1979" t="s">
        <v>2503</v>
      </c>
      <c r="B1979" t="s">
        <v>2431</v>
      </c>
      <c r="C1979" s="25">
        <v>78296</v>
      </c>
      <c r="D1979" s="25"/>
      <c r="E1979" s="25"/>
      <c r="G1979" s="1">
        <f t="shared" si="634"/>
        <v>51884</v>
      </c>
      <c r="I1979" s="25">
        <v>26559</v>
      </c>
      <c r="J1979" s="1">
        <v>26028</v>
      </c>
      <c r="K1979" s="1">
        <v>25689</v>
      </c>
      <c r="L1979" s="2" t="str">
        <f t="shared" si="617"/>
        <v/>
      </c>
      <c r="M1979" s="2">
        <f t="shared" si="618"/>
        <v>0.49512373756842187</v>
      </c>
      <c r="N1979" s="10">
        <f t="shared" si="627"/>
        <v>1</v>
      </c>
      <c r="O1979" s="9">
        <f t="shared" si="628"/>
        <v>2</v>
      </c>
      <c r="P1979" s="8">
        <f t="shared" si="629"/>
        <v>3</v>
      </c>
      <c r="Q1979" s="2">
        <f t="shared" si="630"/>
        <v>0.45578598411841803</v>
      </c>
      <c r="R1979" s="2">
        <f t="shared" si="631"/>
        <v>0.36211548839719376</v>
      </c>
      <c r="S1979" s="2">
        <f t="shared" si="632"/>
        <v>0.18092282784673502</v>
      </c>
      <c r="T1979" s="2">
        <f t="shared" si="633"/>
        <v>1.175699637653238E-3</v>
      </c>
      <c r="U1979" s="1">
        <v>23648</v>
      </c>
      <c r="V1979" s="1">
        <v>18788</v>
      </c>
      <c r="W1979" s="1">
        <v>9387</v>
      </c>
      <c r="X1979" s="1">
        <v>61</v>
      </c>
      <c r="AU1979" t="s">
        <v>2503</v>
      </c>
      <c r="AV1979" t="s">
        <v>2431</v>
      </c>
      <c r="AY1979" s="38">
        <v>37</v>
      </c>
      <c r="AZ1979" s="40">
        <v>19</v>
      </c>
      <c r="BA1979" s="42">
        <f t="shared" si="626"/>
        <v>37019</v>
      </c>
      <c r="BC1979" s="7" t="s">
        <v>3097</v>
      </c>
    </row>
    <row r="1980" spans="1:55" hidden="1" outlineLevel="1">
      <c r="A1980" t="s">
        <v>1903</v>
      </c>
      <c r="B1980" t="s">
        <v>2431</v>
      </c>
      <c r="C1980" s="25">
        <v>211841</v>
      </c>
      <c r="D1980" s="25"/>
      <c r="E1980" s="25"/>
      <c r="G1980" s="1">
        <f t="shared" si="634"/>
        <v>134846</v>
      </c>
      <c r="I1980" s="25">
        <v>64813</v>
      </c>
      <c r="J1980" s="1">
        <v>63473</v>
      </c>
      <c r="K1980" s="1">
        <v>63334</v>
      </c>
      <c r="L1980" s="2" t="str">
        <f t="shared" si="617"/>
        <v/>
      </c>
      <c r="M1980" s="2">
        <f t="shared" si="618"/>
        <v>0.46967651988193942</v>
      </c>
      <c r="N1980" s="10">
        <f t="shared" si="627"/>
        <v>1</v>
      </c>
      <c r="O1980" s="9">
        <f t="shared" si="628"/>
        <v>2</v>
      </c>
      <c r="P1980" s="8">
        <f t="shared" si="629"/>
        <v>3</v>
      </c>
      <c r="Q1980" s="2">
        <f t="shared" si="630"/>
        <v>0.46756299779007165</v>
      </c>
      <c r="R1980" s="2">
        <f t="shared" si="631"/>
        <v>0.32616466191062399</v>
      </c>
      <c r="S1980" s="2">
        <f t="shared" si="632"/>
        <v>0.20341723150853566</v>
      </c>
      <c r="T1980" s="2">
        <f t="shared" si="633"/>
        <v>2.8551087907686401E-3</v>
      </c>
      <c r="U1980" s="1">
        <v>63049</v>
      </c>
      <c r="V1980" s="1">
        <v>43982</v>
      </c>
      <c r="W1980" s="1">
        <v>27430</v>
      </c>
      <c r="X1980" s="1">
        <v>385</v>
      </c>
      <c r="AU1980" t="s">
        <v>1903</v>
      </c>
      <c r="AV1980" t="s">
        <v>2431</v>
      </c>
      <c r="AY1980" s="38">
        <v>37</v>
      </c>
      <c r="AZ1980" s="40">
        <v>21</v>
      </c>
      <c r="BA1980" s="42">
        <f t="shared" si="626"/>
        <v>37021</v>
      </c>
      <c r="BC1980" s="7" t="s">
        <v>3097</v>
      </c>
    </row>
    <row r="1981" spans="1:55" hidden="1" outlineLevel="1">
      <c r="A1981" t="s">
        <v>3019</v>
      </c>
      <c r="B1981" t="s">
        <v>2431</v>
      </c>
      <c r="C1981" s="25">
        <v>89371</v>
      </c>
      <c r="D1981" s="25"/>
      <c r="E1981" s="25"/>
      <c r="G1981" s="1">
        <f t="shared" si="634"/>
        <v>54559</v>
      </c>
      <c r="I1981" s="25">
        <v>27118</v>
      </c>
      <c r="J1981" s="1">
        <v>26101</v>
      </c>
      <c r="K1981" s="1">
        <v>25565</v>
      </c>
      <c r="L1981" s="2" t="str">
        <f t="shared" si="617"/>
        <v/>
      </c>
      <c r="M1981" s="2">
        <f t="shared" si="618"/>
        <v>0.46857530379955642</v>
      </c>
      <c r="N1981" s="10">
        <f t="shared" si="627"/>
        <v>1</v>
      </c>
      <c r="O1981" s="9">
        <f t="shared" si="628"/>
        <v>2</v>
      </c>
      <c r="P1981" s="8">
        <f t="shared" si="629"/>
        <v>3</v>
      </c>
      <c r="Q1981" s="2">
        <f t="shared" si="630"/>
        <v>0.44553602522040359</v>
      </c>
      <c r="R1981" s="2">
        <f t="shared" si="631"/>
        <v>0.36817023772429847</v>
      </c>
      <c r="S1981" s="2">
        <f t="shared" si="632"/>
        <v>0.18475411939368391</v>
      </c>
      <c r="T1981" s="2">
        <f t="shared" si="633"/>
        <v>1.5396176616140345E-3</v>
      </c>
      <c r="U1981" s="1">
        <v>24308</v>
      </c>
      <c r="V1981" s="1">
        <v>20087</v>
      </c>
      <c r="W1981" s="1">
        <v>10080</v>
      </c>
      <c r="X1981" s="1">
        <v>84</v>
      </c>
      <c r="AU1981" t="s">
        <v>3019</v>
      </c>
      <c r="AV1981" t="s">
        <v>2431</v>
      </c>
      <c r="AY1981" s="38">
        <v>37</v>
      </c>
      <c r="AZ1981" s="40">
        <v>23</v>
      </c>
      <c r="BA1981" s="42">
        <f t="shared" si="626"/>
        <v>37023</v>
      </c>
      <c r="BC1981" s="7" t="s">
        <v>3097</v>
      </c>
    </row>
    <row r="1982" spans="1:55" hidden="1" outlineLevel="1">
      <c r="A1982" t="s">
        <v>2361</v>
      </c>
      <c r="B1982" t="s">
        <v>2431</v>
      </c>
      <c r="C1982" s="25">
        <v>140054</v>
      </c>
      <c r="D1982" s="25"/>
      <c r="E1982" s="25"/>
      <c r="G1982" s="1">
        <f t="shared" si="634"/>
        <v>85878</v>
      </c>
      <c r="I1982" s="25">
        <v>40235</v>
      </c>
      <c r="J1982" s="1">
        <v>39776</v>
      </c>
      <c r="K1982" s="1">
        <v>39433</v>
      </c>
      <c r="L1982" s="2" t="str">
        <f t="shared" si="617"/>
        <v/>
      </c>
      <c r="M1982" s="2">
        <f t="shared" si="618"/>
        <v>0.45917464309834882</v>
      </c>
      <c r="N1982" s="10">
        <f t="shared" si="627"/>
        <v>2</v>
      </c>
      <c r="O1982" s="9">
        <f t="shared" si="628"/>
        <v>1</v>
      </c>
      <c r="P1982" s="8">
        <f t="shared" si="629"/>
        <v>3</v>
      </c>
      <c r="Q1982" s="2">
        <f t="shared" si="630"/>
        <v>0.38506951722210575</v>
      </c>
      <c r="R1982" s="2">
        <f t="shared" si="631"/>
        <v>0.42534758611052886</v>
      </c>
      <c r="S1982" s="2">
        <f t="shared" si="632"/>
        <v>0.18836023195696219</v>
      </c>
      <c r="T1982" s="2">
        <f t="shared" si="633"/>
        <v>1.2226647104032484E-3</v>
      </c>
      <c r="U1982" s="1">
        <v>33069</v>
      </c>
      <c r="V1982" s="1">
        <v>36528</v>
      </c>
      <c r="W1982" s="1">
        <v>16176</v>
      </c>
      <c r="X1982" s="1">
        <v>105</v>
      </c>
      <c r="AU1982" t="s">
        <v>2361</v>
      </c>
      <c r="AV1982" t="s">
        <v>2431</v>
      </c>
      <c r="AY1982" s="38">
        <v>37</v>
      </c>
      <c r="AZ1982" s="40">
        <v>25</v>
      </c>
      <c r="BA1982" s="42">
        <f t="shared" si="626"/>
        <v>37025</v>
      </c>
      <c r="BC1982" s="7" t="s">
        <v>3097</v>
      </c>
    </row>
    <row r="1983" spans="1:55" hidden="1" outlineLevel="1">
      <c r="A1983" t="s">
        <v>342</v>
      </c>
      <c r="B1983" t="s">
        <v>2431</v>
      </c>
      <c r="C1983" s="25">
        <v>78920</v>
      </c>
      <c r="D1983" s="25"/>
      <c r="E1983" s="25"/>
      <c r="G1983" s="1">
        <f t="shared" si="634"/>
        <v>45958</v>
      </c>
      <c r="I1983" s="25">
        <v>22589</v>
      </c>
      <c r="J1983" s="1">
        <v>22324</v>
      </c>
      <c r="K1983" s="1">
        <v>22160</v>
      </c>
      <c r="L1983" s="2" t="str">
        <f t="shared" si="617"/>
        <v/>
      </c>
      <c r="M1983" s="2">
        <f t="shared" si="618"/>
        <v>0.48217938117411552</v>
      </c>
      <c r="N1983" s="10">
        <f t="shared" si="627"/>
        <v>2</v>
      </c>
      <c r="O1983" s="9">
        <f t="shared" si="628"/>
        <v>1</v>
      </c>
      <c r="P1983" s="8">
        <f t="shared" si="629"/>
        <v>3</v>
      </c>
      <c r="Q1983" s="2">
        <f t="shared" si="630"/>
        <v>0.37303625048957745</v>
      </c>
      <c r="R1983" s="2">
        <f t="shared" si="631"/>
        <v>0.46253100657121721</v>
      </c>
      <c r="S1983" s="2">
        <f t="shared" si="632"/>
        <v>0.16321423908786284</v>
      </c>
      <c r="T1983" s="2">
        <f t="shared" si="633"/>
        <v>1.2185038513425062E-3</v>
      </c>
      <c r="U1983" s="1">
        <v>17144</v>
      </c>
      <c r="V1983" s="1">
        <v>21257</v>
      </c>
      <c r="W1983" s="1">
        <v>7501</v>
      </c>
      <c r="X1983" s="1">
        <v>56</v>
      </c>
      <c r="AU1983" t="s">
        <v>342</v>
      </c>
      <c r="AV1983" t="s">
        <v>2431</v>
      </c>
      <c r="AY1983" s="38">
        <v>37</v>
      </c>
      <c r="AZ1983" s="40">
        <v>27</v>
      </c>
      <c r="BA1983" s="42">
        <f t="shared" si="626"/>
        <v>37027</v>
      </c>
      <c r="BC1983" s="7" t="s">
        <v>3097</v>
      </c>
    </row>
    <row r="1984" spans="1:55" hidden="1" outlineLevel="1">
      <c r="A1984" t="s">
        <v>138</v>
      </c>
      <c r="B1984" t="s">
        <v>2431</v>
      </c>
      <c r="C1984" s="25">
        <v>7412</v>
      </c>
      <c r="D1984" s="25"/>
      <c r="E1984" s="25"/>
      <c r="G1984" s="1">
        <f t="shared" si="634"/>
        <v>5385</v>
      </c>
      <c r="I1984" s="25">
        <v>2724</v>
      </c>
      <c r="J1984" s="1">
        <v>2656</v>
      </c>
      <c r="K1984" s="1">
        <v>2155</v>
      </c>
      <c r="L1984" s="2" t="str">
        <f t="shared" si="617"/>
        <v/>
      </c>
      <c r="M1984" s="2">
        <f t="shared" si="618"/>
        <v>0.40018570102135564</v>
      </c>
      <c r="N1984" s="10">
        <f t="shared" si="627"/>
        <v>1</v>
      </c>
      <c r="O1984" s="9">
        <f t="shared" si="628"/>
        <v>2</v>
      </c>
      <c r="P1984" s="8">
        <f t="shared" si="629"/>
        <v>3</v>
      </c>
      <c r="Q1984" s="2">
        <f t="shared" si="630"/>
        <v>0.60538532961931291</v>
      </c>
      <c r="R1984" s="2">
        <f t="shared" si="631"/>
        <v>0.20018570102135561</v>
      </c>
      <c r="S1984" s="2">
        <f t="shared" si="632"/>
        <v>0.1925719591457753</v>
      </c>
      <c r="T1984" s="2">
        <f t="shared" si="633"/>
        <v>1.8570102135561928E-3</v>
      </c>
      <c r="U1984" s="1">
        <v>3260</v>
      </c>
      <c r="V1984" s="1">
        <v>1078</v>
      </c>
      <c r="W1984" s="1">
        <v>1037</v>
      </c>
      <c r="X1984" s="1">
        <v>10</v>
      </c>
      <c r="AU1984" t="s">
        <v>138</v>
      </c>
      <c r="AV1984" t="s">
        <v>2431</v>
      </c>
      <c r="AY1984" s="38">
        <v>37</v>
      </c>
      <c r="AZ1984" s="40">
        <v>29</v>
      </c>
      <c r="BA1984" s="42">
        <f t="shared" si="626"/>
        <v>37029</v>
      </c>
      <c r="BC1984" s="7" t="s">
        <v>3097</v>
      </c>
    </row>
    <row r="1985" spans="1:55" hidden="1" outlineLevel="1">
      <c r="A1985" t="s">
        <v>784</v>
      </c>
      <c r="B1985" t="s">
        <v>2431</v>
      </c>
      <c r="C1985" s="25">
        <v>60311</v>
      </c>
      <c r="D1985" s="25"/>
      <c r="E1985" s="25"/>
      <c r="G1985" s="1">
        <f t="shared" si="634"/>
        <v>42071</v>
      </c>
      <c r="I1985" s="25">
        <v>21950</v>
      </c>
      <c r="J1985" s="1">
        <v>20032</v>
      </c>
      <c r="K1985" s="1">
        <v>17608</v>
      </c>
      <c r="L1985" s="2" t="str">
        <f t="shared" si="617"/>
        <v/>
      </c>
      <c r="M1985" s="2">
        <f t="shared" si="618"/>
        <v>0.41853057925887188</v>
      </c>
      <c r="N1985" s="10">
        <f t="shared" si="627"/>
        <v>1</v>
      </c>
      <c r="O1985" s="9">
        <f t="shared" si="628"/>
        <v>2</v>
      </c>
      <c r="P1985" s="8">
        <f t="shared" si="629"/>
        <v>3</v>
      </c>
      <c r="Q1985" s="2">
        <f t="shared" si="630"/>
        <v>0.40272396662784343</v>
      </c>
      <c r="R1985" s="2">
        <f t="shared" si="631"/>
        <v>0.39854056238263885</v>
      </c>
      <c r="S1985" s="2">
        <f t="shared" si="632"/>
        <v>0.19733307979368211</v>
      </c>
      <c r="T1985" s="2">
        <f t="shared" si="633"/>
        <v>1.4023911958355451E-3</v>
      </c>
      <c r="U1985" s="1">
        <v>16943</v>
      </c>
      <c r="V1985" s="1">
        <v>16767</v>
      </c>
      <c r="W1985" s="1">
        <v>8302</v>
      </c>
      <c r="X1985" s="1">
        <v>59</v>
      </c>
      <c r="AU1985" t="s">
        <v>784</v>
      </c>
      <c r="AV1985" t="s">
        <v>2431</v>
      </c>
      <c r="AY1985" s="38">
        <v>37</v>
      </c>
      <c r="AZ1985" s="40">
        <v>31</v>
      </c>
      <c r="BA1985" s="42">
        <f t="shared" si="626"/>
        <v>37031</v>
      </c>
      <c r="BC1985" s="7" t="s">
        <v>3097</v>
      </c>
    </row>
    <row r="1986" spans="1:55" hidden="1" outlineLevel="1">
      <c r="A1986" t="s">
        <v>525</v>
      </c>
      <c r="B1986" t="s">
        <v>2431</v>
      </c>
      <c r="C1986" s="25">
        <v>23767</v>
      </c>
      <c r="D1986" s="25"/>
      <c r="E1986" s="25"/>
      <c r="G1986" s="1">
        <f t="shared" si="634"/>
        <v>13851</v>
      </c>
      <c r="I1986" s="25">
        <v>6954</v>
      </c>
      <c r="J1986" s="1">
        <v>6750</v>
      </c>
      <c r="K1986" s="1">
        <v>6578</v>
      </c>
      <c r="L1986" s="2" t="str">
        <f t="shared" si="617"/>
        <v/>
      </c>
      <c r="M1986" s="2">
        <f t="shared" si="618"/>
        <v>0.47491155873222152</v>
      </c>
      <c r="N1986" s="10">
        <f t="shared" si="627"/>
        <v>1</v>
      </c>
      <c r="O1986" s="9">
        <f t="shared" si="628"/>
        <v>2</v>
      </c>
      <c r="P1986" s="8">
        <f t="shared" si="629"/>
        <v>3</v>
      </c>
      <c r="Q1986" s="2">
        <f t="shared" si="630"/>
        <v>0.69200779727095518</v>
      </c>
      <c r="R1986" s="2">
        <f t="shared" si="631"/>
        <v>0.18186412533391091</v>
      </c>
      <c r="S1986" s="2">
        <f t="shared" si="632"/>
        <v>0.12540610786224821</v>
      </c>
      <c r="T1986" s="2">
        <f t="shared" si="633"/>
        <v>7.2196953288569676E-4</v>
      </c>
      <c r="U1986" s="1">
        <v>9585</v>
      </c>
      <c r="V1986" s="1">
        <v>2519</v>
      </c>
      <c r="W1986" s="1">
        <v>1737</v>
      </c>
      <c r="X1986" s="1">
        <v>10</v>
      </c>
      <c r="AU1986" t="s">
        <v>525</v>
      </c>
      <c r="AV1986" t="s">
        <v>2431</v>
      </c>
      <c r="AY1986" s="38">
        <v>37</v>
      </c>
      <c r="AZ1986" s="40">
        <v>33</v>
      </c>
      <c r="BA1986" s="42">
        <f t="shared" si="626"/>
        <v>37033</v>
      </c>
      <c r="BC1986" s="7" t="s">
        <v>3097</v>
      </c>
    </row>
    <row r="1987" spans="1:55" hidden="1" outlineLevel="1">
      <c r="A1987" t="s">
        <v>288</v>
      </c>
      <c r="B1987" t="s">
        <v>2431</v>
      </c>
      <c r="C1987" s="25">
        <v>145343</v>
      </c>
      <c r="D1987" s="25"/>
      <c r="E1987" s="25"/>
      <c r="G1987" s="1">
        <f t="shared" si="634"/>
        <v>93230</v>
      </c>
      <c r="I1987" s="25">
        <v>39974</v>
      </c>
      <c r="J1987" s="1">
        <v>39526</v>
      </c>
      <c r="K1987" s="1">
        <v>39265</v>
      </c>
      <c r="L1987" s="2" t="str">
        <f t="shared" si="617"/>
        <v/>
      </c>
      <c r="M1987" s="2">
        <f t="shared" si="618"/>
        <v>0.42116271586399229</v>
      </c>
      <c r="N1987" s="10">
        <f t="shared" si="627"/>
        <v>2</v>
      </c>
      <c r="O1987" s="9">
        <f t="shared" si="628"/>
        <v>1</v>
      </c>
      <c r="P1987" s="8">
        <f t="shared" si="629"/>
        <v>3</v>
      </c>
      <c r="Q1987" s="2">
        <f t="shared" si="630"/>
        <v>0.34304408452214952</v>
      </c>
      <c r="R1987" s="2">
        <f t="shared" si="631"/>
        <v>0.4735492867102864</v>
      </c>
      <c r="S1987" s="2">
        <f t="shared" si="632"/>
        <v>0.18096106403518181</v>
      </c>
      <c r="T1987" s="2">
        <f t="shared" si="633"/>
        <v>2.4455647323822771E-3</v>
      </c>
      <c r="U1987" s="1">
        <v>31982</v>
      </c>
      <c r="V1987" s="1">
        <v>44149</v>
      </c>
      <c r="W1987" s="1">
        <v>16871</v>
      </c>
      <c r="X1987" s="1">
        <v>228</v>
      </c>
      <c r="AU1987" t="s">
        <v>288</v>
      </c>
      <c r="AV1987" t="s">
        <v>2431</v>
      </c>
      <c r="AY1987" s="38">
        <v>37</v>
      </c>
      <c r="AZ1987" s="40">
        <v>35</v>
      </c>
      <c r="BA1987" s="42">
        <f t="shared" si="626"/>
        <v>37035</v>
      </c>
      <c r="BC1987" s="7" t="s">
        <v>3097</v>
      </c>
    </row>
    <row r="1988" spans="1:55" hidden="1" outlineLevel="1">
      <c r="A1988" t="s">
        <v>203</v>
      </c>
      <c r="B1988" t="s">
        <v>2431</v>
      </c>
      <c r="C1988" s="25">
        <v>53857</v>
      </c>
      <c r="D1988" s="25"/>
      <c r="E1988" s="25"/>
      <c r="G1988" s="1">
        <f t="shared" si="634"/>
        <v>33175</v>
      </c>
      <c r="I1988" s="25">
        <v>18944</v>
      </c>
      <c r="J1988" s="1">
        <v>18998</v>
      </c>
      <c r="K1988" s="1">
        <v>18246</v>
      </c>
      <c r="L1988" s="2" t="str">
        <f t="shared" si="617"/>
        <v/>
      </c>
      <c r="M1988" s="2">
        <f t="shared" si="618"/>
        <v>0.54999246420497361</v>
      </c>
      <c r="N1988" s="10">
        <f t="shared" si="627"/>
        <v>1</v>
      </c>
      <c r="O1988" s="9">
        <f t="shared" si="628"/>
        <v>2</v>
      </c>
      <c r="P1988" s="8">
        <f t="shared" si="629"/>
        <v>3</v>
      </c>
      <c r="Q1988" s="2">
        <f t="shared" si="630"/>
        <v>0.5487264506405426</v>
      </c>
      <c r="R1988" s="2">
        <f t="shared" si="631"/>
        <v>0.27511680482290879</v>
      </c>
      <c r="S1988" s="2">
        <f t="shared" si="632"/>
        <v>0.17377543330821402</v>
      </c>
      <c r="T1988" s="2">
        <f t="shared" si="633"/>
        <v>2.3813112283345983E-3</v>
      </c>
      <c r="U1988" s="1">
        <v>18204</v>
      </c>
      <c r="V1988" s="1">
        <v>9127</v>
      </c>
      <c r="W1988" s="1">
        <v>5765</v>
      </c>
      <c r="X1988" s="1">
        <v>79</v>
      </c>
      <c r="AU1988" t="s">
        <v>203</v>
      </c>
      <c r="AV1988" t="s">
        <v>2431</v>
      </c>
      <c r="AY1988" s="38">
        <v>37</v>
      </c>
      <c r="AZ1988" s="40">
        <v>37</v>
      </c>
      <c r="BA1988" s="42">
        <f t="shared" si="626"/>
        <v>37037</v>
      </c>
      <c r="BC1988" s="7" t="s">
        <v>3097</v>
      </c>
    </row>
    <row r="1989" spans="1:55" hidden="1" outlineLevel="1">
      <c r="A1989" t="s">
        <v>418</v>
      </c>
      <c r="B1989" t="s">
        <v>2431</v>
      </c>
      <c r="C1989" s="25">
        <v>24884</v>
      </c>
      <c r="D1989" s="25"/>
      <c r="E1989" s="25"/>
      <c r="G1989" s="1">
        <f t="shared" si="634"/>
        <v>20077</v>
      </c>
      <c r="I1989" s="25">
        <v>8765</v>
      </c>
      <c r="J1989" s="1">
        <v>8342</v>
      </c>
      <c r="K1989" s="1">
        <v>7923</v>
      </c>
      <c r="L1989" s="2" t="str">
        <f t="shared" si="617"/>
        <v/>
      </c>
      <c r="M1989" s="2">
        <f t="shared" si="618"/>
        <v>0.39463067191313445</v>
      </c>
      <c r="N1989" s="10">
        <f t="shared" si="627"/>
        <v>1</v>
      </c>
      <c r="O1989" s="9">
        <f t="shared" si="628"/>
        <v>2</v>
      </c>
      <c r="P1989" s="8">
        <f t="shared" si="629"/>
        <v>3</v>
      </c>
      <c r="Q1989" s="2">
        <f t="shared" si="630"/>
        <v>0.43387956367983266</v>
      </c>
      <c r="R1989" s="2">
        <f t="shared" si="631"/>
        <v>0.41440454251133135</v>
      </c>
      <c r="S1989" s="2">
        <f t="shared" si="632"/>
        <v>0.15002241370722719</v>
      </c>
      <c r="T1989" s="2">
        <f t="shared" si="633"/>
        <v>1.6934801016087464E-3</v>
      </c>
      <c r="U1989" s="1">
        <v>8711</v>
      </c>
      <c r="V1989" s="1">
        <v>8320</v>
      </c>
      <c r="W1989" s="1">
        <v>3012</v>
      </c>
      <c r="X1989" s="1">
        <v>34</v>
      </c>
      <c r="AU1989" t="s">
        <v>418</v>
      </c>
      <c r="AV1989" t="s">
        <v>2431</v>
      </c>
      <c r="AY1989" s="38">
        <v>37</v>
      </c>
      <c r="AZ1989" s="40">
        <v>39</v>
      </c>
      <c r="BA1989" s="42">
        <f t="shared" si="626"/>
        <v>37039</v>
      </c>
      <c r="BC1989" s="7" t="s">
        <v>3097</v>
      </c>
    </row>
    <row r="1990" spans="1:55" hidden="1" outlineLevel="1">
      <c r="A1990" t="s">
        <v>2473</v>
      </c>
      <c r="B1990" t="s">
        <v>2431</v>
      </c>
      <c r="C1990" s="25">
        <v>14559</v>
      </c>
      <c r="D1990" s="25"/>
      <c r="E1990" s="25"/>
      <c r="G1990" s="1">
        <f t="shared" si="634"/>
        <v>8772</v>
      </c>
      <c r="I1990" s="25">
        <v>3831</v>
      </c>
      <c r="J1990" s="1">
        <v>3698</v>
      </c>
      <c r="K1990" s="1">
        <v>3173</v>
      </c>
      <c r="L1990" s="2" t="str">
        <f t="shared" si="617"/>
        <v/>
      </c>
      <c r="M1990" s="2">
        <f t="shared" si="618"/>
        <v>0.36171910624715004</v>
      </c>
      <c r="N1990" s="10">
        <f t="shared" si="627"/>
        <v>1</v>
      </c>
      <c r="O1990" s="9">
        <f t="shared" si="628"/>
        <v>2</v>
      </c>
      <c r="P1990" s="8">
        <f t="shared" si="629"/>
        <v>3</v>
      </c>
      <c r="Q1990" s="2">
        <f t="shared" si="630"/>
        <v>0.66244870041039672</v>
      </c>
      <c r="R1990" s="2">
        <f t="shared" si="631"/>
        <v>0.21500227998176014</v>
      </c>
      <c r="S1990" s="2">
        <f t="shared" si="632"/>
        <v>0.1208390332877337</v>
      </c>
      <c r="T1990" s="2">
        <f t="shared" si="633"/>
        <v>1.7099863201094495E-3</v>
      </c>
      <c r="U1990" s="1">
        <v>5811</v>
      </c>
      <c r="V1990" s="1">
        <v>1886</v>
      </c>
      <c r="W1990" s="1">
        <v>1060</v>
      </c>
      <c r="X1990" s="1">
        <v>15</v>
      </c>
      <c r="AU1990" t="s">
        <v>2473</v>
      </c>
      <c r="AV1990" t="s">
        <v>2431</v>
      </c>
      <c r="AY1990" s="38">
        <v>37</v>
      </c>
      <c r="AZ1990" s="40">
        <v>41</v>
      </c>
      <c r="BA1990" s="42">
        <f t="shared" si="626"/>
        <v>37041</v>
      </c>
      <c r="BC1990" s="7" t="s">
        <v>3097</v>
      </c>
    </row>
    <row r="1991" spans="1:55" hidden="1" outlineLevel="1">
      <c r="A1991" t="s">
        <v>2792</v>
      </c>
      <c r="B1991" t="s">
        <v>2431</v>
      </c>
      <c r="C1991" s="25">
        <v>9273</v>
      </c>
      <c r="D1991" s="25"/>
      <c r="E1991" s="25"/>
      <c r="G1991" s="1">
        <f t="shared" si="634"/>
        <v>7335</v>
      </c>
      <c r="I1991" s="25">
        <v>3761</v>
      </c>
      <c r="J1991" s="1">
        <v>3605</v>
      </c>
      <c r="K1991" s="1">
        <v>3606</v>
      </c>
      <c r="L1991" s="2" t="str">
        <f t="shared" ref="L1991:L2054" si="635">IF(D1991&gt;0,K1991/D1991,"")</f>
        <v/>
      </c>
      <c r="M1991" s="2">
        <f t="shared" ref="M1991:M2054" si="636">IF(G1991&gt;0,K1991/G1991,"")</f>
        <v>0.4916155419222904</v>
      </c>
      <c r="N1991" s="10">
        <f t="shared" si="627"/>
        <v>2</v>
      </c>
      <c r="O1991" s="9">
        <f t="shared" si="628"/>
        <v>1</v>
      </c>
      <c r="P1991" s="8">
        <f t="shared" si="629"/>
        <v>3</v>
      </c>
      <c r="Q1991" s="2">
        <f t="shared" si="630"/>
        <v>0.39863667348329923</v>
      </c>
      <c r="R1991" s="2">
        <f t="shared" si="631"/>
        <v>0.41431492842535789</v>
      </c>
      <c r="S1991" s="2">
        <f t="shared" si="632"/>
        <v>0.18486707566462168</v>
      </c>
      <c r="T1991" s="2">
        <f t="shared" si="633"/>
        <v>2.1813224267211995E-3</v>
      </c>
      <c r="U1991" s="1">
        <v>2924</v>
      </c>
      <c r="V1991" s="1">
        <v>3039</v>
      </c>
      <c r="W1991" s="1">
        <v>1356</v>
      </c>
      <c r="X1991" s="1">
        <v>16</v>
      </c>
      <c r="AU1991" t="s">
        <v>2792</v>
      </c>
      <c r="AV1991" t="s">
        <v>2431</v>
      </c>
      <c r="AY1991" s="38">
        <v>37</v>
      </c>
      <c r="AZ1991" s="40">
        <v>43</v>
      </c>
      <c r="BA1991" s="42">
        <f t="shared" si="626"/>
        <v>37043</v>
      </c>
      <c r="BC1991" s="7" t="s">
        <v>3097</v>
      </c>
    </row>
    <row r="1992" spans="1:55" hidden="1" outlineLevel="1">
      <c r="A1992" t="s">
        <v>2512</v>
      </c>
      <c r="B1992" t="s">
        <v>2431</v>
      </c>
      <c r="C1992" s="25">
        <v>97068</v>
      </c>
      <c r="D1992" s="25"/>
      <c r="E1992" s="25"/>
      <c r="G1992" s="1">
        <f t="shared" si="634"/>
        <v>53986</v>
      </c>
      <c r="I1992" s="25">
        <v>25800</v>
      </c>
      <c r="J1992" s="1">
        <v>25714</v>
      </c>
      <c r="K1992" s="1">
        <v>25141</v>
      </c>
      <c r="L1992" s="2" t="str">
        <f t="shared" si="635"/>
        <v/>
      </c>
      <c r="M1992" s="2">
        <f t="shared" si="636"/>
        <v>0.46569480976549477</v>
      </c>
      <c r="N1992" s="10">
        <f t="shared" si="627"/>
        <v>1</v>
      </c>
      <c r="O1992" s="9">
        <f t="shared" si="628"/>
        <v>2</v>
      </c>
      <c r="P1992" s="8">
        <f t="shared" si="629"/>
        <v>3</v>
      </c>
      <c r="Q1992" s="2">
        <f t="shared" si="630"/>
        <v>0.55936724335938948</v>
      </c>
      <c r="R1992" s="2">
        <f t="shared" si="631"/>
        <v>0.30180046678768568</v>
      </c>
      <c r="S1992" s="2">
        <f t="shared" si="632"/>
        <v>0.13770236728040602</v>
      </c>
      <c r="T1992" s="2">
        <f t="shared" si="633"/>
        <v>1.1299225725188156E-3</v>
      </c>
      <c r="U1992" s="1">
        <v>30198</v>
      </c>
      <c r="V1992" s="1">
        <v>16293</v>
      </c>
      <c r="W1992" s="1">
        <v>7434</v>
      </c>
      <c r="X1992" s="1">
        <v>61</v>
      </c>
      <c r="AU1992" t="s">
        <v>2512</v>
      </c>
      <c r="AV1992" t="s">
        <v>2431</v>
      </c>
      <c r="AY1992" s="38">
        <v>37</v>
      </c>
      <c r="AZ1992" s="40">
        <v>45</v>
      </c>
      <c r="BA1992" s="42">
        <f t="shared" si="626"/>
        <v>37045</v>
      </c>
      <c r="BC1992" s="7" t="s">
        <v>3097</v>
      </c>
    </row>
    <row r="1993" spans="1:55" hidden="1" outlineLevel="1">
      <c r="A1993" t="s">
        <v>1329</v>
      </c>
      <c r="B1993" t="s">
        <v>2431</v>
      </c>
      <c r="C1993" s="25">
        <v>54975</v>
      </c>
      <c r="D1993" s="25"/>
      <c r="E1993" s="25"/>
      <c r="G1993" s="1">
        <f t="shared" si="634"/>
        <v>36133</v>
      </c>
      <c r="I1993" s="25">
        <v>15334</v>
      </c>
      <c r="J1993" s="1">
        <v>15135</v>
      </c>
      <c r="K1993" s="1">
        <v>14943</v>
      </c>
      <c r="L1993" s="2" t="str">
        <f t="shared" si="635"/>
        <v/>
      </c>
      <c r="M1993" s="2">
        <f t="shared" si="636"/>
        <v>0.41355547560401851</v>
      </c>
      <c r="N1993" s="10">
        <f t="shared" si="627"/>
        <v>1</v>
      </c>
      <c r="O1993" s="9">
        <f t="shared" si="628"/>
        <v>2</v>
      </c>
      <c r="P1993" s="8">
        <f t="shared" si="629"/>
        <v>3</v>
      </c>
      <c r="Q1993" s="2">
        <f t="shared" si="630"/>
        <v>0.73298646666482159</v>
      </c>
      <c r="R1993" s="2">
        <f t="shared" si="631"/>
        <v>0.15542578806077548</v>
      </c>
      <c r="S1993" s="2">
        <f t="shared" si="632"/>
        <v>0.11111726122934713</v>
      </c>
      <c r="T1993" s="2">
        <f t="shared" si="633"/>
        <v>4.7048404505579955E-4</v>
      </c>
      <c r="U1993" s="1">
        <v>26485</v>
      </c>
      <c r="V1993" s="1">
        <v>5616</v>
      </c>
      <c r="W1993" s="1">
        <v>4015</v>
      </c>
      <c r="X1993" s="1">
        <v>17</v>
      </c>
      <c r="AU1993" t="s">
        <v>1329</v>
      </c>
      <c r="AV1993" t="s">
        <v>2431</v>
      </c>
      <c r="AY1993" s="38">
        <v>37</v>
      </c>
      <c r="AZ1993" s="40">
        <v>47</v>
      </c>
      <c r="BA1993" s="42">
        <f t="shared" si="626"/>
        <v>37047</v>
      </c>
      <c r="BC1993" s="7" t="s">
        <v>3097</v>
      </c>
    </row>
    <row r="1994" spans="1:55" hidden="1" outlineLevel="1">
      <c r="A1994" t="s">
        <v>1379</v>
      </c>
      <c r="B1994" t="s">
        <v>2431</v>
      </c>
      <c r="C1994" s="25">
        <v>92633</v>
      </c>
      <c r="D1994" s="25"/>
      <c r="E1994" s="25"/>
      <c r="G1994" s="1">
        <f t="shared" si="634"/>
        <v>57052</v>
      </c>
      <c r="I1994" s="25">
        <v>25761</v>
      </c>
      <c r="J1994" s="1">
        <v>25836</v>
      </c>
      <c r="K1994" s="1">
        <v>22787</v>
      </c>
      <c r="L1994" s="2" t="str">
        <f t="shared" si="635"/>
        <v/>
      </c>
      <c r="M1994" s="2">
        <f t="shared" si="636"/>
        <v>0.39940755801724742</v>
      </c>
      <c r="N1994" s="10">
        <f t="shared" si="627"/>
        <v>1</v>
      </c>
      <c r="O1994" s="9">
        <f t="shared" si="628"/>
        <v>2</v>
      </c>
      <c r="P1994" s="8">
        <f t="shared" si="629"/>
        <v>3</v>
      </c>
      <c r="Q1994" s="2">
        <f t="shared" si="630"/>
        <v>0.47546098296291101</v>
      </c>
      <c r="R1994" s="2">
        <f t="shared" si="631"/>
        <v>0.33918179906050622</v>
      </c>
      <c r="S1994" s="2">
        <f t="shared" si="632"/>
        <v>0.18404262777816729</v>
      </c>
      <c r="T1994" s="2">
        <f t="shared" si="633"/>
        <v>1.3145901984154273E-3</v>
      </c>
      <c r="U1994" s="1">
        <v>27126</v>
      </c>
      <c r="V1994" s="1">
        <v>19351</v>
      </c>
      <c r="W1994" s="1">
        <v>10500</v>
      </c>
      <c r="X1994" s="1">
        <v>75</v>
      </c>
      <c r="AU1994" t="s">
        <v>1379</v>
      </c>
      <c r="AV1994" t="s">
        <v>2431</v>
      </c>
      <c r="AY1994" s="38">
        <v>37</v>
      </c>
      <c r="AZ1994" s="40">
        <v>49</v>
      </c>
      <c r="BA1994" s="42">
        <f t="shared" si="626"/>
        <v>37049</v>
      </c>
      <c r="BC1994" s="7" t="s">
        <v>3097</v>
      </c>
    </row>
    <row r="1995" spans="1:55" hidden="1" outlineLevel="1">
      <c r="A1995" t="s">
        <v>2463</v>
      </c>
      <c r="B1995" t="s">
        <v>2431</v>
      </c>
      <c r="C1995" s="25">
        <v>305697</v>
      </c>
      <c r="D1995" s="25"/>
      <c r="E1995" s="25"/>
      <c r="G1995" s="1">
        <f t="shared" si="634"/>
        <v>156855</v>
      </c>
      <c r="I1995" s="25">
        <v>58829</v>
      </c>
      <c r="J1995" s="1">
        <v>58116</v>
      </c>
      <c r="K1995" s="1">
        <v>57628</v>
      </c>
      <c r="L1995" s="2" t="str">
        <f t="shared" si="635"/>
        <v/>
      </c>
      <c r="M1995" s="2">
        <f t="shared" si="636"/>
        <v>0.36739664020911034</v>
      </c>
      <c r="N1995" s="10">
        <f t="shared" si="627"/>
        <v>1</v>
      </c>
      <c r="O1995" s="9">
        <f t="shared" si="628"/>
        <v>2</v>
      </c>
      <c r="P1995" s="8">
        <f t="shared" si="629"/>
        <v>3</v>
      </c>
      <c r="Q1995" s="2">
        <f t="shared" si="630"/>
        <v>0.5259953460202097</v>
      </c>
      <c r="R1995" s="2">
        <f t="shared" si="631"/>
        <v>0.27197730387937902</v>
      </c>
      <c r="S1995" s="2">
        <f t="shared" si="632"/>
        <v>0.19999362468521883</v>
      </c>
      <c r="T1995" s="2">
        <f t="shared" si="633"/>
        <v>2.03372541519245E-3</v>
      </c>
      <c r="U1995" s="1">
        <v>82505</v>
      </c>
      <c r="V1995" s="1">
        <v>42661</v>
      </c>
      <c r="W1995" s="1">
        <v>31370</v>
      </c>
      <c r="X1995" s="1">
        <v>319</v>
      </c>
      <c r="AU1995" t="s">
        <v>2463</v>
      </c>
      <c r="AV1995" t="s">
        <v>2431</v>
      </c>
      <c r="AY1995" s="38">
        <v>37</v>
      </c>
      <c r="AZ1995" s="40">
        <v>51</v>
      </c>
      <c r="BA1995" s="42">
        <f t="shared" si="626"/>
        <v>37051</v>
      </c>
      <c r="BC1995" s="7" t="s">
        <v>3097</v>
      </c>
    </row>
    <row r="1996" spans="1:55" hidden="1" outlineLevel="1">
      <c r="A1996" t="s">
        <v>931</v>
      </c>
      <c r="B1996" t="s">
        <v>2431</v>
      </c>
      <c r="C1996" s="25">
        <v>19327</v>
      </c>
      <c r="D1996" s="25"/>
      <c r="E1996" s="25"/>
      <c r="G1996" s="1">
        <f t="shared" si="634"/>
        <v>12428</v>
      </c>
      <c r="I1996" s="25">
        <v>5873</v>
      </c>
      <c r="J1996" s="1">
        <v>5728</v>
      </c>
      <c r="K1996" s="1">
        <v>5060</v>
      </c>
      <c r="L1996" s="2" t="str">
        <f t="shared" si="635"/>
        <v/>
      </c>
      <c r="M1996" s="2">
        <f t="shared" si="636"/>
        <v>0.40714515609913099</v>
      </c>
      <c r="N1996" s="10">
        <f t="shared" si="627"/>
        <v>1</v>
      </c>
      <c r="O1996" s="9">
        <f t="shared" si="628"/>
        <v>2</v>
      </c>
      <c r="P1996" s="8">
        <f t="shared" si="629"/>
        <v>3</v>
      </c>
      <c r="Q1996" s="2">
        <f t="shared" si="630"/>
        <v>0.45735436112005151</v>
      </c>
      <c r="R1996" s="2">
        <f t="shared" si="631"/>
        <v>0.2793691663984551</v>
      </c>
      <c r="S1996" s="2">
        <f t="shared" si="632"/>
        <v>0.26190859349855167</v>
      </c>
      <c r="T1996" s="2">
        <f t="shared" si="633"/>
        <v>1.3678789829417726E-3</v>
      </c>
      <c r="U1996" s="1">
        <v>5684</v>
      </c>
      <c r="V1996" s="1">
        <v>3472</v>
      </c>
      <c r="W1996" s="1">
        <v>3255</v>
      </c>
      <c r="X1996" s="1">
        <v>17</v>
      </c>
      <c r="AU1996" t="s">
        <v>931</v>
      </c>
      <c r="AV1996" t="s">
        <v>2431</v>
      </c>
      <c r="AY1996" s="38">
        <v>37</v>
      </c>
      <c r="AZ1996" s="40">
        <v>53</v>
      </c>
      <c r="BA1996" s="42">
        <f t="shared" si="626"/>
        <v>37053</v>
      </c>
      <c r="BC1996" s="7" t="s">
        <v>3097</v>
      </c>
    </row>
    <row r="1997" spans="1:55" hidden="1" outlineLevel="1">
      <c r="A1997" t="s">
        <v>1349</v>
      </c>
      <c r="B1997" t="s">
        <v>2431</v>
      </c>
      <c r="C1997" s="25">
        <v>31898</v>
      </c>
      <c r="D1997" s="25"/>
      <c r="E1997" s="25"/>
      <c r="G1997" s="1">
        <f t="shared" si="634"/>
        <v>20957</v>
      </c>
      <c r="I1997" s="25">
        <v>10308</v>
      </c>
      <c r="J1997" s="1">
        <v>10260</v>
      </c>
      <c r="K1997" s="1">
        <v>8749</v>
      </c>
      <c r="L1997" s="2" t="str">
        <f t="shared" si="635"/>
        <v/>
      </c>
      <c r="M1997" s="2">
        <f t="shared" si="636"/>
        <v>0.41747387507753975</v>
      </c>
      <c r="N1997" s="10">
        <f t="shared" si="627"/>
        <v>1</v>
      </c>
      <c r="O1997" s="9">
        <f t="shared" si="628"/>
        <v>2</v>
      </c>
      <c r="P1997" s="8">
        <f t="shared" si="629"/>
        <v>3</v>
      </c>
      <c r="Q1997" s="2">
        <f t="shared" si="630"/>
        <v>0.45140048671088417</v>
      </c>
      <c r="R1997" s="2">
        <f t="shared" si="631"/>
        <v>0.31206756692274656</v>
      </c>
      <c r="S1997" s="2">
        <f t="shared" si="632"/>
        <v>0.23476642649234147</v>
      </c>
      <c r="T1997" s="2">
        <f t="shared" si="633"/>
        <v>1.7655198740277878E-3</v>
      </c>
      <c r="U1997" s="1">
        <v>9460</v>
      </c>
      <c r="V1997" s="1">
        <v>6540</v>
      </c>
      <c r="W1997" s="1">
        <v>4920</v>
      </c>
      <c r="X1997" s="1">
        <v>37</v>
      </c>
      <c r="AU1997" t="s">
        <v>1349</v>
      </c>
      <c r="AV1997" t="s">
        <v>2431</v>
      </c>
      <c r="AY1997" s="38">
        <v>37</v>
      </c>
      <c r="AZ1997" s="40">
        <v>55</v>
      </c>
      <c r="BA1997" s="42">
        <f t="shared" si="626"/>
        <v>37055</v>
      </c>
      <c r="BC1997" s="7" t="s">
        <v>3097</v>
      </c>
    </row>
    <row r="1998" spans="1:55" hidden="1" outlineLevel="1">
      <c r="A1998" t="s">
        <v>734</v>
      </c>
      <c r="B1998" t="s">
        <v>2431</v>
      </c>
      <c r="C1998" s="25">
        <v>151296</v>
      </c>
      <c r="D1998" s="25"/>
      <c r="E1998" s="25"/>
      <c r="G1998" s="1">
        <f t="shared" si="634"/>
        <v>91235</v>
      </c>
      <c r="I1998" s="25">
        <v>45582</v>
      </c>
      <c r="J1998" s="1">
        <v>44318</v>
      </c>
      <c r="K1998" s="1">
        <v>40698</v>
      </c>
      <c r="L1998" s="2" t="str">
        <f t="shared" si="635"/>
        <v/>
      </c>
      <c r="M1998" s="2">
        <f t="shared" si="636"/>
        <v>0.4460788074752014</v>
      </c>
      <c r="N1998" s="10">
        <f t="shared" si="627"/>
        <v>2</v>
      </c>
      <c r="O1998" s="9">
        <f t="shared" si="628"/>
        <v>1</v>
      </c>
      <c r="P1998" s="8">
        <f t="shared" si="629"/>
        <v>3</v>
      </c>
      <c r="Q1998" s="2">
        <f t="shared" si="630"/>
        <v>0.38268208472625637</v>
      </c>
      <c r="R1998" s="2">
        <f t="shared" si="631"/>
        <v>0.4769770373212035</v>
      </c>
      <c r="S1998" s="2">
        <f t="shared" si="632"/>
        <v>0.13901463254233573</v>
      </c>
      <c r="T1998" s="2">
        <f t="shared" si="633"/>
        <v>1.3262454102043464E-3</v>
      </c>
      <c r="U1998" s="1">
        <v>34914</v>
      </c>
      <c r="V1998" s="1">
        <v>43517</v>
      </c>
      <c r="W1998" s="1">
        <v>12683</v>
      </c>
      <c r="X1998" s="1">
        <v>121</v>
      </c>
      <c r="AU1998" t="s">
        <v>734</v>
      </c>
      <c r="AV1998" t="s">
        <v>2431</v>
      </c>
      <c r="AY1998" s="38">
        <v>37</v>
      </c>
      <c r="AZ1998" s="40">
        <v>57</v>
      </c>
      <c r="BA1998" s="42">
        <f t="shared" si="626"/>
        <v>37057</v>
      </c>
      <c r="BC1998" s="7" t="s">
        <v>3097</v>
      </c>
    </row>
    <row r="1999" spans="1:55" hidden="1" outlineLevel="1">
      <c r="A1999" t="s">
        <v>1350</v>
      </c>
      <c r="B1999" t="s">
        <v>2431</v>
      </c>
      <c r="C1999" s="25">
        <v>36446</v>
      </c>
      <c r="D1999" s="25"/>
      <c r="E1999" s="25"/>
      <c r="G1999" s="1">
        <f t="shared" si="634"/>
        <v>20896</v>
      </c>
      <c r="I1999" s="25">
        <v>11116</v>
      </c>
      <c r="J1999" s="1">
        <v>10865</v>
      </c>
      <c r="K1999" s="1">
        <v>10743</v>
      </c>
      <c r="L1999" s="2" t="str">
        <f t="shared" si="635"/>
        <v/>
      </c>
      <c r="M1999" s="2">
        <f t="shared" si="636"/>
        <v>0.51411753445635533</v>
      </c>
      <c r="N1999" s="10">
        <f t="shared" si="627"/>
        <v>2</v>
      </c>
      <c r="O1999" s="9">
        <f t="shared" si="628"/>
        <v>1</v>
      </c>
      <c r="P1999" s="8">
        <f t="shared" si="629"/>
        <v>3</v>
      </c>
      <c r="Q1999" s="2">
        <f t="shared" si="630"/>
        <v>0.27622511485451762</v>
      </c>
      <c r="R1999" s="2">
        <f t="shared" si="631"/>
        <v>0.57752679938744256</v>
      </c>
      <c r="S1999" s="2">
        <f t="shared" si="632"/>
        <v>0.14466883614088821</v>
      </c>
      <c r="T1999" s="2">
        <f t="shared" si="633"/>
        <v>1.5792496171516124E-3</v>
      </c>
      <c r="U1999" s="1">
        <v>5772</v>
      </c>
      <c r="V1999" s="1">
        <v>12068</v>
      </c>
      <c r="W1999" s="1">
        <v>3023</v>
      </c>
      <c r="X1999" s="1">
        <v>33</v>
      </c>
      <c r="AU1999" t="s">
        <v>1350</v>
      </c>
      <c r="AV1999" t="s">
        <v>2431</v>
      </c>
      <c r="AY1999" s="38">
        <v>37</v>
      </c>
      <c r="AZ1999" s="40">
        <v>59</v>
      </c>
      <c r="BA1999" s="42">
        <f t="shared" si="626"/>
        <v>37059</v>
      </c>
      <c r="BC1999" s="7" t="s">
        <v>3097</v>
      </c>
    </row>
    <row r="2000" spans="1:55" hidden="1" outlineLevel="1">
      <c r="A2000" t="s">
        <v>1351</v>
      </c>
      <c r="B2000" t="s">
        <v>2431</v>
      </c>
      <c r="C2000" s="25">
        <v>51121</v>
      </c>
      <c r="D2000" s="25"/>
      <c r="E2000" s="25"/>
      <c r="G2000" s="1">
        <f t="shared" si="634"/>
        <v>25514</v>
      </c>
      <c r="I2000" s="25">
        <v>11833</v>
      </c>
      <c r="J2000" s="1">
        <v>11581</v>
      </c>
      <c r="K2000" s="1">
        <v>10709</v>
      </c>
      <c r="L2000" s="2" t="str">
        <f t="shared" si="635"/>
        <v/>
      </c>
      <c r="M2000" s="2">
        <f t="shared" si="636"/>
        <v>0.41973034412479421</v>
      </c>
      <c r="N2000" s="10">
        <f t="shared" si="627"/>
        <v>1</v>
      </c>
      <c r="O2000" s="9">
        <f t="shared" si="628"/>
        <v>2</v>
      </c>
      <c r="P2000" s="8">
        <f t="shared" si="629"/>
        <v>3</v>
      </c>
      <c r="Q2000" s="2">
        <f t="shared" si="630"/>
        <v>0.61969898879046803</v>
      </c>
      <c r="R2000" s="2">
        <f t="shared" si="631"/>
        <v>0.24774633534530061</v>
      </c>
      <c r="S2000" s="2">
        <f t="shared" si="632"/>
        <v>0.13165321000235164</v>
      </c>
      <c r="T2000" s="2">
        <f t="shared" si="633"/>
        <v>9.0146586187972444E-4</v>
      </c>
      <c r="U2000" s="1">
        <v>15811</v>
      </c>
      <c r="V2000" s="1">
        <v>6321</v>
      </c>
      <c r="W2000" s="1">
        <v>3359</v>
      </c>
      <c r="X2000" s="1">
        <v>23</v>
      </c>
      <c r="AU2000" t="s">
        <v>1351</v>
      </c>
      <c r="AV2000" t="s">
        <v>2431</v>
      </c>
      <c r="AY2000" s="38">
        <v>37</v>
      </c>
      <c r="AZ2000" s="40">
        <v>61</v>
      </c>
      <c r="BA2000" s="42">
        <f t="shared" si="626"/>
        <v>37061</v>
      </c>
      <c r="BC2000" s="7" t="s">
        <v>3097</v>
      </c>
    </row>
    <row r="2001" spans="1:55" hidden="1" outlineLevel="1">
      <c r="A2001" t="s">
        <v>1352</v>
      </c>
      <c r="B2001" t="s">
        <v>2431</v>
      </c>
      <c r="C2001" s="25">
        <v>233505</v>
      </c>
      <c r="D2001" s="25"/>
      <c r="E2001" s="25"/>
      <c r="G2001" s="1">
        <f t="shared" si="634"/>
        <v>156908</v>
      </c>
      <c r="I2001" s="25">
        <v>67457</v>
      </c>
      <c r="J2001" s="1">
        <v>66943</v>
      </c>
      <c r="K2001" s="1">
        <v>66065</v>
      </c>
      <c r="L2001" s="2" t="str">
        <f t="shared" si="635"/>
        <v/>
      </c>
      <c r="M2001" s="2">
        <f t="shared" si="636"/>
        <v>0.42104290412216078</v>
      </c>
      <c r="N2001" s="10">
        <f t="shared" si="627"/>
        <v>1</v>
      </c>
      <c r="O2001" s="9">
        <f t="shared" si="628"/>
        <v>2</v>
      </c>
      <c r="P2001" s="8">
        <f t="shared" si="629"/>
        <v>3</v>
      </c>
      <c r="Q2001" s="2">
        <f t="shared" si="630"/>
        <v>0.59562928595100317</v>
      </c>
      <c r="R2001" s="2">
        <f t="shared" si="631"/>
        <v>0.21486476151630254</v>
      </c>
      <c r="S2001" s="2">
        <f t="shared" si="632"/>
        <v>0.18681010528462538</v>
      </c>
      <c r="T2001" s="2">
        <f t="shared" si="633"/>
        <v>2.6958472480689E-3</v>
      </c>
      <c r="U2001" s="1">
        <v>93459</v>
      </c>
      <c r="V2001" s="1">
        <v>33714</v>
      </c>
      <c r="W2001" s="1">
        <v>29312</v>
      </c>
      <c r="X2001" s="1">
        <v>423</v>
      </c>
      <c r="AU2001" t="s">
        <v>1352</v>
      </c>
      <c r="AV2001" t="s">
        <v>2431</v>
      </c>
      <c r="AY2001" s="38">
        <v>37</v>
      </c>
      <c r="AZ2001" s="40">
        <v>63</v>
      </c>
      <c r="BA2001" s="42">
        <f t="shared" si="626"/>
        <v>37063</v>
      </c>
      <c r="BC2001" s="7" t="s">
        <v>3097</v>
      </c>
    </row>
    <row r="2002" spans="1:55" hidden="1" outlineLevel="1">
      <c r="A2002" t="s">
        <v>1789</v>
      </c>
      <c r="B2002" t="s">
        <v>2431</v>
      </c>
      <c r="C2002" s="25">
        <v>55855</v>
      </c>
      <c r="D2002" s="25"/>
      <c r="E2002" s="25"/>
      <c r="G2002" s="1">
        <f t="shared" si="634"/>
        <v>35748</v>
      </c>
      <c r="I2002" s="25">
        <v>14144</v>
      </c>
      <c r="J2002" s="1">
        <v>14070</v>
      </c>
      <c r="K2002" s="1">
        <v>13668</v>
      </c>
      <c r="L2002" s="2" t="str">
        <f t="shared" si="635"/>
        <v/>
      </c>
      <c r="M2002" s="2">
        <f t="shared" si="636"/>
        <v>0.38234306814367236</v>
      </c>
      <c r="N2002" s="10">
        <f t="shared" ref="N2002:N2033" si="637">RANK(U2002,U2002:AR2002)</f>
        <v>1</v>
      </c>
      <c r="O2002" s="9">
        <f t="shared" ref="O2002:O2033" si="638">RANK(V2002,U2002:AR2002)</f>
        <v>2</v>
      </c>
      <c r="P2002" s="8">
        <f t="shared" ref="P2002:P2033" si="639">RANK(W2002,U2002:AR2002)</f>
        <v>3</v>
      </c>
      <c r="Q2002" s="2">
        <f t="shared" ref="Q2002:Q2033" si="640">IF(SUM($U2002:$AQ2002)=0,"-",U2002/SUM($U2002:$AQ2002))</f>
        <v>0.77506433926373508</v>
      </c>
      <c r="R2002" s="2">
        <f t="shared" ref="R2002:R2033" si="641">IF(SUM($U2002:$AQ2002)=0,"-",V2002/SUM($U2002:$AQ2002))</f>
        <v>0.16098802730222669</v>
      </c>
      <c r="S2002" s="2">
        <f t="shared" ref="S2002:S2033" si="642">IF(SUM($U2002:$AQ2002)=0,"-",W2002/SUM($U2002:$AQ2002))</f>
        <v>6.3472082354257581E-2</v>
      </c>
      <c r="T2002" s="2">
        <f t="shared" ref="T2002:T2033" si="643">IF(SUM($U2002:$AQ2002)=0,"-",(1-Q2002-R2002-S2002))</f>
        <v>4.7555107978064504E-4</v>
      </c>
      <c r="U2002" s="1">
        <v>27707</v>
      </c>
      <c r="V2002" s="1">
        <v>5755</v>
      </c>
      <c r="W2002" s="1">
        <v>2269</v>
      </c>
      <c r="X2002" s="1">
        <v>16</v>
      </c>
      <c r="AA2002" s="1">
        <v>1</v>
      </c>
      <c r="AU2002" t="s">
        <v>1789</v>
      </c>
      <c r="AV2002" t="s">
        <v>2431</v>
      </c>
      <c r="AY2002" s="38">
        <v>37</v>
      </c>
      <c r="AZ2002" s="40">
        <v>65</v>
      </c>
      <c r="BA2002" s="42">
        <f t="shared" si="626"/>
        <v>37065</v>
      </c>
      <c r="BC2002" s="7" t="s">
        <v>3097</v>
      </c>
    </row>
    <row r="2003" spans="1:55" hidden="1" outlineLevel="1">
      <c r="A2003" t="s">
        <v>3001</v>
      </c>
      <c r="B2003" t="s">
        <v>2431</v>
      </c>
      <c r="C2003" s="25">
        <v>314215</v>
      </c>
      <c r="D2003" s="25"/>
      <c r="E2003" s="25"/>
      <c r="G2003" s="1">
        <f t="shared" si="634"/>
        <v>186759</v>
      </c>
      <c r="I2003" s="25">
        <v>92937</v>
      </c>
      <c r="J2003" s="1">
        <v>94852</v>
      </c>
      <c r="K2003" s="1">
        <v>92993</v>
      </c>
      <c r="L2003" s="2" t="str">
        <f t="shared" si="635"/>
        <v/>
      </c>
      <c r="M2003" s="2">
        <f t="shared" si="636"/>
        <v>0.49793048795506506</v>
      </c>
      <c r="N2003" s="10">
        <f t="shared" si="637"/>
        <v>1</v>
      </c>
      <c r="O2003" s="9">
        <f t="shared" si="638"/>
        <v>2</v>
      </c>
      <c r="P2003" s="8">
        <f t="shared" si="639"/>
        <v>3</v>
      </c>
      <c r="Q2003" s="2">
        <f t="shared" si="640"/>
        <v>0.4645184435555984</v>
      </c>
      <c r="R2003" s="2">
        <f t="shared" si="641"/>
        <v>0.3772134140791073</v>
      </c>
      <c r="S2003" s="2">
        <f t="shared" si="642"/>
        <v>0.15670998452551149</v>
      </c>
      <c r="T2003" s="2">
        <f t="shared" si="643"/>
        <v>1.5581578397827478E-3</v>
      </c>
      <c r="U2003" s="1">
        <v>86753</v>
      </c>
      <c r="V2003" s="1">
        <v>70448</v>
      </c>
      <c r="W2003" s="1">
        <v>29267</v>
      </c>
      <c r="X2003" s="1">
        <v>291</v>
      </c>
      <c r="AU2003" t="s">
        <v>3001</v>
      </c>
      <c r="AV2003" t="s">
        <v>2431</v>
      </c>
      <c r="AY2003" s="38">
        <v>37</v>
      </c>
      <c r="AZ2003" s="40">
        <v>67</v>
      </c>
      <c r="BA2003" s="42">
        <f t="shared" si="626"/>
        <v>37067</v>
      </c>
      <c r="BC2003" s="7" t="s">
        <v>3097</v>
      </c>
    </row>
    <row r="2004" spans="1:55" hidden="1" outlineLevel="1">
      <c r="A2004" t="s">
        <v>1083</v>
      </c>
      <c r="B2004" t="s">
        <v>2431</v>
      </c>
      <c r="C2004" s="25">
        <v>50622</v>
      </c>
      <c r="D2004" s="25"/>
      <c r="E2004" s="25"/>
      <c r="G2004" s="1">
        <f t="shared" si="634"/>
        <v>27159</v>
      </c>
      <c r="I2004" s="25">
        <v>14503</v>
      </c>
      <c r="J2004" s="1">
        <v>14412</v>
      </c>
      <c r="K2004" s="1">
        <v>14316</v>
      </c>
      <c r="L2004" s="2" t="str">
        <f t="shared" si="635"/>
        <v/>
      </c>
      <c r="M2004" s="2">
        <f t="shared" si="636"/>
        <v>0.52711808240362312</v>
      </c>
      <c r="N2004" s="10">
        <f t="shared" si="637"/>
        <v>1</v>
      </c>
      <c r="O2004" s="9">
        <f t="shared" si="638"/>
        <v>2</v>
      </c>
      <c r="P2004" s="8">
        <f t="shared" si="639"/>
        <v>3</v>
      </c>
      <c r="Q2004" s="2">
        <f t="shared" si="640"/>
        <v>0.56872491623402921</v>
      </c>
      <c r="R2004" s="2">
        <f t="shared" si="641"/>
        <v>0.29898008026805112</v>
      </c>
      <c r="S2004" s="2">
        <f t="shared" si="642"/>
        <v>0.13107993666924408</v>
      </c>
      <c r="T2004" s="2">
        <f t="shared" si="643"/>
        <v>1.2150668286755872E-3</v>
      </c>
      <c r="U2004" s="1">
        <v>15446</v>
      </c>
      <c r="V2004" s="1">
        <v>8120</v>
      </c>
      <c r="W2004" s="1">
        <v>3560</v>
      </c>
      <c r="X2004" s="1">
        <v>33</v>
      </c>
      <c r="AU2004" t="s">
        <v>1083</v>
      </c>
      <c r="AV2004" t="s">
        <v>2431</v>
      </c>
      <c r="AY2004" s="38">
        <v>37</v>
      </c>
      <c r="AZ2004" s="40">
        <v>69</v>
      </c>
      <c r="BA2004" s="42">
        <f t="shared" si="626"/>
        <v>37069</v>
      </c>
      <c r="BC2004" s="7" t="s">
        <v>3097</v>
      </c>
    </row>
    <row r="2005" spans="1:55" hidden="1" outlineLevel="1">
      <c r="A2005" t="s">
        <v>1574</v>
      </c>
      <c r="B2005" t="s">
        <v>2431</v>
      </c>
      <c r="C2005" s="25">
        <v>191930</v>
      </c>
      <c r="D2005" s="25"/>
      <c r="E2005" s="25"/>
      <c r="G2005" s="1">
        <f t="shared" si="634"/>
        <v>109789</v>
      </c>
      <c r="I2005" s="25">
        <v>43383</v>
      </c>
      <c r="J2005" s="1">
        <v>42856</v>
      </c>
      <c r="K2005" s="1">
        <v>42634</v>
      </c>
      <c r="L2005" s="2" t="str">
        <f t="shared" si="635"/>
        <v/>
      </c>
      <c r="M2005" s="2">
        <f t="shared" si="636"/>
        <v>0.38832669939611436</v>
      </c>
      <c r="N2005" s="10">
        <f t="shared" si="637"/>
        <v>1</v>
      </c>
      <c r="O2005" s="9">
        <f t="shared" si="638"/>
        <v>2</v>
      </c>
      <c r="P2005" s="8">
        <f t="shared" si="639"/>
        <v>3</v>
      </c>
      <c r="Q2005" s="2">
        <f t="shared" si="640"/>
        <v>0.41771033527949064</v>
      </c>
      <c r="R2005" s="2">
        <f t="shared" si="641"/>
        <v>0.40126970825856872</v>
      </c>
      <c r="S2005" s="2">
        <f t="shared" si="642"/>
        <v>0.17998160107114555</v>
      </c>
      <c r="T2005" s="2">
        <f t="shared" si="643"/>
        <v>1.0383553907950815E-3</v>
      </c>
      <c r="U2005" s="1">
        <v>45860</v>
      </c>
      <c r="V2005" s="1">
        <v>44055</v>
      </c>
      <c r="W2005" s="1">
        <v>19760</v>
      </c>
      <c r="X2005" s="1">
        <v>114</v>
      </c>
      <c r="AU2005" t="s">
        <v>1574</v>
      </c>
      <c r="AV2005" t="s">
        <v>2431</v>
      </c>
      <c r="AY2005" s="38">
        <v>37</v>
      </c>
      <c r="AZ2005" s="40">
        <v>71</v>
      </c>
      <c r="BA2005" s="42">
        <f t="shared" si="626"/>
        <v>37071</v>
      </c>
      <c r="BC2005" s="7" t="s">
        <v>3097</v>
      </c>
    </row>
    <row r="2006" spans="1:55" hidden="1" outlineLevel="1">
      <c r="A2006" t="s">
        <v>2797</v>
      </c>
      <c r="B2006" t="s">
        <v>2431</v>
      </c>
      <c r="C2006" s="25">
        <v>10616</v>
      </c>
      <c r="D2006" s="25"/>
      <c r="E2006" s="25"/>
      <c r="G2006" s="1">
        <f t="shared" si="634"/>
        <v>6596</v>
      </c>
      <c r="I2006" s="25">
        <v>2292</v>
      </c>
      <c r="J2006" s="1">
        <v>2199</v>
      </c>
      <c r="K2006" s="1">
        <v>2138</v>
      </c>
      <c r="L2006" s="2" t="str">
        <f t="shared" si="635"/>
        <v/>
      </c>
      <c r="M2006" s="2">
        <f t="shared" si="636"/>
        <v>0.32413583990297151</v>
      </c>
      <c r="N2006" s="10">
        <f t="shared" si="637"/>
        <v>1</v>
      </c>
      <c r="O2006" s="9">
        <f t="shared" si="638"/>
        <v>2</v>
      </c>
      <c r="P2006" s="8">
        <f t="shared" si="639"/>
        <v>3</v>
      </c>
      <c r="Q2006" s="2">
        <f t="shared" si="640"/>
        <v>0.72195269860521527</v>
      </c>
      <c r="R2006" s="2">
        <f t="shared" si="641"/>
        <v>0.14751364463311098</v>
      </c>
      <c r="S2006" s="2">
        <f t="shared" si="642"/>
        <v>0.12947240751970893</v>
      </c>
      <c r="T2006" s="2">
        <f t="shared" si="643"/>
        <v>1.0612492419648234E-3</v>
      </c>
      <c r="U2006" s="1">
        <v>4762</v>
      </c>
      <c r="V2006" s="1">
        <v>973</v>
      </c>
      <c r="W2006" s="1">
        <v>854</v>
      </c>
      <c r="X2006" s="1">
        <v>7</v>
      </c>
      <c r="AU2006" t="s">
        <v>2797</v>
      </c>
      <c r="AV2006" t="s">
        <v>2431</v>
      </c>
      <c r="AY2006" s="38">
        <v>37</v>
      </c>
      <c r="AZ2006" s="40">
        <v>73</v>
      </c>
      <c r="BA2006" s="42">
        <f t="shared" si="626"/>
        <v>37073</v>
      </c>
      <c r="BC2006" s="7" t="s">
        <v>3097</v>
      </c>
    </row>
    <row r="2007" spans="1:55" hidden="1" outlineLevel="1">
      <c r="A2007" t="s">
        <v>920</v>
      </c>
      <c r="B2007" t="s">
        <v>2431</v>
      </c>
      <c r="C2007" s="25">
        <v>8204</v>
      </c>
      <c r="D2007" s="25"/>
      <c r="E2007" s="25"/>
      <c r="G2007" s="1">
        <f t="shared" si="634"/>
        <v>6231</v>
      </c>
      <c r="I2007" s="25">
        <v>3633</v>
      </c>
      <c r="J2007" s="1">
        <v>4166</v>
      </c>
      <c r="K2007" s="1">
        <v>3789</v>
      </c>
      <c r="L2007" s="2" t="str">
        <f t="shared" si="635"/>
        <v/>
      </c>
      <c r="M2007" s="2">
        <f t="shared" si="636"/>
        <v>0.608088589311507</v>
      </c>
      <c r="N2007" s="10">
        <f t="shared" si="637"/>
        <v>2</v>
      </c>
      <c r="O2007" s="9">
        <f t="shared" si="638"/>
        <v>1</v>
      </c>
      <c r="P2007" s="8">
        <f t="shared" si="639"/>
        <v>3</v>
      </c>
      <c r="Q2007" s="2">
        <f t="shared" si="640"/>
        <v>0.4228855721393035</v>
      </c>
      <c r="R2007" s="2">
        <f t="shared" si="641"/>
        <v>0.44567485154870806</v>
      </c>
      <c r="S2007" s="2">
        <f t="shared" si="642"/>
        <v>0.13079762477932916</v>
      </c>
      <c r="T2007" s="2">
        <f t="shared" si="643"/>
        <v>6.4195153265933502E-4</v>
      </c>
      <c r="U2007" s="1">
        <v>2635</v>
      </c>
      <c r="V2007" s="1">
        <v>2777</v>
      </c>
      <c r="W2007" s="1">
        <v>815</v>
      </c>
      <c r="X2007" s="1">
        <v>4</v>
      </c>
      <c r="AU2007" t="s">
        <v>920</v>
      </c>
      <c r="AV2007" t="s">
        <v>2431</v>
      </c>
      <c r="AY2007" s="38">
        <v>37</v>
      </c>
      <c r="AZ2007" s="40">
        <v>75</v>
      </c>
      <c r="BA2007" s="42">
        <f t="shared" si="626"/>
        <v>37075</v>
      </c>
      <c r="BC2007" s="7" t="s">
        <v>3097</v>
      </c>
    </row>
    <row r="2008" spans="1:55" hidden="1" outlineLevel="1">
      <c r="A2008" t="s">
        <v>1040</v>
      </c>
      <c r="B2008" t="s">
        <v>2431</v>
      </c>
      <c r="C2008" s="25">
        <v>51977</v>
      </c>
      <c r="D2008" s="25"/>
      <c r="E2008" s="25"/>
      <c r="G2008" s="1">
        <f t="shared" si="634"/>
        <v>25935</v>
      </c>
      <c r="I2008" s="25">
        <v>11905</v>
      </c>
      <c r="J2008" s="1">
        <v>11788</v>
      </c>
      <c r="K2008" s="1">
        <v>11580</v>
      </c>
      <c r="L2008" s="2" t="str">
        <f t="shared" si="635"/>
        <v/>
      </c>
      <c r="M2008" s="2">
        <f t="shared" si="636"/>
        <v>0.44650086755349916</v>
      </c>
      <c r="N2008" s="10">
        <f t="shared" si="637"/>
        <v>1</v>
      </c>
      <c r="O2008" s="9">
        <f t="shared" si="638"/>
        <v>2</v>
      </c>
      <c r="P2008" s="8">
        <f t="shared" si="639"/>
        <v>3</v>
      </c>
      <c r="Q2008" s="2">
        <f t="shared" si="640"/>
        <v>0.65779834200886833</v>
      </c>
      <c r="R2008" s="2">
        <f t="shared" si="641"/>
        <v>0.22089839984576826</v>
      </c>
      <c r="S2008" s="2">
        <f t="shared" si="642"/>
        <v>0.11979949874686717</v>
      </c>
      <c r="T2008" s="2">
        <f t="shared" si="643"/>
        <v>1.5037593984962433E-3</v>
      </c>
      <c r="U2008" s="1">
        <v>17060</v>
      </c>
      <c r="V2008" s="1">
        <v>5729</v>
      </c>
      <c r="W2008" s="1">
        <v>3107</v>
      </c>
      <c r="X2008" s="1">
        <v>39</v>
      </c>
      <c r="AU2008" t="s">
        <v>1040</v>
      </c>
      <c r="AV2008" t="s">
        <v>2431</v>
      </c>
      <c r="AY2008" s="38">
        <v>37</v>
      </c>
      <c r="AZ2008" s="40">
        <v>77</v>
      </c>
      <c r="BA2008" s="42">
        <f t="shared" si="626"/>
        <v>37077</v>
      </c>
      <c r="BC2008" s="7" t="s">
        <v>3097</v>
      </c>
    </row>
    <row r="2009" spans="1:55" hidden="1" outlineLevel="1">
      <c r="A2009" t="s">
        <v>2647</v>
      </c>
      <c r="B2009" t="s">
        <v>2431</v>
      </c>
      <c r="C2009" s="25">
        <v>19512</v>
      </c>
      <c r="D2009" s="25"/>
      <c r="E2009" s="25"/>
      <c r="G2009" s="1">
        <f t="shared" si="634"/>
        <v>10085</v>
      </c>
      <c r="I2009" s="25">
        <v>4674</v>
      </c>
      <c r="J2009" s="1">
        <v>4568</v>
      </c>
      <c r="K2009" s="1">
        <v>4340</v>
      </c>
      <c r="L2009" s="2" t="str">
        <f t="shared" si="635"/>
        <v/>
      </c>
      <c r="M2009" s="2">
        <f t="shared" si="636"/>
        <v>0.4303420922161626</v>
      </c>
      <c r="N2009" s="10">
        <f t="shared" si="637"/>
        <v>1</v>
      </c>
      <c r="O2009" s="9">
        <f t="shared" si="638"/>
        <v>2</v>
      </c>
      <c r="P2009" s="8">
        <f t="shared" si="639"/>
        <v>3</v>
      </c>
      <c r="Q2009" s="2">
        <f t="shared" si="640"/>
        <v>0.76162617749132377</v>
      </c>
      <c r="R2009" s="2">
        <f t="shared" si="641"/>
        <v>0.15200793257312842</v>
      </c>
      <c r="S2009" s="2">
        <f t="shared" si="642"/>
        <v>8.5572632622706993E-2</v>
      </c>
      <c r="T2009" s="2">
        <f t="shared" si="643"/>
        <v>7.9325731284081435E-4</v>
      </c>
      <c r="U2009" s="1">
        <v>7681</v>
      </c>
      <c r="V2009" s="1">
        <v>1533</v>
      </c>
      <c r="W2009" s="1">
        <v>863</v>
      </c>
      <c r="X2009" s="1">
        <v>8</v>
      </c>
      <c r="AU2009" t="s">
        <v>2647</v>
      </c>
      <c r="AV2009" t="s">
        <v>2431</v>
      </c>
      <c r="AY2009" s="38">
        <v>37</v>
      </c>
      <c r="AZ2009" s="40">
        <v>79</v>
      </c>
      <c r="BA2009" s="42">
        <f t="shared" si="626"/>
        <v>37079</v>
      </c>
      <c r="BC2009" s="7" t="s">
        <v>3097</v>
      </c>
    </row>
    <row r="2010" spans="1:55" hidden="1" outlineLevel="1">
      <c r="A2010" t="s">
        <v>1043</v>
      </c>
      <c r="B2010" t="s">
        <v>2431</v>
      </c>
      <c r="C2010" s="25">
        <v>432068</v>
      </c>
      <c r="D2010" s="25"/>
      <c r="E2010" s="25"/>
      <c r="G2010" s="1">
        <f t="shared" si="634"/>
        <v>281015</v>
      </c>
      <c r="I2010" s="25">
        <v>131202</v>
      </c>
      <c r="J2010" s="1">
        <v>130595</v>
      </c>
      <c r="K2010" s="1">
        <v>124079</v>
      </c>
      <c r="L2010" s="2" t="str">
        <f t="shared" si="635"/>
        <v/>
      </c>
      <c r="M2010" s="2">
        <f t="shared" si="636"/>
        <v>0.44153870789815491</v>
      </c>
      <c r="N2010" s="10">
        <f t="shared" si="637"/>
        <v>1</v>
      </c>
      <c r="O2010" s="9">
        <f t="shared" si="638"/>
        <v>2</v>
      </c>
      <c r="P2010" s="8">
        <f t="shared" si="639"/>
        <v>3</v>
      </c>
      <c r="Q2010" s="2">
        <f t="shared" si="640"/>
        <v>0.49062149707310998</v>
      </c>
      <c r="R2010" s="2">
        <f t="shared" si="641"/>
        <v>0.33802110207640162</v>
      </c>
      <c r="S2010" s="2">
        <f t="shared" si="642"/>
        <v>0.16950696582032987</v>
      </c>
      <c r="T2010" s="2">
        <f t="shared" si="643"/>
        <v>1.850435030158526E-3</v>
      </c>
      <c r="U2010" s="1">
        <v>137872</v>
      </c>
      <c r="V2010" s="1">
        <v>94989</v>
      </c>
      <c r="W2010" s="1">
        <v>47634</v>
      </c>
      <c r="X2010" s="1">
        <v>520</v>
      </c>
      <c r="AU2010" t="s">
        <v>1043</v>
      </c>
      <c r="AV2010" t="s">
        <v>2431</v>
      </c>
      <c r="AY2010" s="38">
        <v>37</v>
      </c>
      <c r="AZ2010" s="40">
        <v>81</v>
      </c>
      <c r="BA2010" s="42">
        <f t="shared" si="626"/>
        <v>37081</v>
      </c>
      <c r="BC2010" s="7" t="s">
        <v>3097</v>
      </c>
    </row>
    <row r="2011" spans="1:55" hidden="1" outlineLevel="1">
      <c r="A2011" t="s">
        <v>2230</v>
      </c>
      <c r="B2011" t="s">
        <v>2431</v>
      </c>
      <c r="C2011" s="25">
        <v>56507</v>
      </c>
      <c r="D2011" s="25"/>
      <c r="E2011" s="25"/>
      <c r="G2011" s="1">
        <f t="shared" si="634"/>
        <v>34408</v>
      </c>
      <c r="I2011" s="25">
        <v>14096</v>
      </c>
      <c r="J2011" s="1">
        <v>14298</v>
      </c>
      <c r="K2011" s="1">
        <v>13941</v>
      </c>
      <c r="L2011" s="2" t="str">
        <f t="shared" si="635"/>
        <v/>
      </c>
      <c r="M2011" s="2">
        <f t="shared" si="636"/>
        <v>0.40516740292955128</v>
      </c>
      <c r="N2011" s="10">
        <f t="shared" si="637"/>
        <v>1</v>
      </c>
      <c r="O2011" s="9">
        <f t="shared" si="638"/>
        <v>2</v>
      </c>
      <c r="P2011" s="8">
        <f t="shared" si="639"/>
        <v>3</v>
      </c>
      <c r="Q2011" s="2">
        <f t="shared" si="640"/>
        <v>0.75799232736572886</v>
      </c>
      <c r="R2011" s="2">
        <f t="shared" si="641"/>
        <v>0.1432806324110672</v>
      </c>
      <c r="S2011" s="2">
        <f t="shared" si="642"/>
        <v>9.8203906068356189E-2</v>
      </c>
      <c r="T2011" s="2">
        <f t="shared" si="643"/>
        <v>5.2313415484775416E-4</v>
      </c>
      <c r="U2011" s="1">
        <v>26081</v>
      </c>
      <c r="V2011" s="1">
        <v>4930</v>
      </c>
      <c r="W2011" s="1">
        <v>3379</v>
      </c>
      <c r="X2011" s="1">
        <v>18</v>
      </c>
      <c r="AU2011" t="s">
        <v>2230</v>
      </c>
      <c r="AV2011" t="s">
        <v>2431</v>
      </c>
      <c r="AY2011" s="38">
        <v>37</v>
      </c>
      <c r="AZ2011" s="40">
        <v>83</v>
      </c>
      <c r="BA2011" s="42">
        <f t="shared" si="626"/>
        <v>37083</v>
      </c>
      <c r="BC2011" s="7" t="s">
        <v>3097</v>
      </c>
    </row>
    <row r="2012" spans="1:55" hidden="1" outlineLevel="1">
      <c r="A2012" t="s">
        <v>838</v>
      </c>
      <c r="B2012" t="s">
        <v>2431</v>
      </c>
      <c r="C2012" s="25">
        <v>95708</v>
      </c>
      <c r="D2012" s="25"/>
      <c r="E2012" s="25"/>
      <c r="G2012" s="1">
        <f t="shared" si="634"/>
        <v>49147</v>
      </c>
      <c r="I2012" s="25">
        <v>20713</v>
      </c>
      <c r="J2012" s="1">
        <v>20780</v>
      </c>
      <c r="K2012" s="1">
        <v>20661</v>
      </c>
      <c r="L2012" s="2" t="str">
        <f t="shared" si="635"/>
        <v/>
      </c>
      <c r="M2012" s="2">
        <f t="shared" si="636"/>
        <v>0.42039188556778645</v>
      </c>
      <c r="N2012" s="10">
        <f t="shared" si="637"/>
        <v>1</v>
      </c>
      <c r="O2012" s="9">
        <f t="shared" si="638"/>
        <v>2</v>
      </c>
      <c r="P2012" s="8">
        <f t="shared" si="639"/>
        <v>3</v>
      </c>
      <c r="Q2012" s="2">
        <f t="shared" si="640"/>
        <v>0.52709219280932718</v>
      </c>
      <c r="R2012" s="2">
        <f t="shared" si="641"/>
        <v>0.32736484424278184</v>
      </c>
      <c r="S2012" s="2">
        <f t="shared" si="642"/>
        <v>0.14434248275581418</v>
      </c>
      <c r="T2012" s="2">
        <f t="shared" si="643"/>
        <v>1.2004801920768027E-3</v>
      </c>
      <c r="U2012" s="1">
        <v>25905</v>
      </c>
      <c r="V2012" s="1">
        <v>16089</v>
      </c>
      <c r="W2012" s="1">
        <v>7094</v>
      </c>
      <c r="X2012" s="1">
        <v>59</v>
      </c>
      <c r="AU2012" t="s">
        <v>838</v>
      </c>
      <c r="AV2012" t="s">
        <v>2431</v>
      </c>
      <c r="AY2012" s="38">
        <v>37</v>
      </c>
      <c r="AZ2012" s="40">
        <v>85</v>
      </c>
      <c r="BA2012" s="42">
        <f t="shared" si="626"/>
        <v>37085</v>
      </c>
      <c r="BC2012" s="7" t="s">
        <v>3097</v>
      </c>
    </row>
    <row r="2013" spans="1:55" hidden="1" outlineLevel="1">
      <c r="A2013" t="s">
        <v>609</v>
      </c>
      <c r="B2013" t="s">
        <v>2431</v>
      </c>
      <c r="C2013" s="25">
        <v>55387</v>
      </c>
      <c r="D2013" s="25"/>
      <c r="E2013" s="25"/>
      <c r="G2013" s="1">
        <f t="shared" si="634"/>
        <v>39247</v>
      </c>
      <c r="I2013" s="25">
        <v>18005</v>
      </c>
      <c r="J2013" s="1">
        <v>17856</v>
      </c>
      <c r="K2013" s="1">
        <v>17900</v>
      </c>
      <c r="L2013" s="2" t="str">
        <f t="shared" si="635"/>
        <v/>
      </c>
      <c r="M2013" s="2">
        <f t="shared" si="636"/>
        <v>0.45608581547634214</v>
      </c>
      <c r="N2013" s="10">
        <f t="shared" si="637"/>
        <v>1</v>
      </c>
      <c r="O2013" s="9">
        <f t="shared" si="638"/>
        <v>2</v>
      </c>
      <c r="P2013" s="8">
        <f t="shared" si="639"/>
        <v>3</v>
      </c>
      <c r="Q2013" s="2">
        <f t="shared" si="640"/>
        <v>0.55257726705225874</v>
      </c>
      <c r="R2013" s="2">
        <f t="shared" si="641"/>
        <v>0.28160114148852139</v>
      </c>
      <c r="S2013" s="2">
        <f t="shared" si="642"/>
        <v>0.16403801564450787</v>
      </c>
      <c r="T2013" s="2">
        <f t="shared" si="643"/>
        <v>1.7835758147120018E-3</v>
      </c>
      <c r="U2013" s="1">
        <v>21687</v>
      </c>
      <c r="V2013" s="1">
        <v>11052</v>
      </c>
      <c r="W2013" s="1">
        <v>6438</v>
      </c>
      <c r="X2013" s="1">
        <v>70</v>
      </c>
      <c r="AU2013" t="s">
        <v>609</v>
      </c>
      <c r="AV2013" t="s">
        <v>2431</v>
      </c>
      <c r="AY2013" s="38">
        <v>37</v>
      </c>
      <c r="AZ2013" s="40">
        <v>87</v>
      </c>
      <c r="BA2013" s="42">
        <f t="shared" si="626"/>
        <v>37087</v>
      </c>
      <c r="BC2013" s="7" t="s">
        <v>3097</v>
      </c>
    </row>
    <row r="2014" spans="1:55" hidden="1" outlineLevel="1">
      <c r="A2014" t="s">
        <v>269</v>
      </c>
      <c r="B2014" t="s">
        <v>2431</v>
      </c>
      <c r="C2014" s="25">
        <v>92700</v>
      </c>
      <c r="D2014" s="25"/>
      <c r="E2014" s="25"/>
      <c r="G2014" s="1">
        <f t="shared" si="634"/>
        <v>67366</v>
      </c>
      <c r="I2014" s="25">
        <v>30579</v>
      </c>
      <c r="J2014" s="1">
        <v>30111</v>
      </c>
      <c r="K2014" s="1">
        <v>29188</v>
      </c>
      <c r="L2014" s="2" t="str">
        <f t="shared" si="635"/>
        <v/>
      </c>
      <c r="M2014" s="2">
        <f t="shared" si="636"/>
        <v>0.43327494581836534</v>
      </c>
      <c r="N2014" s="10">
        <f t="shared" si="637"/>
        <v>2</v>
      </c>
      <c r="O2014" s="9">
        <f t="shared" si="638"/>
        <v>1</v>
      </c>
      <c r="P2014" s="8">
        <f t="shared" si="639"/>
        <v>3</v>
      </c>
      <c r="Q2014" s="2">
        <f t="shared" si="640"/>
        <v>0.28037882611406345</v>
      </c>
      <c r="R2014" s="2">
        <f t="shared" si="641"/>
        <v>0.48190481845441319</v>
      </c>
      <c r="S2014" s="2">
        <f t="shared" si="642"/>
        <v>0.23554909004542351</v>
      </c>
      <c r="T2014" s="2">
        <f t="shared" si="643"/>
        <v>2.1672653860999036E-3</v>
      </c>
      <c r="U2014" s="1">
        <v>18888</v>
      </c>
      <c r="V2014" s="1">
        <v>32464</v>
      </c>
      <c r="W2014" s="1">
        <v>15868</v>
      </c>
      <c r="X2014" s="1">
        <v>146</v>
      </c>
      <c r="AU2014" t="s">
        <v>269</v>
      </c>
      <c r="AV2014" t="s">
        <v>2431</v>
      </c>
      <c r="AY2014" s="38">
        <v>37</v>
      </c>
      <c r="AZ2014" s="40">
        <v>89</v>
      </c>
      <c r="BA2014" s="42">
        <f t="shared" si="626"/>
        <v>37089</v>
      </c>
      <c r="BC2014" s="7" t="s">
        <v>3097</v>
      </c>
    </row>
    <row r="2015" spans="1:55" hidden="1" outlineLevel="1">
      <c r="A2015" t="s">
        <v>2884</v>
      </c>
      <c r="B2015" t="s">
        <v>2431</v>
      </c>
      <c r="C2015" s="25">
        <v>23547</v>
      </c>
      <c r="D2015" s="25"/>
      <c r="E2015" s="25"/>
      <c r="G2015" s="1">
        <f t="shared" si="634"/>
        <v>14512</v>
      </c>
      <c r="I2015" s="25">
        <v>5082</v>
      </c>
      <c r="J2015" s="1">
        <v>5386</v>
      </c>
      <c r="K2015" s="1">
        <v>5230</v>
      </c>
      <c r="L2015" s="2" t="str">
        <f t="shared" si="635"/>
        <v/>
      </c>
      <c r="M2015" s="2">
        <f t="shared" si="636"/>
        <v>0.36039140022050714</v>
      </c>
      <c r="N2015" s="10">
        <f t="shared" si="637"/>
        <v>1</v>
      </c>
      <c r="O2015" s="9">
        <f t="shared" si="638"/>
        <v>2</v>
      </c>
      <c r="P2015" s="8">
        <f t="shared" si="639"/>
        <v>3</v>
      </c>
      <c r="Q2015" s="2">
        <f t="shared" si="640"/>
        <v>0.79472160970231531</v>
      </c>
      <c r="R2015" s="2">
        <f t="shared" si="641"/>
        <v>0.12231256890848953</v>
      </c>
      <c r="S2015" s="2">
        <f t="shared" si="642"/>
        <v>8.234564498346196E-2</v>
      </c>
      <c r="T2015" s="2">
        <f t="shared" si="643"/>
        <v>6.201764057331971E-4</v>
      </c>
      <c r="U2015" s="1">
        <v>11533</v>
      </c>
      <c r="V2015" s="1">
        <v>1775</v>
      </c>
      <c r="W2015" s="1">
        <v>1195</v>
      </c>
      <c r="X2015" s="1">
        <v>9</v>
      </c>
      <c r="AU2015" t="s">
        <v>2884</v>
      </c>
      <c r="AV2015" t="s">
        <v>2431</v>
      </c>
      <c r="AY2015" s="38">
        <v>37</v>
      </c>
      <c r="AZ2015" s="40">
        <v>91</v>
      </c>
      <c r="BA2015" s="42">
        <f t="shared" si="626"/>
        <v>37091</v>
      </c>
      <c r="BC2015" s="7" t="s">
        <v>3097</v>
      </c>
    </row>
    <row r="2016" spans="1:55" hidden="1" outlineLevel="1">
      <c r="A2016" t="s">
        <v>1681</v>
      </c>
      <c r="B2016" t="s">
        <v>2431</v>
      </c>
      <c r="C2016" s="25">
        <v>35785</v>
      </c>
      <c r="D2016" s="25"/>
      <c r="E2016" s="25"/>
      <c r="G2016" s="1">
        <f t="shared" si="634"/>
        <v>18568</v>
      </c>
      <c r="I2016" s="25">
        <v>6764</v>
      </c>
      <c r="J2016" s="1">
        <v>6272</v>
      </c>
      <c r="K2016" s="1">
        <v>6187</v>
      </c>
      <c r="L2016" s="2" t="str">
        <f t="shared" si="635"/>
        <v/>
      </c>
      <c r="M2016" s="2">
        <f t="shared" si="636"/>
        <v>0.33320766910814303</v>
      </c>
      <c r="N2016" s="10">
        <f t="shared" si="637"/>
        <v>1</v>
      </c>
      <c r="O2016" s="9">
        <f t="shared" si="638"/>
        <v>3</v>
      </c>
      <c r="P2016" s="8">
        <f t="shared" si="639"/>
        <v>2</v>
      </c>
      <c r="Q2016" s="2">
        <f t="shared" si="640"/>
        <v>0.65262817750969415</v>
      </c>
      <c r="R2016" s="2">
        <f t="shared" si="641"/>
        <v>0.17233950883239982</v>
      </c>
      <c r="S2016" s="2">
        <f t="shared" si="642"/>
        <v>0.17282421370099096</v>
      </c>
      <c r="T2016" s="2">
        <f t="shared" si="643"/>
        <v>2.2080999569150661E-3</v>
      </c>
      <c r="U2016" s="1">
        <v>12118</v>
      </c>
      <c r="V2016" s="1">
        <v>3200</v>
      </c>
      <c r="W2016" s="1">
        <v>3209</v>
      </c>
      <c r="X2016" s="1">
        <v>41</v>
      </c>
      <c r="AU2016" t="s">
        <v>1681</v>
      </c>
      <c r="AV2016" t="s">
        <v>2431</v>
      </c>
      <c r="AY2016" s="38">
        <v>37</v>
      </c>
      <c r="AZ2016" s="40">
        <v>93</v>
      </c>
      <c r="BA2016" s="42">
        <f t="shared" si="626"/>
        <v>37093</v>
      </c>
      <c r="BC2016" s="7" t="s">
        <v>3097</v>
      </c>
    </row>
    <row r="2017" spans="1:55" hidden="1" outlineLevel="1">
      <c r="A2017" t="s">
        <v>2953</v>
      </c>
      <c r="B2017" t="s">
        <v>2431</v>
      </c>
      <c r="C2017" s="25">
        <v>5846</v>
      </c>
      <c r="D2017" s="25"/>
      <c r="E2017" s="25"/>
      <c r="G2017" s="1">
        <f t="shared" si="634"/>
        <v>3518</v>
      </c>
      <c r="I2017" s="25">
        <v>1956</v>
      </c>
      <c r="J2017" s="1">
        <v>1884</v>
      </c>
      <c r="K2017" s="1">
        <v>1032</v>
      </c>
      <c r="L2017" s="2" t="str">
        <f t="shared" si="635"/>
        <v/>
      </c>
      <c r="M2017" s="2">
        <f t="shared" si="636"/>
        <v>0.29334849346219444</v>
      </c>
      <c r="N2017" s="10">
        <f t="shared" si="637"/>
        <v>1</v>
      </c>
      <c r="O2017" s="9">
        <f t="shared" si="638"/>
        <v>2</v>
      </c>
      <c r="P2017" s="8">
        <f t="shared" si="639"/>
        <v>3</v>
      </c>
      <c r="Q2017" s="2">
        <f t="shared" si="640"/>
        <v>0.8004548038658329</v>
      </c>
      <c r="R2017" s="2">
        <f t="shared" si="641"/>
        <v>0.11057418988061399</v>
      </c>
      <c r="S2017" s="2">
        <f t="shared" si="642"/>
        <v>8.8402501421262075E-2</v>
      </c>
      <c r="T2017" s="2">
        <f t="shared" si="643"/>
        <v>5.685048322910391E-4</v>
      </c>
      <c r="U2017" s="1">
        <v>2816</v>
      </c>
      <c r="V2017" s="1">
        <v>389</v>
      </c>
      <c r="W2017" s="1">
        <v>311</v>
      </c>
      <c r="X2017" s="1">
        <v>2</v>
      </c>
      <c r="AU2017" t="s">
        <v>2953</v>
      </c>
      <c r="AV2017" t="s">
        <v>2431</v>
      </c>
      <c r="AY2017" s="38">
        <v>37</v>
      </c>
      <c r="AZ2017" s="40">
        <v>95</v>
      </c>
      <c r="BA2017" s="42">
        <f t="shared" si="626"/>
        <v>37095</v>
      </c>
      <c r="BC2017" s="7" t="s">
        <v>3097</v>
      </c>
    </row>
    <row r="2018" spans="1:55" hidden="1" outlineLevel="1">
      <c r="A2018" t="s">
        <v>1212</v>
      </c>
      <c r="B2018" t="s">
        <v>2431</v>
      </c>
      <c r="C2018" s="25">
        <v>130352</v>
      </c>
      <c r="D2018" s="25"/>
      <c r="E2018" s="25"/>
      <c r="G2018" s="1">
        <f t="shared" si="634"/>
        <v>75834</v>
      </c>
      <c r="I2018" s="25">
        <v>34056</v>
      </c>
      <c r="J2018" s="1">
        <v>34053</v>
      </c>
      <c r="K2018" s="1">
        <v>33175</v>
      </c>
      <c r="L2018" s="2" t="str">
        <f t="shared" si="635"/>
        <v/>
      </c>
      <c r="M2018" s="2">
        <f t="shared" si="636"/>
        <v>0.43746868159400798</v>
      </c>
      <c r="N2018" s="10">
        <f t="shared" si="637"/>
        <v>2</v>
      </c>
      <c r="O2018" s="9">
        <f t="shared" si="638"/>
        <v>1</v>
      </c>
      <c r="P2018" s="8">
        <f t="shared" si="639"/>
        <v>3</v>
      </c>
      <c r="Q2018" s="2">
        <f t="shared" si="640"/>
        <v>0.40111295724872748</v>
      </c>
      <c r="R2018" s="2">
        <f t="shared" si="641"/>
        <v>0.42363583616847322</v>
      </c>
      <c r="S2018" s="2">
        <f t="shared" si="642"/>
        <v>0.17397209694859825</v>
      </c>
      <c r="T2018" s="2">
        <f t="shared" si="643"/>
        <v>1.2791096342009978E-3</v>
      </c>
      <c r="U2018" s="1">
        <v>30418</v>
      </c>
      <c r="V2018" s="1">
        <v>32126</v>
      </c>
      <c r="W2018" s="1">
        <v>13193</v>
      </c>
      <c r="X2018" s="1">
        <v>97</v>
      </c>
      <c r="AU2018" t="s">
        <v>1212</v>
      </c>
      <c r="AV2018" t="s">
        <v>2431</v>
      </c>
      <c r="AY2018" s="38">
        <v>37</v>
      </c>
      <c r="AZ2018" s="40">
        <v>97</v>
      </c>
      <c r="BA2018" s="42">
        <f t="shared" si="626"/>
        <v>37097</v>
      </c>
      <c r="BC2018" s="7" t="s">
        <v>3097</v>
      </c>
    </row>
    <row r="2019" spans="1:55" hidden="1" outlineLevel="1">
      <c r="A2019" t="s">
        <v>2834</v>
      </c>
      <c r="B2019" t="s">
        <v>2431</v>
      </c>
      <c r="C2019" s="25">
        <v>34587</v>
      </c>
      <c r="D2019" s="25"/>
      <c r="E2019" s="25"/>
      <c r="G2019" s="1">
        <f t="shared" si="634"/>
        <v>23311</v>
      </c>
      <c r="I2019" s="25">
        <v>9499</v>
      </c>
      <c r="J2019" s="1">
        <v>9270</v>
      </c>
      <c r="K2019" s="1">
        <v>9257</v>
      </c>
      <c r="L2019" s="2" t="str">
        <f t="shared" si="635"/>
        <v/>
      </c>
      <c r="M2019" s="2">
        <f t="shared" si="636"/>
        <v>0.39710866114709792</v>
      </c>
      <c r="N2019" s="10">
        <f t="shared" si="637"/>
        <v>1</v>
      </c>
      <c r="O2019" s="9">
        <f t="shared" si="638"/>
        <v>2</v>
      </c>
      <c r="P2019" s="8">
        <f t="shared" si="639"/>
        <v>3</v>
      </c>
      <c r="Q2019" s="2">
        <f t="shared" si="640"/>
        <v>0.49272875466517951</v>
      </c>
      <c r="R2019" s="2">
        <f t="shared" si="641"/>
        <v>0.28591652009780788</v>
      </c>
      <c r="S2019" s="2">
        <f t="shared" si="642"/>
        <v>0.21976749174209601</v>
      </c>
      <c r="T2019" s="2">
        <f t="shared" si="643"/>
        <v>1.5872334949166012E-3</v>
      </c>
      <c r="U2019" s="1">
        <v>11486</v>
      </c>
      <c r="V2019" s="1">
        <v>6665</v>
      </c>
      <c r="W2019" s="1">
        <v>5123</v>
      </c>
      <c r="X2019" s="1">
        <v>36</v>
      </c>
      <c r="AA2019" s="1">
        <v>1</v>
      </c>
      <c r="AU2019" t="s">
        <v>2834</v>
      </c>
      <c r="AV2019" t="s">
        <v>2431</v>
      </c>
      <c r="AY2019" s="38">
        <v>37</v>
      </c>
      <c r="AZ2019" s="40">
        <v>99</v>
      </c>
      <c r="BA2019" s="42">
        <f t="shared" si="626"/>
        <v>37099</v>
      </c>
      <c r="BC2019" s="7" t="s">
        <v>3097</v>
      </c>
    </row>
    <row r="2020" spans="1:55" hidden="1" outlineLevel="1">
      <c r="A2020" t="s">
        <v>939</v>
      </c>
      <c r="B2020" t="s">
        <v>2431</v>
      </c>
      <c r="C2020" s="25">
        <v>132103</v>
      </c>
      <c r="D2020" s="25"/>
      <c r="E2020" s="25"/>
      <c r="G2020" s="1">
        <f t="shared" si="634"/>
        <v>75731</v>
      </c>
      <c r="I2020" s="25">
        <v>36192</v>
      </c>
      <c r="J2020" s="1">
        <v>35927</v>
      </c>
      <c r="K2020" s="1">
        <v>35553</v>
      </c>
      <c r="L2020" s="2" t="str">
        <f t="shared" si="635"/>
        <v/>
      </c>
      <c r="M2020" s="2">
        <f t="shared" si="636"/>
        <v>0.46946428807225576</v>
      </c>
      <c r="N2020" s="10">
        <f t="shared" si="637"/>
        <v>1</v>
      </c>
      <c r="O2020" s="9">
        <f t="shared" si="638"/>
        <v>2</v>
      </c>
      <c r="P2020" s="8">
        <f t="shared" si="639"/>
        <v>3</v>
      </c>
      <c r="Q2020" s="2">
        <f t="shared" si="640"/>
        <v>0.4636146360143138</v>
      </c>
      <c r="R2020" s="2">
        <f t="shared" si="641"/>
        <v>0.37627919874291904</v>
      </c>
      <c r="S2020" s="2">
        <f t="shared" si="642"/>
        <v>0.15875929275990017</v>
      </c>
      <c r="T2020" s="2">
        <f t="shared" si="643"/>
        <v>1.3468724828669398E-3</v>
      </c>
      <c r="U2020" s="1">
        <v>35110</v>
      </c>
      <c r="V2020" s="1">
        <v>28496</v>
      </c>
      <c r="W2020" s="1">
        <v>12023</v>
      </c>
      <c r="X2020" s="1">
        <v>101</v>
      </c>
      <c r="AA2020" s="1">
        <v>1</v>
      </c>
      <c r="AU2020" t="s">
        <v>939</v>
      </c>
      <c r="AV2020" t="s">
        <v>2431</v>
      </c>
      <c r="AY2020" s="38">
        <v>37</v>
      </c>
      <c r="AZ2020" s="40">
        <v>101</v>
      </c>
      <c r="BA2020" s="42">
        <f t="shared" si="626"/>
        <v>37101</v>
      </c>
      <c r="BC2020" s="7" t="s">
        <v>3097</v>
      </c>
    </row>
    <row r="2021" spans="1:55" hidden="1" outlineLevel="1">
      <c r="A2021" t="s">
        <v>1074</v>
      </c>
      <c r="B2021" t="s">
        <v>2431</v>
      </c>
      <c r="C2021" s="25">
        <v>10112</v>
      </c>
      <c r="D2021" s="25"/>
      <c r="E2021" s="25"/>
      <c r="G2021" s="1">
        <f t="shared" si="634"/>
        <v>6824</v>
      </c>
      <c r="I2021" s="25">
        <v>4409</v>
      </c>
      <c r="J2021" s="1">
        <v>4201</v>
      </c>
      <c r="K2021" s="1">
        <v>3844</v>
      </c>
      <c r="L2021" s="2" t="str">
        <f t="shared" si="635"/>
        <v/>
      </c>
      <c r="M2021" s="2">
        <f t="shared" si="636"/>
        <v>0.56330597889800704</v>
      </c>
      <c r="N2021" s="10">
        <f t="shared" si="637"/>
        <v>1</v>
      </c>
      <c r="O2021" s="9">
        <f t="shared" si="638"/>
        <v>2</v>
      </c>
      <c r="P2021" s="8">
        <f t="shared" si="639"/>
        <v>3</v>
      </c>
      <c r="Q2021" s="2">
        <f t="shared" si="640"/>
        <v>0.7318288393903869</v>
      </c>
      <c r="R2021" s="2">
        <f t="shared" si="641"/>
        <v>0.16002344665885113</v>
      </c>
      <c r="S2021" s="2">
        <f t="shared" si="642"/>
        <v>0.10726846424384526</v>
      </c>
      <c r="T2021" s="2">
        <f t="shared" si="643"/>
        <v>8.7924970691671822E-4</v>
      </c>
      <c r="U2021" s="1">
        <v>4994</v>
      </c>
      <c r="V2021" s="1">
        <v>1092</v>
      </c>
      <c r="W2021" s="1">
        <v>732</v>
      </c>
      <c r="X2021" s="1">
        <v>6</v>
      </c>
      <c r="AU2021" t="s">
        <v>1074</v>
      </c>
      <c r="AV2021" t="s">
        <v>2431</v>
      </c>
      <c r="AY2021" s="38">
        <v>37</v>
      </c>
      <c r="AZ2021" s="40">
        <v>103</v>
      </c>
      <c r="BA2021" s="42">
        <f t="shared" si="626"/>
        <v>37103</v>
      </c>
      <c r="BC2021" s="7" t="s">
        <v>3097</v>
      </c>
    </row>
    <row r="2022" spans="1:55" hidden="1" outlineLevel="1">
      <c r="A2022" t="s">
        <v>1878</v>
      </c>
      <c r="B2022" t="s">
        <v>2431</v>
      </c>
      <c r="C2022" s="25">
        <v>49313</v>
      </c>
      <c r="D2022" s="25"/>
      <c r="E2022" s="25"/>
      <c r="G2022" s="1">
        <f t="shared" si="634"/>
        <v>27957</v>
      </c>
      <c r="I2022" s="25">
        <v>13606</v>
      </c>
      <c r="J2022" s="1">
        <v>13370</v>
      </c>
      <c r="K2022" s="1">
        <v>13271</v>
      </c>
      <c r="L2022" s="2" t="str">
        <f t="shared" si="635"/>
        <v/>
      </c>
      <c r="M2022" s="2">
        <f t="shared" si="636"/>
        <v>0.4746932789641235</v>
      </c>
      <c r="N2022" s="10">
        <f t="shared" si="637"/>
        <v>1</v>
      </c>
      <c r="O2022" s="9">
        <f t="shared" si="638"/>
        <v>2</v>
      </c>
      <c r="P2022" s="8">
        <f t="shared" si="639"/>
        <v>3</v>
      </c>
      <c r="Q2022" s="2">
        <f t="shared" si="640"/>
        <v>0.55882247737597024</v>
      </c>
      <c r="R2022" s="2">
        <f t="shared" si="641"/>
        <v>0.27810566226705297</v>
      </c>
      <c r="S2022" s="2">
        <f t="shared" si="642"/>
        <v>0.16174839932753873</v>
      </c>
      <c r="T2022" s="2">
        <f t="shared" si="643"/>
        <v>1.3234610294380611E-3</v>
      </c>
      <c r="U2022" s="1">
        <v>15623</v>
      </c>
      <c r="V2022" s="1">
        <v>7775</v>
      </c>
      <c r="W2022" s="1">
        <v>4522</v>
      </c>
      <c r="X2022" s="1">
        <v>37</v>
      </c>
      <c r="AU2022" t="s">
        <v>1878</v>
      </c>
      <c r="AV2022" t="s">
        <v>2431</v>
      </c>
      <c r="AY2022" s="38">
        <v>37</v>
      </c>
      <c r="AZ2022" s="40">
        <v>105</v>
      </c>
      <c r="BA2022" s="42">
        <f t="shared" si="626"/>
        <v>37105</v>
      </c>
      <c r="BC2022" s="7" t="s">
        <v>3097</v>
      </c>
    </row>
    <row r="2023" spans="1:55" hidden="1" outlineLevel="1">
      <c r="A2023" t="s">
        <v>2346</v>
      </c>
      <c r="B2023" t="s">
        <v>2431</v>
      </c>
      <c r="C2023" s="25">
        <v>59293</v>
      </c>
      <c r="D2023" s="25"/>
      <c r="E2023" s="25"/>
      <c r="G2023" s="1">
        <f t="shared" si="634"/>
        <v>35272</v>
      </c>
      <c r="I2023" s="25">
        <v>17883</v>
      </c>
      <c r="J2023" s="1">
        <v>17664</v>
      </c>
      <c r="K2023" s="1">
        <v>15476</v>
      </c>
      <c r="L2023" s="2" t="str">
        <f t="shared" si="635"/>
        <v/>
      </c>
      <c r="M2023" s="2">
        <f t="shared" si="636"/>
        <v>0.43876162395100932</v>
      </c>
      <c r="N2023" s="10">
        <f t="shared" si="637"/>
        <v>1</v>
      </c>
      <c r="O2023" s="9">
        <f t="shared" si="638"/>
        <v>2</v>
      </c>
      <c r="P2023" s="8">
        <f t="shared" si="639"/>
        <v>3</v>
      </c>
      <c r="Q2023" s="2">
        <f t="shared" si="640"/>
        <v>0.67379224313903374</v>
      </c>
      <c r="R2023" s="2">
        <f t="shared" si="641"/>
        <v>0.22819800408255841</v>
      </c>
      <c r="S2023" s="2">
        <f t="shared" si="642"/>
        <v>9.7386028577908818E-2</v>
      </c>
      <c r="T2023" s="2">
        <f t="shared" si="643"/>
        <v>6.2372420049902622E-4</v>
      </c>
      <c r="U2023" s="1">
        <v>23766</v>
      </c>
      <c r="V2023" s="1">
        <v>8049</v>
      </c>
      <c r="W2023" s="1">
        <v>3435</v>
      </c>
      <c r="X2023" s="1">
        <v>22</v>
      </c>
      <c r="AU2023" t="s">
        <v>2346</v>
      </c>
      <c r="AV2023" t="s">
        <v>2431</v>
      </c>
      <c r="AY2023" s="38">
        <v>37</v>
      </c>
      <c r="AZ2023" s="40">
        <v>107</v>
      </c>
      <c r="BA2023" s="42">
        <f t="shared" si="626"/>
        <v>37107</v>
      </c>
      <c r="BC2023" s="7" t="s">
        <v>3097</v>
      </c>
    </row>
    <row r="2024" spans="1:55" hidden="1" outlineLevel="1">
      <c r="A2024" t="s">
        <v>1241</v>
      </c>
      <c r="B2024" t="s">
        <v>2431</v>
      </c>
      <c r="C2024" s="25">
        <v>66400</v>
      </c>
      <c r="D2024" s="25"/>
      <c r="E2024" s="25"/>
      <c r="G2024" s="1">
        <f t="shared" si="634"/>
        <v>40861</v>
      </c>
      <c r="I2024" s="25">
        <v>20864</v>
      </c>
      <c r="J2024" s="1">
        <v>20432</v>
      </c>
      <c r="K2024" s="1">
        <v>20183</v>
      </c>
      <c r="L2024" s="2" t="str">
        <f t="shared" si="635"/>
        <v/>
      </c>
      <c r="M2024" s="2">
        <f t="shared" si="636"/>
        <v>0.49394287951836713</v>
      </c>
      <c r="N2024" s="10">
        <f t="shared" si="637"/>
        <v>1</v>
      </c>
      <c r="O2024" s="9">
        <f t="shared" si="638"/>
        <v>2</v>
      </c>
      <c r="P2024" s="8">
        <f t="shared" si="639"/>
        <v>3</v>
      </c>
      <c r="Q2024" s="2">
        <f t="shared" si="640"/>
        <v>0.41300996059812534</v>
      </c>
      <c r="R2024" s="2">
        <f t="shared" si="641"/>
        <v>0.41288759452778934</v>
      </c>
      <c r="S2024" s="2">
        <f t="shared" si="642"/>
        <v>0.17275641810038914</v>
      </c>
      <c r="T2024" s="2">
        <f t="shared" si="643"/>
        <v>1.3460267736961906E-3</v>
      </c>
      <c r="U2024" s="1">
        <v>16876</v>
      </c>
      <c r="V2024" s="1">
        <v>16871</v>
      </c>
      <c r="W2024" s="1">
        <v>7059</v>
      </c>
      <c r="X2024" s="1">
        <v>55</v>
      </c>
      <c r="AU2024" t="s">
        <v>1241</v>
      </c>
      <c r="AV2024" t="s">
        <v>2431</v>
      </c>
      <c r="AY2024" s="38">
        <v>37</v>
      </c>
      <c r="AZ2024" s="40">
        <v>109</v>
      </c>
      <c r="BA2024" s="42">
        <f t="shared" ref="BA2024:BA2087" si="644">AY2024*1000+AZ2024</f>
        <v>37109</v>
      </c>
      <c r="BC2024" s="7" t="s">
        <v>3097</v>
      </c>
    </row>
    <row r="2025" spans="1:55" hidden="1" outlineLevel="1">
      <c r="A2025" t="s">
        <v>786</v>
      </c>
      <c r="B2025" t="s">
        <v>2431</v>
      </c>
      <c r="C2025" s="25">
        <v>42911</v>
      </c>
      <c r="D2025" s="25"/>
      <c r="E2025" s="25"/>
      <c r="G2025" s="1">
        <f t="shared" si="634"/>
        <v>24957</v>
      </c>
      <c r="I2025" s="25">
        <v>11004</v>
      </c>
      <c r="J2025" s="1">
        <v>11290</v>
      </c>
      <c r="K2025" s="1">
        <v>11253</v>
      </c>
      <c r="L2025" s="2" t="str">
        <f t="shared" si="635"/>
        <v/>
      </c>
      <c r="M2025" s="2">
        <f t="shared" si="636"/>
        <v>0.45089554032936652</v>
      </c>
      <c r="N2025" s="10">
        <f t="shared" si="637"/>
        <v>1</v>
      </c>
      <c r="O2025" s="9">
        <f t="shared" si="638"/>
        <v>2</v>
      </c>
      <c r="P2025" s="8">
        <f t="shared" si="639"/>
        <v>3</v>
      </c>
      <c r="Q2025" s="2">
        <f t="shared" si="640"/>
        <v>0.46431862804022922</v>
      </c>
      <c r="R2025" s="2">
        <f t="shared" si="641"/>
        <v>0.35785551147974515</v>
      </c>
      <c r="S2025" s="2">
        <f t="shared" si="642"/>
        <v>0.17634331049404978</v>
      </c>
      <c r="T2025" s="2">
        <f t="shared" si="643"/>
        <v>1.4825499859759117E-3</v>
      </c>
      <c r="U2025" s="1">
        <v>11588</v>
      </c>
      <c r="V2025" s="1">
        <v>8931</v>
      </c>
      <c r="W2025" s="1">
        <v>4401</v>
      </c>
      <c r="X2025" s="1">
        <v>37</v>
      </c>
      <c r="AU2025" t="s">
        <v>786</v>
      </c>
      <c r="AV2025" t="s">
        <v>2431</v>
      </c>
      <c r="AY2025" s="38">
        <v>37</v>
      </c>
      <c r="AZ2025" s="40">
        <v>111</v>
      </c>
      <c r="BA2025" s="42">
        <f t="shared" si="644"/>
        <v>37111</v>
      </c>
      <c r="BC2025" s="7" t="s">
        <v>3097</v>
      </c>
    </row>
    <row r="2026" spans="1:55" hidden="1" outlineLevel="1">
      <c r="A2026" t="s">
        <v>1731</v>
      </c>
      <c r="B2026" t="s">
        <v>2431</v>
      </c>
      <c r="C2026" s="25">
        <v>30870</v>
      </c>
      <c r="D2026" s="25"/>
      <c r="E2026" s="25"/>
      <c r="G2026" s="1">
        <f t="shared" si="634"/>
        <v>22206</v>
      </c>
      <c r="I2026" s="25">
        <v>11652</v>
      </c>
      <c r="J2026" s="1">
        <v>11613</v>
      </c>
      <c r="K2026" s="1">
        <v>11291</v>
      </c>
      <c r="L2026" s="2" t="str">
        <f t="shared" si="635"/>
        <v/>
      </c>
      <c r="M2026" s="2">
        <f t="shared" si="636"/>
        <v>0.50846618031162749</v>
      </c>
      <c r="N2026" s="10">
        <f t="shared" si="637"/>
        <v>2</v>
      </c>
      <c r="O2026" s="9">
        <f t="shared" si="638"/>
        <v>1</v>
      </c>
      <c r="P2026" s="8">
        <f t="shared" si="639"/>
        <v>3</v>
      </c>
      <c r="Q2026" s="2">
        <f t="shared" si="640"/>
        <v>0.38566153291903088</v>
      </c>
      <c r="R2026" s="2">
        <f t="shared" si="641"/>
        <v>0.40529586598216699</v>
      </c>
      <c r="S2026" s="2">
        <f t="shared" si="642"/>
        <v>0.20598036566693687</v>
      </c>
      <c r="T2026" s="2">
        <f t="shared" si="643"/>
        <v>3.0622354318652067E-3</v>
      </c>
      <c r="U2026" s="1">
        <v>8564</v>
      </c>
      <c r="V2026" s="1">
        <v>9000</v>
      </c>
      <c r="W2026" s="1">
        <v>4574</v>
      </c>
      <c r="X2026" s="1">
        <v>68</v>
      </c>
      <c r="AU2026" t="s">
        <v>1731</v>
      </c>
      <c r="AV2026" t="s">
        <v>2431</v>
      </c>
      <c r="AY2026" s="38">
        <v>37</v>
      </c>
      <c r="AZ2026" s="40">
        <v>113</v>
      </c>
      <c r="BA2026" s="42">
        <f t="shared" si="644"/>
        <v>37113</v>
      </c>
      <c r="BC2026" s="7" t="s">
        <v>3097</v>
      </c>
    </row>
    <row r="2027" spans="1:55" hidden="1" outlineLevel="1">
      <c r="A2027" t="s">
        <v>1732</v>
      </c>
      <c r="B2027" t="s">
        <v>2431</v>
      </c>
      <c r="C2027" s="25">
        <v>19890</v>
      </c>
      <c r="D2027" s="25"/>
      <c r="E2027" s="25"/>
      <c r="G2027" s="1">
        <f t="shared" si="634"/>
        <v>13897</v>
      </c>
      <c r="I2027" s="25">
        <v>7646</v>
      </c>
      <c r="J2027" s="1">
        <v>7386</v>
      </c>
      <c r="K2027" s="1">
        <v>7300</v>
      </c>
      <c r="L2027" s="2" t="str">
        <f t="shared" si="635"/>
        <v/>
      </c>
      <c r="M2027" s="2">
        <f t="shared" si="636"/>
        <v>0.52529322875440743</v>
      </c>
      <c r="N2027" s="10">
        <f t="shared" si="637"/>
        <v>1</v>
      </c>
      <c r="O2027" s="9">
        <f t="shared" si="638"/>
        <v>2</v>
      </c>
      <c r="P2027" s="8">
        <f t="shared" si="639"/>
        <v>3</v>
      </c>
      <c r="Q2027" s="2">
        <f t="shared" si="640"/>
        <v>0.54644887385766716</v>
      </c>
      <c r="R2027" s="2">
        <f t="shared" si="641"/>
        <v>0.29107001511117508</v>
      </c>
      <c r="S2027" s="2">
        <f t="shared" si="642"/>
        <v>0.1612578254299489</v>
      </c>
      <c r="T2027" s="2">
        <f t="shared" si="643"/>
        <v>1.2232856012088511E-3</v>
      </c>
      <c r="U2027" s="1">
        <v>7594</v>
      </c>
      <c r="V2027" s="1">
        <v>4045</v>
      </c>
      <c r="W2027" s="1">
        <v>2241</v>
      </c>
      <c r="X2027" s="1">
        <v>17</v>
      </c>
      <c r="AU2027" t="s">
        <v>1732</v>
      </c>
      <c r="AV2027" t="s">
        <v>2431</v>
      </c>
      <c r="AY2027" s="38">
        <v>37</v>
      </c>
      <c r="AZ2027" s="40">
        <v>115</v>
      </c>
      <c r="BA2027" s="42">
        <f t="shared" si="644"/>
        <v>37115</v>
      </c>
      <c r="BC2027" s="7" t="s">
        <v>3097</v>
      </c>
    </row>
    <row r="2028" spans="1:55" hidden="1" outlineLevel="1">
      <c r="A2028" t="s">
        <v>1983</v>
      </c>
      <c r="B2028" t="s">
        <v>2431</v>
      </c>
      <c r="C2028" s="25">
        <v>25055</v>
      </c>
      <c r="D2028" s="25"/>
      <c r="E2028" s="25"/>
      <c r="G2028" s="1">
        <f t="shared" si="634"/>
        <v>16638</v>
      </c>
      <c r="I2028" s="25">
        <v>8162</v>
      </c>
      <c r="J2028" s="1">
        <v>8078</v>
      </c>
      <c r="K2028" s="1">
        <v>7865</v>
      </c>
      <c r="L2028" s="2" t="str">
        <f t="shared" si="635"/>
        <v/>
      </c>
      <c r="M2028" s="2">
        <f t="shared" si="636"/>
        <v>0.47271306647433586</v>
      </c>
      <c r="N2028" s="10">
        <f t="shared" si="637"/>
        <v>1</v>
      </c>
      <c r="O2028" s="9">
        <f t="shared" si="638"/>
        <v>2</v>
      </c>
      <c r="P2028" s="8">
        <f t="shared" si="639"/>
        <v>3</v>
      </c>
      <c r="Q2028" s="2">
        <f t="shared" si="640"/>
        <v>0.71793484793845419</v>
      </c>
      <c r="R2028" s="2">
        <f t="shared" si="641"/>
        <v>0.17243659093641062</v>
      </c>
      <c r="S2028" s="2">
        <f t="shared" si="642"/>
        <v>0.10848659694674841</v>
      </c>
      <c r="T2028" s="2">
        <f t="shared" si="643"/>
        <v>1.1419641783867868E-3</v>
      </c>
      <c r="U2028" s="1">
        <v>11945</v>
      </c>
      <c r="V2028" s="1">
        <v>2869</v>
      </c>
      <c r="W2028" s="1">
        <v>1805</v>
      </c>
      <c r="X2028" s="1">
        <v>19</v>
      </c>
      <c r="AU2028" t="s">
        <v>1983</v>
      </c>
      <c r="AV2028" t="s">
        <v>2431</v>
      </c>
      <c r="AY2028" s="38">
        <v>37</v>
      </c>
      <c r="AZ2028" s="40">
        <v>117</v>
      </c>
      <c r="BA2028" s="42">
        <f t="shared" si="644"/>
        <v>37117</v>
      </c>
      <c r="BC2028" s="7" t="s">
        <v>3097</v>
      </c>
    </row>
    <row r="2029" spans="1:55" hidden="1" outlineLevel="1">
      <c r="A2029" t="s">
        <v>1658</v>
      </c>
      <c r="B2029" t="s">
        <v>2431</v>
      </c>
      <c r="C2029" s="25">
        <v>736422</v>
      </c>
      <c r="D2029" s="25"/>
      <c r="E2029" s="25"/>
      <c r="G2029" s="1">
        <f t="shared" si="634"/>
        <v>439636</v>
      </c>
      <c r="I2029" s="25">
        <v>197263</v>
      </c>
      <c r="J2029" s="1">
        <v>201571</v>
      </c>
      <c r="K2029" s="1">
        <v>199323</v>
      </c>
      <c r="L2029" s="2" t="str">
        <f t="shared" si="635"/>
        <v/>
      </c>
      <c r="M2029" s="2">
        <f t="shared" si="636"/>
        <v>0.4533818886533405</v>
      </c>
      <c r="N2029" s="10">
        <f t="shared" si="637"/>
        <v>1</v>
      </c>
      <c r="O2029" s="9">
        <f t="shared" si="638"/>
        <v>2</v>
      </c>
      <c r="P2029" s="8">
        <f t="shared" si="639"/>
        <v>3</v>
      </c>
      <c r="Q2029" s="2">
        <f t="shared" si="640"/>
        <v>0.43320610687022904</v>
      </c>
      <c r="R2029" s="2">
        <f t="shared" si="641"/>
        <v>0.36012974369705847</v>
      </c>
      <c r="S2029" s="2">
        <f t="shared" si="642"/>
        <v>0.20468296499831679</v>
      </c>
      <c r="T2029" s="2">
        <f t="shared" si="643"/>
        <v>1.9811844343956553E-3</v>
      </c>
      <c r="U2029" s="1">
        <v>190453</v>
      </c>
      <c r="V2029" s="1">
        <v>158326</v>
      </c>
      <c r="W2029" s="1">
        <v>89986</v>
      </c>
      <c r="X2029" s="1">
        <v>871</v>
      </c>
      <c r="AU2029" t="s">
        <v>1658</v>
      </c>
      <c r="AV2029" t="s">
        <v>2431</v>
      </c>
      <c r="AY2029" s="38">
        <v>37</v>
      </c>
      <c r="AZ2029" s="40">
        <v>119</v>
      </c>
      <c r="BA2029" s="42">
        <f t="shared" si="644"/>
        <v>37119</v>
      </c>
      <c r="BC2029" s="7" t="s">
        <v>3097</v>
      </c>
    </row>
    <row r="2030" spans="1:55" hidden="1" outlineLevel="1">
      <c r="A2030" t="s">
        <v>1285</v>
      </c>
      <c r="B2030" t="s">
        <v>2431</v>
      </c>
      <c r="C2030" s="25">
        <v>15856</v>
      </c>
      <c r="D2030" s="25"/>
      <c r="E2030" s="25"/>
      <c r="G2030" s="1">
        <f t="shared" si="634"/>
        <v>11486</v>
      </c>
      <c r="I2030" s="25">
        <v>5515</v>
      </c>
      <c r="J2030" s="1">
        <v>5473</v>
      </c>
      <c r="K2030" s="1">
        <v>5350</v>
      </c>
      <c r="L2030" s="2" t="str">
        <f t="shared" si="635"/>
        <v/>
      </c>
      <c r="M2030" s="2">
        <f t="shared" si="636"/>
        <v>0.46578443322305413</v>
      </c>
      <c r="N2030" s="10">
        <f t="shared" si="637"/>
        <v>3</v>
      </c>
      <c r="O2030" s="9">
        <f t="shared" si="638"/>
        <v>1</v>
      </c>
      <c r="P2030" s="8">
        <f t="shared" si="639"/>
        <v>2</v>
      </c>
      <c r="Q2030" s="2">
        <f t="shared" si="640"/>
        <v>0.10917638864704858</v>
      </c>
      <c r="R2030" s="2">
        <f t="shared" si="641"/>
        <v>0.71756921469615187</v>
      </c>
      <c r="S2030" s="2">
        <f t="shared" si="642"/>
        <v>0.17247083405885424</v>
      </c>
      <c r="T2030" s="2">
        <f t="shared" si="643"/>
        <v>7.8356259794529204E-4</v>
      </c>
      <c r="U2030" s="1">
        <v>1254</v>
      </c>
      <c r="V2030" s="1">
        <v>8242</v>
      </c>
      <c r="W2030" s="1">
        <v>1981</v>
      </c>
      <c r="X2030" s="1">
        <v>9</v>
      </c>
      <c r="AU2030" t="s">
        <v>1285</v>
      </c>
      <c r="AV2030" t="s">
        <v>2431</v>
      </c>
      <c r="AY2030" s="38">
        <v>37</v>
      </c>
      <c r="AZ2030" s="40">
        <v>121</v>
      </c>
      <c r="BA2030" s="42">
        <f t="shared" si="644"/>
        <v>37121</v>
      </c>
      <c r="BC2030" s="7" t="s">
        <v>3097</v>
      </c>
    </row>
    <row r="2031" spans="1:55" hidden="1" outlineLevel="1">
      <c r="A2031" t="s">
        <v>2536</v>
      </c>
      <c r="B2031" t="s">
        <v>2431</v>
      </c>
      <c r="C2031" s="25">
        <v>26991</v>
      </c>
      <c r="D2031" s="25"/>
      <c r="E2031" s="25"/>
      <c r="G2031" s="1">
        <f t="shared" si="634"/>
        <v>15608</v>
      </c>
      <c r="I2031" s="25">
        <v>7209</v>
      </c>
      <c r="J2031" s="1">
        <v>7107</v>
      </c>
      <c r="K2031" s="1">
        <v>7126</v>
      </c>
      <c r="L2031" s="2" t="str">
        <f t="shared" si="635"/>
        <v/>
      </c>
      <c r="M2031" s="2">
        <f t="shared" si="636"/>
        <v>0.45656073808303432</v>
      </c>
      <c r="N2031" s="10">
        <f t="shared" si="637"/>
        <v>1</v>
      </c>
      <c r="O2031" s="9">
        <f t="shared" si="638"/>
        <v>2</v>
      </c>
      <c r="P2031" s="8">
        <f t="shared" si="639"/>
        <v>3</v>
      </c>
      <c r="Q2031" s="2">
        <f t="shared" si="640"/>
        <v>0.58841619682214252</v>
      </c>
      <c r="R2031" s="2">
        <f t="shared" si="641"/>
        <v>0.2869682214249103</v>
      </c>
      <c r="S2031" s="2">
        <f t="shared" si="642"/>
        <v>0.12365453613531523</v>
      </c>
      <c r="T2031" s="2">
        <f t="shared" si="643"/>
        <v>9.6104561763195318E-4</v>
      </c>
      <c r="U2031" s="1">
        <v>9184</v>
      </c>
      <c r="V2031" s="1">
        <v>4479</v>
      </c>
      <c r="W2031" s="1">
        <v>1930</v>
      </c>
      <c r="X2031" s="1">
        <v>15</v>
      </c>
      <c r="AU2031" t="s">
        <v>2536</v>
      </c>
      <c r="AV2031" t="s">
        <v>2431</v>
      </c>
      <c r="AY2031" s="38">
        <v>37</v>
      </c>
      <c r="AZ2031" s="40">
        <v>123</v>
      </c>
      <c r="BA2031" s="42">
        <f t="shared" si="644"/>
        <v>37123</v>
      </c>
      <c r="BC2031" s="7" t="s">
        <v>3097</v>
      </c>
    </row>
    <row r="2032" spans="1:55" hidden="1" outlineLevel="1">
      <c r="A2032" t="s">
        <v>2439</v>
      </c>
      <c r="B2032" t="s">
        <v>2431</v>
      </c>
      <c r="C2032" s="25">
        <v>77521</v>
      </c>
      <c r="D2032" s="25"/>
      <c r="E2032" s="25"/>
      <c r="G2032" s="1">
        <f t="shared" si="634"/>
        <v>50738</v>
      </c>
      <c r="I2032" s="25">
        <v>26434</v>
      </c>
      <c r="J2032" s="1">
        <v>26023</v>
      </c>
      <c r="K2032" s="1">
        <v>18245</v>
      </c>
      <c r="L2032" s="2" t="str">
        <f t="shared" si="635"/>
        <v/>
      </c>
      <c r="M2032" s="2">
        <f t="shared" si="636"/>
        <v>0.35959241594071506</v>
      </c>
      <c r="N2032" s="10">
        <f t="shared" si="637"/>
        <v>2</v>
      </c>
      <c r="O2032" s="9">
        <f t="shared" si="638"/>
        <v>1</v>
      </c>
      <c r="P2032" s="8">
        <f t="shared" si="639"/>
        <v>3</v>
      </c>
      <c r="Q2032" s="2">
        <f t="shared" si="640"/>
        <v>0.34654499586109033</v>
      </c>
      <c r="R2032" s="2">
        <f t="shared" si="641"/>
        <v>0.45683708463084866</v>
      </c>
      <c r="S2032" s="2">
        <f t="shared" si="642"/>
        <v>0.19519886475619852</v>
      </c>
      <c r="T2032" s="2">
        <f t="shared" si="643"/>
        <v>1.4190547518624919E-3</v>
      </c>
      <c r="U2032" s="1">
        <v>17583</v>
      </c>
      <c r="V2032" s="1">
        <v>23179</v>
      </c>
      <c r="W2032" s="1">
        <v>9904</v>
      </c>
      <c r="X2032" s="1">
        <v>72</v>
      </c>
      <c r="AU2032" t="s">
        <v>2439</v>
      </c>
      <c r="AV2032" t="s">
        <v>2431</v>
      </c>
      <c r="AY2032" s="38">
        <v>37</v>
      </c>
      <c r="AZ2032" s="40">
        <v>125</v>
      </c>
      <c r="BA2032" s="42">
        <f t="shared" si="644"/>
        <v>37125</v>
      </c>
      <c r="BC2032" s="7" t="s">
        <v>3097</v>
      </c>
    </row>
    <row r="2033" spans="1:55" hidden="1" outlineLevel="1">
      <c r="A2033" t="s">
        <v>2347</v>
      </c>
      <c r="B2033" t="s">
        <v>2431</v>
      </c>
      <c r="C2033" s="25">
        <v>88843</v>
      </c>
      <c r="D2033" s="25"/>
      <c r="E2033" s="25"/>
      <c r="G2033" s="1">
        <f t="shared" si="634"/>
        <v>53257</v>
      </c>
      <c r="I2033" s="25">
        <v>25648</v>
      </c>
      <c r="J2033" s="1">
        <v>25848</v>
      </c>
      <c r="K2033" s="1">
        <v>24363</v>
      </c>
      <c r="L2033" s="2" t="str">
        <f t="shared" si="635"/>
        <v/>
      </c>
      <c r="M2033" s="2">
        <f t="shared" si="636"/>
        <v>0.45746099104343091</v>
      </c>
      <c r="N2033" s="10">
        <f t="shared" si="637"/>
        <v>1</v>
      </c>
      <c r="O2033" s="9">
        <f t="shared" si="638"/>
        <v>2</v>
      </c>
      <c r="P2033" s="8">
        <f t="shared" si="639"/>
        <v>3</v>
      </c>
      <c r="Q2033" s="2">
        <f t="shared" si="640"/>
        <v>0.55605835852563978</v>
      </c>
      <c r="R2033" s="2">
        <f t="shared" si="641"/>
        <v>0.34359802467281297</v>
      </c>
      <c r="S2033" s="2">
        <f t="shared" si="642"/>
        <v>9.96300955742907E-2</v>
      </c>
      <c r="T2033" s="2">
        <f t="shared" si="643"/>
        <v>7.1352122725654166E-4</v>
      </c>
      <c r="U2033" s="1">
        <v>29614</v>
      </c>
      <c r="V2033" s="1">
        <v>18299</v>
      </c>
      <c r="W2033" s="1">
        <v>5306</v>
      </c>
      <c r="X2033" s="1">
        <v>38</v>
      </c>
      <c r="AU2033" t="s">
        <v>2347</v>
      </c>
      <c r="AV2033" t="s">
        <v>2431</v>
      </c>
      <c r="AY2033" s="38">
        <v>37</v>
      </c>
      <c r="AZ2033" s="40">
        <v>127</v>
      </c>
      <c r="BA2033" s="42">
        <f t="shared" si="644"/>
        <v>37127</v>
      </c>
      <c r="BC2033" s="7" t="s">
        <v>3097</v>
      </c>
    </row>
    <row r="2034" spans="1:55" hidden="1" outlineLevel="1">
      <c r="A2034" t="s">
        <v>2035</v>
      </c>
      <c r="B2034" t="s">
        <v>2431</v>
      </c>
      <c r="C2034" s="25">
        <v>168147</v>
      </c>
      <c r="D2034" s="25"/>
      <c r="E2034" s="25"/>
      <c r="G2034" s="1">
        <f t="shared" si="634"/>
        <v>115224</v>
      </c>
      <c r="I2034" s="25">
        <v>53688</v>
      </c>
      <c r="J2034" s="1">
        <v>52991</v>
      </c>
      <c r="K2034" s="1">
        <v>52334</v>
      </c>
      <c r="L2034" s="2" t="str">
        <f t="shared" si="635"/>
        <v/>
      </c>
      <c r="M2034" s="2">
        <f t="shared" si="636"/>
        <v>0.45419357078386446</v>
      </c>
      <c r="N2034" s="10">
        <f t="shared" ref="N2034:N2070" si="645">RANK(U2034,U2034:AR2034)</f>
        <v>1</v>
      </c>
      <c r="O2034" s="9">
        <f t="shared" ref="O2034:O2070" si="646">RANK(V2034,U2034:AR2034)</f>
        <v>2</v>
      </c>
      <c r="P2034" s="8">
        <f t="shared" ref="P2034:P2070" si="647">RANK(W2034,U2034:AR2034)</f>
        <v>3</v>
      </c>
      <c r="Q2034" s="2">
        <f t="shared" ref="Q2034:Q2070" si="648">IF(SUM($U2034:$AQ2034)=0,"-",U2034/SUM($U2034:$AQ2034))</f>
        <v>0.40514129000902588</v>
      </c>
      <c r="R2034" s="2">
        <f t="shared" ref="R2034:R2070" si="649">IF(SUM($U2034:$AQ2034)=0,"-",V2034/SUM($U2034:$AQ2034))</f>
        <v>0.38537978198986322</v>
      </c>
      <c r="S2034" s="2">
        <f t="shared" ref="S2034:S2070" si="650">IF(SUM($U2034:$AQ2034)=0,"-",W2034/SUM($U2034:$AQ2034))</f>
        <v>0.20501805179476498</v>
      </c>
      <c r="T2034" s="2">
        <f t="shared" ref="T2034:T2065" si="651">IF(SUM($U2034:$AQ2034)=0,"-",(1-Q2034-R2034-S2034))</f>
        <v>4.4608762063459151E-3</v>
      </c>
      <c r="U2034" s="1">
        <v>46682</v>
      </c>
      <c r="V2034" s="1">
        <v>44405</v>
      </c>
      <c r="W2034" s="1">
        <v>23623</v>
      </c>
      <c r="X2034" s="1">
        <v>514</v>
      </c>
      <c r="AU2034" t="s">
        <v>2035</v>
      </c>
      <c r="AV2034" t="s">
        <v>2431</v>
      </c>
      <c r="AY2034" s="38">
        <v>37</v>
      </c>
      <c r="AZ2034" s="40">
        <v>129</v>
      </c>
      <c r="BA2034" s="42">
        <f t="shared" si="644"/>
        <v>37129</v>
      </c>
      <c r="BC2034" s="7" t="s">
        <v>3097</v>
      </c>
    </row>
    <row r="2035" spans="1:55" hidden="1" outlineLevel="1">
      <c r="A2035" t="s">
        <v>2616</v>
      </c>
      <c r="B2035" t="s">
        <v>2431</v>
      </c>
      <c r="C2035" s="25">
        <v>22073</v>
      </c>
      <c r="D2035" s="25"/>
      <c r="E2035" s="25"/>
      <c r="G2035" s="1">
        <f t="shared" ref="G2035:G2069" si="652">SUM(U2035:AI2035)</f>
        <v>13734</v>
      </c>
      <c r="I2035" s="25">
        <v>6706</v>
      </c>
      <c r="J2035" s="1">
        <v>6637</v>
      </c>
      <c r="K2035" s="1">
        <v>6460</v>
      </c>
      <c r="L2035" s="2" t="str">
        <f t="shared" si="635"/>
        <v/>
      </c>
      <c r="M2035" s="2">
        <f t="shared" si="636"/>
        <v>0.47036551623707584</v>
      </c>
      <c r="N2035" s="10">
        <f t="shared" si="645"/>
        <v>1</v>
      </c>
      <c r="O2035" s="9">
        <f t="shared" si="646"/>
        <v>3</v>
      </c>
      <c r="P2035" s="8">
        <f t="shared" si="647"/>
        <v>2</v>
      </c>
      <c r="Q2035" s="2">
        <f t="shared" si="648"/>
        <v>0.85139070918887427</v>
      </c>
      <c r="R2035" s="2">
        <f t="shared" si="649"/>
        <v>7.2156691422746472E-2</v>
      </c>
      <c r="S2035" s="2">
        <f t="shared" si="650"/>
        <v>7.6161351390709189E-2</v>
      </c>
      <c r="T2035" s="2">
        <f t="shared" si="651"/>
        <v>2.9124799767006604E-4</v>
      </c>
      <c r="U2035" s="1">
        <v>11693</v>
      </c>
      <c r="V2035" s="1">
        <v>991</v>
      </c>
      <c r="W2035" s="1">
        <v>1046</v>
      </c>
      <c r="X2035" s="1">
        <v>4</v>
      </c>
      <c r="AU2035" t="s">
        <v>2616</v>
      </c>
      <c r="AV2035" t="s">
        <v>2431</v>
      </c>
      <c r="AY2035" s="38">
        <v>37</v>
      </c>
      <c r="AZ2035" s="40">
        <v>131</v>
      </c>
      <c r="BA2035" s="42">
        <f t="shared" si="644"/>
        <v>37131</v>
      </c>
      <c r="BC2035" s="7" t="s">
        <v>3097</v>
      </c>
    </row>
    <row r="2036" spans="1:55" hidden="1" outlineLevel="1">
      <c r="A2036" t="s">
        <v>2823</v>
      </c>
      <c r="B2036" t="s">
        <v>2431</v>
      </c>
      <c r="C2036" s="25">
        <v>153397</v>
      </c>
      <c r="D2036" s="25"/>
      <c r="E2036" s="25"/>
      <c r="G2036" s="1">
        <f t="shared" si="652"/>
        <v>61322</v>
      </c>
      <c r="I2036" s="25">
        <v>23736</v>
      </c>
      <c r="J2036" s="1">
        <v>23523</v>
      </c>
      <c r="K2036" s="1">
        <v>21771</v>
      </c>
      <c r="L2036" s="2" t="str">
        <f t="shared" si="635"/>
        <v/>
      </c>
      <c r="M2036" s="2">
        <f t="shared" si="636"/>
        <v>0.35502755944033138</v>
      </c>
      <c r="N2036" s="10">
        <f t="shared" si="645"/>
        <v>1</v>
      </c>
      <c r="O2036" s="9">
        <f t="shared" si="646"/>
        <v>2</v>
      </c>
      <c r="P2036" s="8">
        <f t="shared" si="647"/>
        <v>3</v>
      </c>
      <c r="Q2036" s="2">
        <f t="shared" si="648"/>
        <v>0.43785264668471346</v>
      </c>
      <c r="R2036" s="2">
        <f t="shared" si="649"/>
        <v>0.35197808290662402</v>
      </c>
      <c r="S2036" s="2">
        <f t="shared" si="650"/>
        <v>0.20742963373666873</v>
      </c>
      <c r="T2036" s="2">
        <f t="shared" si="651"/>
        <v>2.7396366719937837E-3</v>
      </c>
      <c r="U2036" s="1">
        <v>26850</v>
      </c>
      <c r="V2036" s="1">
        <v>21584</v>
      </c>
      <c r="W2036" s="1">
        <v>12720</v>
      </c>
      <c r="X2036" s="1">
        <v>168</v>
      </c>
      <c r="AU2036" t="s">
        <v>2823</v>
      </c>
      <c r="AV2036" t="s">
        <v>2431</v>
      </c>
      <c r="AY2036" s="38">
        <v>37</v>
      </c>
      <c r="AZ2036" s="40">
        <v>133</v>
      </c>
      <c r="BA2036" s="42">
        <f t="shared" si="644"/>
        <v>37133</v>
      </c>
      <c r="BC2036" s="7" t="s">
        <v>3097</v>
      </c>
    </row>
    <row r="2037" spans="1:55" hidden="1" outlineLevel="1">
      <c r="A2037" t="s">
        <v>547</v>
      </c>
      <c r="B2037" t="s">
        <v>2431</v>
      </c>
      <c r="C2037" s="25">
        <v>117667</v>
      </c>
      <c r="D2037" s="25"/>
      <c r="E2037" s="25"/>
      <c r="G2037" s="1">
        <f t="shared" si="652"/>
        <v>93278</v>
      </c>
      <c r="I2037" s="25">
        <v>39710</v>
      </c>
      <c r="J2037" s="1">
        <v>39526</v>
      </c>
      <c r="K2037" s="1">
        <v>39147</v>
      </c>
      <c r="L2037" s="2" t="str">
        <f t="shared" si="635"/>
        <v/>
      </c>
      <c r="M2037" s="2">
        <f t="shared" si="636"/>
        <v>0.41968095370826991</v>
      </c>
      <c r="N2037" s="10">
        <f t="shared" si="645"/>
        <v>1</v>
      </c>
      <c r="O2037" s="9">
        <f t="shared" si="646"/>
        <v>2</v>
      </c>
      <c r="P2037" s="8">
        <f t="shared" si="647"/>
        <v>3</v>
      </c>
      <c r="Q2037" s="2">
        <f t="shared" si="648"/>
        <v>0.53916250348420847</v>
      </c>
      <c r="R2037" s="2">
        <f t="shared" si="649"/>
        <v>0.234578357168893</v>
      </c>
      <c r="S2037" s="2">
        <f t="shared" si="650"/>
        <v>0.22229250198331868</v>
      </c>
      <c r="T2037" s="2">
        <f t="shared" si="651"/>
        <v>3.9666373635798557E-3</v>
      </c>
      <c r="U2037" s="1">
        <v>50292</v>
      </c>
      <c r="V2037" s="1">
        <v>21881</v>
      </c>
      <c r="W2037" s="1">
        <v>20735</v>
      </c>
      <c r="X2037" s="1">
        <v>370</v>
      </c>
      <c r="AU2037" t="s">
        <v>547</v>
      </c>
      <c r="AV2037" t="s">
        <v>2431</v>
      </c>
      <c r="AY2037" s="38">
        <v>37</v>
      </c>
      <c r="AZ2037" s="40">
        <v>135</v>
      </c>
      <c r="BA2037" s="42">
        <f t="shared" si="644"/>
        <v>37135</v>
      </c>
      <c r="BC2037" s="7" t="s">
        <v>3097</v>
      </c>
    </row>
    <row r="2038" spans="1:55" hidden="1" outlineLevel="1">
      <c r="A2038" t="s">
        <v>2123</v>
      </c>
      <c r="B2038" t="s">
        <v>2431</v>
      </c>
      <c r="C2038" s="25">
        <v>12919</v>
      </c>
      <c r="D2038" s="25"/>
      <c r="E2038" s="25"/>
      <c r="G2038" s="1">
        <f t="shared" si="652"/>
        <v>8420</v>
      </c>
      <c r="I2038" s="25">
        <v>5000</v>
      </c>
      <c r="J2038" s="1">
        <v>4936</v>
      </c>
      <c r="K2038" s="1">
        <v>3928</v>
      </c>
      <c r="L2038" s="2" t="str">
        <f t="shared" si="635"/>
        <v/>
      </c>
      <c r="M2038" s="2">
        <f t="shared" si="636"/>
        <v>0.46650831353919242</v>
      </c>
      <c r="N2038" s="10">
        <f t="shared" si="645"/>
        <v>1</v>
      </c>
      <c r="O2038" s="9">
        <f t="shared" si="646"/>
        <v>2</v>
      </c>
      <c r="P2038" s="8">
        <f t="shared" si="647"/>
        <v>3</v>
      </c>
      <c r="Q2038" s="2">
        <f t="shared" si="648"/>
        <v>0.58942992874109268</v>
      </c>
      <c r="R2038" s="2">
        <f t="shared" si="649"/>
        <v>0.25760095011876483</v>
      </c>
      <c r="S2038" s="2">
        <f t="shared" si="650"/>
        <v>0.1515439429928741</v>
      </c>
      <c r="T2038" s="2">
        <f t="shared" si="651"/>
        <v>1.4251781472683911E-3</v>
      </c>
      <c r="U2038" s="1">
        <v>4963</v>
      </c>
      <c r="V2038" s="1">
        <v>2169</v>
      </c>
      <c r="W2038" s="1">
        <v>1276</v>
      </c>
      <c r="X2038" s="1">
        <v>12</v>
      </c>
      <c r="AU2038" t="s">
        <v>2123</v>
      </c>
      <c r="AV2038" t="s">
        <v>2431</v>
      </c>
      <c r="AY2038" s="38">
        <v>37</v>
      </c>
      <c r="AZ2038" s="40">
        <v>137</v>
      </c>
      <c r="BA2038" s="42">
        <f t="shared" si="644"/>
        <v>37137</v>
      </c>
      <c r="BC2038" s="7" t="s">
        <v>3097</v>
      </c>
    </row>
    <row r="2039" spans="1:55" hidden="1" outlineLevel="1">
      <c r="A2039" t="s">
        <v>2704</v>
      </c>
      <c r="B2039" t="s">
        <v>2431</v>
      </c>
      <c r="C2039" s="25">
        <v>35281</v>
      </c>
      <c r="D2039" s="25"/>
      <c r="E2039" s="25"/>
      <c r="G2039" s="1">
        <f t="shared" si="652"/>
        <v>21875</v>
      </c>
      <c r="I2039" s="25">
        <v>7119</v>
      </c>
      <c r="J2039" s="1">
        <v>6953</v>
      </c>
      <c r="K2039" s="1">
        <v>6815</v>
      </c>
      <c r="L2039" s="2" t="str">
        <f t="shared" si="635"/>
        <v/>
      </c>
      <c r="M2039" s="2">
        <f t="shared" si="636"/>
        <v>0.31154285714285712</v>
      </c>
      <c r="N2039" s="10">
        <f t="shared" si="645"/>
        <v>1</v>
      </c>
      <c r="O2039" s="9">
        <f t="shared" si="646"/>
        <v>2</v>
      </c>
      <c r="P2039" s="8">
        <f t="shared" si="647"/>
        <v>3</v>
      </c>
      <c r="Q2039" s="2">
        <f t="shared" si="648"/>
        <v>0.58889142857142862</v>
      </c>
      <c r="R2039" s="2">
        <f t="shared" si="649"/>
        <v>0.20822857142857143</v>
      </c>
      <c r="S2039" s="2">
        <f t="shared" si="650"/>
        <v>0.20169142857142858</v>
      </c>
      <c r="T2039" s="2">
        <f t="shared" si="651"/>
        <v>1.1885714285713722E-3</v>
      </c>
      <c r="U2039" s="1">
        <v>12882</v>
      </c>
      <c r="V2039" s="1">
        <v>4555</v>
      </c>
      <c r="W2039" s="1">
        <v>4412</v>
      </c>
      <c r="X2039" s="1">
        <v>26</v>
      </c>
      <c r="AU2039" t="s">
        <v>2704</v>
      </c>
      <c r="AV2039" t="s">
        <v>2431</v>
      </c>
      <c r="AY2039" s="38">
        <v>37</v>
      </c>
      <c r="AZ2039" s="40">
        <v>139</v>
      </c>
      <c r="BA2039" s="42">
        <f t="shared" si="644"/>
        <v>37139</v>
      </c>
      <c r="BC2039" s="7" t="s">
        <v>3097</v>
      </c>
    </row>
    <row r="2040" spans="1:55" hidden="1" outlineLevel="1">
      <c r="A2040" t="s">
        <v>1999</v>
      </c>
      <c r="B2040" t="s">
        <v>2431</v>
      </c>
      <c r="C2040" s="25">
        <v>42416</v>
      </c>
      <c r="D2040" s="25"/>
      <c r="E2040" s="25"/>
      <c r="G2040" s="1">
        <f t="shared" si="652"/>
        <v>24973</v>
      </c>
      <c r="I2040" s="25">
        <v>12741</v>
      </c>
      <c r="J2040" s="1">
        <v>12424</v>
      </c>
      <c r="K2040" s="1">
        <v>12335</v>
      </c>
      <c r="L2040" s="2" t="str">
        <f t="shared" si="635"/>
        <v/>
      </c>
      <c r="M2040" s="2">
        <f t="shared" si="636"/>
        <v>0.49393344812397388</v>
      </c>
      <c r="N2040" s="10">
        <f t="shared" si="645"/>
        <v>1</v>
      </c>
      <c r="O2040" s="9">
        <f t="shared" si="646"/>
        <v>2</v>
      </c>
      <c r="P2040" s="8">
        <f t="shared" si="647"/>
        <v>3</v>
      </c>
      <c r="Q2040" s="2">
        <f t="shared" si="648"/>
        <v>0.52344532094662233</v>
      </c>
      <c r="R2040" s="2">
        <f t="shared" si="649"/>
        <v>0.32030593040483724</v>
      </c>
      <c r="S2040" s="2">
        <f t="shared" si="650"/>
        <v>0.15420654306651183</v>
      </c>
      <c r="T2040" s="2">
        <f t="shared" si="651"/>
        <v>2.0422055820286111E-3</v>
      </c>
      <c r="U2040" s="1">
        <v>13072</v>
      </c>
      <c r="V2040" s="1">
        <v>7999</v>
      </c>
      <c r="W2040" s="1">
        <v>3851</v>
      </c>
      <c r="X2040" s="1">
        <v>51</v>
      </c>
      <c r="AU2040" t="s">
        <v>1999</v>
      </c>
      <c r="AV2040" t="s">
        <v>2431</v>
      </c>
      <c r="AY2040" s="38">
        <v>37</v>
      </c>
      <c r="AZ2040" s="40">
        <v>141</v>
      </c>
      <c r="BA2040" s="42">
        <f t="shared" si="644"/>
        <v>37141</v>
      </c>
      <c r="BC2040" s="7" t="s">
        <v>3097</v>
      </c>
    </row>
    <row r="2041" spans="1:55" hidden="1" outlineLevel="1">
      <c r="A2041" t="s">
        <v>2221</v>
      </c>
      <c r="B2041" t="s">
        <v>2431</v>
      </c>
      <c r="C2041" s="25">
        <v>11598</v>
      </c>
      <c r="D2041" s="25"/>
      <c r="E2041" s="25"/>
      <c r="G2041" s="1">
        <f t="shared" si="652"/>
        <v>7919</v>
      </c>
      <c r="I2041" s="25">
        <v>3518</v>
      </c>
      <c r="J2041" s="1">
        <v>3432</v>
      </c>
      <c r="K2041" s="1">
        <v>3307</v>
      </c>
      <c r="L2041" s="2" t="str">
        <f t="shared" si="635"/>
        <v/>
      </c>
      <c r="M2041" s="2">
        <f t="shared" si="636"/>
        <v>0.41760323273140548</v>
      </c>
      <c r="N2041" s="10">
        <f t="shared" si="645"/>
        <v>1</v>
      </c>
      <c r="O2041" s="9">
        <f t="shared" si="646"/>
        <v>2</v>
      </c>
      <c r="P2041" s="8">
        <f t="shared" si="647"/>
        <v>3</v>
      </c>
      <c r="Q2041" s="2">
        <f t="shared" si="648"/>
        <v>0.60563202424548557</v>
      </c>
      <c r="R2041" s="2">
        <f t="shared" si="649"/>
        <v>0.21429473418360903</v>
      </c>
      <c r="S2041" s="2">
        <f t="shared" si="650"/>
        <v>0.17944184871827251</v>
      </c>
      <c r="T2041" s="2">
        <f t="shared" si="651"/>
        <v>6.3139285263288936E-4</v>
      </c>
      <c r="U2041" s="1">
        <v>4796</v>
      </c>
      <c r="V2041" s="1">
        <v>1697</v>
      </c>
      <c r="W2041" s="1">
        <v>1421</v>
      </c>
      <c r="X2041" s="1">
        <v>5</v>
      </c>
      <c r="AU2041" t="s">
        <v>2221</v>
      </c>
      <c r="AV2041" t="s">
        <v>2431</v>
      </c>
      <c r="AY2041" s="38">
        <v>37</v>
      </c>
      <c r="AZ2041" s="40">
        <v>143</v>
      </c>
      <c r="BA2041" s="42">
        <f t="shared" si="644"/>
        <v>37143</v>
      </c>
      <c r="BC2041" s="7" t="s">
        <v>3097</v>
      </c>
    </row>
    <row r="2042" spans="1:55" hidden="1" outlineLevel="1">
      <c r="A2042" t="s">
        <v>2600</v>
      </c>
      <c r="B2042" t="s">
        <v>2431</v>
      </c>
      <c r="C2042" s="25">
        <v>36751</v>
      </c>
      <c r="D2042" s="25"/>
      <c r="E2042" s="25"/>
      <c r="G2042" s="1">
        <f t="shared" si="652"/>
        <v>19390</v>
      </c>
      <c r="I2042" s="25">
        <v>10883</v>
      </c>
      <c r="J2042" s="1">
        <v>10476</v>
      </c>
      <c r="K2042" s="1">
        <v>9929</v>
      </c>
      <c r="L2042" s="2" t="str">
        <f t="shared" si="635"/>
        <v/>
      </c>
      <c r="M2042" s="2">
        <f t="shared" si="636"/>
        <v>0.51206807632800411</v>
      </c>
      <c r="N2042" s="10">
        <f t="shared" si="645"/>
        <v>1</v>
      </c>
      <c r="O2042" s="9">
        <f t="shared" si="646"/>
        <v>2</v>
      </c>
      <c r="P2042" s="8">
        <f t="shared" si="647"/>
        <v>3</v>
      </c>
      <c r="Q2042" s="2">
        <f t="shared" si="648"/>
        <v>0.62331098504383708</v>
      </c>
      <c r="R2042" s="2">
        <f t="shared" si="649"/>
        <v>0.23981433728726148</v>
      </c>
      <c r="S2042" s="2">
        <f t="shared" si="650"/>
        <v>0.13625580195977308</v>
      </c>
      <c r="T2042" s="2">
        <f t="shared" si="651"/>
        <v>6.188757091283581E-4</v>
      </c>
      <c r="U2042" s="1">
        <v>12086</v>
      </c>
      <c r="V2042" s="1">
        <v>4650</v>
      </c>
      <c r="W2042" s="1">
        <v>2642</v>
      </c>
      <c r="X2042" s="1">
        <v>12</v>
      </c>
      <c r="AU2042" t="s">
        <v>2600</v>
      </c>
      <c r="AV2042" t="s">
        <v>2431</v>
      </c>
      <c r="AY2042" s="38">
        <v>37</v>
      </c>
      <c r="AZ2042" s="40">
        <v>145</v>
      </c>
      <c r="BA2042" s="42">
        <f t="shared" si="644"/>
        <v>37145</v>
      </c>
      <c r="BC2042" s="7" t="s">
        <v>3097</v>
      </c>
    </row>
    <row r="2043" spans="1:55" hidden="1" outlineLevel="1">
      <c r="A2043" t="s">
        <v>2241</v>
      </c>
      <c r="B2043" t="s">
        <v>2431</v>
      </c>
      <c r="C2043" s="25">
        <v>139128</v>
      </c>
      <c r="D2043" s="25"/>
      <c r="E2043" s="25"/>
      <c r="G2043" s="1">
        <f t="shared" si="652"/>
        <v>81344</v>
      </c>
      <c r="I2043" s="25">
        <v>34898</v>
      </c>
      <c r="J2043" s="1">
        <v>34234</v>
      </c>
      <c r="K2043" s="1">
        <v>27663</v>
      </c>
      <c r="L2043" s="2" t="str">
        <f t="shared" si="635"/>
        <v/>
      </c>
      <c r="M2043" s="2">
        <f t="shared" si="636"/>
        <v>0.34007425255704171</v>
      </c>
      <c r="N2043" s="10">
        <f t="shared" si="645"/>
        <v>1</v>
      </c>
      <c r="O2043" s="9">
        <f t="shared" si="646"/>
        <v>2</v>
      </c>
      <c r="P2043" s="8">
        <f t="shared" si="647"/>
        <v>3</v>
      </c>
      <c r="Q2043" s="2">
        <f t="shared" si="648"/>
        <v>0.55887342643587723</v>
      </c>
      <c r="R2043" s="2">
        <f t="shared" si="649"/>
        <v>0.28542977970102279</v>
      </c>
      <c r="S2043" s="2">
        <f t="shared" si="650"/>
        <v>0.15385277340676631</v>
      </c>
      <c r="T2043" s="2">
        <f t="shared" si="651"/>
        <v>1.8440204563336671E-3</v>
      </c>
      <c r="U2043" s="1">
        <v>45461</v>
      </c>
      <c r="V2043" s="1">
        <v>23218</v>
      </c>
      <c r="W2043" s="1">
        <v>12515</v>
      </c>
      <c r="X2043" s="1">
        <v>150</v>
      </c>
      <c r="AU2043" t="s">
        <v>2241</v>
      </c>
      <c r="AV2043" t="s">
        <v>2431</v>
      </c>
      <c r="AY2043" s="38">
        <v>37</v>
      </c>
      <c r="AZ2043" s="40">
        <v>147</v>
      </c>
      <c r="BA2043" s="42">
        <f t="shared" si="644"/>
        <v>37147</v>
      </c>
      <c r="BC2043" s="7" t="s">
        <v>3097</v>
      </c>
    </row>
    <row r="2044" spans="1:55" hidden="1" outlineLevel="1">
      <c r="A2044" t="s">
        <v>646</v>
      </c>
      <c r="B2044" t="s">
        <v>2431</v>
      </c>
      <c r="C2044" s="25">
        <v>18928</v>
      </c>
      <c r="D2044" s="25"/>
      <c r="E2044" s="25"/>
      <c r="G2044" s="1">
        <f t="shared" si="652"/>
        <v>15081</v>
      </c>
      <c r="I2044" s="25">
        <v>6826</v>
      </c>
      <c r="J2044" s="1">
        <v>6750</v>
      </c>
      <c r="K2044" s="1">
        <v>6655</v>
      </c>
      <c r="L2044" s="2" t="str">
        <f t="shared" si="635"/>
        <v/>
      </c>
      <c r="M2044" s="2">
        <f t="shared" si="636"/>
        <v>0.44128373450036468</v>
      </c>
      <c r="N2044" s="10">
        <f t="shared" si="645"/>
        <v>2</v>
      </c>
      <c r="O2044" s="9">
        <f t="shared" si="646"/>
        <v>1</v>
      </c>
      <c r="P2044" s="8">
        <f t="shared" si="647"/>
        <v>3</v>
      </c>
      <c r="Q2044" s="2">
        <f t="shared" si="648"/>
        <v>0.37490882567469003</v>
      </c>
      <c r="R2044" s="2">
        <f t="shared" si="649"/>
        <v>0.3955971089450302</v>
      </c>
      <c r="S2044" s="2">
        <f t="shared" si="650"/>
        <v>0.22777004177441815</v>
      </c>
      <c r="T2044" s="2">
        <f t="shared" si="651"/>
        <v>1.7240236058616853E-3</v>
      </c>
      <c r="U2044" s="1">
        <v>5654</v>
      </c>
      <c r="V2044" s="1">
        <v>5966</v>
      </c>
      <c r="W2044" s="1">
        <v>3435</v>
      </c>
      <c r="X2044" s="1">
        <v>26</v>
      </c>
      <c r="AU2044" t="s">
        <v>646</v>
      </c>
      <c r="AV2044" t="s">
        <v>2431</v>
      </c>
      <c r="AY2044" s="38">
        <v>37</v>
      </c>
      <c r="AZ2044" s="40">
        <v>149</v>
      </c>
      <c r="BA2044" s="42">
        <f t="shared" si="644"/>
        <v>37149</v>
      </c>
      <c r="BC2044" s="7" t="s">
        <v>3097</v>
      </c>
    </row>
    <row r="2045" spans="1:55" hidden="1" outlineLevel="1">
      <c r="A2045" t="s">
        <v>1954</v>
      </c>
      <c r="B2045" t="s">
        <v>2431</v>
      </c>
      <c r="C2045" s="25">
        <v>132989</v>
      </c>
      <c r="D2045" s="25"/>
      <c r="E2045" s="25"/>
      <c r="G2045" s="1">
        <f t="shared" si="652"/>
        <v>70654</v>
      </c>
      <c r="I2045" s="25">
        <v>32520</v>
      </c>
      <c r="J2045" s="1">
        <v>32065</v>
      </c>
      <c r="K2045" s="1">
        <v>27874</v>
      </c>
      <c r="L2045" s="2" t="str">
        <f t="shared" si="635"/>
        <v/>
      </c>
      <c r="M2045" s="2">
        <f t="shared" si="636"/>
        <v>0.3945141110198998</v>
      </c>
      <c r="N2045" s="10">
        <f t="shared" si="645"/>
        <v>2</v>
      </c>
      <c r="O2045" s="9">
        <f t="shared" si="646"/>
        <v>1</v>
      </c>
      <c r="P2045" s="8">
        <f t="shared" si="647"/>
        <v>3</v>
      </c>
      <c r="Q2045" s="2">
        <f t="shared" si="648"/>
        <v>0.30226172615846236</v>
      </c>
      <c r="R2045" s="2">
        <f t="shared" si="649"/>
        <v>0.53585076570328649</v>
      </c>
      <c r="S2045" s="2">
        <f t="shared" si="650"/>
        <v>0.16068446230928185</v>
      </c>
      <c r="T2045" s="2">
        <f t="shared" si="651"/>
        <v>1.2030458289692958E-3</v>
      </c>
      <c r="U2045" s="1">
        <v>21356</v>
      </c>
      <c r="V2045" s="1">
        <v>37860</v>
      </c>
      <c r="W2045" s="1">
        <v>11353</v>
      </c>
      <c r="X2045" s="1">
        <v>85</v>
      </c>
      <c r="AU2045" t="s">
        <v>1954</v>
      </c>
      <c r="AV2045" t="s">
        <v>2431</v>
      </c>
      <c r="AY2045" s="38">
        <v>37</v>
      </c>
      <c r="AZ2045" s="40">
        <v>151</v>
      </c>
      <c r="BA2045" s="42">
        <f t="shared" si="644"/>
        <v>37151</v>
      </c>
      <c r="BC2045" s="7" t="s">
        <v>3097</v>
      </c>
    </row>
    <row r="2046" spans="1:55" hidden="1" outlineLevel="1">
      <c r="A2046" t="s">
        <v>2416</v>
      </c>
      <c r="B2046" t="s">
        <v>2431</v>
      </c>
      <c r="C2046" s="25">
        <v>46659</v>
      </c>
      <c r="D2046" s="25"/>
      <c r="E2046" s="25"/>
      <c r="G2046" s="1">
        <f t="shared" si="652"/>
        <v>29911</v>
      </c>
      <c r="I2046" s="25">
        <v>11096</v>
      </c>
      <c r="J2046" s="1">
        <v>10961</v>
      </c>
      <c r="K2046" s="1">
        <v>10990</v>
      </c>
      <c r="L2046" s="2" t="str">
        <f t="shared" si="635"/>
        <v/>
      </c>
      <c r="M2046" s="2">
        <f t="shared" si="636"/>
        <v>0.36742335595600278</v>
      </c>
      <c r="N2046" s="10">
        <f t="shared" si="645"/>
        <v>1</v>
      </c>
      <c r="O2046" s="9">
        <f t="shared" si="646"/>
        <v>2</v>
      </c>
      <c r="P2046" s="8">
        <f t="shared" si="647"/>
        <v>3</v>
      </c>
      <c r="Q2046" s="2">
        <f t="shared" si="648"/>
        <v>0.71488749958209352</v>
      </c>
      <c r="R2046" s="2">
        <f t="shared" si="649"/>
        <v>0.1694694259636923</v>
      </c>
      <c r="S2046" s="2">
        <f t="shared" si="650"/>
        <v>0.11467353147671425</v>
      </c>
      <c r="T2046" s="2">
        <f t="shared" si="651"/>
        <v>9.6954297749993201E-4</v>
      </c>
      <c r="U2046" s="1">
        <v>21383</v>
      </c>
      <c r="V2046" s="1">
        <v>5069</v>
      </c>
      <c r="W2046" s="1">
        <v>3430</v>
      </c>
      <c r="X2046" s="1">
        <v>29</v>
      </c>
      <c r="AU2046" t="s">
        <v>2416</v>
      </c>
      <c r="AV2046" t="s">
        <v>2431</v>
      </c>
      <c r="AY2046" s="38">
        <v>37</v>
      </c>
      <c r="AZ2046" s="40">
        <v>153</v>
      </c>
      <c r="BA2046" s="42">
        <f t="shared" si="644"/>
        <v>37153</v>
      </c>
      <c r="BC2046" s="7" t="s">
        <v>3097</v>
      </c>
    </row>
    <row r="2047" spans="1:55" hidden="1" outlineLevel="1">
      <c r="A2047" t="s">
        <v>503</v>
      </c>
      <c r="B2047" t="s">
        <v>2431</v>
      </c>
      <c r="C2047" s="25">
        <v>124676</v>
      </c>
      <c r="D2047" s="25"/>
      <c r="E2047" s="25"/>
      <c r="G2047" s="1">
        <f t="shared" si="652"/>
        <v>70475</v>
      </c>
      <c r="I2047" s="25">
        <v>19761</v>
      </c>
      <c r="J2047" s="1">
        <v>20658</v>
      </c>
      <c r="K2047" s="1">
        <v>20200</v>
      </c>
      <c r="L2047" s="2" t="str">
        <f t="shared" si="635"/>
        <v/>
      </c>
      <c r="M2047" s="2">
        <f t="shared" si="636"/>
        <v>0.28662646328485281</v>
      </c>
      <c r="N2047" s="10">
        <f t="shared" si="645"/>
        <v>1</v>
      </c>
      <c r="O2047" s="9">
        <f t="shared" si="646"/>
        <v>2</v>
      </c>
      <c r="P2047" s="8">
        <f t="shared" si="647"/>
        <v>3</v>
      </c>
      <c r="Q2047" s="2">
        <f t="shared" si="648"/>
        <v>0.82358283079106065</v>
      </c>
      <c r="R2047" s="2">
        <f t="shared" si="649"/>
        <v>9.8928698119900668E-2</v>
      </c>
      <c r="S2047" s="2">
        <f t="shared" si="650"/>
        <v>7.7091167080525005E-2</v>
      </c>
      <c r="T2047" s="2">
        <f t="shared" si="651"/>
        <v>3.9730400851367698E-4</v>
      </c>
      <c r="U2047" s="1">
        <v>58042</v>
      </c>
      <c r="V2047" s="1">
        <v>6972</v>
      </c>
      <c r="W2047" s="1">
        <v>5433</v>
      </c>
      <c r="X2047" s="1">
        <v>28</v>
      </c>
      <c r="AU2047" t="s">
        <v>503</v>
      </c>
      <c r="AV2047" t="s">
        <v>2431</v>
      </c>
      <c r="AY2047" s="38">
        <v>37</v>
      </c>
      <c r="AZ2047" s="40">
        <v>155</v>
      </c>
      <c r="BA2047" s="42">
        <f t="shared" si="644"/>
        <v>37155</v>
      </c>
      <c r="BC2047" s="7" t="s">
        <v>3097</v>
      </c>
    </row>
    <row r="2048" spans="1:55" hidden="1" outlineLevel="1">
      <c r="A2048" t="s">
        <v>2653</v>
      </c>
      <c r="B2048" t="s">
        <v>2431</v>
      </c>
      <c r="C2048" s="25">
        <v>92798</v>
      </c>
      <c r="D2048" s="25"/>
      <c r="E2048" s="25"/>
      <c r="G2048" s="1">
        <f t="shared" si="652"/>
        <v>57938</v>
      </c>
      <c r="I2048" s="25">
        <v>26858</v>
      </c>
      <c r="J2048" s="1">
        <v>26589</v>
      </c>
      <c r="K2048" s="1">
        <v>25690</v>
      </c>
      <c r="L2048" s="2" t="str">
        <f t="shared" si="635"/>
        <v/>
      </c>
      <c r="M2048" s="2">
        <f t="shared" si="636"/>
        <v>0.44340501915841074</v>
      </c>
      <c r="N2048" s="10">
        <f t="shared" si="645"/>
        <v>1</v>
      </c>
      <c r="O2048" s="9">
        <f t="shared" si="646"/>
        <v>2</v>
      </c>
      <c r="P2048" s="8">
        <f t="shared" si="647"/>
        <v>3</v>
      </c>
      <c r="Q2048" s="2">
        <f t="shared" si="648"/>
        <v>0.5355725085436156</v>
      </c>
      <c r="R2048" s="2">
        <f t="shared" si="649"/>
        <v>0.29811177465566641</v>
      </c>
      <c r="S2048" s="2">
        <f t="shared" si="650"/>
        <v>0.16500396976077877</v>
      </c>
      <c r="T2048" s="2">
        <f t="shared" si="651"/>
        <v>1.3117470399392206E-3</v>
      </c>
      <c r="U2048" s="1">
        <v>31030</v>
      </c>
      <c r="V2048" s="1">
        <v>17272</v>
      </c>
      <c r="W2048" s="1">
        <v>9560</v>
      </c>
      <c r="X2048" s="1">
        <v>76</v>
      </c>
      <c r="AU2048" t="s">
        <v>2653</v>
      </c>
      <c r="AV2048" t="s">
        <v>2431</v>
      </c>
      <c r="AY2048" s="38">
        <v>37</v>
      </c>
      <c r="AZ2048" s="40">
        <v>157</v>
      </c>
      <c r="BA2048" s="42">
        <f t="shared" si="644"/>
        <v>37157</v>
      </c>
      <c r="BC2048" s="7" t="s">
        <v>3097</v>
      </c>
    </row>
    <row r="2049" spans="1:55" hidden="1" outlineLevel="1">
      <c r="A2049" t="s">
        <v>257</v>
      </c>
      <c r="B2049" t="s">
        <v>2431</v>
      </c>
      <c r="C2049" s="25">
        <v>132765</v>
      </c>
      <c r="D2049" s="25"/>
      <c r="E2049" s="25"/>
      <c r="G2049" s="1">
        <f t="shared" si="652"/>
        <v>80710</v>
      </c>
      <c r="I2049" s="25">
        <v>35499</v>
      </c>
      <c r="J2049" s="1">
        <v>35579</v>
      </c>
      <c r="K2049" s="1">
        <v>32857</v>
      </c>
      <c r="L2049" s="2" t="str">
        <f t="shared" si="635"/>
        <v/>
      </c>
      <c r="M2049" s="2">
        <f t="shared" si="636"/>
        <v>0.40709949200842521</v>
      </c>
      <c r="N2049" s="10">
        <f t="shared" si="645"/>
        <v>2</v>
      </c>
      <c r="O2049" s="9">
        <f t="shared" si="646"/>
        <v>1</v>
      </c>
      <c r="P2049" s="8">
        <f t="shared" si="647"/>
        <v>3</v>
      </c>
      <c r="Q2049" s="2">
        <f t="shared" si="648"/>
        <v>0.39758394251022178</v>
      </c>
      <c r="R2049" s="2">
        <f t="shared" si="649"/>
        <v>0.42981043241234046</v>
      </c>
      <c r="S2049" s="2">
        <f t="shared" si="650"/>
        <v>0.1713418411597076</v>
      </c>
      <c r="T2049" s="2">
        <f t="shared" si="651"/>
        <v>1.2637839177301602E-3</v>
      </c>
      <c r="U2049" s="1">
        <v>32089</v>
      </c>
      <c r="V2049" s="1">
        <v>34690</v>
      </c>
      <c r="W2049" s="1">
        <v>13829</v>
      </c>
      <c r="X2049" s="1">
        <v>102</v>
      </c>
      <c r="AU2049" t="s">
        <v>257</v>
      </c>
      <c r="AV2049" t="s">
        <v>2431</v>
      </c>
      <c r="AY2049" s="38">
        <v>37</v>
      </c>
      <c r="AZ2049" s="40">
        <v>159</v>
      </c>
      <c r="BA2049" s="42">
        <f t="shared" si="644"/>
        <v>37159</v>
      </c>
      <c r="BC2049" s="7" t="s">
        <v>3097</v>
      </c>
    </row>
    <row r="2050" spans="1:55" hidden="1" outlineLevel="1">
      <c r="A2050" t="s">
        <v>193</v>
      </c>
      <c r="B2050" t="s">
        <v>2431</v>
      </c>
      <c r="C2050" s="25">
        <v>63924</v>
      </c>
      <c r="D2050" s="25"/>
      <c r="E2050" s="25"/>
      <c r="G2050" s="1">
        <f t="shared" si="652"/>
        <v>38292</v>
      </c>
      <c r="I2050" s="25">
        <v>17740</v>
      </c>
      <c r="J2050" s="1">
        <v>17355</v>
      </c>
      <c r="K2050" s="1">
        <v>17186</v>
      </c>
      <c r="L2050" s="2" t="str">
        <f t="shared" si="635"/>
        <v/>
      </c>
      <c r="M2050" s="2">
        <f t="shared" si="636"/>
        <v>0.44881437375953204</v>
      </c>
      <c r="N2050" s="10">
        <f t="shared" si="645"/>
        <v>1</v>
      </c>
      <c r="O2050" s="9">
        <f t="shared" si="646"/>
        <v>2</v>
      </c>
      <c r="P2050" s="8">
        <f t="shared" si="647"/>
        <v>3</v>
      </c>
      <c r="Q2050" s="2">
        <f t="shared" si="648"/>
        <v>0.50720777185835164</v>
      </c>
      <c r="R2050" s="2">
        <f t="shared" si="649"/>
        <v>0.31941397680977751</v>
      </c>
      <c r="S2050" s="2">
        <f t="shared" si="650"/>
        <v>0.17233364671471849</v>
      </c>
      <c r="T2050" s="2">
        <f t="shared" si="651"/>
        <v>1.0446046171523615E-3</v>
      </c>
      <c r="U2050" s="1">
        <v>19422</v>
      </c>
      <c r="V2050" s="1">
        <v>12231</v>
      </c>
      <c r="W2050" s="1">
        <v>6599</v>
      </c>
      <c r="X2050" s="1">
        <v>40</v>
      </c>
      <c r="AU2050" t="s">
        <v>193</v>
      </c>
      <c r="AV2050" t="s">
        <v>2431</v>
      </c>
      <c r="AY2050" s="38">
        <v>37</v>
      </c>
      <c r="AZ2050" s="40">
        <v>161</v>
      </c>
      <c r="BA2050" s="42">
        <f t="shared" si="644"/>
        <v>37161</v>
      </c>
      <c r="BC2050" s="7" t="s">
        <v>3097</v>
      </c>
    </row>
    <row r="2051" spans="1:55" hidden="1" outlineLevel="1">
      <c r="A2051" t="s">
        <v>504</v>
      </c>
      <c r="B2051" t="s">
        <v>2431</v>
      </c>
      <c r="C2051" s="25">
        <v>60732</v>
      </c>
      <c r="D2051" s="25"/>
      <c r="E2051" s="25"/>
      <c r="G2051" s="1">
        <f t="shared" si="652"/>
        <v>34312</v>
      </c>
      <c r="I2051" s="25">
        <v>16540</v>
      </c>
      <c r="J2051" s="1">
        <v>16195</v>
      </c>
      <c r="K2051" s="1">
        <v>15933</v>
      </c>
      <c r="L2051" s="2" t="str">
        <f t="shared" si="635"/>
        <v/>
      </c>
      <c r="M2051" s="2">
        <f t="shared" si="636"/>
        <v>0.46435649335509444</v>
      </c>
      <c r="N2051" s="10">
        <f t="shared" si="645"/>
        <v>1</v>
      </c>
      <c r="O2051" s="9">
        <f t="shared" si="646"/>
        <v>2</v>
      </c>
      <c r="P2051" s="8">
        <f t="shared" si="647"/>
        <v>3</v>
      </c>
      <c r="Q2051" s="2">
        <f t="shared" si="648"/>
        <v>0.53896595943110281</v>
      </c>
      <c r="R2051" s="2">
        <f t="shared" si="649"/>
        <v>0.37126952669619956</v>
      </c>
      <c r="S2051" s="2">
        <f t="shared" si="650"/>
        <v>8.8627885287945907E-2</v>
      </c>
      <c r="T2051" s="2">
        <f t="shared" si="651"/>
        <v>1.1366285847517199E-3</v>
      </c>
      <c r="U2051" s="1">
        <v>18493</v>
      </c>
      <c r="V2051" s="1">
        <v>12739</v>
      </c>
      <c r="W2051" s="1">
        <v>3041</v>
      </c>
      <c r="X2051" s="1">
        <v>38</v>
      </c>
      <c r="AA2051" s="1">
        <v>1</v>
      </c>
      <c r="AU2051" t="s">
        <v>504</v>
      </c>
      <c r="AV2051" t="s">
        <v>2431</v>
      </c>
      <c r="AY2051" s="38">
        <v>37</v>
      </c>
      <c r="AZ2051" s="40">
        <v>163</v>
      </c>
      <c r="BA2051" s="42">
        <f t="shared" si="644"/>
        <v>37163</v>
      </c>
      <c r="BC2051" s="7" t="s">
        <v>3097</v>
      </c>
    </row>
    <row r="2052" spans="1:55" hidden="1" outlineLevel="1">
      <c r="A2052" t="s">
        <v>2539</v>
      </c>
      <c r="B2052" t="s">
        <v>2431</v>
      </c>
      <c r="C2052" s="25">
        <v>35450</v>
      </c>
      <c r="D2052" s="25"/>
      <c r="E2052" s="25"/>
      <c r="G2052" s="1">
        <f t="shared" si="652"/>
        <v>21077</v>
      </c>
      <c r="I2052" s="25">
        <v>7906</v>
      </c>
      <c r="J2052" s="1">
        <v>7589</v>
      </c>
      <c r="K2052" s="1">
        <v>7487</v>
      </c>
      <c r="L2052" s="2" t="str">
        <f t="shared" si="635"/>
        <v/>
      </c>
      <c r="M2052" s="2">
        <f t="shared" si="636"/>
        <v>0.35522133130900985</v>
      </c>
      <c r="N2052" s="10">
        <f t="shared" si="645"/>
        <v>1</v>
      </c>
      <c r="O2052" s="9">
        <f t="shared" si="646"/>
        <v>2</v>
      </c>
      <c r="P2052" s="8">
        <f t="shared" si="647"/>
        <v>3</v>
      </c>
      <c r="Q2052" s="2">
        <f t="shared" si="648"/>
        <v>0.68045737059353795</v>
      </c>
      <c r="R2052" s="2">
        <f t="shared" si="649"/>
        <v>0.16961616928405371</v>
      </c>
      <c r="S2052" s="2">
        <f t="shared" si="650"/>
        <v>0.14911989372301562</v>
      </c>
      <c r="T2052" s="2">
        <f t="shared" si="651"/>
        <v>8.065663993927219E-4</v>
      </c>
      <c r="U2052" s="1">
        <v>14342</v>
      </c>
      <c r="V2052" s="1">
        <v>3575</v>
      </c>
      <c r="W2052" s="1">
        <v>3143</v>
      </c>
      <c r="X2052" s="1">
        <v>17</v>
      </c>
      <c r="AU2052" t="s">
        <v>2539</v>
      </c>
      <c r="AV2052" t="s">
        <v>2431</v>
      </c>
      <c r="AY2052" s="38">
        <v>37</v>
      </c>
      <c r="AZ2052" s="40">
        <v>165</v>
      </c>
      <c r="BA2052" s="42">
        <f t="shared" si="644"/>
        <v>37165</v>
      </c>
      <c r="BC2052" s="7" t="s">
        <v>3097</v>
      </c>
    </row>
    <row r="2053" spans="1:55" hidden="1" outlineLevel="1">
      <c r="A2053" t="s">
        <v>3091</v>
      </c>
      <c r="B2053" t="s">
        <v>2431</v>
      </c>
      <c r="C2053" s="25">
        <v>58689</v>
      </c>
      <c r="D2053" s="25"/>
      <c r="E2053" s="25"/>
      <c r="G2053" s="1">
        <f t="shared" si="652"/>
        <v>34751</v>
      </c>
      <c r="I2053" s="25">
        <v>19031</v>
      </c>
      <c r="J2053" s="1">
        <v>18689</v>
      </c>
      <c r="K2053" s="1">
        <v>18594</v>
      </c>
      <c r="L2053" s="2" t="str">
        <f t="shared" si="635"/>
        <v/>
      </c>
      <c r="M2053" s="2">
        <f t="shared" si="636"/>
        <v>0.53506373917297345</v>
      </c>
      <c r="N2053" s="10">
        <f t="shared" si="645"/>
        <v>2</v>
      </c>
      <c r="O2053" s="9">
        <f t="shared" si="646"/>
        <v>1</v>
      </c>
      <c r="P2053" s="8">
        <f t="shared" si="647"/>
        <v>3</v>
      </c>
      <c r="Q2053" s="2">
        <f t="shared" si="648"/>
        <v>0.4081609162326264</v>
      </c>
      <c r="R2053" s="2">
        <f t="shared" si="649"/>
        <v>0.41912462950706453</v>
      </c>
      <c r="S2053" s="2">
        <f t="shared" si="650"/>
        <v>0.17202382665247043</v>
      </c>
      <c r="T2053" s="2">
        <f t="shared" si="651"/>
        <v>6.9062760783863975E-4</v>
      </c>
      <c r="U2053" s="1">
        <v>14184</v>
      </c>
      <c r="V2053" s="1">
        <v>14565</v>
      </c>
      <c r="W2053" s="1">
        <v>5978</v>
      </c>
      <c r="X2053" s="1">
        <v>24</v>
      </c>
      <c r="AU2053" t="s">
        <v>3091</v>
      </c>
      <c r="AV2053" t="s">
        <v>2431</v>
      </c>
      <c r="AY2053" s="38">
        <v>37</v>
      </c>
      <c r="AZ2053" s="40">
        <v>167</v>
      </c>
      <c r="BA2053" s="42">
        <f t="shared" si="644"/>
        <v>37167</v>
      </c>
      <c r="BC2053" s="7" t="s">
        <v>3097</v>
      </c>
    </row>
    <row r="2054" spans="1:55" hidden="1" outlineLevel="1">
      <c r="A2054" t="s">
        <v>3092</v>
      </c>
      <c r="B2054" t="s">
        <v>2431</v>
      </c>
      <c r="C2054" s="25">
        <v>45079</v>
      </c>
      <c r="D2054" s="25"/>
      <c r="E2054" s="25"/>
      <c r="G2054" s="1">
        <f t="shared" si="652"/>
        <v>27785</v>
      </c>
      <c r="I2054" s="25">
        <v>14027</v>
      </c>
      <c r="J2054" s="1">
        <v>13799</v>
      </c>
      <c r="K2054" s="1">
        <v>13812</v>
      </c>
      <c r="L2054" s="2" t="str">
        <f t="shared" si="635"/>
        <v/>
      </c>
      <c r="M2054" s="2">
        <f t="shared" si="636"/>
        <v>0.4971027532841461</v>
      </c>
      <c r="N2054" s="10">
        <f t="shared" si="645"/>
        <v>2</v>
      </c>
      <c r="O2054" s="9">
        <f t="shared" si="646"/>
        <v>1</v>
      </c>
      <c r="P2054" s="8">
        <f t="shared" si="647"/>
        <v>3</v>
      </c>
      <c r="Q2054" s="2">
        <f t="shared" si="648"/>
        <v>0.39334173114990101</v>
      </c>
      <c r="R2054" s="2">
        <f t="shared" si="649"/>
        <v>0.48389418751124708</v>
      </c>
      <c r="S2054" s="2">
        <f t="shared" si="650"/>
        <v>0.12175634335072881</v>
      </c>
      <c r="T2054" s="2">
        <f t="shared" si="651"/>
        <v>1.0077379881231058E-3</v>
      </c>
      <c r="U2054" s="1">
        <v>10929</v>
      </c>
      <c r="V2054" s="1">
        <v>13445</v>
      </c>
      <c r="W2054" s="1">
        <v>3383</v>
      </c>
      <c r="X2054" s="1">
        <v>28</v>
      </c>
      <c r="AU2054" t="s">
        <v>3092</v>
      </c>
      <c r="AV2054" t="s">
        <v>2431</v>
      </c>
      <c r="AY2054" s="38">
        <v>37</v>
      </c>
      <c r="AZ2054" s="40">
        <v>169</v>
      </c>
      <c r="BA2054" s="42">
        <f t="shared" si="644"/>
        <v>37169</v>
      </c>
      <c r="BC2054" s="7" t="s">
        <v>3097</v>
      </c>
    </row>
    <row r="2055" spans="1:55" hidden="1" outlineLevel="1">
      <c r="A2055" t="s">
        <v>2561</v>
      </c>
      <c r="B2055" t="s">
        <v>2431</v>
      </c>
      <c r="C2055" s="25">
        <v>72152</v>
      </c>
      <c r="D2055" s="25"/>
      <c r="E2055" s="25"/>
      <c r="G2055" s="1">
        <f t="shared" si="652"/>
        <v>40780</v>
      </c>
      <c r="I2055" s="25">
        <v>18939</v>
      </c>
      <c r="J2055" s="1">
        <v>18247</v>
      </c>
      <c r="K2055" s="1">
        <v>18202</v>
      </c>
      <c r="L2055" s="2" t="str">
        <f t="shared" ref="L2055:L2118" si="653">IF(D2055&gt;0,K2055/D2055,"")</f>
        <v/>
      </c>
      <c r="M2055" s="2">
        <f t="shared" ref="M2055:M2118" si="654">IF(G2055&gt;0,K2055/G2055,"")</f>
        <v>0.44634624816086316</v>
      </c>
      <c r="N2055" s="10">
        <f t="shared" si="645"/>
        <v>1</v>
      </c>
      <c r="O2055" s="9">
        <f t="shared" si="646"/>
        <v>2</v>
      </c>
      <c r="P2055" s="8">
        <f t="shared" si="647"/>
        <v>3</v>
      </c>
      <c r="Q2055" s="2">
        <f t="shared" si="648"/>
        <v>0.46174595389897011</v>
      </c>
      <c r="R2055" s="2">
        <f t="shared" si="649"/>
        <v>0.3863413437959784</v>
      </c>
      <c r="S2055" s="2">
        <f t="shared" si="650"/>
        <v>0.15139774399215303</v>
      </c>
      <c r="T2055" s="2">
        <f t="shared" si="651"/>
        <v>5.1495831289846694E-4</v>
      </c>
      <c r="U2055" s="1">
        <v>18830</v>
      </c>
      <c r="V2055" s="1">
        <v>15755</v>
      </c>
      <c r="W2055" s="1">
        <v>6174</v>
      </c>
      <c r="X2055" s="1">
        <v>21</v>
      </c>
      <c r="AU2055" t="s">
        <v>2561</v>
      </c>
      <c r="AV2055" t="s">
        <v>2431</v>
      </c>
      <c r="AY2055" s="38">
        <v>37</v>
      </c>
      <c r="AZ2055" s="40">
        <v>171</v>
      </c>
      <c r="BA2055" s="42">
        <f t="shared" si="644"/>
        <v>37171</v>
      </c>
      <c r="BC2055" s="7" t="s">
        <v>3097</v>
      </c>
    </row>
    <row r="2056" spans="1:55" hidden="1" outlineLevel="1">
      <c r="A2056" t="s">
        <v>3029</v>
      </c>
      <c r="B2056" t="s">
        <v>2431</v>
      </c>
      <c r="C2056" s="25">
        <v>13120</v>
      </c>
      <c r="D2056" s="25"/>
      <c r="E2056" s="25"/>
      <c r="G2056" s="1">
        <f t="shared" si="652"/>
        <v>10694</v>
      </c>
      <c r="I2056" s="25">
        <v>3693</v>
      </c>
      <c r="J2056" s="1">
        <v>3616</v>
      </c>
      <c r="K2056" s="1">
        <v>3576</v>
      </c>
      <c r="L2056" s="2" t="str">
        <f t="shared" si="653"/>
        <v/>
      </c>
      <c r="M2056" s="2">
        <f t="shared" si="654"/>
        <v>0.33439311763605761</v>
      </c>
      <c r="N2056" s="10">
        <f t="shared" si="645"/>
        <v>1</v>
      </c>
      <c r="O2056" s="9">
        <f t="shared" si="646"/>
        <v>2</v>
      </c>
      <c r="P2056" s="8">
        <f t="shared" si="647"/>
        <v>3</v>
      </c>
      <c r="Q2056" s="2">
        <f t="shared" si="648"/>
        <v>0.53861978679633438</v>
      </c>
      <c r="R2056" s="2">
        <f t="shared" si="649"/>
        <v>0.26285767720216946</v>
      </c>
      <c r="S2056" s="2">
        <f t="shared" si="650"/>
        <v>0.19711988030671404</v>
      </c>
      <c r="T2056" s="2">
        <f t="shared" si="651"/>
        <v>1.4026556947821234E-3</v>
      </c>
      <c r="U2056" s="1">
        <v>5760</v>
      </c>
      <c r="V2056" s="1">
        <v>2811</v>
      </c>
      <c r="W2056" s="1">
        <v>2108</v>
      </c>
      <c r="X2056" s="1">
        <v>14</v>
      </c>
      <c r="AA2056" s="1">
        <v>1</v>
      </c>
      <c r="AU2056" t="s">
        <v>3029</v>
      </c>
      <c r="AV2056" t="s">
        <v>2431</v>
      </c>
      <c r="AY2056" s="38">
        <v>37</v>
      </c>
      <c r="AZ2056" s="40">
        <v>173</v>
      </c>
      <c r="BA2056" s="42">
        <f t="shared" si="644"/>
        <v>37173</v>
      </c>
      <c r="BC2056" s="7" t="s">
        <v>3097</v>
      </c>
    </row>
    <row r="2057" spans="1:55" hidden="1" outlineLevel="1">
      <c r="A2057" t="s">
        <v>1713</v>
      </c>
      <c r="B2057" t="s">
        <v>2431</v>
      </c>
      <c r="C2057" s="25">
        <v>30009</v>
      </c>
      <c r="D2057" s="25"/>
      <c r="E2057" s="25"/>
      <c r="G2057" s="1">
        <f t="shared" si="652"/>
        <v>22259</v>
      </c>
      <c r="I2057" s="25">
        <v>11723</v>
      </c>
      <c r="J2057" s="1">
        <v>11435</v>
      </c>
      <c r="K2057" s="1">
        <v>11443</v>
      </c>
      <c r="L2057" s="2" t="str">
        <f t="shared" si="653"/>
        <v/>
      </c>
      <c r="M2057" s="2">
        <f t="shared" si="654"/>
        <v>0.51408419066445032</v>
      </c>
      <c r="N2057" s="10">
        <f t="shared" si="645"/>
        <v>2</v>
      </c>
      <c r="O2057" s="9">
        <f t="shared" si="646"/>
        <v>1</v>
      </c>
      <c r="P2057" s="8">
        <f t="shared" si="647"/>
        <v>3</v>
      </c>
      <c r="Q2057" s="2">
        <f t="shared" si="648"/>
        <v>0.38209263668628418</v>
      </c>
      <c r="R2057" s="2">
        <f t="shared" si="649"/>
        <v>0.39453704119681926</v>
      </c>
      <c r="S2057" s="2">
        <f t="shared" si="650"/>
        <v>0.22202255267532234</v>
      </c>
      <c r="T2057" s="2">
        <f t="shared" si="651"/>
        <v>1.3477694415741648E-3</v>
      </c>
      <c r="U2057" s="1">
        <v>8505</v>
      </c>
      <c r="V2057" s="1">
        <v>8782</v>
      </c>
      <c r="W2057" s="1">
        <v>4942</v>
      </c>
      <c r="X2057" s="1">
        <v>30</v>
      </c>
      <c r="AU2057" t="s">
        <v>1713</v>
      </c>
      <c r="AV2057" t="s">
        <v>2431</v>
      </c>
      <c r="AY2057" s="38">
        <v>37</v>
      </c>
      <c r="AZ2057" s="40">
        <v>175</v>
      </c>
      <c r="BA2057" s="42">
        <f t="shared" si="644"/>
        <v>37175</v>
      </c>
      <c r="BC2057" s="7" t="s">
        <v>3097</v>
      </c>
    </row>
    <row r="2058" spans="1:55" hidden="1" outlineLevel="1">
      <c r="A2058" t="s">
        <v>1801</v>
      </c>
      <c r="B2058" t="s">
        <v>2431</v>
      </c>
      <c r="C2058" s="25">
        <v>4235</v>
      </c>
      <c r="D2058" s="25"/>
      <c r="E2058" s="25"/>
      <c r="G2058" s="1">
        <f t="shared" si="652"/>
        <v>2419</v>
      </c>
      <c r="I2058" s="25">
        <v>1220</v>
      </c>
      <c r="J2058" s="1">
        <v>1196</v>
      </c>
      <c r="K2058" s="1">
        <v>611</v>
      </c>
      <c r="L2058" s="2" t="str">
        <f t="shared" si="653"/>
        <v/>
      </c>
      <c r="M2058" s="2">
        <f t="shared" si="654"/>
        <v>0.25258371227780074</v>
      </c>
      <c r="N2058" s="10">
        <f t="shared" si="645"/>
        <v>1</v>
      </c>
      <c r="O2058" s="9">
        <f t="shared" si="646"/>
        <v>3</v>
      </c>
      <c r="P2058" s="8">
        <f t="shared" si="647"/>
        <v>2</v>
      </c>
      <c r="Q2058" s="2">
        <f t="shared" si="648"/>
        <v>0.80322447292269528</v>
      </c>
      <c r="R2058" s="2">
        <f t="shared" si="649"/>
        <v>8.3092186854071937E-2</v>
      </c>
      <c r="S2058" s="2">
        <f t="shared" si="650"/>
        <v>0.11326994625878462</v>
      </c>
      <c r="T2058" s="2">
        <f t="shared" si="651"/>
        <v>4.1339396444817211E-4</v>
      </c>
      <c r="U2058" s="1">
        <v>1943</v>
      </c>
      <c r="V2058" s="1">
        <v>201</v>
      </c>
      <c r="W2058" s="1">
        <v>274</v>
      </c>
      <c r="X2058" s="1">
        <v>1</v>
      </c>
      <c r="AU2058" t="s">
        <v>1801</v>
      </c>
      <c r="AV2058" t="s">
        <v>2431</v>
      </c>
      <c r="AY2058" s="38">
        <v>37</v>
      </c>
      <c r="AZ2058" s="40">
        <v>177</v>
      </c>
      <c r="BA2058" s="42">
        <f t="shared" si="644"/>
        <v>37177</v>
      </c>
      <c r="BC2058" s="7" t="s">
        <v>3097</v>
      </c>
    </row>
    <row r="2059" spans="1:55" hidden="1" outlineLevel="1">
      <c r="A2059" t="s">
        <v>122</v>
      </c>
      <c r="B2059" t="s">
        <v>2431</v>
      </c>
      <c r="C2059" s="25">
        <v>138329</v>
      </c>
      <c r="D2059" s="25"/>
      <c r="E2059" s="25"/>
      <c r="G2059" s="1">
        <f t="shared" si="652"/>
        <v>80537</v>
      </c>
      <c r="I2059" s="25">
        <v>37336</v>
      </c>
      <c r="J2059" s="1">
        <v>36641</v>
      </c>
      <c r="K2059" s="1">
        <v>35725</v>
      </c>
      <c r="L2059" s="2" t="str">
        <f t="shared" si="653"/>
        <v/>
      </c>
      <c r="M2059" s="2">
        <f t="shared" si="654"/>
        <v>0.44358493611631922</v>
      </c>
      <c r="N2059" s="10">
        <f t="shared" si="645"/>
        <v>2</v>
      </c>
      <c r="O2059" s="9">
        <f t="shared" si="646"/>
        <v>1</v>
      </c>
      <c r="P2059" s="8">
        <f t="shared" si="647"/>
        <v>3</v>
      </c>
      <c r="Q2059" s="2">
        <f t="shared" si="648"/>
        <v>0.36192060791934144</v>
      </c>
      <c r="R2059" s="2">
        <f t="shared" si="649"/>
        <v>0.44219427095620645</v>
      </c>
      <c r="S2059" s="2">
        <f t="shared" si="650"/>
        <v>0.19419645628717236</v>
      </c>
      <c r="T2059" s="2">
        <f t="shared" si="651"/>
        <v>1.6886648372797519E-3</v>
      </c>
      <c r="U2059" s="1">
        <v>29148</v>
      </c>
      <c r="V2059" s="1">
        <v>35613</v>
      </c>
      <c r="W2059" s="1">
        <v>15640</v>
      </c>
      <c r="X2059" s="1">
        <v>136</v>
      </c>
      <c r="AU2059" t="s">
        <v>122</v>
      </c>
      <c r="AV2059" t="s">
        <v>2431</v>
      </c>
      <c r="AY2059" s="38">
        <v>37</v>
      </c>
      <c r="AZ2059" s="40">
        <v>179</v>
      </c>
      <c r="BA2059" s="42">
        <f t="shared" si="644"/>
        <v>37179</v>
      </c>
      <c r="BC2059" s="7" t="s">
        <v>3097</v>
      </c>
    </row>
    <row r="2060" spans="1:55" hidden="1" outlineLevel="1">
      <c r="A2060" t="s">
        <v>2906</v>
      </c>
      <c r="B2060" t="s">
        <v>2431</v>
      </c>
      <c r="C2060" s="25">
        <v>44056</v>
      </c>
      <c r="D2060" s="25"/>
      <c r="E2060" s="25"/>
      <c r="G2060" s="1">
        <f t="shared" si="652"/>
        <v>22721</v>
      </c>
      <c r="I2060" s="25">
        <v>9383</v>
      </c>
      <c r="J2060" s="1">
        <v>9785</v>
      </c>
      <c r="K2060" s="1">
        <v>9664</v>
      </c>
      <c r="L2060" s="2" t="str">
        <f t="shared" si="653"/>
        <v/>
      </c>
      <c r="M2060" s="2">
        <f t="shared" si="654"/>
        <v>0.42533339201619647</v>
      </c>
      <c r="N2060" s="10">
        <f t="shared" si="645"/>
        <v>1</v>
      </c>
      <c r="O2060" s="9">
        <f t="shared" si="646"/>
        <v>2</v>
      </c>
      <c r="P2060" s="8">
        <f t="shared" si="647"/>
        <v>3</v>
      </c>
      <c r="Q2060" s="2">
        <f t="shared" si="648"/>
        <v>0.7431451080498217</v>
      </c>
      <c r="R2060" s="2">
        <f t="shared" si="649"/>
        <v>0.15360239426081598</v>
      </c>
      <c r="S2060" s="2">
        <f t="shared" si="650"/>
        <v>0.10259231547907223</v>
      </c>
      <c r="T2060" s="2">
        <f t="shared" si="651"/>
        <v>6.6018221029008617E-4</v>
      </c>
      <c r="U2060" s="1">
        <v>16885</v>
      </c>
      <c r="V2060" s="1">
        <v>3490</v>
      </c>
      <c r="W2060" s="1">
        <v>2331</v>
      </c>
      <c r="X2060" s="1">
        <v>15</v>
      </c>
      <c r="AU2060" t="s">
        <v>2906</v>
      </c>
      <c r="AV2060" t="s">
        <v>2431</v>
      </c>
      <c r="AY2060" s="38">
        <v>37</v>
      </c>
      <c r="AZ2060" s="40">
        <v>181</v>
      </c>
      <c r="BA2060" s="42">
        <f t="shared" si="644"/>
        <v>37181</v>
      </c>
      <c r="BC2060" s="7" t="s">
        <v>3097</v>
      </c>
    </row>
    <row r="2061" spans="1:55" hidden="1" outlineLevel="1">
      <c r="A2061" t="s">
        <v>1967</v>
      </c>
      <c r="B2061" t="s">
        <v>2431</v>
      </c>
      <c r="C2061" s="25">
        <v>676392</v>
      </c>
      <c r="D2061" s="25"/>
      <c r="E2061" s="25"/>
      <c r="G2061" s="1">
        <f t="shared" si="652"/>
        <v>409309</v>
      </c>
      <c r="I2061" s="25">
        <v>226646</v>
      </c>
      <c r="J2061" s="1">
        <v>225623</v>
      </c>
      <c r="K2061" s="1">
        <v>222279</v>
      </c>
      <c r="L2061" s="2" t="str">
        <f t="shared" si="653"/>
        <v/>
      </c>
      <c r="M2061" s="2">
        <f t="shared" si="654"/>
        <v>0.54305915579672082</v>
      </c>
      <c r="N2061" s="10">
        <f t="shared" si="645"/>
        <v>1</v>
      </c>
      <c r="O2061" s="9">
        <f t="shared" si="646"/>
        <v>2</v>
      </c>
      <c r="P2061" s="8">
        <f t="shared" si="647"/>
        <v>3</v>
      </c>
      <c r="Q2061" s="2">
        <f t="shared" si="648"/>
        <v>0.42735439484594767</v>
      </c>
      <c r="R2061" s="2">
        <f t="shared" si="649"/>
        <v>0.35947413812058859</v>
      </c>
      <c r="S2061" s="2">
        <f t="shared" si="650"/>
        <v>0.21041071659797367</v>
      </c>
      <c r="T2061" s="2">
        <f t="shared" si="651"/>
        <v>2.7607504354900114E-3</v>
      </c>
      <c r="U2061" s="1">
        <v>174920</v>
      </c>
      <c r="V2061" s="1">
        <v>147136</v>
      </c>
      <c r="W2061" s="1">
        <v>86123</v>
      </c>
      <c r="X2061" s="1">
        <v>1130</v>
      </c>
      <c r="AU2061" t="s">
        <v>1967</v>
      </c>
      <c r="AV2061" t="s">
        <v>2431</v>
      </c>
      <c r="AY2061" s="38">
        <v>37</v>
      </c>
      <c r="AZ2061" s="40">
        <v>183</v>
      </c>
      <c r="BA2061" s="42">
        <f t="shared" si="644"/>
        <v>37183</v>
      </c>
      <c r="BC2061" s="7" t="s">
        <v>3097</v>
      </c>
    </row>
    <row r="2062" spans="1:55" hidden="1" outlineLevel="1">
      <c r="A2062" t="s">
        <v>286</v>
      </c>
      <c r="B2062" t="s">
        <v>2431</v>
      </c>
      <c r="C2062" s="25">
        <v>20131</v>
      </c>
      <c r="D2062" s="25"/>
      <c r="E2062" s="25"/>
      <c r="G2062" s="1">
        <f t="shared" si="652"/>
        <v>12979</v>
      </c>
      <c r="I2062" s="25">
        <v>5185</v>
      </c>
      <c r="J2062" s="1">
        <v>5768</v>
      </c>
      <c r="K2062" s="1">
        <v>5644</v>
      </c>
      <c r="L2062" s="2" t="str">
        <f t="shared" si="653"/>
        <v/>
      </c>
      <c r="M2062" s="2">
        <f t="shared" si="654"/>
        <v>0.43485630634101241</v>
      </c>
      <c r="N2062" s="10">
        <f t="shared" si="645"/>
        <v>1</v>
      </c>
      <c r="O2062" s="9">
        <f t="shared" si="646"/>
        <v>2</v>
      </c>
      <c r="P2062" s="8">
        <f t="shared" si="647"/>
        <v>3</v>
      </c>
      <c r="Q2062" s="2">
        <f t="shared" si="648"/>
        <v>0.81285152939363592</v>
      </c>
      <c r="R2062" s="2">
        <f t="shared" si="649"/>
        <v>0.1065567455119809</v>
      </c>
      <c r="S2062" s="2">
        <f t="shared" si="650"/>
        <v>8.0129439864396329E-2</v>
      </c>
      <c r="T2062" s="2">
        <f t="shared" si="651"/>
        <v>4.6228522998685573E-4</v>
      </c>
      <c r="U2062" s="1">
        <v>10550</v>
      </c>
      <c r="V2062" s="1">
        <v>1383</v>
      </c>
      <c r="W2062" s="1">
        <v>1040</v>
      </c>
      <c r="X2062" s="1">
        <v>5</v>
      </c>
      <c r="AA2062" s="1">
        <v>1</v>
      </c>
      <c r="AU2062" t="s">
        <v>286</v>
      </c>
      <c r="AV2062" t="s">
        <v>2431</v>
      </c>
      <c r="AY2062" s="38">
        <v>37</v>
      </c>
      <c r="AZ2062" s="40">
        <v>185</v>
      </c>
      <c r="BA2062" s="42">
        <f t="shared" si="644"/>
        <v>37185</v>
      </c>
      <c r="BC2062" s="7" t="s">
        <v>3097</v>
      </c>
    </row>
    <row r="2063" spans="1:55" hidden="1" outlineLevel="1">
      <c r="A2063" t="s">
        <v>1069</v>
      </c>
      <c r="B2063" t="s">
        <v>2431</v>
      </c>
      <c r="C2063" s="25">
        <v>13472</v>
      </c>
      <c r="D2063" s="25"/>
      <c r="E2063" s="25"/>
      <c r="G2063" s="1">
        <f t="shared" si="652"/>
        <v>8507</v>
      </c>
      <c r="I2063" s="25">
        <v>4315</v>
      </c>
      <c r="J2063" s="1">
        <v>4257</v>
      </c>
      <c r="K2063" s="1">
        <v>4176</v>
      </c>
      <c r="L2063" s="2" t="str">
        <f t="shared" si="653"/>
        <v/>
      </c>
      <c r="M2063" s="2">
        <f t="shared" si="654"/>
        <v>0.49088985541318914</v>
      </c>
      <c r="N2063" s="10">
        <f t="shared" si="645"/>
        <v>1</v>
      </c>
      <c r="O2063" s="9">
        <f t="shared" si="646"/>
        <v>2</v>
      </c>
      <c r="P2063" s="8">
        <f t="shared" si="647"/>
        <v>3</v>
      </c>
      <c r="Q2063" s="2">
        <f t="shared" si="648"/>
        <v>0.78829199482778889</v>
      </c>
      <c r="R2063" s="2">
        <f t="shared" si="649"/>
        <v>0.12930527800634772</v>
      </c>
      <c r="S2063" s="2">
        <f t="shared" si="650"/>
        <v>8.1579875396732102E-2</v>
      </c>
      <c r="T2063" s="2">
        <f t="shared" si="651"/>
        <v>8.2285176913128588E-4</v>
      </c>
      <c r="U2063" s="1">
        <v>6706</v>
      </c>
      <c r="V2063" s="1">
        <v>1100</v>
      </c>
      <c r="W2063" s="1">
        <v>694</v>
      </c>
      <c r="X2063" s="1">
        <v>7</v>
      </c>
      <c r="AU2063" t="s">
        <v>1069</v>
      </c>
      <c r="AV2063" t="s">
        <v>2431</v>
      </c>
      <c r="AY2063" s="38">
        <v>37</v>
      </c>
      <c r="AZ2063" s="40">
        <v>187</v>
      </c>
      <c r="BA2063" s="42">
        <f t="shared" si="644"/>
        <v>37187</v>
      </c>
      <c r="BC2063" s="7" t="s">
        <v>3097</v>
      </c>
    </row>
    <row r="2064" spans="1:55" hidden="1" outlineLevel="1">
      <c r="A2064" t="s">
        <v>1656</v>
      </c>
      <c r="B2064" t="s">
        <v>2431</v>
      </c>
      <c r="C2064" s="25">
        <v>44570</v>
      </c>
      <c r="D2064" s="25"/>
      <c r="E2064" s="25"/>
      <c r="G2064" s="1">
        <f t="shared" si="652"/>
        <v>36614</v>
      </c>
      <c r="I2064" s="25">
        <v>16058</v>
      </c>
      <c r="J2064" s="1">
        <v>15729</v>
      </c>
      <c r="K2064" s="1">
        <v>15130</v>
      </c>
      <c r="L2064" s="2" t="str">
        <f t="shared" si="653"/>
        <v/>
      </c>
      <c r="M2064" s="2">
        <f t="shared" si="654"/>
        <v>0.41322991205549792</v>
      </c>
      <c r="N2064" s="10">
        <f t="shared" si="645"/>
        <v>2</v>
      </c>
      <c r="O2064" s="9">
        <f t="shared" si="646"/>
        <v>1</v>
      </c>
      <c r="P2064" s="8">
        <f t="shared" si="647"/>
        <v>3</v>
      </c>
      <c r="Q2064" s="2">
        <f t="shared" si="648"/>
        <v>0.34508657890424427</v>
      </c>
      <c r="R2064" s="2">
        <f t="shared" si="649"/>
        <v>0.3980171519091058</v>
      </c>
      <c r="S2064" s="2">
        <f t="shared" si="650"/>
        <v>0.25274485169607253</v>
      </c>
      <c r="T2064" s="2">
        <f t="shared" si="651"/>
        <v>4.1514174905773471E-3</v>
      </c>
      <c r="U2064" s="1">
        <v>12635</v>
      </c>
      <c r="V2064" s="1">
        <v>14573</v>
      </c>
      <c r="W2064" s="1">
        <v>9254</v>
      </c>
      <c r="X2064" s="1">
        <v>150</v>
      </c>
      <c r="AA2064" s="1">
        <v>2</v>
      </c>
      <c r="AU2064" t="s">
        <v>1656</v>
      </c>
      <c r="AV2064" t="s">
        <v>2431</v>
      </c>
      <c r="AY2064" s="38">
        <v>37</v>
      </c>
      <c r="AZ2064" s="40">
        <v>189</v>
      </c>
      <c r="BA2064" s="42">
        <f t="shared" si="644"/>
        <v>37189</v>
      </c>
      <c r="BC2064" s="7" t="s">
        <v>3097</v>
      </c>
    </row>
    <row r="2065" spans="1:55" hidden="1" outlineLevel="1">
      <c r="A2065" t="s">
        <v>287</v>
      </c>
      <c r="B2065" t="s">
        <v>2431</v>
      </c>
      <c r="C2065" s="25">
        <v>114305</v>
      </c>
      <c r="D2065" s="25"/>
      <c r="E2065" s="25"/>
      <c r="G2065" s="1">
        <f t="shared" si="652"/>
        <v>55701</v>
      </c>
      <c r="I2065" s="25">
        <v>27427</v>
      </c>
      <c r="J2065" s="1">
        <v>27255</v>
      </c>
      <c r="K2065" s="1">
        <v>24736</v>
      </c>
      <c r="L2065" s="2" t="str">
        <f t="shared" si="653"/>
        <v/>
      </c>
      <c r="M2065" s="2">
        <f t="shared" si="654"/>
        <v>0.44408538446347462</v>
      </c>
      <c r="N2065" s="10">
        <f t="shared" si="645"/>
        <v>1</v>
      </c>
      <c r="O2065" s="9">
        <f t="shared" si="646"/>
        <v>2</v>
      </c>
      <c r="P2065" s="8">
        <f t="shared" si="647"/>
        <v>3</v>
      </c>
      <c r="Q2065" s="2">
        <f t="shared" si="648"/>
        <v>0.54656110303226157</v>
      </c>
      <c r="R2065" s="2">
        <f t="shared" si="649"/>
        <v>0.32719340765874938</v>
      </c>
      <c r="S2065" s="2">
        <f t="shared" si="650"/>
        <v>0.12520421536417659</v>
      </c>
      <c r="T2065" s="2">
        <f t="shared" si="651"/>
        <v>1.0412739448124597E-3</v>
      </c>
      <c r="U2065" s="1">
        <v>30444</v>
      </c>
      <c r="V2065" s="1">
        <v>18225</v>
      </c>
      <c r="W2065" s="1">
        <v>6974</v>
      </c>
      <c r="X2065" s="1">
        <v>57</v>
      </c>
      <c r="AA2065" s="1">
        <v>1</v>
      </c>
      <c r="AU2065" t="s">
        <v>287</v>
      </c>
      <c r="AV2065" t="s">
        <v>2431</v>
      </c>
      <c r="AY2065" s="38">
        <v>37</v>
      </c>
      <c r="AZ2065" s="40">
        <v>191</v>
      </c>
      <c r="BA2065" s="42">
        <f t="shared" si="644"/>
        <v>37191</v>
      </c>
      <c r="BC2065" s="7" t="s">
        <v>3097</v>
      </c>
    </row>
    <row r="2066" spans="1:55" hidden="1" outlineLevel="1">
      <c r="A2066" t="s">
        <v>433</v>
      </c>
      <c r="B2066" t="s">
        <v>2431</v>
      </c>
      <c r="C2066" s="25">
        <v>67202</v>
      </c>
      <c r="D2066" s="25"/>
      <c r="E2066" s="25"/>
      <c r="G2066" s="1">
        <f t="shared" si="652"/>
        <v>38144</v>
      </c>
      <c r="I2066" s="25">
        <v>21010</v>
      </c>
      <c r="J2066" s="1">
        <v>19900</v>
      </c>
      <c r="K2066" s="1">
        <v>19335</v>
      </c>
      <c r="L2066" s="2" t="str">
        <f t="shared" si="653"/>
        <v/>
      </c>
      <c r="M2066" s="2">
        <f t="shared" si="654"/>
        <v>0.50689492449664431</v>
      </c>
      <c r="N2066" s="10">
        <f t="shared" si="645"/>
        <v>2</v>
      </c>
      <c r="O2066" s="9">
        <f t="shared" si="646"/>
        <v>1</v>
      </c>
      <c r="P2066" s="8">
        <f t="shared" si="647"/>
        <v>3</v>
      </c>
      <c r="Q2066" s="2">
        <f t="shared" si="648"/>
        <v>0.31585570469798657</v>
      </c>
      <c r="R2066" s="2">
        <f t="shared" si="649"/>
        <v>0.5471371644295302</v>
      </c>
      <c r="S2066" s="2">
        <f t="shared" si="650"/>
        <v>0.13582739093959731</v>
      </c>
      <c r="T2066" s="2">
        <f>IF(SUM($U2066:$AQ2066)=0,"-",(1-Q2066-R2066-S2066))</f>
        <v>1.1797399328858649E-3</v>
      </c>
      <c r="U2066" s="1">
        <v>12048</v>
      </c>
      <c r="V2066" s="1">
        <v>20870</v>
      </c>
      <c r="W2066" s="1">
        <v>5181</v>
      </c>
      <c r="X2066" s="1">
        <v>45</v>
      </c>
      <c r="AU2066" t="s">
        <v>433</v>
      </c>
      <c r="AV2066" t="s">
        <v>2431</v>
      </c>
      <c r="AY2066" s="38">
        <v>37</v>
      </c>
      <c r="AZ2066" s="40">
        <v>193</v>
      </c>
      <c r="BA2066" s="42">
        <f t="shared" si="644"/>
        <v>37193</v>
      </c>
      <c r="BC2066" s="7" t="s">
        <v>3097</v>
      </c>
    </row>
    <row r="2067" spans="1:55" hidden="1" outlineLevel="1">
      <c r="A2067" t="s">
        <v>1192</v>
      </c>
      <c r="B2067" t="s">
        <v>2431</v>
      </c>
      <c r="C2067" s="25">
        <v>75213</v>
      </c>
      <c r="D2067" s="25"/>
      <c r="E2067" s="25"/>
      <c r="G2067" s="1">
        <f t="shared" si="652"/>
        <v>44437</v>
      </c>
      <c r="I2067" s="25">
        <v>19296</v>
      </c>
      <c r="J2067" s="1">
        <v>19137</v>
      </c>
      <c r="K2067" s="1">
        <v>15233</v>
      </c>
      <c r="L2067" s="2" t="str">
        <f t="shared" si="653"/>
        <v/>
      </c>
      <c r="M2067" s="2">
        <f t="shared" si="654"/>
        <v>0.34279991898643025</v>
      </c>
      <c r="N2067" s="10">
        <f t="shared" si="645"/>
        <v>1</v>
      </c>
      <c r="O2067" s="9">
        <f t="shared" si="646"/>
        <v>2</v>
      </c>
      <c r="P2067" s="8">
        <f t="shared" si="647"/>
        <v>3</v>
      </c>
      <c r="Q2067" s="2">
        <f t="shared" si="648"/>
        <v>0.61455543803587098</v>
      </c>
      <c r="R2067" s="2">
        <f t="shared" si="649"/>
        <v>0.27933928933096291</v>
      </c>
      <c r="S2067" s="2">
        <f t="shared" si="650"/>
        <v>0.10421495600513087</v>
      </c>
      <c r="T2067" s="2">
        <f>IF(SUM($U2067:$AQ2067)=0,"-",(1-Q2067-R2067-S2067))</f>
        <v>1.8903166280352379E-3</v>
      </c>
      <c r="U2067" s="1">
        <v>27309</v>
      </c>
      <c r="V2067" s="1">
        <v>12413</v>
      </c>
      <c r="W2067" s="1">
        <v>4631</v>
      </c>
      <c r="X2067" s="1">
        <v>84</v>
      </c>
      <c r="AU2067" t="s">
        <v>1192</v>
      </c>
      <c r="AV2067" t="s">
        <v>2431</v>
      </c>
      <c r="AY2067" s="38">
        <v>37</v>
      </c>
      <c r="AZ2067" s="40">
        <v>195</v>
      </c>
      <c r="BA2067" s="42">
        <f t="shared" si="644"/>
        <v>37195</v>
      </c>
      <c r="BC2067" s="7" t="s">
        <v>3097</v>
      </c>
    </row>
    <row r="2068" spans="1:55" hidden="1" outlineLevel="1">
      <c r="A2068" t="s">
        <v>3099</v>
      </c>
      <c r="B2068" t="s">
        <v>2431</v>
      </c>
      <c r="C2068" s="25">
        <v>37285</v>
      </c>
      <c r="D2068" s="25"/>
      <c r="E2068" s="25"/>
      <c r="G2068" s="1">
        <f t="shared" si="652"/>
        <v>21791</v>
      </c>
      <c r="I2068" s="25">
        <v>11808</v>
      </c>
      <c r="J2068" s="1">
        <v>11566</v>
      </c>
      <c r="K2068" s="1">
        <v>11395</v>
      </c>
      <c r="L2068" s="2" t="str">
        <f t="shared" si="653"/>
        <v/>
      </c>
      <c r="M2068" s="2">
        <f t="shared" si="654"/>
        <v>0.52292230737460421</v>
      </c>
      <c r="N2068" s="10">
        <f t="shared" si="645"/>
        <v>2</v>
      </c>
      <c r="O2068" s="9">
        <f t="shared" si="646"/>
        <v>1</v>
      </c>
      <c r="P2068" s="8">
        <f t="shared" si="647"/>
        <v>3</v>
      </c>
      <c r="Q2068" s="2">
        <f t="shared" si="648"/>
        <v>0.23858473681795236</v>
      </c>
      <c r="R2068" s="2">
        <f t="shared" si="649"/>
        <v>0.60915056674773993</v>
      </c>
      <c r="S2068" s="2">
        <f t="shared" si="650"/>
        <v>0.15120921481345509</v>
      </c>
      <c r="T2068" s="2">
        <f>IF(SUM($U2068:$AQ2068)=0,"-",(1-Q2068-R2068-S2068))</f>
        <v>1.0554816208526441E-3</v>
      </c>
      <c r="U2068" s="1">
        <v>5199</v>
      </c>
      <c r="V2068" s="1">
        <v>13274</v>
      </c>
      <c r="W2068" s="1">
        <v>3295</v>
      </c>
      <c r="X2068" s="1">
        <v>23</v>
      </c>
      <c r="AU2068" t="s">
        <v>3099</v>
      </c>
      <c r="AV2068" t="s">
        <v>2431</v>
      </c>
      <c r="AY2068" s="38">
        <v>37</v>
      </c>
      <c r="AZ2068" s="40">
        <v>197</v>
      </c>
      <c r="BA2068" s="42">
        <f t="shared" si="644"/>
        <v>37197</v>
      </c>
      <c r="BC2068" s="7" t="s">
        <v>3097</v>
      </c>
    </row>
    <row r="2069" spans="1:55" hidden="1" outlineLevel="1">
      <c r="A2069" t="s">
        <v>2888</v>
      </c>
      <c r="B2069" t="s">
        <v>2431</v>
      </c>
      <c r="C2069" s="25">
        <v>17710</v>
      </c>
      <c r="D2069" s="25"/>
      <c r="E2069" s="25"/>
      <c r="G2069" s="1">
        <f t="shared" si="652"/>
        <v>13667</v>
      </c>
      <c r="I2069" s="25">
        <v>8333</v>
      </c>
      <c r="J2069" s="1">
        <v>8216</v>
      </c>
      <c r="K2069" s="1">
        <v>8271</v>
      </c>
      <c r="L2069" s="2" t="str">
        <f t="shared" si="653"/>
        <v/>
      </c>
      <c r="M2069" s="2">
        <f t="shared" si="654"/>
        <v>0.60518036145459864</v>
      </c>
      <c r="N2069" s="10">
        <f t="shared" si="645"/>
        <v>1</v>
      </c>
      <c r="O2069" s="9">
        <f t="shared" si="646"/>
        <v>2</v>
      </c>
      <c r="P2069" s="8">
        <f t="shared" si="647"/>
        <v>3</v>
      </c>
      <c r="Q2069" s="2">
        <f t="shared" si="648"/>
        <v>0.48459793663569184</v>
      </c>
      <c r="R2069" s="2">
        <f t="shared" si="649"/>
        <v>0.38538084436964953</v>
      </c>
      <c r="S2069" s="2">
        <f t="shared" si="650"/>
        <v>0.12928952952367015</v>
      </c>
      <c r="T2069" s="2">
        <f>IF(SUM($U2069:$AQ2069)=0,"-",(1-Q2069-R2069-S2069))</f>
        <v>7.3168947098847803E-4</v>
      </c>
      <c r="U2069" s="1">
        <v>6623</v>
      </c>
      <c r="V2069" s="1">
        <v>5267</v>
      </c>
      <c r="W2069" s="1">
        <v>1767</v>
      </c>
      <c r="X2069" s="1">
        <v>10</v>
      </c>
      <c r="AU2069" t="s">
        <v>2888</v>
      </c>
      <c r="AV2069" t="s">
        <v>2431</v>
      </c>
      <c r="AY2069" s="38">
        <v>37</v>
      </c>
      <c r="AZ2069" s="40">
        <v>199</v>
      </c>
      <c r="BA2069" s="42">
        <f t="shared" si="644"/>
        <v>37199</v>
      </c>
      <c r="BC2069" s="7" t="s">
        <v>3097</v>
      </c>
    </row>
    <row r="2070" spans="1:55" collapsed="1">
      <c r="A2070" t="s">
        <v>1260</v>
      </c>
      <c r="B2070" t="s">
        <v>1226</v>
      </c>
      <c r="C2070" s="25">
        <f>SUM(C1970:C2069)</f>
        <v>8326201</v>
      </c>
      <c r="D2070" s="57">
        <v>5978000</v>
      </c>
      <c r="E2070" s="57">
        <v>5675000</v>
      </c>
      <c r="G2070" s="1">
        <f>SUM(G1970:G2069)</f>
        <v>5038826</v>
      </c>
      <c r="I2070" s="25">
        <f>SUM(I1970:I2069)</f>
        <v>2349966</v>
      </c>
      <c r="J2070" s="1">
        <v>2331181</v>
      </c>
      <c r="K2070" s="1">
        <v>2244149</v>
      </c>
      <c r="L2070" s="2">
        <f t="shared" si="653"/>
        <v>0.37540130478420874</v>
      </c>
      <c r="M2070" s="2">
        <f t="shared" si="654"/>
        <v>0.44537140198927289</v>
      </c>
      <c r="N2070" s="10">
        <f t="shared" si="645"/>
        <v>1</v>
      </c>
      <c r="O2070" s="9">
        <f t="shared" si="646"/>
        <v>2</v>
      </c>
      <c r="P2070" s="8">
        <f t="shared" si="647"/>
        <v>3</v>
      </c>
      <c r="Q2070" s="2">
        <f t="shared" si="648"/>
        <v>0.48359022518340583</v>
      </c>
      <c r="R2070" s="2">
        <f t="shared" si="649"/>
        <v>0.34279989029190527</v>
      </c>
      <c r="S2070" s="2">
        <f t="shared" si="650"/>
        <v>0.17183943243922295</v>
      </c>
      <c r="T2070" s="2">
        <f>IF(SUM($U2070:$AQ2070)=0,"-",(1-Q2070-R2070-S2070))</f>
        <v>1.7704520854658901E-3</v>
      </c>
      <c r="U2070" s="1">
        <f>SUM(U1970:U2069)</f>
        <v>2436727</v>
      </c>
      <c r="V2070" s="1">
        <f>SUM(V1970:V2069)</f>
        <v>1727309</v>
      </c>
      <c r="W2070" s="1">
        <f>SUM(W1970:W2069)</f>
        <v>865869</v>
      </c>
      <c r="X2070" s="1">
        <f>SUM(X1970:X2069)</f>
        <v>8912</v>
      </c>
      <c r="AA2070" s="1">
        <f>SUM(AA1970:AA2069)</f>
        <v>9</v>
      </c>
      <c r="AU2070" t="s">
        <v>1260</v>
      </c>
      <c r="AV2070" t="s">
        <v>1226</v>
      </c>
      <c r="AY2070" s="38">
        <v>37</v>
      </c>
      <c r="AZ2070" s="40"/>
      <c r="BA2070" s="38">
        <f>AY2070</f>
        <v>37</v>
      </c>
      <c r="BC2070" s="7" t="s">
        <v>1410</v>
      </c>
    </row>
    <row r="2071" spans="1:55">
      <c r="C2071" s="25"/>
      <c r="D2071" s="25"/>
      <c r="E2071" s="25"/>
      <c r="L2071" s="2"/>
      <c r="M2071" s="2"/>
      <c r="P2071" s="8"/>
      <c r="AY2071" s="38"/>
      <c r="AZ2071" s="40"/>
      <c r="BA2071" s="42"/>
    </row>
    <row r="2072" spans="1:55" hidden="1" outlineLevel="1">
      <c r="A2072" t="s">
        <v>1447</v>
      </c>
      <c r="B2072" t="s">
        <v>1641</v>
      </c>
      <c r="C2072" s="25">
        <v>2509</v>
      </c>
      <c r="D2072" s="25"/>
      <c r="E2072" s="25"/>
      <c r="I2072" s="1">
        <v>935</v>
      </c>
      <c r="K2072" s="1">
        <v>896</v>
      </c>
      <c r="L2072" s="2" t="str">
        <f t="shared" si="653"/>
        <v/>
      </c>
      <c r="M2072" s="2" t="str">
        <f t="shared" si="654"/>
        <v/>
      </c>
      <c r="N2072" s="10" t="e">
        <f t="shared" ref="N2072:N2103" si="655">RANK(U2072,U2072:AR2072)</f>
        <v>#N/A</v>
      </c>
      <c r="O2072" s="9" t="e">
        <f t="shared" ref="O2072:O2103" si="656">RANK(V2072,U2072:AR2072)</f>
        <v>#N/A</v>
      </c>
      <c r="P2072" s="8" t="e">
        <f t="shared" ref="P2072:P2103" si="657">RANK(W2072,U2072:AR2072)</f>
        <v>#N/A</v>
      </c>
      <c r="Q2072" s="2" t="str">
        <f t="shared" ref="Q2072:Q2103" si="658">IF(SUM($U2072:$AQ2072)=0,"-",U2072/SUM($U2072:$AQ2072))</f>
        <v>-</v>
      </c>
      <c r="R2072" s="2" t="str">
        <f t="shared" ref="R2072:R2103" si="659">IF(SUM($U2072:$AQ2072)=0,"-",V2072/SUM($U2072:$AQ2072))</f>
        <v>-</v>
      </c>
      <c r="S2072" s="2" t="str">
        <f t="shared" ref="S2072:S2103" si="660">IF(SUM($U2072:$AQ2072)=0,"-",W2072/SUM($U2072:$AQ2072))</f>
        <v>-</v>
      </c>
      <c r="T2072" s="2" t="str">
        <f t="shared" ref="T2072:T2103" si="661">IF(SUM($U2072:$AQ2072)=0,"-",(1-Q2072-R2072-S2072))</f>
        <v>-</v>
      </c>
      <c r="AU2072" t="s">
        <v>1447</v>
      </c>
      <c r="AV2072" t="s">
        <v>1641</v>
      </c>
      <c r="AY2072" s="38">
        <v>38</v>
      </c>
      <c r="AZ2072" s="40">
        <v>1</v>
      </c>
      <c r="BA2072" s="42">
        <f t="shared" si="644"/>
        <v>38001</v>
      </c>
      <c r="BC2072" s="7" t="s">
        <v>3097</v>
      </c>
    </row>
    <row r="2073" spans="1:55" hidden="1" outlineLevel="1">
      <c r="A2073" t="s">
        <v>1871</v>
      </c>
      <c r="B2073" t="s">
        <v>1641</v>
      </c>
      <c r="C2073" s="25">
        <v>11281</v>
      </c>
      <c r="D2073" s="25"/>
      <c r="E2073" s="25"/>
      <c r="I2073" s="1">
        <v>5035</v>
      </c>
      <c r="K2073" s="1">
        <v>4956</v>
      </c>
      <c r="L2073" s="2" t="str">
        <f t="shared" si="653"/>
        <v/>
      </c>
      <c r="M2073" s="2" t="str">
        <f t="shared" si="654"/>
        <v/>
      </c>
      <c r="N2073" s="10" t="e">
        <f t="shared" si="655"/>
        <v>#N/A</v>
      </c>
      <c r="O2073" s="9" t="e">
        <f t="shared" si="656"/>
        <v>#N/A</v>
      </c>
      <c r="P2073" s="8" t="e">
        <f t="shared" si="657"/>
        <v>#N/A</v>
      </c>
      <c r="Q2073" s="2" t="str">
        <f t="shared" si="658"/>
        <v>-</v>
      </c>
      <c r="R2073" s="2" t="str">
        <f t="shared" si="659"/>
        <v>-</v>
      </c>
      <c r="S2073" s="2" t="str">
        <f t="shared" si="660"/>
        <v>-</v>
      </c>
      <c r="T2073" s="2" t="str">
        <f t="shared" si="661"/>
        <v>-</v>
      </c>
      <c r="AU2073" t="s">
        <v>1871</v>
      </c>
      <c r="AV2073" t="s">
        <v>1641</v>
      </c>
      <c r="AY2073" s="38">
        <v>38</v>
      </c>
      <c r="AZ2073" s="40">
        <v>3</v>
      </c>
      <c r="BA2073" s="42">
        <f t="shared" si="644"/>
        <v>38003</v>
      </c>
      <c r="BC2073" s="7" t="s">
        <v>3097</v>
      </c>
    </row>
    <row r="2074" spans="1:55" hidden="1" outlineLevel="1">
      <c r="A2074" t="s">
        <v>1087</v>
      </c>
      <c r="B2074" t="s">
        <v>1641</v>
      </c>
      <c r="C2074" s="25">
        <v>6727</v>
      </c>
      <c r="D2074" s="25"/>
      <c r="E2074" s="25"/>
      <c r="I2074" s="1">
        <v>1955</v>
      </c>
      <c r="K2074" s="1">
        <v>1889</v>
      </c>
      <c r="L2074" s="2" t="str">
        <f t="shared" si="653"/>
        <v/>
      </c>
      <c r="M2074" s="2" t="str">
        <f t="shared" si="654"/>
        <v/>
      </c>
      <c r="N2074" s="10" t="e">
        <f t="shared" si="655"/>
        <v>#N/A</v>
      </c>
      <c r="O2074" s="9" t="e">
        <f t="shared" si="656"/>
        <v>#N/A</v>
      </c>
      <c r="P2074" s="8" t="e">
        <f t="shared" si="657"/>
        <v>#N/A</v>
      </c>
      <c r="Q2074" s="2" t="str">
        <f t="shared" si="658"/>
        <v>-</v>
      </c>
      <c r="R2074" s="2" t="str">
        <f t="shared" si="659"/>
        <v>-</v>
      </c>
      <c r="S2074" s="2" t="str">
        <f t="shared" si="660"/>
        <v>-</v>
      </c>
      <c r="T2074" s="2" t="str">
        <f t="shared" si="661"/>
        <v>-</v>
      </c>
      <c r="AU2074" t="s">
        <v>1087</v>
      </c>
      <c r="AV2074" t="s">
        <v>1641</v>
      </c>
      <c r="AY2074" s="38">
        <v>38</v>
      </c>
      <c r="AZ2074" s="40">
        <v>5</v>
      </c>
      <c r="BA2074" s="42">
        <f t="shared" si="644"/>
        <v>38005</v>
      </c>
      <c r="BC2074" s="7" t="s">
        <v>3097</v>
      </c>
    </row>
    <row r="2075" spans="1:55" hidden="1" outlineLevel="1">
      <c r="A2075" t="s">
        <v>677</v>
      </c>
      <c r="B2075" t="s">
        <v>1641</v>
      </c>
      <c r="C2075" s="25">
        <v>854</v>
      </c>
      <c r="D2075" s="25"/>
      <c r="E2075" s="25"/>
      <c r="I2075" s="1">
        <v>550</v>
      </c>
      <c r="K2075" s="1">
        <v>527</v>
      </c>
      <c r="L2075" s="2" t="str">
        <f t="shared" si="653"/>
        <v/>
      </c>
      <c r="M2075" s="2" t="str">
        <f t="shared" si="654"/>
        <v/>
      </c>
      <c r="N2075" s="10" t="e">
        <f t="shared" si="655"/>
        <v>#N/A</v>
      </c>
      <c r="O2075" s="9" t="e">
        <f t="shared" si="656"/>
        <v>#N/A</v>
      </c>
      <c r="P2075" s="8" t="e">
        <f t="shared" si="657"/>
        <v>#N/A</v>
      </c>
      <c r="Q2075" s="2" t="str">
        <f t="shared" si="658"/>
        <v>-</v>
      </c>
      <c r="R2075" s="2" t="str">
        <f t="shared" si="659"/>
        <v>-</v>
      </c>
      <c r="S2075" s="2" t="str">
        <f t="shared" si="660"/>
        <v>-</v>
      </c>
      <c r="T2075" s="2" t="str">
        <f t="shared" si="661"/>
        <v>-</v>
      </c>
      <c r="AU2075" t="s">
        <v>677</v>
      </c>
      <c r="AV2075" t="s">
        <v>1641</v>
      </c>
      <c r="AY2075" s="38">
        <v>38</v>
      </c>
      <c r="AZ2075" s="40">
        <v>7</v>
      </c>
      <c r="BA2075" s="42">
        <f t="shared" si="644"/>
        <v>38007</v>
      </c>
      <c r="BC2075" s="7" t="s">
        <v>3097</v>
      </c>
    </row>
    <row r="2076" spans="1:55" hidden="1" outlineLevel="1">
      <c r="A2076" t="s">
        <v>863</v>
      </c>
      <c r="B2076" t="s">
        <v>1641</v>
      </c>
      <c r="C2076" s="25">
        <v>6835</v>
      </c>
      <c r="D2076" s="25"/>
      <c r="E2076" s="25"/>
      <c r="I2076" s="1">
        <v>3002</v>
      </c>
      <c r="K2076" s="1">
        <v>2893</v>
      </c>
      <c r="L2076" s="2" t="str">
        <f t="shared" si="653"/>
        <v/>
      </c>
      <c r="M2076" s="2" t="str">
        <f t="shared" si="654"/>
        <v/>
      </c>
      <c r="N2076" s="10" t="e">
        <f t="shared" si="655"/>
        <v>#N/A</v>
      </c>
      <c r="O2076" s="9" t="e">
        <f t="shared" si="656"/>
        <v>#N/A</v>
      </c>
      <c r="P2076" s="8" t="e">
        <f t="shared" si="657"/>
        <v>#N/A</v>
      </c>
      <c r="Q2076" s="2" t="str">
        <f t="shared" si="658"/>
        <v>-</v>
      </c>
      <c r="R2076" s="2" t="str">
        <f t="shared" si="659"/>
        <v>-</v>
      </c>
      <c r="S2076" s="2" t="str">
        <f t="shared" si="660"/>
        <v>-</v>
      </c>
      <c r="T2076" s="2" t="str">
        <f t="shared" si="661"/>
        <v>-</v>
      </c>
      <c r="AU2076" t="s">
        <v>863</v>
      </c>
      <c r="AV2076" t="s">
        <v>1641</v>
      </c>
      <c r="AY2076" s="38">
        <v>38</v>
      </c>
      <c r="AZ2076" s="40">
        <v>9</v>
      </c>
      <c r="BA2076" s="42">
        <f t="shared" si="644"/>
        <v>38009</v>
      </c>
      <c r="BC2076" s="7" t="s">
        <v>3097</v>
      </c>
    </row>
    <row r="2077" spans="1:55" hidden="1" outlineLevel="1">
      <c r="A2077" t="s">
        <v>801</v>
      </c>
      <c r="B2077" t="s">
        <v>1641</v>
      </c>
      <c r="C2077" s="25">
        <v>3087</v>
      </c>
      <c r="D2077" s="25"/>
      <c r="E2077" s="25"/>
      <c r="I2077" s="1">
        <v>1510</v>
      </c>
      <c r="K2077" s="1">
        <v>1471</v>
      </c>
      <c r="L2077" s="2" t="str">
        <f t="shared" si="653"/>
        <v/>
      </c>
      <c r="M2077" s="2" t="str">
        <f t="shared" si="654"/>
        <v/>
      </c>
      <c r="N2077" s="10" t="e">
        <f t="shared" si="655"/>
        <v>#N/A</v>
      </c>
      <c r="O2077" s="9" t="e">
        <f t="shared" si="656"/>
        <v>#N/A</v>
      </c>
      <c r="P2077" s="8" t="e">
        <f t="shared" si="657"/>
        <v>#N/A</v>
      </c>
      <c r="Q2077" s="2" t="str">
        <f t="shared" si="658"/>
        <v>-</v>
      </c>
      <c r="R2077" s="2" t="str">
        <f t="shared" si="659"/>
        <v>-</v>
      </c>
      <c r="S2077" s="2" t="str">
        <f t="shared" si="660"/>
        <v>-</v>
      </c>
      <c r="T2077" s="2" t="str">
        <f t="shared" si="661"/>
        <v>-</v>
      </c>
      <c r="AU2077" t="s">
        <v>801</v>
      </c>
      <c r="AV2077" t="s">
        <v>1641</v>
      </c>
      <c r="AY2077" s="38">
        <v>38</v>
      </c>
      <c r="AZ2077" s="40">
        <v>11</v>
      </c>
      <c r="BA2077" s="42">
        <f t="shared" si="644"/>
        <v>38011</v>
      </c>
      <c r="BC2077" s="7" t="s">
        <v>3097</v>
      </c>
    </row>
    <row r="2078" spans="1:55" hidden="1" outlineLevel="1">
      <c r="A2078" t="s">
        <v>3019</v>
      </c>
      <c r="B2078" t="s">
        <v>1641</v>
      </c>
      <c r="C2078" s="25">
        <v>2137</v>
      </c>
      <c r="D2078" s="25"/>
      <c r="E2078" s="25"/>
      <c r="I2078" s="1">
        <v>927</v>
      </c>
      <c r="K2078" s="1">
        <v>891</v>
      </c>
      <c r="L2078" s="2" t="str">
        <f t="shared" si="653"/>
        <v/>
      </c>
      <c r="M2078" s="2" t="str">
        <f t="shared" si="654"/>
        <v/>
      </c>
      <c r="N2078" s="10" t="e">
        <f t="shared" si="655"/>
        <v>#N/A</v>
      </c>
      <c r="O2078" s="9" t="e">
        <f t="shared" si="656"/>
        <v>#N/A</v>
      </c>
      <c r="P2078" s="8" t="e">
        <f t="shared" si="657"/>
        <v>#N/A</v>
      </c>
      <c r="Q2078" s="2" t="str">
        <f t="shared" si="658"/>
        <v>-</v>
      </c>
      <c r="R2078" s="2" t="str">
        <f t="shared" si="659"/>
        <v>-</v>
      </c>
      <c r="S2078" s="2" t="str">
        <f t="shared" si="660"/>
        <v>-</v>
      </c>
      <c r="T2078" s="2" t="str">
        <f t="shared" si="661"/>
        <v>-</v>
      </c>
      <c r="AU2078" t="s">
        <v>3019</v>
      </c>
      <c r="AV2078" t="s">
        <v>1641</v>
      </c>
      <c r="AY2078" s="38">
        <v>38</v>
      </c>
      <c r="AZ2078" s="40">
        <v>13</v>
      </c>
      <c r="BA2078" s="42">
        <f t="shared" si="644"/>
        <v>38013</v>
      </c>
      <c r="BC2078" s="7" t="s">
        <v>3097</v>
      </c>
    </row>
    <row r="2079" spans="1:55" hidden="1" outlineLevel="1">
      <c r="A2079" t="s">
        <v>260</v>
      </c>
      <c r="B2079" t="s">
        <v>1641</v>
      </c>
      <c r="C2079" s="25">
        <v>71090</v>
      </c>
      <c r="D2079" s="25"/>
      <c r="E2079" s="25"/>
      <c r="I2079" s="1">
        <v>28366</v>
      </c>
      <c r="K2079" s="1">
        <v>27534</v>
      </c>
      <c r="L2079" s="2" t="str">
        <f t="shared" si="653"/>
        <v/>
      </c>
      <c r="M2079" s="2" t="str">
        <f t="shared" si="654"/>
        <v/>
      </c>
      <c r="N2079" s="10" t="e">
        <f t="shared" si="655"/>
        <v>#N/A</v>
      </c>
      <c r="O2079" s="9" t="e">
        <f t="shared" si="656"/>
        <v>#N/A</v>
      </c>
      <c r="P2079" s="8" t="e">
        <f t="shared" si="657"/>
        <v>#N/A</v>
      </c>
      <c r="Q2079" s="2" t="str">
        <f t="shared" si="658"/>
        <v>-</v>
      </c>
      <c r="R2079" s="2" t="str">
        <f t="shared" si="659"/>
        <v>-</v>
      </c>
      <c r="S2079" s="2" t="str">
        <f t="shared" si="660"/>
        <v>-</v>
      </c>
      <c r="T2079" s="2" t="str">
        <f t="shared" si="661"/>
        <v>-</v>
      </c>
      <c r="AU2079" t="s">
        <v>260</v>
      </c>
      <c r="AV2079" t="s">
        <v>1641</v>
      </c>
      <c r="AY2079" s="38">
        <v>38</v>
      </c>
      <c r="AZ2079" s="40">
        <v>15</v>
      </c>
      <c r="BA2079" s="42">
        <f t="shared" si="644"/>
        <v>38015</v>
      </c>
      <c r="BC2079" s="7" t="s">
        <v>3097</v>
      </c>
    </row>
    <row r="2080" spans="1:55" hidden="1" outlineLevel="1">
      <c r="A2080" t="s">
        <v>424</v>
      </c>
      <c r="B2080" t="s">
        <v>1641</v>
      </c>
      <c r="C2080" s="25">
        <v>127119</v>
      </c>
      <c r="D2080" s="25"/>
      <c r="E2080" s="25"/>
      <c r="I2080" s="1">
        <v>42756</v>
      </c>
      <c r="K2080" s="1">
        <v>42274</v>
      </c>
      <c r="L2080" s="2" t="str">
        <f t="shared" si="653"/>
        <v/>
      </c>
      <c r="M2080" s="2" t="str">
        <f t="shared" si="654"/>
        <v/>
      </c>
      <c r="N2080" s="10" t="e">
        <f t="shared" si="655"/>
        <v>#N/A</v>
      </c>
      <c r="O2080" s="9" t="e">
        <f t="shared" si="656"/>
        <v>#N/A</v>
      </c>
      <c r="P2080" s="8" t="e">
        <f t="shared" si="657"/>
        <v>#N/A</v>
      </c>
      <c r="Q2080" s="2" t="str">
        <f t="shared" si="658"/>
        <v>-</v>
      </c>
      <c r="R2080" s="2" t="str">
        <f t="shared" si="659"/>
        <v>-</v>
      </c>
      <c r="S2080" s="2" t="str">
        <f t="shared" si="660"/>
        <v>-</v>
      </c>
      <c r="T2080" s="2" t="str">
        <f t="shared" si="661"/>
        <v>-</v>
      </c>
      <c r="AU2080" t="s">
        <v>424</v>
      </c>
      <c r="AV2080" t="s">
        <v>1641</v>
      </c>
      <c r="AY2080" s="38">
        <v>38</v>
      </c>
      <c r="AZ2080" s="40">
        <v>17</v>
      </c>
      <c r="BA2080" s="42">
        <f t="shared" si="644"/>
        <v>38017</v>
      </c>
      <c r="BC2080" s="7" t="s">
        <v>3097</v>
      </c>
    </row>
    <row r="2081" spans="1:55" hidden="1" outlineLevel="1">
      <c r="A2081" t="s">
        <v>827</v>
      </c>
      <c r="B2081" t="s">
        <v>1641</v>
      </c>
      <c r="C2081" s="25">
        <v>4620</v>
      </c>
      <c r="D2081" s="25"/>
      <c r="E2081" s="25"/>
      <c r="I2081" s="1">
        <v>2283</v>
      </c>
      <c r="K2081" s="1">
        <v>2222</v>
      </c>
      <c r="L2081" s="2" t="str">
        <f t="shared" si="653"/>
        <v/>
      </c>
      <c r="M2081" s="2" t="str">
        <f t="shared" si="654"/>
        <v/>
      </c>
      <c r="N2081" s="10" t="e">
        <f t="shared" si="655"/>
        <v>#N/A</v>
      </c>
      <c r="O2081" s="9" t="e">
        <f t="shared" si="656"/>
        <v>#N/A</v>
      </c>
      <c r="P2081" s="8" t="e">
        <f t="shared" si="657"/>
        <v>#N/A</v>
      </c>
      <c r="Q2081" s="2" t="str">
        <f t="shared" si="658"/>
        <v>-</v>
      </c>
      <c r="R2081" s="2" t="str">
        <f t="shared" si="659"/>
        <v>-</v>
      </c>
      <c r="S2081" s="2" t="str">
        <f t="shared" si="660"/>
        <v>-</v>
      </c>
      <c r="T2081" s="2" t="str">
        <f t="shared" si="661"/>
        <v>-</v>
      </c>
      <c r="AU2081" t="s">
        <v>827</v>
      </c>
      <c r="AV2081" t="s">
        <v>1641</v>
      </c>
      <c r="AY2081" s="38">
        <v>38</v>
      </c>
      <c r="AZ2081" s="40">
        <v>19</v>
      </c>
      <c r="BA2081" s="42">
        <f t="shared" si="644"/>
        <v>38019</v>
      </c>
      <c r="BC2081" s="7" t="s">
        <v>3097</v>
      </c>
    </row>
    <row r="2082" spans="1:55" hidden="1" outlineLevel="1">
      <c r="A2082" t="s">
        <v>2086</v>
      </c>
      <c r="B2082" t="s">
        <v>1641</v>
      </c>
      <c r="C2082" s="25">
        <v>5611</v>
      </c>
      <c r="D2082" s="25"/>
      <c r="E2082" s="25"/>
      <c r="I2082" s="1">
        <v>2381</v>
      </c>
      <c r="K2082" s="1">
        <v>2311</v>
      </c>
      <c r="L2082" s="2" t="str">
        <f t="shared" si="653"/>
        <v/>
      </c>
      <c r="M2082" s="2" t="str">
        <f t="shared" si="654"/>
        <v/>
      </c>
      <c r="N2082" s="10" t="e">
        <f t="shared" si="655"/>
        <v>#N/A</v>
      </c>
      <c r="O2082" s="9" t="e">
        <f t="shared" si="656"/>
        <v>#N/A</v>
      </c>
      <c r="P2082" s="8" t="e">
        <f t="shared" si="657"/>
        <v>#N/A</v>
      </c>
      <c r="Q2082" s="2" t="str">
        <f t="shared" si="658"/>
        <v>-</v>
      </c>
      <c r="R2082" s="2" t="str">
        <f t="shared" si="659"/>
        <v>-</v>
      </c>
      <c r="S2082" s="2" t="str">
        <f t="shared" si="660"/>
        <v>-</v>
      </c>
      <c r="T2082" s="2" t="str">
        <f t="shared" si="661"/>
        <v>-</v>
      </c>
      <c r="AU2082" t="s">
        <v>2086</v>
      </c>
      <c r="AV2082" t="s">
        <v>1641</v>
      </c>
      <c r="AY2082" s="38">
        <v>38</v>
      </c>
      <c r="AZ2082" s="40">
        <v>21</v>
      </c>
      <c r="BA2082" s="42">
        <f t="shared" si="644"/>
        <v>38021</v>
      </c>
      <c r="BC2082" s="7" t="s">
        <v>3097</v>
      </c>
    </row>
    <row r="2083" spans="1:55" hidden="1" outlineLevel="1">
      <c r="A2083" t="s">
        <v>1649</v>
      </c>
      <c r="B2083" t="s">
        <v>1641</v>
      </c>
      <c r="C2083" s="25">
        <v>2192</v>
      </c>
      <c r="D2083" s="25"/>
      <c r="E2083" s="25"/>
      <c r="I2083" s="1">
        <v>1133</v>
      </c>
      <c r="K2083" s="1">
        <v>1045</v>
      </c>
      <c r="L2083" s="2" t="str">
        <f t="shared" si="653"/>
        <v/>
      </c>
      <c r="M2083" s="2" t="str">
        <f t="shared" si="654"/>
        <v/>
      </c>
      <c r="N2083" s="10" t="e">
        <f t="shared" si="655"/>
        <v>#N/A</v>
      </c>
      <c r="O2083" s="9" t="e">
        <f t="shared" si="656"/>
        <v>#N/A</v>
      </c>
      <c r="P2083" s="8" t="e">
        <f t="shared" si="657"/>
        <v>#N/A</v>
      </c>
      <c r="Q2083" s="2" t="str">
        <f t="shared" si="658"/>
        <v>-</v>
      </c>
      <c r="R2083" s="2" t="str">
        <f t="shared" si="659"/>
        <v>-</v>
      </c>
      <c r="S2083" s="2" t="str">
        <f t="shared" si="660"/>
        <v>-</v>
      </c>
      <c r="T2083" s="2" t="str">
        <f t="shared" si="661"/>
        <v>-</v>
      </c>
      <c r="AU2083" t="s">
        <v>1649</v>
      </c>
      <c r="AV2083" t="s">
        <v>1641</v>
      </c>
      <c r="AY2083" s="38">
        <v>38</v>
      </c>
      <c r="AZ2083" s="40">
        <v>23</v>
      </c>
      <c r="BA2083" s="42">
        <f t="shared" si="644"/>
        <v>38023</v>
      </c>
      <c r="BC2083" s="7" t="s">
        <v>3097</v>
      </c>
    </row>
    <row r="2084" spans="1:55" hidden="1" outlineLevel="1">
      <c r="A2084" t="s">
        <v>2220</v>
      </c>
      <c r="B2084" t="s">
        <v>1641</v>
      </c>
      <c r="C2084" s="25">
        <v>3548</v>
      </c>
      <c r="D2084" s="25"/>
      <c r="E2084" s="25"/>
      <c r="I2084" s="1">
        <v>1503</v>
      </c>
      <c r="K2084" s="1">
        <v>1450</v>
      </c>
      <c r="L2084" s="2" t="str">
        <f t="shared" si="653"/>
        <v/>
      </c>
      <c r="M2084" s="2" t="str">
        <f t="shared" si="654"/>
        <v/>
      </c>
      <c r="N2084" s="10" t="e">
        <f t="shared" si="655"/>
        <v>#N/A</v>
      </c>
      <c r="O2084" s="9" t="e">
        <f t="shared" si="656"/>
        <v>#N/A</v>
      </c>
      <c r="P2084" s="8" t="e">
        <f t="shared" si="657"/>
        <v>#N/A</v>
      </c>
      <c r="Q2084" s="2" t="str">
        <f t="shared" si="658"/>
        <v>-</v>
      </c>
      <c r="R2084" s="2" t="str">
        <f t="shared" si="659"/>
        <v>-</v>
      </c>
      <c r="S2084" s="2" t="str">
        <f t="shared" si="660"/>
        <v>-</v>
      </c>
      <c r="T2084" s="2" t="str">
        <f t="shared" si="661"/>
        <v>-</v>
      </c>
      <c r="AU2084" t="s">
        <v>2220</v>
      </c>
      <c r="AV2084" t="s">
        <v>1641</v>
      </c>
      <c r="AY2084" s="38">
        <v>38</v>
      </c>
      <c r="AZ2084" s="40">
        <v>25</v>
      </c>
      <c r="BA2084" s="42">
        <f t="shared" si="644"/>
        <v>38025</v>
      </c>
      <c r="BC2084" s="7" t="s">
        <v>3097</v>
      </c>
    </row>
    <row r="2085" spans="1:55" hidden="1" outlineLevel="1">
      <c r="A2085" t="s">
        <v>3072</v>
      </c>
      <c r="B2085" t="s">
        <v>1641</v>
      </c>
      <c r="C2085" s="25">
        <v>2654</v>
      </c>
      <c r="D2085" s="25"/>
      <c r="E2085" s="25"/>
      <c r="I2085" s="1">
        <v>1158</v>
      </c>
      <c r="K2085" s="1">
        <v>1120</v>
      </c>
      <c r="L2085" s="2" t="str">
        <f t="shared" si="653"/>
        <v/>
      </c>
      <c r="M2085" s="2" t="str">
        <f t="shared" si="654"/>
        <v/>
      </c>
      <c r="N2085" s="10" t="e">
        <f t="shared" si="655"/>
        <v>#N/A</v>
      </c>
      <c r="O2085" s="9" t="e">
        <f t="shared" si="656"/>
        <v>#N/A</v>
      </c>
      <c r="P2085" s="8" t="e">
        <f t="shared" si="657"/>
        <v>#N/A</v>
      </c>
      <c r="Q2085" s="2" t="str">
        <f t="shared" si="658"/>
        <v>-</v>
      </c>
      <c r="R2085" s="2" t="str">
        <f t="shared" si="659"/>
        <v>-</v>
      </c>
      <c r="S2085" s="2" t="str">
        <f t="shared" si="660"/>
        <v>-</v>
      </c>
      <c r="T2085" s="2" t="str">
        <f t="shared" si="661"/>
        <v>-</v>
      </c>
      <c r="AU2085" t="s">
        <v>3072</v>
      </c>
      <c r="AV2085" t="s">
        <v>1641</v>
      </c>
      <c r="AY2085" s="38">
        <v>38</v>
      </c>
      <c r="AZ2085" s="40">
        <v>27</v>
      </c>
      <c r="BA2085" s="42">
        <f t="shared" si="644"/>
        <v>38027</v>
      </c>
      <c r="BC2085" s="7" t="s">
        <v>3097</v>
      </c>
    </row>
    <row r="2086" spans="1:55" hidden="1" outlineLevel="1">
      <c r="A2086" t="s">
        <v>1650</v>
      </c>
      <c r="B2086" t="s">
        <v>1641</v>
      </c>
      <c r="C2086" s="25">
        <v>4107</v>
      </c>
      <c r="D2086" s="25"/>
      <c r="E2086" s="25"/>
      <c r="I2086" s="1">
        <v>1874</v>
      </c>
      <c r="K2086" s="1">
        <v>1783</v>
      </c>
      <c r="L2086" s="2" t="str">
        <f t="shared" si="653"/>
        <v/>
      </c>
      <c r="M2086" s="2" t="str">
        <f t="shared" si="654"/>
        <v/>
      </c>
      <c r="N2086" s="10" t="e">
        <f t="shared" si="655"/>
        <v>#N/A</v>
      </c>
      <c r="O2086" s="9" t="e">
        <f t="shared" si="656"/>
        <v>#N/A</v>
      </c>
      <c r="P2086" s="8" t="e">
        <f t="shared" si="657"/>
        <v>#N/A</v>
      </c>
      <c r="Q2086" s="2" t="str">
        <f t="shared" si="658"/>
        <v>-</v>
      </c>
      <c r="R2086" s="2" t="str">
        <f t="shared" si="659"/>
        <v>-</v>
      </c>
      <c r="S2086" s="2" t="str">
        <f t="shared" si="660"/>
        <v>-</v>
      </c>
      <c r="T2086" s="2" t="str">
        <f t="shared" si="661"/>
        <v>-</v>
      </c>
      <c r="AU2086" t="s">
        <v>1650</v>
      </c>
      <c r="AV2086" t="s">
        <v>1641</v>
      </c>
      <c r="AY2086" s="38">
        <v>38</v>
      </c>
      <c r="AZ2086" s="40">
        <v>29</v>
      </c>
      <c r="BA2086" s="42">
        <f t="shared" si="644"/>
        <v>38029</v>
      </c>
      <c r="BC2086" s="7" t="s">
        <v>3097</v>
      </c>
    </row>
    <row r="2087" spans="1:55" hidden="1" outlineLevel="1">
      <c r="A2087" t="s">
        <v>1651</v>
      </c>
      <c r="B2087" t="s">
        <v>1641</v>
      </c>
      <c r="C2087" s="25">
        <v>3577</v>
      </c>
      <c r="D2087" s="25"/>
      <c r="E2087" s="25"/>
      <c r="I2087" s="1">
        <v>1633</v>
      </c>
      <c r="K2087" s="1">
        <v>1590</v>
      </c>
      <c r="L2087" s="2" t="str">
        <f t="shared" si="653"/>
        <v/>
      </c>
      <c r="M2087" s="2" t="str">
        <f t="shared" si="654"/>
        <v/>
      </c>
      <c r="N2087" s="10" t="e">
        <f t="shared" si="655"/>
        <v>#N/A</v>
      </c>
      <c r="O2087" s="9" t="e">
        <f t="shared" si="656"/>
        <v>#N/A</v>
      </c>
      <c r="P2087" s="8" t="e">
        <f t="shared" si="657"/>
        <v>#N/A</v>
      </c>
      <c r="Q2087" s="2" t="str">
        <f t="shared" si="658"/>
        <v>-</v>
      </c>
      <c r="R2087" s="2" t="str">
        <f t="shared" si="659"/>
        <v>-</v>
      </c>
      <c r="S2087" s="2" t="str">
        <f t="shared" si="660"/>
        <v>-</v>
      </c>
      <c r="T2087" s="2" t="str">
        <f t="shared" si="661"/>
        <v>-</v>
      </c>
      <c r="AU2087" t="s">
        <v>1651</v>
      </c>
      <c r="AV2087" t="s">
        <v>1641</v>
      </c>
      <c r="AY2087" s="38">
        <v>38</v>
      </c>
      <c r="AZ2087" s="40">
        <v>31</v>
      </c>
      <c r="BA2087" s="42">
        <f t="shared" si="644"/>
        <v>38031</v>
      </c>
      <c r="BC2087" s="7" t="s">
        <v>3097</v>
      </c>
    </row>
    <row r="2088" spans="1:55" hidden="1" outlineLevel="1">
      <c r="A2088" t="s">
        <v>919</v>
      </c>
      <c r="B2088" t="s">
        <v>1641</v>
      </c>
      <c r="C2088" s="25">
        <v>1825</v>
      </c>
      <c r="D2088" s="25"/>
      <c r="E2088" s="25"/>
      <c r="I2088" s="1">
        <v>863</v>
      </c>
      <c r="K2088" s="1">
        <v>828</v>
      </c>
      <c r="L2088" s="2" t="str">
        <f t="shared" si="653"/>
        <v/>
      </c>
      <c r="M2088" s="2" t="str">
        <f t="shared" si="654"/>
        <v/>
      </c>
      <c r="N2088" s="10" t="e">
        <f t="shared" si="655"/>
        <v>#N/A</v>
      </c>
      <c r="O2088" s="9" t="e">
        <f t="shared" si="656"/>
        <v>#N/A</v>
      </c>
      <c r="P2088" s="8" t="e">
        <f t="shared" si="657"/>
        <v>#N/A</v>
      </c>
      <c r="Q2088" s="2" t="str">
        <f t="shared" si="658"/>
        <v>-</v>
      </c>
      <c r="R2088" s="2" t="str">
        <f t="shared" si="659"/>
        <v>-</v>
      </c>
      <c r="S2088" s="2" t="str">
        <f t="shared" si="660"/>
        <v>-</v>
      </c>
      <c r="T2088" s="2" t="str">
        <f t="shared" si="661"/>
        <v>-</v>
      </c>
      <c r="AU2088" t="s">
        <v>919</v>
      </c>
      <c r="AV2088" t="s">
        <v>1641</v>
      </c>
      <c r="AY2088" s="38">
        <v>38</v>
      </c>
      <c r="AZ2088" s="40">
        <v>33</v>
      </c>
      <c r="BA2088" s="42">
        <f t="shared" ref="BA2088:BA2151" si="662">AY2088*1000+AZ2088</f>
        <v>38033</v>
      </c>
      <c r="BC2088" s="7" t="s">
        <v>3097</v>
      </c>
    </row>
    <row r="2089" spans="1:55" hidden="1" outlineLevel="1">
      <c r="A2089" t="s">
        <v>723</v>
      </c>
      <c r="B2089" t="s">
        <v>1641</v>
      </c>
      <c r="C2089" s="25">
        <v>65409</v>
      </c>
      <c r="D2089" s="25"/>
      <c r="E2089" s="25"/>
      <c r="I2089" s="1">
        <v>19029</v>
      </c>
      <c r="K2089" s="1">
        <v>18785</v>
      </c>
      <c r="L2089" s="2" t="str">
        <f t="shared" si="653"/>
        <v/>
      </c>
      <c r="M2089" s="2" t="str">
        <f t="shared" si="654"/>
        <v/>
      </c>
      <c r="N2089" s="10" t="e">
        <f t="shared" si="655"/>
        <v>#N/A</v>
      </c>
      <c r="O2089" s="9" t="e">
        <f t="shared" si="656"/>
        <v>#N/A</v>
      </c>
      <c r="P2089" s="8" t="e">
        <f t="shared" si="657"/>
        <v>#N/A</v>
      </c>
      <c r="Q2089" s="2" t="str">
        <f t="shared" si="658"/>
        <v>-</v>
      </c>
      <c r="R2089" s="2" t="str">
        <f t="shared" si="659"/>
        <v>-</v>
      </c>
      <c r="S2089" s="2" t="str">
        <f t="shared" si="660"/>
        <v>-</v>
      </c>
      <c r="T2089" s="2" t="str">
        <f t="shared" si="661"/>
        <v>-</v>
      </c>
      <c r="AU2089" t="s">
        <v>723</v>
      </c>
      <c r="AV2089" t="s">
        <v>1641</v>
      </c>
      <c r="AY2089" s="38">
        <v>38</v>
      </c>
      <c r="AZ2089" s="40">
        <v>35</v>
      </c>
      <c r="BA2089" s="42">
        <f t="shared" si="662"/>
        <v>38035</v>
      </c>
      <c r="BC2089" s="7" t="s">
        <v>3097</v>
      </c>
    </row>
    <row r="2090" spans="1:55" hidden="1" outlineLevel="1">
      <c r="A2090" t="s">
        <v>2248</v>
      </c>
      <c r="B2090" t="s">
        <v>1641</v>
      </c>
      <c r="C2090" s="25">
        <v>2699</v>
      </c>
      <c r="D2090" s="25"/>
      <c r="E2090" s="25"/>
      <c r="I2090" s="1">
        <v>1183</v>
      </c>
      <c r="K2090" s="1">
        <v>1120</v>
      </c>
      <c r="L2090" s="2" t="str">
        <f t="shared" si="653"/>
        <v/>
      </c>
      <c r="M2090" s="2" t="str">
        <f t="shared" si="654"/>
        <v/>
      </c>
      <c r="N2090" s="10" t="e">
        <f t="shared" si="655"/>
        <v>#N/A</v>
      </c>
      <c r="O2090" s="9" t="e">
        <f t="shared" si="656"/>
        <v>#N/A</v>
      </c>
      <c r="P2090" s="8" t="e">
        <f t="shared" si="657"/>
        <v>#N/A</v>
      </c>
      <c r="Q2090" s="2" t="str">
        <f t="shared" si="658"/>
        <v>-</v>
      </c>
      <c r="R2090" s="2" t="str">
        <f t="shared" si="659"/>
        <v>-</v>
      </c>
      <c r="S2090" s="2" t="str">
        <f t="shared" si="660"/>
        <v>-</v>
      </c>
      <c r="T2090" s="2" t="str">
        <f t="shared" si="661"/>
        <v>-</v>
      </c>
      <c r="AU2090" t="s">
        <v>2248</v>
      </c>
      <c r="AV2090" t="s">
        <v>1641</v>
      </c>
      <c r="AY2090" s="38">
        <v>38</v>
      </c>
      <c r="AZ2090" s="40">
        <v>37</v>
      </c>
      <c r="BA2090" s="42">
        <f t="shared" si="662"/>
        <v>38037</v>
      </c>
      <c r="BC2090" s="7" t="s">
        <v>3097</v>
      </c>
    </row>
    <row r="2091" spans="1:55" hidden="1" outlineLevel="1">
      <c r="A2091" t="s">
        <v>2867</v>
      </c>
      <c r="B2091" t="s">
        <v>1641</v>
      </c>
      <c r="C2091" s="25">
        <v>2598</v>
      </c>
      <c r="D2091" s="25"/>
      <c r="E2091" s="25"/>
      <c r="I2091" s="1">
        <v>1299</v>
      </c>
      <c r="K2091" s="1">
        <v>1284</v>
      </c>
      <c r="L2091" s="2" t="str">
        <f t="shared" si="653"/>
        <v/>
      </c>
      <c r="M2091" s="2" t="str">
        <f t="shared" si="654"/>
        <v/>
      </c>
      <c r="N2091" s="10" t="e">
        <f t="shared" si="655"/>
        <v>#N/A</v>
      </c>
      <c r="O2091" s="9" t="e">
        <f t="shared" si="656"/>
        <v>#N/A</v>
      </c>
      <c r="P2091" s="8" t="e">
        <f t="shared" si="657"/>
        <v>#N/A</v>
      </c>
      <c r="Q2091" s="2" t="str">
        <f t="shared" si="658"/>
        <v>-</v>
      </c>
      <c r="R2091" s="2" t="str">
        <f t="shared" si="659"/>
        <v>-</v>
      </c>
      <c r="S2091" s="2" t="str">
        <f t="shared" si="660"/>
        <v>-</v>
      </c>
      <c r="T2091" s="2" t="str">
        <f t="shared" si="661"/>
        <v>-</v>
      </c>
      <c r="AU2091" t="s">
        <v>2867</v>
      </c>
      <c r="AV2091" t="s">
        <v>1641</v>
      </c>
      <c r="AY2091" s="38">
        <v>38</v>
      </c>
      <c r="AZ2091" s="40">
        <v>39</v>
      </c>
      <c r="BA2091" s="42">
        <f t="shared" si="662"/>
        <v>38039</v>
      </c>
      <c r="BC2091" s="7" t="s">
        <v>3097</v>
      </c>
    </row>
    <row r="2092" spans="1:55" hidden="1" outlineLevel="1">
      <c r="A2092" t="s">
        <v>2597</v>
      </c>
      <c r="B2092" t="s">
        <v>1641</v>
      </c>
      <c r="C2092" s="25">
        <v>2641</v>
      </c>
      <c r="D2092" s="25"/>
      <c r="E2092" s="25"/>
      <c r="I2092" s="1">
        <v>1511</v>
      </c>
      <c r="K2092" s="1">
        <v>1453</v>
      </c>
      <c r="L2092" s="2" t="str">
        <f t="shared" si="653"/>
        <v/>
      </c>
      <c r="M2092" s="2" t="str">
        <f t="shared" si="654"/>
        <v/>
      </c>
      <c r="N2092" s="10" t="e">
        <f t="shared" si="655"/>
        <v>#N/A</v>
      </c>
      <c r="O2092" s="9" t="e">
        <f t="shared" si="656"/>
        <v>#N/A</v>
      </c>
      <c r="P2092" s="8" t="e">
        <f t="shared" si="657"/>
        <v>#N/A</v>
      </c>
      <c r="Q2092" s="2" t="str">
        <f t="shared" si="658"/>
        <v>-</v>
      </c>
      <c r="R2092" s="2" t="str">
        <f t="shared" si="659"/>
        <v>-</v>
      </c>
      <c r="S2092" s="2" t="str">
        <f t="shared" si="660"/>
        <v>-</v>
      </c>
      <c r="T2092" s="2" t="str">
        <f t="shared" si="661"/>
        <v>-</v>
      </c>
      <c r="AU2092" t="s">
        <v>2597</v>
      </c>
      <c r="AV2092" t="s">
        <v>1641</v>
      </c>
      <c r="AY2092" s="38">
        <v>38</v>
      </c>
      <c r="AZ2092" s="40">
        <v>41</v>
      </c>
      <c r="BA2092" s="42">
        <f t="shared" si="662"/>
        <v>38041</v>
      </c>
      <c r="BC2092" s="7" t="s">
        <v>3097</v>
      </c>
    </row>
    <row r="2093" spans="1:55" hidden="1" outlineLevel="1">
      <c r="A2093" t="s">
        <v>2766</v>
      </c>
      <c r="B2093" t="s">
        <v>1641</v>
      </c>
      <c r="C2093" s="25">
        <v>2591</v>
      </c>
      <c r="D2093" s="25"/>
      <c r="E2093" s="25"/>
      <c r="I2093" s="1">
        <v>1410</v>
      </c>
      <c r="K2093" s="1">
        <v>1373</v>
      </c>
      <c r="L2093" s="2" t="str">
        <f t="shared" si="653"/>
        <v/>
      </c>
      <c r="M2093" s="2" t="str">
        <f t="shared" si="654"/>
        <v/>
      </c>
      <c r="N2093" s="10" t="e">
        <f t="shared" si="655"/>
        <v>#N/A</v>
      </c>
      <c r="O2093" s="9" t="e">
        <f t="shared" si="656"/>
        <v>#N/A</v>
      </c>
      <c r="P2093" s="8" t="e">
        <f t="shared" si="657"/>
        <v>#N/A</v>
      </c>
      <c r="Q2093" s="2" t="str">
        <f t="shared" si="658"/>
        <v>-</v>
      </c>
      <c r="R2093" s="2" t="str">
        <f t="shared" si="659"/>
        <v>-</v>
      </c>
      <c r="S2093" s="2" t="str">
        <f t="shared" si="660"/>
        <v>-</v>
      </c>
      <c r="T2093" s="2" t="str">
        <f t="shared" si="661"/>
        <v>-</v>
      </c>
      <c r="AU2093" t="s">
        <v>2766</v>
      </c>
      <c r="AV2093" t="s">
        <v>1641</v>
      </c>
      <c r="AY2093" s="38">
        <v>38</v>
      </c>
      <c r="AZ2093" s="40">
        <v>43</v>
      </c>
      <c r="BA2093" s="42">
        <f t="shared" si="662"/>
        <v>38043</v>
      </c>
      <c r="BC2093" s="7" t="s">
        <v>3097</v>
      </c>
    </row>
    <row r="2094" spans="1:55" hidden="1" outlineLevel="1">
      <c r="A2094" t="s">
        <v>724</v>
      </c>
      <c r="B2094" t="s">
        <v>1641</v>
      </c>
      <c r="C2094" s="25">
        <v>4598</v>
      </c>
      <c r="D2094" s="25"/>
      <c r="E2094" s="25"/>
      <c r="I2094" s="1">
        <v>2050</v>
      </c>
      <c r="K2094" s="1">
        <v>2013</v>
      </c>
      <c r="L2094" s="2" t="str">
        <f t="shared" si="653"/>
        <v/>
      </c>
      <c r="M2094" s="2" t="str">
        <f t="shared" si="654"/>
        <v/>
      </c>
      <c r="N2094" s="10" t="e">
        <f t="shared" si="655"/>
        <v>#N/A</v>
      </c>
      <c r="O2094" s="9" t="e">
        <f t="shared" si="656"/>
        <v>#N/A</v>
      </c>
      <c r="P2094" s="8" t="e">
        <f t="shared" si="657"/>
        <v>#N/A</v>
      </c>
      <c r="Q2094" s="2" t="str">
        <f t="shared" si="658"/>
        <v>-</v>
      </c>
      <c r="R2094" s="2" t="str">
        <f t="shared" si="659"/>
        <v>-</v>
      </c>
      <c r="S2094" s="2" t="str">
        <f t="shared" si="660"/>
        <v>-</v>
      </c>
      <c r="T2094" s="2" t="str">
        <f t="shared" si="661"/>
        <v>-</v>
      </c>
      <c r="AU2094" t="s">
        <v>724</v>
      </c>
      <c r="AV2094" t="s">
        <v>1641</v>
      </c>
      <c r="AY2094" s="38">
        <v>38</v>
      </c>
      <c r="AZ2094" s="40">
        <v>45</v>
      </c>
      <c r="BA2094" s="42">
        <f t="shared" si="662"/>
        <v>38045</v>
      </c>
      <c r="BC2094" s="7" t="s">
        <v>3097</v>
      </c>
    </row>
    <row r="2095" spans="1:55" hidden="1" outlineLevel="1">
      <c r="A2095" t="s">
        <v>5</v>
      </c>
      <c r="B2095" t="s">
        <v>1641</v>
      </c>
      <c r="C2095" s="25">
        <v>2209</v>
      </c>
      <c r="D2095" s="25"/>
      <c r="E2095" s="25"/>
      <c r="I2095" s="1">
        <v>983</v>
      </c>
      <c r="K2095" s="1">
        <v>945</v>
      </c>
      <c r="L2095" s="2" t="str">
        <f t="shared" si="653"/>
        <v/>
      </c>
      <c r="M2095" s="2" t="str">
        <f t="shared" si="654"/>
        <v/>
      </c>
      <c r="N2095" s="10" t="e">
        <f t="shared" si="655"/>
        <v>#N/A</v>
      </c>
      <c r="O2095" s="9" t="e">
        <f t="shared" si="656"/>
        <v>#N/A</v>
      </c>
      <c r="P2095" s="8" t="e">
        <f t="shared" si="657"/>
        <v>#N/A</v>
      </c>
      <c r="Q2095" s="2" t="str">
        <f t="shared" si="658"/>
        <v>-</v>
      </c>
      <c r="R2095" s="2" t="str">
        <f t="shared" si="659"/>
        <v>-</v>
      </c>
      <c r="S2095" s="2" t="str">
        <f t="shared" si="660"/>
        <v>-</v>
      </c>
      <c r="T2095" s="2" t="str">
        <f t="shared" si="661"/>
        <v>-</v>
      </c>
      <c r="AU2095" t="s">
        <v>5</v>
      </c>
      <c r="AV2095" t="s">
        <v>1641</v>
      </c>
      <c r="AY2095" s="38">
        <v>38</v>
      </c>
      <c r="AZ2095" s="40">
        <v>47</v>
      </c>
      <c r="BA2095" s="42">
        <f t="shared" si="662"/>
        <v>38047</v>
      </c>
      <c r="BC2095" s="7" t="s">
        <v>3097</v>
      </c>
    </row>
    <row r="2096" spans="1:55" hidden="1" outlineLevel="1">
      <c r="A2096" t="s">
        <v>1491</v>
      </c>
      <c r="B2096" t="s">
        <v>1641</v>
      </c>
      <c r="C2096" s="25">
        <v>5778</v>
      </c>
      <c r="D2096" s="25"/>
      <c r="E2096" s="25"/>
      <c r="I2096" s="1">
        <v>2610</v>
      </c>
      <c r="K2096" s="1">
        <v>2496</v>
      </c>
      <c r="L2096" s="2" t="str">
        <f t="shared" si="653"/>
        <v/>
      </c>
      <c r="M2096" s="2" t="str">
        <f t="shared" si="654"/>
        <v/>
      </c>
      <c r="N2096" s="10" t="e">
        <f t="shared" si="655"/>
        <v>#N/A</v>
      </c>
      <c r="O2096" s="9" t="e">
        <f t="shared" si="656"/>
        <v>#N/A</v>
      </c>
      <c r="P2096" s="8" t="e">
        <f t="shared" si="657"/>
        <v>#N/A</v>
      </c>
      <c r="Q2096" s="2" t="str">
        <f t="shared" si="658"/>
        <v>-</v>
      </c>
      <c r="R2096" s="2" t="str">
        <f t="shared" si="659"/>
        <v>-</v>
      </c>
      <c r="S2096" s="2" t="str">
        <f t="shared" si="660"/>
        <v>-</v>
      </c>
      <c r="T2096" s="2" t="str">
        <f t="shared" si="661"/>
        <v>-</v>
      </c>
      <c r="AU2096" t="s">
        <v>1491</v>
      </c>
      <c r="AV2096" t="s">
        <v>1641</v>
      </c>
      <c r="AY2096" s="38">
        <v>38</v>
      </c>
      <c r="AZ2096" s="40">
        <v>49</v>
      </c>
      <c r="BA2096" s="42">
        <f t="shared" si="662"/>
        <v>38049</v>
      </c>
      <c r="BC2096" s="7" t="s">
        <v>3097</v>
      </c>
    </row>
    <row r="2097" spans="1:55" hidden="1" outlineLevel="1">
      <c r="A2097" t="s">
        <v>1451</v>
      </c>
      <c r="B2097" t="s">
        <v>1641</v>
      </c>
      <c r="C2097" s="25">
        <v>3292</v>
      </c>
      <c r="D2097" s="25"/>
      <c r="E2097" s="25"/>
      <c r="I2097" s="1">
        <v>1733</v>
      </c>
      <c r="K2097" s="1">
        <v>1666</v>
      </c>
      <c r="L2097" s="2" t="str">
        <f t="shared" si="653"/>
        <v/>
      </c>
      <c r="M2097" s="2" t="str">
        <f t="shared" si="654"/>
        <v/>
      </c>
      <c r="N2097" s="10" t="e">
        <f t="shared" si="655"/>
        <v>#N/A</v>
      </c>
      <c r="O2097" s="9" t="e">
        <f t="shared" si="656"/>
        <v>#N/A</v>
      </c>
      <c r="P2097" s="8" t="e">
        <f t="shared" si="657"/>
        <v>#N/A</v>
      </c>
      <c r="Q2097" s="2" t="str">
        <f t="shared" si="658"/>
        <v>-</v>
      </c>
      <c r="R2097" s="2" t="str">
        <f t="shared" si="659"/>
        <v>-</v>
      </c>
      <c r="S2097" s="2" t="str">
        <f t="shared" si="660"/>
        <v>-</v>
      </c>
      <c r="T2097" s="2" t="str">
        <f t="shared" si="661"/>
        <v>-</v>
      </c>
      <c r="AU2097" t="s">
        <v>1451</v>
      </c>
      <c r="AV2097" t="s">
        <v>1641</v>
      </c>
      <c r="AY2097" s="38">
        <v>38</v>
      </c>
      <c r="AZ2097" s="40">
        <v>51</v>
      </c>
      <c r="BA2097" s="42">
        <f t="shared" si="662"/>
        <v>38051</v>
      </c>
      <c r="BC2097" s="7" t="s">
        <v>3097</v>
      </c>
    </row>
    <row r="2098" spans="1:55" hidden="1" outlineLevel="1">
      <c r="A2098" t="s">
        <v>555</v>
      </c>
      <c r="B2098" t="s">
        <v>1641</v>
      </c>
      <c r="C2098" s="25">
        <v>5692</v>
      </c>
      <c r="D2098" s="25"/>
      <c r="E2098" s="25"/>
      <c r="I2098" s="1">
        <v>2423</v>
      </c>
      <c r="K2098" s="1">
        <v>2356</v>
      </c>
      <c r="L2098" s="2" t="str">
        <f t="shared" si="653"/>
        <v/>
      </c>
      <c r="M2098" s="2" t="str">
        <f t="shared" si="654"/>
        <v/>
      </c>
      <c r="N2098" s="10" t="e">
        <f t="shared" si="655"/>
        <v>#N/A</v>
      </c>
      <c r="O2098" s="9" t="e">
        <f t="shared" si="656"/>
        <v>#N/A</v>
      </c>
      <c r="P2098" s="8" t="e">
        <f t="shared" si="657"/>
        <v>#N/A</v>
      </c>
      <c r="Q2098" s="2" t="str">
        <f t="shared" si="658"/>
        <v>-</v>
      </c>
      <c r="R2098" s="2" t="str">
        <f t="shared" si="659"/>
        <v>-</v>
      </c>
      <c r="S2098" s="2" t="str">
        <f t="shared" si="660"/>
        <v>-</v>
      </c>
      <c r="T2098" s="2" t="str">
        <f t="shared" si="661"/>
        <v>-</v>
      </c>
      <c r="AU2098" t="s">
        <v>555</v>
      </c>
      <c r="AV2098" t="s">
        <v>1641</v>
      </c>
      <c r="AY2098" s="38">
        <v>38</v>
      </c>
      <c r="AZ2098" s="40">
        <v>53</v>
      </c>
      <c r="BA2098" s="42">
        <f t="shared" si="662"/>
        <v>38053</v>
      </c>
      <c r="BC2098" s="7" t="s">
        <v>3097</v>
      </c>
    </row>
    <row r="2099" spans="1:55" hidden="1" outlineLevel="1">
      <c r="A2099" t="s">
        <v>785</v>
      </c>
      <c r="B2099" t="s">
        <v>1641</v>
      </c>
      <c r="C2099" s="25">
        <v>9150</v>
      </c>
      <c r="D2099" s="25"/>
      <c r="E2099" s="25"/>
      <c r="I2099" s="1">
        <v>4202</v>
      </c>
      <c r="K2099" s="1">
        <v>4048</v>
      </c>
      <c r="L2099" s="2" t="str">
        <f t="shared" si="653"/>
        <v/>
      </c>
      <c r="M2099" s="2" t="str">
        <f t="shared" si="654"/>
        <v/>
      </c>
      <c r="N2099" s="10" t="e">
        <f t="shared" si="655"/>
        <v>#N/A</v>
      </c>
      <c r="O2099" s="9" t="e">
        <f t="shared" si="656"/>
        <v>#N/A</v>
      </c>
      <c r="P2099" s="8" t="e">
        <f t="shared" si="657"/>
        <v>#N/A</v>
      </c>
      <c r="Q2099" s="2" t="str">
        <f t="shared" si="658"/>
        <v>-</v>
      </c>
      <c r="R2099" s="2" t="str">
        <f t="shared" si="659"/>
        <v>-</v>
      </c>
      <c r="S2099" s="2" t="str">
        <f t="shared" si="660"/>
        <v>-</v>
      </c>
      <c r="T2099" s="2" t="str">
        <f t="shared" si="661"/>
        <v>-</v>
      </c>
      <c r="AU2099" t="s">
        <v>785</v>
      </c>
      <c r="AV2099" t="s">
        <v>1641</v>
      </c>
      <c r="AY2099" s="38">
        <v>38</v>
      </c>
      <c r="AZ2099" s="40">
        <v>55</v>
      </c>
      <c r="BA2099" s="42">
        <f t="shared" si="662"/>
        <v>38055</v>
      </c>
      <c r="BC2099" s="7" t="s">
        <v>3097</v>
      </c>
    </row>
    <row r="2100" spans="1:55" hidden="1" outlineLevel="1">
      <c r="A2100" t="s">
        <v>774</v>
      </c>
      <c r="B2100" t="s">
        <v>1641</v>
      </c>
      <c r="C2100" s="25">
        <v>8536</v>
      </c>
      <c r="D2100" s="25"/>
      <c r="E2100" s="25"/>
      <c r="I2100" s="1">
        <v>3930</v>
      </c>
      <c r="K2100" s="1">
        <v>3821</v>
      </c>
      <c r="L2100" s="2" t="str">
        <f t="shared" si="653"/>
        <v/>
      </c>
      <c r="M2100" s="2" t="str">
        <f t="shared" si="654"/>
        <v/>
      </c>
      <c r="N2100" s="10" t="e">
        <f t="shared" si="655"/>
        <v>#N/A</v>
      </c>
      <c r="O2100" s="9" t="e">
        <f t="shared" si="656"/>
        <v>#N/A</v>
      </c>
      <c r="P2100" s="8" t="e">
        <f t="shared" si="657"/>
        <v>#N/A</v>
      </c>
      <c r="Q2100" s="2" t="str">
        <f t="shared" si="658"/>
        <v>-</v>
      </c>
      <c r="R2100" s="2" t="str">
        <f t="shared" si="659"/>
        <v>-</v>
      </c>
      <c r="S2100" s="2" t="str">
        <f t="shared" si="660"/>
        <v>-</v>
      </c>
      <c r="T2100" s="2" t="str">
        <f t="shared" si="661"/>
        <v>-</v>
      </c>
      <c r="AU2100" t="s">
        <v>774</v>
      </c>
      <c r="AV2100" t="s">
        <v>1641</v>
      </c>
      <c r="AY2100" s="38">
        <v>38</v>
      </c>
      <c r="AZ2100" s="40">
        <v>57</v>
      </c>
      <c r="BA2100" s="42">
        <f t="shared" si="662"/>
        <v>38057</v>
      </c>
      <c r="BC2100" s="7" t="s">
        <v>3097</v>
      </c>
    </row>
    <row r="2101" spans="1:55" hidden="1" outlineLevel="1">
      <c r="A2101" t="s">
        <v>1465</v>
      </c>
      <c r="B2101" t="s">
        <v>1641</v>
      </c>
      <c r="C2101" s="25">
        <v>25195</v>
      </c>
      <c r="D2101" s="25"/>
      <c r="E2101" s="25"/>
      <c r="I2101" s="1">
        <v>9726</v>
      </c>
      <c r="K2101" s="1">
        <v>9341</v>
      </c>
      <c r="L2101" s="2" t="str">
        <f t="shared" si="653"/>
        <v/>
      </c>
      <c r="M2101" s="2" t="str">
        <f t="shared" si="654"/>
        <v/>
      </c>
      <c r="N2101" s="10" t="e">
        <f t="shared" si="655"/>
        <v>#N/A</v>
      </c>
      <c r="O2101" s="9" t="e">
        <f t="shared" si="656"/>
        <v>#N/A</v>
      </c>
      <c r="P2101" s="8" t="e">
        <f t="shared" si="657"/>
        <v>#N/A</v>
      </c>
      <c r="Q2101" s="2" t="str">
        <f t="shared" si="658"/>
        <v>-</v>
      </c>
      <c r="R2101" s="2" t="str">
        <f t="shared" si="659"/>
        <v>-</v>
      </c>
      <c r="S2101" s="2" t="str">
        <f t="shared" si="660"/>
        <v>-</v>
      </c>
      <c r="T2101" s="2" t="str">
        <f t="shared" si="661"/>
        <v>-</v>
      </c>
      <c r="AU2101" t="s">
        <v>1465</v>
      </c>
      <c r="AV2101" t="s">
        <v>1641</v>
      </c>
      <c r="AY2101" s="38">
        <v>38</v>
      </c>
      <c r="AZ2101" s="40">
        <v>59</v>
      </c>
      <c r="BA2101" s="42">
        <f t="shared" si="662"/>
        <v>38059</v>
      </c>
      <c r="BC2101" s="7" t="s">
        <v>3097</v>
      </c>
    </row>
    <row r="2102" spans="1:55" hidden="1" outlineLevel="1">
      <c r="A2102" t="s">
        <v>2698</v>
      </c>
      <c r="B2102" t="s">
        <v>1641</v>
      </c>
      <c r="C2102" s="25">
        <v>6628</v>
      </c>
      <c r="D2102" s="25"/>
      <c r="E2102" s="25"/>
      <c r="I2102" s="1">
        <v>2313</v>
      </c>
      <c r="K2102" s="1">
        <v>2229</v>
      </c>
      <c r="L2102" s="2" t="str">
        <f t="shared" si="653"/>
        <v/>
      </c>
      <c r="M2102" s="2" t="str">
        <f t="shared" si="654"/>
        <v/>
      </c>
      <c r="N2102" s="10" t="e">
        <f t="shared" si="655"/>
        <v>#N/A</v>
      </c>
      <c r="O2102" s="9" t="e">
        <f t="shared" si="656"/>
        <v>#N/A</v>
      </c>
      <c r="P2102" s="8" t="e">
        <f t="shared" si="657"/>
        <v>#N/A</v>
      </c>
      <c r="Q2102" s="2" t="str">
        <f t="shared" si="658"/>
        <v>-</v>
      </c>
      <c r="R2102" s="2" t="str">
        <f t="shared" si="659"/>
        <v>-</v>
      </c>
      <c r="S2102" s="2" t="str">
        <f t="shared" si="660"/>
        <v>-</v>
      </c>
      <c r="T2102" s="2" t="str">
        <f t="shared" si="661"/>
        <v>-</v>
      </c>
      <c r="AU2102" t="s">
        <v>2698</v>
      </c>
      <c r="AV2102" t="s">
        <v>1641</v>
      </c>
      <c r="AY2102" s="38">
        <v>38</v>
      </c>
      <c r="AZ2102" s="40">
        <v>61</v>
      </c>
      <c r="BA2102" s="42">
        <f t="shared" si="662"/>
        <v>38061</v>
      </c>
      <c r="BC2102" s="7" t="s">
        <v>3097</v>
      </c>
    </row>
    <row r="2103" spans="1:55" hidden="1" outlineLevel="1">
      <c r="A2103" t="s">
        <v>282</v>
      </c>
      <c r="B2103" t="s">
        <v>1641</v>
      </c>
      <c r="C2103" s="25">
        <v>3442</v>
      </c>
      <c r="D2103" s="25"/>
      <c r="E2103" s="25"/>
      <c r="I2103" s="1">
        <v>1782</v>
      </c>
      <c r="K2103" s="1">
        <v>1752</v>
      </c>
      <c r="L2103" s="2" t="str">
        <f t="shared" si="653"/>
        <v/>
      </c>
      <c r="M2103" s="2" t="str">
        <f t="shared" si="654"/>
        <v/>
      </c>
      <c r="N2103" s="10" t="e">
        <f t="shared" si="655"/>
        <v>#N/A</v>
      </c>
      <c r="O2103" s="9" t="e">
        <f t="shared" si="656"/>
        <v>#N/A</v>
      </c>
      <c r="P2103" s="8" t="e">
        <f t="shared" si="657"/>
        <v>#N/A</v>
      </c>
      <c r="Q2103" s="2" t="str">
        <f t="shared" si="658"/>
        <v>-</v>
      </c>
      <c r="R2103" s="2" t="str">
        <f t="shared" si="659"/>
        <v>-</v>
      </c>
      <c r="S2103" s="2" t="str">
        <f t="shared" si="660"/>
        <v>-</v>
      </c>
      <c r="T2103" s="2" t="str">
        <f t="shared" si="661"/>
        <v>-</v>
      </c>
      <c r="AU2103" t="s">
        <v>282</v>
      </c>
      <c r="AV2103" t="s">
        <v>1641</v>
      </c>
      <c r="AY2103" s="38">
        <v>38</v>
      </c>
      <c r="AZ2103" s="40">
        <v>63</v>
      </c>
      <c r="BA2103" s="42">
        <f t="shared" si="662"/>
        <v>38063</v>
      </c>
      <c r="BC2103" s="7" t="s">
        <v>3097</v>
      </c>
    </row>
    <row r="2104" spans="1:55" hidden="1" outlineLevel="1">
      <c r="A2104" t="s">
        <v>2594</v>
      </c>
      <c r="B2104" t="s">
        <v>1641</v>
      </c>
      <c r="C2104" s="25">
        <v>1969</v>
      </c>
      <c r="D2104" s="25"/>
      <c r="E2104" s="25"/>
      <c r="I2104" s="1">
        <v>1114</v>
      </c>
      <c r="K2104" s="1">
        <v>1069</v>
      </c>
      <c r="L2104" s="2" t="str">
        <f t="shared" si="653"/>
        <v/>
      </c>
      <c r="M2104" s="2" t="str">
        <f t="shared" si="654"/>
        <v/>
      </c>
      <c r="N2104" s="10" t="e">
        <f t="shared" ref="N2104:N2125" si="663">RANK(U2104,U2104:AR2104)</f>
        <v>#N/A</v>
      </c>
      <c r="O2104" s="9" t="e">
        <f t="shared" ref="O2104:O2125" si="664">RANK(V2104,U2104:AR2104)</f>
        <v>#N/A</v>
      </c>
      <c r="P2104" s="8" t="e">
        <f t="shared" ref="P2104:P2125" si="665">RANK(W2104,U2104:AR2104)</f>
        <v>#N/A</v>
      </c>
      <c r="Q2104" s="2" t="str">
        <f t="shared" ref="Q2104:Q2125" si="666">IF(SUM($U2104:$AQ2104)=0,"-",U2104/SUM($U2104:$AQ2104))</f>
        <v>-</v>
      </c>
      <c r="R2104" s="2" t="str">
        <f t="shared" ref="R2104:R2125" si="667">IF(SUM($U2104:$AQ2104)=0,"-",V2104/SUM($U2104:$AQ2104))</f>
        <v>-</v>
      </c>
      <c r="S2104" s="2" t="str">
        <f t="shared" ref="S2104:S2125" si="668">IF(SUM($U2104:$AQ2104)=0,"-",W2104/SUM($U2104:$AQ2104))</f>
        <v>-</v>
      </c>
      <c r="T2104" s="2" t="str">
        <f t="shared" ref="T2104:T2125" si="669">IF(SUM($U2104:$AQ2104)=0,"-",(1-Q2104-R2104-S2104))</f>
        <v>-</v>
      </c>
      <c r="AU2104" t="s">
        <v>2594</v>
      </c>
      <c r="AV2104" t="s">
        <v>1641</v>
      </c>
      <c r="AY2104" s="38">
        <v>38</v>
      </c>
      <c r="AZ2104" s="40">
        <v>65</v>
      </c>
      <c r="BA2104" s="42">
        <f t="shared" si="662"/>
        <v>38065</v>
      </c>
      <c r="BC2104" s="7" t="s">
        <v>3097</v>
      </c>
    </row>
    <row r="2105" spans="1:55" hidden="1" outlineLevel="1">
      <c r="A2105" t="s">
        <v>2087</v>
      </c>
      <c r="B2105" t="s">
        <v>1641</v>
      </c>
      <c r="C2105" s="25">
        <v>8217</v>
      </c>
      <c r="D2105" s="25"/>
      <c r="E2105" s="25"/>
      <c r="I2105" s="1">
        <v>3265</v>
      </c>
      <c r="K2105" s="1">
        <v>3182</v>
      </c>
      <c r="L2105" s="2" t="str">
        <f t="shared" si="653"/>
        <v/>
      </c>
      <c r="M2105" s="2" t="str">
        <f t="shared" si="654"/>
        <v/>
      </c>
      <c r="N2105" s="10" t="e">
        <f t="shared" si="663"/>
        <v>#N/A</v>
      </c>
      <c r="O2105" s="9" t="e">
        <f t="shared" si="664"/>
        <v>#N/A</v>
      </c>
      <c r="P2105" s="8" t="e">
        <f t="shared" si="665"/>
        <v>#N/A</v>
      </c>
      <c r="Q2105" s="2" t="str">
        <f t="shared" si="666"/>
        <v>-</v>
      </c>
      <c r="R2105" s="2" t="str">
        <f t="shared" si="667"/>
        <v>-</v>
      </c>
      <c r="S2105" s="2" t="str">
        <f t="shared" si="668"/>
        <v>-</v>
      </c>
      <c r="T2105" s="2" t="str">
        <f t="shared" si="669"/>
        <v>-</v>
      </c>
      <c r="AU2105" t="s">
        <v>2087</v>
      </c>
      <c r="AV2105" t="s">
        <v>1641</v>
      </c>
      <c r="AY2105" s="38">
        <v>38</v>
      </c>
      <c r="AZ2105" s="40">
        <v>67</v>
      </c>
      <c r="BA2105" s="42">
        <f t="shared" si="662"/>
        <v>38067</v>
      </c>
      <c r="BC2105" s="7" t="s">
        <v>3097</v>
      </c>
    </row>
    <row r="2106" spans="1:55" hidden="1" outlineLevel="1">
      <c r="A2106" t="s">
        <v>69</v>
      </c>
      <c r="B2106" t="s">
        <v>1641</v>
      </c>
      <c r="C2106" s="25">
        <v>4577</v>
      </c>
      <c r="D2106" s="25"/>
      <c r="E2106" s="25"/>
      <c r="I2106" s="1">
        <v>2204</v>
      </c>
      <c r="K2106" s="1">
        <v>2069</v>
      </c>
      <c r="L2106" s="2" t="str">
        <f t="shared" si="653"/>
        <v/>
      </c>
      <c r="M2106" s="2" t="str">
        <f t="shared" si="654"/>
        <v/>
      </c>
      <c r="N2106" s="10" t="e">
        <f t="shared" si="663"/>
        <v>#N/A</v>
      </c>
      <c r="O2106" s="9" t="e">
        <f t="shared" si="664"/>
        <v>#N/A</v>
      </c>
      <c r="P2106" s="8" t="e">
        <f t="shared" si="665"/>
        <v>#N/A</v>
      </c>
      <c r="Q2106" s="2" t="str">
        <f t="shared" si="666"/>
        <v>-</v>
      </c>
      <c r="R2106" s="2" t="str">
        <f t="shared" si="667"/>
        <v>-</v>
      </c>
      <c r="S2106" s="2" t="str">
        <f t="shared" si="668"/>
        <v>-</v>
      </c>
      <c r="T2106" s="2" t="str">
        <f t="shared" si="669"/>
        <v>-</v>
      </c>
      <c r="AU2106" t="s">
        <v>69</v>
      </c>
      <c r="AV2106" t="s">
        <v>1641</v>
      </c>
      <c r="AY2106" s="38">
        <v>38</v>
      </c>
      <c r="AZ2106" s="40">
        <v>69</v>
      </c>
      <c r="BA2106" s="42">
        <f t="shared" si="662"/>
        <v>38069</v>
      </c>
      <c r="BC2106" s="7" t="s">
        <v>3097</v>
      </c>
    </row>
    <row r="2107" spans="1:55" hidden="1" outlineLevel="1">
      <c r="A2107" t="s">
        <v>707</v>
      </c>
      <c r="B2107" t="s">
        <v>1641</v>
      </c>
      <c r="C2107" s="25">
        <v>11789</v>
      </c>
      <c r="D2107" s="25"/>
      <c r="E2107" s="25"/>
      <c r="I2107" s="1">
        <v>4329</v>
      </c>
      <c r="K2107" s="1">
        <v>4200</v>
      </c>
      <c r="L2107" s="2" t="str">
        <f t="shared" si="653"/>
        <v/>
      </c>
      <c r="M2107" s="2" t="str">
        <f t="shared" si="654"/>
        <v/>
      </c>
      <c r="N2107" s="10" t="e">
        <f t="shared" si="663"/>
        <v>#N/A</v>
      </c>
      <c r="O2107" s="9" t="e">
        <f t="shared" si="664"/>
        <v>#N/A</v>
      </c>
      <c r="P2107" s="8" t="e">
        <f t="shared" si="665"/>
        <v>#N/A</v>
      </c>
      <c r="Q2107" s="2" t="str">
        <f t="shared" si="666"/>
        <v>-</v>
      </c>
      <c r="R2107" s="2" t="str">
        <f t="shared" si="667"/>
        <v>-</v>
      </c>
      <c r="S2107" s="2" t="str">
        <f t="shared" si="668"/>
        <v>-</v>
      </c>
      <c r="T2107" s="2" t="str">
        <f t="shared" si="669"/>
        <v>-</v>
      </c>
      <c r="AU2107" t="s">
        <v>707</v>
      </c>
      <c r="AV2107" t="s">
        <v>1641</v>
      </c>
      <c r="AY2107" s="38">
        <v>38</v>
      </c>
      <c r="AZ2107" s="40">
        <v>71</v>
      </c>
      <c r="BA2107" s="42">
        <f t="shared" si="662"/>
        <v>38071</v>
      </c>
      <c r="BC2107" s="7" t="s">
        <v>3097</v>
      </c>
    </row>
    <row r="2108" spans="1:55" hidden="1" outlineLevel="1">
      <c r="A2108" t="s">
        <v>1496</v>
      </c>
      <c r="B2108" t="s">
        <v>1641</v>
      </c>
      <c r="C2108" s="25">
        <v>5822</v>
      </c>
      <c r="D2108" s="25"/>
      <c r="E2108" s="25"/>
      <c r="I2108" s="1">
        <v>2110</v>
      </c>
      <c r="K2108" s="1">
        <v>2059</v>
      </c>
      <c r="L2108" s="2" t="str">
        <f t="shared" si="653"/>
        <v/>
      </c>
      <c r="M2108" s="2" t="str">
        <f t="shared" si="654"/>
        <v/>
      </c>
      <c r="N2108" s="10" t="e">
        <f t="shared" si="663"/>
        <v>#N/A</v>
      </c>
      <c r="O2108" s="9" t="e">
        <f t="shared" si="664"/>
        <v>#N/A</v>
      </c>
      <c r="P2108" s="8" t="e">
        <f t="shared" si="665"/>
        <v>#N/A</v>
      </c>
      <c r="Q2108" s="2" t="str">
        <f t="shared" si="666"/>
        <v>-</v>
      </c>
      <c r="R2108" s="2" t="str">
        <f t="shared" si="667"/>
        <v>-</v>
      </c>
      <c r="S2108" s="2" t="str">
        <f t="shared" si="668"/>
        <v>-</v>
      </c>
      <c r="T2108" s="2" t="str">
        <f t="shared" si="669"/>
        <v>-</v>
      </c>
      <c r="AU2108" t="s">
        <v>1496</v>
      </c>
      <c r="AV2108" t="s">
        <v>1641</v>
      </c>
      <c r="AY2108" s="38">
        <v>38</v>
      </c>
      <c r="AZ2108" s="40">
        <v>73</v>
      </c>
      <c r="BA2108" s="42">
        <f t="shared" si="662"/>
        <v>38073</v>
      </c>
      <c r="BC2108" s="7" t="s">
        <v>3097</v>
      </c>
    </row>
    <row r="2109" spans="1:55" hidden="1" outlineLevel="1">
      <c r="A2109" t="s">
        <v>1857</v>
      </c>
      <c r="B2109" t="s">
        <v>1641</v>
      </c>
      <c r="C2109" s="25">
        <v>2566</v>
      </c>
      <c r="D2109" s="25"/>
      <c r="E2109" s="25"/>
      <c r="I2109" s="1">
        <v>1217</v>
      </c>
      <c r="K2109" s="1">
        <v>1168</v>
      </c>
      <c r="L2109" s="2" t="str">
        <f t="shared" si="653"/>
        <v/>
      </c>
      <c r="M2109" s="2" t="str">
        <f t="shared" si="654"/>
        <v/>
      </c>
      <c r="N2109" s="10" t="e">
        <f t="shared" si="663"/>
        <v>#N/A</v>
      </c>
      <c r="O2109" s="9" t="e">
        <f t="shared" si="664"/>
        <v>#N/A</v>
      </c>
      <c r="P2109" s="8" t="e">
        <f t="shared" si="665"/>
        <v>#N/A</v>
      </c>
      <c r="Q2109" s="2" t="str">
        <f t="shared" si="666"/>
        <v>-</v>
      </c>
      <c r="R2109" s="2" t="str">
        <f t="shared" si="667"/>
        <v>-</v>
      </c>
      <c r="S2109" s="2" t="str">
        <f t="shared" si="668"/>
        <v>-</v>
      </c>
      <c r="T2109" s="2" t="str">
        <f t="shared" si="669"/>
        <v>-</v>
      </c>
      <c r="AU2109" t="s">
        <v>1857</v>
      </c>
      <c r="AV2109" t="s">
        <v>1641</v>
      </c>
      <c r="AY2109" s="38">
        <v>38</v>
      </c>
      <c r="AZ2109" s="40">
        <v>75</v>
      </c>
      <c r="BA2109" s="42">
        <f t="shared" si="662"/>
        <v>38075</v>
      </c>
      <c r="BC2109" s="7" t="s">
        <v>3097</v>
      </c>
    </row>
    <row r="2110" spans="1:55" hidden="1" outlineLevel="1">
      <c r="A2110" t="s">
        <v>687</v>
      </c>
      <c r="B2110" t="s">
        <v>1641</v>
      </c>
      <c r="C2110" s="25">
        <v>17422</v>
      </c>
      <c r="D2110" s="25"/>
      <c r="E2110" s="25"/>
      <c r="I2110" s="1">
        <v>6851</v>
      </c>
      <c r="K2110" s="1">
        <v>6661</v>
      </c>
      <c r="L2110" s="2" t="str">
        <f t="shared" si="653"/>
        <v/>
      </c>
      <c r="M2110" s="2" t="str">
        <f t="shared" si="654"/>
        <v/>
      </c>
      <c r="N2110" s="10" t="e">
        <f t="shared" si="663"/>
        <v>#N/A</v>
      </c>
      <c r="O2110" s="9" t="e">
        <f t="shared" si="664"/>
        <v>#N/A</v>
      </c>
      <c r="P2110" s="8" t="e">
        <f t="shared" si="665"/>
        <v>#N/A</v>
      </c>
      <c r="Q2110" s="2" t="str">
        <f t="shared" si="666"/>
        <v>-</v>
      </c>
      <c r="R2110" s="2" t="str">
        <f t="shared" si="667"/>
        <v>-</v>
      </c>
      <c r="S2110" s="2" t="str">
        <f t="shared" si="668"/>
        <v>-</v>
      </c>
      <c r="T2110" s="2" t="str">
        <f t="shared" si="669"/>
        <v>-</v>
      </c>
      <c r="AU2110" t="s">
        <v>687</v>
      </c>
      <c r="AV2110" t="s">
        <v>1641</v>
      </c>
      <c r="AY2110" s="38">
        <v>38</v>
      </c>
      <c r="AZ2110" s="40">
        <v>77</v>
      </c>
      <c r="BA2110" s="42">
        <f t="shared" si="662"/>
        <v>38077</v>
      </c>
      <c r="BC2110" s="7" t="s">
        <v>3097</v>
      </c>
    </row>
    <row r="2111" spans="1:55" hidden="1" outlineLevel="1">
      <c r="A2111" t="s">
        <v>2334</v>
      </c>
      <c r="B2111" t="s">
        <v>1641</v>
      </c>
      <c r="C2111" s="25">
        <v>13680</v>
      </c>
      <c r="D2111" s="25"/>
      <c r="E2111" s="25"/>
      <c r="I2111" s="1">
        <v>3821</v>
      </c>
      <c r="K2111" s="1">
        <v>3700</v>
      </c>
      <c r="L2111" s="2" t="str">
        <f t="shared" si="653"/>
        <v/>
      </c>
      <c r="M2111" s="2" t="str">
        <f t="shared" si="654"/>
        <v/>
      </c>
      <c r="N2111" s="10" t="e">
        <f t="shared" si="663"/>
        <v>#N/A</v>
      </c>
      <c r="O2111" s="9" t="e">
        <f t="shared" si="664"/>
        <v>#N/A</v>
      </c>
      <c r="P2111" s="8" t="e">
        <f t="shared" si="665"/>
        <v>#N/A</v>
      </c>
      <c r="Q2111" s="2" t="str">
        <f t="shared" si="666"/>
        <v>-</v>
      </c>
      <c r="R2111" s="2" t="str">
        <f t="shared" si="667"/>
        <v>-</v>
      </c>
      <c r="S2111" s="2" t="str">
        <f t="shared" si="668"/>
        <v>-</v>
      </c>
      <c r="T2111" s="2" t="str">
        <f t="shared" si="669"/>
        <v>-</v>
      </c>
      <c r="AU2111" t="s">
        <v>2334</v>
      </c>
      <c r="AV2111" t="s">
        <v>1641</v>
      </c>
      <c r="AY2111" s="38">
        <v>38</v>
      </c>
      <c r="AZ2111" s="40">
        <v>79</v>
      </c>
      <c r="BA2111" s="42">
        <f t="shared" si="662"/>
        <v>38079</v>
      </c>
      <c r="BC2111" s="7" t="s">
        <v>3097</v>
      </c>
    </row>
    <row r="2112" spans="1:55" hidden="1" outlineLevel="1">
      <c r="A2112" t="s">
        <v>2338</v>
      </c>
      <c r="B2112" t="s">
        <v>1641</v>
      </c>
      <c r="C2112" s="25">
        <v>4231</v>
      </c>
      <c r="D2112" s="25"/>
      <c r="E2112" s="25"/>
      <c r="I2112" s="1">
        <v>2064</v>
      </c>
      <c r="K2112" s="1">
        <v>2020</v>
      </c>
      <c r="L2112" s="2" t="str">
        <f t="shared" si="653"/>
        <v/>
      </c>
      <c r="M2112" s="2" t="str">
        <f t="shared" si="654"/>
        <v/>
      </c>
      <c r="N2112" s="10" t="e">
        <f t="shared" si="663"/>
        <v>#N/A</v>
      </c>
      <c r="O2112" s="9" t="e">
        <f t="shared" si="664"/>
        <v>#N/A</v>
      </c>
      <c r="P2112" s="8" t="e">
        <f t="shared" si="665"/>
        <v>#N/A</v>
      </c>
      <c r="Q2112" s="2" t="str">
        <f t="shared" si="666"/>
        <v>-</v>
      </c>
      <c r="R2112" s="2" t="str">
        <f t="shared" si="667"/>
        <v>-</v>
      </c>
      <c r="S2112" s="2" t="str">
        <f t="shared" si="668"/>
        <v>-</v>
      </c>
      <c r="T2112" s="2" t="str">
        <f t="shared" si="669"/>
        <v>-</v>
      </c>
      <c r="AU2112" t="s">
        <v>2338</v>
      </c>
      <c r="AV2112" t="s">
        <v>1641</v>
      </c>
      <c r="AY2112" s="38">
        <v>38</v>
      </c>
      <c r="AZ2112" s="40">
        <v>81</v>
      </c>
      <c r="BA2112" s="42">
        <f t="shared" si="662"/>
        <v>38081</v>
      </c>
      <c r="BC2112" s="7" t="s">
        <v>3097</v>
      </c>
    </row>
    <row r="2113" spans="1:55" hidden="1" outlineLevel="1">
      <c r="A2113" t="s">
        <v>2377</v>
      </c>
      <c r="B2113" t="s">
        <v>1641</v>
      </c>
      <c r="C2113" s="25">
        <v>1601</v>
      </c>
      <c r="D2113" s="25"/>
      <c r="E2113" s="25"/>
      <c r="I2113" s="1">
        <v>929</v>
      </c>
      <c r="K2113" s="1">
        <v>908</v>
      </c>
      <c r="L2113" s="2" t="str">
        <f t="shared" si="653"/>
        <v/>
      </c>
      <c r="M2113" s="2" t="str">
        <f t="shared" si="654"/>
        <v/>
      </c>
      <c r="N2113" s="10" t="e">
        <f t="shared" si="663"/>
        <v>#N/A</v>
      </c>
      <c r="O2113" s="9" t="e">
        <f t="shared" si="664"/>
        <v>#N/A</v>
      </c>
      <c r="P2113" s="8" t="e">
        <f t="shared" si="665"/>
        <v>#N/A</v>
      </c>
      <c r="Q2113" s="2" t="str">
        <f t="shared" si="666"/>
        <v>-</v>
      </c>
      <c r="R2113" s="2" t="str">
        <f t="shared" si="667"/>
        <v>-</v>
      </c>
      <c r="S2113" s="2" t="str">
        <f t="shared" si="668"/>
        <v>-</v>
      </c>
      <c r="T2113" s="2" t="str">
        <f t="shared" si="669"/>
        <v>-</v>
      </c>
      <c r="AU2113" t="s">
        <v>2377</v>
      </c>
      <c r="AV2113" t="s">
        <v>1641</v>
      </c>
      <c r="AY2113" s="38">
        <v>38</v>
      </c>
      <c r="AZ2113" s="40">
        <v>83</v>
      </c>
      <c r="BA2113" s="42">
        <f t="shared" si="662"/>
        <v>38083</v>
      </c>
      <c r="BC2113" s="7" t="s">
        <v>3097</v>
      </c>
    </row>
    <row r="2114" spans="1:55" hidden="1" outlineLevel="1">
      <c r="A2114" t="s">
        <v>715</v>
      </c>
      <c r="B2114" t="s">
        <v>1641</v>
      </c>
      <c r="C2114" s="25">
        <v>4086</v>
      </c>
      <c r="D2114" s="25"/>
      <c r="E2114" s="25"/>
      <c r="I2114" s="1">
        <v>764</v>
      </c>
      <c r="K2114" s="1">
        <v>729</v>
      </c>
      <c r="L2114" s="2" t="str">
        <f t="shared" si="653"/>
        <v/>
      </c>
      <c r="M2114" s="2" t="str">
        <f t="shared" si="654"/>
        <v/>
      </c>
      <c r="N2114" s="10" t="e">
        <f t="shared" si="663"/>
        <v>#N/A</v>
      </c>
      <c r="O2114" s="9" t="e">
        <f t="shared" si="664"/>
        <v>#N/A</v>
      </c>
      <c r="P2114" s="8" t="e">
        <f t="shared" si="665"/>
        <v>#N/A</v>
      </c>
      <c r="Q2114" s="2" t="str">
        <f t="shared" si="666"/>
        <v>-</v>
      </c>
      <c r="R2114" s="2" t="str">
        <f t="shared" si="667"/>
        <v>-</v>
      </c>
      <c r="S2114" s="2" t="str">
        <f t="shared" si="668"/>
        <v>-</v>
      </c>
      <c r="T2114" s="2" t="str">
        <f t="shared" si="669"/>
        <v>-</v>
      </c>
      <c r="AU2114" t="s">
        <v>715</v>
      </c>
      <c r="AV2114" t="s">
        <v>1641</v>
      </c>
      <c r="AY2114" s="38">
        <v>38</v>
      </c>
      <c r="AZ2114" s="40">
        <v>85</v>
      </c>
      <c r="BA2114" s="42">
        <f t="shared" si="662"/>
        <v>38085</v>
      </c>
      <c r="BC2114" s="7" t="s">
        <v>3097</v>
      </c>
    </row>
    <row r="2115" spans="1:55" hidden="1" outlineLevel="1">
      <c r="A2115" t="s">
        <v>2339</v>
      </c>
      <c r="B2115" t="s">
        <v>1641</v>
      </c>
      <c r="C2115" s="25">
        <v>747</v>
      </c>
      <c r="D2115" s="25"/>
      <c r="E2115" s="25"/>
      <c r="I2115" s="1">
        <v>469</v>
      </c>
      <c r="K2115" s="1">
        <v>445</v>
      </c>
      <c r="L2115" s="2" t="str">
        <f t="shared" si="653"/>
        <v/>
      </c>
      <c r="M2115" s="2" t="str">
        <f t="shared" si="654"/>
        <v/>
      </c>
      <c r="N2115" s="10" t="e">
        <f t="shared" si="663"/>
        <v>#N/A</v>
      </c>
      <c r="O2115" s="9" t="e">
        <f t="shared" si="664"/>
        <v>#N/A</v>
      </c>
      <c r="P2115" s="8" t="e">
        <f t="shared" si="665"/>
        <v>#N/A</v>
      </c>
      <c r="Q2115" s="2" t="str">
        <f t="shared" si="666"/>
        <v>-</v>
      </c>
      <c r="R2115" s="2" t="str">
        <f t="shared" si="667"/>
        <v>-</v>
      </c>
      <c r="S2115" s="2" t="str">
        <f t="shared" si="668"/>
        <v>-</v>
      </c>
      <c r="T2115" s="2" t="str">
        <f t="shared" si="669"/>
        <v>-</v>
      </c>
      <c r="AU2115" t="s">
        <v>2339</v>
      </c>
      <c r="AV2115" t="s">
        <v>1641</v>
      </c>
      <c r="AY2115" s="38">
        <v>38</v>
      </c>
      <c r="AZ2115" s="40">
        <v>87</v>
      </c>
      <c r="BA2115" s="42">
        <f t="shared" si="662"/>
        <v>38087</v>
      </c>
      <c r="BC2115" s="7" t="s">
        <v>3097</v>
      </c>
    </row>
    <row r="2116" spans="1:55" hidden="1" outlineLevel="1">
      <c r="A2116" t="s">
        <v>291</v>
      </c>
      <c r="B2116" t="s">
        <v>1641</v>
      </c>
      <c r="C2116" s="25">
        <v>22384</v>
      </c>
      <c r="D2116" s="25"/>
      <c r="E2116" s="25"/>
      <c r="I2116" s="1">
        <v>8044</v>
      </c>
      <c r="K2116" s="1">
        <v>7812</v>
      </c>
      <c r="L2116" s="2" t="str">
        <f t="shared" si="653"/>
        <v/>
      </c>
      <c r="M2116" s="2" t="str">
        <f t="shared" si="654"/>
        <v/>
      </c>
      <c r="N2116" s="10" t="e">
        <f t="shared" si="663"/>
        <v>#N/A</v>
      </c>
      <c r="O2116" s="9" t="e">
        <f t="shared" si="664"/>
        <v>#N/A</v>
      </c>
      <c r="P2116" s="8" t="e">
        <f t="shared" si="665"/>
        <v>#N/A</v>
      </c>
      <c r="Q2116" s="2" t="str">
        <f t="shared" si="666"/>
        <v>-</v>
      </c>
      <c r="R2116" s="2" t="str">
        <f t="shared" si="667"/>
        <v>-</v>
      </c>
      <c r="S2116" s="2" t="str">
        <f t="shared" si="668"/>
        <v>-</v>
      </c>
      <c r="T2116" s="2" t="str">
        <f t="shared" si="669"/>
        <v>-</v>
      </c>
      <c r="AU2116" t="s">
        <v>291</v>
      </c>
      <c r="AV2116" t="s">
        <v>1641</v>
      </c>
      <c r="AY2116" s="38">
        <v>38</v>
      </c>
      <c r="AZ2116" s="40">
        <v>89</v>
      </c>
      <c r="BA2116" s="42">
        <f t="shared" si="662"/>
        <v>38089</v>
      </c>
      <c r="BC2116" s="7" t="s">
        <v>3097</v>
      </c>
    </row>
    <row r="2117" spans="1:55" hidden="1" outlineLevel="1">
      <c r="A2117" t="s">
        <v>362</v>
      </c>
      <c r="B2117" t="s">
        <v>1641</v>
      </c>
      <c r="C2117" s="25">
        <v>2138</v>
      </c>
      <c r="D2117" s="25"/>
      <c r="E2117" s="25"/>
      <c r="I2117" s="1">
        <v>1012</v>
      </c>
      <c r="K2117" s="1">
        <v>993</v>
      </c>
      <c r="L2117" s="2" t="str">
        <f t="shared" si="653"/>
        <v/>
      </c>
      <c r="M2117" s="2" t="str">
        <f t="shared" si="654"/>
        <v/>
      </c>
      <c r="N2117" s="10" t="e">
        <f t="shared" si="663"/>
        <v>#N/A</v>
      </c>
      <c r="O2117" s="9" t="e">
        <f t="shared" si="664"/>
        <v>#N/A</v>
      </c>
      <c r="P2117" s="8" t="e">
        <f t="shared" si="665"/>
        <v>#N/A</v>
      </c>
      <c r="Q2117" s="2" t="str">
        <f t="shared" si="666"/>
        <v>-</v>
      </c>
      <c r="R2117" s="2" t="str">
        <f t="shared" si="667"/>
        <v>-</v>
      </c>
      <c r="S2117" s="2" t="str">
        <f t="shared" si="668"/>
        <v>-</v>
      </c>
      <c r="T2117" s="2" t="str">
        <f t="shared" si="669"/>
        <v>-</v>
      </c>
      <c r="AU2117" t="s">
        <v>362</v>
      </c>
      <c r="AV2117" t="s">
        <v>1641</v>
      </c>
      <c r="AY2117" s="38">
        <v>38</v>
      </c>
      <c r="AZ2117" s="40">
        <v>91</v>
      </c>
      <c r="BA2117" s="42">
        <f t="shared" si="662"/>
        <v>38091</v>
      </c>
      <c r="BC2117" s="7" t="s">
        <v>3097</v>
      </c>
    </row>
    <row r="2118" spans="1:55" hidden="1" outlineLevel="1">
      <c r="A2118" t="s">
        <v>1497</v>
      </c>
      <c r="B2118" t="s">
        <v>1641</v>
      </c>
      <c r="C2118" s="25">
        <v>21525</v>
      </c>
      <c r="D2118" s="25"/>
      <c r="E2118" s="25"/>
      <c r="I2118" s="1">
        <v>8439</v>
      </c>
      <c r="K2118" s="1">
        <v>8269</v>
      </c>
      <c r="L2118" s="2" t="str">
        <f t="shared" si="653"/>
        <v/>
      </c>
      <c r="M2118" s="2" t="str">
        <f t="shared" si="654"/>
        <v/>
      </c>
      <c r="N2118" s="10" t="e">
        <f t="shared" si="663"/>
        <v>#N/A</v>
      </c>
      <c r="O2118" s="9" t="e">
        <f t="shared" si="664"/>
        <v>#N/A</v>
      </c>
      <c r="P2118" s="8" t="e">
        <f t="shared" si="665"/>
        <v>#N/A</v>
      </c>
      <c r="Q2118" s="2" t="str">
        <f t="shared" si="666"/>
        <v>-</v>
      </c>
      <c r="R2118" s="2" t="str">
        <f t="shared" si="667"/>
        <v>-</v>
      </c>
      <c r="S2118" s="2" t="str">
        <f t="shared" si="668"/>
        <v>-</v>
      </c>
      <c r="T2118" s="2" t="str">
        <f t="shared" si="669"/>
        <v>-</v>
      </c>
      <c r="AU2118" t="s">
        <v>1497</v>
      </c>
      <c r="AV2118" t="s">
        <v>1641</v>
      </c>
      <c r="AY2118" s="38">
        <v>38</v>
      </c>
      <c r="AZ2118" s="40">
        <v>93</v>
      </c>
      <c r="BA2118" s="42">
        <f t="shared" si="662"/>
        <v>38093</v>
      </c>
      <c r="BC2118" s="7" t="s">
        <v>3097</v>
      </c>
    </row>
    <row r="2119" spans="1:55" hidden="1" outlineLevel="1">
      <c r="A2119" t="s">
        <v>964</v>
      </c>
      <c r="B2119" t="s">
        <v>1641</v>
      </c>
      <c r="C2119" s="25">
        <v>2710</v>
      </c>
      <c r="D2119" s="25"/>
      <c r="E2119" s="25"/>
      <c r="I2119" s="1">
        <v>1376</v>
      </c>
      <c r="K2119" s="1">
        <v>1322</v>
      </c>
      <c r="L2119" s="2" t="str">
        <f t="shared" ref="L2119:L2182" si="670">IF(D2119&gt;0,K2119/D2119,"")</f>
        <v/>
      </c>
      <c r="M2119" s="2" t="str">
        <f t="shared" ref="M2119:M2182" si="671">IF(G2119&gt;0,K2119/G2119,"")</f>
        <v/>
      </c>
      <c r="N2119" s="10" t="e">
        <f t="shared" si="663"/>
        <v>#N/A</v>
      </c>
      <c r="O2119" s="9" t="e">
        <f t="shared" si="664"/>
        <v>#N/A</v>
      </c>
      <c r="P2119" s="8" t="e">
        <f t="shared" si="665"/>
        <v>#N/A</v>
      </c>
      <c r="Q2119" s="2" t="str">
        <f t="shared" si="666"/>
        <v>-</v>
      </c>
      <c r="R2119" s="2" t="str">
        <f t="shared" si="667"/>
        <v>-</v>
      </c>
      <c r="S2119" s="2" t="str">
        <f t="shared" si="668"/>
        <v>-</v>
      </c>
      <c r="T2119" s="2" t="str">
        <f t="shared" si="669"/>
        <v>-</v>
      </c>
      <c r="AU2119" t="s">
        <v>964</v>
      </c>
      <c r="AV2119" t="s">
        <v>1641</v>
      </c>
      <c r="AY2119" s="38">
        <v>38</v>
      </c>
      <c r="AZ2119" s="40">
        <v>95</v>
      </c>
      <c r="BA2119" s="42">
        <f t="shared" si="662"/>
        <v>38095</v>
      </c>
      <c r="BC2119" s="7" t="s">
        <v>3097</v>
      </c>
    </row>
    <row r="2120" spans="1:55" hidden="1" outlineLevel="1">
      <c r="A2120" t="s">
        <v>470</v>
      </c>
      <c r="B2120" t="s">
        <v>1641</v>
      </c>
      <c r="C2120" s="25">
        <v>8326</v>
      </c>
      <c r="D2120" s="25"/>
      <c r="E2120" s="25"/>
      <c r="I2120" s="1">
        <v>3398</v>
      </c>
      <c r="K2120" s="1">
        <v>3312</v>
      </c>
      <c r="L2120" s="2" t="str">
        <f t="shared" si="670"/>
        <v/>
      </c>
      <c r="M2120" s="2" t="str">
        <f t="shared" si="671"/>
        <v/>
      </c>
      <c r="N2120" s="10" t="e">
        <f t="shared" si="663"/>
        <v>#N/A</v>
      </c>
      <c r="O2120" s="9" t="e">
        <f t="shared" si="664"/>
        <v>#N/A</v>
      </c>
      <c r="P2120" s="8" t="e">
        <f t="shared" si="665"/>
        <v>#N/A</v>
      </c>
      <c r="Q2120" s="2" t="str">
        <f t="shared" si="666"/>
        <v>-</v>
      </c>
      <c r="R2120" s="2" t="str">
        <f t="shared" si="667"/>
        <v>-</v>
      </c>
      <c r="S2120" s="2" t="str">
        <f t="shared" si="668"/>
        <v>-</v>
      </c>
      <c r="T2120" s="2" t="str">
        <f t="shared" si="669"/>
        <v>-</v>
      </c>
      <c r="AU2120" t="s">
        <v>470</v>
      </c>
      <c r="AV2120" t="s">
        <v>1641</v>
      </c>
      <c r="AY2120" s="38">
        <v>38</v>
      </c>
      <c r="AZ2120" s="40">
        <v>97</v>
      </c>
      <c r="BA2120" s="42">
        <f t="shared" si="662"/>
        <v>38097</v>
      </c>
      <c r="BC2120" s="7" t="s">
        <v>3097</v>
      </c>
    </row>
    <row r="2121" spans="1:55" hidden="1" outlineLevel="1">
      <c r="A2121" t="s">
        <v>99</v>
      </c>
      <c r="B2121" t="s">
        <v>1641</v>
      </c>
      <c r="C2121" s="25">
        <v>11883</v>
      </c>
      <c r="D2121" s="25"/>
      <c r="E2121" s="25"/>
      <c r="I2121" s="1">
        <v>4357</v>
      </c>
      <c r="K2121" s="1">
        <v>4251</v>
      </c>
      <c r="L2121" s="2" t="str">
        <f t="shared" si="670"/>
        <v/>
      </c>
      <c r="M2121" s="2" t="str">
        <f t="shared" si="671"/>
        <v/>
      </c>
      <c r="N2121" s="10" t="e">
        <f t="shared" si="663"/>
        <v>#N/A</v>
      </c>
      <c r="O2121" s="9" t="e">
        <f t="shared" si="664"/>
        <v>#N/A</v>
      </c>
      <c r="P2121" s="8" t="e">
        <f t="shared" si="665"/>
        <v>#N/A</v>
      </c>
      <c r="Q2121" s="2" t="str">
        <f t="shared" si="666"/>
        <v>-</v>
      </c>
      <c r="R2121" s="2" t="str">
        <f t="shared" si="667"/>
        <v>-</v>
      </c>
      <c r="S2121" s="2" t="str">
        <f t="shared" si="668"/>
        <v>-</v>
      </c>
      <c r="T2121" s="2" t="str">
        <f t="shared" si="669"/>
        <v>-</v>
      </c>
      <c r="AU2121" t="s">
        <v>99</v>
      </c>
      <c r="AV2121" t="s">
        <v>1641</v>
      </c>
      <c r="AY2121" s="38">
        <v>38</v>
      </c>
      <c r="AZ2121" s="40">
        <v>99</v>
      </c>
      <c r="BA2121" s="42">
        <f t="shared" si="662"/>
        <v>38099</v>
      </c>
      <c r="BC2121" s="7" t="s">
        <v>3097</v>
      </c>
    </row>
    <row r="2122" spans="1:55" hidden="1" outlineLevel="1">
      <c r="A2122" t="s">
        <v>2222</v>
      </c>
      <c r="B2122" t="s">
        <v>1641</v>
      </c>
      <c r="C2122" s="25">
        <v>57741</v>
      </c>
      <c r="D2122" s="25"/>
      <c r="E2122" s="25"/>
      <c r="I2122" s="1">
        <v>18397</v>
      </c>
      <c r="K2122" s="1">
        <v>17836</v>
      </c>
      <c r="L2122" s="2" t="str">
        <f t="shared" si="670"/>
        <v/>
      </c>
      <c r="M2122" s="2" t="str">
        <f t="shared" si="671"/>
        <v/>
      </c>
      <c r="N2122" s="10" t="e">
        <f t="shared" si="663"/>
        <v>#N/A</v>
      </c>
      <c r="O2122" s="9" t="e">
        <f t="shared" si="664"/>
        <v>#N/A</v>
      </c>
      <c r="P2122" s="8" t="e">
        <f t="shared" si="665"/>
        <v>#N/A</v>
      </c>
      <c r="Q2122" s="2" t="str">
        <f t="shared" si="666"/>
        <v>-</v>
      </c>
      <c r="R2122" s="2" t="str">
        <f t="shared" si="667"/>
        <v>-</v>
      </c>
      <c r="S2122" s="2" t="str">
        <f t="shared" si="668"/>
        <v>-</v>
      </c>
      <c r="T2122" s="2" t="str">
        <f t="shared" si="669"/>
        <v>-</v>
      </c>
      <c r="AU2122" t="s">
        <v>2222</v>
      </c>
      <c r="AV2122" t="s">
        <v>1641</v>
      </c>
      <c r="AY2122" s="38">
        <v>38</v>
      </c>
      <c r="AZ2122" s="40">
        <v>101</v>
      </c>
      <c r="BA2122" s="42">
        <f t="shared" si="662"/>
        <v>38101</v>
      </c>
      <c r="BC2122" s="7" t="s">
        <v>3097</v>
      </c>
    </row>
    <row r="2123" spans="1:55" hidden="1" outlineLevel="1">
      <c r="A2123" t="s">
        <v>1239</v>
      </c>
      <c r="B2123" t="s">
        <v>1641</v>
      </c>
      <c r="C2123" s="25">
        <v>4794</v>
      </c>
      <c r="D2123" s="25"/>
      <c r="E2123" s="25"/>
      <c r="I2123" s="1">
        <v>2132</v>
      </c>
      <c r="K2123" s="1">
        <v>2059</v>
      </c>
      <c r="L2123" s="2" t="str">
        <f t="shared" si="670"/>
        <v/>
      </c>
      <c r="M2123" s="2" t="str">
        <f t="shared" si="671"/>
        <v/>
      </c>
      <c r="N2123" s="10" t="e">
        <f t="shared" si="663"/>
        <v>#N/A</v>
      </c>
      <c r="O2123" s="9" t="e">
        <f t="shared" si="664"/>
        <v>#N/A</v>
      </c>
      <c r="P2123" s="8" t="e">
        <f t="shared" si="665"/>
        <v>#N/A</v>
      </c>
      <c r="Q2123" s="2" t="str">
        <f t="shared" si="666"/>
        <v>-</v>
      </c>
      <c r="R2123" s="2" t="str">
        <f t="shared" si="667"/>
        <v>-</v>
      </c>
      <c r="S2123" s="2" t="str">
        <f t="shared" si="668"/>
        <v>-</v>
      </c>
      <c r="T2123" s="2" t="str">
        <f t="shared" si="669"/>
        <v>-</v>
      </c>
      <c r="AU2123" t="s">
        <v>1239</v>
      </c>
      <c r="AV2123" t="s">
        <v>1641</v>
      </c>
      <c r="AY2123" s="38">
        <v>38</v>
      </c>
      <c r="AZ2123" s="40">
        <v>103</v>
      </c>
      <c r="BA2123" s="42">
        <f t="shared" si="662"/>
        <v>38103</v>
      </c>
      <c r="BC2123" s="7" t="s">
        <v>3097</v>
      </c>
    </row>
    <row r="2124" spans="1:55" hidden="1" outlineLevel="1">
      <c r="A2124" t="s">
        <v>2378</v>
      </c>
      <c r="B2124" t="s">
        <v>1641</v>
      </c>
      <c r="C2124" s="25">
        <v>19729</v>
      </c>
      <c r="D2124" s="25"/>
      <c r="E2124" s="25"/>
      <c r="I2124" s="1">
        <v>6884</v>
      </c>
      <c r="K2124" s="1">
        <v>6604</v>
      </c>
      <c r="L2124" s="2" t="str">
        <f t="shared" si="670"/>
        <v/>
      </c>
      <c r="M2124" s="2" t="str">
        <f t="shared" si="671"/>
        <v/>
      </c>
      <c r="N2124" s="10" t="e">
        <f t="shared" si="663"/>
        <v>#N/A</v>
      </c>
      <c r="O2124" s="9" t="e">
        <f t="shared" si="664"/>
        <v>#N/A</v>
      </c>
      <c r="P2124" s="8" t="e">
        <f t="shared" si="665"/>
        <v>#N/A</v>
      </c>
      <c r="Q2124" s="2" t="str">
        <f t="shared" si="666"/>
        <v>-</v>
      </c>
      <c r="R2124" s="2" t="str">
        <f t="shared" si="667"/>
        <v>-</v>
      </c>
      <c r="S2124" s="2" t="str">
        <f t="shared" si="668"/>
        <v>-</v>
      </c>
      <c r="T2124" s="2" t="str">
        <f t="shared" si="669"/>
        <v>-</v>
      </c>
      <c r="AU2124" t="s">
        <v>2378</v>
      </c>
      <c r="AV2124" t="s">
        <v>1641</v>
      </c>
      <c r="AY2124" s="38">
        <v>38</v>
      </c>
      <c r="AZ2124" s="40">
        <v>105</v>
      </c>
      <c r="BA2124" s="42">
        <f t="shared" si="662"/>
        <v>38105</v>
      </c>
      <c r="BC2124" s="7" t="s">
        <v>3097</v>
      </c>
    </row>
    <row r="2125" spans="1:55" collapsed="1">
      <c r="A2125" t="s">
        <v>2427</v>
      </c>
      <c r="B2125" t="s">
        <v>1226</v>
      </c>
      <c r="C2125" s="20">
        <f>SUM(C2072:C2124)</f>
        <v>638168</v>
      </c>
      <c r="D2125" s="57">
        <v>492000</v>
      </c>
      <c r="E2125" s="57">
        <v>484000</v>
      </c>
      <c r="G2125" s="20" t="s">
        <v>1796</v>
      </c>
      <c r="H2125" s="20"/>
      <c r="I2125" s="20">
        <f>SUM(I2072:I2124)</f>
        <v>237224</v>
      </c>
      <c r="J2125" s="20" t="s">
        <v>1796</v>
      </c>
      <c r="K2125" s="1">
        <v>231030</v>
      </c>
      <c r="L2125" s="2">
        <f t="shared" si="670"/>
        <v>0.46957317073170729</v>
      </c>
      <c r="M2125" s="2" t="e">
        <f t="shared" si="671"/>
        <v>#VALUE!</v>
      </c>
      <c r="N2125" s="10" t="e">
        <f t="shared" si="663"/>
        <v>#N/A</v>
      </c>
      <c r="O2125" s="9" t="e">
        <f t="shared" si="664"/>
        <v>#N/A</v>
      </c>
      <c r="P2125" s="8" t="e">
        <f t="shared" si="665"/>
        <v>#N/A</v>
      </c>
      <c r="Q2125" s="2" t="str">
        <f t="shared" si="666"/>
        <v>-</v>
      </c>
      <c r="R2125" s="2" t="str">
        <f t="shared" si="667"/>
        <v>-</v>
      </c>
      <c r="S2125" s="2" t="str">
        <f t="shared" si="668"/>
        <v>-</v>
      </c>
      <c r="T2125" s="2" t="str">
        <f t="shared" si="669"/>
        <v>-</v>
      </c>
      <c r="AU2125" t="s">
        <v>2427</v>
      </c>
      <c r="AV2125" t="s">
        <v>1226</v>
      </c>
      <c r="AY2125" s="38">
        <v>38</v>
      </c>
      <c r="AZ2125" s="40"/>
      <c r="BA2125" s="38">
        <f>AY2125</f>
        <v>38</v>
      </c>
      <c r="BC2125" s="7" t="s">
        <v>1410</v>
      </c>
    </row>
    <row r="2126" spans="1:55">
      <c r="C2126" s="25"/>
      <c r="D2126" s="25"/>
      <c r="E2126" s="25"/>
      <c r="L2126" s="2"/>
      <c r="M2126" s="2"/>
      <c r="P2126" s="8"/>
      <c r="AY2126" s="38"/>
      <c r="AZ2126" s="40"/>
      <c r="BA2126" s="42"/>
    </row>
    <row r="2127" spans="1:55" hidden="1" outlineLevel="1">
      <c r="A2127" t="s">
        <v>1447</v>
      </c>
      <c r="B2127" t="s">
        <v>716</v>
      </c>
      <c r="C2127" s="25">
        <v>27817</v>
      </c>
      <c r="D2127" s="25"/>
      <c r="E2127" s="25"/>
      <c r="G2127" s="1">
        <v>15446</v>
      </c>
      <c r="I2127" s="1">
        <v>7243</v>
      </c>
      <c r="K2127" s="1">
        <v>6971</v>
      </c>
      <c r="L2127" s="2" t="str">
        <f t="shared" si="670"/>
        <v/>
      </c>
      <c r="M2127" s="2">
        <f t="shared" si="671"/>
        <v>0.45131425611808884</v>
      </c>
      <c r="N2127" s="10" t="e">
        <f t="shared" ref="N2127:N2158" si="672">RANK(U2127,U2127:AR2127)</f>
        <v>#N/A</v>
      </c>
      <c r="O2127" s="9" t="e">
        <f t="shared" ref="O2127:O2158" si="673">RANK(V2127,U2127:AR2127)</f>
        <v>#N/A</v>
      </c>
      <c r="P2127" s="8" t="e">
        <f t="shared" ref="P2127:P2158" si="674">RANK(W2127,U2127:AR2127)</f>
        <v>#N/A</v>
      </c>
      <c r="Q2127" s="2" t="str">
        <f t="shared" ref="Q2127:Q2158" si="675">IF(SUM($U2127:$AQ2127)=0,"-",U2127/SUM($U2127:$AQ2127))</f>
        <v>-</v>
      </c>
      <c r="R2127" s="2" t="str">
        <f t="shared" ref="R2127:R2158" si="676">IF(SUM($U2127:$AQ2127)=0,"-",V2127/SUM($U2127:$AQ2127))</f>
        <v>-</v>
      </c>
      <c r="S2127" s="2" t="str">
        <f t="shared" ref="S2127:S2158" si="677">IF(SUM($U2127:$AQ2127)=0,"-",W2127/SUM($U2127:$AQ2127))</f>
        <v>-</v>
      </c>
      <c r="T2127" s="2" t="str">
        <f t="shared" ref="T2127:T2158" si="678">IF(SUM($U2127:$AQ2127)=0,"-",(1-Q2127-R2127-S2127))</f>
        <v>-</v>
      </c>
      <c r="AU2127" t="s">
        <v>1447</v>
      </c>
      <c r="AV2127" t="s">
        <v>716</v>
      </c>
      <c r="AY2127" s="38">
        <v>39</v>
      </c>
      <c r="AZ2127" s="40">
        <v>1</v>
      </c>
      <c r="BA2127" s="42">
        <f t="shared" si="662"/>
        <v>39001</v>
      </c>
      <c r="BC2127" s="7" t="s">
        <v>3097</v>
      </c>
    </row>
    <row r="2128" spans="1:55" hidden="1" outlineLevel="1">
      <c r="A2128" t="s">
        <v>1057</v>
      </c>
      <c r="B2128" t="s">
        <v>716</v>
      </c>
      <c r="C2128" s="25">
        <v>108518</v>
      </c>
      <c r="D2128" s="25"/>
      <c r="E2128" s="25"/>
      <c r="G2128" s="1">
        <v>65399</v>
      </c>
      <c r="I2128" s="1">
        <v>30542</v>
      </c>
      <c r="K2128" s="1">
        <v>29828</v>
      </c>
      <c r="L2128" s="2" t="str">
        <f t="shared" si="670"/>
        <v/>
      </c>
      <c r="M2128" s="2">
        <f t="shared" si="671"/>
        <v>0.45609260080429365</v>
      </c>
      <c r="N2128" s="10" t="e">
        <f t="shared" si="672"/>
        <v>#N/A</v>
      </c>
      <c r="O2128" s="9" t="e">
        <f t="shared" si="673"/>
        <v>#N/A</v>
      </c>
      <c r="P2128" s="8" t="e">
        <f t="shared" si="674"/>
        <v>#N/A</v>
      </c>
      <c r="Q2128" s="2" t="str">
        <f t="shared" si="675"/>
        <v>-</v>
      </c>
      <c r="R2128" s="2" t="str">
        <f t="shared" si="676"/>
        <v>-</v>
      </c>
      <c r="S2128" s="2" t="str">
        <f t="shared" si="677"/>
        <v>-</v>
      </c>
      <c r="T2128" s="2" t="str">
        <f t="shared" si="678"/>
        <v>-</v>
      </c>
      <c r="AU2128" t="s">
        <v>1057</v>
      </c>
      <c r="AV2128" t="s">
        <v>716</v>
      </c>
      <c r="AY2128" s="38">
        <v>39</v>
      </c>
      <c r="AZ2128" s="40">
        <v>3</v>
      </c>
      <c r="BA2128" s="42">
        <f t="shared" si="662"/>
        <v>39003</v>
      </c>
      <c r="BC2128" s="7" t="s">
        <v>3097</v>
      </c>
    </row>
    <row r="2129" spans="1:55" hidden="1" outlineLevel="1">
      <c r="A2129" t="s">
        <v>370</v>
      </c>
      <c r="B2129" t="s">
        <v>716</v>
      </c>
      <c r="C2129" s="25">
        <v>52595</v>
      </c>
      <c r="D2129" s="25"/>
      <c r="E2129" s="25"/>
      <c r="G2129" s="1">
        <v>31735</v>
      </c>
      <c r="I2129" s="1">
        <v>15507</v>
      </c>
      <c r="K2129" s="1">
        <v>14647</v>
      </c>
      <c r="L2129" s="2" t="str">
        <f t="shared" si="670"/>
        <v/>
      </c>
      <c r="M2129" s="2">
        <f t="shared" si="671"/>
        <v>0.46154088545769656</v>
      </c>
      <c r="N2129" s="10" t="e">
        <f t="shared" si="672"/>
        <v>#N/A</v>
      </c>
      <c r="O2129" s="9" t="e">
        <f t="shared" si="673"/>
        <v>#N/A</v>
      </c>
      <c r="P2129" s="8" t="e">
        <f t="shared" si="674"/>
        <v>#N/A</v>
      </c>
      <c r="Q2129" s="2" t="str">
        <f t="shared" si="675"/>
        <v>-</v>
      </c>
      <c r="R2129" s="2" t="str">
        <f t="shared" si="676"/>
        <v>-</v>
      </c>
      <c r="S2129" s="2" t="str">
        <f t="shared" si="677"/>
        <v>-</v>
      </c>
      <c r="T2129" s="2" t="str">
        <f t="shared" si="678"/>
        <v>-</v>
      </c>
      <c r="AU2129" t="s">
        <v>370</v>
      </c>
      <c r="AV2129" t="s">
        <v>716</v>
      </c>
      <c r="AY2129" s="38">
        <v>39</v>
      </c>
      <c r="AZ2129" s="40">
        <v>5</v>
      </c>
      <c r="BA2129" s="42">
        <f t="shared" si="662"/>
        <v>39005</v>
      </c>
      <c r="BC2129" s="7" t="s">
        <v>3097</v>
      </c>
    </row>
    <row r="2130" spans="1:55" hidden="1" outlineLevel="1">
      <c r="A2130" t="s">
        <v>1287</v>
      </c>
      <c r="B2130" t="s">
        <v>716</v>
      </c>
      <c r="C2130" s="25">
        <v>102577</v>
      </c>
      <c r="D2130" s="25"/>
      <c r="E2130" s="25"/>
      <c r="G2130" s="1">
        <v>58022</v>
      </c>
      <c r="I2130" s="1">
        <v>28527</v>
      </c>
      <c r="K2130" s="1">
        <v>27355</v>
      </c>
      <c r="L2130" s="2" t="str">
        <f t="shared" si="670"/>
        <v/>
      </c>
      <c r="M2130" s="2">
        <f t="shared" si="671"/>
        <v>0.47145910172003724</v>
      </c>
      <c r="N2130" s="10" t="e">
        <f t="shared" si="672"/>
        <v>#N/A</v>
      </c>
      <c r="O2130" s="9" t="e">
        <f t="shared" si="673"/>
        <v>#N/A</v>
      </c>
      <c r="P2130" s="8" t="e">
        <f t="shared" si="674"/>
        <v>#N/A</v>
      </c>
      <c r="Q2130" s="2" t="str">
        <f t="shared" si="675"/>
        <v>-</v>
      </c>
      <c r="R2130" s="2" t="str">
        <f t="shared" si="676"/>
        <v>-</v>
      </c>
      <c r="S2130" s="2" t="str">
        <f t="shared" si="677"/>
        <v>-</v>
      </c>
      <c r="T2130" s="2" t="str">
        <f t="shared" si="678"/>
        <v>-</v>
      </c>
      <c r="AU2130" t="s">
        <v>1287</v>
      </c>
      <c r="AV2130" t="s">
        <v>716</v>
      </c>
      <c r="AY2130" s="38">
        <v>39</v>
      </c>
      <c r="AZ2130" s="40">
        <v>7</v>
      </c>
      <c r="BA2130" s="42">
        <f t="shared" si="662"/>
        <v>39007</v>
      </c>
      <c r="BC2130" s="7" t="s">
        <v>3097</v>
      </c>
    </row>
    <row r="2131" spans="1:55" hidden="1" outlineLevel="1">
      <c r="A2131" t="s">
        <v>1816</v>
      </c>
      <c r="B2131" t="s">
        <v>716</v>
      </c>
      <c r="C2131" s="25">
        <v>63401</v>
      </c>
      <c r="D2131" s="25"/>
      <c r="E2131" s="25"/>
      <c r="G2131" s="1">
        <v>39813</v>
      </c>
      <c r="I2131" s="1">
        <v>17012</v>
      </c>
      <c r="K2131" s="1">
        <v>14130</v>
      </c>
      <c r="L2131" s="2" t="str">
        <f t="shared" si="670"/>
        <v/>
      </c>
      <c r="M2131" s="2">
        <f t="shared" si="671"/>
        <v>0.35490920051239544</v>
      </c>
      <c r="N2131" s="10" t="e">
        <f t="shared" si="672"/>
        <v>#N/A</v>
      </c>
      <c r="O2131" s="9" t="e">
        <f t="shared" si="673"/>
        <v>#N/A</v>
      </c>
      <c r="P2131" s="8" t="e">
        <f t="shared" si="674"/>
        <v>#N/A</v>
      </c>
      <c r="Q2131" s="2" t="str">
        <f t="shared" si="675"/>
        <v>-</v>
      </c>
      <c r="R2131" s="2" t="str">
        <f t="shared" si="676"/>
        <v>-</v>
      </c>
      <c r="S2131" s="2" t="str">
        <f t="shared" si="677"/>
        <v>-</v>
      </c>
      <c r="T2131" s="2" t="str">
        <f t="shared" si="678"/>
        <v>-</v>
      </c>
      <c r="AU2131" t="s">
        <v>1816</v>
      </c>
      <c r="AV2131" t="s">
        <v>716</v>
      </c>
      <c r="AY2131" s="38">
        <v>39</v>
      </c>
      <c r="AZ2131" s="40">
        <v>9</v>
      </c>
      <c r="BA2131" s="42">
        <f t="shared" si="662"/>
        <v>39009</v>
      </c>
      <c r="BC2131" s="7" t="s">
        <v>3097</v>
      </c>
    </row>
    <row r="2132" spans="1:55" hidden="1" outlineLevel="1">
      <c r="A2132" t="s">
        <v>1119</v>
      </c>
      <c r="B2132" t="s">
        <v>716</v>
      </c>
      <c r="C2132" s="25">
        <v>45943</v>
      </c>
      <c r="D2132" s="25"/>
      <c r="E2132" s="25"/>
      <c r="G2132" s="1">
        <v>29656</v>
      </c>
      <c r="I2132" s="1">
        <v>14003</v>
      </c>
      <c r="K2132" s="1">
        <v>13685</v>
      </c>
      <c r="L2132" s="2" t="str">
        <f t="shared" si="670"/>
        <v/>
      </c>
      <c r="M2132" s="2">
        <f t="shared" si="671"/>
        <v>0.46145805233342324</v>
      </c>
      <c r="N2132" s="10" t="e">
        <f t="shared" si="672"/>
        <v>#N/A</v>
      </c>
      <c r="O2132" s="9" t="e">
        <f t="shared" si="673"/>
        <v>#N/A</v>
      </c>
      <c r="P2132" s="8" t="e">
        <f t="shared" si="674"/>
        <v>#N/A</v>
      </c>
      <c r="Q2132" s="2" t="str">
        <f t="shared" si="675"/>
        <v>-</v>
      </c>
      <c r="R2132" s="2" t="str">
        <f t="shared" si="676"/>
        <v>-</v>
      </c>
      <c r="S2132" s="2" t="str">
        <f t="shared" si="677"/>
        <v>-</v>
      </c>
      <c r="T2132" s="2" t="str">
        <f t="shared" si="678"/>
        <v>-</v>
      </c>
      <c r="AU2132" t="s">
        <v>1119</v>
      </c>
      <c r="AV2132" t="s">
        <v>716</v>
      </c>
      <c r="AY2132" s="38">
        <v>39</v>
      </c>
      <c r="AZ2132" s="40">
        <v>11</v>
      </c>
      <c r="BA2132" s="42">
        <f t="shared" si="662"/>
        <v>39011</v>
      </c>
      <c r="BC2132" s="7" t="s">
        <v>3097</v>
      </c>
    </row>
    <row r="2133" spans="1:55" hidden="1" outlineLevel="1">
      <c r="A2133" t="s">
        <v>752</v>
      </c>
      <c r="B2133" t="s">
        <v>716</v>
      </c>
      <c r="C2133" s="25">
        <v>70293</v>
      </c>
      <c r="D2133" s="25"/>
      <c r="E2133" s="25"/>
      <c r="G2133" s="1">
        <v>42738</v>
      </c>
      <c r="I2133" s="1">
        <v>21637</v>
      </c>
      <c r="K2133" s="1">
        <v>20281</v>
      </c>
      <c r="L2133" s="2" t="str">
        <f t="shared" si="670"/>
        <v/>
      </c>
      <c r="M2133" s="2">
        <f t="shared" si="671"/>
        <v>0.47454256165473352</v>
      </c>
      <c r="N2133" s="10" t="e">
        <f t="shared" si="672"/>
        <v>#N/A</v>
      </c>
      <c r="O2133" s="9" t="e">
        <f t="shared" si="673"/>
        <v>#N/A</v>
      </c>
      <c r="P2133" s="8" t="e">
        <f t="shared" si="674"/>
        <v>#N/A</v>
      </c>
      <c r="Q2133" s="2" t="str">
        <f t="shared" si="675"/>
        <v>-</v>
      </c>
      <c r="R2133" s="2" t="str">
        <f t="shared" si="676"/>
        <v>-</v>
      </c>
      <c r="S2133" s="2" t="str">
        <f t="shared" si="677"/>
        <v>-</v>
      </c>
      <c r="T2133" s="2" t="str">
        <f t="shared" si="678"/>
        <v>-</v>
      </c>
      <c r="AU2133" t="s">
        <v>752</v>
      </c>
      <c r="AV2133" t="s">
        <v>716</v>
      </c>
      <c r="AY2133" s="38">
        <v>39</v>
      </c>
      <c r="AZ2133" s="40">
        <v>13</v>
      </c>
      <c r="BA2133" s="42">
        <f t="shared" si="662"/>
        <v>39013</v>
      </c>
      <c r="BC2133" s="7" t="s">
        <v>3097</v>
      </c>
    </row>
    <row r="2134" spans="1:55" hidden="1" outlineLevel="1">
      <c r="A2134" t="s">
        <v>2274</v>
      </c>
      <c r="B2134" t="s">
        <v>716</v>
      </c>
      <c r="C2134" s="25">
        <v>43368</v>
      </c>
      <c r="D2134" s="25"/>
      <c r="E2134" s="25"/>
      <c r="G2134" s="1">
        <v>25415</v>
      </c>
      <c r="I2134" s="1">
        <v>12136</v>
      </c>
      <c r="K2134" s="1">
        <v>11703</v>
      </c>
      <c r="L2134" s="2" t="str">
        <f t="shared" si="670"/>
        <v/>
      </c>
      <c r="M2134" s="2">
        <f t="shared" si="671"/>
        <v>0.46047609679323237</v>
      </c>
      <c r="N2134" s="10" t="e">
        <f t="shared" si="672"/>
        <v>#N/A</v>
      </c>
      <c r="O2134" s="9" t="e">
        <f t="shared" si="673"/>
        <v>#N/A</v>
      </c>
      <c r="P2134" s="8" t="e">
        <f t="shared" si="674"/>
        <v>#N/A</v>
      </c>
      <c r="Q2134" s="2" t="str">
        <f t="shared" si="675"/>
        <v>-</v>
      </c>
      <c r="R2134" s="2" t="str">
        <f t="shared" si="676"/>
        <v>-</v>
      </c>
      <c r="S2134" s="2" t="str">
        <f t="shared" si="677"/>
        <v>-</v>
      </c>
      <c r="T2134" s="2" t="str">
        <f t="shared" si="678"/>
        <v>-</v>
      </c>
      <c r="AU2134" t="s">
        <v>2274</v>
      </c>
      <c r="AV2134" t="s">
        <v>716</v>
      </c>
      <c r="AY2134" s="38">
        <v>39</v>
      </c>
      <c r="AZ2134" s="40">
        <v>15</v>
      </c>
      <c r="BA2134" s="42">
        <f t="shared" si="662"/>
        <v>39015</v>
      </c>
      <c r="BC2134" s="7" t="s">
        <v>3097</v>
      </c>
    </row>
    <row r="2135" spans="1:55" hidden="1" outlineLevel="1">
      <c r="A2135" t="s">
        <v>1979</v>
      </c>
      <c r="B2135" t="s">
        <v>716</v>
      </c>
      <c r="C2135" s="25">
        <v>339514</v>
      </c>
      <c r="D2135" s="25"/>
      <c r="E2135" s="25"/>
      <c r="G2135" s="1">
        <v>215796</v>
      </c>
      <c r="I2135" s="1">
        <v>89568</v>
      </c>
      <c r="K2135" s="1">
        <v>87075</v>
      </c>
      <c r="L2135" s="2" t="str">
        <f t="shared" si="670"/>
        <v/>
      </c>
      <c r="M2135" s="2">
        <f t="shared" si="671"/>
        <v>0.40350608908413499</v>
      </c>
      <c r="N2135" s="10" t="e">
        <f t="shared" si="672"/>
        <v>#N/A</v>
      </c>
      <c r="O2135" s="9" t="e">
        <f t="shared" si="673"/>
        <v>#N/A</v>
      </c>
      <c r="P2135" s="8" t="e">
        <f t="shared" si="674"/>
        <v>#N/A</v>
      </c>
      <c r="Q2135" s="2" t="str">
        <f t="shared" si="675"/>
        <v>-</v>
      </c>
      <c r="R2135" s="2" t="str">
        <f t="shared" si="676"/>
        <v>-</v>
      </c>
      <c r="S2135" s="2" t="str">
        <f t="shared" si="677"/>
        <v>-</v>
      </c>
      <c r="T2135" s="2" t="str">
        <f t="shared" si="678"/>
        <v>-</v>
      </c>
      <c r="AU2135" t="s">
        <v>1979</v>
      </c>
      <c r="AV2135" t="s">
        <v>716</v>
      </c>
      <c r="AY2135" s="38">
        <v>39</v>
      </c>
      <c r="AZ2135" s="40">
        <v>17</v>
      </c>
      <c r="BA2135" s="42">
        <f t="shared" si="662"/>
        <v>39017</v>
      </c>
      <c r="BC2135" s="7" t="s">
        <v>3097</v>
      </c>
    </row>
    <row r="2136" spans="1:55" hidden="1" outlineLevel="1">
      <c r="A2136" t="s">
        <v>94</v>
      </c>
      <c r="B2136" t="s">
        <v>716</v>
      </c>
      <c r="C2136" s="25">
        <v>29172</v>
      </c>
      <c r="D2136" s="25"/>
      <c r="E2136" s="25"/>
      <c r="G2136" s="1">
        <v>18799</v>
      </c>
      <c r="I2136" s="1">
        <v>9098</v>
      </c>
      <c r="K2136" s="1">
        <v>6831</v>
      </c>
      <c r="L2136" s="2" t="str">
        <f t="shared" si="670"/>
        <v/>
      </c>
      <c r="M2136" s="2">
        <f t="shared" si="671"/>
        <v>0.3633703920421299</v>
      </c>
      <c r="N2136" s="10" t="e">
        <f t="shared" si="672"/>
        <v>#N/A</v>
      </c>
      <c r="O2136" s="9" t="e">
        <f t="shared" si="673"/>
        <v>#N/A</v>
      </c>
      <c r="P2136" s="8" t="e">
        <f t="shared" si="674"/>
        <v>#N/A</v>
      </c>
      <c r="Q2136" s="2" t="str">
        <f t="shared" si="675"/>
        <v>-</v>
      </c>
      <c r="R2136" s="2" t="str">
        <f t="shared" si="676"/>
        <v>-</v>
      </c>
      <c r="S2136" s="2" t="str">
        <f t="shared" si="677"/>
        <v>-</v>
      </c>
      <c r="T2136" s="2" t="str">
        <f t="shared" si="678"/>
        <v>-</v>
      </c>
      <c r="AU2136" t="s">
        <v>94</v>
      </c>
      <c r="AV2136" t="s">
        <v>716</v>
      </c>
      <c r="AY2136" s="38">
        <v>39</v>
      </c>
      <c r="AZ2136" s="40">
        <v>19</v>
      </c>
      <c r="BA2136" s="42">
        <f t="shared" si="662"/>
        <v>39019</v>
      </c>
      <c r="BC2136" s="7" t="s">
        <v>3097</v>
      </c>
    </row>
    <row r="2137" spans="1:55" hidden="1" outlineLevel="1">
      <c r="A2137" t="s">
        <v>1817</v>
      </c>
      <c r="B2137" t="s">
        <v>716</v>
      </c>
      <c r="C2137" s="25">
        <v>39280</v>
      </c>
      <c r="D2137" s="25"/>
      <c r="E2137" s="25"/>
      <c r="G2137" s="1">
        <v>26901</v>
      </c>
      <c r="I2137" s="1">
        <v>11000</v>
      </c>
      <c r="K2137" s="1">
        <v>10299</v>
      </c>
      <c r="L2137" s="2" t="str">
        <f t="shared" si="670"/>
        <v/>
      </c>
      <c r="M2137" s="2">
        <f t="shared" si="671"/>
        <v>0.38284822125571538</v>
      </c>
      <c r="N2137" s="10" t="e">
        <f t="shared" si="672"/>
        <v>#N/A</v>
      </c>
      <c r="O2137" s="9" t="e">
        <f t="shared" si="673"/>
        <v>#N/A</v>
      </c>
      <c r="P2137" s="8" t="e">
        <f t="shared" si="674"/>
        <v>#N/A</v>
      </c>
      <c r="Q2137" s="2" t="str">
        <f t="shared" si="675"/>
        <v>-</v>
      </c>
      <c r="R2137" s="2" t="str">
        <f t="shared" si="676"/>
        <v>-</v>
      </c>
      <c r="S2137" s="2" t="str">
        <f t="shared" si="677"/>
        <v>-</v>
      </c>
      <c r="T2137" s="2" t="str">
        <f t="shared" si="678"/>
        <v>-</v>
      </c>
      <c r="AU2137" t="s">
        <v>1817</v>
      </c>
      <c r="AV2137" t="s">
        <v>716</v>
      </c>
      <c r="AY2137" s="38">
        <v>39</v>
      </c>
      <c r="AZ2137" s="40">
        <v>21</v>
      </c>
      <c r="BA2137" s="42">
        <f t="shared" si="662"/>
        <v>39021</v>
      </c>
      <c r="BC2137" s="7" t="s">
        <v>3097</v>
      </c>
    </row>
    <row r="2138" spans="1:55" hidden="1" outlineLevel="1">
      <c r="A2138" t="s">
        <v>2218</v>
      </c>
      <c r="B2138" t="s">
        <v>716</v>
      </c>
      <c r="C2138" s="25">
        <v>143229</v>
      </c>
      <c r="D2138" s="25"/>
      <c r="E2138" s="25"/>
      <c r="G2138" s="1">
        <v>82889</v>
      </c>
      <c r="I2138" s="1">
        <v>39854</v>
      </c>
      <c r="K2138" s="1">
        <v>39031</v>
      </c>
      <c r="L2138" s="2" t="str">
        <f t="shared" si="670"/>
        <v/>
      </c>
      <c r="M2138" s="2">
        <f t="shared" si="671"/>
        <v>0.47088274680596942</v>
      </c>
      <c r="N2138" s="10" t="e">
        <f t="shared" si="672"/>
        <v>#N/A</v>
      </c>
      <c r="O2138" s="9" t="e">
        <f t="shared" si="673"/>
        <v>#N/A</v>
      </c>
      <c r="P2138" s="8" t="e">
        <f t="shared" si="674"/>
        <v>#N/A</v>
      </c>
      <c r="Q2138" s="2" t="str">
        <f t="shared" si="675"/>
        <v>-</v>
      </c>
      <c r="R2138" s="2" t="str">
        <f t="shared" si="676"/>
        <v>-</v>
      </c>
      <c r="S2138" s="2" t="str">
        <f t="shared" si="677"/>
        <v>-</v>
      </c>
      <c r="T2138" s="2" t="str">
        <f t="shared" si="678"/>
        <v>-</v>
      </c>
      <c r="AU2138" t="s">
        <v>2218</v>
      </c>
      <c r="AV2138" t="s">
        <v>716</v>
      </c>
      <c r="AY2138" s="38">
        <v>39</v>
      </c>
      <c r="AZ2138" s="40">
        <v>23</v>
      </c>
      <c r="BA2138" s="42">
        <f t="shared" si="662"/>
        <v>39023</v>
      </c>
      <c r="BC2138" s="7" t="s">
        <v>3097</v>
      </c>
    </row>
    <row r="2139" spans="1:55" hidden="1" outlineLevel="1">
      <c r="A2139" t="s">
        <v>2214</v>
      </c>
      <c r="B2139" t="s">
        <v>716</v>
      </c>
      <c r="C2139" s="25">
        <v>182143</v>
      </c>
      <c r="D2139" s="25"/>
      <c r="E2139" s="25"/>
      <c r="G2139" s="1">
        <v>117207</v>
      </c>
      <c r="I2139" s="1">
        <v>44217</v>
      </c>
      <c r="K2139" s="1">
        <v>43206</v>
      </c>
      <c r="L2139" s="2" t="str">
        <f t="shared" si="670"/>
        <v/>
      </c>
      <c r="M2139" s="2">
        <f t="shared" si="671"/>
        <v>0.36862985999129744</v>
      </c>
      <c r="N2139" s="10" t="e">
        <f t="shared" si="672"/>
        <v>#N/A</v>
      </c>
      <c r="O2139" s="9" t="e">
        <f t="shared" si="673"/>
        <v>#N/A</v>
      </c>
      <c r="P2139" s="8" t="e">
        <f t="shared" si="674"/>
        <v>#N/A</v>
      </c>
      <c r="Q2139" s="2" t="str">
        <f t="shared" si="675"/>
        <v>-</v>
      </c>
      <c r="R2139" s="2" t="str">
        <f t="shared" si="676"/>
        <v>-</v>
      </c>
      <c r="S2139" s="2" t="str">
        <f t="shared" si="677"/>
        <v>-</v>
      </c>
      <c r="T2139" s="2" t="str">
        <f t="shared" si="678"/>
        <v>-</v>
      </c>
      <c r="AU2139" t="s">
        <v>2214</v>
      </c>
      <c r="AV2139" t="s">
        <v>716</v>
      </c>
      <c r="AY2139" s="38">
        <v>39</v>
      </c>
      <c r="AZ2139" s="40">
        <v>25</v>
      </c>
      <c r="BA2139" s="42">
        <f t="shared" si="662"/>
        <v>39025</v>
      </c>
      <c r="BC2139" s="7" t="s">
        <v>3097</v>
      </c>
    </row>
    <row r="2140" spans="1:55" hidden="1" outlineLevel="1">
      <c r="A2140" t="s">
        <v>1597</v>
      </c>
      <c r="B2140" t="s">
        <v>716</v>
      </c>
      <c r="C2140" s="25">
        <v>41042</v>
      </c>
      <c r="D2140" s="25"/>
      <c r="E2140" s="25"/>
      <c r="G2140" s="1">
        <v>23529</v>
      </c>
      <c r="I2140" s="1">
        <v>10718</v>
      </c>
      <c r="K2140" s="1">
        <v>10220</v>
      </c>
      <c r="L2140" s="2" t="str">
        <f t="shared" si="670"/>
        <v/>
      </c>
      <c r="M2140" s="2">
        <f t="shared" si="671"/>
        <v>0.43435760125802203</v>
      </c>
      <c r="N2140" s="10" t="e">
        <f t="shared" si="672"/>
        <v>#N/A</v>
      </c>
      <c r="O2140" s="9" t="e">
        <f t="shared" si="673"/>
        <v>#N/A</v>
      </c>
      <c r="P2140" s="8" t="e">
        <f t="shared" si="674"/>
        <v>#N/A</v>
      </c>
      <c r="Q2140" s="2" t="str">
        <f t="shared" si="675"/>
        <v>-</v>
      </c>
      <c r="R2140" s="2" t="str">
        <f t="shared" si="676"/>
        <v>-</v>
      </c>
      <c r="S2140" s="2" t="str">
        <f t="shared" si="677"/>
        <v>-</v>
      </c>
      <c r="T2140" s="2" t="str">
        <f t="shared" si="678"/>
        <v>-</v>
      </c>
      <c r="AU2140" t="s">
        <v>1597</v>
      </c>
      <c r="AV2140" t="s">
        <v>716</v>
      </c>
      <c r="AY2140" s="38">
        <v>39</v>
      </c>
      <c r="AZ2140" s="40">
        <v>27</v>
      </c>
      <c r="BA2140" s="42">
        <f t="shared" si="662"/>
        <v>39027</v>
      </c>
      <c r="BC2140" s="7" t="s">
        <v>3097</v>
      </c>
    </row>
    <row r="2141" spans="1:55" hidden="1" outlineLevel="1">
      <c r="A2141" t="s">
        <v>2211</v>
      </c>
      <c r="B2141" t="s">
        <v>716</v>
      </c>
      <c r="C2141" s="25">
        <v>111097</v>
      </c>
      <c r="D2141" s="25"/>
      <c r="E2141" s="25"/>
      <c r="G2141" s="1">
        <v>73355</v>
      </c>
      <c r="I2141" s="1">
        <v>32034</v>
      </c>
      <c r="K2141" s="1">
        <v>30918</v>
      </c>
      <c r="L2141" s="2" t="str">
        <f t="shared" si="670"/>
        <v/>
      </c>
      <c r="M2141" s="2">
        <f t="shared" si="671"/>
        <v>0.42148456137959239</v>
      </c>
      <c r="N2141" s="10" t="e">
        <f t="shared" si="672"/>
        <v>#N/A</v>
      </c>
      <c r="O2141" s="9" t="e">
        <f t="shared" si="673"/>
        <v>#N/A</v>
      </c>
      <c r="P2141" s="8" t="e">
        <f t="shared" si="674"/>
        <v>#N/A</v>
      </c>
      <c r="Q2141" s="2" t="str">
        <f t="shared" si="675"/>
        <v>-</v>
      </c>
      <c r="R2141" s="2" t="str">
        <f t="shared" si="676"/>
        <v>-</v>
      </c>
      <c r="S2141" s="2" t="str">
        <f t="shared" si="677"/>
        <v>-</v>
      </c>
      <c r="T2141" s="2" t="str">
        <f t="shared" si="678"/>
        <v>-</v>
      </c>
      <c r="AU2141" t="s">
        <v>2211</v>
      </c>
      <c r="AV2141" t="s">
        <v>716</v>
      </c>
      <c r="AY2141" s="38">
        <v>39</v>
      </c>
      <c r="AZ2141" s="40">
        <v>29</v>
      </c>
      <c r="BA2141" s="42">
        <f t="shared" si="662"/>
        <v>39029</v>
      </c>
      <c r="BC2141" s="7" t="s">
        <v>3097</v>
      </c>
    </row>
    <row r="2142" spans="1:55" hidden="1" outlineLevel="1">
      <c r="A2142" t="s">
        <v>2375</v>
      </c>
      <c r="B2142" t="s">
        <v>716</v>
      </c>
      <c r="C2142" s="25">
        <v>37149</v>
      </c>
      <c r="D2142" s="25"/>
      <c r="E2142" s="25"/>
      <c r="G2142" s="1">
        <v>20623</v>
      </c>
      <c r="I2142" s="1">
        <v>10710</v>
      </c>
      <c r="K2142" s="1">
        <v>8373</v>
      </c>
      <c r="L2142" s="2" t="str">
        <f t="shared" si="670"/>
        <v/>
      </c>
      <c r="M2142" s="2">
        <f t="shared" si="671"/>
        <v>0.4060030063521311</v>
      </c>
      <c r="N2142" s="10" t="e">
        <f t="shared" si="672"/>
        <v>#N/A</v>
      </c>
      <c r="O2142" s="9" t="e">
        <f t="shared" si="673"/>
        <v>#N/A</v>
      </c>
      <c r="P2142" s="8" t="e">
        <f t="shared" si="674"/>
        <v>#N/A</v>
      </c>
      <c r="Q2142" s="2" t="str">
        <f t="shared" si="675"/>
        <v>-</v>
      </c>
      <c r="R2142" s="2" t="str">
        <f t="shared" si="676"/>
        <v>-</v>
      </c>
      <c r="S2142" s="2" t="str">
        <f t="shared" si="677"/>
        <v>-</v>
      </c>
      <c r="T2142" s="2" t="str">
        <f t="shared" si="678"/>
        <v>-</v>
      </c>
      <c r="AU2142" t="s">
        <v>2375</v>
      </c>
      <c r="AV2142" t="s">
        <v>716</v>
      </c>
      <c r="AY2142" s="38">
        <v>39</v>
      </c>
      <c r="AZ2142" s="40">
        <v>31</v>
      </c>
      <c r="BA2142" s="42">
        <f t="shared" si="662"/>
        <v>39031</v>
      </c>
      <c r="BC2142" s="7" t="s">
        <v>3097</v>
      </c>
    </row>
    <row r="2143" spans="1:55" hidden="1" outlineLevel="1">
      <c r="A2143" t="s">
        <v>2466</v>
      </c>
      <c r="B2143" t="s">
        <v>716</v>
      </c>
      <c r="C2143" s="25">
        <v>46271</v>
      </c>
      <c r="D2143" s="25"/>
      <c r="E2143" s="25"/>
      <c r="G2143" s="1">
        <v>28992</v>
      </c>
      <c r="I2143" s="1">
        <v>13608</v>
      </c>
      <c r="K2143" s="1">
        <v>13047</v>
      </c>
      <c r="L2143" s="2" t="str">
        <f t="shared" si="670"/>
        <v/>
      </c>
      <c r="M2143" s="2">
        <f t="shared" si="671"/>
        <v>0.45002069536423839</v>
      </c>
      <c r="N2143" s="10" t="e">
        <f t="shared" si="672"/>
        <v>#N/A</v>
      </c>
      <c r="O2143" s="9" t="e">
        <f t="shared" si="673"/>
        <v>#N/A</v>
      </c>
      <c r="P2143" s="8" t="e">
        <f t="shared" si="674"/>
        <v>#N/A</v>
      </c>
      <c r="Q2143" s="2" t="str">
        <f t="shared" si="675"/>
        <v>-</v>
      </c>
      <c r="R2143" s="2" t="str">
        <f t="shared" si="676"/>
        <v>-</v>
      </c>
      <c r="S2143" s="2" t="str">
        <f t="shared" si="677"/>
        <v>-</v>
      </c>
      <c r="T2143" s="2" t="str">
        <f t="shared" si="678"/>
        <v>-</v>
      </c>
      <c r="AU2143" t="s">
        <v>2466</v>
      </c>
      <c r="AV2143" t="s">
        <v>716</v>
      </c>
      <c r="AY2143" s="38">
        <v>39</v>
      </c>
      <c r="AZ2143" s="40">
        <v>33</v>
      </c>
      <c r="BA2143" s="42">
        <f t="shared" si="662"/>
        <v>39033</v>
      </c>
      <c r="BC2143" s="7" t="s">
        <v>3097</v>
      </c>
    </row>
    <row r="2144" spans="1:55" hidden="1" outlineLevel="1">
      <c r="A2144" t="s">
        <v>1190</v>
      </c>
      <c r="B2144" t="s">
        <v>716</v>
      </c>
      <c r="C2144" s="25">
        <v>1371493</v>
      </c>
      <c r="D2144" s="25"/>
      <c r="E2144" s="25"/>
      <c r="G2144" s="1">
        <v>861351</v>
      </c>
      <c r="I2144" s="1">
        <v>395050</v>
      </c>
      <c r="K2144" s="1">
        <v>374372</v>
      </c>
      <c r="L2144" s="2" t="str">
        <f t="shared" si="670"/>
        <v/>
      </c>
      <c r="M2144" s="2">
        <f t="shared" si="671"/>
        <v>0.43463350016427682</v>
      </c>
      <c r="N2144" s="10" t="e">
        <f t="shared" si="672"/>
        <v>#N/A</v>
      </c>
      <c r="O2144" s="9" t="e">
        <f t="shared" si="673"/>
        <v>#N/A</v>
      </c>
      <c r="P2144" s="8" t="e">
        <f t="shared" si="674"/>
        <v>#N/A</v>
      </c>
      <c r="Q2144" s="2" t="str">
        <f t="shared" si="675"/>
        <v>-</v>
      </c>
      <c r="R2144" s="2" t="str">
        <f t="shared" si="676"/>
        <v>-</v>
      </c>
      <c r="S2144" s="2" t="str">
        <f t="shared" si="677"/>
        <v>-</v>
      </c>
      <c r="T2144" s="2" t="str">
        <f t="shared" si="678"/>
        <v>-</v>
      </c>
      <c r="AU2144" t="s">
        <v>1190</v>
      </c>
      <c r="AV2144" t="s">
        <v>716</v>
      </c>
      <c r="AY2144" s="38">
        <v>39</v>
      </c>
      <c r="AZ2144" s="40">
        <v>35</v>
      </c>
      <c r="BA2144" s="42">
        <f t="shared" si="662"/>
        <v>39035</v>
      </c>
      <c r="BC2144" s="7" t="s">
        <v>3097</v>
      </c>
    </row>
    <row r="2145" spans="1:55" hidden="1" outlineLevel="1">
      <c r="A2145" t="s">
        <v>1200</v>
      </c>
      <c r="B2145" t="s">
        <v>716</v>
      </c>
      <c r="C2145" s="25">
        <v>53011</v>
      </c>
      <c r="D2145" s="25"/>
      <c r="E2145" s="25"/>
      <c r="G2145" s="1">
        <v>36176</v>
      </c>
      <c r="I2145" s="1">
        <v>18223</v>
      </c>
      <c r="K2145" s="1">
        <v>17596</v>
      </c>
      <c r="L2145" s="2" t="str">
        <f t="shared" si="670"/>
        <v/>
      </c>
      <c r="M2145" s="2">
        <f t="shared" si="671"/>
        <v>0.48639982308712959</v>
      </c>
      <c r="N2145" s="10" t="e">
        <f t="shared" si="672"/>
        <v>#N/A</v>
      </c>
      <c r="O2145" s="9" t="e">
        <f t="shared" si="673"/>
        <v>#N/A</v>
      </c>
      <c r="P2145" s="8" t="e">
        <f t="shared" si="674"/>
        <v>#N/A</v>
      </c>
      <c r="Q2145" s="2" t="str">
        <f t="shared" si="675"/>
        <v>-</v>
      </c>
      <c r="R2145" s="2" t="str">
        <f t="shared" si="676"/>
        <v>-</v>
      </c>
      <c r="S2145" s="2" t="str">
        <f t="shared" si="677"/>
        <v>-</v>
      </c>
      <c r="T2145" s="2" t="str">
        <f t="shared" si="678"/>
        <v>-</v>
      </c>
      <c r="AU2145" t="s">
        <v>1200</v>
      </c>
      <c r="AV2145" t="s">
        <v>716</v>
      </c>
      <c r="AY2145" s="38">
        <v>39</v>
      </c>
      <c r="AZ2145" s="40">
        <v>37</v>
      </c>
      <c r="BA2145" s="42">
        <f t="shared" si="662"/>
        <v>39037</v>
      </c>
      <c r="BC2145" s="7" t="s">
        <v>3097</v>
      </c>
    </row>
    <row r="2146" spans="1:55" hidden="1" outlineLevel="1">
      <c r="A2146" t="s">
        <v>79</v>
      </c>
      <c r="B2146" t="s">
        <v>716</v>
      </c>
      <c r="C2146" s="25">
        <v>39303</v>
      </c>
      <c r="D2146" s="25"/>
      <c r="E2146" s="25"/>
      <c r="G2146" s="1">
        <v>24536</v>
      </c>
      <c r="I2146" s="1">
        <v>11075</v>
      </c>
      <c r="K2146" s="1">
        <v>10700</v>
      </c>
      <c r="L2146" s="2" t="str">
        <f t="shared" si="670"/>
        <v/>
      </c>
      <c r="M2146" s="2">
        <f t="shared" si="671"/>
        <v>0.43609390283664817</v>
      </c>
      <c r="N2146" s="10" t="e">
        <f t="shared" si="672"/>
        <v>#N/A</v>
      </c>
      <c r="O2146" s="9" t="e">
        <f t="shared" si="673"/>
        <v>#N/A</v>
      </c>
      <c r="P2146" s="8" t="e">
        <f t="shared" si="674"/>
        <v>#N/A</v>
      </c>
      <c r="Q2146" s="2" t="str">
        <f t="shared" si="675"/>
        <v>-</v>
      </c>
      <c r="R2146" s="2" t="str">
        <f t="shared" si="676"/>
        <v>-</v>
      </c>
      <c r="S2146" s="2" t="str">
        <f t="shared" si="677"/>
        <v>-</v>
      </c>
      <c r="T2146" s="2" t="str">
        <f t="shared" si="678"/>
        <v>-</v>
      </c>
      <c r="AU2146" t="s">
        <v>79</v>
      </c>
      <c r="AV2146" t="s">
        <v>716</v>
      </c>
      <c r="AY2146" s="38">
        <v>39</v>
      </c>
      <c r="AZ2146" s="40">
        <v>39</v>
      </c>
      <c r="BA2146" s="42">
        <f t="shared" si="662"/>
        <v>39039</v>
      </c>
      <c r="BC2146" s="7" t="s">
        <v>3097</v>
      </c>
    </row>
    <row r="2147" spans="1:55" hidden="1" outlineLevel="1">
      <c r="A2147" t="s">
        <v>2145</v>
      </c>
      <c r="B2147" t="s">
        <v>716</v>
      </c>
      <c r="C2147" s="25">
        <v>126172</v>
      </c>
      <c r="D2147" s="25"/>
      <c r="E2147" s="25"/>
      <c r="G2147" s="1">
        <v>85204</v>
      </c>
      <c r="I2147" s="1">
        <v>40297</v>
      </c>
      <c r="K2147" s="1">
        <v>39181</v>
      </c>
      <c r="L2147" s="2" t="str">
        <f t="shared" si="670"/>
        <v/>
      </c>
      <c r="M2147" s="2">
        <f t="shared" si="671"/>
        <v>0.45984930284963149</v>
      </c>
      <c r="N2147" s="10" t="e">
        <f t="shared" si="672"/>
        <v>#N/A</v>
      </c>
      <c r="O2147" s="9" t="e">
        <f t="shared" si="673"/>
        <v>#N/A</v>
      </c>
      <c r="P2147" s="8" t="e">
        <f t="shared" si="674"/>
        <v>#N/A</v>
      </c>
      <c r="Q2147" s="2" t="str">
        <f t="shared" si="675"/>
        <v>-</v>
      </c>
      <c r="R2147" s="2" t="str">
        <f t="shared" si="676"/>
        <v>-</v>
      </c>
      <c r="S2147" s="2" t="str">
        <f t="shared" si="677"/>
        <v>-</v>
      </c>
      <c r="T2147" s="2" t="str">
        <f t="shared" si="678"/>
        <v>-</v>
      </c>
      <c r="AU2147" t="s">
        <v>2145</v>
      </c>
      <c r="AV2147" t="s">
        <v>716</v>
      </c>
      <c r="AY2147" s="38">
        <v>39</v>
      </c>
      <c r="AZ2147" s="40">
        <v>41</v>
      </c>
      <c r="BA2147" s="42">
        <f t="shared" si="662"/>
        <v>39041</v>
      </c>
      <c r="BC2147" s="7" t="s">
        <v>3097</v>
      </c>
    </row>
    <row r="2148" spans="1:55" hidden="1" outlineLevel="1">
      <c r="A2148" t="s">
        <v>1894</v>
      </c>
      <c r="B2148" t="s">
        <v>716</v>
      </c>
      <c r="C2148" s="25">
        <v>78762</v>
      </c>
      <c r="D2148" s="25"/>
      <c r="E2148" s="25"/>
      <c r="G2148" s="1">
        <v>51523</v>
      </c>
      <c r="I2148" s="1">
        <v>25581</v>
      </c>
      <c r="K2148" s="1">
        <v>23588</v>
      </c>
      <c r="L2148" s="2" t="str">
        <f t="shared" si="670"/>
        <v/>
      </c>
      <c r="M2148" s="2">
        <f t="shared" si="671"/>
        <v>0.45781495642722669</v>
      </c>
      <c r="N2148" s="10" t="e">
        <f t="shared" si="672"/>
        <v>#N/A</v>
      </c>
      <c r="O2148" s="9" t="e">
        <f t="shared" si="673"/>
        <v>#N/A</v>
      </c>
      <c r="P2148" s="8" t="e">
        <f t="shared" si="674"/>
        <v>#N/A</v>
      </c>
      <c r="Q2148" s="2" t="str">
        <f t="shared" si="675"/>
        <v>-</v>
      </c>
      <c r="R2148" s="2" t="str">
        <f t="shared" si="676"/>
        <v>-</v>
      </c>
      <c r="S2148" s="2" t="str">
        <f t="shared" si="677"/>
        <v>-</v>
      </c>
      <c r="T2148" s="2" t="str">
        <f t="shared" si="678"/>
        <v>-</v>
      </c>
      <c r="AU2148" t="s">
        <v>1894</v>
      </c>
      <c r="AV2148" t="s">
        <v>716</v>
      </c>
      <c r="AY2148" s="38">
        <v>39</v>
      </c>
      <c r="AZ2148" s="40">
        <v>43</v>
      </c>
      <c r="BA2148" s="42">
        <f t="shared" si="662"/>
        <v>39043</v>
      </c>
      <c r="BC2148" s="7" t="s">
        <v>3097</v>
      </c>
    </row>
    <row r="2149" spans="1:55" hidden="1" outlineLevel="1">
      <c r="A2149" t="s">
        <v>524</v>
      </c>
      <c r="B2149" t="s">
        <v>716</v>
      </c>
      <c r="C2149" s="25">
        <v>129355</v>
      </c>
      <c r="D2149" s="25"/>
      <c r="E2149" s="25"/>
      <c r="G2149" s="1">
        <v>76212</v>
      </c>
      <c r="I2149" s="1">
        <v>40307</v>
      </c>
      <c r="K2149" s="1">
        <v>37997</v>
      </c>
      <c r="L2149" s="2" t="str">
        <f t="shared" si="670"/>
        <v/>
      </c>
      <c r="M2149" s="2">
        <f t="shared" si="671"/>
        <v>0.49856977903742195</v>
      </c>
      <c r="N2149" s="10" t="e">
        <f t="shared" si="672"/>
        <v>#N/A</v>
      </c>
      <c r="O2149" s="9" t="e">
        <f t="shared" si="673"/>
        <v>#N/A</v>
      </c>
      <c r="P2149" s="8" t="e">
        <f t="shared" si="674"/>
        <v>#N/A</v>
      </c>
      <c r="Q2149" s="2" t="str">
        <f t="shared" si="675"/>
        <v>-</v>
      </c>
      <c r="R2149" s="2" t="str">
        <f t="shared" si="676"/>
        <v>-</v>
      </c>
      <c r="S2149" s="2" t="str">
        <f t="shared" si="677"/>
        <v>-</v>
      </c>
      <c r="T2149" s="2" t="str">
        <f t="shared" si="678"/>
        <v>-</v>
      </c>
      <c r="AU2149" t="s">
        <v>524</v>
      </c>
      <c r="AV2149" t="s">
        <v>716</v>
      </c>
      <c r="AY2149" s="38">
        <v>39</v>
      </c>
      <c r="AZ2149" s="40">
        <v>45</v>
      </c>
      <c r="BA2149" s="42">
        <f t="shared" si="662"/>
        <v>39045</v>
      </c>
      <c r="BC2149" s="7" t="s">
        <v>3097</v>
      </c>
    </row>
    <row r="2150" spans="1:55" hidden="1" outlineLevel="1">
      <c r="A2150" t="s">
        <v>357</v>
      </c>
      <c r="B2150" t="s">
        <v>716</v>
      </c>
      <c r="C2150" s="25">
        <v>28370</v>
      </c>
      <c r="D2150" s="25"/>
      <c r="E2150" s="25"/>
      <c r="G2150" s="1">
        <v>13676</v>
      </c>
      <c r="I2150" s="1">
        <v>6812</v>
      </c>
      <c r="K2150" s="1">
        <v>6541</v>
      </c>
      <c r="L2150" s="2" t="str">
        <f t="shared" si="670"/>
        <v/>
      </c>
      <c r="M2150" s="2">
        <f t="shared" si="671"/>
        <v>0.47828312372038606</v>
      </c>
      <c r="N2150" s="10" t="e">
        <f t="shared" si="672"/>
        <v>#N/A</v>
      </c>
      <c r="O2150" s="9" t="e">
        <f t="shared" si="673"/>
        <v>#N/A</v>
      </c>
      <c r="P2150" s="8" t="e">
        <f t="shared" si="674"/>
        <v>#N/A</v>
      </c>
      <c r="Q2150" s="2" t="str">
        <f t="shared" si="675"/>
        <v>-</v>
      </c>
      <c r="R2150" s="2" t="str">
        <f t="shared" si="676"/>
        <v>-</v>
      </c>
      <c r="S2150" s="2" t="str">
        <f t="shared" si="677"/>
        <v>-</v>
      </c>
      <c r="T2150" s="2" t="str">
        <f t="shared" si="678"/>
        <v>-</v>
      </c>
      <c r="AU2150" t="s">
        <v>357</v>
      </c>
      <c r="AV2150" t="s">
        <v>716</v>
      </c>
      <c r="AY2150" s="38">
        <v>39</v>
      </c>
      <c r="AZ2150" s="40">
        <v>47</v>
      </c>
      <c r="BA2150" s="42">
        <f t="shared" si="662"/>
        <v>39047</v>
      </c>
      <c r="BC2150" s="7" t="s">
        <v>3097</v>
      </c>
    </row>
    <row r="2151" spans="1:55" hidden="1" outlineLevel="1">
      <c r="A2151" t="s">
        <v>1083</v>
      </c>
      <c r="B2151" t="s">
        <v>716</v>
      </c>
      <c r="C2151" s="25">
        <v>1088693</v>
      </c>
      <c r="D2151" s="25"/>
      <c r="E2151" s="25"/>
      <c r="G2151" s="1">
        <v>706668</v>
      </c>
      <c r="I2151" s="1">
        <v>285685</v>
      </c>
      <c r="K2151" s="1">
        <v>270213</v>
      </c>
      <c r="L2151" s="2" t="str">
        <f t="shared" si="670"/>
        <v/>
      </c>
      <c r="M2151" s="2">
        <f t="shared" si="671"/>
        <v>0.38237616532798996</v>
      </c>
      <c r="N2151" s="10" t="e">
        <f t="shared" si="672"/>
        <v>#N/A</v>
      </c>
      <c r="O2151" s="9" t="e">
        <f t="shared" si="673"/>
        <v>#N/A</v>
      </c>
      <c r="P2151" s="8" t="e">
        <f t="shared" si="674"/>
        <v>#N/A</v>
      </c>
      <c r="Q2151" s="2" t="str">
        <f t="shared" si="675"/>
        <v>-</v>
      </c>
      <c r="R2151" s="2" t="str">
        <f t="shared" si="676"/>
        <v>-</v>
      </c>
      <c r="S2151" s="2" t="str">
        <f t="shared" si="677"/>
        <v>-</v>
      </c>
      <c r="T2151" s="2" t="str">
        <f t="shared" si="678"/>
        <v>-</v>
      </c>
      <c r="AU2151" t="s">
        <v>1083</v>
      </c>
      <c r="AV2151" t="s">
        <v>716</v>
      </c>
      <c r="AY2151" s="38">
        <v>39</v>
      </c>
      <c r="AZ2151" s="40">
        <v>49</v>
      </c>
      <c r="BA2151" s="42">
        <f t="shared" si="662"/>
        <v>39049</v>
      </c>
      <c r="BC2151" s="7" t="s">
        <v>3097</v>
      </c>
    </row>
    <row r="2152" spans="1:55" hidden="1" outlineLevel="1">
      <c r="A2152" t="s">
        <v>3021</v>
      </c>
      <c r="B2152" t="s">
        <v>716</v>
      </c>
      <c r="C2152" s="25">
        <v>42275</v>
      </c>
      <c r="D2152" s="25"/>
      <c r="E2152" s="25"/>
      <c r="G2152" s="1">
        <v>26740</v>
      </c>
      <c r="I2152" s="1">
        <v>13414</v>
      </c>
      <c r="K2152" s="1">
        <v>12790</v>
      </c>
      <c r="L2152" s="2" t="str">
        <f t="shared" si="670"/>
        <v/>
      </c>
      <c r="M2152" s="2">
        <f t="shared" si="671"/>
        <v>0.47830964846671653</v>
      </c>
      <c r="N2152" s="10" t="e">
        <f t="shared" si="672"/>
        <v>#N/A</v>
      </c>
      <c r="O2152" s="9" t="e">
        <f t="shared" si="673"/>
        <v>#N/A</v>
      </c>
      <c r="P2152" s="8" t="e">
        <f t="shared" si="674"/>
        <v>#N/A</v>
      </c>
      <c r="Q2152" s="2" t="str">
        <f t="shared" si="675"/>
        <v>-</v>
      </c>
      <c r="R2152" s="2" t="str">
        <f t="shared" si="676"/>
        <v>-</v>
      </c>
      <c r="S2152" s="2" t="str">
        <f t="shared" si="677"/>
        <v>-</v>
      </c>
      <c r="T2152" s="2" t="str">
        <f t="shared" si="678"/>
        <v>-</v>
      </c>
      <c r="AU2152" t="s">
        <v>3021</v>
      </c>
      <c r="AV2152" t="s">
        <v>716</v>
      </c>
      <c r="AY2152" s="38">
        <v>39</v>
      </c>
      <c r="AZ2152" s="40">
        <v>51</v>
      </c>
      <c r="BA2152" s="42">
        <f t="shared" ref="BA2152:BA2214" si="679">AY2152*1000+AZ2152</f>
        <v>39051</v>
      </c>
      <c r="BC2152" s="7" t="s">
        <v>3097</v>
      </c>
    </row>
    <row r="2153" spans="1:55" hidden="1" outlineLevel="1">
      <c r="A2153" t="s">
        <v>808</v>
      </c>
      <c r="B2153" t="s">
        <v>716</v>
      </c>
      <c r="C2153" s="25">
        <v>31083</v>
      </c>
      <c r="D2153" s="25"/>
      <c r="E2153" s="25"/>
      <c r="G2153" s="1">
        <v>21646</v>
      </c>
      <c r="I2153" s="1">
        <v>9823</v>
      </c>
      <c r="K2153" s="1">
        <v>9485</v>
      </c>
      <c r="L2153" s="2" t="str">
        <f t="shared" si="670"/>
        <v/>
      </c>
      <c r="M2153" s="2">
        <f t="shared" si="671"/>
        <v>0.43818719393883399</v>
      </c>
      <c r="N2153" s="10" t="e">
        <f t="shared" si="672"/>
        <v>#N/A</v>
      </c>
      <c r="O2153" s="9" t="e">
        <f t="shared" si="673"/>
        <v>#N/A</v>
      </c>
      <c r="P2153" s="8" t="e">
        <f t="shared" si="674"/>
        <v>#N/A</v>
      </c>
      <c r="Q2153" s="2" t="str">
        <f t="shared" si="675"/>
        <v>-</v>
      </c>
      <c r="R2153" s="2" t="str">
        <f t="shared" si="676"/>
        <v>-</v>
      </c>
      <c r="S2153" s="2" t="str">
        <f t="shared" si="677"/>
        <v>-</v>
      </c>
      <c r="T2153" s="2" t="str">
        <f t="shared" si="678"/>
        <v>-</v>
      </c>
      <c r="AU2153" t="s">
        <v>808</v>
      </c>
      <c r="AV2153" t="s">
        <v>716</v>
      </c>
      <c r="AY2153" s="38">
        <v>39</v>
      </c>
      <c r="AZ2153" s="40">
        <v>53</v>
      </c>
      <c r="BA2153" s="42">
        <f t="shared" si="679"/>
        <v>39053</v>
      </c>
      <c r="BC2153" s="7" t="s">
        <v>3097</v>
      </c>
    </row>
    <row r="2154" spans="1:55" hidden="1" outlineLevel="1">
      <c r="A2154" t="s">
        <v>1093</v>
      </c>
      <c r="B2154" t="s">
        <v>716</v>
      </c>
      <c r="C2154" s="25">
        <v>91970</v>
      </c>
      <c r="D2154" s="25"/>
      <c r="E2154" s="25"/>
      <c r="G2154" s="1">
        <v>57056</v>
      </c>
      <c r="I2154" s="1">
        <v>33088</v>
      </c>
      <c r="K2154" s="1">
        <v>31029</v>
      </c>
      <c r="L2154" s="2" t="str">
        <f t="shared" si="670"/>
        <v/>
      </c>
      <c r="M2154" s="2">
        <f t="shared" si="671"/>
        <v>0.54383412787436902</v>
      </c>
      <c r="N2154" s="10" t="e">
        <f t="shared" si="672"/>
        <v>#N/A</v>
      </c>
      <c r="O2154" s="9" t="e">
        <f t="shared" si="673"/>
        <v>#N/A</v>
      </c>
      <c r="P2154" s="8" t="e">
        <f t="shared" si="674"/>
        <v>#N/A</v>
      </c>
      <c r="Q2154" s="2" t="str">
        <f t="shared" si="675"/>
        <v>-</v>
      </c>
      <c r="R2154" s="2" t="str">
        <f t="shared" si="676"/>
        <v>-</v>
      </c>
      <c r="S2154" s="2" t="str">
        <f t="shared" si="677"/>
        <v>-</v>
      </c>
      <c r="T2154" s="2" t="str">
        <f t="shared" si="678"/>
        <v>-</v>
      </c>
      <c r="AU2154" t="s">
        <v>1093</v>
      </c>
      <c r="AV2154" t="s">
        <v>716</v>
      </c>
      <c r="AY2154" s="38">
        <v>39</v>
      </c>
      <c r="AZ2154" s="40">
        <v>55</v>
      </c>
      <c r="BA2154" s="42">
        <f t="shared" si="679"/>
        <v>39055</v>
      </c>
      <c r="BC2154" s="7" t="s">
        <v>3097</v>
      </c>
    </row>
    <row r="2155" spans="1:55" hidden="1" outlineLevel="1">
      <c r="A2155" t="s">
        <v>2647</v>
      </c>
      <c r="B2155" t="s">
        <v>716</v>
      </c>
      <c r="C2155" s="25">
        <v>151537</v>
      </c>
      <c r="D2155" s="25"/>
      <c r="E2155" s="25"/>
      <c r="G2155" s="1">
        <v>93742</v>
      </c>
      <c r="I2155" s="1">
        <v>44119</v>
      </c>
      <c r="K2155" s="1">
        <v>43004</v>
      </c>
      <c r="L2155" s="2" t="str">
        <f t="shared" si="670"/>
        <v/>
      </c>
      <c r="M2155" s="2">
        <f t="shared" si="671"/>
        <v>0.45874847987028228</v>
      </c>
      <c r="N2155" s="10" t="e">
        <f t="shared" si="672"/>
        <v>#N/A</v>
      </c>
      <c r="O2155" s="9" t="e">
        <f t="shared" si="673"/>
        <v>#N/A</v>
      </c>
      <c r="P2155" s="8" t="e">
        <f t="shared" si="674"/>
        <v>#N/A</v>
      </c>
      <c r="Q2155" s="2" t="str">
        <f t="shared" si="675"/>
        <v>-</v>
      </c>
      <c r="R2155" s="2" t="str">
        <f t="shared" si="676"/>
        <v>-</v>
      </c>
      <c r="S2155" s="2" t="str">
        <f t="shared" si="677"/>
        <v>-</v>
      </c>
      <c r="T2155" s="2" t="str">
        <f t="shared" si="678"/>
        <v>-</v>
      </c>
      <c r="AU2155" t="s">
        <v>2647</v>
      </c>
      <c r="AV2155" t="s">
        <v>716</v>
      </c>
      <c r="AY2155" s="38">
        <v>39</v>
      </c>
      <c r="AZ2155" s="40">
        <v>57</v>
      </c>
      <c r="BA2155" s="42">
        <f t="shared" si="679"/>
        <v>39057</v>
      </c>
      <c r="BC2155" s="7" t="s">
        <v>3097</v>
      </c>
    </row>
    <row r="2156" spans="1:55" hidden="1" outlineLevel="1">
      <c r="A2156" t="s">
        <v>1739</v>
      </c>
      <c r="B2156" t="s">
        <v>716</v>
      </c>
      <c r="C2156" s="25">
        <v>40991</v>
      </c>
      <c r="D2156" s="25"/>
      <c r="E2156" s="25"/>
      <c r="G2156" s="1">
        <v>22149</v>
      </c>
      <c r="I2156" s="1">
        <v>11361</v>
      </c>
      <c r="K2156" s="1">
        <v>9072</v>
      </c>
      <c r="L2156" s="2" t="str">
        <f t="shared" si="670"/>
        <v/>
      </c>
      <c r="M2156" s="2">
        <f t="shared" si="671"/>
        <v>0.40958959772450221</v>
      </c>
      <c r="N2156" s="10" t="e">
        <f t="shared" si="672"/>
        <v>#N/A</v>
      </c>
      <c r="O2156" s="9" t="e">
        <f t="shared" si="673"/>
        <v>#N/A</v>
      </c>
      <c r="P2156" s="8" t="e">
        <f t="shared" si="674"/>
        <v>#N/A</v>
      </c>
      <c r="Q2156" s="2" t="str">
        <f t="shared" si="675"/>
        <v>-</v>
      </c>
      <c r="R2156" s="2" t="str">
        <f t="shared" si="676"/>
        <v>-</v>
      </c>
      <c r="S2156" s="2" t="str">
        <f t="shared" si="677"/>
        <v>-</v>
      </c>
      <c r="T2156" s="2" t="str">
        <f t="shared" si="678"/>
        <v>-</v>
      </c>
      <c r="AU2156" t="s">
        <v>1739</v>
      </c>
      <c r="AV2156" t="s">
        <v>716</v>
      </c>
      <c r="AY2156" s="38">
        <v>39</v>
      </c>
      <c r="AZ2156" s="40">
        <v>59</v>
      </c>
      <c r="BA2156" s="42">
        <f t="shared" si="679"/>
        <v>39059</v>
      </c>
      <c r="BC2156" s="7" t="s">
        <v>3097</v>
      </c>
    </row>
    <row r="2157" spans="1:55" hidden="1" outlineLevel="1">
      <c r="A2157" t="s">
        <v>665</v>
      </c>
      <c r="B2157" t="s">
        <v>716</v>
      </c>
      <c r="C2157" s="25">
        <v>832390</v>
      </c>
      <c r="D2157" s="25"/>
      <c r="E2157" s="25"/>
      <c r="G2157" s="1">
        <v>522307</v>
      </c>
      <c r="I2157" s="1">
        <v>253808</v>
      </c>
      <c r="K2157" s="1">
        <v>246094</v>
      </c>
      <c r="L2157" s="2" t="str">
        <f t="shared" si="670"/>
        <v/>
      </c>
      <c r="M2157" s="2">
        <f t="shared" si="671"/>
        <v>0.47116734028071611</v>
      </c>
      <c r="N2157" s="10" t="e">
        <f t="shared" si="672"/>
        <v>#N/A</v>
      </c>
      <c r="O2157" s="9" t="e">
        <f t="shared" si="673"/>
        <v>#N/A</v>
      </c>
      <c r="P2157" s="8" t="e">
        <f t="shared" si="674"/>
        <v>#N/A</v>
      </c>
      <c r="Q2157" s="2" t="str">
        <f t="shared" si="675"/>
        <v>-</v>
      </c>
      <c r="R2157" s="2" t="str">
        <f t="shared" si="676"/>
        <v>-</v>
      </c>
      <c r="S2157" s="2" t="str">
        <f t="shared" si="677"/>
        <v>-</v>
      </c>
      <c r="T2157" s="2" t="str">
        <f t="shared" si="678"/>
        <v>-</v>
      </c>
      <c r="AU2157" t="s">
        <v>665</v>
      </c>
      <c r="AV2157" t="s">
        <v>716</v>
      </c>
      <c r="AY2157" s="38">
        <v>39</v>
      </c>
      <c r="AZ2157" s="40">
        <v>61</v>
      </c>
      <c r="BA2157" s="42">
        <f t="shared" si="679"/>
        <v>39061</v>
      </c>
      <c r="BC2157" s="7" t="s">
        <v>3097</v>
      </c>
    </row>
    <row r="2158" spans="1:55" hidden="1" outlineLevel="1">
      <c r="A2158" t="s">
        <v>179</v>
      </c>
      <c r="B2158" t="s">
        <v>716</v>
      </c>
      <c r="C2158" s="25">
        <v>72617</v>
      </c>
      <c r="D2158" s="25"/>
      <c r="E2158" s="25"/>
      <c r="G2158" s="1">
        <v>44611</v>
      </c>
      <c r="I2158" s="1">
        <v>21137</v>
      </c>
      <c r="K2158" s="1">
        <v>20516</v>
      </c>
      <c r="L2158" s="2" t="str">
        <f t="shared" si="670"/>
        <v/>
      </c>
      <c r="M2158" s="2">
        <f t="shared" si="671"/>
        <v>0.45988657505996278</v>
      </c>
      <c r="N2158" s="10" t="e">
        <f t="shared" si="672"/>
        <v>#N/A</v>
      </c>
      <c r="O2158" s="9" t="e">
        <f t="shared" si="673"/>
        <v>#N/A</v>
      </c>
      <c r="P2158" s="8" t="e">
        <f t="shared" si="674"/>
        <v>#N/A</v>
      </c>
      <c r="Q2158" s="2" t="str">
        <f t="shared" si="675"/>
        <v>-</v>
      </c>
      <c r="R2158" s="2" t="str">
        <f t="shared" si="676"/>
        <v>-</v>
      </c>
      <c r="S2158" s="2" t="str">
        <f t="shared" si="677"/>
        <v>-</v>
      </c>
      <c r="T2158" s="2" t="str">
        <f t="shared" si="678"/>
        <v>-</v>
      </c>
      <c r="AU2158" t="s">
        <v>179</v>
      </c>
      <c r="AV2158" t="s">
        <v>716</v>
      </c>
      <c r="AY2158" s="38">
        <v>39</v>
      </c>
      <c r="AZ2158" s="40">
        <v>63</v>
      </c>
      <c r="BA2158" s="42">
        <f t="shared" si="679"/>
        <v>39063</v>
      </c>
      <c r="BC2158" s="7" t="s">
        <v>3097</v>
      </c>
    </row>
    <row r="2159" spans="1:55" hidden="1" outlineLevel="1">
      <c r="A2159" t="s">
        <v>1730</v>
      </c>
      <c r="B2159" t="s">
        <v>716</v>
      </c>
      <c r="C2159" s="25">
        <v>31804</v>
      </c>
      <c r="D2159" s="25"/>
      <c r="E2159" s="25"/>
      <c r="G2159" s="1">
        <v>17764</v>
      </c>
      <c r="I2159" s="1">
        <v>8675</v>
      </c>
      <c r="K2159" s="1">
        <v>8406</v>
      </c>
      <c r="L2159" s="2" t="str">
        <f t="shared" si="670"/>
        <v/>
      </c>
      <c r="M2159" s="2">
        <f t="shared" si="671"/>
        <v>0.47320423328079264</v>
      </c>
      <c r="N2159" s="10" t="e">
        <f t="shared" ref="N2159:N2190" si="680">RANK(U2159,U2159:AR2159)</f>
        <v>#N/A</v>
      </c>
      <c r="O2159" s="9" t="e">
        <f t="shared" ref="O2159:O2190" si="681">RANK(V2159,U2159:AR2159)</f>
        <v>#N/A</v>
      </c>
      <c r="P2159" s="8" t="e">
        <f t="shared" ref="P2159:P2190" si="682">RANK(W2159,U2159:AR2159)</f>
        <v>#N/A</v>
      </c>
      <c r="Q2159" s="2" t="str">
        <f t="shared" ref="Q2159:Q2190" si="683">IF(SUM($U2159:$AQ2159)=0,"-",U2159/SUM($U2159:$AQ2159))</f>
        <v>-</v>
      </c>
      <c r="R2159" s="2" t="str">
        <f t="shared" ref="R2159:R2190" si="684">IF(SUM($U2159:$AQ2159)=0,"-",V2159/SUM($U2159:$AQ2159))</f>
        <v>-</v>
      </c>
      <c r="S2159" s="2" t="str">
        <f t="shared" ref="S2159:S2190" si="685">IF(SUM($U2159:$AQ2159)=0,"-",W2159/SUM($U2159:$AQ2159))</f>
        <v>-</v>
      </c>
      <c r="T2159" s="2" t="str">
        <f t="shared" ref="T2159:T2190" si="686">IF(SUM($U2159:$AQ2159)=0,"-",(1-Q2159-R2159-S2159))</f>
        <v>-</v>
      </c>
      <c r="AU2159" t="s">
        <v>1730</v>
      </c>
      <c r="AV2159" t="s">
        <v>716</v>
      </c>
      <c r="AY2159" s="38">
        <v>39</v>
      </c>
      <c r="AZ2159" s="40">
        <v>65</v>
      </c>
      <c r="BA2159" s="42">
        <f t="shared" si="679"/>
        <v>39065</v>
      </c>
      <c r="BC2159" s="7" t="s">
        <v>3097</v>
      </c>
    </row>
    <row r="2160" spans="1:55" hidden="1" outlineLevel="1">
      <c r="A2160" t="s">
        <v>2249</v>
      </c>
      <c r="B2160" t="s">
        <v>716</v>
      </c>
      <c r="C2160" s="25">
        <v>15902</v>
      </c>
      <c r="D2160" s="25"/>
      <c r="E2160" s="25"/>
      <c r="G2160" s="1">
        <v>10858</v>
      </c>
      <c r="I2160" s="1">
        <v>5965</v>
      </c>
      <c r="K2160" s="1">
        <v>4710</v>
      </c>
      <c r="L2160" s="2" t="str">
        <f t="shared" si="670"/>
        <v/>
      </c>
      <c r="M2160" s="2">
        <f t="shared" si="671"/>
        <v>0.43378154356235032</v>
      </c>
      <c r="N2160" s="10" t="e">
        <f t="shared" si="680"/>
        <v>#N/A</v>
      </c>
      <c r="O2160" s="9" t="e">
        <f t="shared" si="681"/>
        <v>#N/A</v>
      </c>
      <c r="P2160" s="8" t="e">
        <f t="shared" si="682"/>
        <v>#N/A</v>
      </c>
      <c r="Q2160" s="2" t="str">
        <f t="shared" si="683"/>
        <v>-</v>
      </c>
      <c r="R2160" s="2" t="str">
        <f t="shared" si="684"/>
        <v>-</v>
      </c>
      <c r="S2160" s="2" t="str">
        <f t="shared" si="685"/>
        <v>-</v>
      </c>
      <c r="T2160" s="2" t="str">
        <f t="shared" si="686"/>
        <v>-</v>
      </c>
      <c r="AU2160" t="s">
        <v>2249</v>
      </c>
      <c r="AV2160" t="s">
        <v>716</v>
      </c>
      <c r="AY2160" s="38">
        <v>39</v>
      </c>
      <c r="AZ2160" s="40">
        <v>67</v>
      </c>
      <c r="BA2160" s="42">
        <f t="shared" si="679"/>
        <v>39067</v>
      </c>
      <c r="BC2160" s="7" t="s">
        <v>3097</v>
      </c>
    </row>
    <row r="2161" spans="1:55" hidden="1" outlineLevel="1">
      <c r="A2161" t="s">
        <v>1785</v>
      </c>
      <c r="B2161" t="s">
        <v>716</v>
      </c>
      <c r="C2161" s="25">
        <v>29119</v>
      </c>
      <c r="D2161" s="25"/>
      <c r="E2161" s="25"/>
      <c r="G2161" s="1">
        <v>18517</v>
      </c>
      <c r="I2161" s="1">
        <v>9441</v>
      </c>
      <c r="K2161" s="1">
        <v>9172</v>
      </c>
      <c r="L2161" s="2" t="str">
        <f t="shared" si="670"/>
        <v/>
      </c>
      <c r="M2161" s="2">
        <f t="shared" si="671"/>
        <v>0.49532861694658964</v>
      </c>
      <c r="N2161" s="10" t="e">
        <f t="shared" si="680"/>
        <v>#N/A</v>
      </c>
      <c r="O2161" s="9" t="e">
        <f t="shared" si="681"/>
        <v>#N/A</v>
      </c>
      <c r="P2161" s="8" t="e">
        <f t="shared" si="682"/>
        <v>#N/A</v>
      </c>
      <c r="Q2161" s="2" t="str">
        <f t="shared" si="683"/>
        <v>-</v>
      </c>
      <c r="R2161" s="2" t="str">
        <f t="shared" si="684"/>
        <v>-</v>
      </c>
      <c r="S2161" s="2" t="str">
        <f t="shared" si="685"/>
        <v>-</v>
      </c>
      <c r="T2161" s="2" t="str">
        <f t="shared" si="686"/>
        <v>-</v>
      </c>
      <c r="AU2161" t="s">
        <v>1785</v>
      </c>
      <c r="AV2161" t="s">
        <v>716</v>
      </c>
      <c r="AY2161" s="38">
        <v>39</v>
      </c>
      <c r="AZ2161" s="40">
        <v>69</v>
      </c>
      <c r="BA2161" s="42">
        <f t="shared" si="679"/>
        <v>39069</v>
      </c>
      <c r="BC2161" s="7" t="s">
        <v>3097</v>
      </c>
    </row>
    <row r="2162" spans="1:55" hidden="1" outlineLevel="1">
      <c r="A2162" t="s">
        <v>1274</v>
      </c>
      <c r="B2162" t="s">
        <v>716</v>
      </c>
      <c r="C2162" s="25">
        <v>41857</v>
      </c>
      <c r="D2162" s="25"/>
      <c r="E2162" s="25"/>
      <c r="G2162" s="1">
        <v>25360</v>
      </c>
      <c r="I2162" s="1">
        <v>11471</v>
      </c>
      <c r="K2162" s="1">
        <v>10823</v>
      </c>
      <c r="L2162" s="2" t="str">
        <f t="shared" si="670"/>
        <v/>
      </c>
      <c r="M2162" s="2">
        <f t="shared" si="671"/>
        <v>0.42677444794952679</v>
      </c>
      <c r="N2162" s="10" t="e">
        <f t="shared" si="680"/>
        <v>#N/A</v>
      </c>
      <c r="O2162" s="9" t="e">
        <f t="shared" si="681"/>
        <v>#N/A</v>
      </c>
      <c r="P2162" s="8" t="e">
        <f t="shared" si="682"/>
        <v>#N/A</v>
      </c>
      <c r="Q2162" s="2" t="str">
        <f t="shared" si="683"/>
        <v>-</v>
      </c>
      <c r="R2162" s="2" t="str">
        <f t="shared" si="684"/>
        <v>-</v>
      </c>
      <c r="S2162" s="2" t="str">
        <f t="shared" si="685"/>
        <v>-</v>
      </c>
      <c r="T2162" s="2" t="str">
        <f t="shared" si="686"/>
        <v>-</v>
      </c>
      <c r="AU2162" t="s">
        <v>1274</v>
      </c>
      <c r="AV2162" t="s">
        <v>716</v>
      </c>
      <c r="AY2162" s="38">
        <v>39</v>
      </c>
      <c r="AZ2162" s="40">
        <v>71</v>
      </c>
      <c r="BA2162" s="42">
        <f t="shared" si="679"/>
        <v>39071</v>
      </c>
      <c r="BC2162" s="7" t="s">
        <v>3097</v>
      </c>
    </row>
    <row r="2163" spans="1:55" hidden="1" outlineLevel="1">
      <c r="A2163" t="s">
        <v>2089</v>
      </c>
      <c r="B2163" t="s">
        <v>716</v>
      </c>
      <c r="C2163" s="25">
        <v>28653</v>
      </c>
      <c r="D2163" s="25"/>
      <c r="E2163" s="25"/>
      <c r="G2163" s="1">
        <v>16889</v>
      </c>
      <c r="I2163" s="1">
        <v>7941</v>
      </c>
      <c r="K2163" s="1">
        <v>4801</v>
      </c>
      <c r="L2163" s="2" t="str">
        <f t="shared" si="670"/>
        <v/>
      </c>
      <c r="M2163" s="2">
        <f t="shared" si="671"/>
        <v>0.28426786665877196</v>
      </c>
      <c r="N2163" s="10" t="e">
        <f t="shared" si="680"/>
        <v>#N/A</v>
      </c>
      <c r="O2163" s="9" t="e">
        <f t="shared" si="681"/>
        <v>#N/A</v>
      </c>
      <c r="P2163" s="8" t="e">
        <f t="shared" si="682"/>
        <v>#N/A</v>
      </c>
      <c r="Q2163" s="2" t="str">
        <f t="shared" si="683"/>
        <v>-</v>
      </c>
      <c r="R2163" s="2" t="str">
        <f t="shared" si="684"/>
        <v>-</v>
      </c>
      <c r="S2163" s="2" t="str">
        <f t="shared" si="685"/>
        <v>-</v>
      </c>
      <c r="T2163" s="2" t="str">
        <f t="shared" si="686"/>
        <v>-</v>
      </c>
      <c r="AU2163" t="s">
        <v>2089</v>
      </c>
      <c r="AV2163" t="s">
        <v>716</v>
      </c>
      <c r="AY2163" s="38">
        <v>39</v>
      </c>
      <c r="AZ2163" s="40">
        <v>73</v>
      </c>
      <c r="BA2163" s="42">
        <f t="shared" si="679"/>
        <v>39073</v>
      </c>
      <c r="BC2163" s="7" t="s">
        <v>3097</v>
      </c>
    </row>
    <row r="2164" spans="1:55" hidden="1" outlineLevel="1">
      <c r="A2164" t="s">
        <v>110</v>
      </c>
      <c r="B2164" t="s">
        <v>716</v>
      </c>
      <c r="C2164" s="25">
        <v>40475</v>
      </c>
      <c r="D2164" s="25"/>
      <c r="E2164" s="25"/>
      <c r="G2164" s="1">
        <v>16633</v>
      </c>
      <c r="I2164" s="1">
        <v>6597</v>
      </c>
      <c r="K2164" s="1">
        <v>4875</v>
      </c>
      <c r="L2164" s="2" t="str">
        <f t="shared" si="670"/>
        <v/>
      </c>
      <c r="M2164" s="2">
        <f t="shared" si="671"/>
        <v>0.29309204593278421</v>
      </c>
      <c r="N2164" s="10" t="e">
        <f t="shared" si="680"/>
        <v>#N/A</v>
      </c>
      <c r="O2164" s="9" t="e">
        <f t="shared" si="681"/>
        <v>#N/A</v>
      </c>
      <c r="P2164" s="8" t="e">
        <f t="shared" si="682"/>
        <v>#N/A</v>
      </c>
      <c r="Q2164" s="2" t="str">
        <f t="shared" si="683"/>
        <v>-</v>
      </c>
      <c r="R2164" s="2" t="str">
        <f t="shared" si="684"/>
        <v>-</v>
      </c>
      <c r="S2164" s="2" t="str">
        <f t="shared" si="685"/>
        <v>-</v>
      </c>
      <c r="T2164" s="2" t="str">
        <f t="shared" si="686"/>
        <v>-</v>
      </c>
      <c r="AU2164" t="s">
        <v>110</v>
      </c>
      <c r="AV2164" t="s">
        <v>716</v>
      </c>
      <c r="AY2164" s="38">
        <v>39</v>
      </c>
      <c r="AZ2164" s="40">
        <v>75</v>
      </c>
      <c r="BA2164" s="42">
        <f t="shared" si="679"/>
        <v>39075</v>
      </c>
      <c r="BC2164" s="7" t="s">
        <v>3097</v>
      </c>
    </row>
    <row r="2165" spans="1:55" hidden="1" outlineLevel="1">
      <c r="A2165" t="s">
        <v>390</v>
      </c>
      <c r="B2165" t="s">
        <v>716</v>
      </c>
      <c r="C2165" s="25">
        <v>59917</v>
      </c>
      <c r="D2165" s="25"/>
      <c r="E2165" s="25"/>
      <c r="G2165" s="1">
        <v>35102</v>
      </c>
      <c r="I2165" s="1">
        <v>15730</v>
      </c>
      <c r="K2165" s="1">
        <v>14953</v>
      </c>
      <c r="L2165" s="2" t="str">
        <f t="shared" si="670"/>
        <v/>
      </c>
      <c r="M2165" s="2">
        <f t="shared" si="671"/>
        <v>0.42598712324084098</v>
      </c>
      <c r="N2165" s="10" t="e">
        <f t="shared" si="680"/>
        <v>#N/A</v>
      </c>
      <c r="O2165" s="9" t="e">
        <f t="shared" si="681"/>
        <v>#N/A</v>
      </c>
      <c r="P2165" s="8" t="e">
        <f t="shared" si="682"/>
        <v>#N/A</v>
      </c>
      <c r="Q2165" s="2" t="str">
        <f t="shared" si="683"/>
        <v>-</v>
      </c>
      <c r="R2165" s="2" t="str">
        <f t="shared" si="684"/>
        <v>-</v>
      </c>
      <c r="S2165" s="2" t="str">
        <f t="shared" si="685"/>
        <v>-</v>
      </c>
      <c r="T2165" s="2" t="str">
        <f t="shared" si="686"/>
        <v>-</v>
      </c>
      <c r="AU2165" t="s">
        <v>390</v>
      </c>
      <c r="AV2165" t="s">
        <v>716</v>
      </c>
      <c r="AY2165" s="38">
        <v>39</v>
      </c>
      <c r="AZ2165" s="40">
        <v>77</v>
      </c>
      <c r="BA2165" s="42">
        <f t="shared" si="679"/>
        <v>39077</v>
      </c>
      <c r="BC2165" s="7" t="s">
        <v>3097</v>
      </c>
    </row>
    <row r="2166" spans="1:55" hidden="1" outlineLevel="1">
      <c r="A2166" t="s">
        <v>2834</v>
      </c>
      <c r="B2166" t="s">
        <v>716</v>
      </c>
      <c r="C2166" s="25">
        <v>32846</v>
      </c>
      <c r="D2166" s="25"/>
      <c r="E2166" s="25"/>
      <c r="G2166" s="1">
        <v>23431</v>
      </c>
      <c r="I2166" s="1">
        <v>9486</v>
      </c>
      <c r="K2166" s="1">
        <v>5802</v>
      </c>
      <c r="L2166" s="2" t="str">
        <f t="shared" si="670"/>
        <v/>
      </c>
      <c r="M2166" s="2">
        <f t="shared" si="671"/>
        <v>0.2476206734667748</v>
      </c>
      <c r="N2166" s="10" t="e">
        <f t="shared" si="680"/>
        <v>#N/A</v>
      </c>
      <c r="O2166" s="9" t="e">
        <f t="shared" si="681"/>
        <v>#N/A</v>
      </c>
      <c r="P2166" s="8" t="e">
        <f t="shared" si="682"/>
        <v>#N/A</v>
      </c>
      <c r="Q2166" s="2" t="str">
        <f t="shared" si="683"/>
        <v>-</v>
      </c>
      <c r="R2166" s="2" t="str">
        <f t="shared" si="684"/>
        <v>-</v>
      </c>
      <c r="S2166" s="2" t="str">
        <f t="shared" si="685"/>
        <v>-</v>
      </c>
      <c r="T2166" s="2" t="str">
        <f t="shared" si="686"/>
        <v>-</v>
      </c>
      <c r="AU2166" t="s">
        <v>2834</v>
      </c>
      <c r="AV2166" t="s">
        <v>716</v>
      </c>
      <c r="AY2166" s="38">
        <v>39</v>
      </c>
      <c r="AZ2166" s="40">
        <v>79</v>
      </c>
      <c r="BA2166" s="42">
        <f t="shared" si="679"/>
        <v>39079</v>
      </c>
      <c r="BC2166" s="7" t="s">
        <v>3097</v>
      </c>
    </row>
    <row r="2167" spans="1:55" hidden="1" outlineLevel="1">
      <c r="A2167" t="s">
        <v>2030</v>
      </c>
      <c r="B2167" t="s">
        <v>716</v>
      </c>
      <c r="C2167" s="25">
        <v>72416</v>
      </c>
      <c r="D2167" s="25"/>
      <c r="E2167" s="25"/>
      <c r="G2167" s="1">
        <v>52971</v>
      </c>
      <c r="I2167" s="1">
        <v>24176</v>
      </c>
      <c r="K2167" s="1">
        <v>23467</v>
      </c>
      <c r="L2167" s="2" t="str">
        <f t="shared" si="670"/>
        <v/>
      </c>
      <c r="M2167" s="2">
        <f t="shared" si="671"/>
        <v>0.44301598988125579</v>
      </c>
      <c r="N2167" s="10" t="e">
        <f t="shared" si="680"/>
        <v>#N/A</v>
      </c>
      <c r="O2167" s="9" t="e">
        <f t="shared" si="681"/>
        <v>#N/A</v>
      </c>
      <c r="P2167" s="8" t="e">
        <f t="shared" si="682"/>
        <v>#N/A</v>
      </c>
      <c r="Q2167" s="2" t="str">
        <f t="shared" si="683"/>
        <v>-</v>
      </c>
      <c r="R2167" s="2" t="str">
        <f t="shared" si="684"/>
        <v>-</v>
      </c>
      <c r="S2167" s="2" t="str">
        <f t="shared" si="685"/>
        <v>-</v>
      </c>
      <c r="T2167" s="2" t="str">
        <f t="shared" si="686"/>
        <v>-</v>
      </c>
      <c r="AU2167" t="s">
        <v>2030</v>
      </c>
      <c r="AV2167" t="s">
        <v>716</v>
      </c>
      <c r="AY2167" s="38">
        <v>39</v>
      </c>
      <c r="AZ2167" s="40">
        <v>81</v>
      </c>
      <c r="BA2167" s="42">
        <f t="shared" si="679"/>
        <v>39081</v>
      </c>
      <c r="BC2167" s="7" t="s">
        <v>3097</v>
      </c>
    </row>
    <row r="2168" spans="1:55" hidden="1" outlineLevel="1">
      <c r="A2168" t="s">
        <v>1052</v>
      </c>
      <c r="B2168" t="s">
        <v>716</v>
      </c>
      <c r="C2168" s="25">
        <v>56377</v>
      </c>
      <c r="D2168" s="25"/>
      <c r="E2168" s="25"/>
      <c r="G2168" s="1">
        <v>31630</v>
      </c>
      <c r="I2168" s="1">
        <v>14716</v>
      </c>
      <c r="K2168" s="1">
        <v>9551</v>
      </c>
      <c r="L2168" s="2" t="str">
        <f t="shared" si="670"/>
        <v/>
      </c>
      <c r="M2168" s="2">
        <f t="shared" si="671"/>
        <v>0.30196016440088524</v>
      </c>
      <c r="N2168" s="10" t="e">
        <f t="shared" si="680"/>
        <v>#N/A</v>
      </c>
      <c r="O2168" s="9" t="e">
        <f t="shared" si="681"/>
        <v>#N/A</v>
      </c>
      <c r="P2168" s="8" t="e">
        <f t="shared" si="682"/>
        <v>#N/A</v>
      </c>
      <c r="Q2168" s="2" t="str">
        <f t="shared" si="683"/>
        <v>-</v>
      </c>
      <c r="R2168" s="2" t="str">
        <f t="shared" si="684"/>
        <v>-</v>
      </c>
      <c r="S2168" s="2" t="str">
        <f t="shared" si="685"/>
        <v>-</v>
      </c>
      <c r="T2168" s="2" t="str">
        <f t="shared" si="686"/>
        <v>-</v>
      </c>
      <c r="AU2168" t="s">
        <v>1052</v>
      </c>
      <c r="AV2168" t="s">
        <v>716</v>
      </c>
      <c r="AY2168" s="38">
        <v>39</v>
      </c>
      <c r="AZ2168" s="40">
        <v>83</v>
      </c>
      <c r="BA2168" s="42">
        <f t="shared" si="679"/>
        <v>39083</v>
      </c>
      <c r="BC2168" s="7" t="s">
        <v>3097</v>
      </c>
    </row>
    <row r="2169" spans="1:55" hidden="1" outlineLevel="1">
      <c r="A2169" t="s">
        <v>1124</v>
      </c>
      <c r="B2169" t="s">
        <v>716</v>
      </c>
      <c r="C2169" s="25">
        <v>227747</v>
      </c>
      <c r="D2169" s="25"/>
      <c r="E2169" s="25"/>
      <c r="G2169" s="1">
        <v>150137</v>
      </c>
      <c r="I2169" s="1">
        <v>69009</v>
      </c>
      <c r="K2169" s="1">
        <v>65271</v>
      </c>
      <c r="L2169" s="2" t="str">
        <f t="shared" si="670"/>
        <v/>
      </c>
      <c r="M2169" s="2">
        <f t="shared" si="671"/>
        <v>0.43474293478622855</v>
      </c>
      <c r="N2169" s="10" t="e">
        <f t="shared" si="680"/>
        <v>#N/A</v>
      </c>
      <c r="O2169" s="9" t="e">
        <f t="shared" si="681"/>
        <v>#N/A</v>
      </c>
      <c r="P2169" s="8" t="e">
        <f t="shared" si="682"/>
        <v>#N/A</v>
      </c>
      <c r="Q2169" s="2" t="str">
        <f t="shared" si="683"/>
        <v>-</v>
      </c>
      <c r="R2169" s="2" t="str">
        <f t="shared" si="684"/>
        <v>-</v>
      </c>
      <c r="S2169" s="2" t="str">
        <f t="shared" si="685"/>
        <v>-</v>
      </c>
      <c r="T2169" s="2" t="str">
        <f t="shared" si="686"/>
        <v>-</v>
      </c>
      <c r="AU2169" t="s">
        <v>1124</v>
      </c>
      <c r="AV2169" t="s">
        <v>716</v>
      </c>
      <c r="AY2169" s="38">
        <v>39</v>
      </c>
      <c r="AZ2169" s="40">
        <v>85</v>
      </c>
      <c r="BA2169" s="42">
        <f t="shared" si="679"/>
        <v>39085</v>
      </c>
      <c r="BC2169" s="7" t="s">
        <v>3097</v>
      </c>
    </row>
    <row r="2170" spans="1:55" hidden="1" outlineLevel="1">
      <c r="A2170" t="s">
        <v>1877</v>
      </c>
      <c r="B2170" t="s">
        <v>716</v>
      </c>
      <c r="C2170" s="25">
        <v>61847</v>
      </c>
      <c r="D2170" s="25"/>
      <c r="E2170" s="25"/>
      <c r="G2170" s="1">
        <v>38622</v>
      </c>
      <c r="I2170" s="1">
        <v>16254</v>
      </c>
      <c r="K2170" s="1">
        <v>15801</v>
      </c>
      <c r="L2170" s="2" t="str">
        <f t="shared" si="670"/>
        <v/>
      </c>
      <c r="M2170" s="2">
        <f t="shared" si="671"/>
        <v>0.40911915488581635</v>
      </c>
      <c r="N2170" s="10" t="e">
        <f t="shared" si="680"/>
        <v>#N/A</v>
      </c>
      <c r="O2170" s="9" t="e">
        <f t="shared" si="681"/>
        <v>#N/A</v>
      </c>
      <c r="P2170" s="8" t="e">
        <f t="shared" si="682"/>
        <v>#N/A</v>
      </c>
      <c r="Q2170" s="2" t="str">
        <f t="shared" si="683"/>
        <v>-</v>
      </c>
      <c r="R2170" s="2" t="str">
        <f t="shared" si="684"/>
        <v>-</v>
      </c>
      <c r="S2170" s="2" t="str">
        <f t="shared" si="685"/>
        <v>-</v>
      </c>
      <c r="T2170" s="2" t="str">
        <f t="shared" si="686"/>
        <v>-</v>
      </c>
      <c r="AU2170" t="s">
        <v>1877</v>
      </c>
      <c r="AV2170" t="s">
        <v>716</v>
      </c>
      <c r="AY2170" s="38">
        <v>39</v>
      </c>
      <c r="AZ2170" s="40">
        <v>87</v>
      </c>
      <c r="BA2170" s="42">
        <f t="shared" si="679"/>
        <v>39087</v>
      </c>
      <c r="BC2170" s="7" t="s">
        <v>3097</v>
      </c>
    </row>
    <row r="2171" spans="1:55" hidden="1" outlineLevel="1">
      <c r="A2171" t="s">
        <v>2599</v>
      </c>
      <c r="B2171" t="s">
        <v>716</v>
      </c>
      <c r="C2171" s="25">
        <v>150061</v>
      </c>
      <c r="D2171" s="25"/>
      <c r="E2171" s="25"/>
      <c r="G2171" s="1">
        <v>99182</v>
      </c>
      <c r="I2171" s="1">
        <v>49121</v>
      </c>
      <c r="K2171" s="1">
        <v>42766</v>
      </c>
      <c r="L2171" s="2" t="str">
        <f t="shared" si="670"/>
        <v/>
      </c>
      <c r="M2171" s="2">
        <f t="shared" si="671"/>
        <v>0.43118711056441694</v>
      </c>
      <c r="N2171" s="10" t="e">
        <f t="shared" si="680"/>
        <v>#N/A</v>
      </c>
      <c r="O2171" s="9" t="e">
        <f t="shared" si="681"/>
        <v>#N/A</v>
      </c>
      <c r="P2171" s="8" t="e">
        <f t="shared" si="682"/>
        <v>#N/A</v>
      </c>
      <c r="Q2171" s="2" t="str">
        <f t="shared" si="683"/>
        <v>-</v>
      </c>
      <c r="R2171" s="2" t="str">
        <f t="shared" si="684"/>
        <v>-</v>
      </c>
      <c r="S2171" s="2" t="str">
        <f t="shared" si="685"/>
        <v>-</v>
      </c>
      <c r="T2171" s="2" t="str">
        <f t="shared" si="686"/>
        <v>-</v>
      </c>
      <c r="AU2171" t="s">
        <v>2599</v>
      </c>
      <c r="AV2171" t="s">
        <v>716</v>
      </c>
      <c r="AY2171" s="38">
        <v>39</v>
      </c>
      <c r="AZ2171" s="40">
        <v>89</v>
      </c>
      <c r="BA2171" s="42">
        <f t="shared" si="679"/>
        <v>39089</v>
      </c>
      <c r="BC2171" s="7" t="s">
        <v>3097</v>
      </c>
    </row>
    <row r="2172" spans="1:55" hidden="1" outlineLevel="1">
      <c r="A2172" t="s">
        <v>5</v>
      </c>
      <c r="B2172" t="s">
        <v>716</v>
      </c>
      <c r="C2172" s="25">
        <v>46089</v>
      </c>
      <c r="D2172" s="25"/>
      <c r="E2172" s="25"/>
      <c r="G2172" s="1">
        <v>28698</v>
      </c>
      <c r="I2172" s="1">
        <v>13084</v>
      </c>
      <c r="K2172" s="1">
        <v>12516</v>
      </c>
      <c r="L2172" s="2" t="str">
        <f t="shared" si="670"/>
        <v/>
      </c>
      <c r="M2172" s="2">
        <f t="shared" si="671"/>
        <v>0.43612795316746811</v>
      </c>
      <c r="N2172" s="10" t="e">
        <f t="shared" si="680"/>
        <v>#N/A</v>
      </c>
      <c r="O2172" s="9" t="e">
        <f t="shared" si="681"/>
        <v>#N/A</v>
      </c>
      <c r="P2172" s="8" t="e">
        <f t="shared" si="682"/>
        <v>#N/A</v>
      </c>
      <c r="Q2172" s="2" t="str">
        <f t="shared" si="683"/>
        <v>-</v>
      </c>
      <c r="R2172" s="2" t="str">
        <f t="shared" si="684"/>
        <v>-</v>
      </c>
      <c r="S2172" s="2" t="str">
        <f t="shared" si="685"/>
        <v>-</v>
      </c>
      <c r="T2172" s="2" t="str">
        <f t="shared" si="686"/>
        <v>-</v>
      </c>
      <c r="AU2172" t="s">
        <v>5</v>
      </c>
      <c r="AV2172" t="s">
        <v>716</v>
      </c>
      <c r="AY2172" s="38">
        <v>39</v>
      </c>
      <c r="AZ2172" s="40">
        <v>91</v>
      </c>
      <c r="BA2172" s="42">
        <f t="shared" si="679"/>
        <v>39091</v>
      </c>
      <c r="BC2172" s="7" t="s">
        <v>3097</v>
      </c>
    </row>
    <row r="2173" spans="1:55" hidden="1" outlineLevel="1">
      <c r="A2173" t="s">
        <v>425</v>
      </c>
      <c r="B2173" t="s">
        <v>716</v>
      </c>
      <c r="C2173" s="25">
        <v>287489</v>
      </c>
      <c r="D2173" s="25"/>
      <c r="E2173" s="25"/>
      <c r="G2173" s="1">
        <v>166092</v>
      </c>
      <c r="I2173" s="1">
        <v>81245</v>
      </c>
      <c r="K2173" s="1">
        <v>76804</v>
      </c>
      <c r="L2173" s="2" t="str">
        <f t="shared" si="670"/>
        <v/>
      </c>
      <c r="M2173" s="2">
        <f t="shared" si="671"/>
        <v>0.46241841870770417</v>
      </c>
      <c r="N2173" s="10" t="e">
        <f t="shared" si="680"/>
        <v>#N/A</v>
      </c>
      <c r="O2173" s="9" t="e">
        <f t="shared" si="681"/>
        <v>#N/A</v>
      </c>
      <c r="P2173" s="8" t="e">
        <f t="shared" si="682"/>
        <v>#N/A</v>
      </c>
      <c r="Q2173" s="2" t="str">
        <f t="shared" si="683"/>
        <v>-</v>
      </c>
      <c r="R2173" s="2" t="str">
        <f t="shared" si="684"/>
        <v>-</v>
      </c>
      <c r="S2173" s="2" t="str">
        <f t="shared" si="685"/>
        <v>-</v>
      </c>
      <c r="T2173" s="2" t="str">
        <f t="shared" si="686"/>
        <v>-</v>
      </c>
      <c r="AU2173" t="s">
        <v>425</v>
      </c>
      <c r="AV2173" t="s">
        <v>716</v>
      </c>
      <c r="AY2173" s="38">
        <v>39</v>
      </c>
      <c r="AZ2173" s="40">
        <v>93</v>
      </c>
      <c r="BA2173" s="42">
        <f t="shared" si="679"/>
        <v>39093</v>
      </c>
      <c r="BC2173" s="7" t="s">
        <v>3097</v>
      </c>
    </row>
    <row r="2174" spans="1:55" hidden="1" outlineLevel="1">
      <c r="A2174" t="s">
        <v>2783</v>
      </c>
      <c r="B2174" t="s">
        <v>716</v>
      </c>
      <c r="C2174" s="25">
        <v>454240</v>
      </c>
      <c r="D2174" s="25"/>
      <c r="E2174" s="25"/>
      <c r="G2174" s="1">
        <v>278619</v>
      </c>
      <c r="I2174" s="1">
        <v>135802</v>
      </c>
      <c r="K2174" s="1">
        <v>125265</v>
      </c>
      <c r="L2174" s="2" t="str">
        <f t="shared" si="670"/>
        <v/>
      </c>
      <c r="M2174" s="2">
        <f t="shared" si="671"/>
        <v>0.44959245421166538</v>
      </c>
      <c r="N2174" s="10" t="e">
        <f t="shared" si="680"/>
        <v>#N/A</v>
      </c>
      <c r="O2174" s="9" t="e">
        <f t="shared" si="681"/>
        <v>#N/A</v>
      </c>
      <c r="P2174" s="8" t="e">
        <f t="shared" si="682"/>
        <v>#N/A</v>
      </c>
      <c r="Q2174" s="2" t="str">
        <f t="shared" si="683"/>
        <v>-</v>
      </c>
      <c r="R2174" s="2" t="str">
        <f t="shared" si="684"/>
        <v>-</v>
      </c>
      <c r="S2174" s="2" t="str">
        <f t="shared" si="685"/>
        <v>-</v>
      </c>
      <c r="T2174" s="2" t="str">
        <f t="shared" si="686"/>
        <v>-</v>
      </c>
      <c r="AU2174" t="s">
        <v>2783</v>
      </c>
      <c r="AV2174" t="s">
        <v>716</v>
      </c>
      <c r="AY2174" s="38">
        <v>39</v>
      </c>
      <c r="AZ2174" s="40">
        <v>95</v>
      </c>
      <c r="BA2174" s="42">
        <f t="shared" si="679"/>
        <v>39095</v>
      </c>
      <c r="BC2174" s="7" t="s">
        <v>3097</v>
      </c>
    </row>
    <row r="2175" spans="1:55" hidden="1" outlineLevel="1">
      <c r="A2175" t="s">
        <v>1732</v>
      </c>
      <c r="B2175" t="s">
        <v>716</v>
      </c>
      <c r="C2175" s="25">
        <v>40539</v>
      </c>
      <c r="D2175" s="25"/>
      <c r="E2175" s="25"/>
      <c r="G2175" s="1">
        <v>23288</v>
      </c>
      <c r="I2175" s="1">
        <v>10982</v>
      </c>
      <c r="K2175" s="1">
        <v>10463</v>
      </c>
      <c r="L2175" s="2" t="str">
        <f t="shared" si="670"/>
        <v/>
      </c>
      <c r="M2175" s="2">
        <f t="shared" si="671"/>
        <v>0.44928718653383715</v>
      </c>
      <c r="N2175" s="10" t="e">
        <f t="shared" si="680"/>
        <v>#N/A</v>
      </c>
      <c r="O2175" s="9" t="e">
        <f t="shared" si="681"/>
        <v>#N/A</v>
      </c>
      <c r="P2175" s="8" t="e">
        <f t="shared" si="682"/>
        <v>#N/A</v>
      </c>
      <c r="Q2175" s="2" t="str">
        <f t="shared" si="683"/>
        <v>-</v>
      </c>
      <c r="R2175" s="2" t="str">
        <f t="shared" si="684"/>
        <v>-</v>
      </c>
      <c r="S2175" s="2" t="str">
        <f t="shared" si="685"/>
        <v>-</v>
      </c>
      <c r="T2175" s="2" t="str">
        <f t="shared" si="686"/>
        <v>-</v>
      </c>
      <c r="AU2175" t="s">
        <v>1732</v>
      </c>
      <c r="AV2175" t="s">
        <v>716</v>
      </c>
      <c r="AY2175" s="38">
        <v>39</v>
      </c>
      <c r="AZ2175" s="40">
        <v>97</v>
      </c>
      <c r="BA2175" s="42">
        <f t="shared" si="679"/>
        <v>39097</v>
      </c>
      <c r="BC2175" s="7" t="s">
        <v>3097</v>
      </c>
    </row>
    <row r="2176" spans="1:55" hidden="1" outlineLevel="1">
      <c r="A2176" t="s">
        <v>1841</v>
      </c>
      <c r="B2176" t="s">
        <v>716</v>
      </c>
      <c r="C2176" s="25">
        <v>252998</v>
      </c>
      <c r="D2176" s="25"/>
      <c r="E2176" s="25"/>
      <c r="G2176" s="1">
        <v>180303</v>
      </c>
      <c r="I2176" s="1">
        <v>90065</v>
      </c>
      <c r="K2176" s="1">
        <v>86142</v>
      </c>
      <c r="L2176" s="2" t="str">
        <f t="shared" si="670"/>
        <v/>
      </c>
      <c r="M2176" s="2">
        <f t="shared" si="671"/>
        <v>0.47776243323738371</v>
      </c>
      <c r="N2176" s="10" t="e">
        <f t="shared" si="680"/>
        <v>#N/A</v>
      </c>
      <c r="O2176" s="9" t="e">
        <f t="shared" si="681"/>
        <v>#N/A</v>
      </c>
      <c r="P2176" s="8" t="e">
        <f t="shared" si="682"/>
        <v>#N/A</v>
      </c>
      <c r="Q2176" s="2" t="str">
        <f t="shared" si="683"/>
        <v>-</v>
      </c>
      <c r="R2176" s="2" t="str">
        <f t="shared" si="684"/>
        <v>-</v>
      </c>
      <c r="S2176" s="2" t="str">
        <f t="shared" si="685"/>
        <v>-</v>
      </c>
      <c r="T2176" s="2" t="str">
        <f t="shared" si="686"/>
        <v>-</v>
      </c>
      <c r="AU2176" t="s">
        <v>1841</v>
      </c>
      <c r="AV2176" t="s">
        <v>716</v>
      </c>
      <c r="AY2176" s="38">
        <v>39</v>
      </c>
      <c r="AZ2176" s="40">
        <v>99</v>
      </c>
      <c r="BA2176" s="42">
        <f t="shared" si="679"/>
        <v>39099</v>
      </c>
      <c r="BC2176" s="7" t="s">
        <v>3097</v>
      </c>
    </row>
    <row r="2177" spans="1:55" hidden="1" outlineLevel="1">
      <c r="A2177" t="s">
        <v>253</v>
      </c>
      <c r="B2177" t="s">
        <v>716</v>
      </c>
      <c r="C2177" s="25">
        <v>66188</v>
      </c>
      <c r="D2177" s="25"/>
      <c r="E2177" s="25"/>
      <c r="G2177" s="1">
        <v>39581</v>
      </c>
      <c r="I2177" s="1">
        <v>17913</v>
      </c>
      <c r="K2177" s="1">
        <v>17481</v>
      </c>
      <c r="L2177" s="2" t="str">
        <f t="shared" si="670"/>
        <v/>
      </c>
      <c r="M2177" s="2">
        <f t="shared" si="671"/>
        <v>0.44165129733963265</v>
      </c>
      <c r="N2177" s="10" t="e">
        <f t="shared" si="680"/>
        <v>#N/A</v>
      </c>
      <c r="O2177" s="9" t="e">
        <f t="shared" si="681"/>
        <v>#N/A</v>
      </c>
      <c r="P2177" s="8" t="e">
        <f t="shared" si="682"/>
        <v>#N/A</v>
      </c>
      <c r="Q2177" s="2" t="str">
        <f t="shared" si="683"/>
        <v>-</v>
      </c>
      <c r="R2177" s="2" t="str">
        <f t="shared" si="684"/>
        <v>-</v>
      </c>
      <c r="S2177" s="2" t="str">
        <f t="shared" si="685"/>
        <v>-</v>
      </c>
      <c r="T2177" s="2" t="str">
        <f t="shared" si="686"/>
        <v>-</v>
      </c>
      <c r="AU2177" t="s">
        <v>253</v>
      </c>
      <c r="AV2177" t="s">
        <v>716</v>
      </c>
      <c r="AY2177" s="38">
        <v>39</v>
      </c>
      <c r="AZ2177" s="40">
        <v>101</v>
      </c>
      <c r="BA2177" s="42">
        <f t="shared" si="679"/>
        <v>39101</v>
      </c>
      <c r="BC2177" s="7" t="s">
        <v>3097</v>
      </c>
    </row>
    <row r="2178" spans="1:55" hidden="1" outlineLevel="1">
      <c r="A2178" t="s">
        <v>2450</v>
      </c>
      <c r="B2178" t="s">
        <v>716</v>
      </c>
      <c r="C2178" s="25">
        <v>157502</v>
      </c>
      <c r="D2178" s="25"/>
      <c r="E2178" s="25"/>
      <c r="G2178" s="1">
        <v>100371</v>
      </c>
      <c r="I2178" s="1">
        <v>48488</v>
      </c>
      <c r="K2178" s="1">
        <v>45102</v>
      </c>
      <c r="L2178" s="2" t="str">
        <f t="shared" si="670"/>
        <v/>
      </c>
      <c r="M2178" s="2">
        <f t="shared" si="671"/>
        <v>0.44935290073826106</v>
      </c>
      <c r="N2178" s="10" t="e">
        <f t="shared" si="680"/>
        <v>#N/A</v>
      </c>
      <c r="O2178" s="9" t="e">
        <f t="shared" si="681"/>
        <v>#N/A</v>
      </c>
      <c r="P2178" s="8" t="e">
        <f t="shared" si="682"/>
        <v>#N/A</v>
      </c>
      <c r="Q2178" s="2" t="str">
        <f t="shared" si="683"/>
        <v>-</v>
      </c>
      <c r="R2178" s="2" t="str">
        <f t="shared" si="684"/>
        <v>-</v>
      </c>
      <c r="S2178" s="2" t="str">
        <f t="shared" si="685"/>
        <v>-</v>
      </c>
      <c r="T2178" s="2" t="str">
        <f t="shared" si="686"/>
        <v>-</v>
      </c>
      <c r="AU2178" t="s">
        <v>2450</v>
      </c>
      <c r="AV2178" t="s">
        <v>716</v>
      </c>
      <c r="AY2178" s="38">
        <v>39</v>
      </c>
      <c r="AZ2178" s="40">
        <v>103</v>
      </c>
      <c r="BA2178" s="42">
        <f t="shared" si="679"/>
        <v>39103</v>
      </c>
      <c r="BC2178" s="7" t="s">
        <v>3097</v>
      </c>
    </row>
    <row r="2179" spans="1:55" hidden="1" outlineLevel="1">
      <c r="A2179" t="s">
        <v>2451</v>
      </c>
      <c r="B2179" t="s">
        <v>716</v>
      </c>
      <c r="C2179" s="25">
        <v>23305</v>
      </c>
      <c r="D2179" s="25"/>
      <c r="E2179" s="25"/>
      <c r="G2179" s="1">
        <v>14685</v>
      </c>
      <c r="I2179" s="1">
        <v>7348</v>
      </c>
      <c r="K2179" s="1">
        <v>7099</v>
      </c>
      <c r="L2179" s="2" t="str">
        <f t="shared" si="670"/>
        <v/>
      </c>
      <c r="M2179" s="2">
        <f t="shared" si="671"/>
        <v>0.48341845420497104</v>
      </c>
      <c r="N2179" s="10" t="e">
        <f t="shared" si="680"/>
        <v>#N/A</v>
      </c>
      <c r="O2179" s="9" t="e">
        <f t="shared" si="681"/>
        <v>#N/A</v>
      </c>
      <c r="P2179" s="8" t="e">
        <f t="shared" si="682"/>
        <v>#N/A</v>
      </c>
      <c r="Q2179" s="2" t="str">
        <f t="shared" si="683"/>
        <v>-</v>
      </c>
      <c r="R2179" s="2" t="str">
        <f t="shared" si="684"/>
        <v>-</v>
      </c>
      <c r="S2179" s="2" t="str">
        <f t="shared" si="685"/>
        <v>-</v>
      </c>
      <c r="T2179" s="2" t="str">
        <f t="shared" si="686"/>
        <v>-</v>
      </c>
      <c r="AU2179" t="s">
        <v>2451</v>
      </c>
      <c r="AV2179" t="s">
        <v>716</v>
      </c>
      <c r="AY2179" s="38">
        <v>39</v>
      </c>
      <c r="AZ2179" s="40">
        <v>105</v>
      </c>
      <c r="BA2179" s="42">
        <f t="shared" si="679"/>
        <v>39105</v>
      </c>
      <c r="BC2179" s="7" t="s">
        <v>3097</v>
      </c>
    </row>
    <row r="2180" spans="1:55" hidden="1" outlineLevel="1">
      <c r="A2180" t="s">
        <v>774</v>
      </c>
      <c r="B2180" t="s">
        <v>716</v>
      </c>
      <c r="C2180" s="25">
        <v>40843</v>
      </c>
      <c r="D2180" s="25"/>
      <c r="E2180" s="25"/>
      <c r="G2180" s="1">
        <v>26848</v>
      </c>
      <c r="I2180" s="1">
        <v>15756</v>
      </c>
      <c r="K2180" s="1">
        <v>15033</v>
      </c>
      <c r="L2180" s="2" t="str">
        <f t="shared" si="670"/>
        <v/>
      </c>
      <c r="M2180" s="2">
        <f t="shared" si="671"/>
        <v>0.55992997616209772</v>
      </c>
      <c r="N2180" s="10" t="e">
        <f t="shared" si="680"/>
        <v>#N/A</v>
      </c>
      <c r="O2180" s="9" t="e">
        <f t="shared" si="681"/>
        <v>#N/A</v>
      </c>
      <c r="P2180" s="8" t="e">
        <f t="shared" si="682"/>
        <v>#N/A</v>
      </c>
      <c r="Q2180" s="2" t="str">
        <f t="shared" si="683"/>
        <v>-</v>
      </c>
      <c r="R2180" s="2" t="str">
        <f t="shared" si="684"/>
        <v>-</v>
      </c>
      <c r="S2180" s="2" t="str">
        <f t="shared" si="685"/>
        <v>-</v>
      </c>
      <c r="T2180" s="2" t="str">
        <f t="shared" si="686"/>
        <v>-</v>
      </c>
      <c r="AU2180" t="s">
        <v>774</v>
      </c>
      <c r="AV2180" t="s">
        <v>716</v>
      </c>
      <c r="AY2180" s="38">
        <v>39</v>
      </c>
      <c r="AZ2180" s="40">
        <v>107</v>
      </c>
      <c r="BA2180" s="42">
        <f t="shared" si="679"/>
        <v>39107</v>
      </c>
      <c r="BC2180" s="7" t="s">
        <v>3097</v>
      </c>
    </row>
    <row r="2181" spans="1:55" hidden="1" outlineLevel="1">
      <c r="A2181" t="s">
        <v>394</v>
      </c>
      <c r="B2181" t="s">
        <v>716</v>
      </c>
      <c r="C2181" s="25">
        <v>99579</v>
      </c>
      <c r="D2181" s="25"/>
      <c r="E2181" s="25"/>
      <c r="G2181" s="1">
        <v>66285</v>
      </c>
      <c r="I2181" s="1">
        <v>30519</v>
      </c>
      <c r="K2181" s="1">
        <v>29619</v>
      </c>
      <c r="L2181" s="2" t="str">
        <f t="shared" si="670"/>
        <v/>
      </c>
      <c r="M2181" s="2">
        <f t="shared" si="671"/>
        <v>0.44684317718940936</v>
      </c>
      <c r="N2181" s="10" t="e">
        <f t="shared" si="680"/>
        <v>#N/A</v>
      </c>
      <c r="O2181" s="9" t="e">
        <f t="shared" si="681"/>
        <v>#N/A</v>
      </c>
      <c r="P2181" s="8" t="e">
        <f t="shared" si="682"/>
        <v>#N/A</v>
      </c>
      <c r="Q2181" s="2" t="str">
        <f t="shared" si="683"/>
        <v>-</v>
      </c>
      <c r="R2181" s="2" t="str">
        <f t="shared" si="684"/>
        <v>-</v>
      </c>
      <c r="S2181" s="2" t="str">
        <f t="shared" si="685"/>
        <v>-</v>
      </c>
      <c r="T2181" s="2" t="str">
        <f t="shared" si="686"/>
        <v>-</v>
      </c>
      <c r="AU2181" t="s">
        <v>394</v>
      </c>
      <c r="AV2181" t="s">
        <v>716</v>
      </c>
      <c r="AY2181" s="38">
        <v>39</v>
      </c>
      <c r="AZ2181" s="40">
        <v>109</v>
      </c>
      <c r="BA2181" s="42">
        <f t="shared" si="679"/>
        <v>39109</v>
      </c>
      <c r="BC2181" s="7" t="s">
        <v>3097</v>
      </c>
    </row>
    <row r="2182" spans="1:55" hidden="1" outlineLevel="1">
      <c r="A2182" t="s">
        <v>1704</v>
      </c>
      <c r="B2182" t="s">
        <v>716</v>
      </c>
      <c r="C2182" s="25">
        <v>15006</v>
      </c>
      <c r="D2182" s="25"/>
      <c r="E2182" s="25"/>
      <c r="G2182" s="1">
        <v>9866</v>
      </c>
      <c r="I2182" s="1">
        <v>5424</v>
      </c>
      <c r="K2182" s="1">
        <v>5161</v>
      </c>
      <c r="L2182" s="2" t="str">
        <f t="shared" si="670"/>
        <v/>
      </c>
      <c r="M2182" s="2">
        <f t="shared" si="671"/>
        <v>0.52310966957226834</v>
      </c>
      <c r="N2182" s="10" t="e">
        <f t="shared" si="680"/>
        <v>#N/A</v>
      </c>
      <c r="O2182" s="9" t="e">
        <f t="shared" si="681"/>
        <v>#N/A</v>
      </c>
      <c r="P2182" s="8" t="e">
        <f t="shared" si="682"/>
        <v>#N/A</v>
      </c>
      <c r="Q2182" s="2" t="str">
        <f t="shared" si="683"/>
        <v>-</v>
      </c>
      <c r="R2182" s="2" t="str">
        <f t="shared" si="684"/>
        <v>-</v>
      </c>
      <c r="S2182" s="2" t="str">
        <f t="shared" si="685"/>
        <v>-</v>
      </c>
      <c r="T2182" s="2" t="str">
        <f t="shared" si="686"/>
        <v>-</v>
      </c>
      <c r="AU2182" t="s">
        <v>1704</v>
      </c>
      <c r="AV2182" t="s">
        <v>716</v>
      </c>
      <c r="AY2182" s="38">
        <v>39</v>
      </c>
      <c r="AZ2182" s="40">
        <v>111</v>
      </c>
      <c r="BA2182" s="42">
        <f t="shared" si="679"/>
        <v>39111</v>
      </c>
      <c r="BC2182" s="7" t="s">
        <v>3097</v>
      </c>
    </row>
    <row r="2183" spans="1:55" hidden="1" outlineLevel="1">
      <c r="A2183" t="s">
        <v>2536</v>
      </c>
      <c r="B2183" t="s">
        <v>716</v>
      </c>
      <c r="C2183" s="25">
        <v>553170</v>
      </c>
      <c r="D2183" s="25"/>
      <c r="E2183" s="25"/>
      <c r="G2183" s="1">
        <v>334787</v>
      </c>
      <c r="I2183" s="1">
        <v>167466</v>
      </c>
      <c r="K2183" s="1">
        <v>163254</v>
      </c>
      <c r="L2183" s="2" t="str">
        <f t="shared" ref="L2183:L2246" si="687">IF(D2183&gt;0,K2183/D2183,"")</f>
        <v/>
      </c>
      <c r="M2183" s="2">
        <f t="shared" ref="M2183:M2246" si="688">IF(G2183&gt;0,K2183/G2183,"")</f>
        <v>0.48763542192498516</v>
      </c>
      <c r="N2183" s="10" t="e">
        <f t="shared" si="680"/>
        <v>#N/A</v>
      </c>
      <c r="O2183" s="9" t="e">
        <f t="shared" si="681"/>
        <v>#N/A</v>
      </c>
      <c r="P2183" s="8" t="e">
        <f t="shared" si="682"/>
        <v>#N/A</v>
      </c>
      <c r="Q2183" s="2" t="str">
        <f t="shared" si="683"/>
        <v>-</v>
      </c>
      <c r="R2183" s="2" t="str">
        <f t="shared" si="684"/>
        <v>-</v>
      </c>
      <c r="S2183" s="2" t="str">
        <f t="shared" si="685"/>
        <v>-</v>
      </c>
      <c r="T2183" s="2" t="str">
        <f t="shared" si="686"/>
        <v>-</v>
      </c>
      <c r="AU2183" t="s">
        <v>2536</v>
      </c>
      <c r="AV2183" t="s">
        <v>716</v>
      </c>
      <c r="AY2183" s="38">
        <v>39</v>
      </c>
      <c r="AZ2183" s="40">
        <v>113</v>
      </c>
      <c r="BA2183" s="42">
        <f t="shared" si="679"/>
        <v>39113</v>
      </c>
      <c r="BC2183" s="7" t="s">
        <v>3097</v>
      </c>
    </row>
    <row r="2184" spans="1:55" hidden="1" outlineLevel="1">
      <c r="A2184" t="s">
        <v>1392</v>
      </c>
      <c r="B2184" t="s">
        <v>716</v>
      </c>
      <c r="C2184" s="25">
        <v>14917</v>
      </c>
      <c r="D2184" s="25"/>
      <c r="E2184" s="25"/>
      <c r="G2184" s="1">
        <v>8600</v>
      </c>
      <c r="I2184" s="1">
        <v>4905</v>
      </c>
      <c r="K2184" s="1">
        <v>3677</v>
      </c>
      <c r="L2184" s="2" t="str">
        <f t="shared" si="687"/>
        <v/>
      </c>
      <c r="M2184" s="2">
        <f t="shared" si="688"/>
        <v>0.4275581395348837</v>
      </c>
      <c r="N2184" s="10" t="e">
        <f t="shared" si="680"/>
        <v>#N/A</v>
      </c>
      <c r="O2184" s="9" t="e">
        <f t="shared" si="681"/>
        <v>#N/A</v>
      </c>
      <c r="P2184" s="8" t="e">
        <f t="shared" si="682"/>
        <v>#N/A</v>
      </c>
      <c r="Q2184" s="2" t="str">
        <f t="shared" si="683"/>
        <v>-</v>
      </c>
      <c r="R2184" s="2" t="str">
        <f t="shared" si="684"/>
        <v>-</v>
      </c>
      <c r="S2184" s="2" t="str">
        <f t="shared" si="685"/>
        <v>-</v>
      </c>
      <c r="T2184" s="2" t="str">
        <f t="shared" si="686"/>
        <v>-</v>
      </c>
      <c r="AU2184" t="s">
        <v>1392</v>
      </c>
      <c r="AV2184" t="s">
        <v>716</v>
      </c>
      <c r="AY2184" s="38">
        <v>39</v>
      </c>
      <c r="AZ2184" s="40">
        <v>115</v>
      </c>
      <c r="BA2184" s="42">
        <f t="shared" si="679"/>
        <v>39115</v>
      </c>
      <c r="BC2184" s="7" t="s">
        <v>3097</v>
      </c>
    </row>
    <row r="2185" spans="1:55" hidden="1" outlineLevel="1">
      <c r="A2185" t="s">
        <v>2326</v>
      </c>
      <c r="B2185" t="s">
        <v>716</v>
      </c>
      <c r="C2185" s="25">
        <v>32955</v>
      </c>
      <c r="D2185" s="25"/>
      <c r="E2185" s="25"/>
      <c r="G2185" s="1">
        <v>21310</v>
      </c>
      <c r="I2185" s="1">
        <v>9987</v>
      </c>
      <c r="K2185" s="1">
        <v>9466</v>
      </c>
      <c r="L2185" s="2" t="str">
        <f t="shared" si="687"/>
        <v/>
      </c>
      <c r="M2185" s="2">
        <f t="shared" si="688"/>
        <v>0.44420459877991553</v>
      </c>
      <c r="N2185" s="10" t="e">
        <f t="shared" si="680"/>
        <v>#N/A</v>
      </c>
      <c r="O2185" s="9" t="e">
        <f t="shared" si="681"/>
        <v>#N/A</v>
      </c>
      <c r="P2185" s="8" t="e">
        <f t="shared" si="682"/>
        <v>#N/A</v>
      </c>
      <c r="Q2185" s="2" t="str">
        <f t="shared" si="683"/>
        <v>-</v>
      </c>
      <c r="R2185" s="2" t="str">
        <f t="shared" si="684"/>
        <v>-</v>
      </c>
      <c r="S2185" s="2" t="str">
        <f t="shared" si="685"/>
        <v>-</v>
      </c>
      <c r="T2185" s="2" t="str">
        <f t="shared" si="686"/>
        <v>-</v>
      </c>
      <c r="AU2185" t="s">
        <v>2326</v>
      </c>
      <c r="AV2185" t="s">
        <v>716</v>
      </c>
      <c r="AY2185" s="38">
        <v>39</v>
      </c>
      <c r="AZ2185" s="40">
        <v>117</v>
      </c>
      <c r="BA2185" s="42">
        <f t="shared" si="679"/>
        <v>39117</v>
      </c>
      <c r="BC2185" s="7" t="s">
        <v>3097</v>
      </c>
    </row>
    <row r="2186" spans="1:55" hidden="1" outlineLevel="1">
      <c r="A2186" t="s">
        <v>1540</v>
      </c>
      <c r="B2186" t="s">
        <v>716</v>
      </c>
      <c r="C2186" s="25">
        <v>85247</v>
      </c>
      <c r="D2186" s="25"/>
      <c r="E2186" s="25"/>
      <c r="G2186" s="1">
        <v>48175</v>
      </c>
      <c r="I2186" s="1">
        <v>23540</v>
      </c>
      <c r="K2186" s="1">
        <v>18631</v>
      </c>
      <c r="L2186" s="2" t="str">
        <f t="shared" si="687"/>
        <v/>
      </c>
      <c r="M2186" s="2">
        <f t="shared" si="688"/>
        <v>0.3867358588479502</v>
      </c>
      <c r="N2186" s="10" t="e">
        <f t="shared" si="680"/>
        <v>#N/A</v>
      </c>
      <c r="O2186" s="9" t="e">
        <f t="shared" si="681"/>
        <v>#N/A</v>
      </c>
      <c r="P2186" s="8" t="e">
        <f t="shared" si="682"/>
        <v>#N/A</v>
      </c>
      <c r="Q2186" s="2" t="str">
        <f t="shared" si="683"/>
        <v>-</v>
      </c>
      <c r="R2186" s="2" t="str">
        <f t="shared" si="684"/>
        <v>-</v>
      </c>
      <c r="S2186" s="2" t="str">
        <f t="shared" si="685"/>
        <v>-</v>
      </c>
      <c r="T2186" s="2" t="str">
        <f t="shared" si="686"/>
        <v>-</v>
      </c>
      <c r="AU2186" t="s">
        <v>1540</v>
      </c>
      <c r="AV2186" t="s">
        <v>716</v>
      </c>
      <c r="AY2186" s="38">
        <v>39</v>
      </c>
      <c r="AZ2186" s="40">
        <v>119</v>
      </c>
      <c r="BA2186" s="42">
        <f t="shared" si="679"/>
        <v>39119</v>
      </c>
      <c r="BC2186" s="7" t="s">
        <v>3097</v>
      </c>
    </row>
    <row r="2187" spans="1:55" hidden="1" outlineLevel="1">
      <c r="A2187" t="s">
        <v>581</v>
      </c>
      <c r="B2187" t="s">
        <v>716</v>
      </c>
      <c r="C2187" s="25">
        <v>13931</v>
      </c>
      <c r="D2187" s="25"/>
      <c r="E2187" s="25"/>
      <c r="G2187" s="1">
        <v>8173</v>
      </c>
      <c r="I2187" s="1">
        <v>4579</v>
      </c>
      <c r="K2187" s="1">
        <v>4300</v>
      </c>
      <c r="L2187" s="2" t="str">
        <f t="shared" si="687"/>
        <v/>
      </c>
      <c r="M2187" s="2">
        <f t="shared" si="688"/>
        <v>0.52612259880092993</v>
      </c>
      <c r="N2187" s="10" t="e">
        <f t="shared" si="680"/>
        <v>#N/A</v>
      </c>
      <c r="O2187" s="9" t="e">
        <f t="shared" si="681"/>
        <v>#N/A</v>
      </c>
      <c r="P2187" s="8" t="e">
        <f t="shared" si="682"/>
        <v>#N/A</v>
      </c>
      <c r="Q2187" s="2" t="str">
        <f t="shared" si="683"/>
        <v>-</v>
      </c>
      <c r="R2187" s="2" t="str">
        <f t="shared" si="684"/>
        <v>-</v>
      </c>
      <c r="S2187" s="2" t="str">
        <f t="shared" si="685"/>
        <v>-</v>
      </c>
      <c r="T2187" s="2" t="str">
        <f t="shared" si="686"/>
        <v>-</v>
      </c>
      <c r="AU2187" t="s">
        <v>581</v>
      </c>
      <c r="AV2187" t="s">
        <v>716</v>
      </c>
      <c r="AY2187" s="38">
        <v>39</v>
      </c>
      <c r="AZ2187" s="40">
        <v>121</v>
      </c>
      <c r="BA2187" s="42">
        <f t="shared" si="679"/>
        <v>39121</v>
      </c>
      <c r="BC2187" s="7" t="s">
        <v>3097</v>
      </c>
    </row>
    <row r="2188" spans="1:55" hidden="1" outlineLevel="1">
      <c r="A2188" t="s">
        <v>898</v>
      </c>
      <c r="B2188" t="s">
        <v>716</v>
      </c>
      <c r="C2188" s="25">
        <v>41029</v>
      </c>
      <c r="D2188" s="25"/>
      <c r="E2188" s="25"/>
      <c r="G2188" s="1">
        <v>26933</v>
      </c>
      <c r="I2188" s="1">
        <v>15350</v>
      </c>
      <c r="K2188" s="1">
        <v>14672</v>
      </c>
      <c r="L2188" s="2" t="str">
        <f t="shared" si="687"/>
        <v/>
      </c>
      <c r="M2188" s="2">
        <f t="shared" si="688"/>
        <v>0.54475921731704602</v>
      </c>
      <c r="N2188" s="10" t="e">
        <f t="shared" si="680"/>
        <v>#N/A</v>
      </c>
      <c r="O2188" s="9" t="e">
        <f t="shared" si="681"/>
        <v>#N/A</v>
      </c>
      <c r="P2188" s="8" t="e">
        <f t="shared" si="682"/>
        <v>#N/A</v>
      </c>
      <c r="Q2188" s="2" t="str">
        <f t="shared" si="683"/>
        <v>-</v>
      </c>
      <c r="R2188" s="2" t="str">
        <f t="shared" si="684"/>
        <v>-</v>
      </c>
      <c r="S2188" s="2" t="str">
        <f t="shared" si="685"/>
        <v>-</v>
      </c>
      <c r="T2188" s="2" t="str">
        <f t="shared" si="686"/>
        <v>-</v>
      </c>
      <c r="AU2188" t="s">
        <v>898</v>
      </c>
      <c r="AV2188" t="s">
        <v>716</v>
      </c>
      <c r="AY2188" s="38">
        <v>39</v>
      </c>
      <c r="AZ2188" s="40">
        <v>123</v>
      </c>
      <c r="BA2188" s="42">
        <f t="shared" si="679"/>
        <v>39123</v>
      </c>
      <c r="BC2188" s="7" t="s">
        <v>3097</v>
      </c>
    </row>
    <row r="2189" spans="1:55" hidden="1" outlineLevel="1">
      <c r="A2189" t="s">
        <v>417</v>
      </c>
      <c r="B2189" t="s">
        <v>716</v>
      </c>
      <c r="C2189" s="25">
        <v>19972</v>
      </c>
      <c r="D2189" s="25"/>
      <c r="E2189" s="25"/>
      <c r="G2189" s="1">
        <v>13374</v>
      </c>
      <c r="I2189" s="1">
        <v>6447</v>
      </c>
      <c r="K2189" s="1">
        <v>6215</v>
      </c>
      <c r="L2189" s="2" t="str">
        <f t="shared" si="687"/>
        <v/>
      </c>
      <c r="M2189" s="2">
        <f t="shared" si="688"/>
        <v>0.46470764169283685</v>
      </c>
      <c r="N2189" s="10" t="e">
        <f t="shared" si="680"/>
        <v>#N/A</v>
      </c>
      <c r="O2189" s="9" t="e">
        <f t="shared" si="681"/>
        <v>#N/A</v>
      </c>
      <c r="P2189" s="8" t="e">
        <f t="shared" si="682"/>
        <v>#N/A</v>
      </c>
      <c r="Q2189" s="2" t="str">
        <f t="shared" si="683"/>
        <v>-</v>
      </c>
      <c r="R2189" s="2" t="str">
        <f t="shared" si="684"/>
        <v>-</v>
      </c>
      <c r="S2189" s="2" t="str">
        <f t="shared" si="685"/>
        <v>-</v>
      </c>
      <c r="T2189" s="2" t="str">
        <f t="shared" si="686"/>
        <v>-</v>
      </c>
      <c r="AU2189" t="s">
        <v>417</v>
      </c>
      <c r="AV2189" t="s">
        <v>716</v>
      </c>
      <c r="AY2189" s="38">
        <v>39</v>
      </c>
      <c r="AZ2189" s="40">
        <v>125</v>
      </c>
      <c r="BA2189" s="42">
        <f t="shared" si="679"/>
        <v>39125</v>
      </c>
      <c r="BC2189" s="7" t="s">
        <v>3097</v>
      </c>
    </row>
    <row r="2190" spans="1:55" hidden="1" outlineLevel="1">
      <c r="A2190" t="s">
        <v>2320</v>
      </c>
      <c r="B2190" t="s">
        <v>716</v>
      </c>
      <c r="C2190" s="25">
        <v>34629</v>
      </c>
      <c r="D2190" s="25"/>
      <c r="E2190" s="25"/>
      <c r="G2190" s="1">
        <v>20812</v>
      </c>
      <c r="I2190" s="1">
        <v>9512</v>
      </c>
      <c r="K2190" s="1">
        <v>8504</v>
      </c>
      <c r="L2190" s="2" t="str">
        <f t="shared" si="687"/>
        <v/>
      </c>
      <c r="M2190" s="2">
        <f t="shared" si="688"/>
        <v>0.40861041706707668</v>
      </c>
      <c r="N2190" s="10" t="e">
        <f t="shared" si="680"/>
        <v>#N/A</v>
      </c>
      <c r="O2190" s="9" t="e">
        <f t="shared" si="681"/>
        <v>#N/A</v>
      </c>
      <c r="P2190" s="8" t="e">
        <f t="shared" si="682"/>
        <v>#N/A</v>
      </c>
      <c r="Q2190" s="2" t="str">
        <f t="shared" si="683"/>
        <v>-</v>
      </c>
      <c r="R2190" s="2" t="str">
        <f t="shared" si="684"/>
        <v>-</v>
      </c>
      <c r="S2190" s="2" t="str">
        <f t="shared" si="685"/>
        <v>-</v>
      </c>
      <c r="T2190" s="2" t="str">
        <f t="shared" si="686"/>
        <v>-</v>
      </c>
      <c r="AU2190" t="s">
        <v>2320</v>
      </c>
      <c r="AV2190" t="s">
        <v>716</v>
      </c>
      <c r="AY2190" s="38">
        <v>39</v>
      </c>
      <c r="AZ2190" s="40">
        <v>127</v>
      </c>
      <c r="BA2190" s="42">
        <f t="shared" si="679"/>
        <v>39127</v>
      </c>
      <c r="BC2190" s="7" t="s">
        <v>3097</v>
      </c>
    </row>
    <row r="2191" spans="1:55" hidden="1" outlineLevel="1">
      <c r="A2191" t="s">
        <v>466</v>
      </c>
      <c r="B2191" t="s">
        <v>716</v>
      </c>
      <c r="C2191" s="25">
        <v>51778</v>
      </c>
      <c r="D2191" s="25"/>
      <c r="E2191" s="25"/>
      <c r="G2191" s="1">
        <v>27505</v>
      </c>
      <c r="I2191" s="1">
        <v>12373</v>
      </c>
      <c r="K2191" s="1">
        <v>11513</v>
      </c>
      <c r="L2191" s="2" t="str">
        <f t="shared" si="687"/>
        <v/>
      </c>
      <c r="M2191" s="2">
        <f t="shared" si="688"/>
        <v>0.41857844028358482</v>
      </c>
      <c r="N2191" s="10" t="e">
        <f t="shared" ref="N2191:N2215" si="689">RANK(U2191,U2191:AR2191)</f>
        <v>#N/A</v>
      </c>
      <c r="O2191" s="9" t="e">
        <f t="shared" ref="O2191:O2215" si="690">RANK(V2191,U2191:AR2191)</f>
        <v>#N/A</v>
      </c>
      <c r="P2191" s="8" t="e">
        <f t="shared" ref="P2191:P2215" si="691">RANK(W2191,U2191:AR2191)</f>
        <v>#N/A</v>
      </c>
      <c r="Q2191" s="2" t="str">
        <f t="shared" ref="Q2191:Q2215" si="692">IF(SUM($U2191:$AQ2191)=0,"-",U2191/SUM($U2191:$AQ2191))</f>
        <v>-</v>
      </c>
      <c r="R2191" s="2" t="str">
        <f t="shared" ref="R2191:R2215" si="693">IF(SUM($U2191:$AQ2191)=0,"-",V2191/SUM($U2191:$AQ2191))</f>
        <v>-</v>
      </c>
      <c r="S2191" s="2" t="str">
        <f t="shared" ref="S2191:S2215" si="694">IF(SUM($U2191:$AQ2191)=0,"-",W2191/SUM($U2191:$AQ2191))</f>
        <v>-</v>
      </c>
      <c r="T2191" s="2" t="str">
        <f t="shared" ref="T2191:T2215" si="695">IF(SUM($U2191:$AQ2191)=0,"-",(1-Q2191-R2191-S2191))</f>
        <v>-</v>
      </c>
      <c r="AU2191" t="s">
        <v>466</v>
      </c>
      <c r="AV2191" t="s">
        <v>716</v>
      </c>
      <c r="AY2191" s="38">
        <v>39</v>
      </c>
      <c r="AZ2191" s="40">
        <v>129</v>
      </c>
      <c r="BA2191" s="42">
        <f t="shared" si="679"/>
        <v>39129</v>
      </c>
      <c r="BC2191" s="7" t="s">
        <v>3097</v>
      </c>
    </row>
    <row r="2192" spans="1:55" hidden="1" outlineLevel="1">
      <c r="A2192" t="s">
        <v>2041</v>
      </c>
      <c r="B2192" t="s">
        <v>716</v>
      </c>
      <c r="C2192" s="25">
        <v>28072</v>
      </c>
      <c r="D2192" s="25"/>
      <c r="E2192" s="25"/>
      <c r="G2192" s="1">
        <v>20220</v>
      </c>
      <c r="I2192" s="1">
        <v>8195</v>
      </c>
      <c r="K2192" s="1">
        <v>7551</v>
      </c>
      <c r="L2192" s="2" t="str">
        <f t="shared" si="687"/>
        <v/>
      </c>
      <c r="M2192" s="2">
        <f t="shared" si="688"/>
        <v>0.37344213649851632</v>
      </c>
      <c r="N2192" s="10" t="e">
        <f t="shared" si="689"/>
        <v>#N/A</v>
      </c>
      <c r="O2192" s="9" t="e">
        <f t="shared" si="690"/>
        <v>#N/A</v>
      </c>
      <c r="P2192" s="8" t="e">
        <f t="shared" si="691"/>
        <v>#N/A</v>
      </c>
      <c r="Q2192" s="2" t="str">
        <f t="shared" si="692"/>
        <v>-</v>
      </c>
      <c r="R2192" s="2" t="str">
        <f t="shared" si="693"/>
        <v>-</v>
      </c>
      <c r="S2192" s="2" t="str">
        <f t="shared" si="694"/>
        <v>-</v>
      </c>
      <c r="T2192" s="2" t="str">
        <f t="shared" si="695"/>
        <v>-</v>
      </c>
      <c r="AU2192" t="s">
        <v>2041</v>
      </c>
      <c r="AV2192" t="s">
        <v>716</v>
      </c>
      <c r="AY2192" s="38">
        <v>39</v>
      </c>
      <c r="AZ2192" s="40">
        <v>131</v>
      </c>
      <c r="BA2192" s="42">
        <f t="shared" si="679"/>
        <v>39131</v>
      </c>
      <c r="BC2192" s="7" t="s">
        <v>3097</v>
      </c>
    </row>
    <row r="2193" spans="1:55" hidden="1" outlineLevel="1">
      <c r="A2193" t="s">
        <v>1916</v>
      </c>
      <c r="B2193" t="s">
        <v>716</v>
      </c>
      <c r="C2193" s="25">
        <v>154667</v>
      </c>
      <c r="D2193" s="25"/>
      <c r="E2193" s="25"/>
      <c r="G2193" s="1">
        <v>94711</v>
      </c>
      <c r="I2193" s="1">
        <v>42722</v>
      </c>
      <c r="K2193" s="1">
        <v>41776</v>
      </c>
      <c r="L2193" s="2" t="str">
        <f t="shared" si="687"/>
        <v/>
      </c>
      <c r="M2193" s="2">
        <f t="shared" si="688"/>
        <v>0.4410892082229097</v>
      </c>
      <c r="N2193" s="10" t="e">
        <f t="shared" si="689"/>
        <v>#N/A</v>
      </c>
      <c r="O2193" s="9" t="e">
        <f t="shared" si="690"/>
        <v>#N/A</v>
      </c>
      <c r="P2193" s="8" t="e">
        <f t="shared" si="691"/>
        <v>#N/A</v>
      </c>
      <c r="Q2193" s="2" t="str">
        <f t="shared" si="692"/>
        <v>-</v>
      </c>
      <c r="R2193" s="2" t="str">
        <f t="shared" si="693"/>
        <v>-</v>
      </c>
      <c r="S2193" s="2" t="str">
        <f t="shared" si="694"/>
        <v>-</v>
      </c>
      <c r="T2193" s="2" t="str">
        <f t="shared" si="695"/>
        <v>-</v>
      </c>
      <c r="AU2193" t="s">
        <v>1916</v>
      </c>
      <c r="AV2193" t="s">
        <v>716</v>
      </c>
      <c r="AY2193" s="38">
        <v>39</v>
      </c>
      <c r="AZ2193" s="40">
        <v>133</v>
      </c>
      <c r="BA2193" s="42">
        <f t="shared" si="679"/>
        <v>39133</v>
      </c>
      <c r="BC2193" s="7" t="s">
        <v>3097</v>
      </c>
    </row>
    <row r="2194" spans="1:55" hidden="1" outlineLevel="1">
      <c r="A2194" t="s">
        <v>1455</v>
      </c>
      <c r="B2194" t="s">
        <v>716</v>
      </c>
      <c r="C2194" s="25">
        <v>42587</v>
      </c>
      <c r="D2194" s="25"/>
      <c r="E2194" s="25"/>
      <c r="G2194" s="1">
        <v>28108</v>
      </c>
      <c r="I2194" s="1">
        <v>11967</v>
      </c>
      <c r="K2194" s="1">
        <v>11482</v>
      </c>
      <c r="L2194" s="2" t="str">
        <f t="shared" si="687"/>
        <v/>
      </c>
      <c r="M2194" s="2">
        <f t="shared" si="688"/>
        <v>0.40849580190693041</v>
      </c>
      <c r="N2194" s="10" t="e">
        <f t="shared" si="689"/>
        <v>#N/A</v>
      </c>
      <c r="O2194" s="9" t="e">
        <f t="shared" si="690"/>
        <v>#N/A</v>
      </c>
      <c r="P2194" s="8" t="e">
        <f t="shared" si="691"/>
        <v>#N/A</v>
      </c>
      <c r="Q2194" s="2" t="str">
        <f t="shared" si="692"/>
        <v>-</v>
      </c>
      <c r="R2194" s="2" t="str">
        <f t="shared" si="693"/>
        <v>-</v>
      </c>
      <c r="S2194" s="2" t="str">
        <f t="shared" si="694"/>
        <v>-</v>
      </c>
      <c r="T2194" s="2" t="str">
        <f t="shared" si="695"/>
        <v>-</v>
      </c>
      <c r="AU2194" t="s">
        <v>1455</v>
      </c>
      <c r="AV2194" t="s">
        <v>716</v>
      </c>
      <c r="AY2194" s="38">
        <v>39</v>
      </c>
      <c r="AZ2194" s="40">
        <v>135</v>
      </c>
      <c r="BA2194" s="42">
        <f t="shared" si="679"/>
        <v>39135</v>
      </c>
      <c r="BC2194" s="7" t="s">
        <v>3097</v>
      </c>
    </row>
    <row r="2195" spans="1:55" hidden="1" outlineLevel="1">
      <c r="A2195" t="s">
        <v>812</v>
      </c>
      <c r="B2195" t="s">
        <v>716</v>
      </c>
      <c r="C2195" s="25">
        <v>34643</v>
      </c>
      <c r="D2195" s="25"/>
      <c r="E2195" s="25"/>
      <c r="G2195" s="1">
        <v>24360</v>
      </c>
      <c r="I2195" s="1">
        <v>13009</v>
      </c>
      <c r="K2195" s="1">
        <v>12373</v>
      </c>
      <c r="L2195" s="2" t="str">
        <f t="shared" si="687"/>
        <v/>
      </c>
      <c r="M2195" s="2">
        <f t="shared" si="688"/>
        <v>0.50792282430213465</v>
      </c>
      <c r="N2195" s="10" t="e">
        <f t="shared" si="689"/>
        <v>#N/A</v>
      </c>
      <c r="O2195" s="9" t="e">
        <f t="shared" si="690"/>
        <v>#N/A</v>
      </c>
      <c r="P2195" s="8" t="e">
        <f t="shared" si="691"/>
        <v>#N/A</v>
      </c>
      <c r="Q2195" s="2" t="str">
        <f t="shared" si="692"/>
        <v>-</v>
      </c>
      <c r="R2195" s="2" t="str">
        <f t="shared" si="693"/>
        <v>-</v>
      </c>
      <c r="S2195" s="2" t="str">
        <f t="shared" si="694"/>
        <v>-</v>
      </c>
      <c r="T2195" s="2" t="str">
        <f t="shared" si="695"/>
        <v>-</v>
      </c>
      <c r="AU2195" t="s">
        <v>812</v>
      </c>
      <c r="AV2195" t="s">
        <v>716</v>
      </c>
      <c r="AY2195" s="38">
        <v>39</v>
      </c>
      <c r="AZ2195" s="40">
        <v>137</v>
      </c>
      <c r="BA2195" s="42">
        <f t="shared" si="679"/>
        <v>39137</v>
      </c>
      <c r="BC2195" s="7" t="s">
        <v>3097</v>
      </c>
    </row>
    <row r="2196" spans="1:55" hidden="1" outlineLevel="1">
      <c r="A2196" t="s">
        <v>687</v>
      </c>
      <c r="B2196" t="s">
        <v>716</v>
      </c>
      <c r="C2196" s="25">
        <v>128363</v>
      </c>
      <c r="D2196" s="25"/>
      <c r="E2196" s="25"/>
      <c r="G2196" s="1">
        <v>83133</v>
      </c>
      <c r="I2196" s="1">
        <v>39057</v>
      </c>
      <c r="K2196" s="1">
        <v>37515</v>
      </c>
      <c r="L2196" s="2" t="str">
        <f t="shared" si="687"/>
        <v/>
      </c>
      <c r="M2196" s="2">
        <f t="shared" si="688"/>
        <v>0.45126484067698747</v>
      </c>
      <c r="N2196" s="10" t="e">
        <f t="shared" si="689"/>
        <v>#N/A</v>
      </c>
      <c r="O2196" s="9" t="e">
        <f t="shared" si="690"/>
        <v>#N/A</v>
      </c>
      <c r="P2196" s="8" t="e">
        <f t="shared" si="691"/>
        <v>#N/A</v>
      </c>
      <c r="Q2196" s="2" t="str">
        <f t="shared" si="692"/>
        <v>-</v>
      </c>
      <c r="R2196" s="2" t="str">
        <f t="shared" si="693"/>
        <v>-</v>
      </c>
      <c r="S2196" s="2" t="str">
        <f t="shared" si="694"/>
        <v>-</v>
      </c>
      <c r="T2196" s="2" t="str">
        <f t="shared" si="695"/>
        <v>-</v>
      </c>
      <c r="AU2196" t="s">
        <v>687</v>
      </c>
      <c r="AV2196" t="s">
        <v>716</v>
      </c>
      <c r="AY2196" s="38">
        <v>39</v>
      </c>
      <c r="AZ2196" s="40">
        <v>139</v>
      </c>
      <c r="BA2196" s="42">
        <f t="shared" si="679"/>
        <v>39139</v>
      </c>
      <c r="BC2196" s="7" t="s">
        <v>3097</v>
      </c>
    </row>
    <row r="2197" spans="1:55" hidden="1" outlineLevel="1">
      <c r="A2197" t="s">
        <v>1298</v>
      </c>
      <c r="B2197" t="s">
        <v>716</v>
      </c>
      <c r="C2197" s="25">
        <v>74363</v>
      </c>
      <c r="D2197" s="25"/>
      <c r="E2197" s="25"/>
      <c r="G2197" s="1">
        <v>37478</v>
      </c>
      <c r="I2197" s="1">
        <v>19090</v>
      </c>
      <c r="K2197" s="1">
        <v>11386</v>
      </c>
      <c r="L2197" s="2" t="str">
        <f t="shared" si="687"/>
        <v/>
      </c>
      <c r="M2197" s="2">
        <f t="shared" si="688"/>
        <v>0.30380489887400608</v>
      </c>
      <c r="N2197" s="10" t="e">
        <f t="shared" si="689"/>
        <v>#N/A</v>
      </c>
      <c r="O2197" s="9" t="e">
        <f t="shared" si="690"/>
        <v>#N/A</v>
      </c>
      <c r="P2197" s="8" t="e">
        <f t="shared" si="691"/>
        <v>#N/A</v>
      </c>
      <c r="Q2197" s="2" t="str">
        <f t="shared" si="692"/>
        <v>-</v>
      </c>
      <c r="R2197" s="2" t="str">
        <f t="shared" si="693"/>
        <v>-</v>
      </c>
      <c r="S2197" s="2" t="str">
        <f t="shared" si="694"/>
        <v>-</v>
      </c>
      <c r="T2197" s="2" t="str">
        <f t="shared" si="695"/>
        <v>-</v>
      </c>
      <c r="AU2197" t="s">
        <v>1298</v>
      </c>
      <c r="AV2197" t="s">
        <v>716</v>
      </c>
      <c r="AY2197" s="38">
        <v>39</v>
      </c>
      <c r="AZ2197" s="40">
        <v>141</v>
      </c>
      <c r="BA2197" s="42">
        <f t="shared" si="679"/>
        <v>39141</v>
      </c>
      <c r="BC2197" s="7" t="s">
        <v>3097</v>
      </c>
    </row>
    <row r="2198" spans="1:55" hidden="1" outlineLevel="1">
      <c r="A2198" t="s">
        <v>458</v>
      </c>
      <c r="B2198" t="s">
        <v>716</v>
      </c>
      <c r="C2198" s="25">
        <v>61918</v>
      </c>
      <c r="D2198" s="25"/>
      <c r="E2198" s="25"/>
      <c r="G2198" s="1">
        <v>39769</v>
      </c>
      <c r="I2198" s="1">
        <v>19427</v>
      </c>
      <c r="K2198" s="1">
        <v>18910</v>
      </c>
      <c r="L2198" s="2" t="str">
        <f t="shared" si="687"/>
        <v/>
      </c>
      <c r="M2198" s="2">
        <f t="shared" si="688"/>
        <v>0.4754959893384294</v>
      </c>
      <c r="N2198" s="10" t="e">
        <f t="shared" si="689"/>
        <v>#N/A</v>
      </c>
      <c r="O2198" s="9" t="e">
        <f t="shared" si="690"/>
        <v>#N/A</v>
      </c>
      <c r="P2198" s="8" t="e">
        <f t="shared" si="691"/>
        <v>#N/A</v>
      </c>
      <c r="Q2198" s="2" t="str">
        <f t="shared" si="692"/>
        <v>-</v>
      </c>
      <c r="R2198" s="2" t="str">
        <f t="shared" si="693"/>
        <v>-</v>
      </c>
      <c r="S2198" s="2" t="str">
        <f t="shared" si="694"/>
        <v>-</v>
      </c>
      <c r="T2198" s="2" t="str">
        <f t="shared" si="695"/>
        <v>-</v>
      </c>
      <c r="AU2198" t="s">
        <v>458</v>
      </c>
      <c r="AV2198" t="s">
        <v>716</v>
      </c>
      <c r="AY2198" s="38">
        <v>39</v>
      </c>
      <c r="AZ2198" s="40">
        <v>143</v>
      </c>
      <c r="BA2198" s="42">
        <f t="shared" si="679"/>
        <v>39143</v>
      </c>
      <c r="BC2198" s="7" t="s">
        <v>3097</v>
      </c>
    </row>
    <row r="2199" spans="1:55" hidden="1" outlineLevel="1">
      <c r="A2199" t="s">
        <v>1188</v>
      </c>
      <c r="B2199" t="s">
        <v>716</v>
      </c>
      <c r="C2199" s="25">
        <v>78652</v>
      </c>
      <c r="D2199" s="25"/>
      <c r="E2199" s="25"/>
      <c r="G2199" s="1">
        <v>44061</v>
      </c>
      <c r="I2199" s="1">
        <v>22827</v>
      </c>
      <c r="K2199" s="1">
        <v>21929</v>
      </c>
      <c r="L2199" s="2" t="str">
        <f t="shared" si="687"/>
        <v/>
      </c>
      <c r="M2199" s="2">
        <f t="shared" si="688"/>
        <v>0.49769637547944895</v>
      </c>
      <c r="N2199" s="10" t="e">
        <f t="shared" si="689"/>
        <v>#N/A</v>
      </c>
      <c r="O2199" s="9" t="e">
        <f t="shared" si="690"/>
        <v>#N/A</v>
      </c>
      <c r="P2199" s="8" t="e">
        <f t="shared" si="691"/>
        <v>#N/A</v>
      </c>
      <c r="Q2199" s="2" t="str">
        <f t="shared" si="692"/>
        <v>-</v>
      </c>
      <c r="R2199" s="2" t="str">
        <f t="shared" si="693"/>
        <v>-</v>
      </c>
      <c r="S2199" s="2" t="str">
        <f t="shared" si="694"/>
        <v>-</v>
      </c>
      <c r="T2199" s="2" t="str">
        <f t="shared" si="695"/>
        <v>-</v>
      </c>
      <c r="AU2199" t="s">
        <v>1188</v>
      </c>
      <c r="AV2199" t="s">
        <v>716</v>
      </c>
      <c r="AY2199" s="38">
        <v>39</v>
      </c>
      <c r="AZ2199" s="40">
        <v>145</v>
      </c>
      <c r="BA2199" s="42">
        <f t="shared" si="679"/>
        <v>39145</v>
      </c>
      <c r="BC2199" s="7" t="s">
        <v>3097</v>
      </c>
    </row>
    <row r="2200" spans="1:55" hidden="1" outlineLevel="1">
      <c r="A2200" t="s">
        <v>1744</v>
      </c>
      <c r="B2200" t="s">
        <v>716</v>
      </c>
      <c r="C2200" s="25">
        <v>58090</v>
      </c>
      <c r="D2200" s="25"/>
      <c r="E2200" s="25"/>
      <c r="G2200" s="1">
        <v>35713</v>
      </c>
      <c r="I2200" s="1">
        <v>17261</v>
      </c>
      <c r="K2200" s="1">
        <v>16838</v>
      </c>
      <c r="L2200" s="2" t="str">
        <f t="shared" si="687"/>
        <v/>
      </c>
      <c r="M2200" s="2">
        <f t="shared" si="688"/>
        <v>0.47148097331503935</v>
      </c>
      <c r="N2200" s="10" t="e">
        <f t="shared" si="689"/>
        <v>#N/A</v>
      </c>
      <c r="O2200" s="9" t="e">
        <f t="shared" si="690"/>
        <v>#N/A</v>
      </c>
      <c r="P2200" s="8" t="e">
        <f t="shared" si="691"/>
        <v>#N/A</v>
      </c>
      <c r="Q2200" s="2" t="str">
        <f t="shared" si="692"/>
        <v>-</v>
      </c>
      <c r="R2200" s="2" t="str">
        <f t="shared" si="693"/>
        <v>-</v>
      </c>
      <c r="S2200" s="2" t="str">
        <f t="shared" si="694"/>
        <v>-</v>
      </c>
      <c r="T2200" s="2" t="str">
        <f t="shared" si="695"/>
        <v>-</v>
      </c>
      <c r="AU2200" t="s">
        <v>1744</v>
      </c>
      <c r="AV2200" t="s">
        <v>716</v>
      </c>
      <c r="AY2200" s="38">
        <v>39</v>
      </c>
      <c r="AZ2200" s="40">
        <v>147</v>
      </c>
      <c r="BA2200" s="42">
        <f t="shared" si="679"/>
        <v>39147</v>
      </c>
      <c r="BC2200" s="7" t="s">
        <v>3097</v>
      </c>
    </row>
    <row r="2201" spans="1:55" hidden="1" outlineLevel="1">
      <c r="A2201" t="s">
        <v>1881</v>
      </c>
      <c r="B2201" t="s">
        <v>716</v>
      </c>
      <c r="C2201" s="25">
        <v>48671</v>
      </c>
      <c r="D2201" s="25"/>
      <c r="E2201" s="25"/>
      <c r="G2201" s="1">
        <v>29774</v>
      </c>
      <c r="I2201" s="1">
        <v>15480</v>
      </c>
      <c r="K2201" s="1">
        <v>14616</v>
      </c>
      <c r="L2201" s="2" t="str">
        <f t="shared" si="687"/>
        <v/>
      </c>
      <c r="M2201" s="2">
        <f t="shared" si="688"/>
        <v>0.49089809901256132</v>
      </c>
      <c r="N2201" s="10" t="e">
        <f t="shared" si="689"/>
        <v>#N/A</v>
      </c>
      <c r="O2201" s="9" t="e">
        <f t="shared" si="690"/>
        <v>#N/A</v>
      </c>
      <c r="P2201" s="8" t="e">
        <f t="shared" si="691"/>
        <v>#N/A</v>
      </c>
      <c r="Q2201" s="2" t="str">
        <f t="shared" si="692"/>
        <v>-</v>
      </c>
      <c r="R2201" s="2" t="str">
        <f t="shared" si="693"/>
        <v>-</v>
      </c>
      <c r="S2201" s="2" t="str">
        <f t="shared" si="694"/>
        <v>-</v>
      </c>
      <c r="T2201" s="2" t="str">
        <f t="shared" si="695"/>
        <v>-</v>
      </c>
      <c r="AU2201" t="s">
        <v>1881</v>
      </c>
      <c r="AV2201" t="s">
        <v>716</v>
      </c>
      <c r="AY2201" s="38">
        <v>39</v>
      </c>
      <c r="AZ2201" s="40">
        <v>149</v>
      </c>
      <c r="BA2201" s="42">
        <f t="shared" si="679"/>
        <v>39149</v>
      </c>
      <c r="BC2201" s="7" t="s">
        <v>3097</v>
      </c>
    </row>
    <row r="2202" spans="1:55" hidden="1" outlineLevel="1">
      <c r="A2202" t="s">
        <v>291</v>
      </c>
      <c r="B2202" t="s">
        <v>716</v>
      </c>
      <c r="C2202" s="25">
        <v>376867</v>
      </c>
      <c r="D2202" s="25"/>
      <c r="E2202" s="25"/>
      <c r="G2202" s="1">
        <v>246562</v>
      </c>
      <c r="I2202" s="1">
        <v>118162</v>
      </c>
      <c r="K2202" s="1">
        <v>115519</v>
      </c>
      <c r="L2202" s="2" t="str">
        <f t="shared" si="687"/>
        <v/>
      </c>
      <c r="M2202" s="2">
        <f t="shared" si="688"/>
        <v>0.46851907430990986</v>
      </c>
      <c r="N2202" s="10" t="e">
        <f t="shared" si="689"/>
        <v>#N/A</v>
      </c>
      <c r="O2202" s="9" t="e">
        <f t="shared" si="690"/>
        <v>#N/A</v>
      </c>
      <c r="P2202" s="8" t="e">
        <f t="shared" si="691"/>
        <v>#N/A</v>
      </c>
      <c r="Q2202" s="2" t="str">
        <f t="shared" si="692"/>
        <v>-</v>
      </c>
      <c r="R2202" s="2" t="str">
        <f t="shared" si="693"/>
        <v>-</v>
      </c>
      <c r="S2202" s="2" t="str">
        <f t="shared" si="694"/>
        <v>-</v>
      </c>
      <c r="T2202" s="2" t="str">
        <f t="shared" si="695"/>
        <v>-</v>
      </c>
      <c r="AU2202" t="s">
        <v>291</v>
      </c>
      <c r="AV2202" t="s">
        <v>716</v>
      </c>
      <c r="AY2202" s="38">
        <v>39</v>
      </c>
      <c r="AZ2202" s="40">
        <v>151</v>
      </c>
      <c r="BA2202" s="42">
        <f t="shared" si="679"/>
        <v>39151</v>
      </c>
      <c r="BC2202" s="7" t="s">
        <v>3097</v>
      </c>
    </row>
    <row r="2203" spans="1:55" hidden="1" outlineLevel="1">
      <c r="A2203" t="s">
        <v>2559</v>
      </c>
      <c r="B2203" t="s">
        <v>716</v>
      </c>
      <c r="C2203" s="25">
        <v>544866</v>
      </c>
      <c r="D2203" s="25"/>
      <c r="E2203" s="25"/>
      <c r="G2203" s="1">
        <v>334515</v>
      </c>
      <c r="I2203" s="1">
        <v>166854</v>
      </c>
      <c r="K2203" s="1">
        <v>147281</v>
      </c>
      <c r="L2203" s="2" t="str">
        <f t="shared" si="687"/>
        <v/>
      </c>
      <c r="M2203" s="2">
        <f t="shared" si="688"/>
        <v>0.44028219960240944</v>
      </c>
      <c r="N2203" s="10" t="e">
        <f t="shared" si="689"/>
        <v>#N/A</v>
      </c>
      <c r="O2203" s="9" t="e">
        <f t="shared" si="690"/>
        <v>#N/A</v>
      </c>
      <c r="P2203" s="8" t="e">
        <f t="shared" si="691"/>
        <v>#N/A</v>
      </c>
      <c r="Q2203" s="2" t="str">
        <f t="shared" si="692"/>
        <v>-</v>
      </c>
      <c r="R2203" s="2" t="str">
        <f t="shared" si="693"/>
        <v>-</v>
      </c>
      <c r="S2203" s="2" t="str">
        <f t="shared" si="694"/>
        <v>-</v>
      </c>
      <c r="T2203" s="2" t="str">
        <f t="shared" si="695"/>
        <v>-</v>
      </c>
      <c r="AU2203" t="s">
        <v>2559</v>
      </c>
      <c r="AV2203" t="s">
        <v>716</v>
      </c>
      <c r="AY2203" s="38">
        <v>39</v>
      </c>
      <c r="AZ2203" s="40">
        <v>153</v>
      </c>
      <c r="BA2203" s="42">
        <f t="shared" si="679"/>
        <v>39153</v>
      </c>
      <c r="BC2203" s="7" t="s">
        <v>3097</v>
      </c>
    </row>
    <row r="2204" spans="1:55" hidden="1" outlineLevel="1">
      <c r="A2204" t="s">
        <v>459</v>
      </c>
      <c r="B2204" t="s">
        <v>716</v>
      </c>
      <c r="C2204" s="25">
        <v>222484</v>
      </c>
      <c r="D2204" s="25"/>
      <c r="E2204" s="25"/>
      <c r="G2204" s="1">
        <v>132957</v>
      </c>
      <c r="I2204" s="1">
        <v>74759</v>
      </c>
      <c r="K2204" s="1">
        <v>73400</v>
      </c>
      <c r="L2204" s="2" t="str">
        <f t="shared" si="687"/>
        <v/>
      </c>
      <c r="M2204" s="2">
        <f t="shared" si="688"/>
        <v>0.55205818422497499</v>
      </c>
      <c r="N2204" s="10" t="e">
        <f t="shared" si="689"/>
        <v>#N/A</v>
      </c>
      <c r="O2204" s="9" t="e">
        <f t="shared" si="690"/>
        <v>#N/A</v>
      </c>
      <c r="P2204" s="8" t="e">
        <f t="shared" si="691"/>
        <v>#N/A</v>
      </c>
      <c r="Q2204" s="2" t="str">
        <f t="shared" si="692"/>
        <v>-</v>
      </c>
      <c r="R2204" s="2" t="str">
        <f t="shared" si="693"/>
        <v>-</v>
      </c>
      <c r="S2204" s="2" t="str">
        <f t="shared" si="694"/>
        <v>-</v>
      </c>
      <c r="T2204" s="2" t="str">
        <f t="shared" si="695"/>
        <v>-</v>
      </c>
      <c r="AU2204" t="s">
        <v>459</v>
      </c>
      <c r="AV2204" t="s">
        <v>716</v>
      </c>
      <c r="AY2204" s="38">
        <v>39</v>
      </c>
      <c r="AZ2204" s="40">
        <v>155</v>
      </c>
      <c r="BA2204" s="42">
        <f t="shared" si="679"/>
        <v>39155</v>
      </c>
      <c r="BC2204" s="7" t="s">
        <v>3097</v>
      </c>
    </row>
    <row r="2205" spans="1:55" hidden="1" outlineLevel="1">
      <c r="A2205" t="s">
        <v>1383</v>
      </c>
      <c r="B2205" t="s">
        <v>716</v>
      </c>
      <c r="C2205" s="25">
        <v>91735</v>
      </c>
      <c r="D2205" s="25"/>
      <c r="E2205" s="25"/>
      <c r="G2205" s="1">
        <v>53907</v>
      </c>
      <c r="I2205" s="1">
        <v>26248</v>
      </c>
      <c r="K2205" s="1">
        <v>19798</v>
      </c>
      <c r="L2205" s="2" t="str">
        <f t="shared" si="687"/>
        <v/>
      </c>
      <c r="M2205" s="2">
        <f t="shared" si="688"/>
        <v>0.36726213664273655</v>
      </c>
      <c r="N2205" s="10" t="e">
        <f t="shared" si="689"/>
        <v>#N/A</v>
      </c>
      <c r="O2205" s="9" t="e">
        <f t="shared" si="690"/>
        <v>#N/A</v>
      </c>
      <c r="P2205" s="8" t="e">
        <f t="shared" si="691"/>
        <v>#N/A</v>
      </c>
      <c r="Q2205" s="2" t="str">
        <f t="shared" si="692"/>
        <v>-</v>
      </c>
      <c r="R2205" s="2" t="str">
        <f t="shared" si="693"/>
        <v>-</v>
      </c>
      <c r="S2205" s="2" t="str">
        <f t="shared" si="694"/>
        <v>-</v>
      </c>
      <c r="T2205" s="2" t="str">
        <f t="shared" si="695"/>
        <v>-</v>
      </c>
      <c r="AU2205" t="s">
        <v>1383</v>
      </c>
      <c r="AV2205" t="s">
        <v>716</v>
      </c>
      <c r="AY2205" s="38">
        <v>39</v>
      </c>
      <c r="AZ2205" s="40">
        <v>157</v>
      </c>
      <c r="BA2205" s="42">
        <f t="shared" si="679"/>
        <v>39157</v>
      </c>
      <c r="BC2205" s="7" t="s">
        <v>3097</v>
      </c>
    </row>
    <row r="2206" spans="1:55" hidden="1" outlineLevel="1">
      <c r="A2206" t="s">
        <v>122</v>
      </c>
      <c r="B2206" t="s">
        <v>716</v>
      </c>
      <c r="C2206" s="25">
        <v>43517</v>
      </c>
      <c r="D2206" s="25"/>
      <c r="E2206" s="25"/>
      <c r="G2206" s="1">
        <v>25880</v>
      </c>
      <c r="I2206" s="1">
        <v>12597</v>
      </c>
      <c r="K2206" s="1">
        <v>12032</v>
      </c>
      <c r="L2206" s="2" t="str">
        <f t="shared" si="687"/>
        <v/>
      </c>
      <c r="M2206" s="2">
        <f t="shared" si="688"/>
        <v>0.46491499227202471</v>
      </c>
      <c r="N2206" s="10" t="e">
        <f t="shared" si="689"/>
        <v>#N/A</v>
      </c>
      <c r="O2206" s="9" t="e">
        <f t="shared" si="690"/>
        <v>#N/A</v>
      </c>
      <c r="P2206" s="8" t="e">
        <f t="shared" si="691"/>
        <v>#N/A</v>
      </c>
      <c r="Q2206" s="2" t="str">
        <f t="shared" si="692"/>
        <v>-</v>
      </c>
      <c r="R2206" s="2" t="str">
        <f t="shared" si="693"/>
        <v>-</v>
      </c>
      <c r="S2206" s="2" t="str">
        <f t="shared" si="694"/>
        <v>-</v>
      </c>
      <c r="T2206" s="2" t="str">
        <f t="shared" si="695"/>
        <v>-</v>
      </c>
      <c r="AU2206" t="s">
        <v>122</v>
      </c>
      <c r="AV2206" t="s">
        <v>716</v>
      </c>
      <c r="AY2206" s="38">
        <v>39</v>
      </c>
      <c r="AZ2206" s="40">
        <v>159</v>
      </c>
      <c r="BA2206" s="42">
        <f t="shared" si="679"/>
        <v>39159</v>
      </c>
      <c r="BC2206" s="7" t="s">
        <v>3097</v>
      </c>
    </row>
    <row r="2207" spans="1:55" hidden="1" outlineLevel="1">
      <c r="A2207" t="s">
        <v>1384</v>
      </c>
      <c r="B2207" t="s">
        <v>716</v>
      </c>
      <c r="C2207" s="25">
        <v>29327</v>
      </c>
      <c r="D2207" s="25"/>
      <c r="E2207" s="25"/>
      <c r="G2207" s="1">
        <v>19525</v>
      </c>
      <c r="I2207" s="1">
        <v>9435</v>
      </c>
      <c r="K2207" s="1">
        <v>9119</v>
      </c>
      <c r="L2207" s="2" t="str">
        <f t="shared" si="687"/>
        <v/>
      </c>
      <c r="M2207" s="2">
        <f t="shared" si="688"/>
        <v>0.46704225352112677</v>
      </c>
      <c r="N2207" s="10" t="e">
        <f t="shared" si="689"/>
        <v>#N/A</v>
      </c>
      <c r="O2207" s="9" t="e">
        <f t="shared" si="690"/>
        <v>#N/A</v>
      </c>
      <c r="P2207" s="8" t="e">
        <f t="shared" si="691"/>
        <v>#N/A</v>
      </c>
      <c r="Q2207" s="2" t="str">
        <f t="shared" si="692"/>
        <v>-</v>
      </c>
      <c r="R2207" s="2" t="str">
        <f t="shared" si="693"/>
        <v>-</v>
      </c>
      <c r="S2207" s="2" t="str">
        <f t="shared" si="694"/>
        <v>-</v>
      </c>
      <c r="T2207" s="2" t="str">
        <f t="shared" si="695"/>
        <v>-</v>
      </c>
      <c r="AU2207" t="s">
        <v>1384</v>
      </c>
      <c r="AV2207" t="s">
        <v>716</v>
      </c>
      <c r="AY2207" s="38">
        <v>39</v>
      </c>
      <c r="AZ2207" s="40">
        <v>161</v>
      </c>
      <c r="BA2207" s="42">
        <f t="shared" si="679"/>
        <v>39161</v>
      </c>
      <c r="BC2207" s="7" t="s">
        <v>3097</v>
      </c>
    </row>
    <row r="2208" spans="1:55" hidden="1" outlineLevel="1">
      <c r="A2208" t="s">
        <v>2294</v>
      </c>
      <c r="B2208" t="s">
        <v>716</v>
      </c>
      <c r="C2208" s="25">
        <v>13076</v>
      </c>
      <c r="D2208" s="25"/>
      <c r="E2208" s="25"/>
      <c r="G2208" s="1">
        <v>7770</v>
      </c>
      <c r="I2208" s="1">
        <v>4145</v>
      </c>
      <c r="K2208" s="1">
        <v>2162</v>
      </c>
      <c r="L2208" s="2" t="str">
        <f t="shared" si="687"/>
        <v/>
      </c>
      <c r="M2208" s="2">
        <f t="shared" si="688"/>
        <v>0.27824967824967822</v>
      </c>
      <c r="N2208" s="10" t="e">
        <f t="shared" si="689"/>
        <v>#N/A</v>
      </c>
      <c r="O2208" s="9" t="e">
        <f t="shared" si="690"/>
        <v>#N/A</v>
      </c>
      <c r="P2208" s="8" t="e">
        <f t="shared" si="691"/>
        <v>#N/A</v>
      </c>
      <c r="Q2208" s="2" t="str">
        <f t="shared" si="692"/>
        <v>-</v>
      </c>
      <c r="R2208" s="2" t="str">
        <f t="shared" si="693"/>
        <v>-</v>
      </c>
      <c r="S2208" s="2" t="str">
        <f t="shared" si="694"/>
        <v>-</v>
      </c>
      <c r="T2208" s="2" t="str">
        <f t="shared" si="695"/>
        <v>-</v>
      </c>
      <c r="AU2208" t="s">
        <v>2294</v>
      </c>
      <c r="AV2208" t="s">
        <v>716</v>
      </c>
      <c r="AY2208" s="38">
        <v>39</v>
      </c>
      <c r="AZ2208" s="40">
        <v>163</v>
      </c>
      <c r="BA2208" s="42">
        <f t="shared" si="679"/>
        <v>39163</v>
      </c>
      <c r="BC2208" s="7" t="s">
        <v>3097</v>
      </c>
    </row>
    <row r="2209" spans="1:55" hidden="1" outlineLevel="1">
      <c r="A2209" t="s">
        <v>286</v>
      </c>
      <c r="B2209" t="s">
        <v>716</v>
      </c>
      <c r="C2209" s="25">
        <v>174833</v>
      </c>
      <c r="D2209" s="25"/>
      <c r="E2209" s="25"/>
      <c r="G2209" s="1">
        <v>101207</v>
      </c>
      <c r="I2209" s="1">
        <v>50813</v>
      </c>
      <c r="K2209" s="1">
        <v>49022</v>
      </c>
      <c r="L2209" s="2" t="str">
        <f t="shared" si="687"/>
        <v/>
      </c>
      <c r="M2209" s="2">
        <f t="shared" si="688"/>
        <v>0.48437361052101141</v>
      </c>
      <c r="N2209" s="10" t="e">
        <f t="shared" si="689"/>
        <v>#N/A</v>
      </c>
      <c r="O2209" s="9" t="e">
        <f t="shared" si="690"/>
        <v>#N/A</v>
      </c>
      <c r="P2209" s="8" t="e">
        <f t="shared" si="691"/>
        <v>#N/A</v>
      </c>
      <c r="Q2209" s="2" t="str">
        <f t="shared" si="692"/>
        <v>-</v>
      </c>
      <c r="R2209" s="2" t="str">
        <f t="shared" si="693"/>
        <v>-</v>
      </c>
      <c r="S2209" s="2" t="str">
        <f t="shared" si="694"/>
        <v>-</v>
      </c>
      <c r="T2209" s="2" t="str">
        <f t="shared" si="695"/>
        <v>-</v>
      </c>
      <c r="AU2209" t="s">
        <v>286</v>
      </c>
      <c r="AV2209" t="s">
        <v>716</v>
      </c>
      <c r="AY2209" s="38">
        <v>39</v>
      </c>
      <c r="AZ2209" s="40">
        <v>165</v>
      </c>
      <c r="BA2209" s="42">
        <f t="shared" si="679"/>
        <v>39165</v>
      </c>
      <c r="BC2209" s="7" t="s">
        <v>3097</v>
      </c>
    </row>
    <row r="2210" spans="1:55" hidden="1" outlineLevel="1">
      <c r="A2210" t="s">
        <v>1069</v>
      </c>
      <c r="B2210" t="s">
        <v>716</v>
      </c>
      <c r="C2210" s="25">
        <v>62638</v>
      </c>
      <c r="D2210" s="25"/>
      <c r="E2210" s="25"/>
      <c r="G2210" s="1">
        <v>37705</v>
      </c>
      <c r="I2210" s="1">
        <v>19140</v>
      </c>
      <c r="K2210" s="1">
        <v>18743</v>
      </c>
      <c r="L2210" s="2" t="str">
        <f t="shared" si="687"/>
        <v/>
      </c>
      <c r="M2210" s="2">
        <f t="shared" si="688"/>
        <v>0.49709587587853071</v>
      </c>
      <c r="N2210" s="10" t="e">
        <f t="shared" si="689"/>
        <v>#N/A</v>
      </c>
      <c r="O2210" s="9" t="e">
        <f t="shared" si="690"/>
        <v>#N/A</v>
      </c>
      <c r="P2210" s="8" t="e">
        <f t="shared" si="691"/>
        <v>#N/A</v>
      </c>
      <c r="Q2210" s="2" t="str">
        <f t="shared" si="692"/>
        <v>-</v>
      </c>
      <c r="R2210" s="2" t="str">
        <f t="shared" si="693"/>
        <v>-</v>
      </c>
      <c r="S2210" s="2" t="str">
        <f t="shared" si="694"/>
        <v>-</v>
      </c>
      <c r="T2210" s="2" t="str">
        <f t="shared" si="695"/>
        <v>-</v>
      </c>
      <c r="AU2210" t="s">
        <v>1069</v>
      </c>
      <c r="AV2210" t="s">
        <v>716</v>
      </c>
      <c r="AY2210" s="38">
        <v>39</v>
      </c>
      <c r="AZ2210" s="40">
        <v>167</v>
      </c>
      <c r="BA2210" s="42">
        <f t="shared" si="679"/>
        <v>39167</v>
      </c>
      <c r="BC2210" s="7" t="s">
        <v>3097</v>
      </c>
    </row>
    <row r="2211" spans="1:55" hidden="1" outlineLevel="1">
      <c r="A2211" t="s">
        <v>287</v>
      </c>
      <c r="B2211" t="s">
        <v>716</v>
      </c>
      <c r="C2211" s="25">
        <v>112684</v>
      </c>
      <c r="D2211" s="25"/>
      <c r="E2211" s="25"/>
      <c r="G2211" s="1">
        <v>60048</v>
      </c>
      <c r="I2211" s="1">
        <v>31391</v>
      </c>
      <c r="K2211" s="1">
        <v>30512</v>
      </c>
      <c r="L2211" s="2" t="str">
        <f t="shared" si="687"/>
        <v/>
      </c>
      <c r="M2211" s="2">
        <f t="shared" si="688"/>
        <v>0.50812683186783902</v>
      </c>
      <c r="N2211" s="10" t="e">
        <f t="shared" si="689"/>
        <v>#N/A</v>
      </c>
      <c r="O2211" s="9" t="e">
        <f t="shared" si="690"/>
        <v>#N/A</v>
      </c>
      <c r="P2211" s="8" t="e">
        <f t="shared" si="691"/>
        <v>#N/A</v>
      </c>
      <c r="Q2211" s="2" t="str">
        <f t="shared" si="692"/>
        <v>-</v>
      </c>
      <c r="R2211" s="2" t="str">
        <f t="shared" si="693"/>
        <v>-</v>
      </c>
      <c r="S2211" s="2" t="str">
        <f t="shared" si="694"/>
        <v>-</v>
      </c>
      <c r="T2211" s="2" t="str">
        <f t="shared" si="695"/>
        <v>-</v>
      </c>
      <c r="AU2211" t="s">
        <v>287</v>
      </c>
      <c r="AV2211" t="s">
        <v>716</v>
      </c>
      <c r="AY2211" s="38">
        <v>39</v>
      </c>
      <c r="AZ2211" s="40">
        <v>169</v>
      </c>
      <c r="BA2211" s="42">
        <f t="shared" si="679"/>
        <v>39169</v>
      </c>
      <c r="BC2211" s="7" t="s">
        <v>3097</v>
      </c>
    </row>
    <row r="2212" spans="1:55" hidden="1" outlineLevel="1">
      <c r="A2212" t="s">
        <v>2378</v>
      </c>
      <c r="B2212" t="s">
        <v>716</v>
      </c>
      <c r="C2212" s="25">
        <v>38959</v>
      </c>
      <c r="D2212" s="25"/>
      <c r="E2212" s="25"/>
      <c r="G2212" s="1">
        <v>24670</v>
      </c>
      <c r="I2212" s="1">
        <v>11578</v>
      </c>
      <c r="K2212" s="1">
        <v>11190</v>
      </c>
      <c r="L2212" s="2" t="str">
        <f t="shared" si="687"/>
        <v/>
      </c>
      <c r="M2212" s="2">
        <f t="shared" si="688"/>
        <v>0.45358735306039727</v>
      </c>
      <c r="N2212" s="10" t="e">
        <f t="shared" si="689"/>
        <v>#N/A</v>
      </c>
      <c r="O2212" s="9" t="e">
        <f t="shared" si="690"/>
        <v>#N/A</v>
      </c>
      <c r="P2212" s="8" t="e">
        <f t="shared" si="691"/>
        <v>#N/A</v>
      </c>
      <c r="Q2212" s="2" t="str">
        <f t="shared" si="692"/>
        <v>-</v>
      </c>
      <c r="R2212" s="2" t="str">
        <f t="shared" si="693"/>
        <v>-</v>
      </c>
      <c r="S2212" s="2" t="str">
        <f t="shared" si="694"/>
        <v>-</v>
      </c>
      <c r="T2212" s="2" t="str">
        <f t="shared" si="695"/>
        <v>-</v>
      </c>
      <c r="AU2212" t="s">
        <v>2378</v>
      </c>
      <c r="AV2212" t="s">
        <v>716</v>
      </c>
      <c r="AY2212" s="38">
        <v>39</v>
      </c>
      <c r="AZ2212" s="40">
        <v>171</v>
      </c>
      <c r="BA2212" s="42">
        <f t="shared" si="679"/>
        <v>39171</v>
      </c>
      <c r="BC2212" s="7" t="s">
        <v>3097</v>
      </c>
    </row>
    <row r="2213" spans="1:55" hidden="1" outlineLevel="1">
      <c r="A2213" t="s">
        <v>625</v>
      </c>
      <c r="B2213" t="s">
        <v>716</v>
      </c>
      <c r="C2213" s="25">
        <v>122206</v>
      </c>
      <c r="D2213" s="25"/>
      <c r="E2213" s="25"/>
      <c r="G2213" s="1">
        <v>75660</v>
      </c>
      <c r="I2213" s="1">
        <v>39061</v>
      </c>
      <c r="K2213" s="1">
        <v>37419</v>
      </c>
      <c r="L2213" s="2" t="str">
        <f t="shared" si="687"/>
        <v/>
      </c>
      <c r="M2213" s="2">
        <f t="shared" si="688"/>
        <v>0.49456780333068995</v>
      </c>
      <c r="N2213" s="10" t="e">
        <f t="shared" si="689"/>
        <v>#N/A</v>
      </c>
      <c r="O2213" s="9" t="e">
        <f t="shared" si="690"/>
        <v>#N/A</v>
      </c>
      <c r="P2213" s="8" t="e">
        <f t="shared" si="691"/>
        <v>#N/A</v>
      </c>
      <c r="Q2213" s="2" t="str">
        <f t="shared" si="692"/>
        <v>-</v>
      </c>
      <c r="R2213" s="2" t="str">
        <f t="shared" si="693"/>
        <v>-</v>
      </c>
      <c r="S2213" s="2" t="str">
        <f t="shared" si="694"/>
        <v>-</v>
      </c>
      <c r="T2213" s="2" t="str">
        <f t="shared" si="695"/>
        <v>-</v>
      </c>
      <c r="AU2213" t="s">
        <v>625</v>
      </c>
      <c r="AV2213" t="s">
        <v>716</v>
      </c>
      <c r="AY2213" s="38">
        <v>39</v>
      </c>
      <c r="AZ2213" s="40">
        <v>173</v>
      </c>
      <c r="BA2213" s="42">
        <f t="shared" si="679"/>
        <v>39173</v>
      </c>
      <c r="BC2213" s="7" t="s">
        <v>3097</v>
      </c>
    </row>
    <row r="2214" spans="1:55" hidden="1" outlineLevel="1">
      <c r="A2214" t="s">
        <v>2955</v>
      </c>
      <c r="B2214" t="s">
        <v>716</v>
      </c>
      <c r="C2214" s="25">
        <v>22813</v>
      </c>
      <c r="D2214" s="25"/>
      <c r="E2214" s="25"/>
      <c r="G2214" s="1">
        <v>14780</v>
      </c>
      <c r="I2214" s="1">
        <v>6506</v>
      </c>
      <c r="K2214" s="1">
        <v>6357</v>
      </c>
      <c r="L2214" s="2" t="str">
        <f t="shared" si="687"/>
        <v/>
      </c>
      <c r="M2214" s="2">
        <f t="shared" si="688"/>
        <v>0.4301082543978349</v>
      </c>
      <c r="N2214" s="10" t="e">
        <f t="shared" si="689"/>
        <v>#N/A</v>
      </c>
      <c r="O2214" s="9" t="e">
        <f t="shared" si="690"/>
        <v>#N/A</v>
      </c>
      <c r="P2214" s="8" t="e">
        <f t="shared" si="691"/>
        <v>#N/A</v>
      </c>
      <c r="Q2214" s="2" t="str">
        <f t="shared" si="692"/>
        <v>-</v>
      </c>
      <c r="R2214" s="2" t="str">
        <f t="shared" si="693"/>
        <v>-</v>
      </c>
      <c r="S2214" s="2" t="str">
        <f t="shared" si="694"/>
        <v>-</v>
      </c>
      <c r="T2214" s="2" t="str">
        <f t="shared" si="695"/>
        <v>-</v>
      </c>
      <c r="AU2214" t="s">
        <v>2955</v>
      </c>
      <c r="AV2214" t="s">
        <v>716</v>
      </c>
      <c r="AY2214" s="38">
        <v>39</v>
      </c>
      <c r="AZ2214" s="40">
        <v>175</v>
      </c>
      <c r="BA2214" s="42">
        <f t="shared" si="679"/>
        <v>39175</v>
      </c>
      <c r="BC2214" s="7" t="s">
        <v>3097</v>
      </c>
    </row>
    <row r="2215" spans="1:55" collapsed="1">
      <c r="A2215" t="s">
        <v>960</v>
      </c>
      <c r="B2215" t="s">
        <v>1226</v>
      </c>
      <c r="C2215" s="25">
        <f>SUM(C2127:C2214)</f>
        <v>11407889</v>
      </c>
      <c r="D2215" s="57">
        <v>8604000</v>
      </c>
      <c r="E2215" s="57">
        <v>8382000</v>
      </c>
      <c r="G2215" s="25">
        <f>SUM(G2127:G2214)</f>
        <v>7113826</v>
      </c>
      <c r="H2215" s="25"/>
      <c r="I2215" s="25">
        <f>SUM(I2127:I2214)</f>
        <v>3356285</v>
      </c>
      <c r="J2215" s="20" t="s">
        <v>1796</v>
      </c>
      <c r="K2215" s="1">
        <v>3158023</v>
      </c>
      <c r="L2215" s="2">
        <f t="shared" si="687"/>
        <v>0.367041259879126</v>
      </c>
      <c r="M2215" s="2">
        <f t="shared" si="688"/>
        <v>0.44392750117869062</v>
      </c>
      <c r="N2215" s="10" t="e">
        <f t="shared" si="689"/>
        <v>#N/A</v>
      </c>
      <c r="O2215" s="9" t="e">
        <f t="shared" si="690"/>
        <v>#N/A</v>
      </c>
      <c r="P2215" s="8" t="e">
        <f t="shared" si="691"/>
        <v>#N/A</v>
      </c>
      <c r="Q2215" s="2" t="str">
        <f t="shared" si="692"/>
        <v>-</v>
      </c>
      <c r="R2215" s="2" t="str">
        <f t="shared" si="693"/>
        <v>-</v>
      </c>
      <c r="S2215" s="2" t="str">
        <f t="shared" si="694"/>
        <v>-</v>
      </c>
      <c r="T2215" s="2" t="str">
        <f t="shared" si="695"/>
        <v>-</v>
      </c>
      <c r="AU2215" t="s">
        <v>960</v>
      </c>
      <c r="AV2215" t="s">
        <v>1226</v>
      </c>
      <c r="AY2215" s="38">
        <v>39</v>
      </c>
      <c r="AZ2215" s="40"/>
      <c r="BA2215" s="38">
        <f>AY2215</f>
        <v>39</v>
      </c>
      <c r="BC2215" s="7" t="s">
        <v>1410</v>
      </c>
    </row>
    <row r="2216" spans="1:55">
      <c r="C2216" s="25"/>
      <c r="D2216" s="25"/>
      <c r="E2216" s="25"/>
      <c r="L2216" s="2"/>
      <c r="M2216" s="2"/>
      <c r="P2216" s="8"/>
      <c r="AY2216" s="38"/>
      <c r="AZ2216" s="40"/>
      <c r="BA2216" s="42"/>
    </row>
    <row r="2217" spans="1:55" s="1" customFormat="1" hidden="1" outlineLevel="1">
      <c r="A2217" t="s">
        <v>66</v>
      </c>
      <c r="B2217" t="s">
        <v>1576</v>
      </c>
      <c r="C2217" s="25">
        <v>21271</v>
      </c>
      <c r="D2217" s="25"/>
      <c r="E2217" s="25"/>
      <c r="F2217" s="61"/>
      <c r="G2217" s="1">
        <f>SUM(U2217:AR2217)</f>
        <v>12879</v>
      </c>
      <c r="J2217" s="1">
        <v>5929</v>
      </c>
      <c r="K2217" s="1">
        <v>5924</v>
      </c>
      <c r="L2217" s="2" t="str">
        <f t="shared" si="687"/>
        <v/>
      </c>
      <c r="M2217" s="2">
        <f t="shared" si="688"/>
        <v>0.45997360043481639</v>
      </c>
      <c r="N2217" s="10">
        <f t="shared" ref="N2217:N2248" si="696">RANK(U2217,U2217:AR2217)</f>
        <v>1</v>
      </c>
      <c r="O2217" s="9">
        <f t="shared" ref="O2217:O2248" si="697">RANK(V2217,U2217:AR2217)</f>
        <v>2</v>
      </c>
      <c r="P2217" s="8">
        <f t="shared" ref="P2217:P2248" si="698">RANK(W2217,U2217:AR2217)</f>
        <v>3</v>
      </c>
      <c r="Q2217" s="2">
        <f t="shared" ref="Q2217:Q2248" si="699">IF(SUM($U2217:$AQ2217)=0,"-",U2217/SUM($U2217:$AQ2217))</f>
        <v>0.62683438155136273</v>
      </c>
      <c r="R2217" s="2">
        <f t="shared" ref="R2217:R2248" si="700">IF(SUM($U2217:$AQ2217)=0,"-",V2217/SUM($U2217:$AQ2217))</f>
        <v>0.30871962108859385</v>
      </c>
      <c r="S2217" s="2">
        <f t="shared" ref="S2217:S2248" si="701">IF(SUM($U2217:$AQ2217)=0,"-",W2217/SUM($U2217:$AQ2217))</f>
        <v>6.4445997360043486E-2</v>
      </c>
      <c r="T2217" s="2">
        <f t="shared" ref="T2217:T2248" si="702">IF(SUM($U2217:$AQ2217)=0,"-",(1-Q2217-R2217-S2217))</f>
        <v>-6.9388939039072284E-17</v>
      </c>
      <c r="U2217" s="1">
        <v>8073</v>
      </c>
      <c r="V2217" s="1">
        <v>3976</v>
      </c>
      <c r="W2217">
        <v>830</v>
      </c>
      <c r="X2217">
        <v>0</v>
      </c>
      <c r="Y2217"/>
      <c r="Z2217">
        <v>0</v>
      </c>
      <c r="AR2217"/>
      <c r="AS2217"/>
      <c r="AT2217" s="8"/>
      <c r="AU2217" t="s">
        <v>66</v>
      </c>
      <c r="AV2217" t="s">
        <v>1576</v>
      </c>
      <c r="AW2217"/>
      <c r="AY2217" s="38">
        <v>40</v>
      </c>
      <c r="AZ2217" s="40">
        <v>1</v>
      </c>
      <c r="BA2217" s="42">
        <f t="shared" ref="BA2217:BA2279" si="703">AY2217*1000+AZ2217</f>
        <v>40001</v>
      </c>
      <c r="BC2217" s="7" t="s">
        <v>3097</v>
      </c>
    </row>
    <row r="2218" spans="1:55" s="1" customFormat="1" hidden="1" outlineLevel="1">
      <c r="A2218" t="s">
        <v>2491</v>
      </c>
      <c r="B2218" t="s">
        <v>1576</v>
      </c>
      <c r="C2218" s="25">
        <v>5894</v>
      </c>
      <c r="D2218" s="25"/>
      <c r="E2218" s="25"/>
      <c r="F2218" s="61"/>
      <c r="G2218" s="1">
        <f t="shared" ref="G2218:G2281" si="704">SUM(U2218:AR2218)</f>
        <v>3659</v>
      </c>
      <c r="J2218" s="1">
        <v>2017</v>
      </c>
      <c r="K2218" s="1">
        <v>1924</v>
      </c>
      <c r="L2218" s="2" t="str">
        <f t="shared" si="687"/>
        <v/>
      </c>
      <c r="M2218" s="2">
        <f t="shared" si="688"/>
        <v>0.52582672861437552</v>
      </c>
      <c r="N2218" s="10">
        <f t="shared" si="696"/>
        <v>2</v>
      </c>
      <c r="O2218" s="9">
        <f t="shared" si="697"/>
        <v>1</v>
      </c>
      <c r="P2218" s="8">
        <f t="shared" si="698"/>
        <v>3</v>
      </c>
      <c r="Q2218" s="2">
        <f t="shared" si="699"/>
        <v>0.38644438371139656</v>
      </c>
      <c r="R2218" s="2">
        <f t="shared" si="700"/>
        <v>0.54441104126810602</v>
      </c>
      <c r="S2218" s="2">
        <f t="shared" si="701"/>
        <v>6.9144575020497409E-2</v>
      </c>
      <c r="T2218" s="2">
        <f t="shared" si="702"/>
        <v>1.3877787807814457E-17</v>
      </c>
      <c r="U2218" s="1">
        <v>1414</v>
      </c>
      <c r="V2218" s="1">
        <v>1992</v>
      </c>
      <c r="W2218">
        <v>253</v>
      </c>
      <c r="X2218">
        <v>0</v>
      </c>
      <c r="Y2218"/>
      <c r="Z2218">
        <v>0</v>
      </c>
      <c r="AR2218"/>
      <c r="AS2218"/>
      <c r="AT2218" s="8"/>
      <c r="AU2218" t="s">
        <v>2491</v>
      </c>
      <c r="AV2218" t="s">
        <v>1576</v>
      </c>
      <c r="AW2218"/>
      <c r="AY2218" s="38">
        <v>40</v>
      </c>
      <c r="AZ2218" s="40">
        <v>3</v>
      </c>
      <c r="BA2218" s="42">
        <f t="shared" si="703"/>
        <v>40003</v>
      </c>
      <c r="BC2218" s="7" t="s">
        <v>3097</v>
      </c>
    </row>
    <row r="2219" spans="1:55" s="1" customFormat="1" hidden="1" outlineLevel="1">
      <c r="A2219" t="s">
        <v>2477</v>
      </c>
      <c r="B2219" t="s">
        <v>1576</v>
      </c>
      <c r="C2219" s="25">
        <v>13836</v>
      </c>
      <c r="D2219" s="25"/>
      <c r="E2219" s="25"/>
      <c r="F2219" s="61"/>
      <c r="G2219" s="1">
        <f t="shared" si="704"/>
        <v>7226</v>
      </c>
      <c r="J2219" s="1">
        <v>3728</v>
      </c>
      <c r="K2219" s="1">
        <v>3681</v>
      </c>
      <c r="L2219" s="2" t="str">
        <f t="shared" si="687"/>
        <v/>
      </c>
      <c r="M2219" s="2">
        <f t="shared" si="688"/>
        <v>0.50941046221976194</v>
      </c>
      <c r="N2219" s="10">
        <f t="shared" si="696"/>
        <v>1</v>
      </c>
      <c r="O2219" s="9">
        <f t="shared" si="697"/>
        <v>2</v>
      </c>
      <c r="P2219" s="8">
        <f t="shared" si="698"/>
        <v>3</v>
      </c>
      <c r="Q2219" s="2">
        <f t="shared" si="699"/>
        <v>0.84085247716579026</v>
      </c>
      <c r="R2219" s="2">
        <f t="shared" si="700"/>
        <v>0.10365347356767229</v>
      </c>
      <c r="S2219" s="2">
        <f t="shared" si="701"/>
        <v>5.5494049266537504E-2</v>
      </c>
      <c r="T2219" s="2">
        <f t="shared" si="702"/>
        <v>-5.5511151231257827E-17</v>
      </c>
      <c r="U2219" s="1">
        <v>6076</v>
      </c>
      <c r="V2219">
        <v>749</v>
      </c>
      <c r="W2219">
        <v>401</v>
      </c>
      <c r="X2219">
        <v>0</v>
      </c>
      <c r="Y2219"/>
      <c r="Z2219">
        <v>0</v>
      </c>
      <c r="AR2219"/>
      <c r="AS2219"/>
      <c r="AT2219" s="8"/>
      <c r="AU2219" t="s">
        <v>2477</v>
      </c>
      <c r="AV2219" t="s">
        <v>1576</v>
      </c>
      <c r="AW2219"/>
      <c r="AY2219" s="38">
        <v>40</v>
      </c>
      <c r="AZ2219" s="40">
        <v>5</v>
      </c>
      <c r="BA2219" s="42">
        <f t="shared" si="703"/>
        <v>40005</v>
      </c>
      <c r="BC2219" s="7" t="s">
        <v>3097</v>
      </c>
    </row>
    <row r="2220" spans="1:55" s="1" customFormat="1" hidden="1" outlineLevel="1">
      <c r="A2220" t="s">
        <v>833</v>
      </c>
      <c r="B2220" t="s">
        <v>1576</v>
      </c>
      <c r="C2220" s="25">
        <v>5617</v>
      </c>
      <c r="D2220" s="25"/>
      <c r="E2220" s="25"/>
      <c r="F2220" s="61"/>
      <c r="G2220" s="1">
        <f t="shared" si="704"/>
        <v>3870</v>
      </c>
      <c r="J2220" s="1">
        <v>1935</v>
      </c>
      <c r="K2220" s="1">
        <v>1875</v>
      </c>
      <c r="L2220" s="2" t="str">
        <f t="shared" si="687"/>
        <v/>
      </c>
      <c r="M2220" s="2">
        <f t="shared" si="688"/>
        <v>0.48449612403100772</v>
      </c>
      <c r="N2220" s="10">
        <f t="shared" si="696"/>
        <v>2</v>
      </c>
      <c r="O2220" s="9">
        <f t="shared" si="697"/>
        <v>1</v>
      </c>
      <c r="P2220" s="8">
        <f t="shared" si="698"/>
        <v>3</v>
      </c>
      <c r="Q2220" s="2">
        <f t="shared" si="699"/>
        <v>0.37416020671834627</v>
      </c>
      <c r="R2220" s="2">
        <f t="shared" si="700"/>
        <v>0.55581395348837215</v>
      </c>
      <c r="S2220" s="2">
        <f t="shared" si="701"/>
        <v>7.0025839793281655E-2</v>
      </c>
      <c r="T2220" s="2">
        <f t="shared" si="702"/>
        <v>-6.9388939039072284E-17</v>
      </c>
      <c r="U2220" s="1">
        <v>1448</v>
      </c>
      <c r="V2220" s="1">
        <v>2151</v>
      </c>
      <c r="W2220">
        <v>271</v>
      </c>
      <c r="X2220">
        <v>0</v>
      </c>
      <c r="Y2220"/>
      <c r="Z2220">
        <v>0</v>
      </c>
      <c r="AR2220"/>
      <c r="AS2220"/>
      <c r="AT2220" s="8"/>
      <c r="AU2220" t="s">
        <v>833</v>
      </c>
      <c r="AV2220" t="s">
        <v>1576</v>
      </c>
      <c r="AW2220"/>
      <c r="AY2220" s="38">
        <v>40</v>
      </c>
      <c r="AZ2220" s="40">
        <v>7</v>
      </c>
      <c r="BA2220" s="42">
        <f t="shared" si="703"/>
        <v>40007</v>
      </c>
      <c r="BC2220" s="7" t="s">
        <v>3097</v>
      </c>
    </row>
    <row r="2221" spans="1:55" s="1" customFormat="1" hidden="1" outlineLevel="1">
      <c r="A2221" t="s">
        <v>441</v>
      </c>
      <c r="B2221" t="s">
        <v>1576</v>
      </c>
      <c r="C2221" s="25">
        <v>20142</v>
      </c>
      <c r="D2221" s="25"/>
      <c r="E2221" s="25"/>
      <c r="F2221" s="61"/>
      <c r="G2221" s="1">
        <f t="shared" si="704"/>
        <v>11807</v>
      </c>
      <c r="J2221" s="1">
        <v>5167</v>
      </c>
      <c r="K2221" s="1">
        <v>4857</v>
      </c>
      <c r="L2221" s="2" t="str">
        <f t="shared" si="687"/>
        <v/>
      </c>
      <c r="M2221" s="2">
        <f t="shared" si="688"/>
        <v>0.4113661387312611</v>
      </c>
      <c r="N2221" s="10">
        <f t="shared" si="696"/>
        <v>1</v>
      </c>
      <c r="O2221" s="9">
        <f t="shared" si="697"/>
        <v>2</v>
      </c>
      <c r="P2221" s="8">
        <f t="shared" si="698"/>
        <v>3</v>
      </c>
      <c r="Q2221" s="2">
        <f t="shared" si="699"/>
        <v>0.6628271364444821</v>
      </c>
      <c r="R2221" s="2">
        <f t="shared" si="700"/>
        <v>0.23155755060557295</v>
      </c>
      <c r="S2221" s="2">
        <f t="shared" si="701"/>
        <v>0.10561531294994495</v>
      </c>
      <c r="T2221" s="2">
        <f t="shared" si="702"/>
        <v>0</v>
      </c>
      <c r="U2221" s="1">
        <v>7826</v>
      </c>
      <c r="V2221" s="1">
        <v>2734</v>
      </c>
      <c r="W2221" s="1">
        <v>1247</v>
      </c>
      <c r="X2221">
        <v>0</v>
      </c>
      <c r="Y2221"/>
      <c r="Z2221">
        <v>0</v>
      </c>
      <c r="AR2221"/>
      <c r="AS2221"/>
      <c r="AT2221" s="8"/>
      <c r="AU2221" t="s">
        <v>441</v>
      </c>
      <c r="AV2221" t="s">
        <v>1576</v>
      </c>
      <c r="AW2221"/>
      <c r="AY2221" s="38">
        <v>40</v>
      </c>
      <c r="AZ2221" s="40">
        <v>9</v>
      </c>
      <c r="BA2221" s="42">
        <f t="shared" si="703"/>
        <v>40009</v>
      </c>
      <c r="BC2221" s="7" t="s">
        <v>3097</v>
      </c>
    </row>
    <row r="2222" spans="1:55" s="1" customFormat="1" hidden="1" outlineLevel="1">
      <c r="A2222" t="s">
        <v>324</v>
      </c>
      <c r="B2222" t="s">
        <v>1576</v>
      </c>
      <c r="C2222" s="25">
        <v>11574</v>
      </c>
      <c r="D2222" s="25"/>
      <c r="E2222" s="25"/>
      <c r="F2222" s="61"/>
      <c r="G2222" s="1">
        <f t="shared" si="704"/>
        <v>6206</v>
      </c>
      <c r="J2222" s="1">
        <v>3323</v>
      </c>
      <c r="K2222" s="1">
        <v>3195</v>
      </c>
      <c r="L2222" s="2" t="str">
        <f t="shared" si="687"/>
        <v/>
      </c>
      <c r="M2222" s="2">
        <f t="shared" si="688"/>
        <v>0.51482436351917504</v>
      </c>
      <c r="N2222" s="10">
        <f t="shared" si="696"/>
        <v>1</v>
      </c>
      <c r="O2222" s="9">
        <f t="shared" si="697"/>
        <v>2</v>
      </c>
      <c r="P2222" s="8">
        <f t="shared" si="698"/>
        <v>3</v>
      </c>
      <c r="Q2222" s="2">
        <f t="shared" si="699"/>
        <v>0.51482436351917504</v>
      </c>
      <c r="R2222" s="2">
        <f t="shared" si="700"/>
        <v>0.4247502417015791</v>
      </c>
      <c r="S2222" s="2">
        <f t="shared" si="701"/>
        <v>6.042539477924589E-2</v>
      </c>
      <c r="T2222" s="2">
        <f t="shared" si="702"/>
        <v>-3.4694469519536142E-17</v>
      </c>
      <c r="U2222" s="1">
        <v>3195</v>
      </c>
      <c r="V2222" s="1">
        <v>2636</v>
      </c>
      <c r="W2222">
        <v>375</v>
      </c>
      <c r="X2222">
        <v>0</v>
      </c>
      <c r="Y2222"/>
      <c r="Z2222">
        <v>0</v>
      </c>
      <c r="AR2222"/>
      <c r="AS2222"/>
      <c r="AT2222" s="8"/>
      <c r="AU2222" t="s">
        <v>324</v>
      </c>
      <c r="AV2222" t="s">
        <v>1576</v>
      </c>
      <c r="AW2222"/>
      <c r="AY2222" s="38">
        <v>40</v>
      </c>
      <c r="AZ2222" s="40">
        <v>11</v>
      </c>
      <c r="BA2222" s="42">
        <f t="shared" si="703"/>
        <v>40011</v>
      </c>
      <c r="BC2222" s="7" t="s">
        <v>3097</v>
      </c>
    </row>
    <row r="2223" spans="1:55" s="1" customFormat="1" hidden="1" outlineLevel="1">
      <c r="A2223" t="s">
        <v>3005</v>
      </c>
      <c r="B2223" t="s">
        <v>1576</v>
      </c>
      <c r="C2223" s="25">
        <v>37003</v>
      </c>
      <c r="D2223" s="25"/>
      <c r="E2223" s="25"/>
      <c r="F2223" s="61"/>
      <c r="G2223" s="1">
        <f t="shared" si="704"/>
        <v>21831</v>
      </c>
      <c r="J2223" s="1">
        <v>9757</v>
      </c>
      <c r="K2223" s="1">
        <v>9590</v>
      </c>
      <c r="L2223" s="2" t="str">
        <f t="shared" si="687"/>
        <v/>
      </c>
      <c r="M2223" s="2">
        <f t="shared" si="688"/>
        <v>0.43928358755897579</v>
      </c>
      <c r="N2223" s="10">
        <f t="shared" si="696"/>
        <v>1</v>
      </c>
      <c r="O2223" s="9">
        <f t="shared" si="697"/>
        <v>2</v>
      </c>
      <c r="P2223" s="8">
        <f t="shared" si="698"/>
        <v>3</v>
      </c>
      <c r="Q2223" s="2">
        <f t="shared" si="699"/>
        <v>0.75319499793871103</v>
      </c>
      <c r="R2223" s="2">
        <f t="shared" si="700"/>
        <v>0.14708442123585727</v>
      </c>
      <c r="S2223" s="2">
        <f t="shared" si="701"/>
        <v>9.9583161559250608E-2</v>
      </c>
      <c r="T2223" s="2">
        <f t="shared" si="702"/>
        <v>1.3741926618109079E-4</v>
      </c>
      <c r="U2223" s="1">
        <v>16443</v>
      </c>
      <c r="V2223" s="1">
        <v>3211</v>
      </c>
      <c r="W2223" s="1">
        <v>2174</v>
      </c>
      <c r="X2223">
        <v>3</v>
      </c>
      <c r="Y2223"/>
      <c r="Z2223">
        <v>0</v>
      </c>
      <c r="AR2223"/>
      <c r="AS2223"/>
      <c r="AT2223" s="8"/>
      <c r="AU2223" t="s">
        <v>3005</v>
      </c>
      <c r="AV2223" t="s">
        <v>1576</v>
      </c>
      <c r="AW2223"/>
      <c r="AY2223" s="38">
        <v>40</v>
      </c>
      <c r="AZ2223" s="40">
        <v>13</v>
      </c>
      <c r="BA2223" s="42">
        <f t="shared" si="703"/>
        <v>40013</v>
      </c>
      <c r="BC2223" s="7" t="s">
        <v>3097</v>
      </c>
    </row>
    <row r="2224" spans="1:55" s="1" customFormat="1" hidden="1" outlineLevel="1">
      <c r="A2224" t="s">
        <v>2315</v>
      </c>
      <c r="B2224" t="s">
        <v>1576</v>
      </c>
      <c r="C2224" s="25">
        <v>29532</v>
      </c>
      <c r="D2224" s="25"/>
      <c r="E2224" s="25"/>
      <c r="F2224" s="61"/>
      <c r="G2224" s="1">
        <f t="shared" si="704"/>
        <v>16227</v>
      </c>
      <c r="J2224" s="1">
        <v>7640</v>
      </c>
      <c r="K2224" s="1">
        <v>6945</v>
      </c>
      <c r="L2224" s="2" t="str">
        <f t="shared" si="687"/>
        <v/>
      </c>
      <c r="M2224" s="2">
        <f t="shared" si="688"/>
        <v>0.42799038639304865</v>
      </c>
      <c r="N2224" s="10">
        <f t="shared" si="696"/>
        <v>1</v>
      </c>
      <c r="O2224" s="9">
        <f t="shared" si="697"/>
        <v>2</v>
      </c>
      <c r="P2224" s="8">
        <f t="shared" si="698"/>
        <v>3</v>
      </c>
      <c r="Q2224" s="2">
        <f t="shared" si="699"/>
        <v>0.74104886916866952</v>
      </c>
      <c r="R2224" s="2">
        <f t="shared" si="700"/>
        <v>0.18124114130769706</v>
      </c>
      <c r="S2224" s="2">
        <f t="shared" si="701"/>
        <v>7.7648363838047699E-2</v>
      </c>
      <c r="T2224" s="2">
        <f t="shared" si="702"/>
        <v>6.1625685585722789E-5</v>
      </c>
      <c r="U2224" s="1">
        <v>12025</v>
      </c>
      <c r="V2224" s="1">
        <v>2941</v>
      </c>
      <c r="W2224" s="1">
        <v>1260</v>
      </c>
      <c r="X2224">
        <v>0</v>
      </c>
      <c r="Y2224"/>
      <c r="Z2224">
        <v>1</v>
      </c>
      <c r="AR2224"/>
      <c r="AS2224"/>
      <c r="AT2224" s="8"/>
      <c r="AU2224" t="s">
        <v>2315</v>
      </c>
      <c r="AV2224" t="s">
        <v>1576</v>
      </c>
      <c r="AW2224"/>
      <c r="AY2224" s="38">
        <v>40</v>
      </c>
      <c r="AZ2224" s="40">
        <v>15</v>
      </c>
      <c r="BA2224" s="42">
        <f t="shared" si="703"/>
        <v>40015</v>
      </c>
      <c r="BC2224" s="7" t="s">
        <v>3097</v>
      </c>
    </row>
    <row r="2225" spans="1:55" hidden="1" outlineLevel="1">
      <c r="A2225" t="s">
        <v>1110</v>
      </c>
      <c r="B2225" t="s">
        <v>1576</v>
      </c>
      <c r="C2225" s="25">
        <v>91507</v>
      </c>
      <c r="D2225" s="25"/>
      <c r="E2225" s="25"/>
      <c r="G2225" s="1">
        <f t="shared" si="704"/>
        <v>51982</v>
      </c>
      <c r="J2225" s="1">
        <v>28188</v>
      </c>
      <c r="K2225" s="1">
        <v>26980</v>
      </c>
      <c r="L2225" s="2" t="str">
        <f t="shared" si="687"/>
        <v/>
      </c>
      <c r="M2225" s="2">
        <f t="shared" si="688"/>
        <v>0.51902581662883307</v>
      </c>
      <c r="N2225" s="10">
        <f t="shared" si="696"/>
        <v>2</v>
      </c>
      <c r="O2225" s="9">
        <f t="shared" si="697"/>
        <v>1</v>
      </c>
      <c r="P2225" s="8">
        <f t="shared" si="698"/>
        <v>3</v>
      </c>
      <c r="Q2225" s="2">
        <f t="shared" si="699"/>
        <v>0.39948443692047247</v>
      </c>
      <c r="R2225" s="2">
        <f t="shared" si="700"/>
        <v>0.5080027701896811</v>
      </c>
      <c r="S2225" s="2">
        <f t="shared" si="701"/>
        <v>9.2378130891462434E-2</v>
      </c>
      <c r="T2225" s="2">
        <f t="shared" si="702"/>
        <v>1.3466199838405024E-4</v>
      </c>
      <c r="U2225" s="1">
        <v>20766</v>
      </c>
      <c r="V2225" s="1">
        <v>26407</v>
      </c>
      <c r="W2225" s="1">
        <v>4802</v>
      </c>
      <c r="X2225">
        <v>6</v>
      </c>
      <c r="Y2225"/>
      <c r="Z2225">
        <v>1</v>
      </c>
      <c r="AU2225" t="s">
        <v>1110</v>
      </c>
      <c r="AV2225" t="s">
        <v>1576</v>
      </c>
      <c r="AY2225" s="38">
        <v>40</v>
      </c>
      <c r="AZ2225" s="40">
        <v>17</v>
      </c>
      <c r="BA2225" s="42">
        <f t="shared" si="703"/>
        <v>40017</v>
      </c>
      <c r="BC2225" s="7" t="s">
        <v>3097</v>
      </c>
    </row>
    <row r="2226" spans="1:55" hidden="1" outlineLevel="1">
      <c r="A2226" t="s">
        <v>842</v>
      </c>
      <c r="B2226" t="s">
        <v>1576</v>
      </c>
      <c r="C2226" s="25">
        <v>45656</v>
      </c>
      <c r="D2226" s="25"/>
      <c r="E2226" s="25"/>
      <c r="G2226" s="1">
        <f t="shared" si="704"/>
        <v>29076</v>
      </c>
      <c r="J2226" s="1">
        <v>13184</v>
      </c>
      <c r="K2226" s="1">
        <v>13218</v>
      </c>
      <c r="L2226" s="2" t="str">
        <f t="shared" si="687"/>
        <v/>
      </c>
      <c r="M2226" s="2">
        <f t="shared" si="688"/>
        <v>0.45460173338836152</v>
      </c>
      <c r="N2226" s="10">
        <f t="shared" si="696"/>
        <v>1</v>
      </c>
      <c r="O2226" s="9">
        <f t="shared" si="697"/>
        <v>2</v>
      </c>
      <c r="P2226" s="8">
        <f t="shared" si="698"/>
        <v>3</v>
      </c>
      <c r="Q2226" s="2">
        <f t="shared" si="699"/>
        <v>0.6783945522080066</v>
      </c>
      <c r="R2226" s="2">
        <f t="shared" si="700"/>
        <v>0.21743018296877151</v>
      </c>
      <c r="S2226" s="2">
        <f t="shared" si="701"/>
        <v>0.1041752648232219</v>
      </c>
      <c r="T2226" s="2">
        <f t="shared" si="702"/>
        <v>0</v>
      </c>
      <c r="U2226" s="1">
        <v>19725</v>
      </c>
      <c r="V2226" s="1">
        <v>6322</v>
      </c>
      <c r="W2226" s="1">
        <v>3029</v>
      </c>
      <c r="X2226">
        <v>0</v>
      </c>
      <c r="Y2226"/>
      <c r="Z2226">
        <v>0</v>
      </c>
      <c r="AU2226" t="s">
        <v>842</v>
      </c>
      <c r="AV2226" t="s">
        <v>1576</v>
      </c>
      <c r="AY2226" s="38">
        <v>40</v>
      </c>
      <c r="AZ2226" s="40">
        <v>19</v>
      </c>
      <c r="BA2226" s="42">
        <f t="shared" si="703"/>
        <v>40019</v>
      </c>
      <c r="BC2226" s="7" t="s">
        <v>3097</v>
      </c>
    </row>
    <row r="2227" spans="1:55" hidden="1" outlineLevel="1">
      <c r="A2227" t="s">
        <v>418</v>
      </c>
      <c r="B2227" t="s">
        <v>1576</v>
      </c>
      <c r="C2227" s="25">
        <v>43625</v>
      </c>
      <c r="D2227" s="25"/>
      <c r="E2227" s="25"/>
      <c r="G2227" s="1">
        <f t="shared" si="704"/>
        <v>26344</v>
      </c>
      <c r="J2227" s="1">
        <v>12549</v>
      </c>
      <c r="K2227" s="1">
        <v>12532</v>
      </c>
      <c r="L2227" s="2" t="str">
        <f t="shared" si="687"/>
        <v/>
      </c>
      <c r="M2227" s="2">
        <f t="shared" si="688"/>
        <v>0.47570604312177345</v>
      </c>
      <c r="N2227" s="10">
        <f t="shared" si="696"/>
        <v>1</v>
      </c>
      <c r="O2227" s="9">
        <f t="shared" si="697"/>
        <v>2</v>
      </c>
      <c r="P2227" s="8">
        <f t="shared" si="698"/>
        <v>3</v>
      </c>
      <c r="Q2227" s="2">
        <f t="shared" si="699"/>
        <v>0.67210750075918613</v>
      </c>
      <c r="R2227" s="2">
        <f t="shared" si="700"/>
        <v>0.22073337382326147</v>
      </c>
      <c r="S2227" s="2">
        <f t="shared" si="701"/>
        <v>0.10696932887944124</v>
      </c>
      <c r="T2227" s="2">
        <f t="shared" si="702"/>
        <v>1.8979653811115882E-4</v>
      </c>
      <c r="U2227" s="1">
        <v>17706</v>
      </c>
      <c r="V2227" s="1">
        <v>5815</v>
      </c>
      <c r="W2227" s="1">
        <v>2818</v>
      </c>
      <c r="X2227">
        <v>5</v>
      </c>
      <c r="Y2227"/>
      <c r="Z2227">
        <v>0</v>
      </c>
      <c r="AU2227" t="s">
        <v>418</v>
      </c>
      <c r="AV2227" t="s">
        <v>1576</v>
      </c>
      <c r="AY2227" s="38">
        <v>40</v>
      </c>
      <c r="AZ2227" s="40">
        <v>21</v>
      </c>
      <c r="BA2227" s="42">
        <f t="shared" si="703"/>
        <v>40021</v>
      </c>
      <c r="BC2227" s="7" t="s">
        <v>3097</v>
      </c>
    </row>
    <row r="2228" spans="1:55" hidden="1" outlineLevel="1">
      <c r="A2228" t="s">
        <v>2790</v>
      </c>
      <c r="B2228" t="s">
        <v>1576</v>
      </c>
      <c r="C2228" s="25">
        <v>15307</v>
      </c>
      <c r="D2228" s="25"/>
      <c r="E2228" s="25"/>
      <c r="G2228" s="1">
        <f t="shared" si="704"/>
        <v>10417</v>
      </c>
      <c r="J2228" s="1">
        <v>3779</v>
      </c>
      <c r="K2228" s="1">
        <v>3741</v>
      </c>
      <c r="L2228" s="2" t="str">
        <f t="shared" si="687"/>
        <v/>
      </c>
      <c r="M2228" s="2">
        <f t="shared" si="688"/>
        <v>0.35912450801574347</v>
      </c>
      <c r="N2228" s="10">
        <f t="shared" si="696"/>
        <v>1</v>
      </c>
      <c r="O2228" s="9">
        <f t="shared" si="697"/>
        <v>2</v>
      </c>
      <c r="P2228" s="8">
        <f t="shared" si="698"/>
        <v>3</v>
      </c>
      <c r="Q2228" s="2">
        <f t="shared" si="699"/>
        <v>0.84371700105596625</v>
      </c>
      <c r="R2228" s="2">
        <f t="shared" si="700"/>
        <v>7.9581453393491403E-2</v>
      </c>
      <c r="S2228" s="2">
        <f t="shared" si="701"/>
        <v>7.6701545550542385E-2</v>
      </c>
      <c r="T2228" s="2">
        <f t="shared" si="702"/>
        <v>-4.163336342344337E-17</v>
      </c>
      <c r="U2228" s="1">
        <v>8789</v>
      </c>
      <c r="V2228">
        <v>829</v>
      </c>
      <c r="W2228">
        <v>799</v>
      </c>
      <c r="X2228">
        <v>0</v>
      </c>
      <c r="Y2228"/>
      <c r="Z2228">
        <v>0</v>
      </c>
      <c r="AU2228" t="s">
        <v>2790</v>
      </c>
      <c r="AV2228" t="s">
        <v>1576</v>
      </c>
      <c r="AY2228" s="38">
        <v>40</v>
      </c>
      <c r="AZ2228" s="40">
        <v>23</v>
      </c>
      <c r="BA2228" s="42">
        <f t="shared" si="703"/>
        <v>40023</v>
      </c>
      <c r="BC2228" s="7" t="s">
        <v>3097</v>
      </c>
    </row>
    <row r="2229" spans="1:55" hidden="1" outlineLevel="1">
      <c r="A2229" t="s">
        <v>2902</v>
      </c>
      <c r="B2229" t="s">
        <v>1576</v>
      </c>
      <c r="C2229" s="25">
        <v>2914</v>
      </c>
      <c r="D2229" s="25"/>
      <c r="E2229" s="25"/>
      <c r="G2229" s="1">
        <f t="shared" si="704"/>
        <v>2264</v>
      </c>
      <c r="J2229" s="1">
        <v>1268</v>
      </c>
      <c r="K2229" s="1">
        <v>1226</v>
      </c>
      <c r="L2229" s="2" t="str">
        <f t="shared" si="687"/>
        <v/>
      </c>
      <c r="M2229" s="2">
        <f t="shared" si="688"/>
        <v>0.54151943462897523</v>
      </c>
      <c r="N2229" s="10">
        <f t="shared" si="696"/>
        <v>1</v>
      </c>
      <c r="O2229" s="9">
        <f t="shared" si="697"/>
        <v>2</v>
      </c>
      <c r="P2229" s="8">
        <f t="shared" si="698"/>
        <v>3</v>
      </c>
      <c r="Q2229" s="2">
        <f t="shared" si="699"/>
        <v>0.48807420494699649</v>
      </c>
      <c r="R2229" s="2">
        <f t="shared" si="700"/>
        <v>0.43286219081272087</v>
      </c>
      <c r="S2229" s="2">
        <f t="shared" si="701"/>
        <v>7.9063604240282692E-2</v>
      </c>
      <c r="T2229" s="2">
        <f t="shared" si="702"/>
        <v>-5.5511151231257827E-17</v>
      </c>
      <c r="U2229" s="1">
        <v>1105</v>
      </c>
      <c r="V2229">
        <v>980</v>
      </c>
      <c r="W2229">
        <v>179</v>
      </c>
      <c r="X2229">
        <v>0</v>
      </c>
      <c r="Y2229"/>
      <c r="Z2229">
        <v>0</v>
      </c>
      <c r="AU2229" t="s">
        <v>2902</v>
      </c>
      <c r="AV2229" t="s">
        <v>1576</v>
      </c>
      <c r="AY2229" s="38">
        <v>40</v>
      </c>
      <c r="AZ2229" s="40">
        <v>25</v>
      </c>
      <c r="BA2229" s="42">
        <f t="shared" si="703"/>
        <v>40025</v>
      </c>
      <c r="BC2229" s="7" t="s">
        <v>3097</v>
      </c>
    </row>
    <row r="2230" spans="1:55" hidden="1" outlineLevel="1">
      <c r="A2230" t="s">
        <v>2512</v>
      </c>
      <c r="B2230" t="s">
        <v>1576</v>
      </c>
      <c r="C2230" s="25">
        <v>217235</v>
      </c>
      <c r="D2230" s="25"/>
      <c r="E2230" s="25"/>
      <c r="G2230" s="1">
        <f t="shared" si="704"/>
        <v>129777</v>
      </c>
      <c r="J2230" s="1">
        <v>64317</v>
      </c>
      <c r="K2230" s="1">
        <v>63913</v>
      </c>
      <c r="L2230" s="2" t="str">
        <f t="shared" si="687"/>
        <v/>
      </c>
      <c r="M2230" s="2">
        <f t="shared" si="688"/>
        <v>0.49248325974556356</v>
      </c>
      <c r="N2230" s="10">
        <f t="shared" si="696"/>
        <v>2</v>
      </c>
      <c r="O2230" s="9">
        <f t="shared" si="697"/>
        <v>1</v>
      </c>
      <c r="P2230" s="8">
        <f t="shared" si="698"/>
        <v>3</v>
      </c>
      <c r="Q2230" s="2">
        <f t="shared" si="699"/>
        <v>0.43161731277499094</v>
      </c>
      <c r="R2230" s="2">
        <f t="shared" si="700"/>
        <v>0.44297525755719425</v>
      </c>
      <c r="S2230" s="2">
        <f t="shared" si="701"/>
        <v>0.12507609206562026</v>
      </c>
      <c r="T2230" s="2">
        <f t="shared" si="702"/>
        <v>3.313376021945591E-4</v>
      </c>
      <c r="U2230" s="1">
        <v>56014</v>
      </c>
      <c r="V2230" s="1">
        <v>57488</v>
      </c>
      <c r="W2230" s="1">
        <v>16232</v>
      </c>
      <c r="X2230">
        <v>43</v>
      </c>
      <c r="Y2230"/>
      <c r="Z2230">
        <v>0</v>
      </c>
      <c r="AU2230" t="s">
        <v>2512</v>
      </c>
      <c r="AV2230" t="s">
        <v>1576</v>
      </c>
      <c r="AY2230" s="38">
        <v>40</v>
      </c>
      <c r="AZ2230" s="40">
        <v>27</v>
      </c>
      <c r="BA2230" s="42">
        <f t="shared" si="703"/>
        <v>40027</v>
      </c>
      <c r="BC2230" s="7" t="s">
        <v>3097</v>
      </c>
    </row>
    <row r="2231" spans="1:55" hidden="1" outlineLevel="1">
      <c r="A2231" t="s">
        <v>1691</v>
      </c>
      <c r="B2231" t="s">
        <v>1576</v>
      </c>
      <c r="C2231" s="25">
        <v>5954</v>
      </c>
      <c r="D2231" s="25"/>
      <c r="E2231" s="25"/>
      <c r="G2231" s="1">
        <f t="shared" si="704"/>
        <v>4104</v>
      </c>
      <c r="J2231" s="1">
        <v>1996</v>
      </c>
      <c r="K2231" s="1">
        <v>1967</v>
      </c>
      <c r="L2231" s="2" t="str">
        <f t="shared" si="687"/>
        <v/>
      </c>
      <c r="M2231" s="2">
        <f t="shared" si="688"/>
        <v>0.47928849902534115</v>
      </c>
      <c r="N2231" s="10">
        <f t="shared" si="696"/>
        <v>1</v>
      </c>
      <c r="O2231" s="9">
        <f t="shared" si="697"/>
        <v>2</v>
      </c>
      <c r="P2231" s="8">
        <f t="shared" si="698"/>
        <v>3</v>
      </c>
      <c r="Q2231" s="2">
        <f t="shared" si="699"/>
        <v>0.86963937621832355</v>
      </c>
      <c r="R2231" s="2">
        <f t="shared" si="700"/>
        <v>8.1627680311890841E-2</v>
      </c>
      <c r="S2231" s="2">
        <f t="shared" si="701"/>
        <v>4.8732943469785572E-2</v>
      </c>
      <c r="T2231" s="2">
        <f t="shared" si="702"/>
        <v>4.163336342344337E-17</v>
      </c>
      <c r="U2231" s="1">
        <v>3569</v>
      </c>
      <c r="V2231">
        <v>335</v>
      </c>
      <c r="W2231">
        <v>200</v>
      </c>
      <c r="X2231">
        <v>0</v>
      </c>
      <c r="Y2231"/>
      <c r="Z2231">
        <v>0</v>
      </c>
      <c r="AU2231" t="s">
        <v>1691</v>
      </c>
      <c r="AV2231" t="s">
        <v>1576</v>
      </c>
      <c r="AY2231" s="38">
        <v>40</v>
      </c>
      <c r="AZ2231" s="40">
        <v>29</v>
      </c>
      <c r="BA2231" s="42">
        <f t="shared" si="703"/>
        <v>40029</v>
      </c>
      <c r="BC2231" s="7" t="s">
        <v>3097</v>
      </c>
    </row>
    <row r="2232" spans="1:55" hidden="1" outlineLevel="1">
      <c r="A2232" t="s">
        <v>1310</v>
      </c>
      <c r="B2232" t="s">
        <v>1576</v>
      </c>
      <c r="C2232" s="25">
        <v>113551</v>
      </c>
      <c r="D2232" s="25"/>
      <c r="E2232" s="25"/>
      <c r="G2232" s="1">
        <f t="shared" si="704"/>
        <v>51183</v>
      </c>
      <c r="J2232" s="1">
        <v>21491</v>
      </c>
      <c r="K2232" s="1">
        <v>21346</v>
      </c>
      <c r="L2232" s="2" t="str">
        <f t="shared" si="687"/>
        <v/>
      </c>
      <c r="M2232" s="2">
        <f t="shared" si="688"/>
        <v>0.41705253697516753</v>
      </c>
      <c r="N2232" s="10">
        <f t="shared" si="696"/>
        <v>1</v>
      </c>
      <c r="O2232" s="9">
        <f t="shared" si="697"/>
        <v>2</v>
      </c>
      <c r="P2232" s="8">
        <f t="shared" si="698"/>
        <v>3</v>
      </c>
      <c r="Q2232" s="2">
        <f t="shared" si="699"/>
        <v>0.58914092569798571</v>
      </c>
      <c r="R2232" s="2">
        <f t="shared" si="700"/>
        <v>0.29271437782076082</v>
      </c>
      <c r="S2232" s="2">
        <f t="shared" si="701"/>
        <v>0.11814469648125354</v>
      </c>
      <c r="T2232" s="2">
        <f t="shared" si="702"/>
        <v>-6.9388939039072284E-17</v>
      </c>
      <c r="U2232" s="1">
        <v>30154</v>
      </c>
      <c r="V2232" s="1">
        <v>14982</v>
      </c>
      <c r="W2232" s="1">
        <v>6047</v>
      </c>
      <c r="X2232">
        <v>0</v>
      </c>
      <c r="Y2232"/>
      <c r="Z2232">
        <v>0</v>
      </c>
      <c r="AU2232" t="s">
        <v>1310</v>
      </c>
      <c r="AV2232" t="s">
        <v>1576</v>
      </c>
      <c r="AY2232" s="38">
        <v>40</v>
      </c>
      <c r="AZ2232" s="40">
        <v>31</v>
      </c>
      <c r="BA2232" s="42">
        <f t="shared" si="703"/>
        <v>40031</v>
      </c>
      <c r="BC2232" s="7" t="s">
        <v>3097</v>
      </c>
    </row>
    <row r="2233" spans="1:55" hidden="1" outlineLevel="1">
      <c r="A2233" t="s">
        <v>3114</v>
      </c>
      <c r="B2233" t="s">
        <v>1576</v>
      </c>
      <c r="C2233" s="25">
        <v>6338</v>
      </c>
      <c r="D2233" s="25"/>
      <c r="E2233" s="25"/>
      <c r="G2233" s="1">
        <f t="shared" si="704"/>
        <v>4129</v>
      </c>
      <c r="J2233" s="1">
        <v>1800</v>
      </c>
      <c r="K2233" s="1">
        <v>1795</v>
      </c>
      <c r="L2233" s="2" t="str">
        <f t="shared" si="687"/>
        <v/>
      </c>
      <c r="M2233" s="2">
        <f t="shared" si="688"/>
        <v>0.43472995882780335</v>
      </c>
      <c r="N2233" s="10">
        <f t="shared" si="696"/>
        <v>1</v>
      </c>
      <c r="O2233" s="9">
        <f t="shared" si="697"/>
        <v>2</v>
      </c>
      <c r="P2233" s="8">
        <f t="shared" si="698"/>
        <v>3</v>
      </c>
      <c r="Q2233" s="2">
        <f t="shared" si="699"/>
        <v>0.80503753935577627</v>
      </c>
      <c r="R2233" s="2">
        <f t="shared" si="700"/>
        <v>0.12739162024703318</v>
      </c>
      <c r="S2233" s="2">
        <f t="shared" si="701"/>
        <v>6.7570840397190607E-2</v>
      </c>
      <c r="T2233" s="2">
        <f t="shared" si="702"/>
        <v>-5.5511151231257827E-17</v>
      </c>
      <c r="U2233" s="1">
        <v>3324</v>
      </c>
      <c r="V2233">
        <v>526</v>
      </c>
      <c r="W2233">
        <v>279</v>
      </c>
      <c r="X2233">
        <v>0</v>
      </c>
      <c r="Y2233"/>
      <c r="Z2233">
        <v>0</v>
      </c>
      <c r="AU2233" t="s">
        <v>3114</v>
      </c>
      <c r="AV2233" t="s">
        <v>1576</v>
      </c>
      <c r="AY2233" s="38">
        <v>40</v>
      </c>
      <c r="AZ2233" s="40">
        <v>33</v>
      </c>
      <c r="BA2233" s="42">
        <f t="shared" si="703"/>
        <v>40033</v>
      </c>
      <c r="BC2233" s="7" t="s">
        <v>3097</v>
      </c>
    </row>
    <row r="2234" spans="1:55" hidden="1" outlineLevel="1">
      <c r="A2234" t="s">
        <v>1015</v>
      </c>
      <c r="B2234" t="s">
        <v>1576</v>
      </c>
      <c r="C2234" s="25">
        <v>14712</v>
      </c>
      <c r="D2234" s="25"/>
      <c r="E2234" s="25"/>
      <c r="G2234" s="1">
        <f t="shared" si="704"/>
        <v>8861</v>
      </c>
      <c r="J2234" s="1">
        <v>4425</v>
      </c>
      <c r="K2234" s="1">
        <v>4399</v>
      </c>
      <c r="L2234" s="2" t="str">
        <f t="shared" si="687"/>
        <v/>
      </c>
      <c r="M2234" s="2">
        <f t="shared" si="688"/>
        <v>0.4964450964902381</v>
      </c>
      <c r="N2234" s="10">
        <f t="shared" si="696"/>
        <v>1</v>
      </c>
      <c r="O2234" s="9">
        <f t="shared" si="697"/>
        <v>2</v>
      </c>
      <c r="P2234" s="8">
        <f t="shared" si="698"/>
        <v>3</v>
      </c>
      <c r="Q2234" s="2">
        <f t="shared" si="699"/>
        <v>0.71583342737839972</v>
      </c>
      <c r="R2234" s="2">
        <f t="shared" si="700"/>
        <v>0.2160027084979122</v>
      </c>
      <c r="S2234" s="2">
        <f t="shared" si="701"/>
        <v>6.8163864123688078E-2</v>
      </c>
      <c r="T2234" s="2">
        <f t="shared" si="702"/>
        <v>0</v>
      </c>
      <c r="U2234" s="1">
        <v>6343</v>
      </c>
      <c r="V2234" s="1">
        <v>1914</v>
      </c>
      <c r="W2234">
        <v>604</v>
      </c>
      <c r="X2234">
        <v>0</v>
      </c>
      <c r="Y2234"/>
      <c r="Z2234">
        <v>0</v>
      </c>
      <c r="AU2234" t="s">
        <v>1015</v>
      </c>
      <c r="AV2234" t="s">
        <v>1576</v>
      </c>
      <c r="AY2234" s="38">
        <v>40</v>
      </c>
      <c r="AZ2234" s="40">
        <v>35</v>
      </c>
      <c r="BA2234" s="42">
        <f t="shared" si="703"/>
        <v>40035</v>
      </c>
      <c r="BC2234" s="7" t="s">
        <v>3097</v>
      </c>
    </row>
    <row r="2235" spans="1:55" hidden="1" outlineLevel="1">
      <c r="A2235" t="s">
        <v>2938</v>
      </c>
      <c r="B2235" t="s">
        <v>1576</v>
      </c>
      <c r="C2235" s="25">
        <v>68148</v>
      </c>
      <c r="D2235" s="25"/>
      <c r="E2235" s="25"/>
      <c r="G2235" s="1">
        <f t="shared" si="704"/>
        <v>38025</v>
      </c>
      <c r="J2235" s="1">
        <v>19645</v>
      </c>
      <c r="K2235" s="1">
        <v>17782</v>
      </c>
      <c r="L2235" s="2" t="str">
        <f t="shared" si="687"/>
        <v/>
      </c>
      <c r="M2235" s="2">
        <f t="shared" si="688"/>
        <v>0.46763971071663379</v>
      </c>
      <c r="N2235" s="10">
        <f t="shared" si="696"/>
        <v>1</v>
      </c>
      <c r="O2235" s="9">
        <f t="shared" si="697"/>
        <v>2</v>
      </c>
      <c r="P2235" s="8">
        <f t="shared" si="698"/>
        <v>3</v>
      </c>
      <c r="Q2235" s="2">
        <f t="shared" si="699"/>
        <v>0.5401183431952663</v>
      </c>
      <c r="R2235" s="2">
        <f t="shared" si="700"/>
        <v>0.36326101249178172</v>
      </c>
      <c r="S2235" s="2">
        <f t="shared" si="701"/>
        <v>9.6383957922419466E-2</v>
      </c>
      <c r="T2235" s="2">
        <f t="shared" si="702"/>
        <v>2.3668639053250895E-4</v>
      </c>
      <c r="U2235" s="1">
        <v>20538</v>
      </c>
      <c r="V2235" s="1">
        <v>13813</v>
      </c>
      <c r="W2235" s="1">
        <v>3665</v>
      </c>
      <c r="X2235">
        <v>8</v>
      </c>
      <c r="Y2235"/>
      <c r="Z2235">
        <v>1</v>
      </c>
      <c r="AU2235" t="s">
        <v>2938</v>
      </c>
      <c r="AV2235" t="s">
        <v>1576</v>
      </c>
      <c r="AY2235" s="38">
        <v>40</v>
      </c>
      <c r="AZ2235" s="40">
        <v>37</v>
      </c>
      <c r="BA2235" s="42">
        <f t="shared" si="703"/>
        <v>40037</v>
      </c>
      <c r="BC2235" s="7" t="s">
        <v>3097</v>
      </c>
    </row>
    <row r="2236" spans="1:55" hidden="1" outlineLevel="1">
      <c r="A2236" t="s">
        <v>1168</v>
      </c>
      <c r="B2236" t="s">
        <v>1576</v>
      </c>
      <c r="C2236" s="25">
        <v>25347</v>
      </c>
      <c r="D2236" s="25"/>
      <c r="E2236" s="25"/>
      <c r="G2236" s="1">
        <f t="shared" si="704"/>
        <v>16113</v>
      </c>
      <c r="J2236" s="1">
        <v>7969</v>
      </c>
      <c r="K2236" s="1">
        <v>7659</v>
      </c>
      <c r="L2236" s="2" t="str">
        <f t="shared" si="687"/>
        <v/>
      </c>
      <c r="M2236" s="2">
        <f t="shared" si="688"/>
        <v>0.47533047849562465</v>
      </c>
      <c r="N2236" s="10">
        <f t="shared" si="696"/>
        <v>1</v>
      </c>
      <c r="O2236" s="9">
        <f t="shared" si="697"/>
        <v>2</v>
      </c>
      <c r="P2236" s="8">
        <f t="shared" si="698"/>
        <v>3</v>
      </c>
      <c r="Q2236" s="2">
        <f t="shared" si="699"/>
        <v>0.58213864581393904</v>
      </c>
      <c r="R2236" s="2">
        <f t="shared" si="700"/>
        <v>0.32749953453733011</v>
      </c>
      <c r="S2236" s="2">
        <f t="shared" si="701"/>
        <v>9.0361819648730843E-2</v>
      </c>
      <c r="T2236" s="2">
        <f t="shared" si="702"/>
        <v>1.3877787807814457E-17</v>
      </c>
      <c r="U2236" s="1">
        <v>9380</v>
      </c>
      <c r="V2236" s="1">
        <v>5277</v>
      </c>
      <c r="W2236" s="1">
        <v>1456</v>
      </c>
      <c r="X2236">
        <v>0</v>
      </c>
      <c r="Y2236"/>
      <c r="Z2236">
        <v>0</v>
      </c>
      <c r="AU2236" t="s">
        <v>1168</v>
      </c>
      <c r="AV2236" t="s">
        <v>1576</v>
      </c>
      <c r="AY2236" s="38">
        <v>40</v>
      </c>
      <c r="AZ2236" s="40">
        <v>39</v>
      </c>
      <c r="BA2236" s="42">
        <f t="shared" si="703"/>
        <v>40039</v>
      </c>
      <c r="BC2236" s="7" t="s">
        <v>3097</v>
      </c>
    </row>
    <row r="2237" spans="1:55" hidden="1" outlineLevel="1">
      <c r="A2237" t="s">
        <v>2145</v>
      </c>
      <c r="B2237" t="s">
        <v>1576</v>
      </c>
      <c r="C2237" s="25">
        <v>37970</v>
      </c>
      <c r="D2237" s="25"/>
      <c r="E2237" s="25"/>
      <c r="G2237" s="1">
        <f t="shared" si="704"/>
        <v>23449</v>
      </c>
      <c r="J2237" s="1">
        <v>10646</v>
      </c>
      <c r="K2237" s="1">
        <v>10610</v>
      </c>
      <c r="L2237" s="2" t="str">
        <f t="shared" si="687"/>
        <v/>
      </c>
      <c r="M2237" s="2">
        <f t="shared" si="688"/>
        <v>0.45247132073862423</v>
      </c>
      <c r="N2237" s="10">
        <f t="shared" si="696"/>
        <v>1</v>
      </c>
      <c r="O2237" s="9">
        <f t="shared" si="697"/>
        <v>2</v>
      </c>
      <c r="P2237" s="8">
        <f t="shared" si="698"/>
        <v>3</v>
      </c>
      <c r="Q2237" s="2">
        <f t="shared" si="699"/>
        <v>0.59640069939016593</v>
      </c>
      <c r="R2237" s="2">
        <f t="shared" si="700"/>
        <v>0.30815813041067852</v>
      </c>
      <c r="S2237" s="2">
        <f t="shared" si="701"/>
        <v>9.5398524457332934E-2</v>
      </c>
      <c r="T2237" s="2">
        <f t="shared" si="702"/>
        <v>4.2645741822611161E-5</v>
      </c>
      <c r="U2237" s="1">
        <v>13985</v>
      </c>
      <c r="V2237" s="1">
        <v>7226</v>
      </c>
      <c r="W2237" s="1">
        <v>2237</v>
      </c>
      <c r="X2237">
        <v>1</v>
      </c>
      <c r="Y2237"/>
      <c r="Z2237">
        <v>0</v>
      </c>
      <c r="AU2237" t="s">
        <v>2145</v>
      </c>
      <c r="AV2237" t="s">
        <v>1576</v>
      </c>
      <c r="AY2237" s="38">
        <v>40</v>
      </c>
      <c r="AZ2237" s="40">
        <v>41</v>
      </c>
      <c r="BA2237" s="42">
        <f t="shared" si="703"/>
        <v>40041</v>
      </c>
      <c r="BC2237" s="7" t="s">
        <v>3097</v>
      </c>
    </row>
    <row r="2238" spans="1:55" hidden="1" outlineLevel="1">
      <c r="A2238" t="s">
        <v>3027</v>
      </c>
      <c r="B2238" t="s">
        <v>1576</v>
      </c>
      <c r="C2238" s="25">
        <v>4601</v>
      </c>
      <c r="D2238" s="25"/>
      <c r="E2238" s="25"/>
      <c r="G2238" s="1">
        <f t="shared" si="704"/>
        <v>3260</v>
      </c>
      <c r="J2238" s="1">
        <v>1812</v>
      </c>
      <c r="K2238" s="1">
        <v>1749</v>
      </c>
      <c r="L2238" s="2" t="str">
        <f t="shared" si="687"/>
        <v/>
      </c>
      <c r="M2238" s="2">
        <f t="shared" si="688"/>
        <v>0.53650306748466259</v>
      </c>
      <c r="N2238" s="10">
        <f t="shared" si="696"/>
        <v>1</v>
      </c>
      <c r="O2238" s="9">
        <f t="shared" si="697"/>
        <v>2</v>
      </c>
      <c r="P2238" s="8">
        <f t="shared" si="698"/>
        <v>3</v>
      </c>
      <c r="Q2238" s="2">
        <f t="shared" si="699"/>
        <v>0.61809815950920244</v>
      </c>
      <c r="R2238" s="2">
        <f t="shared" si="700"/>
        <v>0.33588957055214724</v>
      </c>
      <c r="S2238" s="2">
        <f t="shared" si="701"/>
        <v>4.6012269938650305E-2</v>
      </c>
      <c r="T2238" s="2">
        <f t="shared" si="702"/>
        <v>1.3877787807814457E-17</v>
      </c>
      <c r="U2238" s="1">
        <v>2015</v>
      </c>
      <c r="V2238" s="1">
        <v>1095</v>
      </c>
      <c r="W2238">
        <v>150</v>
      </c>
      <c r="X2238">
        <v>0</v>
      </c>
      <c r="Y2238"/>
      <c r="Z2238">
        <v>0</v>
      </c>
      <c r="AU2238" t="s">
        <v>3027</v>
      </c>
      <c r="AV2238" t="s">
        <v>1576</v>
      </c>
      <c r="AY2238" s="38">
        <v>40</v>
      </c>
      <c r="AZ2238" s="40">
        <v>43</v>
      </c>
      <c r="BA2238" s="42">
        <f t="shared" si="703"/>
        <v>40043</v>
      </c>
      <c r="BC2238" s="7" t="s">
        <v>3097</v>
      </c>
    </row>
    <row r="2239" spans="1:55" hidden="1" outlineLevel="1">
      <c r="A2239" t="s">
        <v>2126</v>
      </c>
      <c r="B2239" t="s">
        <v>1576</v>
      </c>
      <c r="C2239" s="25">
        <v>4002</v>
      </c>
      <c r="D2239" s="25"/>
      <c r="E2239" s="25"/>
      <c r="G2239" s="1">
        <f t="shared" si="704"/>
        <v>2977</v>
      </c>
      <c r="J2239" s="1">
        <v>1607</v>
      </c>
      <c r="K2239" s="1">
        <v>1571</v>
      </c>
      <c r="L2239" s="2" t="str">
        <f t="shared" si="687"/>
        <v/>
      </c>
      <c r="M2239" s="2">
        <f t="shared" si="688"/>
        <v>0.52771246221027879</v>
      </c>
      <c r="N2239" s="10">
        <f t="shared" si="696"/>
        <v>1</v>
      </c>
      <c r="O2239" s="9">
        <f t="shared" si="697"/>
        <v>2</v>
      </c>
      <c r="P2239" s="8">
        <f t="shared" si="698"/>
        <v>3</v>
      </c>
      <c r="Q2239" s="2">
        <f t="shared" si="699"/>
        <v>0.47531071548538795</v>
      </c>
      <c r="R2239" s="2">
        <f t="shared" si="700"/>
        <v>0.46691299966409139</v>
      </c>
      <c r="S2239" s="2">
        <f t="shared" si="701"/>
        <v>5.7776284850520658E-2</v>
      </c>
      <c r="T2239" s="2">
        <f t="shared" si="702"/>
        <v>6.9388939039072284E-18</v>
      </c>
      <c r="U2239" s="1">
        <v>1415</v>
      </c>
      <c r="V2239" s="1">
        <v>1390</v>
      </c>
      <c r="W2239">
        <v>172</v>
      </c>
      <c r="X2239">
        <v>0</v>
      </c>
      <c r="Y2239"/>
      <c r="Z2239">
        <v>0</v>
      </c>
      <c r="AU2239" t="s">
        <v>2126</v>
      </c>
      <c r="AV2239" t="s">
        <v>1576</v>
      </c>
      <c r="AY2239" s="38">
        <v>40</v>
      </c>
      <c r="AZ2239" s="40">
        <v>45</v>
      </c>
      <c r="BA2239" s="42">
        <f t="shared" si="703"/>
        <v>40045</v>
      </c>
      <c r="BC2239" s="7" t="s">
        <v>3097</v>
      </c>
    </row>
    <row r="2240" spans="1:55" hidden="1" outlineLevel="1">
      <c r="A2240" t="s">
        <v>2128</v>
      </c>
      <c r="B2240" t="s">
        <v>1576</v>
      </c>
      <c r="C2240" s="25">
        <v>57249</v>
      </c>
      <c r="D2240" s="25"/>
      <c r="E2240" s="25"/>
      <c r="G2240" s="1">
        <f t="shared" si="704"/>
        <v>31692</v>
      </c>
      <c r="J2240" s="1">
        <v>17343</v>
      </c>
      <c r="K2240" s="1">
        <v>16671</v>
      </c>
      <c r="L2240" s="2" t="str">
        <f t="shared" si="687"/>
        <v/>
      </c>
      <c r="M2240" s="2">
        <f t="shared" si="688"/>
        <v>0.5260318061340401</v>
      </c>
      <c r="N2240" s="10">
        <f t="shared" si="696"/>
        <v>2</v>
      </c>
      <c r="O2240" s="9">
        <f t="shared" si="697"/>
        <v>1</v>
      </c>
      <c r="P2240" s="8">
        <f t="shared" si="698"/>
        <v>3</v>
      </c>
      <c r="Q2240" s="2">
        <f t="shared" si="699"/>
        <v>0.37343809163195757</v>
      </c>
      <c r="R2240" s="2">
        <f t="shared" si="700"/>
        <v>0.55146409188438728</v>
      </c>
      <c r="S2240" s="2">
        <f t="shared" si="701"/>
        <v>7.5097816483655183E-2</v>
      </c>
      <c r="T2240" s="2">
        <f t="shared" si="702"/>
        <v>2.7755575615628914E-17</v>
      </c>
      <c r="U2240" s="1">
        <v>11835</v>
      </c>
      <c r="V2240" s="1">
        <v>17477</v>
      </c>
      <c r="W2240" s="1">
        <v>2380</v>
      </c>
      <c r="X2240">
        <v>0</v>
      </c>
      <c r="Y2240"/>
      <c r="Z2240">
        <v>0</v>
      </c>
      <c r="AU2240" t="s">
        <v>2128</v>
      </c>
      <c r="AV2240" t="s">
        <v>1576</v>
      </c>
      <c r="AY2240" s="38">
        <v>40</v>
      </c>
      <c r="AZ2240" s="40">
        <v>47</v>
      </c>
      <c r="BA2240" s="42">
        <f t="shared" si="703"/>
        <v>40047</v>
      </c>
      <c r="BC2240" s="7" t="s">
        <v>3097</v>
      </c>
    </row>
    <row r="2241" spans="1:55" hidden="1" outlineLevel="1">
      <c r="A2241" t="s">
        <v>2739</v>
      </c>
      <c r="B2241" t="s">
        <v>1576</v>
      </c>
      <c r="C2241" s="25">
        <v>27083</v>
      </c>
      <c r="D2241" s="25"/>
      <c r="E2241" s="25"/>
      <c r="G2241" s="1">
        <f t="shared" si="704"/>
        <v>15782</v>
      </c>
      <c r="J2241" s="1">
        <v>8723</v>
      </c>
      <c r="K2241" s="1">
        <v>8667</v>
      </c>
      <c r="L2241" s="2" t="str">
        <f t="shared" si="687"/>
        <v/>
      </c>
      <c r="M2241" s="2">
        <f t="shared" si="688"/>
        <v>0.54916994043847422</v>
      </c>
      <c r="N2241" s="10">
        <f t="shared" si="696"/>
        <v>1</v>
      </c>
      <c r="O2241" s="9">
        <f t="shared" si="697"/>
        <v>2</v>
      </c>
      <c r="P2241" s="8">
        <f t="shared" si="698"/>
        <v>3</v>
      </c>
      <c r="Q2241" s="2">
        <f t="shared" si="699"/>
        <v>0.76251425674819417</v>
      </c>
      <c r="R2241" s="2">
        <f t="shared" si="700"/>
        <v>0.17494614117348878</v>
      </c>
      <c r="S2241" s="2">
        <f t="shared" si="701"/>
        <v>6.2412875427702443E-2</v>
      </c>
      <c r="T2241" s="2">
        <f t="shared" si="702"/>
        <v>1.2672665061460447E-4</v>
      </c>
      <c r="U2241" s="1">
        <v>12034</v>
      </c>
      <c r="V2241" s="1">
        <v>2761</v>
      </c>
      <c r="W2241">
        <v>985</v>
      </c>
      <c r="X2241">
        <v>2</v>
      </c>
      <c r="Y2241"/>
      <c r="Z2241">
        <v>0</v>
      </c>
      <c r="AU2241" t="s">
        <v>2739</v>
      </c>
      <c r="AV2241" t="s">
        <v>1576</v>
      </c>
      <c r="AY2241" s="38">
        <v>40</v>
      </c>
      <c r="AZ2241" s="40">
        <v>49</v>
      </c>
      <c r="BA2241" s="42">
        <f t="shared" si="703"/>
        <v>40049</v>
      </c>
      <c r="BC2241" s="7" t="s">
        <v>3097</v>
      </c>
    </row>
    <row r="2242" spans="1:55" hidden="1" outlineLevel="1">
      <c r="A2242" t="s">
        <v>1025</v>
      </c>
      <c r="B2242" t="s">
        <v>1576</v>
      </c>
      <c r="C2242" s="25">
        <v>46691</v>
      </c>
      <c r="D2242" s="25"/>
      <c r="E2242" s="25"/>
      <c r="G2242" s="1">
        <f t="shared" si="704"/>
        <v>28199</v>
      </c>
      <c r="J2242" s="1">
        <v>14090</v>
      </c>
      <c r="K2242" s="1">
        <v>13995</v>
      </c>
      <c r="L2242" s="2" t="str">
        <f t="shared" si="687"/>
        <v/>
      </c>
      <c r="M2242" s="2">
        <f t="shared" si="688"/>
        <v>0.49629419482960391</v>
      </c>
      <c r="N2242" s="10">
        <f t="shared" si="696"/>
        <v>1</v>
      </c>
      <c r="O2242" s="9">
        <f t="shared" si="697"/>
        <v>2</v>
      </c>
      <c r="P2242" s="8">
        <f t="shared" si="698"/>
        <v>3</v>
      </c>
      <c r="Q2242" s="2">
        <f t="shared" si="699"/>
        <v>0.57952409659917015</v>
      </c>
      <c r="R2242" s="2">
        <f t="shared" si="700"/>
        <v>0.31146494556544557</v>
      </c>
      <c r="S2242" s="2">
        <f t="shared" si="701"/>
        <v>0.108904571084081</v>
      </c>
      <c r="T2242" s="2">
        <f t="shared" si="702"/>
        <v>1.0638675130328346E-4</v>
      </c>
      <c r="U2242" s="1">
        <v>16342</v>
      </c>
      <c r="V2242" s="1">
        <v>8783</v>
      </c>
      <c r="W2242" s="1">
        <v>3071</v>
      </c>
      <c r="X2242">
        <v>3</v>
      </c>
      <c r="Y2242"/>
      <c r="Z2242">
        <v>0</v>
      </c>
      <c r="AU2242" t="s">
        <v>1025</v>
      </c>
      <c r="AV2242" t="s">
        <v>1576</v>
      </c>
      <c r="AY2242" s="38">
        <v>40</v>
      </c>
      <c r="AZ2242" s="40">
        <v>51</v>
      </c>
      <c r="BA2242" s="42">
        <f t="shared" si="703"/>
        <v>40051</v>
      </c>
      <c r="BC2242" s="7" t="s">
        <v>3097</v>
      </c>
    </row>
    <row r="2243" spans="1:55" hidden="1" outlineLevel="1">
      <c r="A2243" t="s">
        <v>2248</v>
      </c>
      <c r="B2243" t="s">
        <v>1576</v>
      </c>
      <c r="C2243" s="25">
        <v>4979</v>
      </c>
      <c r="D2243" s="25"/>
      <c r="E2243" s="25"/>
      <c r="G2243" s="1">
        <f t="shared" si="704"/>
        <v>3786</v>
      </c>
      <c r="J2243" s="1">
        <v>2119</v>
      </c>
      <c r="K2243" s="1">
        <v>2026</v>
      </c>
      <c r="L2243" s="2" t="str">
        <f t="shared" si="687"/>
        <v/>
      </c>
      <c r="M2243" s="2">
        <f t="shared" si="688"/>
        <v>0.53512942419440046</v>
      </c>
      <c r="N2243" s="10">
        <f t="shared" si="696"/>
        <v>2</v>
      </c>
      <c r="O2243" s="9">
        <f t="shared" si="697"/>
        <v>1</v>
      </c>
      <c r="P2243" s="8">
        <f t="shared" si="698"/>
        <v>3</v>
      </c>
      <c r="Q2243" s="2">
        <f t="shared" si="699"/>
        <v>0.4606444796619123</v>
      </c>
      <c r="R2243" s="2">
        <f t="shared" si="700"/>
        <v>0.47332276809297413</v>
      </c>
      <c r="S2243" s="2">
        <f t="shared" si="701"/>
        <v>6.6032752245113582E-2</v>
      </c>
      <c r="T2243" s="2">
        <f t="shared" si="702"/>
        <v>4.163336342344337E-17</v>
      </c>
      <c r="U2243" s="1">
        <v>1744</v>
      </c>
      <c r="V2243" s="1">
        <v>1792</v>
      </c>
      <c r="W2243">
        <v>250</v>
      </c>
      <c r="X2243">
        <v>0</v>
      </c>
      <c r="Y2243"/>
      <c r="Z2243">
        <v>0</v>
      </c>
      <c r="AU2243" t="s">
        <v>2248</v>
      </c>
      <c r="AV2243" t="s">
        <v>1576</v>
      </c>
      <c r="AY2243" s="38">
        <v>40</v>
      </c>
      <c r="AZ2243" s="40">
        <v>53</v>
      </c>
      <c r="BA2243" s="42">
        <f t="shared" si="703"/>
        <v>40053</v>
      </c>
      <c r="BC2243" s="7" t="s">
        <v>3097</v>
      </c>
    </row>
    <row r="2244" spans="1:55" hidden="1" outlineLevel="1">
      <c r="A2244" t="s">
        <v>2363</v>
      </c>
      <c r="B2244" t="s">
        <v>1576</v>
      </c>
      <c r="C2244" s="25">
        <v>5970</v>
      </c>
      <c r="D2244" s="25"/>
      <c r="E2244" s="25"/>
      <c r="G2244" s="1">
        <f t="shared" si="704"/>
        <v>3798</v>
      </c>
      <c r="J2244" s="1">
        <v>1890</v>
      </c>
      <c r="K2244" s="1">
        <v>1715</v>
      </c>
      <c r="L2244" s="2" t="str">
        <f t="shared" si="687"/>
        <v/>
      </c>
      <c r="M2244" s="2">
        <f t="shared" si="688"/>
        <v>0.45155344918378093</v>
      </c>
      <c r="N2244" s="10">
        <f t="shared" si="696"/>
        <v>1</v>
      </c>
      <c r="O2244" s="9">
        <f t="shared" si="697"/>
        <v>2</v>
      </c>
      <c r="P2244" s="8">
        <f t="shared" si="698"/>
        <v>3</v>
      </c>
      <c r="Q2244" s="2">
        <f t="shared" si="699"/>
        <v>0.81964191679831488</v>
      </c>
      <c r="R2244" s="2">
        <f t="shared" si="700"/>
        <v>0.12243285939968404</v>
      </c>
      <c r="S2244" s="2">
        <f t="shared" si="701"/>
        <v>5.7661927330173779E-2</v>
      </c>
      <c r="T2244" s="2">
        <f t="shared" si="702"/>
        <v>2.6329647182729565E-4</v>
      </c>
      <c r="U2244" s="1">
        <v>3113</v>
      </c>
      <c r="V2244">
        <v>465</v>
      </c>
      <c r="W2244">
        <v>219</v>
      </c>
      <c r="X2244">
        <v>1</v>
      </c>
      <c r="Y2244"/>
      <c r="Z2244">
        <v>0</v>
      </c>
      <c r="AU2244" t="s">
        <v>2363</v>
      </c>
      <c r="AV2244" t="s">
        <v>1576</v>
      </c>
      <c r="AY2244" s="38">
        <v>40</v>
      </c>
      <c r="AZ2244" s="40">
        <v>55</v>
      </c>
      <c r="BA2244" s="42">
        <f t="shared" si="703"/>
        <v>40055</v>
      </c>
      <c r="BC2244" s="7" t="s">
        <v>3097</v>
      </c>
    </row>
    <row r="2245" spans="1:55" hidden="1" outlineLevel="1">
      <c r="A2245" t="s">
        <v>2592</v>
      </c>
      <c r="B2245" t="s">
        <v>1576</v>
      </c>
      <c r="C2245" s="25">
        <v>3051</v>
      </c>
      <c r="D2245" s="25"/>
      <c r="E2245" s="25"/>
      <c r="G2245" s="1">
        <f t="shared" si="704"/>
        <v>2010</v>
      </c>
      <c r="J2245" s="1">
        <v>847</v>
      </c>
      <c r="K2245" s="1">
        <v>731</v>
      </c>
      <c r="L2245" s="2" t="str">
        <f t="shared" si="687"/>
        <v/>
      </c>
      <c r="M2245" s="2">
        <f t="shared" si="688"/>
        <v>0.36368159203980099</v>
      </c>
      <c r="N2245" s="10">
        <f t="shared" si="696"/>
        <v>1</v>
      </c>
      <c r="O2245" s="9">
        <f t="shared" si="697"/>
        <v>2</v>
      </c>
      <c r="P2245" s="8">
        <f t="shared" si="698"/>
        <v>3</v>
      </c>
      <c r="Q2245" s="2">
        <f t="shared" si="699"/>
        <v>0.88507462686567162</v>
      </c>
      <c r="R2245" s="2">
        <f t="shared" si="700"/>
        <v>7.8109452736318405E-2</v>
      </c>
      <c r="S2245" s="2">
        <f t="shared" si="701"/>
        <v>3.6815920398009953E-2</v>
      </c>
      <c r="T2245" s="2">
        <f t="shared" si="702"/>
        <v>2.0816681711721685E-17</v>
      </c>
      <c r="U2245" s="1">
        <v>1779</v>
      </c>
      <c r="V2245">
        <v>157</v>
      </c>
      <c r="W2245">
        <v>74</v>
      </c>
      <c r="X2245">
        <v>0</v>
      </c>
      <c r="Y2245"/>
      <c r="Z2245">
        <v>0</v>
      </c>
      <c r="AU2245" t="s">
        <v>2592</v>
      </c>
      <c r="AV2245" t="s">
        <v>1576</v>
      </c>
      <c r="AY2245" s="38">
        <v>40</v>
      </c>
      <c r="AZ2245" s="40">
        <v>57</v>
      </c>
      <c r="BA2245" s="42">
        <f t="shared" si="703"/>
        <v>40057</v>
      </c>
      <c r="BC2245" s="7" t="s">
        <v>3097</v>
      </c>
    </row>
    <row r="2246" spans="1:55" hidden="1" outlineLevel="1">
      <c r="A2246" t="s">
        <v>1842</v>
      </c>
      <c r="B2246" t="s">
        <v>1576</v>
      </c>
      <c r="C2246" s="25">
        <v>3469</v>
      </c>
      <c r="D2246" s="25"/>
      <c r="E2246" s="25"/>
      <c r="G2246" s="1">
        <f t="shared" si="704"/>
        <v>2499</v>
      </c>
      <c r="J2246" s="1">
        <v>1390</v>
      </c>
      <c r="K2246" s="1">
        <v>1361</v>
      </c>
      <c r="L2246" s="2" t="str">
        <f t="shared" si="687"/>
        <v/>
      </c>
      <c r="M2246" s="2">
        <f t="shared" si="688"/>
        <v>0.54461784713885553</v>
      </c>
      <c r="N2246" s="10">
        <f t="shared" si="696"/>
        <v>1</v>
      </c>
      <c r="O2246" s="9">
        <f t="shared" si="697"/>
        <v>2</v>
      </c>
      <c r="P2246" s="8">
        <f t="shared" si="698"/>
        <v>3</v>
      </c>
      <c r="Q2246" s="2">
        <f t="shared" si="699"/>
        <v>0.47899159663865548</v>
      </c>
      <c r="R2246" s="2">
        <f t="shared" si="700"/>
        <v>0.46778711484593838</v>
      </c>
      <c r="S2246" s="2">
        <f t="shared" si="701"/>
        <v>5.3221288515406161E-2</v>
      </c>
      <c r="T2246" s="2">
        <f t="shared" si="702"/>
        <v>-7.6327832942979512E-17</v>
      </c>
      <c r="U2246" s="1">
        <v>1197</v>
      </c>
      <c r="V2246" s="1">
        <v>1169</v>
      </c>
      <c r="W2246">
        <v>133</v>
      </c>
      <c r="X2246">
        <v>0</v>
      </c>
      <c r="Y2246"/>
      <c r="Z2246">
        <v>0</v>
      </c>
      <c r="AU2246" t="s">
        <v>1842</v>
      </c>
      <c r="AV2246" t="s">
        <v>1576</v>
      </c>
      <c r="AY2246" s="38">
        <v>40</v>
      </c>
      <c r="AZ2246" s="40">
        <v>59</v>
      </c>
      <c r="BA2246" s="42">
        <f t="shared" si="703"/>
        <v>40059</v>
      </c>
      <c r="BC2246" s="7" t="s">
        <v>3097</v>
      </c>
    </row>
    <row r="2247" spans="1:55" hidden="1" outlineLevel="1">
      <c r="A2247" t="s">
        <v>1004</v>
      </c>
      <c r="B2247" t="s">
        <v>1576</v>
      </c>
      <c r="C2247" s="25">
        <v>11806</v>
      </c>
      <c r="D2247" s="25"/>
      <c r="E2247" s="25"/>
      <c r="G2247" s="1">
        <f t="shared" si="704"/>
        <v>8598</v>
      </c>
      <c r="J2247" s="1">
        <v>4097</v>
      </c>
      <c r="K2247" s="1">
        <v>4084</v>
      </c>
      <c r="L2247" s="2" t="str">
        <f t="shared" ref="L2247:L2310" si="705">IF(D2247&gt;0,K2247/D2247,"")</f>
        <v/>
      </c>
      <c r="M2247" s="2">
        <f t="shared" ref="M2247:M2310" si="706">IF(G2247&gt;0,K2247/G2247,"")</f>
        <v>0.47499418469411492</v>
      </c>
      <c r="N2247" s="10">
        <f t="shared" si="696"/>
        <v>1</v>
      </c>
      <c r="O2247" s="9">
        <f t="shared" si="697"/>
        <v>2</v>
      </c>
      <c r="P2247" s="8">
        <f t="shared" si="698"/>
        <v>3</v>
      </c>
      <c r="Q2247" s="2">
        <f t="shared" si="699"/>
        <v>0.9018376366596883</v>
      </c>
      <c r="R2247" s="2">
        <f t="shared" si="700"/>
        <v>6.6759711560828106E-2</v>
      </c>
      <c r="S2247" s="2">
        <f t="shared" si="701"/>
        <v>3.128634566178181E-2</v>
      </c>
      <c r="T2247" s="2">
        <f t="shared" si="702"/>
        <v>1.163061177017824E-4</v>
      </c>
      <c r="U2247" s="1">
        <v>7754</v>
      </c>
      <c r="V2247">
        <v>574</v>
      </c>
      <c r="W2247">
        <v>269</v>
      </c>
      <c r="X2247">
        <v>0</v>
      </c>
      <c r="Y2247"/>
      <c r="Z2247">
        <v>1</v>
      </c>
      <c r="AU2247" t="s">
        <v>1004</v>
      </c>
      <c r="AV2247" t="s">
        <v>1576</v>
      </c>
      <c r="AY2247" s="38">
        <v>40</v>
      </c>
      <c r="AZ2247" s="40">
        <v>61</v>
      </c>
      <c r="BA2247" s="42">
        <f t="shared" si="703"/>
        <v>40061</v>
      </c>
      <c r="BC2247" s="7" t="s">
        <v>3097</v>
      </c>
    </row>
    <row r="2248" spans="1:55" hidden="1" outlineLevel="1">
      <c r="A2248" t="s">
        <v>2651</v>
      </c>
      <c r="B2248" t="s">
        <v>1576</v>
      </c>
      <c r="C2248" s="25">
        <v>13858</v>
      </c>
      <c r="D2248" s="25"/>
      <c r="E2248" s="25"/>
      <c r="G2248" s="1">
        <f t="shared" si="704"/>
        <v>8372</v>
      </c>
      <c r="J2248" s="1">
        <v>4031</v>
      </c>
      <c r="K2248" s="1">
        <v>3942</v>
      </c>
      <c r="L2248" s="2" t="str">
        <f t="shared" si="705"/>
        <v/>
      </c>
      <c r="M2248" s="2">
        <f t="shared" si="706"/>
        <v>0.47085523172479693</v>
      </c>
      <c r="N2248" s="10">
        <f t="shared" si="696"/>
        <v>1</v>
      </c>
      <c r="O2248" s="9">
        <f t="shared" si="697"/>
        <v>2</v>
      </c>
      <c r="P2248" s="8">
        <f t="shared" si="698"/>
        <v>3</v>
      </c>
      <c r="Q2248" s="2">
        <f t="shared" si="699"/>
        <v>0.83098423315814618</v>
      </c>
      <c r="R2248" s="2">
        <f t="shared" si="700"/>
        <v>0.11789297658862877</v>
      </c>
      <c r="S2248" s="2">
        <f t="shared" si="701"/>
        <v>5.1122790253225033E-2</v>
      </c>
      <c r="T2248" s="2">
        <f t="shared" si="702"/>
        <v>2.0816681711721685E-17</v>
      </c>
      <c r="U2248" s="1">
        <v>6957</v>
      </c>
      <c r="V2248">
        <v>987</v>
      </c>
      <c r="W2248">
        <v>428</v>
      </c>
      <c r="X2248">
        <v>0</v>
      </c>
      <c r="Y2248"/>
      <c r="Z2248">
        <v>0</v>
      </c>
      <c r="AU2248" t="s">
        <v>2651</v>
      </c>
      <c r="AV2248" t="s">
        <v>1576</v>
      </c>
      <c r="AY2248" s="38">
        <v>40</v>
      </c>
      <c r="AZ2248" s="40">
        <v>63</v>
      </c>
      <c r="BA2248" s="42">
        <f t="shared" si="703"/>
        <v>40063</v>
      </c>
      <c r="BC2248" s="7" t="s">
        <v>3097</v>
      </c>
    </row>
    <row r="2249" spans="1:55" hidden="1" outlineLevel="1">
      <c r="A2249" t="s">
        <v>2834</v>
      </c>
      <c r="B2249" t="s">
        <v>1576</v>
      </c>
      <c r="C2249" s="25">
        <v>27513</v>
      </c>
      <c r="D2249" s="25"/>
      <c r="E2249" s="25"/>
      <c r="G2249" s="1">
        <f t="shared" si="704"/>
        <v>13528</v>
      </c>
      <c r="J2249" s="1">
        <v>6191</v>
      </c>
      <c r="K2249" s="1">
        <v>5666</v>
      </c>
      <c r="L2249" s="2" t="str">
        <f t="shared" si="705"/>
        <v/>
      </c>
      <c r="M2249" s="2">
        <f t="shared" si="706"/>
        <v>0.41883500887049085</v>
      </c>
      <c r="N2249" s="10">
        <f t="shared" ref="N2249:N2280" si="707">RANK(U2249,U2249:AR2249)</f>
        <v>1</v>
      </c>
      <c r="O2249" s="9">
        <f t="shared" ref="O2249:O2280" si="708">RANK(V2249,U2249:AR2249)</f>
        <v>2</v>
      </c>
      <c r="P2249" s="8">
        <f t="shared" ref="P2249:P2280" si="709">RANK(W2249,U2249:AR2249)</f>
        <v>3</v>
      </c>
      <c r="Q2249" s="2">
        <f t="shared" ref="Q2249:Q2280" si="710">IF(SUM($U2249:$AQ2249)=0,"-",U2249/SUM($U2249:$AQ2249))</f>
        <v>0.63948846836191597</v>
      </c>
      <c r="R2249" s="2">
        <f t="shared" ref="R2249:R2280" si="711">IF(SUM($U2249:$AQ2249)=0,"-",V2249/SUM($U2249:$AQ2249))</f>
        <v>0.27956830277942046</v>
      </c>
      <c r="S2249" s="2">
        <f t="shared" ref="S2249:S2280" si="712">IF(SUM($U2249:$AQ2249)=0,"-",W2249/SUM($U2249:$AQ2249))</f>
        <v>8.0869308101714957E-2</v>
      </c>
      <c r="T2249" s="2">
        <f t="shared" ref="T2249:T2280" si="713">IF(SUM($U2249:$AQ2249)=0,"-",(1-Q2249-R2249-S2249))</f>
        <v>7.3920756948606114E-5</v>
      </c>
      <c r="U2249" s="1">
        <v>8651</v>
      </c>
      <c r="V2249" s="1">
        <v>3782</v>
      </c>
      <c r="W2249" s="1">
        <v>1094</v>
      </c>
      <c r="X2249">
        <v>1</v>
      </c>
      <c r="Y2249"/>
      <c r="Z2249">
        <v>0</v>
      </c>
      <c r="AU2249" t="s">
        <v>2834</v>
      </c>
      <c r="AV2249" t="s">
        <v>1576</v>
      </c>
      <c r="AY2249" s="38">
        <v>40</v>
      </c>
      <c r="AZ2249" s="40">
        <v>65</v>
      </c>
      <c r="BA2249" s="42">
        <f t="shared" si="703"/>
        <v>40065</v>
      </c>
      <c r="BC2249" s="7" t="s">
        <v>3097</v>
      </c>
    </row>
    <row r="2250" spans="1:55" hidden="1" outlineLevel="1">
      <c r="A2250" t="s">
        <v>2030</v>
      </c>
      <c r="B2250" t="s">
        <v>1576</v>
      </c>
      <c r="C2250" s="25">
        <v>6543</v>
      </c>
      <c r="D2250" s="25"/>
      <c r="E2250" s="25"/>
      <c r="G2250" s="1">
        <f t="shared" si="704"/>
        <v>4253</v>
      </c>
      <c r="J2250" s="1">
        <v>1875</v>
      </c>
      <c r="K2250" s="1">
        <v>1872</v>
      </c>
      <c r="L2250" s="2" t="str">
        <f t="shared" si="705"/>
        <v/>
      </c>
      <c r="M2250" s="2">
        <f t="shared" si="706"/>
        <v>0.44015988713849047</v>
      </c>
      <c r="N2250" s="10">
        <f t="shared" si="707"/>
        <v>1</v>
      </c>
      <c r="O2250" s="9">
        <f t="shared" si="708"/>
        <v>2</v>
      </c>
      <c r="P2250" s="8">
        <f t="shared" si="709"/>
        <v>3</v>
      </c>
      <c r="Q2250" s="2">
        <f t="shared" si="710"/>
        <v>0.82671055725370324</v>
      </c>
      <c r="R2250" s="2">
        <f t="shared" si="711"/>
        <v>0.10698330590171644</v>
      </c>
      <c r="S2250" s="2">
        <f t="shared" si="712"/>
        <v>6.6306136844580296E-2</v>
      </c>
      <c r="T2250" s="2">
        <f t="shared" si="713"/>
        <v>2.7755575615628914E-17</v>
      </c>
      <c r="U2250" s="1">
        <v>3516</v>
      </c>
      <c r="V2250">
        <v>455</v>
      </c>
      <c r="W2250">
        <v>282</v>
      </c>
      <c r="X2250">
        <v>0</v>
      </c>
      <c r="Y2250"/>
      <c r="Z2250">
        <v>0</v>
      </c>
      <c r="AU2250" t="s">
        <v>2030</v>
      </c>
      <c r="AV2250" t="s">
        <v>1576</v>
      </c>
      <c r="AY2250" s="38">
        <v>40</v>
      </c>
      <c r="AZ2250" s="40">
        <v>67</v>
      </c>
      <c r="BA2250" s="42">
        <f t="shared" si="703"/>
        <v>40067</v>
      </c>
      <c r="BC2250" s="7" t="s">
        <v>3097</v>
      </c>
    </row>
    <row r="2251" spans="1:55" hidden="1" outlineLevel="1">
      <c r="A2251" t="s">
        <v>939</v>
      </c>
      <c r="B2251" t="s">
        <v>1576</v>
      </c>
      <c r="C2251" s="25">
        <v>10475</v>
      </c>
      <c r="D2251" s="25"/>
      <c r="E2251" s="25"/>
      <c r="G2251" s="1">
        <f t="shared" si="704"/>
        <v>6658</v>
      </c>
      <c r="J2251" s="1">
        <v>3285</v>
      </c>
      <c r="K2251" s="1">
        <v>3241</v>
      </c>
      <c r="L2251" s="2" t="str">
        <f t="shared" si="705"/>
        <v/>
      </c>
      <c r="M2251" s="2">
        <f t="shared" si="706"/>
        <v>0.48678281766296183</v>
      </c>
      <c r="N2251" s="10">
        <f t="shared" si="707"/>
        <v>1</v>
      </c>
      <c r="O2251" s="9">
        <f t="shared" si="708"/>
        <v>2</v>
      </c>
      <c r="P2251" s="8">
        <f t="shared" si="709"/>
        <v>3</v>
      </c>
      <c r="Q2251" s="2">
        <f t="shared" si="710"/>
        <v>0.84139381195554219</v>
      </c>
      <c r="R2251" s="2">
        <f t="shared" si="711"/>
        <v>9.6124962451186541E-2</v>
      </c>
      <c r="S2251" s="2">
        <f t="shared" si="712"/>
        <v>6.2331030339441276E-2</v>
      </c>
      <c r="T2251" s="2">
        <f t="shared" si="713"/>
        <v>1.5019525382999055E-4</v>
      </c>
      <c r="U2251" s="1">
        <v>5602</v>
      </c>
      <c r="V2251">
        <v>640</v>
      </c>
      <c r="W2251">
        <v>415</v>
      </c>
      <c r="X2251">
        <v>1</v>
      </c>
      <c r="Y2251"/>
      <c r="Z2251">
        <v>0</v>
      </c>
      <c r="AU2251" t="s">
        <v>939</v>
      </c>
      <c r="AV2251" t="s">
        <v>1576</v>
      </c>
      <c r="AY2251" s="38">
        <v>40</v>
      </c>
      <c r="AZ2251" s="40">
        <v>69</v>
      </c>
      <c r="BA2251" s="42">
        <f t="shared" si="703"/>
        <v>40069</v>
      </c>
      <c r="BC2251" s="7" t="s">
        <v>3097</v>
      </c>
    </row>
    <row r="2252" spans="1:55" hidden="1" outlineLevel="1">
      <c r="A2252" t="s">
        <v>2420</v>
      </c>
      <c r="B2252" t="s">
        <v>1576</v>
      </c>
      <c r="C2252" s="25">
        <v>47686</v>
      </c>
      <c r="D2252" s="25"/>
      <c r="E2252" s="25"/>
      <c r="G2252" s="1">
        <f t="shared" si="704"/>
        <v>32431</v>
      </c>
      <c r="J2252" s="1">
        <v>15399</v>
      </c>
      <c r="K2252" s="1">
        <v>14314</v>
      </c>
      <c r="L2252" s="2" t="str">
        <f t="shared" si="705"/>
        <v/>
      </c>
      <c r="M2252" s="2">
        <f t="shared" si="706"/>
        <v>0.44136782707902933</v>
      </c>
      <c r="N2252" s="10">
        <f t="shared" si="707"/>
        <v>2</v>
      </c>
      <c r="O2252" s="9">
        <f t="shared" si="708"/>
        <v>1</v>
      </c>
      <c r="P2252" s="8">
        <f t="shared" si="709"/>
        <v>3</v>
      </c>
      <c r="Q2252" s="2">
        <f t="shared" si="710"/>
        <v>0.42317535691159691</v>
      </c>
      <c r="R2252" s="2">
        <f t="shared" si="711"/>
        <v>0.45826524004810215</v>
      </c>
      <c r="S2252" s="2">
        <f t="shared" si="712"/>
        <v>0.11828189078350961</v>
      </c>
      <c r="T2252" s="2">
        <f t="shared" si="713"/>
        <v>2.7751225679133185E-4</v>
      </c>
      <c r="U2252" s="1">
        <v>13724</v>
      </c>
      <c r="V2252" s="1">
        <v>14862</v>
      </c>
      <c r="W2252" s="1">
        <v>3836</v>
      </c>
      <c r="X2252">
        <v>9</v>
      </c>
      <c r="Y2252"/>
      <c r="Z2252">
        <v>0</v>
      </c>
      <c r="AU2252" t="s">
        <v>2420</v>
      </c>
      <c r="AV2252" t="s">
        <v>1576</v>
      </c>
      <c r="AY2252" s="38">
        <v>40</v>
      </c>
      <c r="AZ2252" s="40">
        <v>71</v>
      </c>
      <c r="BA2252" s="42">
        <f t="shared" si="703"/>
        <v>40071</v>
      </c>
      <c r="BC2252" s="7" t="s">
        <v>3097</v>
      </c>
    </row>
    <row r="2253" spans="1:55" hidden="1" outlineLevel="1">
      <c r="A2253" t="s">
        <v>2351</v>
      </c>
      <c r="B2253" t="s">
        <v>1576</v>
      </c>
      <c r="C2253" s="25">
        <v>13940</v>
      </c>
      <c r="D2253" s="25"/>
      <c r="E2253" s="25"/>
      <c r="G2253" s="1">
        <f t="shared" si="704"/>
        <v>8974</v>
      </c>
      <c r="J2253" s="1">
        <v>4807</v>
      </c>
      <c r="K2253" s="1">
        <v>4713</v>
      </c>
      <c r="L2253" s="2" t="str">
        <f t="shared" si="705"/>
        <v/>
      </c>
      <c r="M2253" s="2">
        <f t="shared" si="706"/>
        <v>0.52518386449743704</v>
      </c>
      <c r="N2253" s="10">
        <f t="shared" si="707"/>
        <v>2</v>
      </c>
      <c r="O2253" s="9">
        <f t="shared" si="708"/>
        <v>1</v>
      </c>
      <c r="P2253" s="8">
        <f t="shared" si="709"/>
        <v>3</v>
      </c>
      <c r="Q2253" s="2">
        <f t="shared" si="710"/>
        <v>0.3896813015377758</v>
      </c>
      <c r="R2253" s="2">
        <f t="shared" si="711"/>
        <v>0.53487853799866281</v>
      </c>
      <c r="S2253" s="2">
        <f t="shared" si="712"/>
        <v>7.5328727434811685E-2</v>
      </c>
      <c r="T2253" s="2">
        <f t="shared" si="713"/>
        <v>1.1143302874970507E-4</v>
      </c>
      <c r="U2253" s="1">
        <v>3497</v>
      </c>
      <c r="V2253" s="1">
        <v>4800</v>
      </c>
      <c r="W2253">
        <v>676</v>
      </c>
      <c r="X2253">
        <v>1</v>
      </c>
      <c r="Y2253"/>
      <c r="Z2253">
        <v>0</v>
      </c>
      <c r="AU2253" t="s">
        <v>2351</v>
      </c>
      <c r="AV2253" t="s">
        <v>1576</v>
      </c>
      <c r="AY2253" s="38">
        <v>40</v>
      </c>
      <c r="AZ2253" s="40">
        <v>73</v>
      </c>
      <c r="BA2253" s="42">
        <f t="shared" si="703"/>
        <v>40073</v>
      </c>
      <c r="BC2253" s="7" t="s">
        <v>3097</v>
      </c>
    </row>
    <row r="2254" spans="1:55" hidden="1" outlineLevel="1">
      <c r="A2254" t="s">
        <v>395</v>
      </c>
      <c r="B2254" t="s">
        <v>1576</v>
      </c>
      <c r="C2254" s="25">
        <v>10015</v>
      </c>
      <c r="D2254" s="25"/>
      <c r="E2254" s="25"/>
      <c r="G2254" s="1">
        <f t="shared" si="704"/>
        <v>6515</v>
      </c>
      <c r="J2254" s="1">
        <v>3039</v>
      </c>
      <c r="K2254" s="1">
        <v>2681</v>
      </c>
      <c r="L2254" s="2" t="str">
        <f t="shared" si="705"/>
        <v/>
      </c>
      <c r="M2254" s="2">
        <f t="shared" si="706"/>
        <v>0.41151189562547968</v>
      </c>
      <c r="N2254" s="10">
        <f t="shared" si="707"/>
        <v>1</v>
      </c>
      <c r="O2254" s="9">
        <f t="shared" si="708"/>
        <v>2</v>
      </c>
      <c r="P2254" s="8">
        <f t="shared" si="709"/>
        <v>3</v>
      </c>
      <c r="Q2254" s="2">
        <f t="shared" si="710"/>
        <v>0.79247889485801992</v>
      </c>
      <c r="R2254" s="2">
        <f t="shared" si="711"/>
        <v>0.15211051419800461</v>
      </c>
      <c r="S2254" s="2">
        <f t="shared" si="712"/>
        <v>5.5410590943975442E-2</v>
      </c>
      <c r="T2254" s="2">
        <f t="shared" si="713"/>
        <v>2.0816681711721685E-17</v>
      </c>
      <c r="U2254" s="1">
        <v>5163</v>
      </c>
      <c r="V2254">
        <v>991</v>
      </c>
      <c r="W2254">
        <v>361</v>
      </c>
      <c r="X2254">
        <v>0</v>
      </c>
      <c r="Y2254"/>
      <c r="Z2254">
        <v>0</v>
      </c>
      <c r="AU2254" t="s">
        <v>395</v>
      </c>
      <c r="AV2254" t="s">
        <v>1576</v>
      </c>
      <c r="AY2254" s="38">
        <v>40</v>
      </c>
      <c r="AZ2254" s="40">
        <v>75</v>
      </c>
      <c r="BA2254" s="42">
        <f t="shared" si="703"/>
        <v>40075</v>
      </c>
      <c r="BC2254" s="7" t="s">
        <v>3097</v>
      </c>
    </row>
    <row r="2255" spans="1:55" hidden="1" outlineLevel="1">
      <c r="A2255" t="s">
        <v>2000</v>
      </c>
      <c r="B2255" t="s">
        <v>1576</v>
      </c>
      <c r="C2255" s="25">
        <v>10703</v>
      </c>
      <c r="D2255" s="25"/>
      <c r="E2255" s="25"/>
      <c r="G2255" s="1">
        <f t="shared" si="704"/>
        <v>6983</v>
      </c>
      <c r="J2255" s="1">
        <v>3193</v>
      </c>
      <c r="K2255" s="1">
        <v>3180</v>
      </c>
      <c r="L2255" s="2" t="str">
        <f t="shared" si="705"/>
        <v/>
      </c>
      <c r="M2255" s="2">
        <f t="shared" si="706"/>
        <v>0.4553916654732923</v>
      </c>
      <c r="N2255" s="10">
        <f t="shared" si="707"/>
        <v>1</v>
      </c>
      <c r="O2255" s="9">
        <f t="shared" si="708"/>
        <v>2</v>
      </c>
      <c r="P2255" s="8">
        <f t="shared" si="709"/>
        <v>3</v>
      </c>
      <c r="Q2255" s="2">
        <f t="shared" si="710"/>
        <v>0.88300157525418876</v>
      </c>
      <c r="R2255" s="2">
        <f t="shared" si="711"/>
        <v>7.102964341973364E-2</v>
      </c>
      <c r="S2255" s="2">
        <f t="shared" si="712"/>
        <v>4.5968781326077617E-2</v>
      </c>
      <c r="T2255" s="2">
        <f t="shared" si="713"/>
        <v>-2.0816681711721685E-17</v>
      </c>
      <c r="U2255" s="1">
        <v>6166</v>
      </c>
      <c r="V2255">
        <v>496</v>
      </c>
      <c r="W2255">
        <v>321</v>
      </c>
      <c r="X2255">
        <v>0</v>
      </c>
      <c r="Y2255"/>
      <c r="Z2255">
        <v>0</v>
      </c>
      <c r="AU2255" t="s">
        <v>2000</v>
      </c>
      <c r="AV2255" t="s">
        <v>1576</v>
      </c>
      <c r="AY2255" s="38">
        <v>40</v>
      </c>
      <c r="AZ2255" s="40">
        <v>77</v>
      </c>
      <c r="BA2255" s="42">
        <f t="shared" si="703"/>
        <v>40077</v>
      </c>
      <c r="BC2255" s="7" t="s">
        <v>3097</v>
      </c>
    </row>
    <row r="2256" spans="1:55" hidden="1" outlineLevel="1">
      <c r="A2256" t="s">
        <v>1056</v>
      </c>
      <c r="B2256" t="s">
        <v>1576</v>
      </c>
      <c r="C2256" s="25">
        <v>48321</v>
      </c>
      <c r="D2256" s="25"/>
      <c r="E2256" s="25"/>
      <c r="G2256" s="1">
        <f t="shared" si="704"/>
        <v>25989</v>
      </c>
      <c r="J2256" s="1">
        <v>11664</v>
      </c>
      <c r="K2256" s="1">
        <v>11568</v>
      </c>
      <c r="L2256" s="2" t="str">
        <f t="shared" si="705"/>
        <v/>
      </c>
      <c r="M2256" s="2">
        <f t="shared" si="706"/>
        <v>0.44511139328177307</v>
      </c>
      <c r="N2256" s="10">
        <f t="shared" si="707"/>
        <v>1</v>
      </c>
      <c r="O2256" s="9">
        <f t="shared" si="708"/>
        <v>2</v>
      </c>
      <c r="P2256" s="8">
        <f t="shared" si="709"/>
        <v>3</v>
      </c>
      <c r="Q2256" s="2">
        <f t="shared" si="710"/>
        <v>0.78525530031936586</v>
      </c>
      <c r="R2256" s="2">
        <f t="shared" si="711"/>
        <v>0.14202162453345646</v>
      </c>
      <c r="S2256" s="2">
        <f t="shared" si="712"/>
        <v>7.2530686059486704E-2</v>
      </c>
      <c r="T2256" s="2">
        <f t="shared" si="713"/>
        <v>1.9238908769098062E-4</v>
      </c>
      <c r="U2256" s="1">
        <v>20408</v>
      </c>
      <c r="V2256" s="1">
        <v>3691</v>
      </c>
      <c r="W2256" s="1">
        <v>1885</v>
      </c>
      <c r="X2256">
        <v>5</v>
      </c>
      <c r="Y2256"/>
      <c r="Z2256">
        <v>0</v>
      </c>
      <c r="AU2256" t="s">
        <v>1056</v>
      </c>
      <c r="AV2256" t="s">
        <v>1576</v>
      </c>
      <c r="AY2256" s="38">
        <v>40</v>
      </c>
      <c r="AZ2256" s="40">
        <v>79</v>
      </c>
      <c r="BA2256" s="42">
        <f t="shared" si="703"/>
        <v>40079</v>
      </c>
      <c r="BC2256" s="7" t="s">
        <v>3097</v>
      </c>
    </row>
    <row r="2257" spans="1:55" hidden="1" outlineLevel="1">
      <c r="A2257" t="s">
        <v>1241</v>
      </c>
      <c r="B2257" t="s">
        <v>1576</v>
      </c>
      <c r="C2257" s="25">
        <v>32489</v>
      </c>
      <c r="D2257" s="25"/>
      <c r="E2257" s="25"/>
      <c r="G2257" s="1">
        <f t="shared" si="704"/>
        <v>19800</v>
      </c>
      <c r="J2257" s="1">
        <v>11095</v>
      </c>
      <c r="K2257" s="1">
        <v>10260</v>
      </c>
      <c r="L2257" s="2" t="str">
        <f t="shared" si="705"/>
        <v/>
      </c>
      <c r="M2257" s="2">
        <f t="shared" si="706"/>
        <v>0.51818181818181819</v>
      </c>
      <c r="N2257" s="10">
        <f t="shared" si="707"/>
        <v>1</v>
      </c>
      <c r="O2257" s="9">
        <f t="shared" si="708"/>
        <v>2</v>
      </c>
      <c r="P2257" s="8">
        <f t="shared" si="709"/>
        <v>3</v>
      </c>
      <c r="Q2257" s="2">
        <f t="shared" si="710"/>
        <v>0.54459595959595963</v>
      </c>
      <c r="R2257" s="2">
        <f t="shared" si="711"/>
        <v>0.35707070707070709</v>
      </c>
      <c r="S2257" s="2">
        <f t="shared" si="712"/>
        <v>9.8282828282828277E-2</v>
      </c>
      <c r="T2257" s="2">
        <f t="shared" si="713"/>
        <v>5.0505050504995319E-5</v>
      </c>
      <c r="U2257" s="1">
        <v>10783</v>
      </c>
      <c r="V2257" s="1">
        <v>7070</v>
      </c>
      <c r="W2257" s="1">
        <v>1946</v>
      </c>
      <c r="X2257">
        <v>1</v>
      </c>
      <c r="Y2257"/>
      <c r="Z2257">
        <v>0</v>
      </c>
      <c r="AU2257" t="s">
        <v>1241</v>
      </c>
      <c r="AV2257" t="s">
        <v>1576</v>
      </c>
      <c r="AY2257" s="38">
        <v>40</v>
      </c>
      <c r="AZ2257" s="40">
        <v>81</v>
      </c>
      <c r="BA2257" s="42">
        <f t="shared" si="703"/>
        <v>40081</v>
      </c>
      <c r="BC2257" s="7" t="s">
        <v>3097</v>
      </c>
    </row>
    <row r="2258" spans="1:55" hidden="1" outlineLevel="1">
      <c r="A2258" t="s">
        <v>5</v>
      </c>
      <c r="B2258" t="s">
        <v>1576</v>
      </c>
      <c r="C2258" s="25">
        <v>35030</v>
      </c>
      <c r="D2258" s="25"/>
      <c r="E2258" s="25"/>
      <c r="G2258" s="1">
        <f t="shared" si="704"/>
        <v>23231</v>
      </c>
      <c r="J2258" s="1">
        <v>11098</v>
      </c>
      <c r="K2258" s="1">
        <v>10388</v>
      </c>
      <c r="L2258" s="2" t="str">
        <f t="shared" si="705"/>
        <v/>
      </c>
      <c r="M2258" s="2">
        <f t="shared" si="706"/>
        <v>0.4471611209160174</v>
      </c>
      <c r="N2258" s="10">
        <f t="shared" si="707"/>
        <v>1</v>
      </c>
      <c r="O2258" s="9">
        <f t="shared" si="708"/>
        <v>2</v>
      </c>
      <c r="P2258" s="8">
        <f t="shared" si="709"/>
        <v>3</v>
      </c>
      <c r="Q2258" s="2">
        <f t="shared" si="710"/>
        <v>0.45275709181696872</v>
      </c>
      <c r="R2258" s="2">
        <f t="shared" si="711"/>
        <v>0.42533683440230724</v>
      </c>
      <c r="S2258" s="2">
        <f t="shared" si="712"/>
        <v>0.12173389006069477</v>
      </c>
      <c r="T2258" s="2">
        <f t="shared" si="713"/>
        <v>1.7218372002922311E-4</v>
      </c>
      <c r="U2258" s="1">
        <v>10518</v>
      </c>
      <c r="V2258" s="1">
        <v>9881</v>
      </c>
      <c r="W2258" s="1">
        <v>2828</v>
      </c>
      <c r="X2258">
        <v>4</v>
      </c>
      <c r="Y2258"/>
      <c r="Z2258">
        <v>0</v>
      </c>
      <c r="AU2258" t="s">
        <v>5</v>
      </c>
      <c r="AV2258" t="s">
        <v>1576</v>
      </c>
      <c r="AY2258" s="38">
        <v>40</v>
      </c>
      <c r="AZ2258" s="40">
        <v>83</v>
      </c>
      <c r="BA2258" s="42">
        <f t="shared" si="703"/>
        <v>40083</v>
      </c>
      <c r="BC2258" s="7" t="s">
        <v>3097</v>
      </c>
    </row>
    <row r="2259" spans="1:55" hidden="1" outlineLevel="1">
      <c r="A2259" t="s">
        <v>2364</v>
      </c>
      <c r="B2259" t="s">
        <v>1576</v>
      </c>
      <c r="C2259" s="25">
        <v>8836</v>
      </c>
      <c r="D2259" s="25"/>
      <c r="E2259" s="25"/>
      <c r="G2259" s="1">
        <f t="shared" si="704"/>
        <v>5798</v>
      </c>
      <c r="J2259" s="1">
        <v>2680</v>
      </c>
      <c r="K2259" s="1">
        <v>2701</v>
      </c>
      <c r="L2259" s="2" t="str">
        <f t="shared" si="705"/>
        <v/>
      </c>
      <c r="M2259" s="2">
        <f t="shared" si="706"/>
        <v>0.46585029320455329</v>
      </c>
      <c r="N2259" s="10">
        <f t="shared" si="707"/>
        <v>1</v>
      </c>
      <c r="O2259" s="9">
        <f t="shared" si="708"/>
        <v>2</v>
      </c>
      <c r="P2259" s="8">
        <f t="shared" si="709"/>
        <v>3</v>
      </c>
      <c r="Q2259" s="2">
        <f t="shared" si="710"/>
        <v>0.78389099689548125</v>
      </c>
      <c r="R2259" s="2">
        <f t="shared" si="711"/>
        <v>0.13452914798206278</v>
      </c>
      <c r="S2259" s="2">
        <f t="shared" si="712"/>
        <v>8.1579855122456024E-2</v>
      </c>
      <c r="T2259" s="2">
        <f t="shared" si="713"/>
        <v>-5.5511151231257827E-17</v>
      </c>
      <c r="U2259" s="1">
        <v>4545</v>
      </c>
      <c r="V2259">
        <v>780</v>
      </c>
      <c r="W2259">
        <v>473</v>
      </c>
      <c r="X2259">
        <v>0</v>
      </c>
      <c r="Y2259"/>
      <c r="Z2259">
        <v>0</v>
      </c>
      <c r="AU2259" t="s">
        <v>2364</v>
      </c>
      <c r="AV2259" t="s">
        <v>1576</v>
      </c>
      <c r="AY2259" s="38">
        <v>40</v>
      </c>
      <c r="AZ2259" s="40">
        <v>85</v>
      </c>
      <c r="BA2259" s="42">
        <f t="shared" si="703"/>
        <v>40085</v>
      </c>
      <c r="BC2259" s="7" t="s">
        <v>3097</v>
      </c>
    </row>
    <row r="2260" spans="1:55" hidden="1" outlineLevel="1">
      <c r="A2260" t="s">
        <v>328</v>
      </c>
      <c r="B2260" t="s">
        <v>1576</v>
      </c>
      <c r="C2260" s="25">
        <v>28169</v>
      </c>
      <c r="D2260" s="25"/>
      <c r="E2260" s="25"/>
      <c r="G2260" s="1">
        <f t="shared" si="704"/>
        <v>17697</v>
      </c>
      <c r="J2260" s="1">
        <v>9604</v>
      </c>
      <c r="K2260" s="1">
        <v>9544</v>
      </c>
      <c r="L2260" s="2" t="str">
        <f t="shared" si="705"/>
        <v/>
      </c>
      <c r="M2260" s="2">
        <f t="shared" si="706"/>
        <v>0.53930044640334518</v>
      </c>
      <c r="N2260" s="10">
        <f t="shared" si="707"/>
        <v>1</v>
      </c>
      <c r="O2260" s="9">
        <f t="shared" si="708"/>
        <v>2</v>
      </c>
      <c r="P2260" s="8">
        <f t="shared" si="709"/>
        <v>3</v>
      </c>
      <c r="Q2260" s="2">
        <f t="shared" si="710"/>
        <v>0.58411030118099116</v>
      </c>
      <c r="R2260" s="2">
        <f t="shared" si="711"/>
        <v>0.32689156354184323</v>
      </c>
      <c r="S2260" s="2">
        <f t="shared" si="712"/>
        <v>8.8998135277165616E-2</v>
      </c>
      <c r="T2260" s="2">
        <f t="shared" si="713"/>
        <v>-1.3877787807814457E-17</v>
      </c>
      <c r="U2260" s="1">
        <v>10337</v>
      </c>
      <c r="V2260" s="1">
        <v>5785</v>
      </c>
      <c r="W2260" s="1">
        <v>1575</v>
      </c>
      <c r="X2260">
        <v>0</v>
      </c>
      <c r="Y2260"/>
      <c r="Z2260">
        <v>0</v>
      </c>
      <c r="AU2260" t="s">
        <v>328</v>
      </c>
      <c r="AV2260" t="s">
        <v>1576</v>
      </c>
      <c r="AY2260" s="38">
        <v>40</v>
      </c>
      <c r="AZ2260" s="40">
        <v>87</v>
      </c>
      <c r="BA2260" s="42">
        <f t="shared" si="703"/>
        <v>40087</v>
      </c>
      <c r="BC2260" s="7" t="s">
        <v>3097</v>
      </c>
    </row>
    <row r="2261" spans="1:55" hidden="1" outlineLevel="1">
      <c r="A2261" t="s">
        <v>329</v>
      </c>
      <c r="B2261" t="s">
        <v>1576</v>
      </c>
      <c r="C2261" s="25">
        <v>33788</v>
      </c>
      <c r="D2261" s="25"/>
      <c r="E2261" s="25"/>
      <c r="G2261" s="1">
        <f t="shared" si="704"/>
        <v>17996</v>
      </c>
      <c r="J2261" s="1">
        <v>8461</v>
      </c>
      <c r="K2261" s="1">
        <v>8322</v>
      </c>
      <c r="L2261" s="2" t="str">
        <f t="shared" si="705"/>
        <v/>
      </c>
      <c r="M2261" s="2">
        <f t="shared" si="706"/>
        <v>0.46243609691042453</v>
      </c>
      <c r="N2261" s="10">
        <f t="shared" si="707"/>
        <v>1</v>
      </c>
      <c r="O2261" s="9">
        <f t="shared" si="708"/>
        <v>2</v>
      </c>
      <c r="P2261" s="8">
        <f t="shared" si="709"/>
        <v>3</v>
      </c>
      <c r="Q2261" s="2">
        <f t="shared" si="710"/>
        <v>0.85435652367192705</v>
      </c>
      <c r="R2261" s="2">
        <f t="shared" si="711"/>
        <v>9.1464769948877533E-2</v>
      </c>
      <c r="S2261" s="2">
        <f t="shared" si="712"/>
        <v>5.4178706379195377E-2</v>
      </c>
      <c r="T2261" s="2">
        <f t="shared" si="713"/>
        <v>4.163336342344337E-17</v>
      </c>
      <c r="U2261" s="1">
        <v>15375</v>
      </c>
      <c r="V2261" s="1">
        <v>1646</v>
      </c>
      <c r="W2261">
        <v>975</v>
      </c>
      <c r="X2261">
        <v>0</v>
      </c>
      <c r="Y2261"/>
      <c r="Z2261">
        <v>0</v>
      </c>
      <c r="AU2261" t="s">
        <v>329</v>
      </c>
      <c r="AV2261" t="s">
        <v>1576</v>
      </c>
      <c r="AY2261" s="38">
        <v>40</v>
      </c>
      <c r="AZ2261" s="40">
        <v>89</v>
      </c>
      <c r="BA2261" s="42">
        <f t="shared" si="703"/>
        <v>40089</v>
      </c>
      <c r="BC2261" s="7" t="s">
        <v>3097</v>
      </c>
    </row>
    <row r="2262" spans="1:55" hidden="1" outlineLevel="1">
      <c r="A2262" t="s">
        <v>1451</v>
      </c>
      <c r="B2262" t="s">
        <v>1576</v>
      </c>
      <c r="C2262" s="25">
        <v>19552</v>
      </c>
      <c r="D2262" s="25"/>
      <c r="E2262" s="25"/>
      <c r="G2262" s="1">
        <f t="shared" si="704"/>
        <v>13616</v>
      </c>
      <c r="J2262" s="1">
        <v>6627</v>
      </c>
      <c r="K2262" s="1">
        <v>6620</v>
      </c>
      <c r="L2262" s="2" t="str">
        <f t="shared" si="705"/>
        <v/>
      </c>
      <c r="M2262" s="2">
        <f t="shared" si="706"/>
        <v>0.48619271445358403</v>
      </c>
      <c r="N2262" s="10">
        <f t="shared" si="707"/>
        <v>1</v>
      </c>
      <c r="O2262" s="9">
        <f t="shared" si="708"/>
        <v>2</v>
      </c>
      <c r="P2262" s="8">
        <f t="shared" si="709"/>
        <v>3</v>
      </c>
      <c r="Q2262" s="2">
        <f t="shared" si="710"/>
        <v>0.79905992949471205</v>
      </c>
      <c r="R2262" s="2">
        <f t="shared" si="711"/>
        <v>0.13880728554641597</v>
      </c>
      <c r="S2262" s="2">
        <f t="shared" si="712"/>
        <v>6.2132784958871916E-2</v>
      </c>
      <c r="T2262" s="2">
        <f t="shared" si="713"/>
        <v>6.2450045135165055E-17</v>
      </c>
      <c r="U2262" s="1">
        <v>10880</v>
      </c>
      <c r="V2262" s="1">
        <v>1890</v>
      </c>
      <c r="W2262">
        <v>846</v>
      </c>
      <c r="X2262">
        <v>0</v>
      </c>
      <c r="Y2262"/>
      <c r="Z2262">
        <v>0</v>
      </c>
      <c r="AU2262" t="s">
        <v>1451</v>
      </c>
      <c r="AV2262" t="s">
        <v>1576</v>
      </c>
      <c r="AY2262" s="38">
        <v>40</v>
      </c>
      <c r="AZ2262" s="40">
        <v>91</v>
      </c>
      <c r="BA2262" s="42">
        <f t="shared" si="703"/>
        <v>40091</v>
      </c>
      <c r="BC2262" s="7" t="s">
        <v>3097</v>
      </c>
    </row>
    <row r="2263" spans="1:55" hidden="1" outlineLevel="1">
      <c r="A2263" t="s">
        <v>1989</v>
      </c>
      <c r="B2263" t="s">
        <v>1576</v>
      </c>
      <c r="C2263" s="25">
        <v>7559</v>
      </c>
      <c r="D2263" s="25"/>
      <c r="E2263" s="25"/>
      <c r="G2263" s="1">
        <f t="shared" si="704"/>
        <v>4751</v>
      </c>
      <c r="J2263" s="1">
        <v>2739</v>
      </c>
      <c r="K2263" s="1">
        <v>2671</v>
      </c>
      <c r="L2263" s="2" t="str">
        <f t="shared" si="705"/>
        <v/>
      </c>
      <c r="M2263" s="2">
        <f t="shared" si="706"/>
        <v>0.56219743211955375</v>
      </c>
      <c r="N2263" s="10">
        <f t="shared" si="707"/>
        <v>2</v>
      </c>
      <c r="O2263" s="9">
        <f t="shared" si="708"/>
        <v>1</v>
      </c>
      <c r="P2263" s="8">
        <f t="shared" si="709"/>
        <v>3</v>
      </c>
      <c r="Q2263" s="2">
        <f t="shared" si="710"/>
        <v>0.30856661755419912</v>
      </c>
      <c r="R2263" s="2">
        <f t="shared" si="711"/>
        <v>0.63123552936223948</v>
      </c>
      <c r="S2263" s="2">
        <f t="shared" si="712"/>
        <v>6.0197853083561355E-2</v>
      </c>
      <c r="T2263" s="2">
        <f t="shared" si="713"/>
        <v>4.8572257327350599E-17</v>
      </c>
      <c r="U2263" s="1">
        <v>1466</v>
      </c>
      <c r="V2263" s="1">
        <v>2999</v>
      </c>
      <c r="W2263">
        <v>286</v>
      </c>
      <c r="X2263">
        <v>0</v>
      </c>
      <c r="Y2263"/>
      <c r="Z2263">
        <v>0</v>
      </c>
      <c r="AU2263" t="s">
        <v>1989</v>
      </c>
      <c r="AV2263" t="s">
        <v>1576</v>
      </c>
      <c r="AY2263" s="38">
        <v>40</v>
      </c>
      <c r="AZ2263" s="40">
        <v>93</v>
      </c>
      <c r="BA2263" s="42">
        <f t="shared" si="703"/>
        <v>40093</v>
      </c>
      <c r="BC2263" s="7" t="s">
        <v>3097</v>
      </c>
    </row>
    <row r="2264" spans="1:55" hidden="1" outlineLevel="1">
      <c r="A2264" t="s">
        <v>493</v>
      </c>
      <c r="B2264" t="s">
        <v>1576</v>
      </c>
      <c r="C2264" s="25">
        <v>13659</v>
      </c>
      <c r="D2264" s="25"/>
      <c r="E2264" s="25"/>
      <c r="G2264" s="1">
        <f t="shared" si="704"/>
        <v>8870</v>
      </c>
      <c r="J2264" s="1">
        <v>4169</v>
      </c>
      <c r="K2264" s="1">
        <v>4186</v>
      </c>
      <c r="L2264" s="2" t="str">
        <f t="shared" si="705"/>
        <v/>
      </c>
      <c r="M2264" s="2">
        <f t="shared" si="706"/>
        <v>0.47192784667418264</v>
      </c>
      <c r="N2264" s="10">
        <f t="shared" si="707"/>
        <v>1</v>
      </c>
      <c r="O2264" s="9">
        <f t="shared" si="708"/>
        <v>2</v>
      </c>
      <c r="P2264" s="8">
        <f t="shared" si="709"/>
        <v>3</v>
      </c>
      <c r="Q2264" s="2">
        <f t="shared" si="710"/>
        <v>0.77113866967305522</v>
      </c>
      <c r="R2264" s="2">
        <f t="shared" si="711"/>
        <v>0.15050732807215333</v>
      </c>
      <c r="S2264" s="2">
        <f t="shared" si="712"/>
        <v>7.835400225479143E-2</v>
      </c>
      <c r="T2264" s="2">
        <f t="shared" si="713"/>
        <v>1.3877787807814457E-17</v>
      </c>
      <c r="U2264" s="1">
        <v>6840</v>
      </c>
      <c r="V2264" s="1">
        <v>1335</v>
      </c>
      <c r="W2264">
        <v>695</v>
      </c>
      <c r="X2264">
        <v>0</v>
      </c>
      <c r="Y2264"/>
      <c r="Z2264">
        <v>0</v>
      </c>
      <c r="AU2264" t="s">
        <v>493</v>
      </c>
      <c r="AV2264" t="s">
        <v>1576</v>
      </c>
      <c r="AY2264" s="38">
        <v>40</v>
      </c>
      <c r="AZ2264" s="40">
        <v>95</v>
      </c>
      <c r="BA2264" s="42">
        <f t="shared" si="703"/>
        <v>40095</v>
      </c>
      <c r="BC2264" s="7" t="s">
        <v>3097</v>
      </c>
    </row>
    <row r="2265" spans="1:55" hidden="1" outlineLevel="1">
      <c r="A2265" t="s">
        <v>2649</v>
      </c>
      <c r="B2265" t="s">
        <v>1576</v>
      </c>
      <c r="C2265" s="25">
        <v>38702</v>
      </c>
      <c r="D2265" s="25"/>
      <c r="E2265" s="25"/>
      <c r="G2265" s="1">
        <f t="shared" si="704"/>
        <v>21687</v>
      </c>
      <c r="J2265" s="1">
        <v>12227</v>
      </c>
      <c r="K2265" s="1">
        <v>12206</v>
      </c>
      <c r="L2265" s="2" t="str">
        <f t="shared" si="705"/>
        <v/>
      </c>
      <c r="M2265" s="2">
        <f t="shared" si="706"/>
        <v>0.56282565592290312</v>
      </c>
      <c r="N2265" s="10">
        <f t="shared" si="707"/>
        <v>1</v>
      </c>
      <c r="O2265" s="9">
        <f t="shared" si="708"/>
        <v>2</v>
      </c>
      <c r="P2265" s="8">
        <f t="shared" si="709"/>
        <v>3</v>
      </c>
      <c r="Q2265" s="2">
        <f t="shared" si="710"/>
        <v>0.63411260201964315</v>
      </c>
      <c r="R2265" s="2">
        <f t="shared" si="711"/>
        <v>0.28731498132521788</v>
      </c>
      <c r="S2265" s="2">
        <f t="shared" si="712"/>
        <v>7.8480195508830175E-2</v>
      </c>
      <c r="T2265" s="2">
        <f t="shared" si="713"/>
        <v>9.2221146308801849E-5</v>
      </c>
      <c r="U2265" s="1">
        <v>13752</v>
      </c>
      <c r="V2265" s="1">
        <v>6231</v>
      </c>
      <c r="W2265" s="1">
        <v>1702</v>
      </c>
      <c r="X2265">
        <v>2</v>
      </c>
      <c r="Y2265"/>
      <c r="Z2265">
        <v>0</v>
      </c>
      <c r="AU2265" t="s">
        <v>2649</v>
      </c>
      <c r="AV2265" t="s">
        <v>1576</v>
      </c>
      <c r="AY2265" s="38">
        <v>40</v>
      </c>
      <c r="AZ2265" s="40">
        <v>97</v>
      </c>
      <c r="BA2265" s="42">
        <f t="shared" si="703"/>
        <v>40097</v>
      </c>
      <c r="BC2265" s="7" t="s">
        <v>3097</v>
      </c>
    </row>
    <row r="2266" spans="1:55" hidden="1" outlineLevel="1">
      <c r="A2266" t="s">
        <v>2421</v>
      </c>
      <c r="B2266" t="s">
        <v>1576</v>
      </c>
      <c r="C2266" s="25">
        <v>12665</v>
      </c>
      <c r="D2266" s="25"/>
      <c r="E2266" s="25"/>
      <c r="G2266" s="1">
        <f t="shared" si="704"/>
        <v>8280</v>
      </c>
      <c r="J2266" s="1">
        <v>4355</v>
      </c>
      <c r="K2266" s="1">
        <v>4354</v>
      </c>
      <c r="L2266" s="2" t="str">
        <f t="shared" si="705"/>
        <v/>
      </c>
      <c r="M2266" s="2">
        <f t="shared" si="706"/>
        <v>0.52584541062801937</v>
      </c>
      <c r="N2266" s="10">
        <f t="shared" si="707"/>
        <v>1</v>
      </c>
      <c r="O2266" s="9">
        <f t="shared" si="708"/>
        <v>2</v>
      </c>
      <c r="P2266" s="8">
        <f t="shared" si="709"/>
        <v>3</v>
      </c>
      <c r="Q2266" s="2">
        <f t="shared" si="710"/>
        <v>0.82439613526570044</v>
      </c>
      <c r="R2266" s="2">
        <f t="shared" si="711"/>
        <v>0.12367149758454106</v>
      </c>
      <c r="S2266" s="2">
        <f t="shared" si="712"/>
        <v>5.1932367149758456E-2</v>
      </c>
      <c r="T2266" s="2">
        <f t="shared" si="713"/>
        <v>4.8572257327350599E-17</v>
      </c>
      <c r="U2266" s="1">
        <v>6826</v>
      </c>
      <c r="V2266" s="1">
        <v>1024</v>
      </c>
      <c r="W2266">
        <v>430</v>
      </c>
      <c r="X2266">
        <v>0</v>
      </c>
      <c r="Y2266"/>
      <c r="Z2266">
        <v>0</v>
      </c>
      <c r="AU2266" t="s">
        <v>2421</v>
      </c>
      <c r="AV2266" t="s">
        <v>1576</v>
      </c>
      <c r="AY2266" s="38">
        <v>40</v>
      </c>
      <c r="AZ2266" s="40">
        <v>99</v>
      </c>
      <c r="BA2266" s="42">
        <f t="shared" si="703"/>
        <v>40099</v>
      </c>
      <c r="BC2266" s="7" t="s">
        <v>3097</v>
      </c>
    </row>
    <row r="2267" spans="1:55" hidden="1" outlineLevel="1">
      <c r="A2267" t="s">
        <v>2899</v>
      </c>
      <c r="B2267" t="s">
        <v>1576</v>
      </c>
      <c r="C2267" s="25">
        <v>69334</v>
      </c>
      <c r="D2267" s="25"/>
      <c r="E2267" s="25"/>
      <c r="G2267" s="1">
        <f t="shared" si="704"/>
        <v>43032</v>
      </c>
      <c r="J2267" s="1">
        <v>19915</v>
      </c>
      <c r="K2267" s="1">
        <v>19902</v>
      </c>
      <c r="L2267" s="2" t="str">
        <f t="shared" si="705"/>
        <v/>
      </c>
      <c r="M2267" s="2">
        <f t="shared" si="706"/>
        <v>0.46249302844394868</v>
      </c>
      <c r="N2267" s="10">
        <f t="shared" si="707"/>
        <v>1</v>
      </c>
      <c r="O2267" s="9">
        <f t="shared" si="708"/>
        <v>2</v>
      </c>
      <c r="P2267" s="8">
        <f t="shared" si="709"/>
        <v>3</v>
      </c>
      <c r="Q2267" s="2">
        <f t="shared" si="710"/>
        <v>0.69248466257668717</v>
      </c>
      <c r="R2267" s="2">
        <f t="shared" si="711"/>
        <v>0.20347648261758691</v>
      </c>
      <c r="S2267" s="2">
        <f t="shared" si="712"/>
        <v>0.10394590072504183</v>
      </c>
      <c r="T2267" s="2">
        <f t="shared" si="713"/>
        <v>9.2954080684090612E-5</v>
      </c>
      <c r="U2267" s="1">
        <v>29799</v>
      </c>
      <c r="V2267" s="1">
        <v>8756</v>
      </c>
      <c r="W2267" s="1">
        <v>4473</v>
      </c>
      <c r="X2267">
        <v>4</v>
      </c>
      <c r="Y2267"/>
      <c r="Z2267">
        <v>0</v>
      </c>
      <c r="AU2267" t="s">
        <v>2899</v>
      </c>
      <c r="AV2267" t="s">
        <v>1576</v>
      </c>
      <c r="AY2267" s="38">
        <v>40</v>
      </c>
      <c r="AZ2267" s="40">
        <v>101</v>
      </c>
      <c r="BA2267" s="42">
        <f t="shared" si="703"/>
        <v>40101</v>
      </c>
      <c r="BC2267" s="7" t="s">
        <v>3097</v>
      </c>
    </row>
    <row r="2268" spans="1:55" hidden="1" outlineLevel="1">
      <c r="A2268" t="s">
        <v>581</v>
      </c>
      <c r="B2268" t="s">
        <v>1576</v>
      </c>
      <c r="C2268" s="25">
        <v>11414</v>
      </c>
      <c r="D2268" s="25"/>
      <c r="E2268" s="25"/>
      <c r="G2268" s="1">
        <f t="shared" si="704"/>
        <v>7180</v>
      </c>
      <c r="J2268" s="1">
        <v>4165</v>
      </c>
      <c r="K2268" s="1">
        <v>3963</v>
      </c>
      <c r="L2268" s="2" t="str">
        <f t="shared" si="705"/>
        <v/>
      </c>
      <c r="M2268" s="2">
        <f t="shared" si="706"/>
        <v>0.55194986072423402</v>
      </c>
      <c r="N2268" s="10">
        <f t="shared" si="707"/>
        <v>1</v>
      </c>
      <c r="O2268" s="9">
        <f t="shared" si="708"/>
        <v>2</v>
      </c>
      <c r="P2268" s="8">
        <f t="shared" si="709"/>
        <v>3</v>
      </c>
      <c r="Q2268" s="2">
        <f t="shared" si="710"/>
        <v>0.49150417827298049</v>
      </c>
      <c r="R2268" s="2">
        <f t="shared" si="711"/>
        <v>0.43732590529247911</v>
      </c>
      <c r="S2268" s="2">
        <f t="shared" si="712"/>
        <v>7.116991643454039E-2</v>
      </c>
      <c r="T2268" s="2">
        <f t="shared" si="713"/>
        <v>-4.163336342344337E-17</v>
      </c>
      <c r="U2268" s="1">
        <v>3529</v>
      </c>
      <c r="V2268" s="1">
        <v>3140</v>
      </c>
      <c r="W2268">
        <v>511</v>
      </c>
      <c r="X2268">
        <v>0</v>
      </c>
      <c r="Y2268"/>
      <c r="Z2268">
        <v>0</v>
      </c>
      <c r="AU2268" t="s">
        <v>581</v>
      </c>
      <c r="AV2268" t="s">
        <v>1576</v>
      </c>
      <c r="AY2268" s="38">
        <v>40</v>
      </c>
      <c r="AZ2268" s="40">
        <v>103</v>
      </c>
      <c r="BA2268" s="42">
        <f t="shared" si="703"/>
        <v>40103</v>
      </c>
      <c r="BC2268" s="7" t="s">
        <v>3097</v>
      </c>
    </row>
    <row r="2269" spans="1:55" hidden="1" outlineLevel="1">
      <c r="A2269" t="s">
        <v>2648</v>
      </c>
      <c r="B2269" t="s">
        <v>1576</v>
      </c>
      <c r="C2269" s="25">
        <v>10561</v>
      </c>
      <c r="D2269" s="25"/>
      <c r="E2269" s="25"/>
      <c r="G2269" s="1">
        <f t="shared" si="704"/>
        <v>6391</v>
      </c>
      <c r="J2269" s="1">
        <v>3609</v>
      </c>
      <c r="K2269" s="1">
        <v>3588</v>
      </c>
      <c r="L2269" s="2" t="str">
        <f t="shared" si="705"/>
        <v/>
      </c>
      <c r="M2269" s="2">
        <f t="shared" si="706"/>
        <v>0.56141448912533254</v>
      </c>
      <c r="N2269" s="10">
        <f t="shared" si="707"/>
        <v>1</v>
      </c>
      <c r="O2269" s="9">
        <f t="shared" si="708"/>
        <v>2</v>
      </c>
      <c r="P2269" s="8">
        <f t="shared" si="709"/>
        <v>3</v>
      </c>
      <c r="Q2269" s="2">
        <f t="shared" si="710"/>
        <v>0.60240963855421692</v>
      </c>
      <c r="R2269" s="2">
        <f t="shared" si="711"/>
        <v>0.31544359255202631</v>
      </c>
      <c r="S2269" s="2">
        <f t="shared" si="712"/>
        <v>8.2146768893756841E-2</v>
      </c>
      <c r="T2269" s="2">
        <f t="shared" si="713"/>
        <v>-6.9388939039072284E-17</v>
      </c>
      <c r="U2269" s="1">
        <v>3850</v>
      </c>
      <c r="V2269" s="1">
        <v>2016</v>
      </c>
      <c r="W2269">
        <v>525</v>
      </c>
      <c r="X2269">
        <v>0</v>
      </c>
      <c r="Y2269"/>
      <c r="Z2269">
        <v>0</v>
      </c>
      <c r="AU2269" t="s">
        <v>2648</v>
      </c>
      <c r="AV2269" t="s">
        <v>1576</v>
      </c>
      <c r="AY2269" s="38">
        <v>40</v>
      </c>
      <c r="AZ2269" s="40">
        <v>105</v>
      </c>
      <c r="BA2269" s="42">
        <f t="shared" si="703"/>
        <v>40105</v>
      </c>
      <c r="BC2269" s="7" t="s">
        <v>3097</v>
      </c>
    </row>
    <row r="2270" spans="1:55" hidden="1" outlineLevel="1">
      <c r="A2270" t="s">
        <v>2529</v>
      </c>
      <c r="B2270" t="s">
        <v>1576</v>
      </c>
      <c r="C2270" s="25">
        <v>11817</v>
      </c>
      <c r="D2270" s="25"/>
      <c r="E2270" s="25"/>
      <c r="G2270" s="1">
        <f t="shared" si="704"/>
        <v>6737</v>
      </c>
      <c r="J2270" s="1">
        <v>3410</v>
      </c>
      <c r="K2270" s="1">
        <v>3383</v>
      </c>
      <c r="L2270" s="2" t="str">
        <f t="shared" si="705"/>
        <v/>
      </c>
      <c r="M2270" s="2">
        <f t="shared" si="706"/>
        <v>0.50215229330562561</v>
      </c>
      <c r="N2270" s="10">
        <f t="shared" si="707"/>
        <v>1</v>
      </c>
      <c r="O2270" s="9">
        <f t="shared" si="708"/>
        <v>2</v>
      </c>
      <c r="P2270" s="8">
        <f t="shared" si="709"/>
        <v>3</v>
      </c>
      <c r="Q2270" s="2">
        <f t="shared" si="710"/>
        <v>0.79931720350304292</v>
      </c>
      <c r="R2270" s="2">
        <f t="shared" si="711"/>
        <v>0.1378952055811192</v>
      </c>
      <c r="S2270" s="2">
        <f t="shared" si="712"/>
        <v>6.278759091583791E-2</v>
      </c>
      <c r="T2270" s="2">
        <f t="shared" si="713"/>
        <v>-2.7755575615628914E-17</v>
      </c>
      <c r="U2270" s="1">
        <v>5385</v>
      </c>
      <c r="V2270">
        <v>929</v>
      </c>
      <c r="W2270">
        <v>423</v>
      </c>
      <c r="X2270">
        <v>0</v>
      </c>
      <c r="Y2270"/>
      <c r="Z2270">
        <v>0</v>
      </c>
      <c r="AU2270" t="s">
        <v>2529</v>
      </c>
      <c r="AV2270" t="s">
        <v>1576</v>
      </c>
      <c r="AY2270" s="38">
        <v>40</v>
      </c>
      <c r="AZ2270" s="40">
        <v>107</v>
      </c>
      <c r="BA2270" s="42">
        <f t="shared" si="703"/>
        <v>40107</v>
      </c>
      <c r="BC2270" s="7" t="s">
        <v>3097</v>
      </c>
    </row>
    <row r="2271" spans="1:55" hidden="1" outlineLevel="1">
      <c r="A2271" t="s">
        <v>1575</v>
      </c>
      <c r="B2271" t="s">
        <v>1576</v>
      </c>
      <c r="C2271" s="25">
        <v>671120</v>
      </c>
      <c r="D2271" s="25"/>
      <c r="E2271" s="25"/>
      <c r="G2271" s="1">
        <f t="shared" si="704"/>
        <v>389718</v>
      </c>
      <c r="J2271" s="1">
        <v>186279</v>
      </c>
      <c r="K2271" s="1">
        <v>185491</v>
      </c>
      <c r="L2271" s="2" t="str">
        <f t="shared" si="705"/>
        <v/>
      </c>
      <c r="M2271" s="2">
        <f t="shared" si="706"/>
        <v>0.47596210593300797</v>
      </c>
      <c r="N2271" s="10">
        <f t="shared" si="707"/>
        <v>1</v>
      </c>
      <c r="O2271" s="9">
        <f t="shared" si="708"/>
        <v>2</v>
      </c>
      <c r="P2271" s="8">
        <f t="shared" si="709"/>
        <v>3</v>
      </c>
      <c r="Q2271" s="2">
        <f t="shared" si="710"/>
        <v>0.43669525143821941</v>
      </c>
      <c r="R2271" s="2">
        <f t="shared" si="711"/>
        <v>0.4363283194515008</v>
      </c>
      <c r="S2271" s="2">
        <f t="shared" si="712"/>
        <v>0.12677371843230234</v>
      </c>
      <c r="T2271" s="2">
        <f t="shared" si="713"/>
        <v>2.027106779774468E-4</v>
      </c>
      <c r="U2271" s="1">
        <v>170188</v>
      </c>
      <c r="V2271" s="1">
        <v>170045</v>
      </c>
      <c r="W2271" s="1">
        <v>49406</v>
      </c>
      <c r="X2271">
        <v>72</v>
      </c>
      <c r="Y2271"/>
      <c r="Z2271">
        <v>7</v>
      </c>
      <c r="AU2271" t="s">
        <v>1575</v>
      </c>
      <c r="AV2271" t="s">
        <v>1576</v>
      </c>
      <c r="AY2271" s="38">
        <v>40</v>
      </c>
      <c r="AZ2271" s="40">
        <v>109</v>
      </c>
      <c r="BA2271" s="42">
        <f t="shared" si="703"/>
        <v>40109</v>
      </c>
      <c r="BC2271" s="7" t="s">
        <v>3097</v>
      </c>
    </row>
    <row r="2272" spans="1:55" hidden="1" outlineLevel="1">
      <c r="A2272" t="s">
        <v>2530</v>
      </c>
      <c r="B2272" t="s">
        <v>1576</v>
      </c>
      <c r="C2272" s="25">
        <v>39594</v>
      </c>
      <c r="D2272" s="25"/>
      <c r="E2272" s="25"/>
      <c r="G2272" s="1">
        <f t="shared" si="704"/>
        <v>22666</v>
      </c>
      <c r="J2272" s="1">
        <v>10854</v>
      </c>
      <c r="K2272" s="1">
        <v>10859</v>
      </c>
      <c r="L2272" s="2" t="str">
        <f t="shared" si="705"/>
        <v/>
      </c>
      <c r="M2272" s="2">
        <f t="shared" si="706"/>
        <v>0.47908762022412427</v>
      </c>
      <c r="N2272" s="10">
        <f t="shared" si="707"/>
        <v>1</v>
      </c>
      <c r="O2272" s="9">
        <f t="shared" si="708"/>
        <v>2</v>
      </c>
      <c r="P2272" s="8">
        <f t="shared" si="709"/>
        <v>3</v>
      </c>
      <c r="Q2272" s="2">
        <f t="shared" si="710"/>
        <v>0.71313862172416831</v>
      </c>
      <c r="R2272" s="2">
        <f t="shared" si="711"/>
        <v>0.20241771816818141</v>
      </c>
      <c r="S2272" s="2">
        <f t="shared" si="712"/>
        <v>8.4267184328950848E-2</v>
      </c>
      <c r="T2272" s="2">
        <f t="shared" si="713"/>
        <v>1.7647577869943365E-4</v>
      </c>
      <c r="U2272" s="1">
        <v>16164</v>
      </c>
      <c r="V2272" s="1">
        <v>4588</v>
      </c>
      <c r="W2272" s="1">
        <v>1910</v>
      </c>
      <c r="X2272">
        <v>4</v>
      </c>
      <c r="Y2272"/>
      <c r="Z2272">
        <v>0</v>
      </c>
      <c r="AU2272" t="s">
        <v>2530</v>
      </c>
      <c r="AV2272" t="s">
        <v>1576</v>
      </c>
      <c r="AY2272" s="38">
        <v>40</v>
      </c>
      <c r="AZ2272" s="40">
        <v>111</v>
      </c>
      <c r="BA2272" s="42">
        <f t="shared" si="703"/>
        <v>40111</v>
      </c>
      <c r="BC2272" s="7" t="s">
        <v>3097</v>
      </c>
    </row>
    <row r="2273" spans="1:55" hidden="1" outlineLevel="1">
      <c r="A2273" t="s">
        <v>379</v>
      </c>
      <c r="B2273" t="s">
        <v>1576</v>
      </c>
      <c r="C2273" s="25">
        <v>45414</v>
      </c>
      <c r="D2273" s="25"/>
      <c r="E2273" s="25"/>
      <c r="G2273" s="1">
        <f t="shared" si="704"/>
        <v>25317</v>
      </c>
      <c r="J2273" s="1">
        <v>13654</v>
      </c>
      <c r="K2273" s="1">
        <v>11851</v>
      </c>
      <c r="L2273" s="2" t="str">
        <f t="shared" si="705"/>
        <v/>
      </c>
      <c r="M2273" s="2">
        <f t="shared" si="706"/>
        <v>0.46810443575463129</v>
      </c>
      <c r="N2273" s="10">
        <f t="shared" si="707"/>
        <v>1</v>
      </c>
      <c r="O2273" s="9">
        <f t="shared" si="708"/>
        <v>2</v>
      </c>
      <c r="P2273" s="8">
        <f t="shared" si="709"/>
        <v>3</v>
      </c>
      <c r="Q2273" s="2">
        <f t="shared" si="710"/>
        <v>0.62199312714776633</v>
      </c>
      <c r="R2273" s="2">
        <f t="shared" si="711"/>
        <v>0.29403167831891613</v>
      </c>
      <c r="S2273" s="2">
        <f t="shared" si="712"/>
        <v>8.385669708101276E-2</v>
      </c>
      <c r="T2273" s="2">
        <f t="shared" si="713"/>
        <v>1.1849745230477216E-4</v>
      </c>
      <c r="U2273" s="1">
        <v>15747</v>
      </c>
      <c r="V2273" s="1">
        <v>7444</v>
      </c>
      <c r="W2273" s="1">
        <v>2123</v>
      </c>
      <c r="X2273">
        <v>3</v>
      </c>
      <c r="Y2273"/>
      <c r="Z2273">
        <v>0</v>
      </c>
      <c r="AU2273" t="s">
        <v>379</v>
      </c>
      <c r="AV2273" t="s">
        <v>1576</v>
      </c>
      <c r="AY2273" s="38">
        <v>40</v>
      </c>
      <c r="AZ2273" s="40">
        <v>113</v>
      </c>
      <c r="BA2273" s="42">
        <f t="shared" si="703"/>
        <v>40113</v>
      </c>
      <c r="BC2273" s="7" t="s">
        <v>3097</v>
      </c>
    </row>
    <row r="2274" spans="1:55" hidden="1" outlineLevel="1">
      <c r="A2274" t="s">
        <v>898</v>
      </c>
      <c r="B2274" t="s">
        <v>1576</v>
      </c>
      <c r="C2274" s="25">
        <v>32660</v>
      </c>
      <c r="D2274" s="25"/>
      <c r="E2274" s="25"/>
      <c r="G2274" s="1">
        <f t="shared" si="704"/>
        <v>21054</v>
      </c>
      <c r="J2274" s="1">
        <v>8378</v>
      </c>
      <c r="K2274" s="1">
        <v>8353</v>
      </c>
      <c r="L2274" s="2" t="str">
        <f t="shared" si="705"/>
        <v/>
      </c>
      <c r="M2274" s="2">
        <f t="shared" si="706"/>
        <v>0.39674171178873374</v>
      </c>
      <c r="N2274" s="10">
        <f t="shared" si="707"/>
        <v>1</v>
      </c>
      <c r="O2274" s="9">
        <f t="shared" si="708"/>
        <v>2</v>
      </c>
      <c r="P2274" s="8">
        <f t="shared" si="709"/>
        <v>3</v>
      </c>
      <c r="Q2274" s="2">
        <f t="shared" si="710"/>
        <v>0.65707229030113046</v>
      </c>
      <c r="R2274" s="2">
        <f t="shared" si="711"/>
        <v>0.22542034767740096</v>
      </c>
      <c r="S2274" s="2">
        <f t="shared" si="712"/>
        <v>0.11741236819606725</v>
      </c>
      <c r="T2274" s="2">
        <f t="shared" si="713"/>
        <v>9.4993825401332166E-5</v>
      </c>
      <c r="U2274" s="1">
        <v>13834</v>
      </c>
      <c r="V2274" s="1">
        <v>4746</v>
      </c>
      <c r="W2274" s="1">
        <v>2472</v>
      </c>
      <c r="X2274">
        <v>2</v>
      </c>
      <c r="Y2274"/>
      <c r="Z2274">
        <v>0</v>
      </c>
      <c r="AU2274" t="s">
        <v>898</v>
      </c>
      <c r="AV2274" t="s">
        <v>1576</v>
      </c>
      <c r="AY2274" s="38">
        <v>40</v>
      </c>
      <c r="AZ2274" s="40">
        <v>115</v>
      </c>
      <c r="BA2274" s="42">
        <f t="shared" si="703"/>
        <v>40115</v>
      </c>
      <c r="BC2274" s="7" t="s">
        <v>3097</v>
      </c>
    </row>
    <row r="2275" spans="1:55" hidden="1" outlineLevel="1">
      <c r="A2275" t="s">
        <v>1893</v>
      </c>
      <c r="B2275" t="s">
        <v>1576</v>
      </c>
      <c r="C2275" s="25">
        <v>16764</v>
      </c>
      <c r="D2275" s="25"/>
      <c r="E2275" s="25"/>
      <c r="G2275" s="1">
        <f t="shared" si="704"/>
        <v>9767</v>
      </c>
      <c r="J2275" s="1">
        <v>4903</v>
      </c>
      <c r="K2275" s="1">
        <v>4382</v>
      </c>
      <c r="L2275" s="2" t="str">
        <f t="shared" si="705"/>
        <v/>
      </c>
      <c r="M2275" s="2">
        <f t="shared" si="706"/>
        <v>0.44865362956895671</v>
      </c>
      <c r="N2275" s="10">
        <f t="shared" si="707"/>
        <v>1</v>
      </c>
      <c r="O2275" s="9">
        <f t="shared" si="708"/>
        <v>2</v>
      </c>
      <c r="P2275" s="8">
        <f t="shared" si="709"/>
        <v>3</v>
      </c>
      <c r="Q2275" s="2">
        <f t="shared" si="710"/>
        <v>0.58462168526671443</v>
      </c>
      <c r="R2275" s="2">
        <f t="shared" si="711"/>
        <v>0.34299170676768709</v>
      </c>
      <c r="S2275" s="2">
        <f t="shared" si="712"/>
        <v>7.2284222381488683E-2</v>
      </c>
      <c r="T2275" s="2">
        <f t="shared" si="713"/>
        <v>1.023855841097987E-4</v>
      </c>
      <c r="U2275" s="1">
        <v>5710</v>
      </c>
      <c r="V2275" s="1">
        <v>3350</v>
      </c>
      <c r="W2275">
        <v>706</v>
      </c>
      <c r="X2275">
        <v>1</v>
      </c>
      <c r="Y2275"/>
      <c r="Z2275">
        <v>0</v>
      </c>
      <c r="AU2275" t="s">
        <v>1893</v>
      </c>
      <c r="AV2275" t="s">
        <v>1576</v>
      </c>
      <c r="AY2275" s="38">
        <v>40</v>
      </c>
      <c r="AZ2275" s="40">
        <v>117</v>
      </c>
      <c r="BA2275" s="42">
        <f t="shared" si="703"/>
        <v>40117</v>
      </c>
      <c r="BC2275" s="7" t="s">
        <v>3097</v>
      </c>
    </row>
    <row r="2276" spans="1:55" hidden="1" outlineLevel="1">
      <c r="A2276" t="s">
        <v>2725</v>
      </c>
      <c r="B2276" t="s">
        <v>1576</v>
      </c>
      <c r="C2276" s="25">
        <v>70708</v>
      </c>
      <c r="D2276" s="25"/>
      <c r="E2276" s="25"/>
      <c r="G2276" s="1">
        <f t="shared" si="704"/>
        <v>43370</v>
      </c>
      <c r="J2276" s="1">
        <v>19742</v>
      </c>
      <c r="K2276" s="1">
        <v>18389</v>
      </c>
      <c r="L2276" s="2" t="str">
        <f t="shared" si="705"/>
        <v/>
      </c>
      <c r="M2276" s="2">
        <f t="shared" si="706"/>
        <v>0.42400276688955502</v>
      </c>
      <c r="N2276" s="10">
        <f t="shared" si="707"/>
        <v>1</v>
      </c>
      <c r="O2276" s="9">
        <f t="shared" si="708"/>
        <v>2</v>
      </c>
      <c r="P2276" s="8">
        <f t="shared" si="709"/>
        <v>3</v>
      </c>
      <c r="Q2276" s="2">
        <f t="shared" si="710"/>
        <v>0.44037353008992391</v>
      </c>
      <c r="R2276" s="2">
        <f t="shared" si="711"/>
        <v>0.43264929674890479</v>
      </c>
      <c r="S2276" s="2">
        <f t="shared" si="712"/>
        <v>0.12676965644454694</v>
      </c>
      <c r="T2276" s="2">
        <f t="shared" si="713"/>
        <v>2.075167166244174E-4</v>
      </c>
      <c r="U2276" s="1">
        <v>19099</v>
      </c>
      <c r="V2276" s="1">
        <v>18764</v>
      </c>
      <c r="W2276" s="1">
        <v>5498</v>
      </c>
      <c r="X2276">
        <v>7</v>
      </c>
      <c r="Y2276"/>
      <c r="Z2276">
        <v>2</v>
      </c>
      <c r="AU2276" t="s">
        <v>2725</v>
      </c>
      <c r="AV2276" t="s">
        <v>1576</v>
      </c>
      <c r="AY2276" s="38">
        <v>40</v>
      </c>
      <c r="AZ2276" s="40">
        <v>119</v>
      </c>
      <c r="BA2276" s="42">
        <f t="shared" si="703"/>
        <v>40119</v>
      </c>
      <c r="BC2276" s="7" t="s">
        <v>3097</v>
      </c>
    </row>
    <row r="2277" spans="1:55" hidden="1" outlineLevel="1">
      <c r="A2277" t="s">
        <v>682</v>
      </c>
      <c r="B2277" t="s">
        <v>1576</v>
      </c>
      <c r="C2277" s="25">
        <v>43933</v>
      </c>
      <c r="D2277" s="25"/>
      <c r="E2277" s="25"/>
      <c r="G2277" s="1">
        <f t="shared" si="704"/>
        <v>29675</v>
      </c>
      <c r="J2277" s="1">
        <v>15296</v>
      </c>
      <c r="K2277" s="1">
        <v>14321</v>
      </c>
      <c r="L2277" s="2" t="str">
        <f t="shared" si="705"/>
        <v/>
      </c>
      <c r="M2277" s="2">
        <f t="shared" si="706"/>
        <v>0.48259477674810447</v>
      </c>
      <c r="N2277" s="10">
        <f t="shared" si="707"/>
        <v>1</v>
      </c>
      <c r="O2277" s="9">
        <f t="shared" si="708"/>
        <v>2</v>
      </c>
      <c r="P2277" s="8">
        <f t="shared" si="709"/>
        <v>3</v>
      </c>
      <c r="Q2277" s="2">
        <f t="shared" si="710"/>
        <v>0.77786015164279698</v>
      </c>
      <c r="R2277" s="2">
        <f t="shared" si="711"/>
        <v>0.14267902274641955</v>
      </c>
      <c r="S2277" s="2">
        <f t="shared" si="712"/>
        <v>7.9427127211457449E-2</v>
      </c>
      <c r="T2277" s="2">
        <f t="shared" si="713"/>
        <v>3.3698399326015371E-5</v>
      </c>
      <c r="U2277" s="1">
        <v>23083</v>
      </c>
      <c r="V2277" s="1">
        <v>4234</v>
      </c>
      <c r="W2277" s="1">
        <v>2357</v>
      </c>
      <c r="X2277">
        <v>1</v>
      </c>
      <c r="Y2277"/>
      <c r="Z2277">
        <v>0</v>
      </c>
      <c r="AU2277" t="s">
        <v>682</v>
      </c>
      <c r="AV2277" t="s">
        <v>1576</v>
      </c>
      <c r="AY2277" s="38">
        <v>40</v>
      </c>
      <c r="AZ2277" s="40">
        <v>121</v>
      </c>
      <c r="BA2277" s="42">
        <f t="shared" si="703"/>
        <v>40121</v>
      </c>
      <c r="BC2277" s="7" t="s">
        <v>3097</v>
      </c>
    </row>
    <row r="2278" spans="1:55" hidden="1" outlineLevel="1">
      <c r="A2278" t="s">
        <v>2110</v>
      </c>
      <c r="B2278" t="s">
        <v>1576</v>
      </c>
      <c r="C2278" s="25">
        <v>34929</v>
      </c>
      <c r="D2278" s="25"/>
      <c r="E2278" s="25"/>
      <c r="G2278" s="1">
        <f t="shared" si="704"/>
        <v>22557</v>
      </c>
      <c r="J2278" s="1">
        <v>10216</v>
      </c>
      <c r="K2278" s="1">
        <v>10177</v>
      </c>
      <c r="L2278" s="2" t="str">
        <f t="shared" si="705"/>
        <v/>
      </c>
      <c r="M2278" s="2">
        <f t="shared" si="706"/>
        <v>0.45116815179323494</v>
      </c>
      <c r="N2278" s="10">
        <f t="shared" si="707"/>
        <v>1</v>
      </c>
      <c r="O2278" s="9">
        <f t="shared" si="708"/>
        <v>2</v>
      </c>
      <c r="P2278" s="8">
        <f t="shared" si="709"/>
        <v>3</v>
      </c>
      <c r="Q2278" s="2">
        <f t="shared" si="710"/>
        <v>0.70572327880480556</v>
      </c>
      <c r="R2278" s="2">
        <f t="shared" si="711"/>
        <v>0.20055858491820722</v>
      </c>
      <c r="S2278" s="2">
        <f t="shared" si="712"/>
        <v>9.3629472004255879E-2</v>
      </c>
      <c r="T2278" s="2">
        <f t="shared" si="713"/>
        <v>8.8664272731339699E-5</v>
      </c>
      <c r="U2278" s="1">
        <v>15919</v>
      </c>
      <c r="V2278" s="1">
        <v>4524</v>
      </c>
      <c r="W2278" s="1">
        <v>2112</v>
      </c>
      <c r="X2278">
        <v>1</v>
      </c>
      <c r="Y2278"/>
      <c r="Z2278">
        <v>1</v>
      </c>
      <c r="AU2278" t="s">
        <v>2110</v>
      </c>
      <c r="AV2278" t="s">
        <v>1576</v>
      </c>
      <c r="AY2278" s="38">
        <v>40</v>
      </c>
      <c r="AZ2278" s="40">
        <v>123</v>
      </c>
      <c r="BA2278" s="42">
        <f t="shared" si="703"/>
        <v>40123</v>
      </c>
      <c r="BC2278" s="7" t="s">
        <v>3097</v>
      </c>
    </row>
    <row r="2279" spans="1:55" hidden="1" outlineLevel="1">
      <c r="A2279" t="s">
        <v>927</v>
      </c>
      <c r="B2279" t="s">
        <v>1576</v>
      </c>
      <c r="C2279" s="25">
        <v>66469</v>
      </c>
      <c r="D2279" s="25"/>
      <c r="E2279" s="25"/>
      <c r="G2279" s="1">
        <f t="shared" si="704"/>
        <v>40483</v>
      </c>
      <c r="J2279" s="1">
        <v>19237</v>
      </c>
      <c r="K2279" s="1">
        <v>19995</v>
      </c>
      <c r="L2279" s="2" t="str">
        <f t="shared" si="705"/>
        <v/>
      </c>
      <c r="M2279" s="2">
        <f t="shared" si="706"/>
        <v>0.49391102438060419</v>
      </c>
      <c r="N2279" s="10">
        <f t="shared" si="707"/>
        <v>1</v>
      </c>
      <c r="O2279" s="9">
        <f t="shared" si="708"/>
        <v>2</v>
      </c>
      <c r="P2279" s="8">
        <f t="shared" si="709"/>
        <v>3</v>
      </c>
      <c r="Q2279" s="2">
        <f t="shared" si="710"/>
        <v>0.59098881011782722</v>
      </c>
      <c r="R2279" s="2">
        <f t="shared" si="711"/>
        <v>0.29661833362152012</v>
      </c>
      <c r="S2279" s="2">
        <f t="shared" si="712"/>
        <v>0.11229404935404985</v>
      </c>
      <c r="T2279" s="2">
        <f t="shared" si="713"/>
        <v>9.8806906602799671E-5</v>
      </c>
      <c r="U2279" s="1">
        <v>23925</v>
      </c>
      <c r="V2279" s="1">
        <v>12008</v>
      </c>
      <c r="W2279" s="1">
        <v>4546</v>
      </c>
      <c r="X2279">
        <v>4</v>
      </c>
      <c r="Y2279"/>
      <c r="Z2279">
        <v>0</v>
      </c>
      <c r="AU2279" t="s">
        <v>927</v>
      </c>
      <c r="AV2279" t="s">
        <v>1576</v>
      </c>
      <c r="AY2279" s="38">
        <v>40</v>
      </c>
      <c r="AZ2279" s="40">
        <v>125</v>
      </c>
      <c r="BA2279" s="42">
        <f t="shared" si="703"/>
        <v>40125</v>
      </c>
      <c r="BC2279" s="7" t="s">
        <v>3097</v>
      </c>
    </row>
    <row r="2280" spans="1:55" hidden="1" outlineLevel="1">
      <c r="A2280" t="s">
        <v>2430</v>
      </c>
      <c r="B2280" t="s">
        <v>1576</v>
      </c>
      <c r="C2280" s="25">
        <v>11551</v>
      </c>
      <c r="D2280" s="25"/>
      <c r="E2280" s="25"/>
      <c r="G2280" s="1">
        <f t="shared" si="704"/>
        <v>7963</v>
      </c>
      <c r="J2280" s="1">
        <v>3679</v>
      </c>
      <c r="K2280" s="1">
        <v>3591</v>
      </c>
      <c r="L2280" s="2" t="str">
        <f t="shared" si="705"/>
        <v/>
      </c>
      <c r="M2280" s="2">
        <f t="shared" si="706"/>
        <v>0.45096069320607812</v>
      </c>
      <c r="N2280" s="10">
        <f t="shared" si="707"/>
        <v>1</v>
      </c>
      <c r="O2280" s="9">
        <f t="shared" si="708"/>
        <v>2</v>
      </c>
      <c r="P2280" s="8">
        <f t="shared" si="709"/>
        <v>3</v>
      </c>
      <c r="Q2280" s="2">
        <f t="shared" si="710"/>
        <v>0.8884842396081879</v>
      </c>
      <c r="R2280" s="2">
        <f t="shared" si="711"/>
        <v>6.3543890493532582E-2</v>
      </c>
      <c r="S2280" s="2">
        <f t="shared" si="712"/>
        <v>4.7971869898279541E-2</v>
      </c>
      <c r="T2280" s="2">
        <f t="shared" si="713"/>
        <v>-2.0816681711721685E-17</v>
      </c>
      <c r="U2280" s="1">
        <v>7075</v>
      </c>
      <c r="V2280">
        <v>506</v>
      </c>
      <c r="W2280">
        <v>382</v>
      </c>
      <c r="X2280">
        <v>0</v>
      </c>
      <c r="Y2280"/>
      <c r="Z2280">
        <v>0</v>
      </c>
      <c r="AU2280" t="s">
        <v>2430</v>
      </c>
      <c r="AV2280" t="s">
        <v>1576</v>
      </c>
      <c r="AY2280" s="38">
        <v>40</v>
      </c>
      <c r="AZ2280" s="40">
        <v>127</v>
      </c>
      <c r="BA2280" s="42">
        <f t="shared" ref="BA2280:BA2343" si="714">AY2280*1000+AZ2280</f>
        <v>40127</v>
      </c>
      <c r="BC2280" s="7" t="s">
        <v>3097</v>
      </c>
    </row>
    <row r="2281" spans="1:55" hidden="1" outlineLevel="1">
      <c r="A2281" t="s">
        <v>2625</v>
      </c>
      <c r="B2281" t="s">
        <v>1576</v>
      </c>
      <c r="C2281" s="25">
        <v>3242</v>
      </c>
      <c r="D2281" s="25"/>
      <c r="E2281" s="25"/>
      <c r="G2281" s="1">
        <f t="shared" si="704"/>
        <v>2575</v>
      </c>
      <c r="J2281" s="1">
        <v>1414</v>
      </c>
      <c r="K2281" s="1">
        <v>1375</v>
      </c>
      <c r="L2281" s="2" t="str">
        <f t="shared" si="705"/>
        <v/>
      </c>
      <c r="M2281" s="2">
        <f t="shared" si="706"/>
        <v>0.53398058252427183</v>
      </c>
      <c r="N2281" s="10">
        <f t="shared" ref="N2281:N2294" si="715">RANK(U2281,U2281:AR2281)</f>
        <v>1</v>
      </c>
      <c r="O2281" s="9">
        <f t="shared" ref="O2281:O2294" si="716">RANK(V2281,U2281:AR2281)</f>
        <v>2</v>
      </c>
      <c r="P2281" s="8">
        <f t="shared" ref="P2281:P2294" si="717">RANK(W2281,U2281:AR2281)</f>
        <v>3</v>
      </c>
      <c r="Q2281" s="2">
        <f t="shared" ref="Q2281:Q2294" si="718">IF(SUM($U2281:$AQ2281)=0,"-",U2281/SUM($U2281:$AQ2281))</f>
        <v>0.73864077669902917</v>
      </c>
      <c r="R2281" s="2">
        <f t="shared" ref="R2281:R2294" si="719">IF(SUM($U2281:$AQ2281)=0,"-",V2281/SUM($U2281:$AQ2281))</f>
        <v>0.23223300970873786</v>
      </c>
      <c r="S2281" s="2">
        <f t="shared" ref="S2281:S2294" si="720">IF(SUM($U2281:$AQ2281)=0,"-",W2281/SUM($U2281:$AQ2281))</f>
        <v>2.9126213592233011E-2</v>
      </c>
      <c r="T2281" s="2">
        <f t="shared" ref="T2281:T2294" si="721">IF(SUM($U2281:$AQ2281)=0,"-",(1-Q2281-R2281-S2281))</f>
        <v>-4.163336342344337E-17</v>
      </c>
      <c r="U2281" s="1">
        <v>1902</v>
      </c>
      <c r="V2281">
        <v>598</v>
      </c>
      <c r="W2281">
        <v>75</v>
      </c>
      <c r="X2281">
        <v>0</v>
      </c>
      <c r="Y2281"/>
      <c r="Z2281">
        <v>0</v>
      </c>
      <c r="AU2281" t="s">
        <v>2625</v>
      </c>
      <c r="AV2281" t="s">
        <v>1576</v>
      </c>
      <c r="AY2281" s="38">
        <v>40</v>
      </c>
      <c r="AZ2281" s="40">
        <v>129</v>
      </c>
      <c r="BA2281" s="42">
        <f t="shared" si="714"/>
        <v>40129</v>
      </c>
      <c r="BC2281" s="7" t="s">
        <v>3097</v>
      </c>
    </row>
    <row r="2282" spans="1:55" hidden="1" outlineLevel="1">
      <c r="A2282" t="s">
        <v>2626</v>
      </c>
      <c r="B2282" t="s">
        <v>1576</v>
      </c>
      <c r="C2282" s="25">
        <v>75193</v>
      </c>
      <c r="D2282" s="25"/>
      <c r="E2282" s="25"/>
      <c r="G2282" s="1">
        <f t="shared" ref="G2282:G2293" si="722">SUM(U2282:AR2282)</f>
        <v>44318</v>
      </c>
      <c r="J2282" s="1">
        <v>24605</v>
      </c>
      <c r="K2282" s="1">
        <v>24556</v>
      </c>
      <c r="L2282" s="2" t="str">
        <f t="shared" si="705"/>
        <v/>
      </c>
      <c r="M2282" s="2">
        <f t="shared" si="706"/>
        <v>0.55408637573897734</v>
      </c>
      <c r="N2282" s="10">
        <f t="shared" si="715"/>
        <v>1</v>
      </c>
      <c r="O2282" s="9">
        <f t="shared" si="716"/>
        <v>2</v>
      </c>
      <c r="P2282" s="8">
        <f t="shared" si="717"/>
        <v>3</v>
      </c>
      <c r="Q2282" s="2">
        <f t="shared" si="718"/>
        <v>0.50449027483189679</v>
      </c>
      <c r="R2282" s="2">
        <f t="shared" si="719"/>
        <v>0.39534726296313011</v>
      </c>
      <c r="S2282" s="2">
        <f t="shared" si="720"/>
        <v>0.10002707703416219</v>
      </c>
      <c r="T2282" s="2">
        <f t="shared" si="721"/>
        <v>1.3538517081090884E-4</v>
      </c>
      <c r="U2282" s="1">
        <v>22358</v>
      </c>
      <c r="V2282" s="1">
        <v>17521</v>
      </c>
      <c r="W2282" s="1">
        <v>4433</v>
      </c>
      <c r="X2282">
        <v>6</v>
      </c>
      <c r="Y2282"/>
      <c r="Z2282">
        <v>0</v>
      </c>
      <c r="AU2282" t="s">
        <v>2626</v>
      </c>
      <c r="AV2282" t="s">
        <v>1576</v>
      </c>
      <c r="AY2282" s="38">
        <v>40</v>
      </c>
      <c r="AZ2282" s="40">
        <v>131</v>
      </c>
      <c r="BA2282" s="42">
        <f t="shared" si="714"/>
        <v>40131</v>
      </c>
      <c r="BC2282" s="7" t="s">
        <v>3097</v>
      </c>
    </row>
    <row r="2283" spans="1:55" hidden="1" outlineLevel="1">
      <c r="A2283" t="s">
        <v>2215</v>
      </c>
      <c r="B2283" t="s">
        <v>1576</v>
      </c>
      <c r="C2283" s="25">
        <v>24540</v>
      </c>
      <c r="D2283" s="25"/>
      <c r="E2283" s="25"/>
      <c r="G2283" s="1">
        <f t="shared" si="722"/>
        <v>13546</v>
      </c>
      <c r="J2283" s="1">
        <v>7336</v>
      </c>
      <c r="K2283" s="1">
        <v>7281</v>
      </c>
      <c r="L2283" s="2" t="str">
        <f t="shared" si="705"/>
        <v/>
      </c>
      <c r="M2283" s="2">
        <f t="shared" si="706"/>
        <v>0.53750184556326586</v>
      </c>
      <c r="N2283" s="10">
        <f t="shared" si="715"/>
        <v>1</v>
      </c>
      <c r="O2283" s="9">
        <f t="shared" si="716"/>
        <v>2</v>
      </c>
      <c r="P2283" s="8">
        <f t="shared" si="717"/>
        <v>3</v>
      </c>
      <c r="Q2283" s="2">
        <f t="shared" si="718"/>
        <v>0.7562380038387716</v>
      </c>
      <c r="R2283" s="2">
        <f t="shared" si="719"/>
        <v>0.18285840838623948</v>
      </c>
      <c r="S2283" s="2">
        <f t="shared" si="720"/>
        <v>6.0608297652443528E-2</v>
      </c>
      <c r="T2283" s="2">
        <f t="shared" si="721"/>
        <v>2.9529012254538717E-4</v>
      </c>
      <c r="U2283" s="1">
        <v>10244</v>
      </c>
      <c r="V2283" s="1">
        <v>2477</v>
      </c>
      <c r="W2283">
        <v>821</v>
      </c>
      <c r="X2283">
        <v>4</v>
      </c>
      <c r="Y2283"/>
      <c r="Z2283">
        <v>0</v>
      </c>
      <c r="AU2283" t="s">
        <v>2215</v>
      </c>
      <c r="AV2283" t="s">
        <v>1576</v>
      </c>
      <c r="AY2283" s="38">
        <v>40</v>
      </c>
      <c r="AZ2283" s="40">
        <v>133</v>
      </c>
      <c r="BA2283" s="42">
        <f t="shared" si="714"/>
        <v>40133</v>
      </c>
      <c r="BC2283" s="7" t="s">
        <v>3097</v>
      </c>
    </row>
    <row r="2284" spans="1:55" hidden="1" outlineLevel="1">
      <c r="A2284" t="s">
        <v>218</v>
      </c>
      <c r="B2284" t="s">
        <v>1576</v>
      </c>
      <c r="C2284" s="25">
        <v>39570</v>
      </c>
      <c r="D2284" s="25"/>
      <c r="E2284" s="25"/>
      <c r="G2284" s="1">
        <f t="shared" si="722"/>
        <v>21262</v>
      </c>
      <c r="J2284" s="1">
        <v>9116</v>
      </c>
      <c r="K2284" s="1">
        <v>9089</v>
      </c>
      <c r="L2284" s="2" t="str">
        <f t="shared" si="705"/>
        <v/>
      </c>
      <c r="M2284" s="2">
        <f t="shared" si="706"/>
        <v>0.42747624870661272</v>
      </c>
      <c r="N2284" s="10">
        <f t="shared" si="715"/>
        <v>1</v>
      </c>
      <c r="O2284" s="9">
        <f t="shared" si="716"/>
        <v>2</v>
      </c>
      <c r="P2284" s="8">
        <f t="shared" si="717"/>
        <v>3</v>
      </c>
      <c r="Q2284" s="2">
        <f t="shared" si="718"/>
        <v>0.76897751857774432</v>
      </c>
      <c r="R2284" s="2">
        <f t="shared" si="719"/>
        <v>0.17237324804816104</v>
      </c>
      <c r="S2284" s="2">
        <f t="shared" si="720"/>
        <v>5.8602201109961435E-2</v>
      </c>
      <c r="T2284" s="2">
        <f t="shared" si="721"/>
        <v>4.7032264133203827E-5</v>
      </c>
      <c r="U2284" s="1">
        <v>16350</v>
      </c>
      <c r="V2284" s="1">
        <v>3665</v>
      </c>
      <c r="W2284" s="1">
        <v>1246</v>
      </c>
      <c r="X2284">
        <v>1</v>
      </c>
      <c r="Y2284"/>
      <c r="Z2284">
        <v>0</v>
      </c>
      <c r="AU2284" t="s">
        <v>218</v>
      </c>
      <c r="AV2284" t="s">
        <v>1576</v>
      </c>
      <c r="AY2284" s="38">
        <v>40</v>
      </c>
      <c r="AZ2284" s="40">
        <v>135</v>
      </c>
      <c r="BA2284" s="42">
        <f t="shared" si="714"/>
        <v>40135</v>
      </c>
      <c r="BC2284" s="7" t="s">
        <v>3097</v>
      </c>
    </row>
    <row r="2285" spans="1:55" hidden="1" outlineLevel="1">
      <c r="A2285" t="s">
        <v>185</v>
      </c>
      <c r="B2285" t="s">
        <v>1576</v>
      </c>
      <c r="C2285" s="25">
        <v>42771</v>
      </c>
      <c r="D2285" s="25"/>
      <c r="E2285" s="25"/>
      <c r="G2285" s="1">
        <f t="shared" si="722"/>
        <v>26117</v>
      </c>
      <c r="J2285" s="1">
        <v>14037</v>
      </c>
      <c r="K2285" s="1">
        <v>13965</v>
      </c>
      <c r="L2285" s="2" t="str">
        <f t="shared" si="705"/>
        <v/>
      </c>
      <c r="M2285" s="2">
        <f t="shared" si="706"/>
        <v>0.53470919324577859</v>
      </c>
      <c r="N2285" s="10">
        <f t="shared" si="715"/>
        <v>1</v>
      </c>
      <c r="O2285" s="9">
        <f t="shared" si="716"/>
        <v>2</v>
      </c>
      <c r="P2285" s="8">
        <f t="shared" si="717"/>
        <v>3</v>
      </c>
      <c r="Q2285" s="2">
        <f t="shared" si="718"/>
        <v>0.67235899988513226</v>
      </c>
      <c r="R2285" s="2">
        <f t="shared" si="719"/>
        <v>0.26457862694796491</v>
      </c>
      <c r="S2285" s="2">
        <f t="shared" si="720"/>
        <v>6.294750545621626E-2</v>
      </c>
      <c r="T2285" s="2">
        <f t="shared" si="721"/>
        <v>1.1486771068656976E-4</v>
      </c>
      <c r="U2285" s="1">
        <v>17560</v>
      </c>
      <c r="V2285" s="1">
        <v>6910</v>
      </c>
      <c r="W2285" s="1">
        <v>1644</v>
      </c>
      <c r="X2285">
        <v>3</v>
      </c>
      <c r="Y2285"/>
      <c r="Z2285">
        <v>0</v>
      </c>
      <c r="AU2285" t="s">
        <v>185</v>
      </c>
      <c r="AV2285" t="s">
        <v>1576</v>
      </c>
      <c r="AY2285" s="38">
        <v>40</v>
      </c>
      <c r="AZ2285" s="40">
        <v>137</v>
      </c>
      <c r="BA2285" s="42">
        <f t="shared" si="714"/>
        <v>40137</v>
      </c>
      <c r="BC2285" s="7" t="s">
        <v>3097</v>
      </c>
    </row>
    <row r="2286" spans="1:55" hidden="1" outlineLevel="1">
      <c r="A2286" t="s">
        <v>318</v>
      </c>
      <c r="B2286" t="s">
        <v>1576</v>
      </c>
      <c r="C2286" s="25">
        <v>19734</v>
      </c>
      <c r="D2286" s="25"/>
      <c r="E2286" s="25"/>
      <c r="G2286" s="1">
        <f t="shared" si="722"/>
        <v>10112</v>
      </c>
      <c r="J2286" s="1">
        <v>4850</v>
      </c>
      <c r="K2286" s="1">
        <v>4637</v>
      </c>
      <c r="L2286" s="2" t="str">
        <f t="shared" si="705"/>
        <v/>
      </c>
      <c r="M2286" s="2">
        <f t="shared" si="706"/>
        <v>0.458564082278481</v>
      </c>
      <c r="N2286" s="10">
        <f t="shared" si="715"/>
        <v>2</v>
      </c>
      <c r="O2286" s="9">
        <f t="shared" si="716"/>
        <v>1</v>
      </c>
      <c r="P2286" s="8">
        <f t="shared" si="717"/>
        <v>3</v>
      </c>
      <c r="Q2286" s="2">
        <f t="shared" si="718"/>
        <v>0.40812895569620256</v>
      </c>
      <c r="R2286" s="2">
        <f t="shared" si="719"/>
        <v>0.46627768987341772</v>
      </c>
      <c r="S2286" s="2">
        <f t="shared" si="720"/>
        <v>0.12549446202531644</v>
      </c>
      <c r="T2286" s="2">
        <f t="shared" si="721"/>
        <v>9.8892405063277788E-5</v>
      </c>
      <c r="U2286" s="1">
        <v>4127</v>
      </c>
      <c r="V2286" s="1">
        <v>4715</v>
      </c>
      <c r="W2286" s="1">
        <v>1269</v>
      </c>
      <c r="X2286">
        <v>1</v>
      </c>
      <c r="Y2286"/>
      <c r="Z2286">
        <v>0</v>
      </c>
      <c r="AU2286" t="s">
        <v>318</v>
      </c>
      <c r="AV2286" t="s">
        <v>1576</v>
      </c>
      <c r="AY2286" s="38">
        <v>40</v>
      </c>
      <c r="AZ2286" s="40">
        <v>139</v>
      </c>
      <c r="BA2286" s="42">
        <f t="shared" si="714"/>
        <v>40139</v>
      </c>
      <c r="BC2286" s="7" t="s">
        <v>3097</v>
      </c>
    </row>
    <row r="2287" spans="1:55" hidden="1" outlineLevel="1">
      <c r="A2287" t="s">
        <v>80</v>
      </c>
      <c r="B2287" t="s">
        <v>1576</v>
      </c>
      <c r="C2287" s="25">
        <v>8841</v>
      </c>
      <c r="D2287" s="25"/>
      <c r="E2287" s="25"/>
      <c r="G2287" s="1">
        <f t="shared" si="722"/>
        <v>6085</v>
      </c>
      <c r="J2287" s="1">
        <v>2574</v>
      </c>
      <c r="K2287" s="1">
        <v>2551</v>
      </c>
      <c r="L2287" s="2" t="str">
        <f t="shared" si="705"/>
        <v/>
      </c>
      <c r="M2287" s="2">
        <f t="shared" si="706"/>
        <v>0.41922760887428101</v>
      </c>
      <c r="N2287" s="10">
        <f t="shared" si="715"/>
        <v>1</v>
      </c>
      <c r="O2287" s="9">
        <f t="shared" si="716"/>
        <v>2</v>
      </c>
      <c r="P2287" s="8">
        <f t="shared" si="717"/>
        <v>3</v>
      </c>
      <c r="Q2287" s="2">
        <f t="shared" si="718"/>
        <v>0.79950698438783896</v>
      </c>
      <c r="R2287" s="2">
        <f t="shared" si="719"/>
        <v>0.12062448644207066</v>
      </c>
      <c r="S2287" s="2">
        <f t="shared" si="720"/>
        <v>7.986852917009038E-2</v>
      </c>
      <c r="T2287" s="2">
        <f t="shared" si="721"/>
        <v>0</v>
      </c>
      <c r="U2287" s="1">
        <v>4865</v>
      </c>
      <c r="V2287">
        <v>734</v>
      </c>
      <c r="W2287">
        <v>486</v>
      </c>
      <c r="X2287">
        <v>0</v>
      </c>
      <c r="Y2287"/>
      <c r="Z2287">
        <v>0</v>
      </c>
      <c r="AU2287" t="s">
        <v>80</v>
      </c>
      <c r="AV2287" t="s">
        <v>1576</v>
      </c>
      <c r="AY2287" s="38">
        <v>40</v>
      </c>
      <c r="AZ2287" s="40">
        <v>141</v>
      </c>
      <c r="BA2287" s="42">
        <f t="shared" si="714"/>
        <v>40141</v>
      </c>
      <c r="BC2287" s="7" t="s">
        <v>3097</v>
      </c>
    </row>
    <row r="2288" spans="1:55" hidden="1" outlineLevel="1">
      <c r="A2288" t="s">
        <v>2283</v>
      </c>
      <c r="B2288" t="s">
        <v>1576</v>
      </c>
      <c r="C2288" s="25">
        <v>569170</v>
      </c>
      <c r="D2288" s="25"/>
      <c r="E2288" s="25"/>
      <c r="G2288" s="1">
        <f t="shared" si="722"/>
        <v>338340</v>
      </c>
      <c r="J2288" s="1">
        <v>172197</v>
      </c>
      <c r="K2288" s="1">
        <v>172762</v>
      </c>
      <c r="L2288" s="2" t="str">
        <f t="shared" si="705"/>
        <v/>
      </c>
      <c r="M2288" s="2">
        <f t="shared" si="706"/>
        <v>0.51061653957557485</v>
      </c>
      <c r="N2288" s="10">
        <f t="shared" si="715"/>
        <v>2</v>
      </c>
      <c r="O2288" s="9">
        <f t="shared" si="716"/>
        <v>1</v>
      </c>
      <c r="P2288" s="8">
        <f t="shared" si="717"/>
        <v>3</v>
      </c>
      <c r="Q2288" s="2">
        <f t="shared" si="718"/>
        <v>0.39719808476680263</v>
      </c>
      <c r="R2288" s="2">
        <f t="shared" si="719"/>
        <v>0.49011645090737127</v>
      </c>
      <c r="S2288" s="2">
        <f t="shared" si="720"/>
        <v>0.11249334988473134</v>
      </c>
      <c r="T2288" s="2">
        <f t="shared" si="721"/>
        <v>1.9211444109476505E-4</v>
      </c>
      <c r="U2288" s="1">
        <v>134388</v>
      </c>
      <c r="V2288" s="1">
        <v>165826</v>
      </c>
      <c r="W2288" s="1">
        <v>38061</v>
      </c>
      <c r="X2288">
        <v>63</v>
      </c>
      <c r="Y2288"/>
      <c r="Z2288">
        <v>2</v>
      </c>
      <c r="AU2288" t="s">
        <v>2283</v>
      </c>
      <c r="AV2288" t="s">
        <v>1576</v>
      </c>
      <c r="AY2288" s="38">
        <v>40</v>
      </c>
      <c r="AZ2288" s="40">
        <v>143</v>
      </c>
      <c r="BA2288" s="42">
        <f t="shared" si="714"/>
        <v>40143</v>
      </c>
      <c r="BC2288" s="7" t="s">
        <v>3097</v>
      </c>
    </row>
    <row r="2289" spans="1:55" hidden="1" outlineLevel="1">
      <c r="A2289" t="s">
        <v>2284</v>
      </c>
      <c r="B2289" t="s">
        <v>1576</v>
      </c>
      <c r="C2289" s="25">
        <v>60561</v>
      </c>
      <c r="D2289" s="25"/>
      <c r="E2289" s="25"/>
      <c r="G2289" s="1">
        <f t="shared" si="722"/>
        <v>34142</v>
      </c>
      <c r="J2289" s="1">
        <v>18353</v>
      </c>
      <c r="K2289" s="1">
        <v>18378</v>
      </c>
      <c r="L2289" s="2" t="str">
        <f t="shared" si="705"/>
        <v/>
      </c>
      <c r="M2289" s="2">
        <f t="shared" si="706"/>
        <v>0.53828129576474726</v>
      </c>
      <c r="N2289" s="10">
        <f t="shared" si="715"/>
        <v>1</v>
      </c>
      <c r="O2289" s="9">
        <f t="shared" si="716"/>
        <v>2</v>
      </c>
      <c r="P2289" s="8">
        <f t="shared" si="717"/>
        <v>3</v>
      </c>
      <c r="Q2289" s="2">
        <f t="shared" si="718"/>
        <v>0.51599203327280185</v>
      </c>
      <c r="R2289" s="2">
        <f t="shared" si="719"/>
        <v>0.39985941069650283</v>
      </c>
      <c r="S2289" s="2">
        <f t="shared" si="720"/>
        <v>8.4002108839552461E-2</v>
      </c>
      <c r="T2289" s="2">
        <f t="shared" si="721"/>
        <v>1.4644719114285942E-4</v>
      </c>
      <c r="U2289" s="1">
        <v>17617</v>
      </c>
      <c r="V2289" s="1">
        <v>13652</v>
      </c>
      <c r="W2289" s="1">
        <v>2868</v>
      </c>
      <c r="X2289">
        <v>4</v>
      </c>
      <c r="Y2289"/>
      <c r="Z2289">
        <v>1</v>
      </c>
      <c r="AU2289" t="s">
        <v>2284</v>
      </c>
      <c r="AV2289" t="s">
        <v>1576</v>
      </c>
      <c r="AY2289" s="38">
        <v>40</v>
      </c>
      <c r="AZ2289" s="40">
        <v>145</v>
      </c>
      <c r="BA2289" s="42">
        <f t="shared" si="714"/>
        <v>40145</v>
      </c>
      <c r="BC2289" s="7" t="s">
        <v>3097</v>
      </c>
    </row>
    <row r="2290" spans="1:55" hidden="1" outlineLevel="1">
      <c r="A2290" t="s">
        <v>1069</v>
      </c>
      <c r="B2290" t="s">
        <v>1576</v>
      </c>
      <c r="C2290" s="25">
        <v>49032</v>
      </c>
      <c r="D2290" s="25"/>
      <c r="E2290" s="25"/>
      <c r="G2290" s="1">
        <f t="shared" si="722"/>
        <v>33238</v>
      </c>
      <c r="J2290" s="1">
        <v>16866</v>
      </c>
      <c r="K2290" s="1">
        <v>16868</v>
      </c>
      <c r="L2290" s="2" t="str">
        <f t="shared" si="705"/>
        <v/>
      </c>
      <c r="M2290" s="2">
        <f t="shared" si="706"/>
        <v>0.50749142547686388</v>
      </c>
      <c r="N2290" s="10">
        <f t="shared" si="715"/>
        <v>2</v>
      </c>
      <c r="O2290" s="9">
        <f t="shared" si="716"/>
        <v>1</v>
      </c>
      <c r="P2290" s="8">
        <f t="shared" si="717"/>
        <v>3</v>
      </c>
      <c r="Q2290" s="2">
        <f t="shared" si="718"/>
        <v>0.36557554606173659</v>
      </c>
      <c r="R2290" s="2">
        <f t="shared" si="719"/>
        <v>0.51221493471327995</v>
      </c>
      <c r="S2290" s="2">
        <f t="shared" si="720"/>
        <v>0.12202900294843251</v>
      </c>
      <c r="T2290" s="2">
        <f t="shared" si="721"/>
        <v>1.8051627655095437E-4</v>
      </c>
      <c r="U2290" s="1">
        <v>12151</v>
      </c>
      <c r="V2290" s="1">
        <v>17025</v>
      </c>
      <c r="W2290" s="1">
        <v>4056</v>
      </c>
      <c r="X2290">
        <v>6</v>
      </c>
      <c r="Y2290"/>
      <c r="Z2290">
        <v>0</v>
      </c>
      <c r="AU2290" t="s">
        <v>1069</v>
      </c>
      <c r="AV2290" t="s">
        <v>1576</v>
      </c>
      <c r="AY2290" s="38">
        <v>40</v>
      </c>
      <c r="AZ2290" s="40">
        <v>147</v>
      </c>
      <c r="BA2290" s="42">
        <f t="shared" si="714"/>
        <v>40147</v>
      </c>
      <c r="BC2290" s="7" t="s">
        <v>3097</v>
      </c>
    </row>
    <row r="2291" spans="1:55" hidden="1" outlineLevel="1">
      <c r="A2291" t="s">
        <v>2632</v>
      </c>
      <c r="B2291" t="s">
        <v>1576</v>
      </c>
      <c r="C2291" s="25">
        <v>11243</v>
      </c>
      <c r="D2291" s="25"/>
      <c r="E2291" s="25"/>
      <c r="G2291" s="1">
        <f t="shared" si="722"/>
        <v>7396</v>
      </c>
      <c r="J2291" s="1">
        <v>3735</v>
      </c>
      <c r="K2291" s="1">
        <v>3501</v>
      </c>
      <c r="L2291" s="2" t="str">
        <f t="shared" si="705"/>
        <v/>
      </c>
      <c r="M2291" s="2">
        <f t="shared" si="706"/>
        <v>0.47336398053001622</v>
      </c>
      <c r="N2291" s="10">
        <f t="shared" si="715"/>
        <v>1</v>
      </c>
      <c r="O2291" s="9">
        <f t="shared" si="716"/>
        <v>2</v>
      </c>
      <c r="P2291" s="8">
        <f t="shared" si="717"/>
        <v>3</v>
      </c>
      <c r="Q2291" s="2">
        <f t="shared" si="718"/>
        <v>0.71538669551108702</v>
      </c>
      <c r="R2291" s="2">
        <f t="shared" si="719"/>
        <v>0.21322336398053002</v>
      </c>
      <c r="S2291" s="2">
        <f t="shared" si="720"/>
        <v>7.1254732287723097E-2</v>
      </c>
      <c r="T2291" s="2">
        <f t="shared" si="721"/>
        <v>1.3520822065986315E-4</v>
      </c>
      <c r="U2291" s="1">
        <v>5291</v>
      </c>
      <c r="V2291" s="1">
        <v>1577</v>
      </c>
      <c r="W2291">
        <v>527</v>
      </c>
      <c r="X2291">
        <v>1</v>
      </c>
      <c r="Y2291"/>
      <c r="Z2291">
        <v>0</v>
      </c>
      <c r="AU2291" t="s">
        <v>2632</v>
      </c>
      <c r="AV2291" t="s">
        <v>1576</v>
      </c>
      <c r="AY2291" s="38">
        <v>40</v>
      </c>
      <c r="AZ2291" s="40">
        <v>149</v>
      </c>
      <c r="BA2291" s="42">
        <f t="shared" si="714"/>
        <v>40149</v>
      </c>
      <c r="BC2291" s="7" t="s">
        <v>3097</v>
      </c>
    </row>
    <row r="2292" spans="1:55" hidden="1" outlineLevel="1">
      <c r="A2292" t="s">
        <v>1214</v>
      </c>
      <c r="B2292" t="s">
        <v>1576</v>
      </c>
      <c r="C2292" s="25">
        <v>8896</v>
      </c>
      <c r="D2292" s="25"/>
      <c r="E2292" s="25"/>
      <c r="G2292" s="1">
        <f t="shared" si="722"/>
        <v>5854</v>
      </c>
      <c r="J2292" s="1">
        <v>3066</v>
      </c>
      <c r="K2292" s="1">
        <v>2925</v>
      </c>
      <c r="L2292" s="2" t="str">
        <f t="shared" si="705"/>
        <v/>
      </c>
      <c r="M2292" s="2">
        <f t="shared" si="706"/>
        <v>0.49965835326272634</v>
      </c>
      <c r="N2292" s="10">
        <f t="shared" si="715"/>
        <v>2</v>
      </c>
      <c r="O2292" s="9">
        <f t="shared" si="716"/>
        <v>1</v>
      </c>
      <c r="P2292" s="8">
        <f t="shared" si="717"/>
        <v>3</v>
      </c>
      <c r="Q2292" s="2">
        <f t="shared" si="718"/>
        <v>0.41544243252476937</v>
      </c>
      <c r="R2292" s="2">
        <f t="shared" si="719"/>
        <v>0.50051247010591049</v>
      </c>
      <c r="S2292" s="2">
        <f t="shared" si="720"/>
        <v>8.3874274000683299E-2</v>
      </c>
      <c r="T2292" s="2">
        <f t="shared" si="721"/>
        <v>1.7082336863678826E-4</v>
      </c>
      <c r="U2292" s="1">
        <v>2432</v>
      </c>
      <c r="V2292" s="1">
        <v>2930</v>
      </c>
      <c r="W2292">
        <v>491</v>
      </c>
      <c r="X2292">
        <v>1</v>
      </c>
      <c r="Y2292"/>
      <c r="Z2292">
        <v>0</v>
      </c>
      <c r="AU2292" t="s">
        <v>1214</v>
      </c>
      <c r="AV2292" t="s">
        <v>1576</v>
      </c>
      <c r="AY2292" s="38">
        <v>40</v>
      </c>
      <c r="AZ2292" s="40">
        <v>151</v>
      </c>
      <c r="BA2292" s="42">
        <f t="shared" si="714"/>
        <v>40151</v>
      </c>
      <c r="BC2292" s="7" t="s">
        <v>3097</v>
      </c>
    </row>
    <row r="2293" spans="1:55" hidden="1" outlineLevel="1">
      <c r="A2293" t="s">
        <v>2219</v>
      </c>
      <c r="B2293" t="s">
        <v>1576</v>
      </c>
      <c r="C2293" s="25">
        <v>18482</v>
      </c>
      <c r="D2293" s="25"/>
      <c r="E2293" s="25"/>
      <c r="G2293" s="1">
        <f t="shared" si="722"/>
        <v>11557</v>
      </c>
      <c r="J2293" s="1">
        <v>5728</v>
      </c>
      <c r="K2293" s="1">
        <v>5561</v>
      </c>
      <c r="L2293" s="2" t="str">
        <f t="shared" si="705"/>
        <v/>
      </c>
      <c r="M2293" s="2">
        <f t="shared" si="706"/>
        <v>0.48118023708574892</v>
      </c>
      <c r="N2293" s="10">
        <f t="shared" si="715"/>
        <v>2</v>
      </c>
      <c r="O2293" s="9">
        <f t="shared" si="716"/>
        <v>1</v>
      </c>
      <c r="P2293" s="8">
        <f t="shared" si="717"/>
        <v>3</v>
      </c>
      <c r="Q2293" s="2">
        <f t="shared" si="718"/>
        <v>0.42052435753223155</v>
      </c>
      <c r="R2293" s="2">
        <f t="shared" si="719"/>
        <v>0.480401488275504</v>
      </c>
      <c r="S2293" s="2">
        <f t="shared" si="720"/>
        <v>9.8987626546681667E-2</v>
      </c>
      <c r="T2293" s="2">
        <f t="shared" si="721"/>
        <v>8.6527645582840096E-5</v>
      </c>
      <c r="U2293" s="1">
        <v>4860</v>
      </c>
      <c r="V2293" s="1">
        <v>5552</v>
      </c>
      <c r="W2293" s="1">
        <v>1144</v>
      </c>
      <c r="X2293">
        <v>1</v>
      </c>
      <c r="Y2293"/>
      <c r="Z2293">
        <v>0</v>
      </c>
      <c r="AU2293" t="s">
        <v>2219</v>
      </c>
      <c r="AV2293" t="s">
        <v>1576</v>
      </c>
      <c r="AY2293" s="38">
        <v>40</v>
      </c>
      <c r="AZ2293" s="40">
        <v>153</v>
      </c>
      <c r="BA2293" s="42">
        <f t="shared" si="714"/>
        <v>40153</v>
      </c>
      <c r="BC2293" s="7" t="s">
        <v>3097</v>
      </c>
    </row>
    <row r="2294" spans="1:55" collapsed="1">
      <c r="A2294" t="s">
        <v>1575</v>
      </c>
      <c r="B2294" t="s">
        <v>1226</v>
      </c>
      <c r="C2294" s="25">
        <f>SUM(C2217:C2293)</f>
        <v>3489080</v>
      </c>
      <c r="D2294" s="57">
        <v>2515000</v>
      </c>
      <c r="E2294" s="57">
        <v>2452000</v>
      </c>
      <c r="G2294" s="1">
        <f>SUM(G2217:G2293)</f>
        <v>2067911</v>
      </c>
      <c r="I2294" s="20" t="s">
        <v>1796</v>
      </c>
      <c r="J2294" s="1">
        <v>1018424</v>
      </c>
      <c r="K2294" s="1">
        <v>1001852</v>
      </c>
      <c r="L2294" s="2">
        <f t="shared" si="705"/>
        <v>0.39835069582504973</v>
      </c>
      <c r="M2294" s="2">
        <f t="shared" si="706"/>
        <v>0.48447539570126569</v>
      </c>
      <c r="N2294" s="10">
        <f t="shared" si="715"/>
        <v>1</v>
      </c>
      <c r="O2294" s="9">
        <f t="shared" si="716"/>
        <v>2</v>
      </c>
      <c r="P2294" s="8">
        <f t="shared" si="717"/>
        <v>3</v>
      </c>
      <c r="Q2294" s="2">
        <f t="shared" si="718"/>
        <v>0.53173661729155652</v>
      </c>
      <c r="R2294" s="2">
        <f t="shared" si="719"/>
        <v>0.36536582086946684</v>
      </c>
      <c r="S2294" s="2">
        <f t="shared" si="720"/>
        <v>0.1027510371577887</v>
      </c>
      <c r="T2294" s="2">
        <f t="shared" si="721"/>
        <v>1.4652468118793449E-4</v>
      </c>
      <c r="U2294" s="25">
        <f t="shared" ref="U2294:Z2294" si="723">SUM(U2217:U2293)</f>
        <v>1099584</v>
      </c>
      <c r="V2294" s="25">
        <f t="shared" si="723"/>
        <v>755544</v>
      </c>
      <c r="W2294" s="25">
        <f t="shared" si="723"/>
        <v>212480</v>
      </c>
      <c r="X2294" s="25">
        <f t="shared" si="723"/>
        <v>286</v>
      </c>
      <c r="Y2294" s="25"/>
      <c r="Z2294" s="25">
        <f t="shared" si="723"/>
        <v>17</v>
      </c>
      <c r="AU2294" t="s">
        <v>1575</v>
      </c>
      <c r="AV2294" t="s">
        <v>1226</v>
      </c>
      <c r="AY2294" s="38">
        <v>40</v>
      </c>
      <c r="AZ2294" s="40"/>
      <c r="BA2294" s="38">
        <f>AY2294</f>
        <v>40</v>
      </c>
      <c r="BC2294" s="7" t="s">
        <v>1410</v>
      </c>
    </row>
    <row r="2295" spans="1:55">
      <c r="C2295" s="25"/>
      <c r="D2295" s="25"/>
      <c r="E2295" s="25"/>
      <c r="L2295" s="2"/>
      <c r="M2295" s="2"/>
      <c r="P2295" s="8"/>
      <c r="AY2295" s="38"/>
      <c r="AZ2295" s="40"/>
      <c r="BA2295" s="42"/>
    </row>
    <row r="2296" spans="1:55" hidden="1" outlineLevel="1">
      <c r="A2296" t="s">
        <v>2437</v>
      </c>
      <c r="B2296" t="s">
        <v>1577</v>
      </c>
      <c r="C2296" s="25">
        <v>16376</v>
      </c>
      <c r="D2296" s="25"/>
      <c r="E2296" s="25"/>
      <c r="G2296" s="1">
        <f t="shared" ref="G2296:G2331" si="724">SUM(U2296:AN2296)</f>
        <v>9918</v>
      </c>
      <c r="I2296" s="1">
        <v>7371</v>
      </c>
      <c r="J2296" s="1">
        <v>7235</v>
      </c>
      <c r="K2296" s="1">
        <v>7134</v>
      </c>
      <c r="L2296" s="2" t="str">
        <f t="shared" si="705"/>
        <v/>
      </c>
      <c r="M2296" s="2">
        <f t="shared" si="706"/>
        <v>0.7192982456140351</v>
      </c>
      <c r="N2296" s="10">
        <f t="shared" ref="N2296:N2332" si="725">RANK(U2296,U2296:AR2296)</f>
        <v>2</v>
      </c>
      <c r="O2296" s="9">
        <f t="shared" ref="O2296:O2332" si="726">RANK(V2296,U2296:AR2296)</f>
        <v>1</v>
      </c>
      <c r="P2296" s="8">
        <f t="shared" ref="P2296:P2332" si="727">RANK(W2296,U2296:AR2296)</f>
        <v>3</v>
      </c>
      <c r="Q2296" s="2">
        <f t="shared" ref="Q2296:Q2332" si="728">IF(SUM($U2296:$AQ2296)=0,"-",U2296/SUM($U2296:$AQ2296))</f>
        <v>0.32698124621899577</v>
      </c>
      <c r="R2296" s="2">
        <f t="shared" ref="R2296:R2332" si="729">IF(SUM($U2296:$AQ2296)=0,"-",V2296/SUM($U2296:$AQ2296))</f>
        <v>0.46753377697116355</v>
      </c>
      <c r="S2296" s="2">
        <f t="shared" ref="S2296:S2332" si="730">IF(SUM($U2296:$AQ2296)=0,"-",W2296/SUM($U2296:$AQ2296))</f>
        <v>0.18683202258519863</v>
      </c>
      <c r="T2296" s="2">
        <f t="shared" ref="T2296:T2332" si="731">IF(SUM($U2296:$AQ2296)=0,"-",(1-Q2296-R2296-S2296))</f>
        <v>1.8652954224641999E-2</v>
      </c>
      <c r="U2296" s="1">
        <v>3243</v>
      </c>
      <c r="V2296" s="1">
        <v>4637</v>
      </c>
      <c r="W2296" s="1">
        <v>1853</v>
      </c>
      <c r="AA2296" s="1">
        <v>185</v>
      </c>
      <c r="AU2296" t="s">
        <v>2437</v>
      </c>
      <c r="AV2296" t="s">
        <v>1577</v>
      </c>
      <c r="AY2296" s="38">
        <v>41</v>
      </c>
      <c r="AZ2296" s="40">
        <v>1</v>
      </c>
      <c r="BA2296" s="42">
        <f t="shared" si="714"/>
        <v>41001</v>
      </c>
      <c r="BC2296" s="7" t="s">
        <v>3097</v>
      </c>
    </row>
    <row r="2297" spans="1:55" hidden="1" outlineLevel="1">
      <c r="A2297" t="s">
        <v>1163</v>
      </c>
      <c r="B2297" t="s">
        <v>1577</v>
      </c>
      <c r="C2297" s="25">
        <v>80203</v>
      </c>
      <c r="D2297" s="25"/>
      <c r="E2297" s="25"/>
      <c r="G2297" s="1">
        <f t="shared" si="724"/>
        <v>43036</v>
      </c>
      <c r="I2297" s="1">
        <v>32882</v>
      </c>
      <c r="J2297" s="1">
        <v>32271</v>
      </c>
      <c r="K2297" s="1">
        <v>31877</v>
      </c>
      <c r="L2297" s="2" t="str">
        <f t="shared" si="705"/>
        <v/>
      </c>
      <c r="M2297" s="2">
        <f t="shared" si="706"/>
        <v>0.74070545589738823</v>
      </c>
      <c r="N2297" s="10">
        <f t="shared" si="725"/>
        <v>1</v>
      </c>
      <c r="O2297" s="9">
        <f t="shared" si="726"/>
        <v>2</v>
      </c>
      <c r="P2297" s="8">
        <f t="shared" si="727"/>
        <v>3</v>
      </c>
      <c r="Q2297" s="2">
        <f t="shared" si="728"/>
        <v>0.38686216191095829</v>
      </c>
      <c r="R2297" s="2">
        <f t="shared" si="729"/>
        <v>0.34815038572358026</v>
      </c>
      <c r="S2297" s="2">
        <f t="shared" si="730"/>
        <v>0.23347894785760759</v>
      </c>
      <c r="T2297" s="2">
        <f t="shared" si="731"/>
        <v>3.1508504507853918E-2</v>
      </c>
      <c r="U2297" s="1">
        <v>16649</v>
      </c>
      <c r="V2297" s="1">
        <v>14983</v>
      </c>
      <c r="W2297" s="1">
        <v>10048</v>
      </c>
      <c r="AA2297" s="1">
        <v>1356</v>
      </c>
      <c r="AU2297" t="s">
        <v>1163</v>
      </c>
      <c r="AV2297" t="s">
        <v>1577</v>
      </c>
      <c r="AY2297" s="38">
        <v>41</v>
      </c>
      <c r="AZ2297" s="40">
        <v>3</v>
      </c>
      <c r="BA2297" s="42">
        <f t="shared" si="714"/>
        <v>41003</v>
      </c>
      <c r="BC2297" s="7" t="s">
        <v>3097</v>
      </c>
    </row>
    <row r="2298" spans="1:55" hidden="1" outlineLevel="1">
      <c r="A2298" t="s">
        <v>14</v>
      </c>
      <c r="B2298" t="s">
        <v>1577</v>
      </c>
      <c r="C2298" s="25">
        <v>348951</v>
      </c>
      <c r="D2298" s="25"/>
      <c r="E2298" s="25"/>
      <c r="G2298" s="1">
        <f t="shared" si="724"/>
        <v>198620</v>
      </c>
      <c r="I2298" s="1">
        <v>136870</v>
      </c>
      <c r="J2298" s="1">
        <v>132742</v>
      </c>
      <c r="K2298" s="1">
        <v>124467</v>
      </c>
      <c r="L2298" s="2" t="str">
        <f t="shared" si="705"/>
        <v/>
      </c>
      <c r="M2298" s="2">
        <f t="shared" si="706"/>
        <v>0.62665894673245393</v>
      </c>
      <c r="N2298" s="10">
        <f t="shared" si="725"/>
        <v>2</v>
      </c>
      <c r="O2298" s="9">
        <f t="shared" si="726"/>
        <v>1</v>
      </c>
      <c r="P2298" s="8">
        <f t="shared" si="727"/>
        <v>3</v>
      </c>
      <c r="Q2298" s="2">
        <f t="shared" si="728"/>
        <v>0.37735877555130398</v>
      </c>
      <c r="R2298" s="2">
        <f t="shared" si="729"/>
        <v>0.38851575873527339</v>
      </c>
      <c r="S2298" s="2">
        <f t="shared" si="730"/>
        <v>0.20548786627731347</v>
      </c>
      <c r="T2298" s="2">
        <f t="shared" si="731"/>
        <v>2.8637599436109218E-2</v>
      </c>
      <c r="U2298" s="1">
        <v>74951</v>
      </c>
      <c r="V2298" s="1">
        <v>77167</v>
      </c>
      <c r="W2298" s="1">
        <v>40814</v>
      </c>
      <c r="AA2298" s="1">
        <v>5688</v>
      </c>
      <c r="AU2298" t="s">
        <v>14</v>
      </c>
      <c r="AV2298" t="s">
        <v>1577</v>
      </c>
      <c r="AY2298" s="38">
        <v>41</v>
      </c>
      <c r="AZ2298" s="40">
        <v>5</v>
      </c>
      <c r="BA2298" s="42">
        <f t="shared" si="714"/>
        <v>41005</v>
      </c>
      <c r="BC2298" s="7" t="s">
        <v>3097</v>
      </c>
    </row>
    <row r="2299" spans="1:55" hidden="1" outlineLevel="1">
      <c r="A2299" t="s">
        <v>15</v>
      </c>
      <c r="B2299" t="s">
        <v>1577</v>
      </c>
      <c r="C2299" s="25">
        <v>35519</v>
      </c>
      <c r="D2299" s="25"/>
      <c r="E2299" s="25"/>
      <c r="G2299" s="1">
        <f t="shared" si="724"/>
        <v>20005</v>
      </c>
      <c r="I2299" s="1">
        <v>14380</v>
      </c>
      <c r="J2299" s="1">
        <v>13938</v>
      </c>
      <c r="K2299" s="1">
        <v>13702</v>
      </c>
      <c r="L2299" s="2" t="str">
        <f t="shared" si="705"/>
        <v/>
      </c>
      <c r="M2299" s="2">
        <f t="shared" si="706"/>
        <v>0.68492876780804801</v>
      </c>
      <c r="N2299" s="10">
        <f t="shared" si="725"/>
        <v>1</v>
      </c>
      <c r="O2299" s="9">
        <f t="shared" si="726"/>
        <v>2</v>
      </c>
      <c r="P2299" s="8">
        <f t="shared" si="727"/>
        <v>3</v>
      </c>
      <c r="Q2299" s="2">
        <f t="shared" si="728"/>
        <v>0.42719320169957509</v>
      </c>
      <c r="R2299" s="2">
        <f t="shared" si="729"/>
        <v>0.31877030742314422</v>
      </c>
      <c r="S2299" s="2">
        <f t="shared" si="730"/>
        <v>0.22049487628092976</v>
      </c>
      <c r="T2299" s="2">
        <f t="shared" si="731"/>
        <v>3.3541614596350938E-2</v>
      </c>
      <c r="U2299" s="1">
        <v>8546</v>
      </c>
      <c r="V2299" s="1">
        <v>6377</v>
      </c>
      <c r="W2299" s="1">
        <v>4411</v>
      </c>
      <c r="AA2299" s="1">
        <v>671</v>
      </c>
      <c r="AU2299" t="s">
        <v>15</v>
      </c>
      <c r="AV2299" t="s">
        <v>1577</v>
      </c>
      <c r="AY2299" s="38">
        <v>41</v>
      </c>
      <c r="AZ2299" s="40">
        <v>7</v>
      </c>
      <c r="BA2299" s="42">
        <f t="shared" si="714"/>
        <v>41007</v>
      </c>
      <c r="BC2299" s="7" t="s">
        <v>3097</v>
      </c>
    </row>
    <row r="2300" spans="1:55" hidden="1" outlineLevel="1">
      <c r="A2300" t="s">
        <v>2684</v>
      </c>
      <c r="B2300" t="s">
        <v>1577</v>
      </c>
      <c r="C2300" s="25">
        <v>45104</v>
      </c>
      <c r="D2300" s="25"/>
      <c r="E2300" s="25"/>
      <c r="G2300" s="1">
        <f t="shared" si="724"/>
        <v>25093</v>
      </c>
      <c r="I2300" s="1">
        <v>18197</v>
      </c>
      <c r="J2300" s="1">
        <v>17911</v>
      </c>
      <c r="K2300" s="1">
        <v>17665</v>
      </c>
      <c r="L2300" s="2" t="str">
        <f t="shared" si="705"/>
        <v/>
      </c>
      <c r="M2300" s="2">
        <f t="shared" si="706"/>
        <v>0.70398118997329928</v>
      </c>
      <c r="N2300" s="10">
        <f t="shared" si="725"/>
        <v>1</v>
      </c>
      <c r="O2300" s="9">
        <f t="shared" si="726"/>
        <v>2</v>
      </c>
      <c r="P2300" s="8">
        <f t="shared" si="727"/>
        <v>3</v>
      </c>
      <c r="Q2300" s="2">
        <f t="shared" si="728"/>
        <v>0.45968995337345075</v>
      </c>
      <c r="R2300" s="2">
        <f t="shared" si="729"/>
        <v>0.31223847288088313</v>
      </c>
      <c r="S2300" s="2">
        <f t="shared" si="730"/>
        <v>0.19834216713824573</v>
      </c>
      <c r="T2300" s="2">
        <f t="shared" si="731"/>
        <v>2.9729406607420378E-2</v>
      </c>
      <c r="U2300" s="1">
        <v>11535</v>
      </c>
      <c r="V2300" s="1">
        <v>7835</v>
      </c>
      <c r="W2300" s="1">
        <v>4977</v>
      </c>
      <c r="AA2300" s="1">
        <v>746</v>
      </c>
      <c r="AU2300" t="s">
        <v>2684</v>
      </c>
      <c r="AV2300" t="s">
        <v>1577</v>
      </c>
      <c r="AY2300" s="38">
        <v>41</v>
      </c>
      <c r="AZ2300" s="40">
        <v>9</v>
      </c>
      <c r="BA2300" s="42">
        <f t="shared" si="714"/>
        <v>41009</v>
      </c>
      <c r="BC2300" s="7" t="s">
        <v>3097</v>
      </c>
    </row>
    <row r="2301" spans="1:55" hidden="1" outlineLevel="1">
      <c r="A2301" t="s">
        <v>532</v>
      </c>
      <c r="B2301" t="s">
        <v>1577</v>
      </c>
      <c r="C2301" s="25">
        <v>62286</v>
      </c>
      <c r="D2301" s="25"/>
      <c r="E2301" s="25"/>
      <c r="G2301" s="1">
        <f t="shared" si="724"/>
        <v>35663</v>
      </c>
      <c r="I2301" s="1">
        <v>25600</v>
      </c>
      <c r="J2301" s="1">
        <v>25062</v>
      </c>
      <c r="K2301" s="1">
        <v>25068</v>
      </c>
      <c r="L2301" s="2" t="str">
        <f t="shared" si="705"/>
        <v/>
      </c>
      <c r="M2301" s="2">
        <f t="shared" si="706"/>
        <v>0.70291338361887667</v>
      </c>
      <c r="N2301" s="10">
        <f t="shared" si="725"/>
        <v>1</v>
      </c>
      <c r="O2301" s="9">
        <f t="shared" si="726"/>
        <v>2</v>
      </c>
      <c r="P2301" s="8">
        <f t="shared" si="727"/>
        <v>3</v>
      </c>
      <c r="Q2301" s="2">
        <f t="shared" si="728"/>
        <v>0.42691304713568684</v>
      </c>
      <c r="R2301" s="2">
        <f t="shared" si="729"/>
        <v>0.34497939040462106</v>
      </c>
      <c r="S2301" s="2">
        <f t="shared" si="730"/>
        <v>0.19611361915710962</v>
      </c>
      <c r="T2301" s="2">
        <f t="shared" si="731"/>
        <v>3.1993943302582539E-2</v>
      </c>
      <c r="U2301" s="1">
        <v>15225</v>
      </c>
      <c r="V2301" s="1">
        <v>12303</v>
      </c>
      <c r="W2301" s="1">
        <v>6994</v>
      </c>
      <c r="AA2301" s="1">
        <v>1141</v>
      </c>
      <c r="AU2301" t="s">
        <v>532</v>
      </c>
      <c r="AV2301" t="s">
        <v>1577</v>
      </c>
      <c r="AY2301" s="38">
        <v>41</v>
      </c>
      <c r="AZ2301" s="40">
        <v>11</v>
      </c>
      <c r="BA2301" s="42">
        <f t="shared" si="714"/>
        <v>41011</v>
      </c>
      <c r="BC2301" s="7" t="s">
        <v>3097</v>
      </c>
    </row>
    <row r="2302" spans="1:55" hidden="1" outlineLevel="1">
      <c r="A2302" t="s">
        <v>1490</v>
      </c>
      <c r="B2302" t="s">
        <v>1577</v>
      </c>
      <c r="C2302" s="25">
        <v>19779</v>
      </c>
      <c r="D2302" s="25"/>
      <c r="E2302" s="25"/>
      <c r="G2302" s="1">
        <f t="shared" si="724"/>
        <v>10450</v>
      </c>
      <c r="I2302" s="1">
        <v>7346</v>
      </c>
      <c r="J2302" s="1">
        <v>7204</v>
      </c>
      <c r="K2302" s="1">
        <v>7090</v>
      </c>
      <c r="L2302" s="2" t="str">
        <f t="shared" si="705"/>
        <v/>
      </c>
      <c r="M2302" s="2">
        <f t="shared" si="706"/>
        <v>0.67846889952153111</v>
      </c>
      <c r="N2302" s="10">
        <f t="shared" si="725"/>
        <v>2</v>
      </c>
      <c r="O2302" s="9">
        <f t="shared" si="726"/>
        <v>1</v>
      </c>
      <c r="P2302" s="8">
        <f t="shared" si="727"/>
        <v>3</v>
      </c>
      <c r="Q2302" s="2">
        <f t="shared" si="728"/>
        <v>0.34947368421052633</v>
      </c>
      <c r="R2302" s="2">
        <f t="shared" si="729"/>
        <v>0.43234449760765548</v>
      </c>
      <c r="S2302" s="2">
        <f t="shared" si="730"/>
        <v>0.18229665071770335</v>
      </c>
      <c r="T2302" s="2">
        <f t="shared" si="731"/>
        <v>3.5885167464114798E-2</v>
      </c>
      <c r="U2302" s="1">
        <v>3652</v>
      </c>
      <c r="V2302" s="1">
        <v>4518</v>
      </c>
      <c r="W2302" s="1">
        <v>1905</v>
      </c>
      <c r="AA2302" s="1">
        <v>375</v>
      </c>
      <c r="AU2302" t="s">
        <v>1490</v>
      </c>
      <c r="AV2302" t="s">
        <v>1577</v>
      </c>
      <c r="AY2302" s="38">
        <v>41</v>
      </c>
      <c r="AZ2302" s="40">
        <v>13</v>
      </c>
      <c r="BA2302" s="42">
        <f t="shared" si="714"/>
        <v>41013</v>
      </c>
      <c r="BC2302" s="7" t="s">
        <v>3097</v>
      </c>
    </row>
    <row r="2303" spans="1:55" hidden="1" outlineLevel="1">
      <c r="A2303" t="s">
        <v>735</v>
      </c>
      <c r="B2303" t="s">
        <v>1577</v>
      </c>
      <c r="C2303" s="25">
        <v>21653</v>
      </c>
      <c r="D2303" s="25"/>
      <c r="E2303" s="25"/>
      <c r="G2303" s="1">
        <f t="shared" si="724"/>
        <v>13446</v>
      </c>
      <c r="I2303" s="1">
        <v>9711</v>
      </c>
      <c r="J2303" s="1">
        <v>9575</v>
      </c>
      <c r="K2303" s="1">
        <v>9538</v>
      </c>
      <c r="L2303" s="2" t="str">
        <f t="shared" si="705"/>
        <v/>
      </c>
      <c r="M2303" s="2">
        <f t="shared" si="706"/>
        <v>0.70935594228766918</v>
      </c>
      <c r="N2303" s="10">
        <f t="shared" si="725"/>
        <v>2</v>
      </c>
      <c r="O2303" s="9">
        <f t="shared" si="726"/>
        <v>1</v>
      </c>
      <c r="P2303" s="8">
        <f t="shared" si="727"/>
        <v>3</v>
      </c>
      <c r="Q2303" s="2">
        <f t="shared" si="728"/>
        <v>0.34672021419009369</v>
      </c>
      <c r="R2303" s="2">
        <f t="shared" si="729"/>
        <v>0.4352967425256582</v>
      </c>
      <c r="S2303" s="2">
        <f t="shared" si="730"/>
        <v>0.18548267142644653</v>
      </c>
      <c r="T2303" s="2">
        <f t="shared" si="731"/>
        <v>3.250037185780158E-2</v>
      </c>
      <c r="U2303" s="1">
        <v>4662</v>
      </c>
      <c r="V2303" s="1">
        <v>5853</v>
      </c>
      <c r="W2303" s="1">
        <v>2494</v>
      </c>
      <c r="AA2303" s="1">
        <v>437</v>
      </c>
      <c r="AU2303" t="s">
        <v>735</v>
      </c>
      <c r="AV2303" t="s">
        <v>1577</v>
      </c>
      <c r="AY2303" s="38">
        <v>41</v>
      </c>
      <c r="AZ2303" s="40">
        <v>15</v>
      </c>
      <c r="BA2303" s="42">
        <f t="shared" si="714"/>
        <v>41015</v>
      </c>
      <c r="BC2303" s="7" t="s">
        <v>3097</v>
      </c>
    </row>
    <row r="2304" spans="1:55" hidden="1" outlineLevel="1">
      <c r="A2304" t="s">
        <v>1048</v>
      </c>
      <c r="B2304" t="s">
        <v>1577</v>
      </c>
      <c r="C2304" s="25">
        <v>125247</v>
      </c>
      <c r="D2304" s="25"/>
      <c r="E2304" s="25"/>
      <c r="G2304" s="1">
        <f t="shared" si="724"/>
        <v>72664</v>
      </c>
      <c r="I2304" s="1">
        <v>50539</v>
      </c>
      <c r="J2304" s="1">
        <v>49684</v>
      </c>
      <c r="K2304" s="1">
        <v>48921</v>
      </c>
      <c r="L2304" s="2" t="str">
        <f t="shared" si="705"/>
        <v/>
      </c>
      <c r="M2304" s="2">
        <f t="shared" si="706"/>
        <v>0.67324947704502913</v>
      </c>
      <c r="N2304" s="10">
        <f t="shared" si="725"/>
        <v>2</v>
      </c>
      <c r="O2304" s="9">
        <f t="shared" si="726"/>
        <v>1</v>
      </c>
      <c r="P2304" s="8">
        <f t="shared" si="727"/>
        <v>3</v>
      </c>
      <c r="Q2304" s="2">
        <f t="shared" si="728"/>
        <v>0.32086039854673565</v>
      </c>
      <c r="R2304" s="2">
        <f t="shared" si="729"/>
        <v>0.42527248706374549</v>
      </c>
      <c r="S2304" s="2">
        <f t="shared" si="730"/>
        <v>0.22202190906088295</v>
      </c>
      <c r="T2304" s="2">
        <f t="shared" si="731"/>
        <v>3.1845205328635912E-2</v>
      </c>
      <c r="U2304" s="1">
        <v>23315</v>
      </c>
      <c r="V2304" s="1">
        <v>30902</v>
      </c>
      <c r="W2304" s="1">
        <v>16133</v>
      </c>
      <c r="AA2304" s="1">
        <v>2314</v>
      </c>
      <c r="AU2304" t="s">
        <v>1048</v>
      </c>
      <c r="AV2304" t="s">
        <v>1577</v>
      </c>
      <c r="AY2304" s="38">
        <v>41</v>
      </c>
      <c r="AZ2304" s="40">
        <v>17</v>
      </c>
      <c r="BA2304" s="42">
        <f t="shared" si="714"/>
        <v>41017</v>
      </c>
      <c r="BC2304" s="7" t="s">
        <v>3097</v>
      </c>
    </row>
    <row r="2305" spans="1:55" hidden="1" outlineLevel="1">
      <c r="A2305" t="s">
        <v>443</v>
      </c>
      <c r="B2305" t="s">
        <v>1577</v>
      </c>
      <c r="C2305" s="25">
        <v>101529</v>
      </c>
      <c r="D2305" s="25"/>
      <c r="E2305" s="25"/>
      <c r="G2305" s="1">
        <f t="shared" si="724"/>
        <v>61456</v>
      </c>
      <c r="I2305" s="1">
        <v>39094</v>
      </c>
      <c r="J2305" s="1">
        <v>38326</v>
      </c>
      <c r="K2305" s="1">
        <v>38371</v>
      </c>
      <c r="L2305" s="2" t="str">
        <f t="shared" si="705"/>
        <v/>
      </c>
      <c r="M2305" s="2">
        <f t="shared" si="706"/>
        <v>0.62436539963551163</v>
      </c>
      <c r="N2305" s="10">
        <f t="shared" si="725"/>
        <v>2</v>
      </c>
      <c r="O2305" s="9">
        <f t="shared" si="726"/>
        <v>1</v>
      </c>
      <c r="P2305" s="8">
        <f t="shared" si="727"/>
        <v>3</v>
      </c>
      <c r="Q2305" s="2">
        <f t="shared" si="728"/>
        <v>0.34405102837802654</v>
      </c>
      <c r="R2305" s="2">
        <f t="shared" si="729"/>
        <v>0.42653280395730281</v>
      </c>
      <c r="S2305" s="2">
        <f t="shared" si="730"/>
        <v>0.19989911481385056</v>
      </c>
      <c r="T2305" s="2">
        <f t="shared" si="731"/>
        <v>2.9517052850820152E-2</v>
      </c>
      <c r="U2305" s="1">
        <v>21144</v>
      </c>
      <c r="V2305" s="1">
        <v>26213</v>
      </c>
      <c r="W2305" s="1">
        <v>12285</v>
      </c>
      <c r="AA2305" s="1">
        <v>1814</v>
      </c>
      <c r="AU2305" t="s">
        <v>443</v>
      </c>
      <c r="AV2305" t="s">
        <v>1577</v>
      </c>
      <c r="AY2305" s="38">
        <v>41</v>
      </c>
      <c r="AZ2305" s="40">
        <v>19</v>
      </c>
      <c r="BA2305" s="42">
        <f t="shared" si="714"/>
        <v>41019</v>
      </c>
      <c r="BC2305" s="7" t="s">
        <v>3097</v>
      </c>
    </row>
    <row r="2306" spans="1:55" hidden="1" outlineLevel="1">
      <c r="A2306" t="s">
        <v>1049</v>
      </c>
      <c r="B2306" t="s">
        <v>1577</v>
      </c>
      <c r="C2306" s="25">
        <v>1877</v>
      </c>
      <c r="D2306" s="25"/>
      <c r="E2306" s="25"/>
      <c r="G2306" s="1">
        <f t="shared" si="724"/>
        <v>1270</v>
      </c>
      <c r="I2306" s="1">
        <v>1025</v>
      </c>
      <c r="J2306" s="1">
        <v>1000</v>
      </c>
      <c r="K2306" s="1">
        <v>983</v>
      </c>
      <c r="L2306" s="2" t="str">
        <f t="shared" si="705"/>
        <v/>
      </c>
      <c r="M2306" s="2">
        <f t="shared" si="706"/>
        <v>0.77401574803149609</v>
      </c>
      <c r="N2306" s="10">
        <f t="shared" si="725"/>
        <v>2</v>
      </c>
      <c r="O2306" s="9">
        <f t="shared" si="726"/>
        <v>1</v>
      </c>
      <c r="P2306" s="8">
        <f t="shared" si="727"/>
        <v>3</v>
      </c>
      <c r="Q2306" s="2">
        <f t="shared" si="728"/>
        <v>0.36377952755905513</v>
      </c>
      <c r="R2306" s="2">
        <f t="shared" si="729"/>
        <v>0.43385826771653541</v>
      </c>
      <c r="S2306" s="2">
        <f t="shared" si="730"/>
        <v>0.1921259842519685</v>
      </c>
      <c r="T2306" s="2">
        <f t="shared" si="731"/>
        <v>1.023622047244091E-2</v>
      </c>
      <c r="U2306" s="1">
        <v>462</v>
      </c>
      <c r="V2306" s="1">
        <v>551</v>
      </c>
      <c r="W2306" s="1">
        <v>244</v>
      </c>
      <c r="AA2306" s="1">
        <v>13</v>
      </c>
      <c r="AU2306" t="s">
        <v>1049</v>
      </c>
      <c r="AV2306" t="s">
        <v>1577</v>
      </c>
      <c r="AY2306" s="38">
        <v>41</v>
      </c>
      <c r="AZ2306" s="40">
        <v>21</v>
      </c>
      <c r="BA2306" s="42">
        <f t="shared" si="714"/>
        <v>41021</v>
      </c>
      <c r="BC2306" s="7" t="s">
        <v>3097</v>
      </c>
    </row>
    <row r="2307" spans="1:55" hidden="1" outlineLevel="1">
      <c r="A2307" t="s">
        <v>2248</v>
      </c>
      <c r="B2307" t="s">
        <v>1577</v>
      </c>
      <c r="C2307" s="25">
        <v>7438</v>
      </c>
      <c r="D2307" s="25"/>
      <c r="E2307" s="25"/>
      <c r="G2307" s="1">
        <f t="shared" si="724"/>
        <v>4565</v>
      </c>
      <c r="I2307" s="1">
        <v>3506</v>
      </c>
      <c r="J2307" s="1">
        <v>3446</v>
      </c>
      <c r="K2307" s="1">
        <v>3425</v>
      </c>
      <c r="L2307" s="2" t="str">
        <f t="shared" si="705"/>
        <v/>
      </c>
      <c r="M2307" s="2">
        <f t="shared" si="706"/>
        <v>0.75027382256297914</v>
      </c>
      <c r="N2307" s="10">
        <f t="shared" si="725"/>
        <v>2</v>
      </c>
      <c r="O2307" s="9">
        <f t="shared" si="726"/>
        <v>1</v>
      </c>
      <c r="P2307" s="8">
        <f t="shared" si="727"/>
        <v>3</v>
      </c>
      <c r="Q2307" s="2">
        <f t="shared" si="728"/>
        <v>0.30930996714129244</v>
      </c>
      <c r="R2307" s="2">
        <f t="shared" si="729"/>
        <v>0.487842278203724</v>
      </c>
      <c r="S2307" s="2">
        <f t="shared" si="730"/>
        <v>0.18247535596933187</v>
      </c>
      <c r="T2307" s="2">
        <f t="shared" si="731"/>
        <v>2.0372398685651688E-2</v>
      </c>
      <c r="U2307" s="1">
        <v>1412</v>
      </c>
      <c r="V2307" s="1">
        <v>2227</v>
      </c>
      <c r="W2307" s="1">
        <v>833</v>
      </c>
      <c r="AA2307" s="1">
        <v>93</v>
      </c>
      <c r="AU2307" t="s">
        <v>2248</v>
      </c>
      <c r="AV2307" t="s">
        <v>1577</v>
      </c>
      <c r="AY2307" s="38">
        <v>41</v>
      </c>
      <c r="AZ2307" s="40">
        <v>23</v>
      </c>
      <c r="BA2307" s="42">
        <f t="shared" si="714"/>
        <v>41023</v>
      </c>
      <c r="BC2307" s="7" t="s">
        <v>3097</v>
      </c>
    </row>
    <row r="2308" spans="1:55" hidden="1" outlineLevel="1">
      <c r="A2308" t="s">
        <v>1151</v>
      </c>
      <c r="B2308" t="s">
        <v>1577</v>
      </c>
      <c r="C2308" s="25">
        <v>7417</v>
      </c>
      <c r="D2308" s="25"/>
      <c r="E2308" s="25"/>
      <c r="G2308" s="1">
        <f t="shared" si="724"/>
        <v>4137</v>
      </c>
      <c r="I2308" s="1">
        <v>3052</v>
      </c>
      <c r="J2308" s="1">
        <v>2990</v>
      </c>
      <c r="K2308" s="1">
        <v>2960</v>
      </c>
      <c r="L2308" s="2" t="str">
        <f t="shared" si="705"/>
        <v/>
      </c>
      <c r="M2308" s="2">
        <f t="shared" si="706"/>
        <v>0.71549431955523324</v>
      </c>
      <c r="N2308" s="10">
        <f t="shared" si="725"/>
        <v>2</v>
      </c>
      <c r="O2308" s="9">
        <f t="shared" si="726"/>
        <v>1</v>
      </c>
      <c r="P2308" s="8">
        <f t="shared" si="727"/>
        <v>3</v>
      </c>
      <c r="Q2308" s="2">
        <f t="shared" si="728"/>
        <v>0.30045927000241723</v>
      </c>
      <c r="R2308" s="2">
        <f t="shared" si="729"/>
        <v>0.52308436064781239</v>
      </c>
      <c r="S2308" s="2">
        <f t="shared" si="730"/>
        <v>0.16751269035532995</v>
      </c>
      <c r="T2308" s="2">
        <f t="shared" si="731"/>
        <v>8.9436789944404294E-3</v>
      </c>
      <c r="U2308" s="1">
        <v>1243</v>
      </c>
      <c r="V2308" s="1">
        <v>2164</v>
      </c>
      <c r="W2308" s="1">
        <v>693</v>
      </c>
      <c r="AA2308" s="1">
        <v>37</v>
      </c>
      <c r="AU2308" t="s">
        <v>1151</v>
      </c>
      <c r="AV2308" t="s">
        <v>1577</v>
      </c>
      <c r="AY2308" s="38">
        <v>41</v>
      </c>
      <c r="AZ2308" s="40">
        <v>25</v>
      </c>
      <c r="BA2308" s="42">
        <f t="shared" si="714"/>
        <v>41025</v>
      </c>
      <c r="BC2308" s="7" t="s">
        <v>3097</v>
      </c>
    </row>
    <row r="2309" spans="1:55" hidden="1" outlineLevel="1">
      <c r="A2309" t="s">
        <v>1398</v>
      </c>
      <c r="B2309" t="s">
        <v>1577</v>
      </c>
      <c r="C2309" s="25">
        <v>20615</v>
      </c>
      <c r="D2309" s="25"/>
      <c r="E2309" s="25"/>
      <c r="G2309" s="1">
        <f t="shared" si="724"/>
        <v>10486</v>
      </c>
      <c r="I2309" s="1">
        <v>7106</v>
      </c>
      <c r="J2309" s="1">
        <v>6976</v>
      </c>
      <c r="K2309" s="1">
        <v>6949</v>
      </c>
      <c r="L2309" s="2" t="str">
        <f t="shared" si="705"/>
        <v/>
      </c>
      <c r="M2309" s="2">
        <f t="shared" si="706"/>
        <v>0.66269311462902913</v>
      </c>
      <c r="N2309" s="10">
        <f t="shared" si="725"/>
        <v>1</v>
      </c>
      <c r="O2309" s="9">
        <f t="shared" si="726"/>
        <v>2</v>
      </c>
      <c r="P2309" s="8">
        <f t="shared" si="727"/>
        <v>3</v>
      </c>
      <c r="Q2309" s="2">
        <f t="shared" si="728"/>
        <v>0.38251001335113483</v>
      </c>
      <c r="R2309" s="2">
        <f t="shared" si="729"/>
        <v>0.33892809460232692</v>
      </c>
      <c r="S2309" s="2">
        <f t="shared" si="730"/>
        <v>0.25386229258058363</v>
      </c>
      <c r="T2309" s="2">
        <f t="shared" si="731"/>
        <v>2.469959946595468E-2</v>
      </c>
      <c r="U2309" s="1">
        <v>4011</v>
      </c>
      <c r="V2309" s="1">
        <v>3554</v>
      </c>
      <c r="W2309" s="1">
        <v>2662</v>
      </c>
      <c r="AA2309" s="1">
        <v>259</v>
      </c>
      <c r="AU2309" t="s">
        <v>1398</v>
      </c>
      <c r="AV2309" t="s">
        <v>1577</v>
      </c>
      <c r="AY2309" s="38">
        <v>41</v>
      </c>
      <c r="AZ2309" s="40">
        <v>27</v>
      </c>
      <c r="BA2309" s="42">
        <f t="shared" si="714"/>
        <v>41027</v>
      </c>
      <c r="BC2309" s="7" t="s">
        <v>3097</v>
      </c>
    </row>
    <row r="2310" spans="1:55" hidden="1" outlineLevel="1">
      <c r="A2310" t="s">
        <v>2834</v>
      </c>
      <c r="B2310" t="s">
        <v>1577</v>
      </c>
      <c r="C2310" s="25">
        <v>186704</v>
      </c>
      <c r="D2310" s="25"/>
      <c r="E2310" s="25"/>
      <c r="G2310" s="1">
        <f t="shared" si="724"/>
        <v>108381</v>
      </c>
      <c r="I2310" s="1">
        <v>72803</v>
      </c>
      <c r="J2310" s="1">
        <v>71591</v>
      </c>
      <c r="K2310" s="1">
        <v>71137</v>
      </c>
      <c r="L2310" s="2" t="str">
        <f t="shared" si="705"/>
        <v/>
      </c>
      <c r="M2310" s="2">
        <f t="shared" si="706"/>
        <v>0.65636043217907203</v>
      </c>
      <c r="N2310" s="10">
        <f t="shared" si="725"/>
        <v>2</v>
      </c>
      <c r="O2310" s="9">
        <f t="shared" si="726"/>
        <v>1</v>
      </c>
      <c r="P2310" s="8">
        <f t="shared" si="727"/>
        <v>3</v>
      </c>
      <c r="Q2310" s="2">
        <f t="shared" si="728"/>
        <v>0.33550161006080403</v>
      </c>
      <c r="R2310" s="2">
        <f t="shared" si="729"/>
        <v>0.4160138769710558</v>
      </c>
      <c r="S2310" s="2">
        <f t="shared" si="730"/>
        <v>0.21665236526697484</v>
      </c>
      <c r="T2310" s="2">
        <f t="shared" si="731"/>
        <v>3.1832147701165325E-2</v>
      </c>
      <c r="U2310" s="1">
        <v>36362</v>
      </c>
      <c r="V2310" s="1">
        <v>45088</v>
      </c>
      <c r="W2310" s="1">
        <v>23481</v>
      </c>
      <c r="AA2310" s="1">
        <v>3450</v>
      </c>
      <c r="AU2310" t="s">
        <v>2834</v>
      </c>
      <c r="AV2310" t="s">
        <v>1577</v>
      </c>
      <c r="AY2310" s="38">
        <v>41</v>
      </c>
      <c r="AZ2310" s="40">
        <v>29</v>
      </c>
      <c r="BA2310" s="42">
        <f t="shared" si="714"/>
        <v>41029</v>
      </c>
      <c r="BC2310" s="7" t="s">
        <v>3097</v>
      </c>
    </row>
    <row r="2311" spans="1:55" hidden="1" outlineLevel="1">
      <c r="A2311" t="s">
        <v>2030</v>
      </c>
      <c r="B2311" t="s">
        <v>1577</v>
      </c>
      <c r="C2311" s="25">
        <v>19941</v>
      </c>
      <c r="D2311" s="25"/>
      <c r="E2311" s="25"/>
      <c r="G2311" s="1">
        <f t="shared" si="724"/>
        <v>8579</v>
      </c>
      <c r="I2311" s="1">
        <v>6077</v>
      </c>
      <c r="J2311" s="1">
        <v>5953</v>
      </c>
      <c r="K2311" s="1">
        <v>5870</v>
      </c>
      <c r="L2311" s="2" t="str">
        <f t="shared" ref="L2311:L2374" si="732">IF(D2311&gt;0,K2311/D2311,"")</f>
        <v/>
      </c>
      <c r="M2311" s="2">
        <f t="shared" ref="M2311:M2374" si="733">IF(G2311&gt;0,K2311/G2311,"")</f>
        <v>0.68422893111085203</v>
      </c>
      <c r="N2311" s="10">
        <f t="shared" si="725"/>
        <v>2</v>
      </c>
      <c r="O2311" s="9">
        <f t="shared" si="726"/>
        <v>1</v>
      </c>
      <c r="P2311" s="8">
        <f t="shared" si="727"/>
        <v>3</v>
      </c>
      <c r="Q2311" s="2">
        <f t="shared" si="728"/>
        <v>0.36309593192679801</v>
      </c>
      <c r="R2311" s="2">
        <f t="shared" si="729"/>
        <v>0.41823056300268097</v>
      </c>
      <c r="S2311" s="2">
        <f t="shared" si="730"/>
        <v>0.19209698100011657</v>
      </c>
      <c r="T2311" s="2">
        <f t="shared" si="731"/>
        <v>2.657652407040445E-2</v>
      </c>
      <c r="U2311" s="1">
        <v>3115</v>
      </c>
      <c r="V2311" s="1">
        <v>3588</v>
      </c>
      <c r="W2311" s="1">
        <v>1648</v>
      </c>
      <c r="AA2311" s="1">
        <v>228</v>
      </c>
      <c r="AU2311" t="s">
        <v>2030</v>
      </c>
      <c r="AV2311" t="s">
        <v>1577</v>
      </c>
      <c r="AY2311" s="38">
        <v>41</v>
      </c>
      <c r="AZ2311" s="40">
        <v>31</v>
      </c>
      <c r="BA2311" s="42">
        <f t="shared" si="714"/>
        <v>41031</v>
      </c>
      <c r="BC2311" s="7" t="s">
        <v>3097</v>
      </c>
    </row>
    <row r="2312" spans="1:55" hidden="1" outlineLevel="1">
      <c r="A2312" t="s">
        <v>895</v>
      </c>
      <c r="B2312" t="s">
        <v>1577</v>
      </c>
      <c r="C2312" s="25">
        <v>77712</v>
      </c>
      <c r="D2312" s="25"/>
      <c r="E2312" s="25"/>
      <c r="G2312" s="1">
        <f t="shared" si="724"/>
        <v>48888</v>
      </c>
      <c r="I2312" s="1">
        <v>30455</v>
      </c>
      <c r="J2312" s="1">
        <v>29868</v>
      </c>
      <c r="K2312" s="1">
        <v>29538</v>
      </c>
      <c r="L2312" s="2" t="str">
        <f t="shared" si="732"/>
        <v/>
      </c>
      <c r="M2312" s="2">
        <f t="shared" si="733"/>
        <v>0.60419734904270983</v>
      </c>
      <c r="N2312" s="10">
        <f t="shared" si="725"/>
        <v>2</v>
      </c>
      <c r="O2312" s="9">
        <f t="shared" si="726"/>
        <v>1</v>
      </c>
      <c r="P2312" s="8">
        <f t="shared" si="727"/>
        <v>3</v>
      </c>
      <c r="Q2312" s="2">
        <f t="shared" si="728"/>
        <v>0.29868270332187857</v>
      </c>
      <c r="R2312" s="2">
        <f t="shared" si="729"/>
        <v>0.44855588283423337</v>
      </c>
      <c r="S2312" s="2">
        <f t="shared" si="730"/>
        <v>0.21594256259204714</v>
      </c>
      <c r="T2312" s="2">
        <f t="shared" si="731"/>
        <v>3.6818851251840867E-2</v>
      </c>
      <c r="U2312" s="1">
        <v>14602</v>
      </c>
      <c r="V2312" s="1">
        <v>21929</v>
      </c>
      <c r="W2312" s="1">
        <v>10557</v>
      </c>
      <c r="AA2312" s="1">
        <v>1800</v>
      </c>
      <c r="AU2312" t="s">
        <v>895</v>
      </c>
      <c r="AV2312" t="s">
        <v>1577</v>
      </c>
      <c r="AY2312" s="38">
        <v>41</v>
      </c>
      <c r="AZ2312" s="40">
        <v>33</v>
      </c>
      <c r="BA2312" s="42">
        <f t="shared" si="714"/>
        <v>41033</v>
      </c>
      <c r="BC2312" s="7" t="s">
        <v>3097</v>
      </c>
    </row>
    <row r="2313" spans="1:55" hidden="1" outlineLevel="1">
      <c r="A2313" t="s">
        <v>969</v>
      </c>
      <c r="B2313" t="s">
        <v>1577</v>
      </c>
      <c r="C2313" s="25">
        <v>64150</v>
      </c>
      <c r="D2313" s="25"/>
      <c r="E2313" s="25"/>
      <c r="G2313" s="1">
        <f t="shared" si="724"/>
        <v>33919</v>
      </c>
      <c r="I2313" s="1">
        <v>21965</v>
      </c>
      <c r="J2313" s="1">
        <v>21701</v>
      </c>
      <c r="K2313" s="1">
        <v>21583</v>
      </c>
      <c r="L2313" s="2" t="str">
        <f t="shared" si="732"/>
        <v/>
      </c>
      <c r="M2313" s="2">
        <f t="shared" si="733"/>
        <v>0.6363100327250214</v>
      </c>
      <c r="N2313" s="10">
        <f t="shared" si="725"/>
        <v>2</v>
      </c>
      <c r="O2313" s="9">
        <f t="shared" si="726"/>
        <v>1</v>
      </c>
      <c r="P2313" s="8">
        <f t="shared" si="727"/>
        <v>3</v>
      </c>
      <c r="Q2313" s="2">
        <f t="shared" si="728"/>
        <v>0.31430761520091982</v>
      </c>
      <c r="R2313" s="2">
        <f t="shared" si="729"/>
        <v>0.46537338954568236</v>
      </c>
      <c r="S2313" s="2">
        <f t="shared" si="730"/>
        <v>0.19770630030366462</v>
      </c>
      <c r="T2313" s="2">
        <f t="shared" si="731"/>
        <v>2.2612694949733142E-2</v>
      </c>
      <c r="U2313" s="1">
        <v>10661</v>
      </c>
      <c r="V2313" s="1">
        <v>15785</v>
      </c>
      <c r="W2313" s="1">
        <v>6706</v>
      </c>
      <c r="AA2313" s="1">
        <v>767</v>
      </c>
      <c r="AU2313" t="s">
        <v>969</v>
      </c>
      <c r="AV2313" t="s">
        <v>1577</v>
      </c>
      <c r="AY2313" s="38">
        <v>41</v>
      </c>
      <c r="AZ2313" s="40">
        <v>35</v>
      </c>
      <c r="BA2313" s="42">
        <f t="shared" si="714"/>
        <v>41035</v>
      </c>
      <c r="BC2313" s="7" t="s">
        <v>3097</v>
      </c>
    </row>
    <row r="2314" spans="1:55" hidden="1" outlineLevel="1">
      <c r="A2314" t="s">
        <v>1124</v>
      </c>
      <c r="B2314" t="s">
        <v>1577</v>
      </c>
      <c r="C2314" s="25">
        <v>7522</v>
      </c>
      <c r="D2314" s="25"/>
      <c r="E2314" s="25"/>
      <c r="G2314" s="1">
        <f t="shared" si="724"/>
        <v>4313</v>
      </c>
      <c r="I2314" s="1">
        <v>3225</v>
      </c>
      <c r="J2314" s="1">
        <v>3145</v>
      </c>
      <c r="K2314" s="1">
        <v>3109</v>
      </c>
      <c r="L2314" s="2" t="str">
        <f t="shared" si="732"/>
        <v/>
      </c>
      <c r="M2314" s="2">
        <f t="shared" si="733"/>
        <v>0.72084396012056573</v>
      </c>
      <c r="N2314" s="10">
        <f t="shared" si="725"/>
        <v>2</v>
      </c>
      <c r="O2314" s="9">
        <f t="shared" si="726"/>
        <v>1</v>
      </c>
      <c r="P2314" s="8">
        <f t="shared" si="727"/>
        <v>3</v>
      </c>
      <c r="Q2314" s="2">
        <f t="shared" si="728"/>
        <v>0.30767447252492464</v>
      </c>
      <c r="R2314" s="2">
        <f t="shared" si="729"/>
        <v>0.52956178993739855</v>
      </c>
      <c r="S2314" s="2">
        <f t="shared" si="730"/>
        <v>0.14120102017157432</v>
      </c>
      <c r="T2314" s="2">
        <f t="shared" si="731"/>
        <v>2.1562717366102491E-2</v>
      </c>
      <c r="U2314" s="1">
        <v>1327</v>
      </c>
      <c r="V2314" s="1">
        <v>2284</v>
      </c>
      <c r="W2314" s="1">
        <v>609</v>
      </c>
      <c r="AA2314" s="1">
        <v>93</v>
      </c>
      <c r="AU2314" t="s">
        <v>1124</v>
      </c>
      <c r="AV2314" t="s">
        <v>1577</v>
      </c>
      <c r="AY2314" s="38">
        <v>41</v>
      </c>
      <c r="AZ2314" s="40">
        <v>37</v>
      </c>
      <c r="BA2314" s="42">
        <f t="shared" si="714"/>
        <v>41037</v>
      </c>
      <c r="BC2314" s="7" t="s">
        <v>3097</v>
      </c>
    </row>
    <row r="2315" spans="1:55" hidden="1" outlineLevel="1">
      <c r="A2315" t="s">
        <v>2103</v>
      </c>
      <c r="B2315" t="s">
        <v>1577</v>
      </c>
      <c r="C2315" s="25">
        <v>327506</v>
      </c>
      <c r="D2315" s="25"/>
      <c r="E2315" s="25"/>
      <c r="G2315" s="1">
        <f t="shared" si="724"/>
        <v>181859</v>
      </c>
      <c r="I2315" s="1">
        <v>126910</v>
      </c>
      <c r="J2315" s="1">
        <v>123004</v>
      </c>
      <c r="K2315" s="1">
        <v>123020</v>
      </c>
      <c r="L2315" s="2" t="str">
        <f t="shared" si="732"/>
        <v/>
      </c>
      <c r="M2315" s="2">
        <f t="shared" si="733"/>
        <v>0.67645813514865916</v>
      </c>
      <c r="N2315" s="10">
        <f t="shared" si="725"/>
        <v>1</v>
      </c>
      <c r="O2315" s="9">
        <f t="shared" si="726"/>
        <v>2</v>
      </c>
      <c r="P2315" s="8">
        <f t="shared" si="727"/>
        <v>3</v>
      </c>
      <c r="Q2315" s="2">
        <f t="shared" si="728"/>
        <v>0.4213704023446736</v>
      </c>
      <c r="R2315" s="2">
        <f t="shared" si="729"/>
        <v>0.32280503027070423</v>
      </c>
      <c r="S2315" s="2">
        <f t="shared" si="730"/>
        <v>0.2144463567929</v>
      </c>
      <c r="T2315" s="2">
        <f t="shared" si="731"/>
        <v>4.137821059172217E-2</v>
      </c>
      <c r="U2315" s="1">
        <v>76630</v>
      </c>
      <c r="V2315" s="1">
        <v>58705</v>
      </c>
      <c r="W2315" s="1">
        <v>38999</v>
      </c>
      <c r="AA2315" s="1">
        <v>7525</v>
      </c>
      <c r="AU2315" t="s">
        <v>2103</v>
      </c>
      <c r="AV2315" t="s">
        <v>1577</v>
      </c>
      <c r="AY2315" s="38">
        <v>41</v>
      </c>
      <c r="AZ2315" s="40">
        <v>39</v>
      </c>
      <c r="BA2315" s="42">
        <f t="shared" si="714"/>
        <v>41039</v>
      </c>
      <c r="BC2315" s="7" t="s">
        <v>3097</v>
      </c>
    </row>
    <row r="2316" spans="1:55" hidden="1" outlineLevel="1">
      <c r="A2316" t="s">
        <v>1241</v>
      </c>
      <c r="B2316" t="s">
        <v>1577</v>
      </c>
      <c r="C2316" s="25">
        <v>44270</v>
      </c>
      <c r="D2316" s="25"/>
      <c r="E2316" s="25"/>
      <c r="G2316" s="1">
        <f t="shared" si="724"/>
        <v>25519</v>
      </c>
      <c r="I2316" s="1">
        <v>18431</v>
      </c>
      <c r="J2316" s="1">
        <v>18142</v>
      </c>
      <c r="K2316" s="1">
        <v>17910</v>
      </c>
      <c r="L2316" s="2" t="str">
        <f t="shared" si="732"/>
        <v/>
      </c>
      <c r="M2316" s="2">
        <f t="shared" si="733"/>
        <v>0.70183000901289239</v>
      </c>
      <c r="N2316" s="10">
        <f t="shared" si="725"/>
        <v>1</v>
      </c>
      <c r="O2316" s="9">
        <f t="shared" si="726"/>
        <v>2</v>
      </c>
      <c r="P2316" s="8">
        <f t="shared" si="727"/>
        <v>3</v>
      </c>
      <c r="Q2316" s="2">
        <f t="shared" si="728"/>
        <v>0.41933461342529094</v>
      </c>
      <c r="R2316" s="2">
        <f t="shared" si="729"/>
        <v>0.32148595164387317</v>
      </c>
      <c r="S2316" s="2">
        <f t="shared" si="730"/>
        <v>0.23504055801559623</v>
      </c>
      <c r="T2316" s="2">
        <f t="shared" si="731"/>
        <v>2.4138876915239721E-2</v>
      </c>
      <c r="U2316" s="1">
        <v>10701</v>
      </c>
      <c r="V2316" s="1">
        <v>8204</v>
      </c>
      <c r="W2316" s="1">
        <v>5998</v>
      </c>
      <c r="AA2316" s="1">
        <v>616</v>
      </c>
      <c r="AU2316" t="s">
        <v>1241</v>
      </c>
      <c r="AV2316" t="s">
        <v>1577</v>
      </c>
      <c r="AY2316" s="38">
        <v>41</v>
      </c>
      <c r="AZ2316" s="40">
        <v>41</v>
      </c>
      <c r="BA2316" s="42">
        <f t="shared" si="714"/>
        <v>41041</v>
      </c>
      <c r="BC2316" s="7" t="s">
        <v>3097</v>
      </c>
    </row>
    <row r="2317" spans="1:55" hidden="1" outlineLevel="1">
      <c r="A2317" t="s">
        <v>2224</v>
      </c>
      <c r="B2317" t="s">
        <v>1577</v>
      </c>
      <c r="C2317" s="25">
        <v>104561</v>
      </c>
      <c r="D2317" s="25"/>
      <c r="E2317" s="25"/>
      <c r="G2317" s="1">
        <f t="shared" si="724"/>
        <v>52316</v>
      </c>
      <c r="I2317" s="1">
        <v>37278</v>
      </c>
      <c r="J2317" s="1">
        <v>36588</v>
      </c>
      <c r="K2317" s="1">
        <v>36518</v>
      </c>
      <c r="L2317" s="2" t="str">
        <f t="shared" si="732"/>
        <v/>
      </c>
      <c r="M2317" s="2">
        <f t="shared" si="733"/>
        <v>0.69802737212325106</v>
      </c>
      <c r="N2317" s="10">
        <f t="shared" si="725"/>
        <v>2</v>
      </c>
      <c r="O2317" s="9">
        <f t="shared" si="726"/>
        <v>1</v>
      </c>
      <c r="P2317" s="8">
        <f t="shared" si="727"/>
        <v>3</v>
      </c>
      <c r="Q2317" s="2">
        <f t="shared" si="728"/>
        <v>0.37481841119351633</v>
      </c>
      <c r="R2317" s="2">
        <f t="shared" si="729"/>
        <v>0.40222876366694699</v>
      </c>
      <c r="S2317" s="2">
        <f t="shared" si="730"/>
        <v>0.19860081045951525</v>
      </c>
      <c r="T2317" s="2">
        <f t="shared" si="731"/>
        <v>2.4352014680021433E-2</v>
      </c>
      <c r="U2317" s="1">
        <v>19609</v>
      </c>
      <c r="V2317" s="1">
        <v>21043</v>
      </c>
      <c r="W2317" s="1">
        <v>10390</v>
      </c>
      <c r="AA2317" s="1">
        <v>1274</v>
      </c>
      <c r="AU2317" t="s">
        <v>2224</v>
      </c>
      <c r="AV2317" t="s">
        <v>1577</v>
      </c>
      <c r="AY2317" s="38">
        <v>41</v>
      </c>
      <c r="AZ2317" s="40">
        <v>43</v>
      </c>
      <c r="BA2317" s="42">
        <f t="shared" si="714"/>
        <v>41043</v>
      </c>
      <c r="BC2317" s="7" t="s">
        <v>3097</v>
      </c>
    </row>
    <row r="2318" spans="1:55" hidden="1" outlineLevel="1">
      <c r="A2318" t="s">
        <v>1126</v>
      </c>
      <c r="B2318" t="s">
        <v>1577</v>
      </c>
      <c r="C2318" s="25">
        <v>31455</v>
      </c>
      <c r="D2318" s="25"/>
      <c r="E2318" s="25"/>
      <c r="G2318" s="1">
        <f t="shared" si="724"/>
        <v>12130</v>
      </c>
      <c r="I2318" s="1">
        <v>8246</v>
      </c>
      <c r="J2318" s="1">
        <v>8118</v>
      </c>
      <c r="K2318" s="1">
        <v>8069</v>
      </c>
      <c r="L2318" s="2" t="str">
        <f t="shared" si="732"/>
        <v/>
      </c>
      <c r="M2318" s="2">
        <f t="shared" si="733"/>
        <v>0.66521022258862328</v>
      </c>
      <c r="N2318" s="10">
        <f t="shared" si="725"/>
        <v>2</v>
      </c>
      <c r="O2318" s="9">
        <f t="shared" si="726"/>
        <v>1</v>
      </c>
      <c r="P2318" s="8">
        <f t="shared" si="727"/>
        <v>3</v>
      </c>
      <c r="Q2318" s="2">
        <f t="shared" si="728"/>
        <v>0.2841714756801319</v>
      </c>
      <c r="R2318" s="2">
        <f t="shared" si="729"/>
        <v>0.52852431986809567</v>
      </c>
      <c r="S2318" s="2">
        <f t="shared" si="730"/>
        <v>0.16916735366859026</v>
      </c>
      <c r="T2318" s="2">
        <f t="shared" si="731"/>
        <v>1.8136850783182168E-2</v>
      </c>
      <c r="U2318" s="1">
        <v>3447</v>
      </c>
      <c r="V2318" s="1">
        <v>6411</v>
      </c>
      <c r="W2318" s="1">
        <v>2052</v>
      </c>
      <c r="AA2318" s="1">
        <v>220</v>
      </c>
      <c r="AU2318" t="s">
        <v>1126</v>
      </c>
      <c r="AV2318" t="s">
        <v>1577</v>
      </c>
      <c r="AY2318" s="38">
        <v>41</v>
      </c>
      <c r="AZ2318" s="40">
        <v>45</v>
      </c>
      <c r="BA2318" s="42">
        <f t="shared" si="714"/>
        <v>41045</v>
      </c>
      <c r="BC2318" s="7" t="s">
        <v>3097</v>
      </c>
    </row>
    <row r="2319" spans="1:55" hidden="1" outlineLevel="1">
      <c r="A2319" t="s">
        <v>253</v>
      </c>
      <c r="B2319" t="s">
        <v>1577</v>
      </c>
      <c r="C2319" s="25">
        <v>292533</v>
      </c>
      <c r="D2319" s="25"/>
      <c r="E2319" s="25"/>
      <c r="G2319" s="1">
        <f t="shared" si="724"/>
        <v>132430</v>
      </c>
      <c r="I2319" s="1">
        <v>97318</v>
      </c>
      <c r="J2319" s="1">
        <v>96010</v>
      </c>
      <c r="K2319" s="1">
        <v>94683</v>
      </c>
      <c r="L2319" s="2" t="str">
        <f t="shared" si="732"/>
        <v/>
      </c>
      <c r="M2319" s="2">
        <f t="shared" si="733"/>
        <v>0.71496639734199197</v>
      </c>
      <c r="N2319" s="10">
        <f t="shared" si="725"/>
        <v>2</v>
      </c>
      <c r="O2319" s="9">
        <f t="shared" si="726"/>
        <v>1</v>
      </c>
      <c r="P2319" s="8">
        <f t="shared" si="727"/>
        <v>3</v>
      </c>
      <c r="Q2319" s="2">
        <f t="shared" si="728"/>
        <v>0.36348259457826776</v>
      </c>
      <c r="R2319" s="2">
        <f t="shared" si="729"/>
        <v>0.41511742052405043</v>
      </c>
      <c r="S2319" s="2">
        <f t="shared" si="730"/>
        <v>0.19596012987993658</v>
      </c>
      <c r="T2319" s="2">
        <f t="shared" si="731"/>
        <v>2.5439855017745178E-2</v>
      </c>
      <c r="U2319" s="1">
        <v>48136</v>
      </c>
      <c r="V2319" s="1">
        <v>54974</v>
      </c>
      <c r="W2319" s="1">
        <v>25951</v>
      </c>
      <c r="AA2319" s="1">
        <v>3369</v>
      </c>
      <c r="AU2319" t="s">
        <v>253</v>
      </c>
      <c r="AV2319" t="s">
        <v>1577</v>
      </c>
      <c r="AY2319" s="38">
        <v>41</v>
      </c>
      <c r="AZ2319" s="40">
        <v>47</v>
      </c>
      <c r="BA2319" s="42">
        <f t="shared" si="714"/>
        <v>41047</v>
      </c>
      <c r="BC2319" s="7" t="s">
        <v>3097</v>
      </c>
    </row>
    <row r="2320" spans="1:55" hidden="1" outlineLevel="1">
      <c r="A2320" t="s">
        <v>2326</v>
      </c>
      <c r="B2320" t="s">
        <v>1577</v>
      </c>
      <c r="C2320" s="25">
        <v>11313</v>
      </c>
      <c r="D2320" s="25"/>
      <c r="E2320" s="25"/>
      <c r="G2320" s="1">
        <f t="shared" si="724"/>
        <v>4592</v>
      </c>
      <c r="I2320" s="1">
        <v>2955</v>
      </c>
      <c r="J2320" s="1">
        <v>2862</v>
      </c>
      <c r="K2320" s="1">
        <v>2811</v>
      </c>
      <c r="L2320" s="2" t="str">
        <f t="shared" si="732"/>
        <v/>
      </c>
      <c r="M2320" s="2">
        <f t="shared" si="733"/>
        <v>0.61215156794425085</v>
      </c>
      <c r="N2320" s="10">
        <f t="shared" si="725"/>
        <v>1</v>
      </c>
      <c r="O2320" s="9">
        <f t="shared" si="726"/>
        <v>2</v>
      </c>
      <c r="P2320" s="8">
        <f t="shared" si="727"/>
        <v>3</v>
      </c>
      <c r="Q2320" s="2">
        <f t="shared" si="728"/>
        <v>0.37848432055749132</v>
      </c>
      <c r="R2320" s="2">
        <f t="shared" si="729"/>
        <v>0.37630662020905925</v>
      </c>
      <c r="S2320" s="2">
        <f t="shared" si="730"/>
        <v>0.21994773519163763</v>
      </c>
      <c r="T2320" s="2">
        <f t="shared" si="731"/>
        <v>2.5261324041811861E-2</v>
      </c>
      <c r="U2320" s="1">
        <v>1738</v>
      </c>
      <c r="V2320" s="1">
        <v>1728</v>
      </c>
      <c r="W2320" s="1">
        <v>1010</v>
      </c>
      <c r="AA2320" s="1">
        <v>116</v>
      </c>
      <c r="AU2320" t="s">
        <v>2326</v>
      </c>
      <c r="AV2320" t="s">
        <v>1577</v>
      </c>
      <c r="AY2320" s="38">
        <v>41</v>
      </c>
      <c r="AZ2320" s="40">
        <v>49</v>
      </c>
      <c r="BA2320" s="42">
        <f t="shared" si="714"/>
        <v>41049</v>
      </c>
      <c r="BC2320" s="7" t="s">
        <v>3097</v>
      </c>
    </row>
    <row r="2321" spans="1:55" hidden="1" outlineLevel="1">
      <c r="A2321" t="s">
        <v>2781</v>
      </c>
      <c r="B2321" t="s">
        <v>1577</v>
      </c>
      <c r="C2321" s="25">
        <v>676653</v>
      </c>
      <c r="D2321" s="25"/>
      <c r="E2321" s="25"/>
      <c r="G2321" s="1">
        <f t="shared" si="724"/>
        <v>363587</v>
      </c>
      <c r="I2321" s="1">
        <v>245238</v>
      </c>
      <c r="J2321" s="1">
        <v>241582</v>
      </c>
      <c r="K2321" s="1">
        <v>237069</v>
      </c>
      <c r="L2321" s="2" t="str">
        <f t="shared" si="732"/>
        <v/>
      </c>
      <c r="M2321" s="2">
        <f t="shared" si="733"/>
        <v>0.65202826283668003</v>
      </c>
      <c r="N2321" s="10">
        <f t="shared" si="725"/>
        <v>1</v>
      </c>
      <c r="O2321" s="9">
        <f t="shared" si="726"/>
        <v>2</v>
      </c>
      <c r="P2321" s="8">
        <f t="shared" si="727"/>
        <v>3</v>
      </c>
      <c r="Q2321" s="2">
        <f t="shared" si="728"/>
        <v>0.48577369377893048</v>
      </c>
      <c r="R2321" s="2">
        <f t="shared" si="729"/>
        <v>0.23826759482599763</v>
      </c>
      <c r="S2321" s="2">
        <f t="shared" si="730"/>
        <v>0.22454873249043558</v>
      </c>
      <c r="T2321" s="2">
        <f t="shared" si="731"/>
        <v>5.140997890463625E-2</v>
      </c>
      <c r="U2321" s="1">
        <v>176621</v>
      </c>
      <c r="V2321" s="1">
        <v>86631</v>
      </c>
      <c r="W2321" s="1">
        <v>81643</v>
      </c>
      <c r="AA2321" s="1">
        <v>18692</v>
      </c>
      <c r="AU2321" t="s">
        <v>2781</v>
      </c>
      <c r="AV2321" t="s">
        <v>1577</v>
      </c>
      <c r="AY2321" s="38">
        <v>41</v>
      </c>
      <c r="AZ2321" s="40">
        <v>51</v>
      </c>
      <c r="BA2321" s="42">
        <f t="shared" si="714"/>
        <v>41051</v>
      </c>
      <c r="BC2321" s="7" t="s">
        <v>3097</v>
      </c>
    </row>
    <row r="2322" spans="1:55" hidden="1" outlineLevel="1">
      <c r="A2322" t="s">
        <v>646</v>
      </c>
      <c r="B2322" t="s">
        <v>1577</v>
      </c>
      <c r="C2322" s="25">
        <v>64135</v>
      </c>
      <c r="D2322" s="25"/>
      <c r="E2322" s="25"/>
      <c r="G2322" s="1">
        <f t="shared" si="724"/>
        <v>36124</v>
      </c>
      <c r="I2322" s="1">
        <v>25515</v>
      </c>
      <c r="J2322" s="1">
        <v>25017</v>
      </c>
      <c r="K2322" s="1">
        <v>24657</v>
      </c>
      <c r="L2322" s="2" t="str">
        <f t="shared" si="732"/>
        <v/>
      </c>
      <c r="M2322" s="2">
        <f t="shared" si="733"/>
        <v>0.68256560735245264</v>
      </c>
      <c r="N2322" s="10">
        <f t="shared" si="725"/>
        <v>2</v>
      </c>
      <c r="O2322" s="9">
        <f t="shared" si="726"/>
        <v>1</v>
      </c>
      <c r="P2322" s="8">
        <f t="shared" si="727"/>
        <v>3</v>
      </c>
      <c r="Q2322" s="2">
        <f t="shared" si="728"/>
        <v>0.34805115712545676</v>
      </c>
      <c r="R2322" s="2">
        <f t="shared" si="729"/>
        <v>0.4259495072527959</v>
      </c>
      <c r="S2322" s="2">
        <f t="shared" si="730"/>
        <v>0.20822721736241834</v>
      </c>
      <c r="T2322" s="2">
        <f t="shared" si="731"/>
        <v>1.7772118259329006E-2</v>
      </c>
      <c r="U2322" s="1">
        <v>12573</v>
      </c>
      <c r="V2322" s="1">
        <v>15387</v>
      </c>
      <c r="W2322" s="1">
        <v>7522</v>
      </c>
      <c r="AA2322" s="1">
        <v>642</v>
      </c>
      <c r="AU2322" t="s">
        <v>646</v>
      </c>
      <c r="AV2322" t="s">
        <v>1577</v>
      </c>
      <c r="AY2322" s="38">
        <v>41</v>
      </c>
      <c r="AZ2322" s="40">
        <v>53</v>
      </c>
      <c r="BA2322" s="42">
        <f t="shared" si="714"/>
        <v>41053</v>
      </c>
      <c r="BC2322" s="7" t="s">
        <v>3097</v>
      </c>
    </row>
    <row r="2323" spans="1:55" hidden="1" outlineLevel="1">
      <c r="A2323" t="s">
        <v>2804</v>
      </c>
      <c r="B2323" t="s">
        <v>1577</v>
      </c>
      <c r="C2323" s="25">
        <v>1763</v>
      </c>
      <c r="D2323" s="25"/>
      <c r="E2323" s="25"/>
      <c r="G2323" s="1">
        <f t="shared" si="724"/>
        <v>1214</v>
      </c>
      <c r="I2323" s="1">
        <v>943</v>
      </c>
      <c r="J2323" s="1">
        <v>931</v>
      </c>
      <c r="K2323" s="1">
        <v>923</v>
      </c>
      <c r="L2323" s="2" t="str">
        <f t="shared" si="732"/>
        <v/>
      </c>
      <c r="M2323" s="2">
        <f t="shared" si="733"/>
        <v>0.76029654036243821</v>
      </c>
      <c r="N2323" s="10">
        <f t="shared" si="725"/>
        <v>2</v>
      </c>
      <c r="O2323" s="9">
        <f t="shared" si="726"/>
        <v>1</v>
      </c>
      <c r="P2323" s="8">
        <f t="shared" si="727"/>
        <v>3</v>
      </c>
      <c r="Q2323" s="2">
        <f t="shared" si="728"/>
        <v>0.36161449752883029</v>
      </c>
      <c r="R2323" s="2">
        <f t="shared" si="729"/>
        <v>0.43822075782537068</v>
      </c>
      <c r="S2323" s="2">
        <f t="shared" si="730"/>
        <v>0.18369028006589785</v>
      </c>
      <c r="T2323" s="2">
        <f t="shared" si="731"/>
        <v>1.6474464579901232E-2</v>
      </c>
      <c r="U2323" s="1">
        <v>439</v>
      </c>
      <c r="V2323" s="1">
        <v>532</v>
      </c>
      <c r="W2323" s="1">
        <v>223</v>
      </c>
      <c r="AA2323" s="1">
        <v>20</v>
      </c>
      <c r="AU2323" t="s">
        <v>2804</v>
      </c>
      <c r="AV2323" t="s">
        <v>1577</v>
      </c>
      <c r="AY2323" s="38">
        <v>41</v>
      </c>
      <c r="AZ2323" s="40">
        <v>55</v>
      </c>
      <c r="BA2323" s="42">
        <f t="shared" si="714"/>
        <v>41055</v>
      </c>
      <c r="BC2323" s="7" t="s">
        <v>3097</v>
      </c>
    </row>
    <row r="2324" spans="1:55" hidden="1" outlineLevel="1">
      <c r="A2324" t="s">
        <v>829</v>
      </c>
      <c r="B2324" t="s">
        <v>1577</v>
      </c>
      <c r="C2324" s="25">
        <v>24396</v>
      </c>
      <c r="D2324" s="25"/>
      <c r="E2324" s="25"/>
      <c r="G2324" s="1">
        <f t="shared" si="724"/>
        <v>14917</v>
      </c>
      <c r="I2324" s="1">
        <v>10695</v>
      </c>
      <c r="J2324" s="1">
        <v>10505</v>
      </c>
      <c r="K2324" s="1">
        <v>10415</v>
      </c>
      <c r="L2324" s="2" t="str">
        <f t="shared" si="732"/>
        <v/>
      </c>
      <c r="M2324" s="2">
        <f t="shared" si="733"/>
        <v>0.69819668834215998</v>
      </c>
      <c r="N2324" s="10">
        <f t="shared" si="725"/>
        <v>1</v>
      </c>
      <c r="O2324" s="9">
        <f t="shared" si="726"/>
        <v>2</v>
      </c>
      <c r="P2324" s="8">
        <f t="shared" si="727"/>
        <v>3</v>
      </c>
      <c r="Q2324" s="2">
        <f t="shared" si="728"/>
        <v>0.42354360796406787</v>
      </c>
      <c r="R2324" s="2">
        <f t="shared" si="729"/>
        <v>0.34919890058322717</v>
      </c>
      <c r="S2324" s="2">
        <f t="shared" si="730"/>
        <v>0.19950392170007375</v>
      </c>
      <c r="T2324" s="2">
        <f t="shared" si="731"/>
        <v>2.7753569752631213E-2</v>
      </c>
      <c r="U2324" s="1">
        <v>6318</v>
      </c>
      <c r="V2324" s="1">
        <v>5209</v>
      </c>
      <c r="W2324" s="1">
        <v>2976</v>
      </c>
      <c r="AA2324" s="1">
        <v>414</v>
      </c>
      <c r="AU2324" t="s">
        <v>829</v>
      </c>
      <c r="AV2324" t="s">
        <v>1577</v>
      </c>
      <c r="AY2324" s="38">
        <v>41</v>
      </c>
      <c r="AZ2324" s="40">
        <v>57</v>
      </c>
      <c r="BA2324" s="42">
        <f t="shared" si="714"/>
        <v>41057</v>
      </c>
      <c r="BC2324" s="7" t="s">
        <v>3097</v>
      </c>
    </row>
    <row r="2325" spans="1:55" hidden="1" outlineLevel="1">
      <c r="A2325" t="s">
        <v>1204</v>
      </c>
      <c r="B2325" t="s">
        <v>1577</v>
      </c>
      <c r="C2325" s="25">
        <v>72150</v>
      </c>
      <c r="D2325" s="25"/>
      <c r="E2325" s="25"/>
      <c r="G2325" s="1">
        <f t="shared" si="724"/>
        <v>30217</v>
      </c>
      <c r="I2325" s="1">
        <v>19015</v>
      </c>
      <c r="J2325" s="1">
        <v>18765</v>
      </c>
      <c r="K2325" s="1">
        <v>18363</v>
      </c>
      <c r="L2325" s="2" t="str">
        <f t="shared" si="732"/>
        <v/>
      </c>
      <c r="M2325" s="2">
        <f t="shared" si="733"/>
        <v>0.60770427242942715</v>
      </c>
      <c r="N2325" s="10">
        <f t="shared" si="725"/>
        <v>2</v>
      </c>
      <c r="O2325" s="9">
        <f t="shared" si="726"/>
        <v>1</v>
      </c>
      <c r="P2325" s="8">
        <f t="shared" si="727"/>
        <v>3</v>
      </c>
      <c r="Q2325" s="2">
        <f t="shared" si="728"/>
        <v>0.33679716715756031</v>
      </c>
      <c r="R2325" s="2">
        <f t="shared" si="729"/>
        <v>0.41360823377568917</v>
      </c>
      <c r="S2325" s="2">
        <f t="shared" si="730"/>
        <v>0.22076976536386803</v>
      </c>
      <c r="T2325" s="2">
        <f t="shared" si="731"/>
        <v>2.8824833702882552E-2</v>
      </c>
      <c r="U2325" s="1">
        <v>10177</v>
      </c>
      <c r="V2325" s="1">
        <v>12498</v>
      </c>
      <c r="W2325" s="1">
        <v>6671</v>
      </c>
      <c r="AA2325" s="1">
        <v>871</v>
      </c>
      <c r="AU2325" t="s">
        <v>1204</v>
      </c>
      <c r="AV2325" t="s">
        <v>1577</v>
      </c>
      <c r="AY2325" s="38">
        <v>41</v>
      </c>
      <c r="AZ2325" s="40">
        <v>59</v>
      </c>
      <c r="BA2325" s="42">
        <f t="shared" si="714"/>
        <v>41059</v>
      </c>
      <c r="BC2325" s="7" t="s">
        <v>3097</v>
      </c>
    </row>
    <row r="2326" spans="1:55" hidden="1" outlineLevel="1">
      <c r="A2326" t="s">
        <v>122</v>
      </c>
      <c r="B2326" t="s">
        <v>1577</v>
      </c>
      <c r="C2326" s="25">
        <v>24472</v>
      </c>
      <c r="D2326" s="25"/>
      <c r="E2326" s="25"/>
      <c r="G2326" s="1">
        <f t="shared" si="724"/>
        <v>13997</v>
      </c>
      <c r="I2326" s="1">
        <v>10185</v>
      </c>
      <c r="J2326" s="1">
        <v>10083</v>
      </c>
      <c r="K2326" s="1">
        <v>9907</v>
      </c>
      <c r="L2326" s="2" t="str">
        <f t="shared" si="732"/>
        <v/>
      </c>
      <c r="M2326" s="2">
        <f t="shared" si="733"/>
        <v>0.70779452739872828</v>
      </c>
      <c r="N2326" s="10">
        <f t="shared" si="725"/>
        <v>2</v>
      </c>
      <c r="O2326" s="9">
        <f t="shared" si="726"/>
        <v>1</v>
      </c>
      <c r="P2326" s="8">
        <f t="shared" si="727"/>
        <v>3</v>
      </c>
      <c r="Q2326" s="2">
        <f t="shared" si="728"/>
        <v>0.35186111309566337</v>
      </c>
      <c r="R2326" s="2">
        <f t="shared" si="729"/>
        <v>0.44109452025434021</v>
      </c>
      <c r="S2326" s="2">
        <f t="shared" si="730"/>
        <v>0.183682217618061</v>
      </c>
      <c r="T2326" s="2">
        <f t="shared" si="731"/>
        <v>2.3362149031935425E-2</v>
      </c>
      <c r="U2326" s="1">
        <v>4925</v>
      </c>
      <c r="V2326" s="1">
        <v>6174</v>
      </c>
      <c r="W2326" s="1">
        <v>2571</v>
      </c>
      <c r="AA2326" s="1">
        <v>327</v>
      </c>
      <c r="AU2326" t="s">
        <v>122</v>
      </c>
      <c r="AV2326" t="s">
        <v>1577</v>
      </c>
      <c r="AY2326" s="38">
        <v>41</v>
      </c>
      <c r="AZ2326" s="40">
        <v>61</v>
      </c>
      <c r="BA2326" s="42">
        <f t="shared" si="714"/>
        <v>41061</v>
      </c>
      <c r="BC2326" s="7" t="s">
        <v>3097</v>
      </c>
    </row>
    <row r="2327" spans="1:55" hidden="1" outlineLevel="1">
      <c r="A2327" t="s">
        <v>59</v>
      </c>
      <c r="B2327" t="s">
        <v>1577</v>
      </c>
      <c r="C2327" s="25">
        <v>7042</v>
      </c>
      <c r="D2327" s="25"/>
      <c r="E2327" s="25"/>
      <c r="G2327" s="1">
        <f t="shared" si="724"/>
        <v>4499</v>
      </c>
      <c r="I2327" s="1">
        <v>3567</v>
      </c>
      <c r="J2327" s="1">
        <v>3515</v>
      </c>
      <c r="K2327" s="1">
        <v>3429</v>
      </c>
      <c r="L2327" s="2" t="str">
        <f t="shared" si="732"/>
        <v/>
      </c>
      <c r="M2327" s="2">
        <f t="shared" si="733"/>
        <v>0.76216937097132698</v>
      </c>
      <c r="N2327" s="10">
        <f t="shared" si="725"/>
        <v>2</v>
      </c>
      <c r="O2327" s="9">
        <f t="shared" si="726"/>
        <v>1</v>
      </c>
      <c r="P2327" s="8">
        <f t="shared" si="727"/>
        <v>3</v>
      </c>
      <c r="Q2327" s="2">
        <f t="shared" si="728"/>
        <v>0.31695932429428764</v>
      </c>
      <c r="R2327" s="2">
        <f t="shared" si="729"/>
        <v>0.51189153145143362</v>
      </c>
      <c r="S2327" s="2">
        <f t="shared" si="730"/>
        <v>0.15714603245165593</v>
      </c>
      <c r="T2327" s="2">
        <f t="shared" si="731"/>
        <v>1.4003111802622814E-2</v>
      </c>
      <c r="U2327" s="1">
        <v>1426</v>
      </c>
      <c r="V2327" s="1">
        <v>2303</v>
      </c>
      <c r="W2327" s="1">
        <v>707</v>
      </c>
      <c r="AA2327" s="1">
        <v>63</v>
      </c>
      <c r="AU2327" t="s">
        <v>59</v>
      </c>
      <c r="AV2327" t="s">
        <v>1577</v>
      </c>
      <c r="AY2327" s="38">
        <v>41</v>
      </c>
      <c r="AZ2327" s="40">
        <v>63</v>
      </c>
      <c r="BA2327" s="42">
        <f t="shared" si="714"/>
        <v>41063</v>
      </c>
      <c r="BC2327" s="7" t="s">
        <v>3097</v>
      </c>
    </row>
    <row r="2328" spans="1:55" hidden="1" outlineLevel="1">
      <c r="A2328" t="s">
        <v>497</v>
      </c>
      <c r="B2328" t="s">
        <v>1577</v>
      </c>
      <c r="C2328" s="25">
        <v>23699</v>
      </c>
      <c r="D2328" s="25"/>
      <c r="E2328" s="25"/>
      <c r="G2328" s="1">
        <f t="shared" si="724"/>
        <v>13017</v>
      </c>
      <c r="I2328" s="1">
        <v>9298</v>
      </c>
      <c r="J2328" s="1">
        <v>9125</v>
      </c>
      <c r="K2328" s="1">
        <v>9085</v>
      </c>
      <c r="L2328" s="2" t="str">
        <f t="shared" si="732"/>
        <v/>
      </c>
      <c r="M2328" s="2">
        <f t="shared" si="733"/>
        <v>0.69793347161404318</v>
      </c>
      <c r="N2328" s="10">
        <f t="shared" si="725"/>
        <v>1</v>
      </c>
      <c r="O2328" s="9">
        <f t="shared" si="726"/>
        <v>2</v>
      </c>
      <c r="P2328" s="8">
        <f t="shared" si="727"/>
        <v>3</v>
      </c>
      <c r="Q2328" s="2">
        <f t="shared" si="728"/>
        <v>0.40477836675117157</v>
      </c>
      <c r="R2328" s="2">
        <f t="shared" si="729"/>
        <v>0.35538142429131137</v>
      </c>
      <c r="S2328" s="2">
        <f t="shared" si="730"/>
        <v>0.21479603595298455</v>
      </c>
      <c r="T2328" s="2">
        <f t="shared" si="731"/>
        <v>2.5044173004532572E-2</v>
      </c>
      <c r="U2328" s="1">
        <v>5269</v>
      </c>
      <c r="V2328" s="1">
        <v>4626</v>
      </c>
      <c r="W2328" s="1">
        <v>2796</v>
      </c>
      <c r="AA2328" s="1">
        <v>326</v>
      </c>
      <c r="AU2328" t="s">
        <v>497</v>
      </c>
      <c r="AV2328" t="s">
        <v>1577</v>
      </c>
      <c r="AY2328" s="38">
        <v>41</v>
      </c>
      <c r="AZ2328" s="40">
        <v>65</v>
      </c>
      <c r="BA2328" s="42">
        <f t="shared" si="714"/>
        <v>41065</v>
      </c>
      <c r="BC2328" s="7" t="s">
        <v>3097</v>
      </c>
    </row>
    <row r="2329" spans="1:55" hidden="1" outlineLevel="1">
      <c r="A2329" t="s">
        <v>1069</v>
      </c>
      <c r="B2329" t="s">
        <v>1577</v>
      </c>
      <c r="C2329" s="25">
        <v>468549</v>
      </c>
      <c r="D2329" s="25"/>
      <c r="E2329" s="25"/>
      <c r="G2329" s="1">
        <f t="shared" si="724"/>
        <v>228557</v>
      </c>
      <c r="I2329" s="1">
        <v>155008</v>
      </c>
      <c r="J2329" s="1">
        <v>151012</v>
      </c>
      <c r="K2329" s="1">
        <v>143642</v>
      </c>
      <c r="L2329" s="2" t="str">
        <f t="shared" si="732"/>
        <v/>
      </c>
      <c r="M2329" s="2">
        <f t="shared" si="733"/>
        <v>0.62847342238478809</v>
      </c>
      <c r="N2329" s="10">
        <f t="shared" si="725"/>
        <v>2</v>
      </c>
      <c r="O2329" s="9">
        <f t="shared" si="726"/>
        <v>1</v>
      </c>
      <c r="P2329" s="8">
        <f t="shared" si="727"/>
        <v>3</v>
      </c>
      <c r="Q2329" s="2">
        <f t="shared" si="728"/>
        <v>0.3538548370865911</v>
      </c>
      <c r="R2329" s="2">
        <f t="shared" si="729"/>
        <v>0.3935867201617102</v>
      </c>
      <c r="S2329" s="2">
        <f t="shared" si="730"/>
        <v>0.2291288387579466</v>
      </c>
      <c r="T2329" s="2">
        <f t="shared" si="731"/>
        <v>2.3429603993752157E-2</v>
      </c>
      <c r="U2329" s="1">
        <v>80876</v>
      </c>
      <c r="V2329" s="1">
        <v>89957</v>
      </c>
      <c r="W2329" s="1">
        <v>52369</v>
      </c>
      <c r="AA2329" s="1">
        <v>5355</v>
      </c>
      <c r="AU2329" t="s">
        <v>1069</v>
      </c>
      <c r="AV2329" t="s">
        <v>1577</v>
      </c>
      <c r="AY2329" s="38">
        <v>41</v>
      </c>
      <c r="AZ2329" s="40">
        <v>67</v>
      </c>
      <c r="BA2329" s="42">
        <f t="shared" si="714"/>
        <v>41067</v>
      </c>
      <c r="BC2329" s="7" t="s">
        <v>3097</v>
      </c>
    </row>
    <row r="2330" spans="1:55" hidden="1" outlineLevel="1">
      <c r="A2330" t="s">
        <v>298</v>
      </c>
      <c r="B2330" t="s">
        <v>1577</v>
      </c>
      <c r="C2330" s="25">
        <v>1534</v>
      </c>
      <c r="D2330" s="25"/>
      <c r="E2330" s="25"/>
      <c r="G2330" s="1">
        <f t="shared" si="724"/>
        <v>963</v>
      </c>
      <c r="I2330" s="1">
        <v>736</v>
      </c>
      <c r="J2330" s="1">
        <v>700</v>
      </c>
      <c r="K2330" s="1">
        <v>690</v>
      </c>
      <c r="L2330" s="2" t="str">
        <f t="shared" si="732"/>
        <v/>
      </c>
      <c r="M2330" s="2">
        <f t="shared" si="733"/>
        <v>0.71651090342679125</v>
      </c>
      <c r="N2330" s="10">
        <f t="shared" si="725"/>
        <v>2</v>
      </c>
      <c r="O2330" s="9">
        <f t="shared" si="726"/>
        <v>1</v>
      </c>
      <c r="P2330" s="8">
        <f t="shared" si="727"/>
        <v>3</v>
      </c>
      <c r="Q2330" s="2">
        <f t="shared" si="728"/>
        <v>0.34475597092419524</v>
      </c>
      <c r="R2330" s="2">
        <f t="shared" si="729"/>
        <v>0.42782969885773625</v>
      </c>
      <c r="S2330" s="2">
        <f t="shared" si="730"/>
        <v>0.18380062305295949</v>
      </c>
      <c r="T2330" s="2">
        <f t="shared" si="731"/>
        <v>4.3613707165109067E-2</v>
      </c>
      <c r="U2330" s="1">
        <v>332</v>
      </c>
      <c r="V2330" s="1">
        <v>412</v>
      </c>
      <c r="W2330" s="1">
        <v>177</v>
      </c>
      <c r="AA2330" s="1">
        <v>42</v>
      </c>
      <c r="AU2330" t="s">
        <v>298</v>
      </c>
      <c r="AV2330" t="s">
        <v>1577</v>
      </c>
      <c r="AY2330" s="38">
        <v>41</v>
      </c>
      <c r="AZ2330" s="40">
        <v>69</v>
      </c>
      <c r="BA2330" s="42">
        <f t="shared" si="714"/>
        <v>41069</v>
      </c>
      <c r="BC2330" s="7" t="s">
        <v>3097</v>
      </c>
    </row>
    <row r="2331" spans="1:55" hidden="1" outlineLevel="1">
      <c r="A2331" t="s">
        <v>133</v>
      </c>
      <c r="B2331" t="s">
        <v>1577</v>
      </c>
      <c r="C2331" s="25">
        <v>87370</v>
      </c>
      <c r="D2331" s="25"/>
      <c r="E2331" s="25"/>
      <c r="G2331" s="1">
        <f t="shared" si="724"/>
        <v>41788</v>
      </c>
      <c r="I2331" s="1">
        <v>31214</v>
      </c>
      <c r="J2331" s="1">
        <v>30644</v>
      </c>
      <c r="K2331" s="1">
        <v>29737</v>
      </c>
      <c r="L2331" s="2" t="str">
        <f t="shared" si="732"/>
        <v/>
      </c>
      <c r="M2331" s="2">
        <f t="shared" si="733"/>
        <v>0.71161577486359717</v>
      </c>
      <c r="N2331" s="10">
        <f t="shared" si="725"/>
        <v>2</v>
      </c>
      <c r="O2331" s="9">
        <f t="shared" si="726"/>
        <v>1</v>
      </c>
      <c r="P2331" s="8">
        <f t="shared" si="727"/>
        <v>3</v>
      </c>
      <c r="Q2331" s="2">
        <f t="shared" si="728"/>
        <v>0.33803962860151238</v>
      </c>
      <c r="R2331" s="2">
        <f t="shared" si="729"/>
        <v>0.42337513161673207</v>
      </c>
      <c r="S2331" s="2">
        <f t="shared" si="730"/>
        <v>0.20962955872499281</v>
      </c>
      <c r="T2331" s="2">
        <f t="shared" si="731"/>
        <v>2.8955681056762744E-2</v>
      </c>
      <c r="U2331" s="1">
        <v>14126</v>
      </c>
      <c r="V2331" s="1">
        <v>17692</v>
      </c>
      <c r="W2331" s="1">
        <v>8760</v>
      </c>
      <c r="AA2331" s="1">
        <v>1210</v>
      </c>
      <c r="AU2331" t="s">
        <v>133</v>
      </c>
      <c r="AV2331" t="s">
        <v>1577</v>
      </c>
      <c r="AY2331" s="38">
        <v>41</v>
      </c>
      <c r="AZ2331" s="40">
        <v>71</v>
      </c>
      <c r="BA2331" s="42">
        <f t="shared" si="714"/>
        <v>41071</v>
      </c>
      <c r="BC2331" s="7" t="s">
        <v>3097</v>
      </c>
    </row>
    <row r="2332" spans="1:55" collapsed="1">
      <c r="A2332" t="s">
        <v>2168</v>
      </c>
      <c r="B2332" t="s">
        <v>1226</v>
      </c>
      <c r="C2332" s="25">
        <f>SUM(C2296:C2331)</f>
        <v>3513424</v>
      </c>
      <c r="D2332" s="57">
        <v>2625000</v>
      </c>
      <c r="E2332" s="57">
        <v>2451000</v>
      </c>
      <c r="G2332" s="1">
        <f>SUM(G2296:G2331)</f>
        <v>1872615</v>
      </c>
      <c r="I2332" s="25">
        <f>SUM(I2296:I2331)</f>
        <v>1293756</v>
      </c>
      <c r="J2332" s="1">
        <v>1267221</v>
      </c>
      <c r="K2332" s="1">
        <v>1240315</v>
      </c>
      <c r="L2332" s="2">
        <f t="shared" si="732"/>
        <v>0.47250095238095235</v>
      </c>
      <c r="M2332" s="2">
        <f t="shared" si="733"/>
        <v>0.6623438346910604</v>
      </c>
      <c r="N2332" s="10">
        <f t="shared" si="725"/>
        <v>1</v>
      </c>
      <c r="O2332" s="9">
        <f t="shared" si="726"/>
        <v>2</v>
      </c>
      <c r="P2332" s="8">
        <f t="shared" si="727"/>
        <v>3</v>
      </c>
      <c r="Q2332" s="2">
        <f t="shared" si="728"/>
        <v>0.38954082926816241</v>
      </c>
      <c r="R2332" s="2">
        <f t="shared" si="729"/>
        <v>0.3633656677961033</v>
      </c>
      <c r="S2332" s="2">
        <f t="shared" si="730"/>
        <v>0.21369154898364051</v>
      </c>
      <c r="T2332" s="2">
        <f t="shared" si="731"/>
        <v>3.3401953952093832E-2</v>
      </c>
      <c r="U2332" s="1">
        <f>SUM(U2296:U2331)</f>
        <v>729460</v>
      </c>
      <c r="V2332" s="1">
        <f>SUM(V2296:V2331)</f>
        <v>680444</v>
      </c>
      <c r="W2332" s="1">
        <f>SUM(W2296:W2331)</f>
        <v>400162</v>
      </c>
      <c r="AA2332" s="1">
        <f>SUM(AA2296:AA2331)</f>
        <v>62549</v>
      </c>
      <c r="AU2332" t="s">
        <v>2168</v>
      </c>
      <c r="AV2332" t="s">
        <v>1226</v>
      </c>
      <c r="AY2332" s="38">
        <v>41</v>
      </c>
      <c r="AZ2332" s="40"/>
      <c r="BA2332" s="38">
        <f>AY2332</f>
        <v>41</v>
      </c>
      <c r="BC2332" s="7" t="s">
        <v>1410</v>
      </c>
    </row>
    <row r="2333" spans="1:55">
      <c r="C2333" s="25"/>
      <c r="D2333" s="25"/>
      <c r="E2333" s="25"/>
      <c r="L2333" s="2"/>
      <c r="M2333" s="2"/>
      <c r="P2333" s="8"/>
      <c r="AY2333" s="38"/>
      <c r="AZ2333" s="40"/>
      <c r="BA2333" s="42"/>
    </row>
    <row r="2334" spans="1:55" hidden="1" outlineLevel="1">
      <c r="A2334" t="s">
        <v>1447</v>
      </c>
      <c r="B2334" t="s">
        <v>506</v>
      </c>
      <c r="C2334" s="25">
        <v>93934</v>
      </c>
      <c r="D2334" s="25"/>
      <c r="E2334" s="25"/>
      <c r="G2334" s="1">
        <f t="shared" ref="G2334:G2365" si="734">SUM(U2334:AN2334)</f>
        <v>51154</v>
      </c>
      <c r="K2334" s="1">
        <v>22282</v>
      </c>
      <c r="L2334" s="2" t="str">
        <f t="shared" si="732"/>
        <v/>
      </c>
      <c r="M2334" s="2">
        <f t="shared" si="733"/>
        <v>0.43558665988974471</v>
      </c>
      <c r="N2334" s="10">
        <f t="shared" ref="N2334:N2365" si="735">RANK(U2334,U2334:AR2334)</f>
        <v>2</v>
      </c>
      <c r="O2334" s="9">
        <f t="shared" ref="O2334:O2365" si="736">RANK(V2334,U2334:AR2334)</f>
        <v>1</v>
      </c>
      <c r="P2334" s="8" t="e">
        <f t="shared" ref="P2334:P2365" si="737">RANK(W2334,U2334:AR2334)</f>
        <v>#N/A</v>
      </c>
      <c r="Q2334" s="2">
        <f t="shared" ref="Q2334:Q2365" si="738">IF(SUM($U2334:$AQ2334)=0,"-",U2334/SUM($U2334:$AQ2334))</f>
        <v>0.32155843140321383</v>
      </c>
      <c r="R2334" s="2">
        <f t="shared" ref="R2334:R2365" si="739">IF(SUM($U2334:$AQ2334)=0,"-",V2334/SUM($U2334:$AQ2334))</f>
        <v>0.55401337138835671</v>
      </c>
      <c r="S2334" s="2">
        <f t="shared" ref="S2334:S2365" si="740">IF(SUM($U2334:$AQ2334)=0,"-",W2334/SUM($U2334:$AQ2334))</f>
        <v>0</v>
      </c>
      <c r="T2334" s="2">
        <f t="shared" ref="T2334:T2365" si="741">IF(SUM($U2334:$AQ2334)=0,"-",(1-Q2334-R2334-S2334))</f>
        <v>0.12442819720842946</v>
      </c>
      <c r="U2334" s="1">
        <v>16449</v>
      </c>
      <c r="V2334" s="1">
        <v>28340</v>
      </c>
      <c r="Y2334" s="1">
        <v>68</v>
      </c>
      <c r="AA2334" s="1">
        <v>6297</v>
      </c>
      <c r="AU2334" t="s">
        <v>1447</v>
      </c>
      <c r="AV2334" t="s">
        <v>506</v>
      </c>
      <c r="AY2334" s="38">
        <v>42</v>
      </c>
      <c r="AZ2334" s="40">
        <v>1</v>
      </c>
      <c r="BA2334" s="42">
        <f t="shared" si="714"/>
        <v>42001</v>
      </c>
      <c r="BC2334" s="7" t="s">
        <v>3097</v>
      </c>
    </row>
    <row r="2335" spans="1:55" hidden="1" outlineLevel="1">
      <c r="A2335" t="s">
        <v>791</v>
      </c>
      <c r="B2335" t="s">
        <v>506</v>
      </c>
      <c r="C2335" s="25">
        <v>1265577</v>
      </c>
      <c r="D2335" s="25"/>
      <c r="E2335" s="25"/>
      <c r="G2335" s="1">
        <f t="shared" si="734"/>
        <v>932385</v>
      </c>
      <c r="K2335" s="1">
        <v>330209</v>
      </c>
      <c r="L2335" s="2" t="str">
        <f t="shared" si="732"/>
        <v/>
      </c>
      <c r="M2335" s="2">
        <f t="shared" si="733"/>
        <v>0.35415520412705054</v>
      </c>
      <c r="N2335" s="10">
        <f t="shared" si="735"/>
        <v>1</v>
      </c>
      <c r="O2335" s="9">
        <f t="shared" si="736"/>
        <v>2</v>
      </c>
      <c r="P2335" s="8" t="e">
        <f t="shared" si="737"/>
        <v>#N/A</v>
      </c>
      <c r="Q2335" s="2">
        <f t="shared" si="738"/>
        <v>0.61562122942775788</v>
      </c>
      <c r="R2335" s="2">
        <f t="shared" si="739"/>
        <v>0.28603849268274373</v>
      </c>
      <c r="S2335" s="2">
        <f t="shared" si="740"/>
        <v>0</v>
      </c>
      <c r="T2335" s="2">
        <f t="shared" si="741"/>
        <v>9.8340277889498395E-2</v>
      </c>
      <c r="U2335" s="1">
        <v>573996</v>
      </c>
      <c r="V2335" s="1">
        <v>266698</v>
      </c>
      <c r="Y2335" s="1">
        <v>822</v>
      </c>
      <c r="AA2335" s="1">
        <v>90869</v>
      </c>
      <c r="AU2335" t="s">
        <v>791</v>
      </c>
      <c r="AV2335" t="s">
        <v>506</v>
      </c>
      <c r="AY2335" s="38">
        <v>42</v>
      </c>
      <c r="AZ2335" s="40">
        <v>3</v>
      </c>
      <c r="BA2335" s="42">
        <f t="shared" si="714"/>
        <v>42003</v>
      </c>
      <c r="BC2335" s="7" t="s">
        <v>3097</v>
      </c>
    </row>
    <row r="2336" spans="1:55" hidden="1" outlineLevel="1">
      <c r="A2336" t="s">
        <v>388</v>
      </c>
      <c r="B2336" t="s">
        <v>506</v>
      </c>
      <c r="C2336" s="25">
        <v>71747</v>
      </c>
      <c r="D2336" s="25"/>
      <c r="E2336" s="25"/>
      <c r="G2336" s="1">
        <f t="shared" si="734"/>
        <v>42656</v>
      </c>
      <c r="K2336" s="1">
        <v>19319</v>
      </c>
      <c r="L2336" s="2" t="str">
        <f t="shared" si="732"/>
        <v/>
      </c>
      <c r="M2336" s="2">
        <f t="shared" si="733"/>
        <v>0.45290228807201799</v>
      </c>
      <c r="N2336" s="10">
        <f t="shared" si="735"/>
        <v>1</v>
      </c>
      <c r="O2336" s="9">
        <f t="shared" si="736"/>
        <v>2</v>
      </c>
      <c r="P2336" s="8" t="e">
        <f t="shared" si="737"/>
        <v>#N/A</v>
      </c>
      <c r="Q2336" s="2">
        <f t="shared" si="738"/>
        <v>0.46790603900975242</v>
      </c>
      <c r="R2336" s="2">
        <f t="shared" si="739"/>
        <v>0.44622093023255816</v>
      </c>
      <c r="S2336" s="2">
        <f t="shared" si="740"/>
        <v>0</v>
      </c>
      <c r="T2336" s="2">
        <f t="shared" si="741"/>
        <v>8.5873030757689373E-2</v>
      </c>
      <c r="U2336" s="1">
        <v>19959</v>
      </c>
      <c r="V2336" s="1">
        <v>19034</v>
      </c>
      <c r="Y2336" s="1">
        <v>15</v>
      </c>
      <c r="AA2336" s="1">
        <v>3648</v>
      </c>
      <c r="AU2336" t="s">
        <v>388</v>
      </c>
      <c r="AV2336" t="s">
        <v>506</v>
      </c>
      <c r="AY2336" s="38">
        <v>42</v>
      </c>
      <c r="AZ2336" s="40">
        <v>5</v>
      </c>
      <c r="BA2336" s="42">
        <f t="shared" si="714"/>
        <v>42005</v>
      </c>
      <c r="BC2336" s="7" t="s">
        <v>3097</v>
      </c>
    </row>
    <row r="2337" spans="1:55" hidden="1" outlineLevel="1">
      <c r="A2337" t="s">
        <v>833</v>
      </c>
      <c r="B2337" t="s">
        <v>506</v>
      </c>
      <c r="C2337" s="25">
        <v>178277</v>
      </c>
      <c r="D2337" s="25"/>
      <c r="E2337" s="25"/>
      <c r="G2337" s="1">
        <f t="shared" si="734"/>
        <v>115646</v>
      </c>
      <c r="K2337" s="1">
        <v>52558</v>
      </c>
      <c r="L2337" s="2" t="str">
        <f t="shared" si="732"/>
        <v/>
      </c>
      <c r="M2337" s="2">
        <f t="shared" si="733"/>
        <v>0.45447313352818081</v>
      </c>
      <c r="N2337" s="10">
        <f t="shared" si="735"/>
        <v>1</v>
      </c>
      <c r="O2337" s="9">
        <f t="shared" si="736"/>
        <v>2</v>
      </c>
      <c r="P2337" s="8" t="e">
        <f t="shared" si="737"/>
        <v>#N/A</v>
      </c>
      <c r="Q2337" s="2">
        <f t="shared" si="738"/>
        <v>0.6192777960327206</v>
      </c>
      <c r="R2337" s="2">
        <f t="shared" si="739"/>
        <v>0.29256524220465907</v>
      </c>
      <c r="S2337" s="2">
        <f t="shared" si="740"/>
        <v>0</v>
      </c>
      <c r="T2337" s="2">
        <f t="shared" si="741"/>
        <v>8.8156961762620334E-2</v>
      </c>
      <c r="U2337" s="1">
        <v>71617</v>
      </c>
      <c r="V2337" s="1">
        <v>33834</v>
      </c>
      <c r="Y2337" s="1">
        <v>22</v>
      </c>
      <c r="AA2337" s="1">
        <v>10173</v>
      </c>
      <c r="AU2337" t="s">
        <v>833</v>
      </c>
      <c r="AV2337" t="s">
        <v>506</v>
      </c>
      <c r="AY2337" s="38">
        <v>42</v>
      </c>
      <c r="AZ2337" s="40">
        <v>7</v>
      </c>
      <c r="BA2337" s="42">
        <f t="shared" si="714"/>
        <v>42007</v>
      </c>
      <c r="BC2337" s="7" t="s">
        <v>3097</v>
      </c>
    </row>
    <row r="2338" spans="1:55" hidden="1" outlineLevel="1">
      <c r="A2338" t="s">
        <v>975</v>
      </c>
      <c r="B2338" t="s">
        <v>506</v>
      </c>
      <c r="C2338" s="25">
        <v>49742</v>
      </c>
      <c r="D2338" s="25"/>
      <c r="E2338" s="25"/>
      <c r="G2338" s="1">
        <f t="shared" si="734"/>
        <v>31116</v>
      </c>
      <c r="K2338" s="1">
        <v>15001</v>
      </c>
      <c r="L2338" s="2" t="str">
        <f t="shared" si="732"/>
        <v/>
      </c>
      <c r="M2338" s="2">
        <f t="shared" si="733"/>
        <v>0.4820992415477568</v>
      </c>
      <c r="N2338" s="10">
        <f t="shared" si="735"/>
        <v>2</v>
      </c>
      <c r="O2338" s="9">
        <f t="shared" si="736"/>
        <v>1</v>
      </c>
      <c r="P2338" s="8" t="e">
        <f t="shared" si="737"/>
        <v>#N/A</v>
      </c>
      <c r="Q2338" s="2">
        <f t="shared" si="738"/>
        <v>0.34615631829283972</v>
      </c>
      <c r="R2338" s="2">
        <f t="shared" si="739"/>
        <v>0.58163002956678234</v>
      </c>
      <c r="S2338" s="2">
        <f t="shared" si="740"/>
        <v>0</v>
      </c>
      <c r="T2338" s="2">
        <f t="shared" si="741"/>
        <v>7.2213652140377893E-2</v>
      </c>
      <c r="U2338" s="1">
        <v>10771</v>
      </c>
      <c r="V2338" s="1">
        <v>18098</v>
      </c>
      <c r="Y2338" s="1">
        <v>8</v>
      </c>
      <c r="AA2338" s="1">
        <v>2239</v>
      </c>
      <c r="AU2338" t="s">
        <v>975</v>
      </c>
      <c r="AV2338" t="s">
        <v>506</v>
      </c>
      <c r="AY2338" s="38">
        <v>42</v>
      </c>
      <c r="AZ2338" s="40">
        <v>9</v>
      </c>
      <c r="BA2338" s="42">
        <f t="shared" si="714"/>
        <v>42009</v>
      </c>
      <c r="BC2338" s="7" t="s">
        <v>3097</v>
      </c>
    </row>
    <row r="2339" spans="1:55" hidden="1" outlineLevel="1">
      <c r="A2339" t="s">
        <v>531</v>
      </c>
      <c r="B2339" t="s">
        <v>506</v>
      </c>
      <c r="C2339" s="25">
        <v>381338</v>
      </c>
      <c r="D2339" s="25"/>
      <c r="E2339" s="25"/>
      <c r="G2339" s="1">
        <f t="shared" si="734"/>
        <v>215040</v>
      </c>
      <c r="K2339" s="1">
        <v>97600</v>
      </c>
      <c r="L2339" s="2" t="str">
        <f t="shared" si="732"/>
        <v/>
      </c>
      <c r="M2339" s="2">
        <f t="shared" si="733"/>
        <v>0.45386904761904762</v>
      </c>
      <c r="N2339" s="10">
        <f t="shared" si="735"/>
        <v>1</v>
      </c>
      <c r="O2339" s="9">
        <f t="shared" si="736"/>
        <v>2</v>
      </c>
      <c r="P2339" s="8" t="e">
        <f t="shared" si="737"/>
        <v>#N/A</v>
      </c>
      <c r="Q2339" s="2">
        <f t="shared" si="738"/>
        <v>0.44248976934523809</v>
      </c>
      <c r="R2339" s="2">
        <f t="shared" si="739"/>
        <v>0.42658110119047621</v>
      </c>
      <c r="S2339" s="2">
        <f t="shared" si="740"/>
        <v>0</v>
      </c>
      <c r="T2339" s="2">
        <f t="shared" si="741"/>
        <v>0.1309291294642857</v>
      </c>
      <c r="U2339" s="1">
        <v>95153</v>
      </c>
      <c r="V2339" s="1">
        <v>91732</v>
      </c>
      <c r="Y2339" s="1">
        <v>238</v>
      </c>
      <c r="AA2339" s="1">
        <v>27917</v>
      </c>
      <c r="AU2339" t="s">
        <v>531</v>
      </c>
      <c r="AV2339" t="s">
        <v>506</v>
      </c>
      <c r="AY2339" s="38">
        <v>42</v>
      </c>
      <c r="AZ2339" s="40">
        <v>11</v>
      </c>
      <c r="BA2339" s="42">
        <f t="shared" si="714"/>
        <v>42011</v>
      </c>
      <c r="BC2339" s="7" t="s">
        <v>3097</v>
      </c>
    </row>
    <row r="2340" spans="1:55" hidden="1" outlineLevel="1">
      <c r="A2340" t="s">
        <v>2310</v>
      </c>
      <c r="B2340" t="s">
        <v>506</v>
      </c>
      <c r="C2340" s="25">
        <v>127631</v>
      </c>
      <c r="D2340" s="25"/>
      <c r="E2340" s="25"/>
      <c r="G2340" s="1">
        <f t="shared" si="734"/>
        <v>74933</v>
      </c>
      <c r="K2340" s="1">
        <v>34548</v>
      </c>
      <c r="L2340" s="2" t="str">
        <f t="shared" si="732"/>
        <v/>
      </c>
      <c r="M2340" s="2">
        <f t="shared" si="733"/>
        <v>0.46105187300655254</v>
      </c>
      <c r="N2340" s="10">
        <f t="shared" si="735"/>
        <v>2</v>
      </c>
      <c r="O2340" s="9">
        <f t="shared" si="736"/>
        <v>1</v>
      </c>
      <c r="P2340" s="8" t="e">
        <f t="shared" si="737"/>
        <v>#N/A</v>
      </c>
      <c r="Q2340" s="2">
        <f t="shared" si="738"/>
        <v>0.33928976552386797</v>
      </c>
      <c r="R2340" s="2">
        <f t="shared" si="739"/>
        <v>0.5578583534624264</v>
      </c>
      <c r="S2340" s="2">
        <f t="shared" si="740"/>
        <v>0</v>
      </c>
      <c r="T2340" s="2">
        <f t="shared" si="741"/>
        <v>0.10285188101370557</v>
      </c>
      <c r="U2340" s="1">
        <v>25424</v>
      </c>
      <c r="V2340" s="1">
        <v>41802</v>
      </c>
      <c r="Y2340" s="1">
        <v>72</v>
      </c>
      <c r="AA2340" s="1">
        <v>7635</v>
      </c>
      <c r="AU2340" t="s">
        <v>2310</v>
      </c>
      <c r="AV2340" t="s">
        <v>506</v>
      </c>
      <c r="AY2340" s="38">
        <v>42</v>
      </c>
      <c r="AZ2340" s="40">
        <v>13</v>
      </c>
      <c r="BA2340" s="42">
        <f t="shared" si="714"/>
        <v>42013</v>
      </c>
      <c r="BC2340" s="7" t="s">
        <v>3097</v>
      </c>
    </row>
    <row r="2341" spans="1:55" hidden="1" outlineLevel="1">
      <c r="A2341" t="s">
        <v>2707</v>
      </c>
      <c r="B2341" t="s">
        <v>506</v>
      </c>
      <c r="C2341" s="25">
        <v>62585</v>
      </c>
      <c r="D2341" s="25"/>
      <c r="E2341" s="25"/>
      <c r="G2341" s="1">
        <f t="shared" si="734"/>
        <v>36457</v>
      </c>
      <c r="K2341" s="1">
        <v>15923</v>
      </c>
      <c r="L2341" s="2" t="str">
        <f t="shared" si="732"/>
        <v/>
      </c>
      <c r="M2341" s="2">
        <f t="shared" si="733"/>
        <v>0.43676111583509342</v>
      </c>
      <c r="N2341" s="10">
        <f t="shared" si="735"/>
        <v>2</v>
      </c>
      <c r="O2341" s="9">
        <f t="shared" si="736"/>
        <v>1</v>
      </c>
      <c r="P2341" s="8" t="e">
        <f t="shared" si="737"/>
        <v>#N/A</v>
      </c>
      <c r="Q2341" s="2">
        <f t="shared" si="738"/>
        <v>0.28043997037605944</v>
      </c>
      <c r="R2341" s="2">
        <f t="shared" si="739"/>
        <v>0.61403845626354336</v>
      </c>
      <c r="S2341" s="2">
        <f t="shared" si="740"/>
        <v>0</v>
      </c>
      <c r="T2341" s="2">
        <f t="shared" si="741"/>
        <v>0.10552157336039725</v>
      </c>
      <c r="U2341" s="1">
        <v>10224</v>
      </c>
      <c r="V2341" s="1">
        <v>22386</v>
      </c>
      <c r="Y2341" s="1">
        <v>27</v>
      </c>
      <c r="AA2341" s="1">
        <v>3820</v>
      </c>
      <c r="AU2341" t="s">
        <v>2707</v>
      </c>
      <c r="AV2341" t="s">
        <v>506</v>
      </c>
      <c r="AY2341" s="38">
        <v>42</v>
      </c>
      <c r="AZ2341" s="40">
        <v>15</v>
      </c>
      <c r="BA2341" s="42">
        <f t="shared" si="714"/>
        <v>42015</v>
      </c>
      <c r="BC2341" s="7" t="s">
        <v>3097</v>
      </c>
    </row>
    <row r="2342" spans="1:55" hidden="1" outlineLevel="1">
      <c r="A2342" t="s">
        <v>419</v>
      </c>
      <c r="B2342" t="s">
        <v>506</v>
      </c>
      <c r="C2342" s="25">
        <v>607157</v>
      </c>
      <c r="D2342" s="25"/>
      <c r="E2342" s="25"/>
      <c r="G2342" s="1">
        <f t="shared" si="734"/>
        <v>413338</v>
      </c>
      <c r="K2342" s="1">
        <v>188988</v>
      </c>
      <c r="L2342" s="2" t="str">
        <f t="shared" si="732"/>
        <v/>
      </c>
      <c r="M2342" s="2">
        <f t="shared" si="733"/>
        <v>0.45722387005308007</v>
      </c>
      <c r="N2342" s="10">
        <f t="shared" si="735"/>
        <v>2</v>
      </c>
      <c r="O2342" s="9">
        <f t="shared" si="736"/>
        <v>1</v>
      </c>
      <c r="P2342" s="8" t="e">
        <f t="shared" si="737"/>
        <v>#N/A</v>
      </c>
      <c r="Q2342" s="2">
        <f t="shared" si="738"/>
        <v>0.37728445001427402</v>
      </c>
      <c r="R2342" s="2">
        <f t="shared" si="739"/>
        <v>0.47648655579695071</v>
      </c>
      <c r="S2342" s="2">
        <f t="shared" si="740"/>
        <v>0</v>
      </c>
      <c r="T2342" s="2">
        <f t="shared" si="741"/>
        <v>0.14622899418877527</v>
      </c>
      <c r="U2342" s="1">
        <v>155946</v>
      </c>
      <c r="V2342" s="1">
        <v>196950</v>
      </c>
      <c r="Y2342" s="1">
        <v>449</v>
      </c>
      <c r="AA2342" s="1">
        <v>59993</v>
      </c>
      <c r="AU2342" t="s">
        <v>419</v>
      </c>
      <c r="AV2342" t="s">
        <v>506</v>
      </c>
      <c r="AY2342" s="38">
        <v>42</v>
      </c>
      <c r="AZ2342" s="40">
        <v>17</v>
      </c>
      <c r="BA2342" s="42">
        <f t="shared" si="714"/>
        <v>42017</v>
      </c>
      <c r="BC2342" s="7" t="s">
        <v>3097</v>
      </c>
    </row>
    <row r="2343" spans="1:55" hidden="1" outlineLevel="1">
      <c r="A2343" t="s">
        <v>1979</v>
      </c>
      <c r="B2343" t="s">
        <v>506</v>
      </c>
      <c r="C2343" s="25">
        <v>177146</v>
      </c>
      <c r="D2343" s="25"/>
      <c r="E2343" s="25"/>
      <c r="G2343" s="1">
        <f t="shared" si="734"/>
        <v>105963</v>
      </c>
      <c r="K2343" s="1">
        <v>49292</v>
      </c>
      <c r="L2343" s="2" t="str">
        <f t="shared" si="732"/>
        <v/>
      </c>
      <c r="M2343" s="2">
        <f t="shared" si="733"/>
        <v>0.46518124250917775</v>
      </c>
      <c r="N2343" s="10">
        <f t="shared" si="735"/>
        <v>2</v>
      </c>
      <c r="O2343" s="9">
        <f t="shared" si="736"/>
        <v>1</v>
      </c>
      <c r="P2343" s="8" t="e">
        <f t="shared" si="737"/>
        <v>#N/A</v>
      </c>
      <c r="Q2343" s="2">
        <f t="shared" si="738"/>
        <v>0.39366571350377016</v>
      </c>
      <c r="R2343" s="2">
        <f t="shared" si="739"/>
        <v>0.49689042401593009</v>
      </c>
      <c r="S2343" s="2">
        <f t="shared" si="740"/>
        <v>0</v>
      </c>
      <c r="T2343" s="2">
        <f t="shared" si="741"/>
        <v>0.10944386248029969</v>
      </c>
      <c r="U2343" s="1">
        <v>41714</v>
      </c>
      <c r="V2343" s="1">
        <v>52652</v>
      </c>
      <c r="Y2343" s="1">
        <v>39</v>
      </c>
      <c r="AA2343" s="1">
        <v>11558</v>
      </c>
      <c r="AU2343" t="s">
        <v>1979</v>
      </c>
      <c r="AV2343" t="s">
        <v>506</v>
      </c>
      <c r="AY2343" s="38">
        <v>42</v>
      </c>
      <c r="AZ2343" s="40">
        <v>19</v>
      </c>
      <c r="BA2343" s="42">
        <f t="shared" si="714"/>
        <v>42019</v>
      </c>
      <c r="BC2343" s="7" t="s">
        <v>3097</v>
      </c>
    </row>
    <row r="2344" spans="1:55" hidden="1" outlineLevel="1">
      <c r="A2344" t="s">
        <v>230</v>
      </c>
      <c r="B2344" t="s">
        <v>506</v>
      </c>
      <c r="C2344" s="25">
        <v>149831</v>
      </c>
      <c r="D2344" s="25"/>
      <c r="E2344" s="25"/>
      <c r="G2344" s="1">
        <f t="shared" si="734"/>
        <v>88431</v>
      </c>
      <c r="K2344" s="1">
        <v>47254</v>
      </c>
      <c r="L2344" s="2" t="str">
        <f t="shared" si="732"/>
        <v/>
      </c>
      <c r="M2344" s="2">
        <f t="shared" si="733"/>
        <v>0.53436012258144772</v>
      </c>
      <c r="N2344" s="10">
        <f t="shared" si="735"/>
        <v>1</v>
      </c>
      <c r="O2344" s="9">
        <f t="shared" si="736"/>
        <v>2</v>
      </c>
      <c r="P2344" s="8" t="e">
        <f t="shared" si="737"/>
        <v>#N/A</v>
      </c>
      <c r="Q2344" s="2">
        <f t="shared" si="738"/>
        <v>0.6289988804830885</v>
      </c>
      <c r="R2344" s="2">
        <f t="shared" si="739"/>
        <v>0.30840994673813482</v>
      </c>
      <c r="S2344" s="2">
        <f t="shared" si="740"/>
        <v>0</v>
      </c>
      <c r="T2344" s="2">
        <f t="shared" si="741"/>
        <v>6.2591172778776683E-2</v>
      </c>
      <c r="U2344" s="1">
        <v>55623</v>
      </c>
      <c r="V2344" s="1">
        <v>27273</v>
      </c>
      <c r="Y2344" s="1">
        <v>41</v>
      </c>
      <c r="AA2344" s="1">
        <v>5494</v>
      </c>
      <c r="AU2344" t="s">
        <v>230</v>
      </c>
      <c r="AV2344" t="s">
        <v>506</v>
      </c>
      <c r="AY2344" s="38">
        <v>42</v>
      </c>
      <c r="AZ2344" s="40">
        <v>21</v>
      </c>
      <c r="BA2344" s="42">
        <f t="shared" ref="BA2344:BA2407" si="742">AY2344*1000+AZ2344</f>
        <v>42021</v>
      </c>
      <c r="BC2344" s="7" t="s">
        <v>3097</v>
      </c>
    </row>
    <row r="2345" spans="1:55" hidden="1" outlineLevel="1">
      <c r="A2345" t="s">
        <v>1787</v>
      </c>
      <c r="B2345" t="s">
        <v>506</v>
      </c>
      <c r="C2345" s="25">
        <v>5775</v>
      </c>
      <c r="D2345" s="25"/>
      <c r="E2345" s="25"/>
      <c r="G2345" s="1">
        <f t="shared" si="734"/>
        <v>3614</v>
      </c>
      <c r="K2345" s="1">
        <v>1430</v>
      </c>
      <c r="L2345" s="2" t="str">
        <f t="shared" si="732"/>
        <v/>
      </c>
      <c r="M2345" s="2">
        <f t="shared" si="733"/>
        <v>0.39568345323741005</v>
      </c>
      <c r="N2345" s="10">
        <f t="shared" si="735"/>
        <v>2</v>
      </c>
      <c r="O2345" s="9">
        <f t="shared" si="736"/>
        <v>1</v>
      </c>
      <c r="P2345" s="8">
        <f t="shared" si="737"/>
        <v>4</v>
      </c>
      <c r="Q2345" s="2">
        <f t="shared" si="738"/>
        <v>0.42667404537908132</v>
      </c>
      <c r="R2345" s="2">
        <f t="shared" si="739"/>
        <v>0.50055340343110122</v>
      </c>
      <c r="S2345" s="2">
        <f t="shared" si="740"/>
        <v>0</v>
      </c>
      <c r="T2345" s="2">
        <f t="shared" si="741"/>
        <v>7.2772551189817403E-2</v>
      </c>
      <c r="U2345" s="1">
        <v>1542</v>
      </c>
      <c r="V2345" s="1">
        <v>1809</v>
      </c>
      <c r="Y2345" s="1">
        <v>0</v>
      </c>
      <c r="AA2345" s="1">
        <v>263</v>
      </c>
      <c r="AU2345" t="s">
        <v>1787</v>
      </c>
      <c r="AV2345" t="s">
        <v>506</v>
      </c>
      <c r="AY2345" s="38">
        <v>42</v>
      </c>
      <c r="AZ2345" s="40">
        <v>23</v>
      </c>
      <c r="BA2345" s="42">
        <f t="shared" si="742"/>
        <v>42023</v>
      </c>
      <c r="BC2345" s="7" t="s">
        <v>3097</v>
      </c>
    </row>
    <row r="2346" spans="1:55" hidden="1" outlineLevel="1">
      <c r="A2346" t="s">
        <v>144</v>
      </c>
      <c r="B2346" t="s">
        <v>506</v>
      </c>
      <c r="C2346" s="25">
        <v>59820</v>
      </c>
      <c r="D2346" s="25"/>
      <c r="E2346" s="25"/>
      <c r="G2346" s="1">
        <f t="shared" si="734"/>
        <v>34817</v>
      </c>
      <c r="K2346" s="1">
        <v>15418</v>
      </c>
      <c r="L2346" s="2" t="str">
        <f t="shared" si="732"/>
        <v/>
      </c>
      <c r="M2346" s="2">
        <f t="shared" si="733"/>
        <v>0.44282965218140563</v>
      </c>
      <c r="N2346" s="10">
        <f t="shared" si="735"/>
        <v>1</v>
      </c>
      <c r="O2346" s="9">
        <f t="shared" si="736"/>
        <v>2</v>
      </c>
      <c r="P2346" s="8" t="e">
        <f t="shared" si="737"/>
        <v>#N/A</v>
      </c>
      <c r="Q2346" s="2">
        <f t="shared" si="738"/>
        <v>0.49208719878220408</v>
      </c>
      <c r="R2346" s="2">
        <f t="shared" si="739"/>
        <v>0.40529051899933938</v>
      </c>
      <c r="S2346" s="2">
        <f t="shared" si="740"/>
        <v>0</v>
      </c>
      <c r="T2346" s="2">
        <f t="shared" si="741"/>
        <v>0.10262228221845654</v>
      </c>
      <c r="U2346" s="1">
        <v>17133</v>
      </c>
      <c r="V2346" s="1">
        <v>14111</v>
      </c>
      <c r="Y2346" s="1">
        <v>19</v>
      </c>
      <c r="AA2346" s="1">
        <v>3554</v>
      </c>
      <c r="AU2346" t="s">
        <v>144</v>
      </c>
      <c r="AV2346" t="s">
        <v>506</v>
      </c>
      <c r="AY2346" s="38">
        <v>42</v>
      </c>
      <c r="AZ2346" s="40">
        <v>25</v>
      </c>
      <c r="BA2346" s="42">
        <f t="shared" si="742"/>
        <v>42025</v>
      </c>
      <c r="BC2346" s="7" t="s">
        <v>3097</v>
      </c>
    </row>
    <row r="2347" spans="1:55" hidden="1" outlineLevel="1">
      <c r="A2347" t="s">
        <v>507</v>
      </c>
      <c r="B2347" t="s">
        <v>506</v>
      </c>
      <c r="C2347" s="25">
        <v>140821</v>
      </c>
      <c r="D2347" s="25"/>
      <c r="E2347" s="25"/>
      <c r="G2347" s="1">
        <f t="shared" si="734"/>
        <v>77015</v>
      </c>
      <c r="K2347" s="1">
        <v>30291</v>
      </c>
      <c r="L2347" s="2" t="str">
        <f t="shared" si="732"/>
        <v/>
      </c>
      <c r="M2347" s="2">
        <f t="shared" si="733"/>
        <v>0.39331299097578393</v>
      </c>
      <c r="N2347" s="10">
        <f t="shared" si="735"/>
        <v>2</v>
      </c>
      <c r="O2347" s="9">
        <f t="shared" si="736"/>
        <v>1</v>
      </c>
      <c r="P2347" s="8" t="e">
        <f t="shared" si="737"/>
        <v>#N/A</v>
      </c>
      <c r="Q2347" s="2">
        <f t="shared" si="738"/>
        <v>0.37235603453872623</v>
      </c>
      <c r="R2347" s="2">
        <f t="shared" si="739"/>
        <v>0.46453288320457053</v>
      </c>
      <c r="S2347" s="2">
        <f t="shared" si="740"/>
        <v>0</v>
      </c>
      <c r="T2347" s="2">
        <f t="shared" si="741"/>
        <v>0.16311108225670323</v>
      </c>
      <c r="U2347" s="1">
        <v>28677</v>
      </c>
      <c r="V2347" s="1">
        <v>35776</v>
      </c>
      <c r="Y2347" s="1">
        <v>227</v>
      </c>
      <c r="AA2347" s="1">
        <v>12335</v>
      </c>
      <c r="AU2347" t="s">
        <v>507</v>
      </c>
      <c r="AV2347" t="s">
        <v>506</v>
      </c>
      <c r="AY2347" s="38">
        <v>42</v>
      </c>
      <c r="AZ2347" s="40">
        <v>27</v>
      </c>
      <c r="BA2347" s="42">
        <f t="shared" si="742"/>
        <v>42027</v>
      </c>
      <c r="BC2347" s="7" t="s">
        <v>3097</v>
      </c>
    </row>
    <row r="2348" spans="1:55" hidden="1" outlineLevel="1">
      <c r="A2348" t="s">
        <v>508</v>
      </c>
      <c r="B2348" t="s">
        <v>506</v>
      </c>
      <c r="C2348" s="25">
        <v>447842</v>
      </c>
      <c r="D2348" s="25"/>
      <c r="E2348" s="25"/>
      <c r="G2348" s="1">
        <f t="shared" si="734"/>
        <v>288722</v>
      </c>
      <c r="K2348" s="1">
        <v>137343</v>
      </c>
      <c r="L2348" s="2" t="str">
        <f t="shared" si="732"/>
        <v/>
      </c>
      <c r="M2348" s="2">
        <f t="shared" si="733"/>
        <v>0.47569288104127844</v>
      </c>
      <c r="N2348" s="10">
        <f t="shared" si="735"/>
        <v>2</v>
      </c>
      <c r="O2348" s="9">
        <f t="shared" si="736"/>
        <v>1</v>
      </c>
      <c r="P2348" s="8" t="e">
        <f t="shared" si="737"/>
        <v>#N/A</v>
      </c>
      <c r="Q2348" s="2">
        <f t="shared" si="738"/>
        <v>0.28880029924979739</v>
      </c>
      <c r="R2348" s="2">
        <f t="shared" si="739"/>
        <v>0.54844452449068659</v>
      </c>
      <c r="S2348" s="2">
        <f t="shared" si="740"/>
        <v>0</v>
      </c>
      <c r="T2348" s="2">
        <f t="shared" si="741"/>
        <v>0.16275517625951608</v>
      </c>
      <c r="U2348" s="1">
        <v>83383</v>
      </c>
      <c r="V2348" s="1">
        <v>158348</v>
      </c>
      <c r="Y2348" s="1">
        <v>284</v>
      </c>
      <c r="AA2348" s="1">
        <v>46707</v>
      </c>
      <c r="AU2348" t="s">
        <v>508</v>
      </c>
      <c r="AV2348" t="s">
        <v>506</v>
      </c>
      <c r="AY2348" s="38">
        <v>42</v>
      </c>
      <c r="AZ2348" s="40">
        <v>29</v>
      </c>
      <c r="BA2348" s="42">
        <f t="shared" si="742"/>
        <v>42029</v>
      </c>
      <c r="BC2348" s="7" t="s">
        <v>3097</v>
      </c>
    </row>
    <row r="2349" spans="1:55" hidden="1" outlineLevel="1">
      <c r="A2349" t="s">
        <v>162</v>
      </c>
      <c r="B2349" t="s">
        <v>506</v>
      </c>
      <c r="C2349" s="25">
        <v>41220</v>
      </c>
      <c r="D2349" s="25"/>
      <c r="E2349" s="25"/>
      <c r="G2349" s="1">
        <f t="shared" si="734"/>
        <v>23205</v>
      </c>
      <c r="K2349" s="1">
        <v>10564</v>
      </c>
      <c r="L2349" s="2" t="str">
        <f t="shared" si="732"/>
        <v/>
      </c>
      <c r="M2349" s="2">
        <f t="shared" si="733"/>
        <v>0.45524671407024347</v>
      </c>
      <c r="N2349" s="10">
        <f t="shared" si="735"/>
        <v>2</v>
      </c>
      <c r="O2349" s="9">
        <f t="shared" si="736"/>
        <v>1</v>
      </c>
      <c r="P2349" s="8" t="e">
        <f t="shared" si="737"/>
        <v>#N/A</v>
      </c>
      <c r="Q2349" s="2">
        <f t="shared" si="738"/>
        <v>0.41073044602456366</v>
      </c>
      <c r="R2349" s="2">
        <f t="shared" si="739"/>
        <v>0.51290670114199521</v>
      </c>
      <c r="S2349" s="2">
        <f t="shared" si="740"/>
        <v>0</v>
      </c>
      <c r="T2349" s="2">
        <f t="shared" si="741"/>
        <v>7.6362852833441131E-2</v>
      </c>
      <c r="U2349" s="1">
        <v>9531</v>
      </c>
      <c r="V2349" s="1">
        <v>11902</v>
      </c>
      <c r="Y2349" s="1">
        <v>18</v>
      </c>
      <c r="AA2349" s="1">
        <v>1754</v>
      </c>
      <c r="AU2349" t="s">
        <v>162</v>
      </c>
      <c r="AV2349" t="s">
        <v>506</v>
      </c>
      <c r="AY2349" s="38">
        <v>42</v>
      </c>
      <c r="AZ2349" s="40">
        <v>31</v>
      </c>
      <c r="BA2349" s="42">
        <f t="shared" si="742"/>
        <v>42031</v>
      </c>
      <c r="BC2349" s="7" t="s">
        <v>3097</v>
      </c>
    </row>
    <row r="2350" spans="1:55" hidden="1" outlineLevel="1">
      <c r="A2350" t="s">
        <v>277</v>
      </c>
      <c r="B2350" t="s">
        <v>506</v>
      </c>
      <c r="C2350" s="25">
        <v>82925</v>
      </c>
      <c r="D2350" s="25"/>
      <c r="E2350" s="25"/>
      <c r="G2350" s="1">
        <f t="shared" si="734"/>
        <v>46472</v>
      </c>
      <c r="K2350" s="1">
        <v>21172</v>
      </c>
      <c r="L2350" s="2" t="str">
        <f t="shared" si="732"/>
        <v/>
      </c>
      <c r="M2350" s="2">
        <f t="shared" si="733"/>
        <v>0.45558615940781544</v>
      </c>
      <c r="N2350" s="10">
        <f t="shared" si="735"/>
        <v>2</v>
      </c>
      <c r="O2350" s="9">
        <f t="shared" si="736"/>
        <v>1</v>
      </c>
      <c r="P2350" s="8" t="e">
        <f t="shared" si="737"/>
        <v>#N/A</v>
      </c>
      <c r="Q2350" s="2">
        <f t="shared" si="738"/>
        <v>0.45416594938887933</v>
      </c>
      <c r="R2350" s="2">
        <f t="shared" si="739"/>
        <v>0.4604923394732312</v>
      </c>
      <c r="S2350" s="2">
        <f t="shared" si="740"/>
        <v>0</v>
      </c>
      <c r="T2350" s="2">
        <f t="shared" si="741"/>
        <v>8.5341711137889464E-2</v>
      </c>
      <c r="U2350" s="1">
        <v>21106</v>
      </c>
      <c r="V2350" s="1">
        <v>21400</v>
      </c>
      <c r="Y2350" s="1">
        <v>20</v>
      </c>
      <c r="AA2350" s="1">
        <v>3946</v>
      </c>
      <c r="AU2350" t="s">
        <v>277</v>
      </c>
      <c r="AV2350" t="s">
        <v>506</v>
      </c>
      <c r="AY2350" s="38">
        <v>42</v>
      </c>
      <c r="AZ2350" s="40">
        <v>33</v>
      </c>
      <c r="BA2350" s="42">
        <f t="shared" si="742"/>
        <v>42033</v>
      </c>
      <c r="BC2350" s="7" t="s">
        <v>3097</v>
      </c>
    </row>
    <row r="2351" spans="1:55" hidden="1" outlineLevel="1">
      <c r="A2351" t="s">
        <v>1597</v>
      </c>
      <c r="B2351" t="s">
        <v>506</v>
      </c>
      <c r="C2351" s="25">
        <v>38007</v>
      </c>
      <c r="D2351" s="25"/>
      <c r="E2351" s="25"/>
      <c r="G2351" s="1">
        <f t="shared" si="734"/>
        <v>21364</v>
      </c>
      <c r="K2351" s="1">
        <v>5665</v>
      </c>
      <c r="L2351" s="2" t="str">
        <f t="shared" si="732"/>
        <v/>
      </c>
      <c r="M2351" s="2">
        <f t="shared" si="733"/>
        <v>0.26516569930724582</v>
      </c>
      <c r="N2351" s="10">
        <f t="shared" si="735"/>
        <v>2</v>
      </c>
      <c r="O2351" s="9">
        <f t="shared" si="736"/>
        <v>1</v>
      </c>
      <c r="P2351" s="8" t="e">
        <f t="shared" si="737"/>
        <v>#N/A</v>
      </c>
      <c r="Q2351" s="2">
        <f t="shared" si="738"/>
        <v>0.43446920052424637</v>
      </c>
      <c r="R2351" s="2">
        <f t="shared" si="739"/>
        <v>0.47004306309679833</v>
      </c>
      <c r="S2351" s="2">
        <f t="shared" si="740"/>
        <v>0</v>
      </c>
      <c r="T2351" s="2">
        <f t="shared" si="741"/>
        <v>9.5487736378955357E-2</v>
      </c>
      <c r="U2351" s="1">
        <v>9282</v>
      </c>
      <c r="V2351" s="1">
        <v>10042</v>
      </c>
      <c r="Y2351" s="1">
        <v>27</v>
      </c>
      <c r="AA2351" s="1">
        <v>2013</v>
      </c>
      <c r="AU2351" t="s">
        <v>1597</v>
      </c>
      <c r="AV2351" t="s">
        <v>506</v>
      </c>
      <c r="AY2351" s="38">
        <v>42</v>
      </c>
      <c r="AZ2351" s="40">
        <v>35</v>
      </c>
      <c r="BA2351" s="42">
        <f t="shared" si="742"/>
        <v>42035</v>
      </c>
      <c r="BC2351" s="7" t="s">
        <v>3097</v>
      </c>
    </row>
    <row r="2352" spans="1:55" hidden="1" outlineLevel="1">
      <c r="A2352" t="s">
        <v>2684</v>
      </c>
      <c r="B2352" t="s">
        <v>506</v>
      </c>
      <c r="C2352" s="25">
        <v>64601</v>
      </c>
      <c r="D2352" s="25"/>
      <c r="E2352" s="25"/>
      <c r="G2352" s="1">
        <f t="shared" si="734"/>
        <v>38108</v>
      </c>
      <c r="K2352" s="1">
        <v>16716</v>
      </c>
      <c r="L2352" s="2" t="str">
        <f t="shared" si="732"/>
        <v/>
      </c>
      <c r="M2352" s="2">
        <f t="shared" si="733"/>
        <v>0.43864805290227776</v>
      </c>
      <c r="N2352" s="10">
        <f t="shared" si="735"/>
        <v>1</v>
      </c>
      <c r="O2352" s="9">
        <f t="shared" si="736"/>
        <v>2</v>
      </c>
      <c r="P2352" s="8" t="e">
        <f t="shared" si="737"/>
        <v>#N/A</v>
      </c>
      <c r="Q2352" s="2">
        <f t="shared" si="738"/>
        <v>0.4447097722263042</v>
      </c>
      <c r="R2352" s="2">
        <f t="shared" si="739"/>
        <v>0.4351317308701585</v>
      </c>
      <c r="S2352" s="2">
        <f t="shared" si="740"/>
        <v>0</v>
      </c>
      <c r="T2352" s="2">
        <f t="shared" si="741"/>
        <v>0.12015849690353725</v>
      </c>
      <c r="U2352" s="1">
        <v>16947</v>
      </c>
      <c r="V2352" s="1">
        <v>16582</v>
      </c>
      <c r="Y2352" s="1">
        <v>43</v>
      </c>
      <c r="AA2352" s="1">
        <v>4536</v>
      </c>
      <c r="AU2352" t="s">
        <v>2684</v>
      </c>
      <c r="AV2352" t="s">
        <v>506</v>
      </c>
      <c r="AY2352" s="38">
        <v>42</v>
      </c>
      <c r="AZ2352" s="40">
        <v>37</v>
      </c>
      <c r="BA2352" s="42">
        <f t="shared" si="742"/>
        <v>42037</v>
      </c>
      <c r="BC2352" s="7" t="s">
        <v>3097</v>
      </c>
    </row>
    <row r="2353" spans="1:55" hidden="1" outlineLevel="1">
      <c r="A2353" t="s">
        <v>2466</v>
      </c>
      <c r="B2353" t="s">
        <v>506</v>
      </c>
      <c r="C2353" s="25">
        <v>90031</v>
      </c>
      <c r="D2353" s="25"/>
      <c r="E2353" s="25"/>
      <c r="G2353" s="1">
        <f t="shared" si="734"/>
        <v>54452</v>
      </c>
      <c r="K2353" s="1">
        <v>20666</v>
      </c>
      <c r="L2353" s="2" t="str">
        <f t="shared" si="732"/>
        <v/>
      </c>
      <c r="M2353" s="2">
        <f t="shared" si="733"/>
        <v>0.37952692279438771</v>
      </c>
      <c r="N2353" s="10">
        <f t="shared" si="735"/>
        <v>2</v>
      </c>
      <c r="O2353" s="9">
        <f t="shared" si="736"/>
        <v>1</v>
      </c>
      <c r="P2353" s="8" t="e">
        <f t="shared" si="737"/>
        <v>#N/A</v>
      </c>
      <c r="Q2353" s="2">
        <f t="shared" si="738"/>
        <v>0.39054580180709614</v>
      </c>
      <c r="R2353" s="2">
        <f t="shared" si="739"/>
        <v>0.52648203922720926</v>
      </c>
      <c r="S2353" s="2">
        <f t="shared" si="740"/>
        <v>0</v>
      </c>
      <c r="T2353" s="2">
        <f t="shared" si="741"/>
        <v>8.2972158965694542E-2</v>
      </c>
      <c r="U2353" s="1">
        <v>21266</v>
      </c>
      <c r="V2353" s="1">
        <v>28668</v>
      </c>
      <c r="Y2353" s="1">
        <v>58</v>
      </c>
      <c r="AA2353" s="1">
        <v>4460</v>
      </c>
      <c r="AU2353" t="s">
        <v>2466</v>
      </c>
      <c r="AV2353" t="s">
        <v>506</v>
      </c>
      <c r="AY2353" s="38">
        <v>42</v>
      </c>
      <c r="AZ2353" s="40">
        <v>39</v>
      </c>
      <c r="BA2353" s="42">
        <f t="shared" si="742"/>
        <v>42039</v>
      </c>
      <c r="BC2353" s="7" t="s">
        <v>3097</v>
      </c>
    </row>
    <row r="2354" spans="1:55" hidden="1" outlineLevel="1">
      <c r="A2354" t="s">
        <v>2463</v>
      </c>
      <c r="B2354" t="s">
        <v>506</v>
      </c>
      <c r="C2354" s="25">
        <v>217318</v>
      </c>
      <c r="D2354" s="25"/>
      <c r="E2354" s="25"/>
      <c r="G2354" s="1">
        <f t="shared" si="734"/>
        <v>129607</v>
      </c>
      <c r="K2354" s="1">
        <v>61051</v>
      </c>
      <c r="L2354" s="2" t="str">
        <f t="shared" si="732"/>
        <v/>
      </c>
      <c r="M2354" s="2">
        <f t="shared" si="733"/>
        <v>0.47104708850602206</v>
      </c>
      <c r="N2354" s="10">
        <f t="shared" si="735"/>
        <v>2</v>
      </c>
      <c r="O2354" s="9">
        <f t="shared" si="736"/>
        <v>1</v>
      </c>
      <c r="P2354" s="8" t="e">
        <f t="shared" si="737"/>
        <v>#N/A</v>
      </c>
      <c r="Q2354" s="2">
        <f t="shared" si="738"/>
        <v>0.29629572476795235</v>
      </c>
      <c r="R2354" s="2">
        <f t="shared" si="739"/>
        <v>0.5761494363730354</v>
      </c>
      <c r="S2354" s="2">
        <f t="shared" si="740"/>
        <v>0</v>
      </c>
      <c r="T2354" s="2">
        <f t="shared" si="741"/>
        <v>0.12755483885901231</v>
      </c>
      <c r="U2354" s="1">
        <v>38402</v>
      </c>
      <c r="V2354" s="1">
        <v>74673</v>
      </c>
      <c r="Y2354" s="1">
        <v>154</v>
      </c>
      <c r="AA2354" s="1">
        <v>16378</v>
      </c>
      <c r="AU2354" t="s">
        <v>2463</v>
      </c>
      <c r="AV2354" t="s">
        <v>506</v>
      </c>
      <c r="AY2354" s="38">
        <v>42</v>
      </c>
      <c r="AZ2354" s="40">
        <v>41</v>
      </c>
      <c r="BA2354" s="42">
        <f t="shared" si="742"/>
        <v>42041</v>
      </c>
      <c r="BC2354" s="7" t="s">
        <v>3097</v>
      </c>
    </row>
    <row r="2355" spans="1:55" hidden="1" outlineLevel="1">
      <c r="A2355" t="s">
        <v>2930</v>
      </c>
      <c r="B2355" t="s">
        <v>506</v>
      </c>
      <c r="C2355" s="25">
        <v>254339</v>
      </c>
      <c r="D2355" s="25"/>
      <c r="E2355" s="25"/>
      <c r="G2355" s="1">
        <f t="shared" si="734"/>
        <v>149431</v>
      </c>
      <c r="K2355" s="1">
        <v>79656</v>
      </c>
      <c r="L2355" s="2" t="str">
        <f t="shared" si="732"/>
        <v/>
      </c>
      <c r="M2355" s="2">
        <f t="shared" si="733"/>
        <v>0.53306208216501261</v>
      </c>
      <c r="N2355" s="10">
        <f t="shared" si="735"/>
        <v>2</v>
      </c>
      <c r="O2355" s="9">
        <f t="shared" si="736"/>
        <v>1</v>
      </c>
      <c r="P2355" s="8" t="e">
        <f t="shared" si="737"/>
        <v>#N/A</v>
      </c>
      <c r="Q2355" s="2">
        <f t="shared" si="738"/>
        <v>0.36993662626898033</v>
      </c>
      <c r="R2355" s="2">
        <f t="shared" si="739"/>
        <v>0.514705783940414</v>
      </c>
      <c r="S2355" s="2">
        <f t="shared" si="740"/>
        <v>0</v>
      </c>
      <c r="T2355" s="2">
        <f t="shared" si="741"/>
        <v>0.11535758979060573</v>
      </c>
      <c r="U2355" s="1">
        <v>55280</v>
      </c>
      <c r="V2355" s="1">
        <v>76913</v>
      </c>
      <c r="Y2355" s="1">
        <v>179</v>
      </c>
      <c r="AA2355" s="1">
        <v>17059</v>
      </c>
      <c r="AU2355" t="s">
        <v>2930</v>
      </c>
      <c r="AV2355" t="s">
        <v>506</v>
      </c>
      <c r="AY2355" s="38">
        <v>42</v>
      </c>
      <c r="AZ2355" s="40">
        <v>43</v>
      </c>
      <c r="BA2355" s="42">
        <f t="shared" si="742"/>
        <v>42043</v>
      </c>
      <c r="BC2355" s="7" t="s">
        <v>3097</v>
      </c>
    </row>
    <row r="2356" spans="1:55" hidden="1" outlineLevel="1">
      <c r="A2356" t="s">
        <v>2145</v>
      </c>
      <c r="B2356" t="s">
        <v>506</v>
      </c>
      <c r="C2356" s="25">
        <v>551929</v>
      </c>
      <c r="D2356" s="25"/>
      <c r="E2356" s="25"/>
      <c r="G2356" s="1">
        <f t="shared" si="734"/>
        <v>366534</v>
      </c>
      <c r="K2356" s="1">
        <v>178332</v>
      </c>
      <c r="L2356" s="2" t="str">
        <f t="shared" si="732"/>
        <v/>
      </c>
      <c r="M2356" s="2">
        <f t="shared" si="733"/>
        <v>0.48653603758450786</v>
      </c>
      <c r="N2356" s="10">
        <f t="shared" si="735"/>
        <v>2</v>
      </c>
      <c r="O2356" s="9">
        <f t="shared" si="736"/>
        <v>1</v>
      </c>
      <c r="P2356" s="8" t="e">
        <f t="shared" si="737"/>
        <v>#N/A</v>
      </c>
      <c r="Q2356" s="2">
        <f t="shared" si="738"/>
        <v>0.30763585369979318</v>
      </c>
      <c r="R2356" s="2">
        <f t="shared" si="739"/>
        <v>0.59198600948343127</v>
      </c>
      <c r="S2356" s="2">
        <f t="shared" si="740"/>
        <v>0</v>
      </c>
      <c r="T2356" s="2">
        <f t="shared" si="741"/>
        <v>0.10037813681677554</v>
      </c>
      <c r="U2356" s="1">
        <v>112759</v>
      </c>
      <c r="V2356" s="1">
        <v>216983</v>
      </c>
      <c r="Y2356" s="1">
        <v>263</v>
      </c>
      <c r="AA2356" s="1">
        <v>36529</v>
      </c>
      <c r="AU2356" t="s">
        <v>2145</v>
      </c>
      <c r="AV2356" t="s">
        <v>506</v>
      </c>
      <c r="AY2356" s="38">
        <v>42</v>
      </c>
      <c r="AZ2356" s="40">
        <v>45</v>
      </c>
      <c r="BA2356" s="42">
        <f t="shared" si="742"/>
        <v>42045</v>
      </c>
      <c r="BC2356" s="7" t="s">
        <v>3097</v>
      </c>
    </row>
    <row r="2357" spans="1:55" hidden="1" outlineLevel="1">
      <c r="A2357" t="s">
        <v>2384</v>
      </c>
      <c r="B2357" t="s">
        <v>506</v>
      </c>
      <c r="C2357" s="25">
        <v>34413</v>
      </c>
      <c r="D2357" s="25"/>
      <c r="E2357" s="25"/>
      <c r="G2357" s="1">
        <f t="shared" si="734"/>
        <v>19700</v>
      </c>
      <c r="K2357" s="1">
        <v>8476</v>
      </c>
      <c r="L2357" s="2" t="str">
        <f t="shared" si="732"/>
        <v/>
      </c>
      <c r="M2357" s="2">
        <f t="shared" si="733"/>
        <v>0.430253807106599</v>
      </c>
      <c r="N2357" s="10">
        <f t="shared" si="735"/>
        <v>1</v>
      </c>
      <c r="O2357" s="9">
        <f t="shared" si="736"/>
        <v>2</v>
      </c>
      <c r="P2357" s="8" t="e">
        <f t="shared" si="737"/>
        <v>#N/A</v>
      </c>
      <c r="Q2357" s="2">
        <f t="shared" si="738"/>
        <v>0.53137055837563452</v>
      </c>
      <c r="R2357" s="2">
        <f t="shared" si="739"/>
        <v>0.3748223350253807</v>
      </c>
      <c r="S2357" s="2">
        <f t="shared" si="740"/>
        <v>0</v>
      </c>
      <c r="T2357" s="2">
        <f t="shared" si="741"/>
        <v>9.380710659898478E-2</v>
      </c>
      <c r="U2357" s="1">
        <v>10468</v>
      </c>
      <c r="V2357" s="1">
        <v>7384</v>
      </c>
      <c r="Y2357" s="1">
        <v>21</v>
      </c>
      <c r="AA2357" s="1">
        <v>1827</v>
      </c>
      <c r="AU2357" t="s">
        <v>2384</v>
      </c>
      <c r="AV2357" t="s">
        <v>506</v>
      </c>
      <c r="AY2357" s="38">
        <v>42</v>
      </c>
      <c r="AZ2357" s="40">
        <v>47</v>
      </c>
      <c r="BA2357" s="42">
        <f t="shared" si="742"/>
        <v>42047</v>
      </c>
      <c r="BC2357" s="7" t="s">
        <v>3097</v>
      </c>
    </row>
    <row r="2358" spans="1:55" hidden="1" outlineLevel="1">
      <c r="A2358" t="s">
        <v>1894</v>
      </c>
      <c r="B2358" t="s">
        <v>506</v>
      </c>
      <c r="C2358" s="25">
        <v>280379</v>
      </c>
      <c r="D2358" s="25"/>
      <c r="E2358" s="25"/>
      <c r="G2358" s="1">
        <f t="shared" si="734"/>
        <v>171261</v>
      </c>
      <c r="K2358" s="1">
        <v>64635</v>
      </c>
      <c r="L2358" s="2" t="str">
        <f t="shared" si="732"/>
        <v/>
      </c>
      <c r="M2358" s="2">
        <f t="shared" si="733"/>
        <v>0.37740641477043813</v>
      </c>
      <c r="N2358" s="10">
        <f t="shared" si="735"/>
        <v>1</v>
      </c>
      <c r="O2358" s="9">
        <f t="shared" si="736"/>
        <v>2</v>
      </c>
      <c r="P2358" s="8" t="e">
        <f t="shared" si="737"/>
        <v>#N/A</v>
      </c>
      <c r="Q2358" s="2">
        <f t="shared" si="738"/>
        <v>0.52112856984368883</v>
      </c>
      <c r="R2358" s="2">
        <f t="shared" si="739"/>
        <v>0.38653283584704046</v>
      </c>
      <c r="S2358" s="2">
        <f t="shared" si="740"/>
        <v>0</v>
      </c>
      <c r="T2358" s="2">
        <f t="shared" si="741"/>
        <v>9.2338594309270716E-2</v>
      </c>
      <c r="U2358" s="1">
        <v>89249</v>
      </c>
      <c r="V2358" s="1">
        <v>66198</v>
      </c>
      <c r="Y2358" s="1">
        <v>144</v>
      </c>
      <c r="AA2358" s="1">
        <v>15670</v>
      </c>
      <c r="AU2358" t="s">
        <v>1894</v>
      </c>
      <c r="AV2358" t="s">
        <v>506</v>
      </c>
      <c r="AY2358" s="38">
        <v>42</v>
      </c>
      <c r="AZ2358" s="40">
        <v>49</v>
      </c>
      <c r="BA2358" s="42">
        <f t="shared" si="742"/>
        <v>42049</v>
      </c>
      <c r="BC2358" s="7" t="s">
        <v>3097</v>
      </c>
    </row>
    <row r="2359" spans="1:55" hidden="1" outlineLevel="1">
      <c r="A2359" t="s">
        <v>357</v>
      </c>
      <c r="B2359" t="s">
        <v>506</v>
      </c>
      <c r="C2359" s="25">
        <v>144817</v>
      </c>
      <c r="D2359" s="25"/>
      <c r="E2359" s="25"/>
      <c r="G2359" s="1">
        <f t="shared" si="734"/>
        <v>85291</v>
      </c>
      <c r="K2359" s="1">
        <v>29627</v>
      </c>
      <c r="L2359" s="2" t="str">
        <f t="shared" si="732"/>
        <v/>
      </c>
      <c r="M2359" s="2">
        <f t="shared" si="733"/>
        <v>0.34736373122603792</v>
      </c>
      <c r="N2359" s="10">
        <f t="shared" si="735"/>
        <v>1</v>
      </c>
      <c r="O2359" s="9">
        <f t="shared" si="736"/>
        <v>2</v>
      </c>
      <c r="P2359" s="8" t="e">
        <f t="shared" si="737"/>
        <v>#N/A</v>
      </c>
      <c r="Q2359" s="2">
        <f t="shared" si="738"/>
        <v>0.71249018067556957</v>
      </c>
      <c r="R2359" s="2">
        <f t="shared" si="739"/>
        <v>0.22651862447386009</v>
      </c>
      <c r="S2359" s="2">
        <f t="shared" si="740"/>
        <v>0</v>
      </c>
      <c r="T2359" s="2">
        <f t="shared" si="741"/>
        <v>6.0991194850570335E-2</v>
      </c>
      <c r="U2359" s="1">
        <v>60769</v>
      </c>
      <c r="V2359" s="1">
        <v>19320</v>
      </c>
      <c r="Y2359" s="1">
        <v>20</v>
      </c>
      <c r="AA2359" s="1">
        <v>5182</v>
      </c>
      <c r="AU2359" t="s">
        <v>357</v>
      </c>
      <c r="AV2359" t="s">
        <v>506</v>
      </c>
      <c r="AY2359" s="38">
        <v>42</v>
      </c>
      <c r="AZ2359" s="40">
        <v>51</v>
      </c>
      <c r="BA2359" s="42">
        <f t="shared" si="742"/>
        <v>42051</v>
      </c>
      <c r="BC2359" s="7" t="s">
        <v>3097</v>
      </c>
    </row>
    <row r="2360" spans="1:55" hidden="1" outlineLevel="1">
      <c r="A2360" t="s">
        <v>2658</v>
      </c>
      <c r="B2360" t="s">
        <v>506</v>
      </c>
      <c r="C2360" s="25">
        <v>5627</v>
      </c>
      <c r="D2360" s="25"/>
      <c r="E2360" s="25"/>
      <c r="G2360" s="1">
        <f t="shared" si="734"/>
        <v>2985</v>
      </c>
      <c r="K2360" s="1">
        <v>1694</v>
      </c>
      <c r="L2360" s="2" t="str">
        <f t="shared" si="732"/>
        <v/>
      </c>
      <c r="M2360" s="2">
        <f t="shared" si="733"/>
        <v>0.56750418760469012</v>
      </c>
      <c r="N2360" s="10">
        <f t="shared" si="735"/>
        <v>2</v>
      </c>
      <c r="O2360" s="9">
        <f t="shared" si="736"/>
        <v>1</v>
      </c>
      <c r="P2360" s="8" t="e">
        <f t="shared" si="737"/>
        <v>#N/A</v>
      </c>
      <c r="Q2360" s="2">
        <f t="shared" si="738"/>
        <v>0.38793969849246229</v>
      </c>
      <c r="R2360" s="2">
        <f t="shared" si="739"/>
        <v>0.55778894472361806</v>
      </c>
      <c r="S2360" s="2">
        <f t="shared" si="740"/>
        <v>0</v>
      </c>
      <c r="T2360" s="2">
        <f t="shared" si="741"/>
        <v>5.4271356783919589E-2</v>
      </c>
      <c r="U2360" s="1">
        <v>1158</v>
      </c>
      <c r="V2360" s="1">
        <v>1665</v>
      </c>
      <c r="Y2360" s="1">
        <v>3</v>
      </c>
      <c r="AA2360" s="1">
        <v>159</v>
      </c>
      <c r="AU2360" t="s">
        <v>2658</v>
      </c>
      <c r="AV2360" t="s">
        <v>506</v>
      </c>
      <c r="AY2360" s="38">
        <v>42</v>
      </c>
      <c r="AZ2360" s="40">
        <v>53</v>
      </c>
      <c r="BA2360" s="42">
        <f t="shared" si="742"/>
        <v>42053</v>
      </c>
      <c r="BC2360" s="7" t="s">
        <v>3097</v>
      </c>
    </row>
    <row r="2361" spans="1:55" hidden="1" outlineLevel="1">
      <c r="A2361" t="s">
        <v>1083</v>
      </c>
      <c r="B2361" t="s">
        <v>506</v>
      </c>
      <c r="C2361" s="25">
        <v>131998</v>
      </c>
      <c r="D2361" s="25"/>
      <c r="E2361" s="25"/>
      <c r="G2361" s="1">
        <f t="shared" si="734"/>
        <v>72943</v>
      </c>
      <c r="K2361" s="1">
        <v>34249</v>
      </c>
      <c r="L2361" s="2" t="str">
        <f t="shared" si="732"/>
        <v/>
      </c>
      <c r="M2361" s="2">
        <f t="shared" si="733"/>
        <v>0.46953100366039235</v>
      </c>
      <c r="N2361" s="10">
        <f t="shared" si="735"/>
        <v>2</v>
      </c>
      <c r="O2361" s="9">
        <f t="shared" si="736"/>
        <v>1</v>
      </c>
      <c r="P2361" s="8" t="e">
        <f t="shared" si="737"/>
        <v>#N/A</v>
      </c>
      <c r="Q2361" s="2">
        <f t="shared" si="738"/>
        <v>0.30544397680380569</v>
      </c>
      <c r="R2361" s="2">
        <f t="shared" si="739"/>
        <v>0.58091934798404232</v>
      </c>
      <c r="S2361" s="2">
        <f t="shared" si="740"/>
        <v>0</v>
      </c>
      <c r="T2361" s="2">
        <f t="shared" si="741"/>
        <v>0.11363667521215193</v>
      </c>
      <c r="U2361" s="1">
        <v>22280</v>
      </c>
      <c r="V2361" s="1">
        <v>42374</v>
      </c>
      <c r="Y2361" s="1">
        <v>60</v>
      </c>
      <c r="AA2361" s="1">
        <v>8229</v>
      </c>
      <c r="AU2361" t="s">
        <v>1083</v>
      </c>
      <c r="AV2361" t="s">
        <v>506</v>
      </c>
      <c r="AY2361" s="38">
        <v>42</v>
      </c>
      <c r="AZ2361" s="40">
        <v>55</v>
      </c>
      <c r="BA2361" s="42">
        <f t="shared" si="742"/>
        <v>42055</v>
      </c>
      <c r="BC2361" s="7" t="s">
        <v>3097</v>
      </c>
    </row>
    <row r="2362" spans="1:55" hidden="1" outlineLevel="1">
      <c r="A2362" t="s">
        <v>3021</v>
      </c>
      <c r="B2362" t="s">
        <v>506</v>
      </c>
      <c r="C2362" s="25">
        <v>14251</v>
      </c>
      <c r="D2362" s="25"/>
      <c r="E2362" s="25"/>
      <c r="G2362" s="1">
        <f t="shared" si="734"/>
        <v>8341</v>
      </c>
      <c r="K2362" s="1">
        <v>3846</v>
      </c>
      <c r="L2362" s="2" t="str">
        <f t="shared" si="732"/>
        <v/>
      </c>
      <c r="M2362" s="2">
        <f t="shared" si="733"/>
        <v>0.46109579187147826</v>
      </c>
      <c r="N2362" s="10">
        <f t="shared" si="735"/>
        <v>2</v>
      </c>
      <c r="O2362" s="9">
        <f t="shared" si="736"/>
        <v>1</v>
      </c>
      <c r="P2362" s="8" t="e">
        <f t="shared" si="737"/>
        <v>#N/A</v>
      </c>
      <c r="Q2362" s="2">
        <f t="shared" si="738"/>
        <v>0.38832274307636971</v>
      </c>
      <c r="R2362" s="2">
        <f t="shared" si="739"/>
        <v>0.54453902409782995</v>
      </c>
      <c r="S2362" s="2">
        <f t="shared" si="740"/>
        <v>0</v>
      </c>
      <c r="T2362" s="2">
        <f t="shared" si="741"/>
        <v>6.7138232825800337E-2</v>
      </c>
      <c r="U2362" s="1">
        <v>3239</v>
      </c>
      <c r="V2362" s="1">
        <v>4542</v>
      </c>
      <c r="Y2362" s="1">
        <v>1</v>
      </c>
      <c r="AA2362" s="1">
        <v>559</v>
      </c>
      <c r="AU2362" t="s">
        <v>3021</v>
      </c>
      <c r="AV2362" t="s">
        <v>506</v>
      </c>
      <c r="AY2362" s="38">
        <v>42</v>
      </c>
      <c r="AZ2362" s="40">
        <v>57</v>
      </c>
      <c r="BA2362" s="42">
        <f t="shared" si="742"/>
        <v>42057</v>
      </c>
      <c r="BC2362" s="7" t="s">
        <v>3097</v>
      </c>
    </row>
    <row r="2363" spans="1:55" hidden="1" outlineLevel="1">
      <c r="A2363" t="s">
        <v>2647</v>
      </c>
      <c r="B2363" t="s">
        <v>506</v>
      </c>
      <c r="C2363" s="25">
        <v>40096</v>
      </c>
      <c r="D2363" s="25"/>
      <c r="E2363" s="25"/>
      <c r="G2363" s="1">
        <f t="shared" si="734"/>
        <v>24061</v>
      </c>
      <c r="K2363" s="1">
        <v>9116</v>
      </c>
      <c r="L2363" s="2" t="str">
        <f t="shared" si="732"/>
        <v/>
      </c>
      <c r="M2363" s="2">
        <f t="shared" si="733"/>
        <v>0.37887037114001909</v>
      </c>
      <c r="N2363" s="10">
        <f t="shared" si="735"/>
        <v>1</v>
      </c>
      <c r="O2363" s="9">
        <f t="shared" si="736"/>
        <v>2</v>
      </c>
      <c r="P2363" s="8" t="e">
        <f t="shared" si="737"/>
        <v>#N/A</v>
      </c>
      <c r="Q2363" s="2">
        <f t="shared" si="738"/>
        <v>0.69743568430239811</v>
      </c>
      <c r="R2363" s="2">
        <f t="shared" si="739"/>
        <v>0.24683097128132664</v>
      </c>
      <c r="S2363" s="2">
        <f t="shared" si="740"/>
        <v>0</v>
      </c>
      <c r="T2363" s="2">
        <f t="shared" si="741"/>
        <v>5.5733344416275254E-2</v>
      </c>
      <c r="U2363" s="1">
        <v>16781</v>
      </c>
      <c r="V2363" s="1">
        <v>5939</v>
      </c>
      <c r="Y2363" s="1">
        <v>14</v>
      </c>
      <c r="AA2363" s="1">
        <v>1327</v>
      </c>
      <c r="AU2363" t="s">
        <v>2647</v>
      </c>
      <c r="AV2363" t="s">
        <v>506</v>
      </c>
      <c r="AY2363" s="38">
        <v>42</v>
      </c>
      <c r="AZ2363" s="40">
        <v>59</v>
      </c>
      <c r="BA2363" s="42">
        <f t="shared" si="742"/>
        <v>42059</v>
      </c>
      <c r="BC2363" s="7" t="s">
        <v>3097</v>
      </c>
    </row>
    <row r="2364" spans="1:55" hidden="1" outlineLevel="1">
      <c r="A2364" t="s">
        <v>442</v>
      </c>
      <c r="B2364" t="s">
        <v>506</v>
      </c>
      <c r="C2364" s="25">
        <v>45705</v>
      </c>
      <c r="D2364" s="25"/>
      <c r="E2364" s="25"/>
      <c r="G2364" s="1">
        <f t="shared" si="734"/>
        <v>27937</v>
      </c>
      <c r="K2364" s="1">
        <v>11854</v>
      </c>
      <c r="L2364" s="2" t="str">
        <f t="shared" si="732"/>
        <v/>
      </c>
      <c r="M2364" s="2">
        <f t="shared" si="733"/>
        <v>0.42431184450728426</v>
      </c>
      <c r="N2364" s="10">
        <f t="shared" si="735"/>
        <v>2</v>
      </c>
      <c r="O2364" s="9">
        <f t="shared" si="736"/>
        <v>1</v>
      </c>
      <c r="P2364" s="8" t="e">
        <f t="shared" si="737"/>
        <v>#N/A</v>
      </c>
      <c r="Q2364" s="2">
        <f t="shared" si="738"/>
        <v>0.33138848122561476</v>
      </c>
      <c r="R2364" s="2">
        <f t="shared" si="739"/>
        <v>0.57239503167841932</v>
      </c>
      <c r="S2364" s="2">
        <f t="shared" si="740"/>
        <v>0</v>
      </c>
      <c r="T2364" s="2">
        <f t="shared" si="741"/>
        <v>9.6216487095965975E-2</v>
      </c>
      <c r="U2364" s="1">
        <v>9258</v>
      </c>
      <c r="V2364" s="1">
        <v>15991</v>
      </c>
      <c r="Y2364" s="1">
        <v>37</v>
      </c>
      <c r="AA2364" s="1">
        <v>2651</v>
      </c>
      <c r="AU2364" t="s">
        <v>442</v>
      </c>
      <c r="AV2364" t="s">
        <v>506</v>
      </c>
      <c r="AY2364" s="38">
        <v>42</v>
      </c>
      <c r="AZ2364" s="40">
        <v>61</v>
      </c>
      <c r="BA2364" s="42">
        <f t="shared" si="742"/>
        <v>42061</v>
      </c>
      <c r="BC2364" s="7" t="s">
        <v>3097</v>
      </c>
    </row>
    <row r="2365" spans="1:55" hidden="1" outlineLevel="1">
      <c r="A2365" t="s">
        <v>672</v>
      </c>
      <c r="B2365" t="s">
        <v>506</v>
      </c>
      <c r="C2365" s="25">
        <v>89133</v>
      </c>
      <c r="D2365" s="25"/>
      <c r="E2365" s="25"/>
      <c r="G2365" s="1">
        <f t="shared" si="734"/>
        <v>48967</v>
      </c>
      <c r="K2365" s="1">
        <v>23895</v>
      </c>
      <c r="L2365" s="2" t="str">
        <f t="shared" si="732"/>
        <v/>
      </c>
      <c r="M2365" s="2">
        <f t="shared" si="733"/>
        <v>0.4879817019625462</v>
      </c>
      <c r="N2365" s="10">
        <f t="shared" si="735"/>
        <v>1</v>
      </c>
      <c r="O2365" s="9">
        <f t="shared" si="736"/>
        <v>2</v>
      </c>
      <c r="P2365" s="8" t="e">
        <f t="shared" si="737"/>
        <v>#N/A</v>
      </c>
      <c r="Q2365" s="2">
        <f t="shared" si="738"/>
        <v>0.45144689280535871</v>
      </c>
      <c r="R2365" s="2">
        <f t="shared" si="739"/>
        <v>0.44027610431515102</v>
      </c>
      <c r="S2365" s="2">
        <f t="shared" si="740"/>
        <v>0</v>
      </c>
      <c r="T2365" s="2">
        <f t="shared" si="741"/>
        <v>0.10827700287949021</v>
      </c>
      <c r="U2365" s="1">
        <v>22106</v>
      </c>
      <c r="V2365" s="1">
        <v>21559</v>
      </c>
      <c r="Y2365" s="1">
        <v>69</v>
      </c>
      <c r="AA2365" s="1">
        <v>5233</v>
      </c>
      <c r="AU2365" t="s">
        <v>672</v>
      </c>
      <c r="AV2365" t="s">
        <v>506</v>
      </c>
      <c r="AY2365" s="38">
        <v>42</v>
      </c>
      <c r="AZ2365" s="40">
        <v>63</v>
      </c>
      <c r="BA2365" s="42">
        <f t="shared" si="742"/>
        <v>42063</v>
      </c>
      <c r="BC2365" s="7" t="s">
        <v>3097</v>
      </c>
    </row>
    <row r="2366" spans="1:55" hidden="1" outlineLevel="1">
      <c r="A2366" t="s">
        <v>2030</v>
      </c>
      <c r="B2366" t="s">
        <v>506</v>
      </c>
      <c r="C2366" s="25">
        <v>45507</v>
      </c>
      <c r="D2366" s="25"/>
      <c r="E2366" s="25"/>
      <c r="G2366" s="1">
        <f t="shared" ref="G2366:G2400" si="743">SUM(U2366:AN2366)</f>
        <v>26943</v>
      </c>
      <c r="K2366" s="1">
        <v>11850</v>
      </c>
      <c r="L2366" s="2" t="str">
        <f t="shared" si="732"/>
        <v/>
      </c>
      <c r="M2366" s="2">
        <f t="shared" si="733"/>
        <v>0.43981739227257544</v>
      </c>
      <c r="N2366" s="10">
        <f t="shared" ref="N2366:N2401" si="744">RANK(U2366,U2366:AR2366)</f>
        <v>2</v>
      </c>
      <c r="O2366" s="9">
        <f t="shared" ref="O2366:O2401" si="745">RANK(V2366,U2366:AR2366)</f>
        <v>1</v>
      </c>
      <c r="P2366" s="8" t="e">
        <f t="shared" ref="P2366:P2401" si="746">RANK(W2366,U2366:AR2366)</f>
        <v>#N/A</v>
      </c>
      <c r="Q2366" s="2">
        <f t="shared" ref="Q2366:Q2401" si="747">IF(SUM($U2366:$AQ2366)=0,"-",U2366/SUM($U2366:$AQ2366))</f>
        <v>0.40144007720001484</v>
      </c>
      <c r="R2366" s="2">
        <f t="shared" ref="R2366:R2401" si="748">IF(SUM($U2366:$AQ2366)=0,"-",V2366/SUM($U2366:$AQ2366))</f>
        <v>0.52221356196414648</v>
      </c>
      <c r="S2366" s="2">
        <f t="shared" ref="S2366:S2401" si="749">IF(SUM($U2366:$AQ2366)=0,"-",W2366/SUM($U2366:$AQ2366))</f>
        <v>0</v>
      </c>
      <c r="T2366" s="2">
        <f t="shared" ref="T2366:T2397" si="750">IF(SUM($U2366:$AQ2366)=0,"-",(1-Q2366-R2366-S2366))</f>
        <v>7.6346360835838678E-2</v>
      </c>
      <c r="U2366" s="1">
        <v>10816</v>
      </c>
      <c r="V2366" s="1">
        <v>14070</v>
      </c>
      <c r="Y2366" s="1">
        <v>7</v>
      </c>
      <c r="AA2366" s="1">
        <v>2050</v>
      </c>
      <c r="AU2366" t="s">
        <v>2030</v>
      </c>
      <c r="AV2366" t="s">
        <v>506</v>
      </c>
      <c r="AY2366" s="38">
        <v>42</v>
      </c>
      <c r="AZ2366" s="40">
        <v>65</v>
      </c>
      <c r="BA2366" s="42">
        <f t="shared" si="742"/>
        <v>42065</v>
      </c>
      <c r="BC2366" s="7" t="s">
        <v>3097</v>
      </c>
    </row>
    <row r="2367" spans="1:55" hidden="1" outlineLevel="1">
      <c r="A2367" t="s">
        <v>2541</v>
      </c>
      <c r="B2367" t="s">
        <v>506</v>
      </c>
      <c r="C2367" s="25">
        <v>23129</v>
      </c>
      <c r="D2367" s="25"/>
      <c r="E2367" s="25"/>
      <c r="G2367" s="1">
        <f t="shared" si="743"/>
        <v>12847</v>
      </c>
      <c r="K2367" s="1">
        <v>7321</v>
      </c>
      <c r="L2367" s="2" t="str">
        <f t="shared" si="732"/>
        <v/>
      </c>
      <c r="M2367" s="2">
        <f t="shared" si="733"/>
        <v>0.56986066786020084</v>
      </c>
      <c r="N2367" s="10">
        <f t="shared" si="744"/>
        <v>2</v>
      </c>
      <c r="O2367" s="9">
        <f t="shared" si="745"/>
        <v>1</v>
      </c>
      <c r="P2367" s="8" t="e">
        <f t="shared" si="746"/>
        <v>#N/A</v>
      </c>
      <c r="Q2367" s="2">
        <f t="shared" si="747"/>
        <v>0.36343115124153497</v>
      </c>
      <c r="R2367" s="2">
        <f t="shared" si="748"/>
        <v>0.56075348330349495</v>
      </c>
      <c r="S2367" s="2">
        <f t="shared" si="749"/>
        <v>0</v>
      </c>
      <c r="T2367" s="2">
        <f t="shared" si="750"/>
        <v>7.5815365454970141E-2</v>
      </c>
      <c r="U2367" s="1">
        <v>4669</v>
      </c>
      <c r="V2367" s="1">
        <v>7204</v>
      </c>
      <c r="Y2367" s="1">
        <v>4</v>
      </c>
      <c r="AA2367" s="1">
        <v>970</v>
      </c>
      <c r="AU2367" t="s">
        <v>2541</v>
      </c>
      <c r="AV2367" t="s">
        <v>506</v>
      </c>
      <c r="AY2367" s="38">
        <v>42</v>
      </c>
      <c r="AZ2367" s="40">
        <v>67</v>
      </c>
      <c r="BA2367" s="42">
        <f t="shared" si="742"/>
        <v>42067</v>
      </c>
      <c r="BC2367" s="7" t="s">
        <v>3097</v>
      </c>
    </row>
    <row r="2368" spans="1:55" hidden="1" outlineLevel="1">
      <c r="A2368" t="s">
        <v>284</v>
      </c>
      <c r="B2368" t="s">
        <v>506</v>
      </c>
      <c r="C2368" s="25">
        <v>211980</v>
      </c>
      <c r="D2368" s="25"/>
      <c r="E2368" s="25"/>
      <c r="G2368" s="1">
        <f t="shared" si="743"/>
        <v>146185</v>
      </c>
      <c r="K2368" s="1">
        <v>64431</v>
      </c>
      <c r="L2368" s="2" t="str">
        <f t="shared" si="732"/>
        <v/>
      </c>
      <c r="M2368" s="2">
        <f t="shared" si="733"/>
        <v>0.44074973492492392</v>
      </c>
      <c r="N2368" s="10">
        <f t="shared" si="744"/>
        <v>1</v>
      </c>
      <c r="O2368" s="9">
        <f t="shared" si="745"/>
        <v>2</v>
      </c>
      <c r="P2368" s="8" t="e">
        <f t="shared" si="746"/>
        <v>#N/A</v>
      </c>
      <c r="Q2368" s="2">
        <f t="shared" si="747"/>
        <v>0.63704894483018093</v>
      </c>
      <c r="R2368" s="2">
        <f t="shared" si="748"/>
        <v>0.30348530971029858</v>
      </c>
      <c r="S2368" s="2">
        <f t="shared" si="749"/>
        <v>0</v>
      </c>
      <c r="T2368" s="2">
        <f t="shared" si="750"/>
        <v>5.9465745459520492E-2</v>
      </c>
      <c r="U2368" s="1">
        <v>93127</v>
      </c>
      <c r="V2368" s="1">
        <v>44365</v>
      </c>
      <c r="Y2368" s="1">
        <v>137</v>
      </c>
      <c r="AA2368" s="1">
        <v>8556</v>
      </c>
      <c r="AU2368" t="s">
        <v>284</v>
      </c>
      <c r="AV2368" t="s">
        <v>506</v>
      </c>
      <c r="AY2368" s="38">
        <v>42</v>
      </c>
      <c r="AZ2368" s="40">
        <v>69</v>
      </c>
      <c r="BA2368" s="42">
        <f t="shared" si="742"/>
        <v>42069</v>
      </c>
      <c r="BC2368" s="7" t="s">
        <v>3097</v>
      </c>
    </row>
    <row r="2369" spans="1:55" hidden="1" outlineLevel="1">
      <c r="A2369" t="s">
        <v>158</v>
      </c>
      <c r="B2369" t="s">
        <v>506</v>
      </c>
      <c r="C2369" s="25">
        <v>480118</v>
      </c>
      <c r="D2369" s="25"/>
      <c r="E2369" s="25"/>
      <c r="G2369" s="1">
        <f t="shared" si="743"/>
        <v>274504</v>
      </c>
      <c r="K2369" s="1">
        <v>99302</v>
      </c>
      <c r="L2369" s="2" t="str">
        <f t="shared" si="732"/>
        <v/>
      </c>
      <c r="M2369" s="2">
        <f t="shared" si="733"/>
        <v>0.36175064844228133</v>
      </c>
      <c r="N2369" s="10">
        <f t="shared" si="744"/>
        <v>2</v>
      </c>
      <c r="O2369" s="9">
        <f t="shared" si="745"/>
        <v>1</v>
      </c>
      <c r="P2369" s="8" t="e">
        <f t="shared" si="746"/>
        <v>#N/A</v>
      </c>
      <c r="Q2369" s="2">
        <f t="shared" si="747"/>
        <v>0.25459738291609596</v>
      </c>
      <c r="R2369" s="2">
        <f t="shared" si="748"/>
        <v>0.60955031620668554</v>
      </c>
      <c r="S2369" s="2">
        <f t="shared" si="749"/>
        <v>0</v>
      </c>
      <c r="T2369" s="2">
        <f t="shared" si="750"/>
        <v>0.13585230087721856</v>
      </c>
      <c r="U2369" s="1">
        <v>69888</v>
      </c>
      <c r="V2369" s="1">
        <v>167324</v>
      </c>
      <c r="Y2369" s="1">
        <v>440</v>
      </c>
      <c r="AA2369" s="1">
        <v>36852</v>
      </c>
      <c r="AU2369" t="s">
        <v>158</v>
      </c>
      <c r="AV2369" t="s">
        <v>506</v>
      </c>
      <c r="AY2369" s="38">
        <v>42</v>
      </c>
      <c r="AZ2369" s="40">
        <v>71</v>
      </c>
      <c r="BA2369" s="42">
        <f t="shared" si="742"/>
        <v>42071</v>
      </c>
      <c r="BC2369" s="7" t="s">
        <v>3097</v>
      </c>
    </row>
    <row r="2370" spans="1:55" hidden="1" outlineLevel="1">
      <c r="A2370" t="s">
        <v>1877</v>
      </c>
      <c r="B2370" t="s">
        <v>506</v>
      </c>
      <c r="C2370" s="25">
        <v>93938</v>
      </c>
      <c r="D2370" s="25"/>
      <c r="E2370" s="25"/>
      <c r="G2370" s="1">
        <f t="shared" si="743"/>
        <v>55636</v>
      </c>
      <c r="K2370" s="1">
        <v>28134</v>
      </c>
      <c r="L2370" s="2" t="str">
        <f t="shared" si="732"/>
        <v/>
      </c>
      <c r="M2370" s="2">
        <f t="shared" si="733"/>
        <v>0.50567977568480837</v>
      </c>
      <c r="N2370" s="10">
        <f t="shared" si="744"/>
        <v>1</v>
      </c>
      <c r="O2370" s="9">
        <f t="shared" si="745"/>
        <v>2</v>
      </c>
      <c r="P2370" s="8" t="e">
        <f t="shared" si="746"/>
        <v>#N/A</v>
      </c>
      <c r="Q2370" s="2">
        <f t="shared" si="747"/>
        <v>0.56429290387518871</v>
      </c>
      <c r="R2370" s="2">
        <f t="shared" si="748"/>
        <v>0.36183406427492992</v>
      </c>
      <c r="S2370" s="2">
        <f t="shared" si="749"/>
        <v>0</v>
      </c>
      <c r="T2370" s="2">
        <f t="shared" si="750"/>
        <v>7.3873031849881365E-2</v>
      </c>
      <c r="U2370" s="1">
        <v>31395</v>
      </c>
      <c r="V2370" s="1">
        <v>20131</v>
      </c>
      <c r="Y2370" s="1">
        <v>13</v>
      </c>
      <c r="AA2370" s="1">
        <v>4097</v>
      </c>
      <c r="AU2370" t="s">
        <v>1877</v>
      </c>
      <c r="AV2370" t="s">
        <v>506</v>
      </c>
      <c r="AY2370" s="38">
        <v>42</v>
      </c>
      <c r="AZ2370" s="40">
        <v>73</v>
      </c>
      <c r="BA2370" s="42">
        <f t="shared" si="742"/>
        <v>42073</v>
      </c>
      <c r="BC2370" s="7" t="s">
        <v>3097</v>
      </c>
    </row>
    <row r="2371" spans="1:55" hidden="1" outlineLevel="1">
      <c r="A2371" t="s">
        <v>421</v>
      </c>
      <c r="B2371" t="s">
        <v>506</v>
      </c>
      <c r="C2371" s="25">
        <v>121698</v>
      </c>
      <c r="D2371" s="25"/>
      <c r="E2371" s="25"/>
      <c r="G2371" s="1">
        <f t="shared" si="743"/>
        <v>65334</v>
      </c>
      <c r="K2371" s="1">
        <v>35678</v>
      </c>
      <c r="L2371" s="2" t="str">
        <f t="shared" si="732"/>
        <v/>
      </c>
      <c r="M2371" s="2">
        <f t="shared" si="733"/>
        <v>0.54608626442587316</v>
      </c>
      <c r="N2371" s="10">
        <f t="shared" si="744"/>
        <v>2</v>
      </c>
      <c r="O2371" s="9">
        <f t="shared" si="745"/>
        <v>1</v>
      </c>
      <c r="P2371" s="8" t="e">
        <f t="shared" si="746"/>
        <v>#N/A</v>
      </c>
      <c r="Q2371" s="2">
        <f t="shared" si="747"/>
        <v>0.28582361404475465</v>
      </c>
      <c r="R2371" s="2">
        <f t="shared" si="748"/>
        <v>0.59910613157008596</v>
      </c>
      <c r="S2371" s="2">
        <f t="shared" si="749"/>
        <v>0</v>
      </c>
      <c r="T2371" s="2">
        <f t="shared" si="750"/>
        <v>0.11507025438515939</v>
      </c>
      <c r="U2371" s="1">
        <v>18674</v>
      </c>
      <c r="V2371" s="1">
        <v>39142</v>
      </c>
      <c r="Y2371" s="1">
        <v>61</v>
      </c>
      <c r="AA2371" s="1">
        <v>7457</v>
      </c>
      <c r="AU2371" t="s">
        <v>421</v>
      </c>
      <c r="AV2371" t="s">
        <v>506</v>
      </c>
      <c r="AY2371" s="38">
        <v>42</v>
      </c>
      <c r="AZ2371" s="40">
        <v>75</v>
      </c>
      <c r="BA2371" s="42">
        <f t="shared" si="742"/>
        <v>42075</v>
      </c>
      <c r="BC2371" s="7" t="s">
        <v>3097</v>
      </c>
    </row>
    <row r="2372" spans="1:55" hidden="1" outlineLevel="1">
      <c r="A2372" t="s">
        <v>1629</v>
      </c>
      <c r="B2372" t="s">
        <v>506</v>
      </c>
      <c r="C2372" s="25">
        <v>317252</v>
      </c>
      <c r="D2372" s="25"/>
      <c r="E2372" s="25"/>
      <c r="G2372" s="1">
        <f t="shared" si="743"/>
        <v>197473</v>
      </c>
      <c r="K2372" s="1">
        <v>82512</v>
      </c>
      <c r="L2372" s="2" t="str">
        <f t="shared" si="732"/>
        <v/>
      </c>
      <c r="M2372" s="2">
        <f t="shared" si="733"/>
        <v>0.41783940082948051</v>
      </c>
      <c r="N2372" s="10">
        <f t="shared" si="744"/>
        <v>1</v>
      </c>
      <c r="O2372" s="9">
        <f t="shared" si="745"/>
        <v>2</v>
      </c>
      <c r="P2372" s="8" t="e">
        <f t="shared" si="746"/>
        <v>#N/A</v>
      </c>
      <c r="Q2372" s="2">
        <f t="shared" si="747"/>
        <v>0.44326566163475511</v>
      </c>
      <c r="R2372" s="2">
        <f t="shared" si="748"/>
        <v>0.41795080846495469</v>
      </c>
      <c r="S2372" s="2">
        <f t="shared" si="749"/>
        <v>0</v>
      </c>
      <c r="T2372" s="2">
        <f t="shared" si="750"/>
        <v>0.13878352990029019</v>
      </c>
      <c r="U2372" s="1">
        <v>87533</v>
      </c>
      <c r="V2372" s="1">
        <v>82534</v>
      </c>
      <c r="Y2372" s="1">
        <v>190</v>
      </c>
      <c r="AA2372" s="1">
        <v>27216</v>
      </c>
      <c r="AU2372" t="s">
        <v>1629</v>
      </c>
      <c r="AV2372" t="s">
        <v>506</v>
      </c>
      <c r="AY2372" s="38">
        <v>42</v>
      </c>
      <c r="AZ2372" s="40">
        <v>77</v>
      </c>
      <c r="BA2372" s="42">
        <f t="shared" si="742"/>
        <v>42077</v>
      </c>
      <c r="BC2372" s="7" t="s">
        <v>3097</v>
      </c>
    </row>
    <row r="2373" spans="1:55" hidden="1" outlineLevel="1">
      <c r="A2373" t="s">
        <v>510</v>
      </c>
      <c r="B2373" t="s">
        <v>506</v>
      </c>
      <c r="C2373" s="25">
        <v>315711</v>
      </c>
      <c r="D2373" s="25"/>
      <c r="E2373" s="25"/>
      <c r="G2373" s="1">
        <f t="shared" si="743"/>
        <v>198062</v>
      </c>
      <c r="K2373" s="1">
        <v>84398</v>
      </c>
      <c r="L2373" s="2" t="str">
        <f t="shared" si="732"/>
        <v/>
      </c>
      <c r="M2373" s="2">
        <f t="shared" si="733"/>
        <v>0.42611909402106413</v>
      </c>
      <c r="N2373" s="10">
        <f t="shared" si="744"/>
        <v>1</v>
      </c>
      <c r="O2373" s="9">
        <f t="shared" si="745"/>
        <v>2</v>
      </c>
      <c r="P2373" s="8" t="e">
        <f t="shared" si="746"/>
        <v>#N/A</v>
      </c>
      <c r="Q2373" s="2">
        <f t="shared" si="747"/>
        <v>0.57058900748250552</v>
      </c>
      <c r="R2373" s="2">
        <f t="shared" si="748"/>
        <v>0.35775161313124171</v>
      </c>
      <c r="S2373" s="2">
        <f t="shared" si="749"/>
        <v>0</v>
      </c>
      <c r="T2373" s="2">
        <f t="shared" si="750"/>
        <v>7.1659379386252775E-2</v>
      </c>
      <c r="U2373" s="1">
        <v>113012</v>
      </c>
      <c r="V2373" s="1">
        <v>70857</v>
      </c>
      <c r="Y2373" s="1">
        <v>287</v>
      </c>
      <c r="AA2373" s="1">
        <v>13906</v>
      </c>
      <c r="AU2373" t="s">
        <v>510</v>
      </c>
      <c r="AV2373" t="s">
        <v>506</v>
      </c>
      <c r="AY2373" s="38">
        <v>42</v>
      </c>
      <c r="AZ2373" s="40">
        <v>79</v>
      </c>
      <c r="BA2373" s="42">
        <f t="shared" si="742"/>
        <v>42079</v>
      </c>
      <c r="BC2373" s="7" t="s">
        <v>3097</v>
      </c>
    </row>
    <row r="2374" spans="1:55" hidden="1" outlineLevel="1">
      <c r="A2374" t="s">
        <v>2423</v>
      </c>
      <c r="B2374" t="s">
        <v>506</v>
      </c>
      <c r="C2374" s="25">
        <v>118344</v>
      </c>
      <c r="D2374" s="25"/>
      <c r="E2374" s="25"/>
      <c r="G2374" s="1">
        <f t="shared" si="743"/>
        <v>65086</v>
      </c>
      <c r="K2374" s="1">
        <v>24347</v>
      </c>
      <c r="L2374" s="2" t="str">
        <f t="shared" si="732"/>
        <v/>
      </c>
      <c r="M2374" s="2">
        <f t="shared" si="733"/>
        <v>0.37407430169314443</v>
      </c>
      <c r="N2374" s="10">
        <f t="shared" si="744"/>
        <v>2</v>
      </c>
      <c r="O2374" s="9">
        <f t="shared" si="745"/>
        <v>1</v>
      </c>
      <c r="P2374" s="8" t="e">
        <f t="shared" si="746"/>
        <v>#N/A</v>
      </c>
      <c r="Q2374" s="2">
        <f t="shared" si="747"/>
        <v>0.36162922902006578</v>
      </c>
      <c r="R2374" s="2">
        <f t="shared" si="748"/>
        <v>0.53962449681959257</v>
      </c>
      <c r="S2374" s="2">
        <f t="shared" si="749"/>
        <v>0</v>
      </c>
      <c r="T2374" s="2">
        <f t="shared" si="750"/>
        <v>9.8746274160341652E-2</v>
      </c>
      <c r="U2374" s="1">
        <v>23537</v>
      </c>
      <c r="V2374" s="1">
        <v>35122</v>
      </c>
      <c r="Y2374" s="1">
        <v>80</v>
      </c>
      <c r="AA2374" s="1">
        <v>6347</v>
      </c>
      <c r="AU2374" t="s">
        <v>2423</v>
      </c>
      <c r="AV2374" t="s">
        <v>506</v>
      </c>
      <c r="AY2374" s="38">
        <v>42</v>
      </c>
      <c r="AZ2374" s="40">
        <v>81</v>
      </c>
      <c r="BA2374" s="42">
        <f t="shared" si="742"/>
        <v>42081</v>
      </c>
      <c r="BC2374" s="7" t="s">
        <v>3097</v>
      </c>
    </row>
    <row r="2375" spans="1:55" hidden="1" outlineLevel="1">
      <c r="A2375" t="s">
        <v>1283</v>
      </c>
      <c r="B2375" t="s">
        <v>506</v>
      </c>
      <c r="C2375" s="25">
        <v>45419</v>
      </c>
      <c r="D2375" s="25"/>
      <c r="E2375" s="25"/>
      <c r="G2375" s="1">
        <f t="shared" si="743"/>
        <v>26557</v>
      </c>
      <c r="K2375" s="1">
        <v>7651</v>
      </c>
      <c r="L2375" s="2" t="str">
        <f t="shared" ref="L2375:L2438" si="751">IF(D2375&gt;0,K2375/D2375,"")</f>
        <v/>
      </c>
      <c r="M2375" s="2">
        <f t="shared" ref="M2375:M2438" si="752">IF(G2375&gt;0,K2375/G2375,"")</f>
        <v>0.28809730014685392</v>
      </c>
      <c r="N2375" s="10">
        <f t="shared" si="744"/>
        <v>2</v>
      </c>
      <c r="O2375" s="9">
        <f t="shared" si="745"/>
        <v>1</v>
      </c>
      <c r="P2375" s="8" t="e">
        <f t="shared" si="746"/>
        <v>#N/A</v>
      </c>
      <c r="Q2375" s="2">
        <f t="shared" si="747"/>
        <v>0.30282034868396279</v>
      </c>
      <c r="R2375" s="2">
        <f t="shared" si="748"/>
        <v>0.59837331023835527</v>
      </c>
      <c r="S2375" s="2">
        <f t="shared" si="749"/>
        <v>0</v>
      </c>
      <c r="T2375" s="2">
        <f t="shared" si="750"/>
        <v>9.8806341077681936E-2</v>
      </c>
      <c r="U2375" s="1">
        <v>8042</v>
      </c>
      <c r="V2375" s="1">
        <v>15891</v>
      </c>
      <c r="Y2375" s="1">
        <v>18</v>
      </c>
      <c r="AA2375" s="1">
        <v>2606</v>
      </c>
      <c r="AU2375" t="s">
        <v>1283</v>
      </c>
      <c r="AV2375" t="s">
        <v>506</v>
      </c>
      <c r="AY2375" s="38">
        <v>42</v>
      </c>
      <c r="AZ2375" s="40">
        <v>83</v>
      </c>
      <c r="BA2375" s="42">
        <f t="shared" si="742"/>
        <v>42083</v>
      </c>
      <c r="BC2375" s="7" t="s">
        <v>3097</v>
      </c>
    </row>
    <row r="2376" spans="1:55" hidden="1" outlineLevel="1">
      <c r="A2376" t="s">
        <v>774</v>
      </c>
      <c r="B2376" t="s">
        <v>506</v>
      </c>
      <c r="C2376" s="25">
        <v>119476</v>
      </c>
      <c r="D2376" s="25"/>
      <c r="E2376" s="25"/>
      <c r="G2376" s="1">
        <f t="shared" si="743"/>
        <v>74366</v>
      </c>
      <c r="K2376" s="1">
        <v>25778</v>
      </c>
      <c r="L2376" s="2" t="str">
        <f t="shared" si="751"/>
        <v/>
      </c>
      <c r="M2376" s="2">
        <f t="shared" si="752"/>
        <v>0.34663690396148777</v>
      </c>
      <c r="N2376" s="10">
        <f t="shared" si="744"/>
        <v>1</v>
      </c>
      <c r="O2376" s="9">
        <f t="shared" si="745"/>
        <v>2</v>
      </c>
      <c r="P2376" s="8" t="e">
        <f t="shared" si="746"/>
        <v>#N/A</v>
      </c>
      <c r="Q2376" s="2">
        <f t="shared" si="747"/>
        <v>0.48803216523680176</v>
      </c>
      <c r="R2376" s="2">
        <f t="shared" si="748"/>
        <v>0.4133340505069521</v>
      </c>
      <c r="S2376" s="2">
        <f t="shared" si="749"/>
        <v>0</v>
      </c>
      <c r="T2376" s="2">
        <f t="shared" si="750"/>
        <v>9.8633784256246082E-2</v>
      </c>
      <c r="U2376" s="1">
        <v>36293</v>
      </c>
      <c r="V2376" s="1">
        <v>30738</v>
      </c>
      <c r="Y2376" s="1">
        <v>48</v>
      </c>
      <c r="AA2376" s="1">
        <v>7287</v>
      </c>
      <c r="AU2376" t="s">
        <v>774</v>
      </c>
      <c r="AV2376" t="s">
        <v>506</v>
      </c>
      <c r="AY2376" s="38">
        <v>42</v>
      </c>
      <c r="AZ2376" s="40">
        <v>85</v>
      </c>
      <c r="BA2376" s="42">
        <f t="shared" si="742"/>
        <v>42085</v>
      </c>
      <c r="BC2376" s="7" t="s">
        <v>3097</v>
      </c>
    </row>
    <row r="2377" spans="1:55" hidden="1" outlineLevel="1">
      <c r="A2377" t="s">
        <v>2590</v>
      </c>
      <c r="B2377" t="s">
        <v>506</v>
      </c>
      <c r="C2377" s="25">
        <v>46558</v>
      </c>
      <c r="D2377" s="25"/>
      <c r="E2377" s="25"/>
      <c r="G2377" s="1">
        <f t="shared" si="743"/>
        <v>24971</v>
      </c>
      <c r="K2377" s="1">
        <v>8012</v>
      </c>
      <c r="L2377" s="2" t="str">
        <f t="shared" si="751"/>
        <v/>
      </c>
      <c r="M2377" s="2">
        <f t="shared" si="752"/>
        <v>0.3208521885387049</v>
      </c>
      <c r="N2377" s="10">
        <f t="shared" si="744"/>
        <v>2</v>
      </c>
      <c r="O2377" s="9">
        <f t="shared" si="745"/>
        <v>1</v>
      </c>
      <c r="P2377" s="8" t="e">
        <f t="shared" si="746"/>
        <v>#N/A</v>
      </c>
      <c r="Q2377" s="2">
        <f t="shared" si="747"/>
        <v>0.36422249809779345</v>
      </c>
      <c r="R2377" s="2">
        <f t="shared" si="748"/>
        <v>0.55380241079652393</v>
      </c>
      <c r="S2377" s="2">
        <f t="shared" si="749"/>
        <v>0</v>
      </c>
      <c r="T2377" s="2">
        <f t="shared" si="750"/>
        <v>8.1975091105682574E-2</v>
      </c>
      <c r="U2377" s="1">
        <v>9095</v>
      </c>
      <c r="V2377" s="1">
        <v>13829</v>
      </c>
      <c r="Y2377" s="1">
        <v>12</v>
      </c>
      <c r="AA2377" s="1">
        <v>2035</v>
      </c>
      <c r="AU2377" t="s">
        <v>2590</v>
      </c>
      <c r="AV2377" t="s">
        <v>506</v>
      </c>
      <c r="AY2377" s="38">
        <v>42</v>
      </c>
      <c r="AZ2377" s="40">
        <v>87</v>
      </c>
      <c r="BA2377" s="42">
        <f t="shared" si="742"/>
        <v>42087</v>
      </c>
      <c r="BC2377" s="7" t="s">
        <v>3097</v>
      </c>
    </row>
    <row r="2378" spans="1:55" hidden="1" outlineLevel="1">
      <c r="A2378" t="s">
        <v>1704</v>
      </c>
      <c r="B2378" t="s">
        <v>506</v>
      </c>
      <c r="C2378" s="25">
        <v>148833</v>
      </c>
      <c r="D2378" s="25"/>
      <c r="E2378" s="25"/>
      <c r="G2378" s="1">
        <f t="shared" si="743"/>
        <v>84247</v>
      </c>
      <c r="K2378" s="1">
        <v>29659</v>
      </c>
      <c r="L2378" s="2" t="str">
        <f t="shared" si="751"/>
        <v/>
      </c>
      <c r="M2378" s="2">
        <f t="shared" si="752"/>
        <v>0.35204814414756608</v>
      </c>
      <c r="N2378" s="10">
        <f t="shared" si="744"/>
        <v>2</v>
      </c>
      <c r="O2378" s="9">
        <f t="shared" si="745"/>
        <v>1</v>
      </c>
      <c r="P2378" s="8" t="e">
        <f t="shared" si="746"/>
        <v>#N/A</v>
      </c>
      <c r="Q2378" s="2">
        <f t="shared" si="747"/>
        <v>0.40480966681306157</v>
      </c>
      <c r="R2378" s="2">
        <f t="shared" si="748"/>
        <v>0.41629969019668356</v>
      </c>
      <c r="S2378" s="2">
        <f t="shared" si="749"/>
        <v>0</v>
      </c>
      <c r="T2378" s="2">
        <f t="shared" si="750"/>
        <v>0.17889064299025481</v>
      </c>
      <c r="U2378" s="1">
        <v>34104</v>
      </c>
      <c r="V2378" s="1">
        <v>35072</v>
      </c>
      <c r="Y2378" s="1">
        <v>66</v>
      </c>
      <c r="AA2378" s="1">
        <v>15005</v>
      </c>
      <c r="AU2378" t="s">
        <v>1704</v>
      </c>
      <c r="AV2378" t="s">
        <v>506</v>
      </c>
      <c r="AY2378" s="38">
        <v>42</v>
      </c>
      <c r="AZ2378" s="40">
        <v>89</v>
      </c>
      <c r="BA2378" s="42">
        <f t="shared" si="742"/>
        <v>42089</v>
      </c>
      <c r="BC2378" s="7" t="s">
        <v>3097</v>
      </c>
    </row>
    <row r="2379" spans="1:55" hidden="1" outlineLevel="1">
      <c r="A2379" t="s">
        <v>2536</v>
      </c>
      <c r="B2379" t="s">
        <v>506</v>
      </c>
      <c r="C2379" s="25">
        <v>766056</v>
      </c>
      <c r="D2379" s="25"/>
      <c r="E2379" s="25"/>
      <c r="G2379" s="1">
        <f t="shared" si="743"/>
        <v>507311</v>
      </c>
      <c r="K2379" s="1">
        <v>252168</v>
      </c>
      <c r="L2379" s="2" t="str">
        <f t="shared" si="751"/>
        <v/>
      </c>
      <c r="M2379" s="2">
        <f t="shared" si="752"/>
        <v>0.49706787355290938</v>
      </c>
      <c r="N2379" s="10">
        <f t="shared" si="744"/>
        <v>2</v>
      </c>
      <c r="O2379" s="9">
        <f t="shared" si="745"/>
        <v>1</v>
      </c>
      <c r="P2379" s="8" t="e">
        <f t="shared" si="746"/>
        <v>#N/A</v>
      </c>
      <c r="Q2379" s="2">
        <f t="shared" si="747"/>
        <v>0.36109211115075368</v>
      </c>
      <c r="R2379" s="2">
        <f t="shared" si="748"/>
        <v>0.50504325748899592</v>
      </c>
      <c r="S2379" s="2">
        <f t="shared" si="749"/>
        <v>0</v>
      </c>
      <c r="T2379" s="2">
        <f t="shared" si="750"/>
        <v>0.1338646313602504</v>
      </c>
      <c r="U2379" s="1">
        <v>183186</v>
      </c>
      <c r="V2379" s="1">
        <v>256214</v>
      </c>
      <c r="Y2379" s="1">
        <v>432</v>
      </c>
      <c r="AA2379" s="1">
        <v>67479</v>
      </c>
      <c r="AU2379" t="s">
        <v>2536</v>
      </c>
      <c r="AV2379" t="s">
        <v>506</v>
      </c>
      <c r="AY2379" s="38">
        <v>42</v>
      </c>
      <c r="AZ2379" s="40">
        <v>91</v>
      </c>
      <c r="BA2379" s="42">
        <f t="shared" si="742"/>
        <v>42091</v>
      </c>
      <c r="BC2379" s="7" t="s">
        <v>3097</v>
      </c>
    </row>
    <row r="2380" spans="1:55" hidden="1" outlineLevel="1">
      <c r="A2380" t="s">
        <v>1678</v>
      </c>
      <c r="B2380" t="s">
        <v>506</v>
      </c>
      <c r="C2380" s="25">
        <v>18237</v>
      </c>
      <c r="D2380" s="25"/>
      <c r="E2380" s="25"/>
      <c r="G2380" s="1">
        <f t="shared" si="743"/>
        <v>10615</v>
      </c>
      <c r="K2380" s="1">
        <v>4660</v>
      </c>
      <c r="L2380" s="2" t="str">
        <f t="shared" si="751"/>
        <v/>
      </c>
      <c r="M2380" s="2">
        <f t="shared" si="752"/>
        <v>0.43900141309467733</v>
      </c>
      <c r="N2380" s="10">
        <f t="shared" si="744"/>
        <v>2</v>
      </c>
      <c r="O2380" s="9">
        <f t="shared" si="745"/>
        <v>1</v>
      </c>
      <c r="P2380" s="8" t="e">
        <f t="shared" si="746"/>
        <v>#N/A</v>
      </c>
      <c r="Q2380" s="2">
        <f t="shared" si="747"/>
        <v>0.38304286387187941</v>
      </c>
      <c r="R2380" s="2">
        <f t="shared" si="748"/>
        <v>0.50353273669335841</v>
      </c>
      <c r="S2380" s="2">
        <f t="shared" si="749"/>
        <v>0</v>
      </c>
      <c r="T2380" s="2">
        <f t="shared" si="750"/>
        <v>0.11342439943476212</v>
      </c>
      <c r="U2380" s="1">
        <v>4066</v>
      </c>
      <c r="V2380" s="1">
        <v>5345</v>
      </c>
      <c r="Y2380" s="1">
        <v>8</v>
      </c>
      <c r="AA2380" s="1">
        <v>1196</v>
      </c>
      <c r="AU2380" t="s">
        <v>1678</v>
      </c>
      <c r="AV2380" t="s">
        <v>506</v>
      </c>
      <c r="AY2380" s="38">
        <v>42</v>
      </c>
      <c r="AZ2380" s="40">
        <v>93</v>
      </c>
      <c r="BA2380" s="42">
        <f t="shared" si="742"/>
        <v>42093</v>
      </c>
      <c r="BC2380" s="7" t="s">
        <v>3097</v>
      </c>
    </row>
    <row r="2381" spans="1:55" hidden="1" outlineLevel="1">
      <c r="A2381" t="s">
        <v>2616</v>
      </c>
      <c r="B2381" t="s">
        <v>506</v>
      </c>
      <c r="C2381" s="25">
        <v>272782</v>
      </c>
      <c r="D2381" s="25"/>
      <c r="E2381" s="25"/>
      <c r="G2381" s="1">
        <f t="shared" si="743"/>
        <v>173630</v>
      </c>
      <c r="K2381" s="1">
        <v>70749</v>
      </c>
      <c r="L2381" s="2" t="str">
        <f t="shared" si="751"/>
        <v/>
      </c>
      <c r="M2381" s="2">
        <f t="shared" si="752"/>
        <v>0.40746990727408861</v>
      </c>
      <c r="N2381" s="10">
        <f t="shared" si="744"/>
        <v>1</v>
      </c>
      <c r="O2381" s="9">
        <f t="shared" si="745"/>
        <v>2</v>
      </c>
      <c r="P2381" s="8" t="e">
        <f t="shared" si="746"/>
        <v>#N/A</v>
      </c>
      <c r="Q2381" s="2">
        <f t="shared" si="747"/>
        <v>0.47101307377757301</v>
      </c>
      <c r="R2381" s="2">
        <f t="shared" si="748"/>
        <v>0.38042964925416117</v>
      </c>
      <c r="S2381" s="2">
        <f t="shared" si="749"/>
        <v>0</v>
      </c>
      <c r="T2381" s="2">
        <f t="shared" si="750"/>
        <v>0.14855727696826576</v>
      </c>
      <c r="U2381" s="1">
        <v>81782</v>
      </c>
      <c r="V2381" s="1">
        <v>66054</v>
      </c>
      <c r="Y2381" s="1">
        <v>205</v>
      </c>
      <c r="AA2381" s="1">
        <v>25589</v>
      </c>
      <c r="AU2381" t="s">
        <v>2616</v>
      </c>
      <c r="AV2381" t="s">
        <v>506</v>
      </c>
      <c r="AY2381" s="38">
        <v>42</v>
      </c>
      <c r="AZ2381" s="40">
        <v>95</v>
      </c>
      <c r="BA2381" s="42">
        <f t="shared" si="742"/>
        <v>42095</v>
      </c>
      <c r="BC2381" s="7" t="s">
        <v>3097</v>
      </c>
    </row>
    <row r="2382" spans="1:55" hidden="1" outlineLevel="1">
      <c r="A2382" t="s">
        <v>2826</v>
      </c>
      <c r="B2382" t="s">
        <v>506</v>
      </c>
      <c r="C2382" s="25">
        <v>94024</v>
      </c>
      <c r="D2382" s="25"/>
      <c r="E2382" s="25"/>
      <c r="G2382" s="1">
        <f t="shared" si="743"/>
        <v>50865</v>
      </c>
      <c r="K2382" s="1">
        <v>22809</v>
      </c>
      <c r="L2382" s="2" t="str">
        <f t="shared" si="751"/>
        <v/>
      </c>
      <c r="M2382" s="2">
        <f t="shared" si="752"/>
        <v>0.44842229430846359</v>
      </c>
      <c r="N2382" s="10">
        <f t="shared" si="744"/>
        <v>2</v>
      </c>
      <c r="O2382" s="9">
        <f t="shared" si="745"/>
        <v>1</v>
      </c>
      <c r="P2382" s="8" t="e">
        <f t="shared" si="746"/>
        <v>#N/A</v>
      </c>
      <c r="Q2382" s="2">
        <f t="shared" si="747"/>
        <v>0.45829155607981914</v>
      </c>
      <c r="R2382" s="2">
        <f t="shared" si="748"/>
        <v>0.46639142829057306</v>
      </c>
      <c r="S2382" s="2">
        <f t="shared" si="749"/>
        <v>0</v>
      </c>
      <c r="T2382" s="2">
        <f t="shared" si="750"/>
        <v>7.5317015629607853E-2</v>
      </c>
      <c r="U2382" s="1">
        <v>23311</v>
      </c>
      <c r="V2382" s="1">
        <v>23723</v>
      </c>
      <c r="Y2382" s="1">
        <v>24</v>
      </c>
      <c r="AA2382" s="1">
        <v>3807</v>
      </c>
      <c r="AU2382" t="s">
        <v>2826</v>
      </c>
      <c r="AV2382" t="s">
        <v>506</v>
      </c>
      <c r="AY2382" s="38">
        <v>42</v>
      </c>
      <c r="AZ2382" s="40">
        <v>97</v>
      </c>
      <c r="BA2382" s="42">
        <f t="shared" si="742"/>
        <v>42097</v>
      </c>
      <c r="BC2382" s="7" t="s">
        <v>3097</v>
      </c>
    </row>
    <row r="2383" spans="1:55" hidden="1" outlineLevel="1">
      <c r="A2383" t="s">
        <v>2320</v>
      </c>
      <c r="B2383" t="s">
        <v>506</v>
      </c>
      <c r="C2383" s="25">
        <v>43896</v>
      </c>
      <c r="D2383" s="25"/>
      <c r="E2383" s="25"/>
      <c r="G2383" s="1">
        <f t="shared" si="743"/>
        <v>24849</v>
      </c>
      <c r="K2383" s="1">
        <v>12974</v>
      </c>
      <c r="L2383" s="2" t="str">
        <f t="shared" si="751"/>
        <v/>
      </c>
      <c r="M2383" s="2">
        <f t="shared" si="752"/>
        <v>0.52211356593826719</v>
      </c>
      <c r="N2383" s="10">
        <f t="shared" si="744"/>
        <v>2</v>
      </c>
      <c r="O2383" s="9">
        <f t="shared" si="745"/>
        <v>1</v>
      </c>
      <c r="P2383" s="8" t="e">
        <f t="shared" si="746"/>
        <v>#N/A</v>
      </c>
      <c r="Q2383" s="2">
        <f t="shared" si="747"/>
        <v>0.26628838182623044</v>
      </c>
      <c r="R2383" s="2">
        <f t="shared" si="748"/>
        <v>0.63081009296148738</v>
      </c>
      <c r="S2383" s="2">
        <f t="shared" si="749"/>
        <v>0</v>
      </c>
      <c r="T2383" s="2">
        <f t="shared" si="750"/>
        <v>0.10290152521228213</v>
      </c>
      <c r="U2383" s="1">
        <v>6617</v>
      </c>
      <c r="V2383" s="1">
        <v>15675</v>
      </c>
      <c r="Y2383" s="1">
        <v>10</v>
      </c>
      <c r="AA2383" s="1">
        <v>2547</v>
      </c>
      <c r="AU2383" t="s">
        <v>2320</v>
      </c>
      <c r="AV2383" t="s">
        <v>506</v>
      </c>
      <c r="AY2383" s="38">
        <v>42</v>
      </c>
      <c r="AZ2383" s="40">
        <v>99</v>
      </c>
      <c r="BA2383" s="42">
        <f t="shared" si="742"/>
        <v>42099</v>
      </c>
      <c r="BC2383" s="7" t="s">
        <v>3097</v>
      </c>
    </row>
    <row r="2384" spans="1:55" hidden="1" outlineLevel="1">
      <c r="A2384" t="s">
        <v>2558</v>
      </c>
      <c r="B2384" t="s">
        <v>506</v>
      </c>
      <c r="C2384" s="25">
        <v>1498493</v>
      </c>
      <c r="D2384" s="25"/>
      <c r="E2384" s="25"/>
      <c r="G2384" s="1">
        <f t="shared" si="743"/>
        <v>1020399</v>
      </c>
      <c r="K2384" s="1">
        <v>379799</v>
      </c>
      <c r="L2384" s="2" t="str">
        <f t="shared" si="751"/>
        <v/>
      </c>
      <c r="M2384" s="2">
        <f t="shared" si="752"/>
        <v>0.37220636241313448</v>
      </c>
      <c r="N2384" s="10">
        <f t="shared" si="744"/>
        <v>1</v>
      </c>
      <c r="O2384" s="9">
        <f t="shared" si="745"/>
        <v>2</v>
      </c>
      <c r="P2384" s="8" t="e">
        <f t="shared" si="746"/>
        <v>#N/A</v>
      </c>
      <c r="Q2384" s="2">
        <f t="shared" si="747"/>
        <v>0.7476830141934675</v>
      </c>
      <c r="R2384" s="2">
        <f t="shared" si="748"/>
        <v>0.18430143502688653</v>
      </c>
      <c r="S2384" s="2">
        <f t="shared" si="749"/>
        <v>0</v>
      </c>
      <c r="T2384" s="2">
        <f t="shared" si="750"/>
        <v>6.8015550779645967E-2</v>
      </c>
      <c r="U2384" s="1">
        <v>762935</v>
      </c>
      <c r="V2384" s="1">
        <v>188061</v>
      </c>
      <c r="Y2384" s="1">
        <v>728</v>
      </c>
      <c r="AA2384" s="1">
        <v>68675</v>
      </c>
      <c r="AU2384" t="s">
        <v>2558</v>
      </c>
      <c r="AV2384" t="s">
        <v>506</v>
      </c>
      <c r="AY2384" s="38">
        <v>42</v>
      </c>
      <c r="AZ2384" s="40">
        <v>101</v>
      </c>
      <c r="BA2384" s="42">
        <f t="shared" si="742"/>
        <v>42101</v>
      </c>
      <c r="BC2384" s="7" t="s">
        <v>3097</v>
      </c>
    </row>
    <row r="2385" spans="1:55" hidden="1" outlineLevel="1">
      <c r="A2385" t="s">
        <v>2041</v>
      </c>
      <c r="B2385" t="s">
        <v>506</v>
      </c>
      <c r="C2385" s="25">
        <v>49063</v>
      </c>
      <c r="D2385" s="25"/>
      <c r="E2385" s="25"/>
      <c r="G2385" s="1">
        <f t="shared" si="743"/>
        <v>33087</v>
      </c>
      <c r="K2385" s="1">
        <v>10221</v>
      </c>
      <c r="L2385" s="2" t="str">
        <f t="shared" si="751"/>
        <v/>
      </c>
      <c r="M2385" s="2">
        <f t="shared" si="752"/>
        <v>0.30891286608033369</v>
      </c>
      <c r="N2385" s="10">
        <f t="shared" si="744"/>
        <v>2</v>
      </c>
      <c r="O2385" s="9">
        <f t="shared" si="745"/>
        <v>1</v>
      </c>
      <c r="P2385" s="8" t="e">
        <f t="shared" si="746"/>
        <v>#N/A</v>
      </c>
      <c r="Q2385" s="2">
        <f t="shared" si="747"/>
        <v>0.32895094750204007</v>
      </c>
      <c r="R2385" s="2">
        <f t="shared" si="748"/>
        <v>0.49487714207997097</v>
      </c>
      <c r="S2385" s="2">
        <f t="shared" si="749"/>
        <v>0</v>
      </c>
      <c r="T2385" s="2">
        <f t="shared" si="750"/>
        <v>0.17617191041798902</v>
      </c>
      <c r="U2385" s="1">
        <v>10884</v>
      </c>
      <c r="V2385" s="1">
        <v>16374</v>
      </c>
      <c r="Y2385" s="1">
        <v>35</v>
      </c>
      <c r="AA2385" s="1">
        <v>5794</v>
      </c>
      <c r="AU2385" t="s">
        <v>2041</v>
      </c>
      <c r="AV2385" t="s">
        <v>506</v>
      </c>
      <c r="AY2385" s="38">
        <v>42</v>
      </c>
      <c r="AZ2385" s="40">
        <v>103</v>
      </c>
      <c r="BA2385" s="42">
        <f t="shared" si="742"/>
        <v>42103</v>
      </c>
      <c r="BC2385" s="7" t="s">
        <v>3097</v>
      </c>
    </row>
    <row r="2386" spans="1:55" hidden="1" outlineLevel="1">
      <c r="A2386" t="s">
        <v>1790</v>
      </c>
      <c r="B2386" t="s">
        <v>506</v>
      </c>
      <c r="C2386" s="25">
        <v>18273</v>
      </c>
      <c r="D2386" s="25"/>
      <c r="E2386" s="25"/>
      <c r="G2386" s="1">
        <f t="shared" si="743"/>
        <v>11859</v>
      </c>
      <c r="K2386" s="1">
        <v>4421</v>
      </c>
      <c r="L2386" s="2" t="str">
        <f t="shared" si="751"/>
        <v/>
      </c>
      <c r="M2386" s="2">
        <f t="shared" si="752"/>
        <v>0.37279703179020152</v>
      </c>
      <c r="N2386" s="10">
        <f t="shared" si="744"/>
        <v>2</v>
      </c>
      <c r="O2386" s="9">
        <f t="shared" si="745"/>
        <v>1</v>
      </c>
      <c r="P2386" s="8" t="e">
        <f t="shared" si="746"/>
        <v>#N/A</v>
      </c>
      <c r="Q2386" s="2">
        <f t="shared" si="747"/>
        <v>0.30896365629479722</v>
      </c>
      <c r="R2386" s="2">
        <f t="shared" si="748"/>
        <v>0.61489164347752756</v>
      </c>
      <c r="S2386" s="2">
        <f t="shared" si="749"/>
        <v>0</v>
      </c>
      <c r="T2386" s="2">
        <f t="shared" si="750"/>
        <v>7.6144700227675166E-2</v>
      </c>
      <c r="U2386" s="1">
        <v>3664</v>
      </c>
      <c r="V2386" s="1">
        <v>7292</v>
      </c>
      <c r="Y2386" s="1">
        <v>9</v>
      </c>
      <c r="AA2386" s="1">
        <v>894</v>
      </c>
      <c r="AU2386" t="s">
        <v>1790</v>
      </c>
      <c r="AV2386" t="s">
        <v>506</v>
      </c>
      <c r="AY2386" s="38">
        <v>42</v>
      </c>
      <c r="AZ2386" s="40">
        <v>105</v>
      </c>
      <c r="BA2386" s="42">
        <f t="shared" si="742"/>
        <v>42105</v>
      </c>
      <c r="BC2386" s="7" t="s">
        <v>3097</v>
      </c>
    </row>
    <row r="2387" spans="1:55" hidden="1" outlineLevel="1">
      <c r="A2387" t="s">
        <v>2589</v>
      </c>
      <c r="B2387" t="s">
        <v>506</v>
      </c>
      <c r="C2387" s="25">
        <v>148705</v>
      </c>
      <c r="D2387" s="25"/>
      <c r="E2387" s="25"/>
      <c r="G2387" s="1">
        <f t="shared" si="743"/>
        <v>88656</v>
      </c>
      <c r="K2387" s="1">
        <v>49328</v>
      </c>
      <c r="L2387" s="2" t="str">
        <f t="shared" si="751"/>
        <v/>
      </c>
      <c r="M2387" s="2">
        <f t="shared" si="752"/>
        <v>0.55639776213679837</v>
      </c>
      <c r="N2387" s="10">
        <f t="shared" si="744"/>
        <v>2</v>
      </c>
      <c r="O2387" s="9">
        <f t="shared" si="745"/>
        <v>1</v>
      </c>
      <c r="P2387" s="8" t="e">
        <f t="shared" si="746"/>
        <v>#N/A</v>
      </c>
      <c r="Q2387" s="2">
        <f t="shared" si="747"/>
        <v>0.39409628225951993</v>
      </c>
      <c r="R2387" s="2">
        <f t="shared" si="748"/>
        <v>0.52560458401010646</v>
      </c>
      <c r="S2387" s="2">
        <f t="shared" si="749"/>
        <v>0</v>
      </c>
      <c r="T2387" s="2">
        <f t="shared" si="750"/>
        <v>8.0299133730373562E-2</v>
      </c>
      <c r="U2387" s="1">
        <v>34939</v>
      </c>
      <c r="V2387" s="1">
        <v>46598</v>
      </c>
      <c r="Y2387" s="1">
        <v>39</v>
      </c>
      <c r="AA2387" s="1">
        <v>7080</v>
      </c>
      <c r="AU2387" t="s">
        <v>2589</v>
      </c>
      <c r="AV2387" t="s">
        <v>506</v>
      </c>
      <c r="AY2387" s="38">
        <v>42</v>
      </c>
      <c r="AZ2387" s="40">
        <v>107</v>
      </c>
      <c r="BA2387" s="42">
        <f t="shared" si="742"/>
        <v>42107</v>
      </c>
      <c r="BC2387" s="7" t="s">
        <v>3097</v>
      </c>
    </row>
    <row r="2388" spans="1:55" hidden="1" outlineLevel="1">
      <c r="A2388" t="s">
        <v>1132</v>
      </c>
      <c r="B2388" t="s">
        <v>506</v>
      </c>
      <c r="C2388" s="25">
        <v>38104</v>
      </c>
      <c r="D2388" s="25"/>
      <c r="E2388" s="25"/>
      <c r="G2388" s="1">
        <f t="shared" si="743"/>
        <v>19357</v>
      </c>
      <c r="K2388" s="1">
        <v>9150</v>
      </c>
      <c r="L2388" s="2" t="str">
        <f t="shared" si="751"/>
        <v/>
      </c>
      <c r="M2388" s="2">
        <f t="shared" si="752"/>
        <v>0.47269721547760502</v>
      </c>
      <c r="N2388" s="10">
        <f t="shared" si="744"/>
        <v>2</v>
      </c>
      <c r="O2388" s="9">
        <f t="shared" si="745"/>
        <v>1</v>
      </c>
      <c r="P2388" s="8" t="e">
        <f t="shared" si="746"/>
        <v>#N/A</v>
      </c>
      <c r="Q2388" s="2">
        <f t="shared" si="747"/>
        <v>0.23810507826626026</v>
      </c>
      <c r="R2388" s="2">
        <f t="shared" si="748"/>
        <v>0.67117838508033267</v>
      </c>
      <c r="S2388" s="2">
        <f t="shared" si="749"/>
        <v>0</v>
      </c>
      <c r="T2388" s="2">
        <f t="shared" si="750"/>
        <v>9.0716536653407065E-2</v>
      </c>
      <c r="U2388" s="1">
        <v>4609</v>
      </c>
      <c r="V2388" s="1">
        <v>12992</v>
      </c>
      <c r="Y2388" s="1">
        <v>22</v>
      </c>
      <c r="AA2388" s="1">
        <v>1734</v>
      </c>
      <c r="AU2388" t="s">
        <v>1132</v>
      </c>
      <c r="AV2388" t="s">
        <v>506</v>
      </c>
      <c r="AY2388" s="38">
        <v>42</v>
      </c>
      <c r="AZ2388" s="40">
        <v>109</v>
      </c>
      <c r="BA2388" s="42">
        <f t="shared" si="742"/>
        <v>42109</v>
      </c>
      <c r="BC2388" s="7" t="s">
        <v>3097</v>
      </c>
    </row>
    <row r="2389" spans="1:55" hidden="1" outlineLevel="1">
      <c r="A2389" t="s">
        <v>1943</v>
      </c>
      <c r="B2389" t="s">
        <v>506</v>
      </c>
      <c r="C2389" s="25">
        <v>79621</v>
      </c>
      <c r="D2389" s="25"/>
      <c r="E2389" s="25"/>
      <c r="G2389" s="1">
        <f t="shared" si="743"/>
        <v>49573</v>
      </c>
      <c r="K2389" s="1">
        <v>25072</v>
      </c>
      <c r="L2389" s="2" t="str">
        <f t="shared" si="751"/>
        <v/>
      </c>
      <c r="M2389" s="2">
        <f t="shared" si="752"/>
        <v>0.50575918342646198</v>
      </c>
      <c r="N2389" s="10">
        <f t="shared" si="744"/>
        <v>2</v>
      </c>
      <c r="O2389" s="9">
        <f t="shared" si="745"/>
        <v>1</v>
      </c>
      <c r="P2389" s="8" t="e">
        <f t="shared" si="746"/>
        <v>#N/A</v>
      </c>
      <c r="Q2389" s="2">
        <f t="shared" si="747"/>
        <v>0.44264014685413433</v>
      </c>
      <c r="R2389" s="2">
        <f t="shared" si="748"/>
        <v>0.49288927440340508</v>
      </c>
      <c r="S2389" s="2">
        <f t="shared" si="749"/>
        <v>0</v>
      </c>
      <c r="T2389" s="2">
        <f t="shared" si="750"/>
        <v>6.4470578742460594E-2</v>
      </c>
      <c r="U2389" s="1">
        <v>21943</v>
      </c>
      <c r="V2389" s="1">
        <v>24434</v>
      </c>
      <c r="Y2389" s="1">
        <v>17</v>
      </c>
      <c r="AA2389" s="1">
        <v>3179</v>
      </c>
      <c r="AU2389" t="s">
        <v>1943</v>
      </c>
      <c r="AV2389" t="s">
        <v>506</v>
      </c>
      <c r="AY2389" s="38">
        <v>42</v>
      </c>
      <c r="AZ2389" s="40">
        <v>111</v>
      </c>
      <c r="BA2389" s="42">
        <f t="shared" si="742"/>
        <v>42111</v>
      </c>
      <c r="BC2389" s="7" t="s">
        <v>3097</v>
      </c>
    </row>
    <row r="2390" spans="1:55" hidden="1" outlineLevel="1">
      <c r="A2390" t="s">
        <v>519</v>
      </c>
      <c r="B2390" t="s">
        <v>506</v>
      </c>
      <c r="C2390" s="25">
        <v>6592</v>
      </c>
      <c r="D2390" s="25"/>
      <c r="E2390" s="25"/>
      <c r="G2390" s="1">
        <f t="shared" si="743"/>
        <v>4404</v>
      </c>
      <c r="K2390" s="1">
        <v>2317</v>
      </c>
      <c r="L2390" s="2" t="str">
        <f t="shared" si="751"/>
        <v/>
      </c>
      <c r="M2390" s="2">
        <f t="shared" si="752"/>
        <v>0.52611262488646682</v>
      </c>
      <c r="N2390" s="10">
        <f t="shared" si="744"/>
        <v>2</v>
      </c>
      <c r="O2390" s="9">
        <f t="shared" si="745"/>
        <v>1</v>
      </c>
      <c r="P2390" s="8" t="e">
        <f t="shared" si="746"/>
        <v>#N/A</v>
      </c>
      <c r="Q2390" s="2">
        <f t="shared" si="747"/>
        <v>0.36671207992733879</v>
      </c>
      <c r="R2390" s="2">
        <f t="shared" si="748"/>
        <v>0.5608537693006358</v>
      </c>
      <c r="S2390" s="2">
        <f t="shared" si="749"/>
        <v>0</v>
      </c>
      <c r="T2390" s="2">
        <f t="shared" si="750"/>
        <v>7.2434150772025419E-2</v>
      </c>
      <c r="U2390" s="1">
        <v>1615</v>
      </c>
      <c r="V2390" s="1">
        <v>2470</v>
      </c>
      <c r="Y2390" s="1">
        <v>4</v>
      </c>
      <c r="AA2390" s="1">
        <v>315</v>
      </c>
      <c r="AU2390" t="s">
        <v>519</v>
      </c>
      <c r="AV2390" t="s">
        <v>506</v>
      </c>
      <c r="AY2390" s="38">
        <v>42</v>
      </c>
      <c r="AZ2390" s="40">
        <v>113</v>
      </c>
      <c r="BA2390" s="42">
        <f t="shared" si="742"/>
        <v>42113</v>
      </c>
      <c r="BC2390" s="7" t="s">
        <v>3097</v>
      </c>
    </row>
    <row r="2391" spans="1:55" hidden="1" outlineLevel="1">
      <c r="A2391" t="s">
        <v>1133</v>
      </c>
      <c r="B2391" t="s">
        <v>506</v>
      </c>
      <c r="C2391" s="25">
        <v>42410</v>
      </c>
      <c r="D2391" s="25"/>
      <c r="E2391" s="25"/>
      <c r="G2391" s="1">
        <f t="shared" si="743"/>
        <v>25696</v>
      </c>
      <c r="K2391" s="1">
        <v>12590</v>
      </c>
      <c r="L2391" s="2" t="str">
        <f t="shared" si="751"/>
        <v/>
      </c>
      <c r="M2391" s="2">
        <f t="shared" si="752"/>
        <v>0.48995952677459526</v>
      </c>
      <c r="N2391" s="10">
        <f t="shared" si="744"/>
        <v>2</v>
      </c>
      <c r="O2391" s="9">
        <f t="shared" si="745"/>
        <v>1</v>
      </c>
      <c r="P2391" s="8" t="e">
        <f t="shared" si="746"/>
        <v>#N/A</v>
      </c>
      <c r="Q2391" s="2">
        <f t="shared" si="747"/>
        <v>0.31666407222914073</v>
      </c>
      <c r="R2391" s="2">
        <f t="shared" si="748"/>
        <v>0.59055884184308838</v>
      </c>
      <c r="S2391" s="2">
        <f t="shared" si="749"/>
        <v>0</v>
      </c>
      <c r="T2391" s="2">
        <f t="shared" si="750"/>
        <v>9.2777085927770897E-2</v>
      </c>
      <c r="U2391" s="1">
        <v>8137</v>
      </c>
      <c r="V2391" s="1">
        <v>15175</v>
      </c>
      <c r="Y2391" s="1">
        <v>31</v>
      </c>
      <c r="AA2391" s="1">
        <v>2353</v>
      </c>
      <c r="AU2391" t="s">
        <v>1133</v>
      </c>
      <c r="AV2391" t="s">
        <v>506</v>
      </c>
      <c r="AY2391" s="38">
        <v>42</v>
      </c>
      <c r="AZ2391" s="40">
        <v>115</v>
      </c>
      <c r="BA2391" s="42">
        <f t="shared" si="742"/>
        <v>42115</v>
      </c>
      <c r="BC2391" s="7" t="s">
        <v>3097</v>
      </c>
    </row>
    <row r="2392" spans="1:55" hidden="1" outlineLevel="1">
      <c r="A2392" t="s">
        <v>1745</v>
      </c>
      <c r="B2392" t="s">
        <v>506</v>
      </c>
      <c r="C2392" s="25">
        <v>41638</v>
      </c>
      <c r="D2392" s="25"/>
      <c r="E2392" s="25"/>
      <c r="G2392" s="1">
        <f t="shared" si="743"/>
        <v>26015</v>
      </c>
      <c r="K2392" s="1">
        <v>9820</v>
      </c>
      <c r="L2392" s="2" t="str">
        <f t="shared" si="751"/>
        <v/>
      </c>
      <c r="M2392" s="2">
        <f t="shared" si="752"/>
        <v>0.37747453392273689</v>
      </c>
      <c r="N2392" s="10">
        <f t="shared" si="744"/>
        <v>2</v>
      </c>
      <c r="O2392" s="9">
        <f t="shared" si="745"/>
        <v>1</v>
      </c>
      <c r="P2392" s="8" t="e">
        <f t="shared" si="746"/>
        <v>#N/A</v>
      </c>
      <c r="Q2392" s="2">
        <f t="shared" si="747"/>
        <v>0.27964635787045933</v>
      </c>
      <c r="R2392" s="2">
        <f t="shared" si="748"/>
        <v>0.63732462041130122</v>
      </c>
      <c r="S2392" s="2">
        <f t="shared" si="749"/>
        <v>0</v>
      </c>
      <c r="T2392" s="2">
        <f t="shared" si="750"/>
        <v>8.3029021718239449E-2</v>
      </c>
      <c r="U2392" s="1">
        <v>7275</v>
      </c>
      <c r="V2392" s="1">
        <v>16580</v>
      </c>
      <c r="Y2392" s="1">
        <v>20</v>
      </c>
      <c r="AA2392" s="1">
        <v>2140</v>
      </c>
      <c r="AU2392" t="s">
        <v>1745</v>
      </c>
      <c r="AV2392" t="s">
        <v>506</v>
      </c>
      <c r="AY2392" s="38">
        <v>42</v>
      </c>
      <c r="AZ2392" s="40">
        <v>117</v>
      </c>
      <c r="BA2392" s="42">
        <f t="shared" si="742"/>
        <v>42117</v>
      </c>
      <c r="BC2392" s="7" t="s">
        <v>3097</v>
      </c>
    </row>
    <row r="2393" spans="1:55" hidden="1" outlineLevel="1">
      <c r="A2393" t="s">
        <v>122</v>
      </c>
      <c r="B2393" t="s">
        <v>506</v>
      </c>
      <c r="C2393" s="25">
        <v>42372</v>
      </c>
      <c r="D2393" s="25"/>
      <c r="E2393" s="25"/>
      <c r="G2393" s="1">
        <f t="shared" si="743"/>
        <v>19178</v>
      </c>
      <c r="K2393" s="1">
        <v>8718</v>
      </c>
      <c r="L2393" s="2" t="str">
        <f t="shared" si="751"/>
        <v/>
      </c>
      <c r="M2393" s="2">
        <f t="shared" si="752"/>
        <v>0.45458337678590049</v>
      </c>
      <c r="N2393" s="10">
        <f t="shared" si="744"/>
        <v>2</v>
      </c>
      <c r="O2393" s="9">
        <f t="shared" si="745"/>
        <v>1</v>
      </c>
      <c r="P2393" s="8" t="e">
        <f t="shared" si="746"/>
        <v>#N/A</v>
      </c>
      <c r="Q2393" s="2">
        <f t="shared" si="747"/>
        <v>0.27338617165502138</v>
      </c>
      <c r="R2393" s="2">
        <f t="shared" si="748"/>
        <v>0.6001668578579622</v>
      </c>
      <c r="S2393" s="2">
        <f t="shared" si="749"/>
        <v>0</v>
      </c>
      <c r="T2393" s="2">
        <f t="shared" si="750"/>
        <v>0.12644697048701636</v>
      </c>
      <c r="U2393" s="1">
        <v>5243</v>
      </c>
      <c r="V2393" s="1">
        <v>11510</v>
      </c>
      <c r="Y2393" s="1">
        <v>49</v>
      </c>
      <c r="AA2393" s="1">
        <v>2376</v>
      </c>
      <c r="AU2393" t="s">
        <v>122</v>
      </c>
      <c r="AV2393" t="s">
        <v>506</v>
      </c>
      <c r="AY2393" s="38">
        <v>42</v>
      </c>
      <c r="AZ2393" s="40">
        <v>119</v>
      </c>
      <c r="BA2393" s="42">
        <f t="shared" si="742"/>
        <v>42119</v>
      </c>
      <c r="BC2393" s="7" t="s">
        <v>3097</v>
      </c>
    </row>
    <row r="2394" spans="1:55" hidden="1" outlineLevel="1">
      <c r="A2394" t="s">
        <v>1229</v>
      </c>
      <c r="B2394" t="s">
        <v>506</v>
      </c>
      <c r="C2394" s="25">
        <v>56789</v>
      </c>
      <c r="D2394" s="25"/>
      <c r="E2394" s="25"/>
      <c r="G2394" s="1">
        <f t="shared" si="743"/>
        <v>33146</v>
      </c>
      <c r="K2394" s="1">
        <v>13523</v>
      </c>
      <c r="L2394" s="2" t="str">
        <f t="shared" si="751"/>
        <v/>
      </c>
      <c r="M2394" s="2">
        <f t="shared" si="752"/>
        <v>0.40798286369396003</v>
      </c>
      <c r="N2394" s="10">
        <f t="shared" si="744"/>
        <v>2</v>
      </c>
      <c r="O2394" s="9">
        <f t="shared" si="745"/>
        <v>1</v>
      </c>
      <c r="P2394" s="8" t="e">
        <f t="shared" si="746"/>
        <v>#N/A</v>
      </c>
      <c r="Q2394" s="2">
        <f t="shared" si="747"/>
        <v>0.37681771556145538</v>
      </c>
      <c r="R2394" s="2">
        <f t="shared" si="748"/>
        <v>0.5303204006516623</v>
      </c>
      <c r="S2394" s="2">
        <f t="shared" si="749"/>
        <v>0</v>
      </c>
      <c r="T2394" s="2">
        <f t="shared" si="750"/>
        <v>9.2861883786882315E-2</v>
      </c>
      <c r="U2394" s="1">
        <v>12490</v>
      </c>
      <c r="V2394" s="1">
        <v>17578</v>
      </c>
      <c r="Y2394" s="1">
        <v>11</v>
      </c>
      <c r="AA2394" s="1">
        <v>3067</v>
      </c>
      <c r="AU2394" t="s">
        <v>1229</v>
      </c>
      <c r="AV2394" t="s">
        <v>506</v>
      </c>
      <c r="AY2394" s="38">
        <v>42</v>
      </c>
      <c r="AZ2394" s="40">
        <v>121</v>
      </c>
      <c r="BA2394" s="42">
        <f t="shared" si="742"/>
        <v>42121</v>
      </c>
      <c r="BC2394" s="7" t="s">
        <v>3097</v>
      </c>
    </row>
    <row r="2395" spans="1:55" hidden="1" outlineLevel="1">
      <c r="A2395" t="s">
        <v>286</v>
      </c>
      <c r="B2395" t="s">
        <v>506</v>
      </c>
      <c r="C2395" s="25">
        <v>43184</v>
      </c>
      <c r="D2395" s="25"/>
      <c r="E2395" s="25"/>
      <c r="G2395" s="1">
        <f t="shared" si="743"/>
        <v>28284</v>
      </c>
      <c r="K2395" s="1">
        <v>8631</v>
      </c>
      <c r="L2395" s="2" t="str">
        <f t="shared" si="751"/>
        <v/>
      </c>
      <c r="M2395" s="2">
        <f t="shared" si="752"/>
        <v>0.30515485787017393</v>
      </c>
      <c r="N2395" s="10">
        <f t="shared" si="744"/>
        <v>2</v>
      </c>
      <c r="O2395" s="9">
        <f t="shared" si="745"/>
        <v>1</v>
      </c>
      <c r="P2395" s="8" t="e">
        <f t="shared" si="746"/>
        <v>#N/A</v>
      </c>
      <c r="Q2395" s="2">
        <f t="shared" si="747"/>
        <v>0.37484089944845145</v>
      </c>
      <c r="R2395" s="2">
        <f t="shared" si="748"/>
        <v>0.51453118370810347</v>
      </c>
      <c r="S2395" s="2">
        <f t="shared" si="749"/>
        <v>0</v>
      </c>
      <c r="T2395" s="2">
        <f t="shared" si="750"/>
        <v>0.11062791684344508</v>
      </c>
      <c r="U2395" s="1">
        <v>10602</v>
      </c>
      <c r="V2395" s="1">
        <v>14553</v>
      </c>
      <c r="Y2395" s="1">
        <v>29</v>
      </c>
      <c r="AA2395" s="1">
        <v>3100</v>
      </c>
      <c r="AU2395" t="s">
        <v>286</v>
      </c>
      <c r="AV2395" t="s">
        <v>506</v>
      </c>
      <c r="AY2395" s="38">
        <v>42</v>
      </c>
      <c r="AZ2395" s="40">
        <v>123</v>
      </c>
      <c r="BA2395" s="42">
        <f t="shared" si="742"/>
        <v>42123</v>
      </c>
      <c r="BC2395" s="7" t="s">
        <v>3097</v>
      </c>
    </row>
    <row r="2396" spans="1:55" hidden="1" outlineLevel="1">
      <c r="A2396" t="s">
        <v>1069</v>
      </c>
      <c r="B2396" t="s">
        <v>506</v>
      </c>
      <c r="C2396" s="25">
        <v>203104</v>
      </c>
      <c r="D2396" s="25"/>
      <c r="E2396" s="25"/>
      <c r="G2396" s="1">
        <f t="shared" si="743"/>
        <v>141574</v>
      </c>
      <c r="K2396" s="1">
        <v>58414</v>
      </c>
      <c r="L2396" s="2" t="str">
        <f t="shared" si="751"/>
        <v/>
      </c>
      <c r="M2396" s="2">
        <f t="shared" si="752"/>
        <v>0.41260400921073076</v>
      </c>
      <c r="N2396" s="10">
        <f t="shared" si="744"/>
        <v>1</v>
      </c>
      <c r="O2396" s="9">
        <f t="shared" si="745"/>
        <v>2</v>
      </c>
      <c r="P2396" s="8" t="e">
        <f t="shared" si="746"/>
        <v>#N/A</v>
      </c>
      <c r="Q2396" s="2">
        <f t="shared" si="747"/>
        <v>0.6096599658129318</v>
      </c>
      <c r="R2396" s="2">
        <f t="shared" si="748"/>
        <v>0.30439204938759939</v>
      </c>
      <c r="S2396" s="2">
        <f t="shared" si="749"/>
        <v>0</v>
      </c>
      <c r="T2396" s="2">
        <f t="shared" si="750"/>
        <v>8.5947984799468802E-2</v>
      </c>
      <c r="U2396" s="1">
        <v>86312</v>
      </c>
      <c r="V2396" s="1">
        <v>43094</v>
      </c>
      <c r="Y2396" s="1">
        <v>56</v>
      </c>
      <c r="AA2396" s="1">
        <v>12112</v>
      </c>
      <c r="AU2396" t="s">
        <v>1069</v>
      </c>
      <c r="AV2396" t="s">
        <v>506</v>
      </c>
      <c r="AY2396" s="38">
        <v>42</v>
      </c>
      <c r="AZ2396" s="40">
        <v>125</v>
      </c>
      <c r="BA2396" s="42">
        <f t="shared" si="742"/>
        <v>42125</v>
      </c>
      <c r="BC2396" s="7" t="s">
        <v>3097</v>
      </c>
    </row>
    <row r="2397" spans="1:55" hidden="1" outlineLevel="1">
      <c r="A2397" t="s">
        <v>287</v>
      </c>
      <c r="B2397" t="s">
        <v>506</v>
      </c>
      <c r="C2397" s="25">
        <v>48330</v>
      </c>
      <c r="D2397" s="25"/>
      <c r="E2397" s="25"/>
      <c r="G2397" s="1">
        <f t="shared" si="743"/>
        <v>28023</v>
      </c>
      <c r="K2397" s="1">
        <v>12201</v>
      </c>
      <c r="L2397" s="2" t="str">
        <f t="shared" si="751"/>
        <v/>
      </c>
      <c r="M2397" s="2">
        <f t="shared" si="752"/>
        <v>0.43539235627877099</v>
      </c>
      <c r="N2397" s="10">
        <f t="shared" si="744"/>
        <v>2</v>
      </c>
      <c r="O2397" s="9">
        <f t="shared" si="745"/>
        <v>1</v>
      </c>
      <c r="P2397" s="8" t="e">
        <f t="shared" si="746"/>
        <v>#N/A</v>
      </c>
      <c r="Q2397" s="2">
        <f t="shared" si="747"/>
        <v>0.28383827570210185</v>
      </c>
      <c r="R2397" s="2">
        <f t="shared" si="748"/>
        <v>0.5946900760089926</v>
      </c>
      <c r="S2397" s="2">
        <f t="shared" si="749"/>
        <v>0</v>
      </c>
      <c r="T2397" s="2">
        <f t="shared" si="750"/>
        <v>0.12147164828890555</v>
      </c>
      <c r="U2397" s="1">
        <v>7954</v>
      </c>
      <c r="V2397" s="1">
        <v>16665</v>
      </c>
      <c r="Y2397" s="1">
        <v>57</v>
      </c>
      <c r="AA2397" s="1">
        <v>3347</v>
      </c>
      <c r="AU2397" t="s">
        <v>287</v>
      </c>
      <c r="AV2397" t="s">
        <v>506</v>
      </c>
      <c r="AY2397" s="38">
        <v>42</v>
      </c>
      <c r="AZ2397" s="40">
        <v>127</v>
      </c>
      <c r="BA2397" s="42">
        <f t="shared" si="742"/>
        <v>42127</v>
      </c>
      <c r="BC2397" s="7" t="s">
        <v>3097</v>
      </c>
    </row>
    <row r="2398" spans="1:55" hidden="1" outlineLevel="1">
      <c r="A2398" t="s">
        <v>2394</v>
      </c>
      <c r="B2398" t="s">
        <v>506</v>
      </c>
      <c r="C2398" s="25">
        <v>367680</v>
      </c>
      <c r="D2398" s="25"/>
      <c r="E2398" s="25"/>
      <c r="G2398" s="1">
        <f t="shared" si="743"/>
        <v>239304</v>
      </c>
      <c r="K2398" s="1">
        <v>101142</v>
      </c>
      <c r="L2398" s="2" t="str">
        <f t="shared" si="751"/>
        <v/>
      </c>
      <c r="M2398" s="2">
        <f t="shared" si="752"/>
        <v>0.42265068699227759</v>
      </c>
      <c r="N2398" s="10">
        <f t="shared" si="744"/>
        <v>1</v>
      </c>
      <c r="O2398" s="9">
        <f t="shared" si="745"/>
        <v>2</v>
      </c>
      <c r="P2398" s="8" t="e">
        <f t="shared" si="746"/>
        <v>#N/A</v>
      </c>
      <c r="Q2398" s="2">
        <f t="shared" si="747"/>
        <v>0.58025356868251265</v>
      </c>
      <c r="R2398" s="2">
        <f t="shared" si="748"/>
        <v>0.32950138735666767</v>
      </c>
      <c r="S2398" s="2">
        <f t="shared" si="749"/>
        <v>0</v>
      </c>
      <c r="T2398" s="2">
        <f>IF(SUM($U2398:$AQ2398)=0,"-",(1-Q2398-R2398-S2398))</f>
        <v>9.0245043960819671E-2</v>
      </c>
      <c r="U2398" s="1">
        <v>138857</v>
      </c>
      <c r="V2398" s="1">
        <v>78851</v>
      </c>
      <c r="Y2398" s="1">
        <v>102</v>
      </c>
      <c r="AA2398" s="1">
        <v>21494</v>
      </c>
      <c r="AU2398" t="s">
        <v>2394</v>
      </c>
      <c r="AV2398" t="s">
        <v>506</v>
      </c>
      <c r="AY2398" s="38">
        <v>42</v>
      </c>
      <c r="AZ2398" s="40">
        <v>129</v>
      </c>
      <c r="BA2398" s="42">
        <f t="shared" si="742"/>
        <v>42129</v>
      </c>
      <c r="BC2398" s="7" t="s">
        <v>3097</v>
      </c>
    </row>
    <row r="2399" spans="1:55" hidden="1" outlineLevel="1">
      <c r="A2399" t="s">
        <v>1117</v>
      </c>
      <c r="B2399" t="s">
        <v>506</v>
      </c>
      <c r="C2399" s="25">
        <v>28011</v>
      </c>
      <c r="D2399" s="25"/>
      <c r="E2399" s="25"/>
      <c r="G2399" s="1">
        <f t="shared" si="743"/>
        <v>18662</v>
      </c>
      <c r="K2399" s="1">
        <v>8209</v>
      </c>
      <c r="L2399" s="2" t="str">
        <f t="shared" si="751"/>
        <v/>
      </c>
      <c r="M2399" s="2">
        <f t="shared" si="752"/>
        <v>0.43987782659950703</v>
      </c>
      <c r="N2399" s="10">
        <f t="shared" si="744"/>
        <v>2</v>
      </c>
      <c r="O2399" s="9">
        <f t="shared" si="745"/>
        <v>1</v>
      </c>
      <c r="P2399" s="8" t="e">
        <f t="shared" si="746"/>
        <v>#N/A</v>
      </c>
      <c r="Q2399" s="2">
        <f t="shared" si="747"/>
        <v>0.31272103740220769</v>
      </c>
      <c r="R2399" s="2">
        <f t="shared" si="748"/>
        <v>0.59254099239095492</v>
      </c>
      <c r="S2399" s="2">
        <f t="shared" si="749"/>
        <v>0</v>
      </c>
      <c r="T2399" s="2">
        <f>IF(SUM($U2399:$AQ2399)=0,"-",(1-Q2399-R2399-S2399))</f>
        <v>9.4737970206837385E-2</v>
      </c>
      <c r="U2399" s="1">
        <v>5836</v>
      </c>
      <c r="V2399" s="1">
        <v>11058</v>
      </c>
      <c r="Y2399" s="1">
        <v>7</v>
      </c>
      <c r="AA2399" s="1">
        <v>1761</v>
      </c>
      <c r="AU2399" t="s">
        <v>1117</v>
      </c>
      <c r="AV2399" t="s">
        <v>506</v>
      </c>
      <c r="AY2399" s="38">
        <v>42</v>
      </c>
      <c r="AZ2399" s="40">
        <v>131</v>
      </c>
      <c r="BA2399" s="42">
        <f t="shared" si="742"/>
        <v>42131</v>
      </c>
      <c r="BC2399" s="7" t="s">
        <v>3097</v>
      </c>
    </row>
    <row r="2400" spans="1:55" hidden="1" outlineLevel="1">
      <c r="A2400" t="s">
        <v>1635</v>
      </c>
      <c r="B2400" t="s">
        <v>506</v>
      </c>
      <c r="C2400" s="25">
        <v>389692</v>
      </c>
      <c r="D2400" s="25"/>
      <c r="E2400" s="25"/>
      <c r="G2400" s="1">
        <f t="shared" si="743"/>
        <v>227131</v>
      </c>
      <c r="K2400" s="1">
        <v>84416</v>
      </c>
      <c r="L2400" s="2" t="str">
        <f t="shared" si="751"/>
        <v/>
      </c>
      <c r="M2400" s="2">
        <f t="shared" si="752"/>
        <v>0.37166216852829426</v>
      </c>
      <c r="N2400" s="10">
        <f t="shared" si="744"/>
        <v>2</v>
      </c>
      <c r="O2400" s="9">
        <f t="shared" si="745"/>
        <v>1</v>
      </c>
      <c r="P2400" s="8" t="e">
        <f t="shared" si="746"/>
        <v>#N/A</v>
      </c>
      <c r="Q2400" s="2">
        <f t="shared" si="747"/>
        <v>0.34509600186676409</v>
      </c>
      <c r="R2400" s="2">
        <f t="shared" si="748"/>
        <v>0.51784652909554396</v>
      </c>
      <c r="S2400" s="2">
        <f t="shared" si="749"/>
        <v>0</v>
      </c>
      <c r="T2400" s="2">
        <f>IF(SUM($U2400:$AQ2400)=0,"-",(1-Q2400-R2400-S2400))</f>
        <v>0.13705746903769189</v>
      </c>
      <c r="U2400" s="1">
        <v>78382</v>
      </c>
      <c r="V2400" s="1">
        <v>117619</v>
      </c>
      <c r="Y2400" s="1">
        <v>288</v>
      </c>
      <c r="AA2400" s="1">
        <v>30842</v>
      </c>
      <c r="AU2400" t="s">
        <v>1635</v>
      </c>
      <c r="AV2400" t="s">
        <v>506</v>
      </c>
      <c r="AY2400" s="38">
        <v>42</v>
      </c>
      <c r="AZ2400" s="40">
        <v>133</v>
      </c>
      <c r="BA2400" s="42">
        <f t="shared" si="742"/>
        <v>42133</v>
      </c>
      <c r="BC2400" s="7" t="s">
        <v>3097</v>
      </c>
    </row>
    <row r="2401" spans="1:55" collapsed="1">
      <c r="A2401" t="s">
        <v>505</v>
      </c>
      <c r="B2401" t="s">
        <v>1226</v>
      </c>
      <c r="C2401" s="25">
        <f>SUM(C2334:C2400)</f>
        <v>12331031</v>
      </c>
      <c r="D2401" s="57">
        <v>9404000</v>
      </c>
      <c r="E2401" s="57">
        <v>9093000</v>
      </c>
      <c r="G2401" s="1">
        <f>SUM(G2334:G2400)</f>
        <v>7835775</v>
      </c>
      <c r="I2401" s="20" t="s">
        <v>1796</v>
      </c>
      <c r="J2401" s="20" t="s">
        <v>1796</v>
      </c>
      <c r="K2401" s="1">
        <v>3310313</v>
      </c>
      <c r="L2401" s="2">
        <f t="shared" si="751"/>
        <v>0.35201116546150574</v>
      </c>
      <c r="M2401" s="2">
        <f t="shared" si="752"/>
        <v>0.42246146679811508</v>
      </c>
      <c r="N2401" s="10">
        <f t="shared" si="744"/>
        <v>1</v>
      </c>
      <c r="O2401" s="9">
        <f t="shared" si="745"/>
        <v>2</v>
      </c>
      <c r="P2401" s="8" t="e">
        <f t="shared" si="746"/>
        <v>#N/A</v>
      </c>
      <c r="Q2401" s="2">
        <f t="shared" si="747"/>
        <v>0.48091171581624026</v>
      </c>
      <c r="R2401" s="2">
        <f t="shared" si="748"/>
        <v>0.41287198777402362</v>
      </c>
      <c r="S2401" s="2">
        <f t="shared" si="749"/>
        <v>0</v>
      </c>
      <c r="T2401" s="2">
        <f>IF(SUM($U2401:$AQ2401)=0,"-",(1-Q2401-R2401-S2401))</f>
        <v>0.10621629640973612</v>
      </c>
      <c r="U2401" s="25">
        <f>SUM(U2334:U2400)</f>
        <v>3768316</v>
      </c>
      <c r="V2401" s="25">
        <f>SUM(V2334:V2400)</f>
        <v>3235172</v>
      </c>
      <c r="Y2401" s="25">
        <f>SUM(Y2334:Y2400)</f>
        <v>7008</v>
      </c>
      <c r="AA2401" s="25">
        <f>SUM(AA2334:AA2400)</f>
        <v>825279</v>
      </c>
      <c r="AU2401" t="s">
        <v>505</v>
      </c>
      <c r="AV2401" t="s">
        <v>1226</v>
      </c>
      <c r="AY2401" s="38">
        <v>42</v>
      </c>
      <c r="AZ2401" s="40"/>
      <c r="BA2401" s="38">
        <f>AY2401</f>
        <v>42</v>
      </c>
      <c r="BC2401" s="7" t="s">
        <v>1410</v>
      </c>
    </row>
    <row r="2402" spans="1:55">
      <c r="C2402" s="25"/>
      <c r="D2402" s="25"/>
      <c r="E2402" s="25"/>
      <c r="L2402" s="2"/>
      <c r="M2402" s="2"/>
      <c r="P2402" s="8"/>
      <c r="AY2402" s="38"/>
      <c r="AZ2402" s="40"/>
      <c r="BA2402" s="42"/>
    </row>
    <row r="2403" spans="1:55" hidden="1" outlineLevel="1">
      <c r="A2403" t="s">
        <v>1437</v>
      </c>
      <c r="B2403" t="s">
        <v>1840</v>
      </c>
      <c r="C2403" s="25">
        <v>51850</v>
      </c>
      <c r="D2403" s="25"/>
      <c r="E2403" s="25"/>
      <c r="G2403" s="1">
        <f>SUMIF('Town VTO'!$AJ$1290:$AJ$1328,$BA2403,'Town VTO'!E$1290:E$1328)</f>
        <v>34195</v>
      </c>
      <c r="I2403" s="1">
        <f>SUMIF('Town VTO'!$AJ$1290:$AJ$1328,$BA2403,'Town VTO'!G$1290:G$1328)</f>
        <v>18559</v>
      </c>
      <c r="J2403" s="1">
        <v>17797</v>
      </c>
      <c r="K2403" s="1">
        <v>18247</v>
      </c>
      <c r="L2403" s="2" t="str">
        <f t="shared" si="751"/>
        <v/>
      </c>
      <c r="M2403" s="2">
        <f t="shared" si="752"/>
        <v>0.53361602573475653</v>
      </c>
      <c r="N2403" s="10" t="e">
        <f t="shared" ref="N2403:N2408" si="753">RANK(U2403,U2403:AR2403)</f>
        <v>#N/A</v>
      </c>
      <c r="O2403" s="9" t="e">
        <f t="shared" ref="O2403:O2408" si="754">RANK(V2403,U2403:AR2403)</f>
        <v>#N/A</v>
      </c>
      <c r="P2403" s="8" t="e">
        <f t="shared" ref="P2403:P2408" si="755">RANK(W2403,U2403:AR2403)</f>
        <v>#N/A</v>
      </c>
      <c r="Q2403" s="2" t="str">
        <f t="shared" ref="Q2403:S2408" si="756">IF(SUM($U2403:$AQ2403)=0,"-",U2403/SUM($U2403:$AQ2403))</f>
        <v>-</v>
      </c>
      <c r="R2403" s="2" t="str">
        <f t="shared" si="756"/>
        <v>-</v>
      </c>
      <c r="S2403" s="2" t="str">
        <f t="shared" si="756"/>
        <v>-</v>
      </c>
      <c r="T2403" s="2" t="str">
        <f t="shared" ref="T2403:T2408" si="757">IF(SUM($U2403:$AQ2403)=0,"-",(1-Q2403-R2403-S2403))</f>
        <v>-</v>
      </c>
      <c r="AU2403" t="s">
        <v>1437</v>
      </c>
      <c r="AV2403" t="s">
        <v>1840</v>
      </c>
      <c r="AY2403" s="38">
        <v>44</v>
      </c>
      <c r="AZ2403" s="40">
        <v>1</v>
      </c>
      <c r="BA2403" s="42">
        <f t="shared" si="742"/>
        <v>44001</v>
      </c>
      <c r="BC2403" s="7" t="s">
        <v>3097</v>
      </c>
    </row>
    <row r="2404" spans="1:55" hidden="1" outlineLevel="1">
      <c r="A2404" t="s">
        <v>644</v>
      </c>
      <c r="B2404" t="s">
        <v>1840</v>
      </c>
      <c r="C2404" s="25">
        <v>169478</v>
      </c>
      <c r="D2404" s="25"/>
      <c r="E2404" s="25"/>
      <c r="G2404" s="1">
        <f>SUMIF('Town VTO'!$AJ$1290:$AJ$1328,$BA2404,'Town VTO'!E$1290:E$1328)</f>
        <v>113919</v>
      </c>
      <c r="I2404" s="1">
        <f>SUMIF('Town VTO'!$AJ$1290:$AJ$1328,$BA2404,'Town VTO'!G$1290:G$1328)</f>
        <v>61330</v>
      </c>
      <c r="J2404" s="1">
        <v>59590</v>
      </c>
      <c r="K2404" s="1">
        <v>59916</v>
      </c>
      <c r="L2404" s="2" t="str">
        <f t="shared" si="751"/>
        <v/>
      </c>
      <c r="M2404" s="2">
        <f t="shared" si="752"/>
        <v>0.52595265056750851</v>
      </c>
      <c r="N2404" s="10" t="e">
        <f t="shared" si="753"/>
        <v>#N/A</v>
      </c>
      <c r="O2404" s="9" t="e">
        <f t="shared" si="754"/>
        <v>#N/A</v>
      </c>
      <c r="P2404" s="8" t="e">
        <f t="shared" si="755"/>
        <v>#N/A</v>
      </c>
      <c r="Q2404" s="2" t="str">
        <f t="shared" si="756"/>
        <v>-</v>
      </c>
      <c r="R2404" s="2" t="str">
        <f t="shared" si="756"/>
        <v>-</v>
      </c>
      <c r="S2404" s="2" t="str">
        <f t="shared" si="756"/>
        <v>-</v>
      </c>
      <c r="T2404" s="2" t="str">
        <f t="shared" si="757"/>
        <v>-</v>
      </c>
      <c r="AU2404" t="s">
        <v>644</v>
      </c>
      <c r="AV2404" t="s">
        <v>1840</v>
      </c>
      <c r="AY2404" s="38">
        <v>44</v>
      </c>
      <c r="AZ2404" s="40">
        <v>3</v>
      </c>
      <c r="BA2404" s="42">
        <f t="shared" si="742"/>
        <v>44003</v>
      </c>
      <c r="BC2404" s="7" t="s">
        <v>3097</v>
      </c>
    </row>
    <row r="2405" spans="1:55" hidden="1" outlineLevel="1">
      <c r="A2405" t="s">
        <v>184</v>
      </c>
      <c r="B2405" t="s">
        <v>1840</v>
      </c>
      <c r="C2405" s="25">
        <v>85953</v>
      </c>
      <c r="D2405" s="25"/>
      <c r="E2405" s="25"/>
      <c r="G2405" s="1">
        <f>SUMIF('Town VTO'!$AJ$1290:$AJ$1328,$BA2405,'Town VTO'!E$1290:E$1328)</f>
        <v>54434</v>
      </c>
      <c r="I2405" s="1">
        <f>SUMIF('Town VTO'!$AJ$1290:$AJ$1328,$BA2405,'Town VTO'!G$1290:G$1328)</f>
        <v>29889</v>
      </c>
      <c r="J2405" s="1">
        <v>28780</v>
      </c>
      <c r="K2405" s="1">
        <v>29459</v>
      </c>
      <c r="L2405" s="2" t="str">
        <f t="shared" si="751"/>
        <v/>
      </c>
      <c r="M2405" s="2">
        <f t="shared" si="752"/>
        <v>0.54118749311092329</v>
      </c>
      <c r="N2405" s="10" t="e">
        <f t="shared" si="753"/>
        <v>#N/A</v>
      </c>
      <c r="O2405" s="9" t="e">
        <f t="shared" si="754"/>
        <v>#N/A</v>
      </c>
      <c r="P2405" s="8" t="e">
        <f t="shared" si="755"/>
        <v>#N/A</v>
      </c>
      <c r="Q2405" s="2" t="str">
        <f t="shared" si="756"/>
        <v>-</v>
      </c>
      <c r="R2405" s="2" t="str">
        <f t="shared" si="756"/>
        <v>-</v>
      </c>
      <c r="S2405" s="2" t="str">
        <f t="shared" si="756"/>
        <v>-</v>
      </c>
      <c r="T2405" s="2" t="str">
        <f t="shared" si="757"/>
        <v>-</v>
      </c>
      <c r="AU2405" t="s">
        <v>184</v>
      </c>
      <c r="AV2405" t="s">
        <v>1840</v>
      </c>
      <c r="AY2405" s="38">
        <v>44</v>
      </c>
      <c r="AZ2405" s="40">
        <v>5</v>
      </c>
      <c r="BA2405" s="42">
        <f t="shared" si="742"/>
        <v>44005</v>
      </c>
      <c r="BC2405" s="7" t="s">
        <v>3097</v>
      </c>
    </row>
    <row r="2406" spans="1:55" hidden="1" outlineLevel="1">
      <c r="A2406" t="s">
        <v>9</v>
      </c>
      <c r="B2406" t="s">
        <v>1840</v>
      </c>
      <c r="C2406" s="25">
        <v>632252</v>
      </c>
      <c r="D2406" s="25"/>
      <c r="E2406" s="25"/>
      <c r="G2406" s="1">
        <f>SUMIF('Town VTO'!$AJ$1290:$AJ$1328,$BA2406,'Town VTO'!E$1290:E$1328)</f>
        <v>381729</v>
      </c>
      <c r="I2406" s="1">
        <f>SUMIF('Town VTO'!$AJ$1290:$AJ$1328,$BA2406,'Town VTO'!G$1290:G$1328)</f>
        <v>180371</v>
      </c>
      <c r="J2406" s="1">
        <v>172391</v>
      </c>
      <c r="K2406" s="1">
        <v>175465</v>
      </c>
      <c r="L2406" s="2" t="str">
        <f t="shared" si="751"/>
        <v/>
      </c>
      <c r="M2406" s="2">
        <f t="shared" si="752"/>
        <v>0.4596585535812055</v>
      </c>
      <c r="N2406" s="10" t="e">
        <f t="shared" si="753"/>
        <v>#N/A</v>
      </c>
      <c r="O2406" s="9" t="e">
        <f t="shared" si="754"/>
        <v>#N/A</v>
      </c>
      <c r="P2406" s="8" t="e">
        <f t="shared" si="755"/>
        <v>#N/A</v>
      </c>
      <c r="Q2406" s="2" t="str">
        <f t="shared" si="756"/>
        <v>-</v>
      </c>
      <c r="R2406" s="2" t="str">
        <f t="shared" si="756"/>
        <v>-</v>
      </c>
      <c r="S2406" s="2" t="str">
        <f t="shared" si="756"/>
        <v>-</v>
      </c>
      <c r="T2406" s="2" t="str">
        <f t="shared" si="757"/>
        <v>-</v>
      </c>
      <c r="AU2406" t="s">
        <v>9</v>
      </c>
      <c r="AV2406" t="s">
        <v>1840</v>
      </c>
      <c r="AY2406" s="38">
        <v>44</v>
      </c>
      <c r="AZ2406" s="40">
        <v>7</v>
      </c>
      <c r="BA2406" s="42">
        <f t="shared" si="742"/>
        <v>44007</v>
      </c>
      <c r="BC2406" s="7" t="s">
        <v>3097</v>
      </c>
    </row>
    <row r="2407" spans="1:55" hidden="1" outlineLevel="1">
      <c r="A2407" t="s">
        <v>1069</v>
      </c>
      <c r="B2407" t="s">
        <v>1840</v>
      </c>
      <c r="C2407" s="25">
        <v>126462</v>
      </c>
      <c r="D2407" s="25"/>
      <c r="E2407" s="25"/>
      <c r="G2407" s="1">
        <f>SUMIF('Town VTO'!$AJ$1290:$AJ$1328,$BA2407,'Town VTO'!E$1290:E$1328)</f>
        <v>88673</v>
      </c>
      <c r="I2407" s="1">
        <f>SUMIF('Town VTO'!$AJ$1290:$AJ$1328,$BA2407,'Town VTO'!G$1290:G$1328)</f>
        <v>46878</v>
      </c>
      <c r="J2407" s="1">
        <v>45245</v>
      </c>
      <c r="K2407" s="1">
        <v>45371</v>
      </c>
      <c r="L2407" s="2" t="str">
        <f t="shared" si="751"/>
        <v/>
      </c>
      <c r="M2407" s="2">
        <f t="shared" si="752"/>
        <v>0.51166645991451742</v>
      </c>
      <c r="N2407" s="10" t="e">
        <f t="shared" si="753"/>
        <v>#N/A</v>
      </c>
      <c r="O2407" s="9" t="e">
        <f t="shared" si="754"/>
        <v>#N/A</v>
      </c>
      <c r="P2407" s="8" t="e">
        <f t="shared" si="755"/>
        <v>#N/A</v>
      </c>
      <c r="Q2407" s="2" t="str">
        <f t="shared" si="756"/>
        <v>-</v>
      </c>
      <c r="R2407" s="2" t="str">
        <f t="shared" si="756"/>
        <v>-</v>
      </c>
      <c r="S2407" s="2" t="str">
        <f t="shared" si="756"/>
        <v>-</v>
      </c>
      <c r="T2407" s="2" t="str">
        <f t="shared" si="757"/>
        <v>-</v>
      </c>
      <c r="AU2407" t="s">
        <v>1069</v>
      </c>
      <c r="AV2407" t="s">
        <v>1840</v>
      </c>
      <c r="AY2407" s="38">
        <v>44</v>
      </c>
      <c r="AZ2407" s="40">
        <v>9</v>
      </c>
      <c r="BA2407" s="42">
        <f t="shared" si="742"/>
        <v>44009</v>
      </c>
      <c r="BC2407" s="7" t="s">
        <v>3097</v>
      </c>
    </row>
    <row r="2408" spans="1:55" collapsed="1">
      <c r="A2408" t="s">
        <v>1385</v>
      </c>
      <c r="B2408" t="s">
        <v>1226</v>
      </c>
      <c r="C2408" s="25">
        <f>SUM(C2403:C2407)</f>
        <v>1065995</v>
      </c>
      <c r="D2408" s="57">
        <v>803000</v>
      </c>
      <c r="E2408" s="57">
        <v>735000</v>
      </c>
      <c r="G2408" s="1">
        <f>SUM(G2403:G2407)</f>
        <v>672950</v>
      </c>
      <c r="I2408" s="1">
        <f>SUM(I2403:I2407)</f>
        <v>337027</v>
      </c>
      <c r="J2408" s="1">
        <v>323803</v>
      </c>
      <c r="K2408" s="1">
        <v>328743</v>
      </c>
      <c r="L2408" s="2">
        <f t="shared" si="751"/>
        <v>0.40939352428393522</v>
      </c>
      <c r="M2408" s="2">
        <f t="shared" si="752"/>
        <v>0.48851029051192513</v>
      </c>
      <c r="N2408" s="10" t="e">
        <f t="shared" si="753"/>
        <v>#N/A</v>
      </c>
      <c r="O2408" s="9" t="e">
        <f t="shared" si="754"/>
        <v>#N/A</v>
      </c>
      <c r="P2408" s="8" t="e">
        <f t="shared" si="755"/>
        <v>#N/A</v>
      </c>
      <c r="Q2408" s="2" t="str">
        <f t="shared" si="756"/>
        <v>-</v>
      </c>
      <c r="R2408" s="2" t="str">
        <f t="shared" si="756"/>
        <v>-</v>
      </c>
      <c r="S2408" s="2" t="str">
        <f t="shared" si="756"/>
        <v>-</v>
      </c>
      <c r="T2408" s="2" t="str">
        <f t="shared" si="757"/>
        <v>-</v>
      </c>
      <c r="AU2408" t="s">
        <v>1385</v>
      </c>
      <c r="AV2408" t="s">
        <v>1226</v>
      </c>
      <c r="AY2408" s="38">
        <v>44</v>
      </c>
      <c r="AZ2408" s="40"/>
      <c r="BA2408" s="38">
        <f>AY2408</f>
        <v>44</v>
      </c>
      <c r="BC2408" s="7" t="s">
        <v>1410</v>
      </c>
    </row>
    <row r="2409" spans="1:55">
      <c r="C2409" s="25"/>
      <c r="D2409" s="25"/>
      <c r="E2409" s="25"/>
      <c r="L2409" s="2"/>
      <c r="M2409" s="2"/>
      <c r="P2409" s="8"/>
      <c r="AY2409" s="38"/>
      <c r="AZ2409" s="40"/>
      <c r="BA2409" s="42"/>
    </row>
    <row r="2410" spans="1:55" hidden="1" outlineLevel="1">
      <c r="A2410" t="s">
        <v>1505</v>
      </c>
      <c r="B2410" t="s">
        <v>2583</v>
      </c>
      <c r="C2410" s="25">
        <v>26311</v>
      </c>
      <c r="D2410" s="25"/>
      <c r="E2410" s="25"/>
      <c r="G2410" s="1">
        <v>12660</v>
      </c>
      <c r="I2410" s="1">
        <v>7465</v>
      </c>
      <c r="J2410" s="1">
        <v>7595</v>
      </c>
      <c r="K2410" s="1">
        <v>7485</v>
      </c>
      <c r="L2410" s="2" t="str">
        <f t="shared" si="751"/>
        <v/>
      </c>
      <c r="M2410" s="2">
        <f t="shared" si="752"/>
        <v>0.59123222748815163</v>
      </c>
      <c r="N2410" s="10" t="e">
        <f t="shared" ref="N2410:N2456" si="758">RANK(U2410,U2410:AR2410)</f>
        <v>#N/A</v>
      </c>
      <c r="O2410" s="9" t="e">
        <f t="shared" ref="O2410:O2456" si="759">RANK(V2410,U2410:AR2410)</f>
        <v>#N/A</v>
      </c>
      <c r="P2410" s="8" t="e">
        <f t="shared" ref="P2410:P2456" si="760">RANK(W2410,U2410:AR2410)</f>
        <v>#N/A</v>
      </c>
      <c r="Q2410" s="2" t="str">
        <f t="shared" ref="Q2410:Q2456" si="761">IF(SUM($U2410:$AQ2410)=0,"-",U2410/SUM($U2410:$AQ2410))</f>
        <v>-</v>
      </c>
      <c r="R2410" s="2" t="str">
        <f t="shared" ref="R2410:R2456" si="762">IF(SUM($U2410:$AQ2410)=0,"-",V2410/SUM($U2410:$AQ2410))</f>
        <v>-</v>
      </c>
      <c r="S2410" s="2" t="str">
        <f t="shared" ref="S2410:S2456" si="763">IF(SUM($U2410:$AQ2410)=0,"-",W2410/SUM($U2410:$AQ2410))</f>
        <v>-</v>
      </c>
      <c r="T2410" s="2" t="str">
        <f t="shared" ref="T2410:T2456" si="764">IF(SUM($U2410:$AQ2410)=0,"-",(1-Q2410-R2410-S2410))</f>
        <v>-</v>
      </c>
      <c r="AU2410" t="s">
        <v>1505</v>
      </c>
      <c r="AV2410" t="s">
        <v>2583</v>
      </c>
      <c r="AY2410" s="38">
        <v>45</v>
      </c>
      <c r="AZ2410" s="40">
        <v>1</v>
      </c>
      <c r="BA2410" s="42">
        <f t="shared" ref="BA2410:BA2471" si="765">AY2410*1000+AZ2410</f>
        <v>45001</v>
      </c>
      <c r="BC2410" s="7" t="s">
        <v>3097</v>
      </c>
    </row>
    <row r="2411" spans="1:55" hidden="1" outlineLevel="1">
      <c r="A2411" t="s">
        <v>2278</v>
      </c>
      <c r="B2411" t="s">
        <v>2583</v>
      </c>
      <c r="C2411" s="25">
        <v>145226</v>
      </c>
      <c r="D2411" s="25"/>
      <c r="E2411" s="25"/>
      <c r="G2411" s="1">
        <v>70401</v>
      </c>
      <c r="I2411" s="1">
        <v>39172</v>
      </c>
      <c r="J2411" s="1">
        <v>39680</v>
      </c>
      <c r="K2411" s="1">
        <v>38146</v>
      </c>
      <c r="L2411" s="2" t="str">
        <f t="shared" si="751"/>
        <v/>
      </c>
      <c r="M2411" s="2">
        <f t="shared" si="752"/>
        <v>0.54183889433388732</v>
      </c>
      <c r="N2411" s="10" t="e">
        <f t="shared" si="758"/>
        <v>#N/A</v>
      </c>
      <c r="O2411" s="9" t="e">
        <f t="shared" si="759"/>
        <v>#N/A</v>
      </c>
      <c r="P2411" s="8" t="e">
        <f t="shared" si="760"/>
        <v>#N/A</v>
      </c>
      <c r="Q2411" s="2" t="str">
        <f t="shared" si="761"/>
        <v>-</v>
      </c>
      <c r="R2411" s="2" t="str">
        <f t="shared" si="762"/>
        <v>-</v>
      </c>
      <c r="S2411" s="2" t="str">
        <f t="shared" si="763"/>
        <v>-</v>
      </c>
      <c r="T2411" s="2" t="str">
        <f t="shared" si="764"/>
        <v>-</v>
      </c>
      <c r="AU2411" t="s">
        <v>2278</v>
      </c>
      <c r="AV2411" t="s">
        <v>2583</v>
      </c>
      <c r="AY2411" s="38">
        <v>45</v>
      </c>
      <c r="AZ2411" s="40">
        <v>3</v>
      </c>
      <c r="BA2411" s="42">
        <f t="shared" si="765"/>
        <v>45003</v>
      </c>
      <c r="BC2411" s="7" t="s">
        <v>3097</v>
      </c>
    </row>
    <row r="2412" spans="1:55" hidden="1" outlineLevel="1">
      <c r="A2412" t="s">
        <v>1819</v>
      </c>
      <c r="B2412" t="s">
        <v>2583</v>
      </c>
      <c r="C2412" s="25">
        <v>11114</v>
      </c>
      <c r="D2412" s="25"/>
      <c r="E2412" s="25"/>
      <c r="G2412" s="1">
        <v>5491</v>
      </c>
      <c r="I2412" s="1">
        <v>2397</v>
      </c>
      <c r="J2412" s="1">
        <v>2356</v>
      </c>
      <c r="K2412" s="1">
        <v>754</v>
      </c>
      <c r="L2412" s="2" t="str">
        <f t="shared" si="751"/>
        <v/>
      </c>
      <c r="M2412" s="2">
        <f t="shared" si="752"/>
        <v>0.13731560735749407</v>
      </c>
      <c r="N2412" s="10" t="e">
        <f t="shared" si="758"/>
        <v>#N/A</v>
      </c>
      <c r="O2412" s="9" t="e">
        <f t="shared" si="759"/>
        <v>#N/A</v>
      </c>
      <c r="P2412" s="8" t="e">
        <f t="shared" si="760"/>
        <v>#N/A</v>
      </c>
      <c r="Q2412" s="2" t="str">
        <f t="shared" si="761"/>
        <v>-</v>
      </c>
      <c r="R2412" s="2" t="str">
        <f t="shared" si="762"/>
        <v>-</v>
      </c>
      <c r="S2412" s="2" t="str">
        <f t="shared" si="763"/>
        <v>-</v>
      </c>
      <c r="T2412" s="2" t="str">
        <f t="shared" si="764"/>
        <v>-</v>
      </c>
      <c r="AU2412" t="s">
        <v>1819</v>
      </c>
      <c r="AV2412" t="s">
        <v>2583</v>
      </c>
      <c r="AY2412" s="38">
        <v>45</v>
      </c>
      <c r="AZ2412" s="40">
        <v>5</v>
      </c>
      <c r="BA2412" s="42">
        <f t="shared" si="765"/>
        <v>45005</v>
      </c>
      <c r="BC2412" s="7" t="s">
        <v>3097</v>
      </c>
    </row>
    <row r="2413" spans="1:55" hidden="1" outlineLevel="1">
      <c r="A2413" t="s">
        <v>2269</v>
      </c>
      <c r="B2413" t="s">
        <v>2583</v>
      </c>
      <c r="C2413" s="25">
        <v>170287</v>
      </c>
      <c r="D2413" s="25"/>
      <c r="E2413" s="25"/>
      <c r="G2413" s="1">
        <v>82383</v>
      </c>
      <c r="I2413" s="1">
        <v>43781</v>
      </c>
      <c r="J2413" s="1">
        <v>43807</v>
      </c>
      <c r="K2413" s="1">
        <v>43440</v>
      </c>
      <c r="L2413" s="2" t="str">
        <f t="shared" si="751"/>
        <v/>
      </c>
      <c r="M2413" s="2">
        <f t="shared" si="752"/>
        <v>0.52729325224864354</v>
      </c>
      <c r="N2413" s="10" t="e">
        <f t="shared" si="758"/>
        <v>#N/A</v>
      </c>
      <c r="O2413" s="9" t="e">
        <f t="shared" si="759"/>
        <v>#N/A</v>
      </c>
      <c r="P2413" s="8" t="e">
        <f t="shared" si="760"/>
        <v>#N/A</v>
      </c>
      <c r="Q2413" s="2" t="str">
        <f t="shared" si="761"/>
        <v>-</v>
      </c>
      <c r="R2413" s="2" t="str">
        <f t="shared" si="762"/>
        <v>-</v>
      </c>
      <c r="S2413" s="2" t="str">
        <f t="shared" si="763"/>
        <v>-</v>
      </c>
      <c r="T2413" s="2" t="str">
        <f t="shared" si="764"/>
        <v>-</v>
      </c>
      <c r="AU2413" t="s">
        <v>2269</v>
      </c>
      <c r="AV2413" t="s">
        <v>2583</v>
      </c>
      <c r="AY2413" s="38">
        <v>45</v>
      </c>
      <c r="AZ2413" s="40">
        <v>7</v>
      </c>
      <c r="BA2413" s="42">
        <f t="shared" si="765"/>
        <v>45007</v>
      </c>
      <c r="BC2413" s="7" t="s">
        <v>3097</v>
      </c>
    </row>
    <row r="2414" spans="1:55" hidden="1" outlineLevel="1">
      <c r="A2414" t="s">
        <v>2057</v>
      </c>
      <c r="B2414" t="s">
        <v>2583</v>
      </c>
      <c r="C2414" s="25">
        <v>16548</v>
      </c>
      <c r="D2414" s="25"/>
      <c r="E2414" s="25"/>
      <c r="G2414" s="1">
        <v>7925</v>
      </c>
      <c r="I2414" s="1">
        <v>4564</v>
      </c>
      <c r="J2414" s="1">
        <v>4348</v>
      </c>
      <c r="K2414" s="1">
        <v>4290</v>
      </c>
      <c r="L2414" s="2" t="str">
        <f t="shared" si="751"/>
        <v/>
      </c>
      <c r="M2414" s="2">
        <f t="shared" si="752"/>
        <v>0.54132492113564668</v>
      </c>
      <c r="N2414" s="10" t="e">
        <f t="shared" si="758"/>
        <v>#N/A</v>
      </c>
      <c r="O2414" s="9" t="e">
        <f t="shared" si="759"/>
        <v>#N/A</v>
      </c>
      <c r="P2414" s="8" t="e">
        <f t="shared" si="760"/>
        <v>#N/A</v>
      </c>
      <c r="Q2414" s="2" t="str">
        <f t="shared" si="761"/>
        <v>-</v>
      </c>
      <c r="R2414" s="2" t="str">
        <f t="shared" si="762"/>
        <v>-</v>
      </c>
      <c r="S2414" s="2" t="str">
        <f t="shared" si="763"/>
        <v>-</v>
      </c>
      <c r="T2414" s="2" t="str">
        <f t="shared" si="764"/>
        <v>-</v>
      </c>
      <c r="AU2414" t="s">
        <v>2057</v>
      </c>
      <c r="AV2414" t="s">
        <v>2583</v>
      </c>
      <c r="AY2414" s="38">
        <v>45</v>
      </c>
      <c r="AZ2414" s="40">
        <v>9</v>
      </c>
      <c r="BA2414" s="42">
        <f t="shared" si="765"/>
        <v>45009</v>
      </c>
      <c r="BC2414" s="7" t="s">
        <v>3097</v>
      </c>
    </row>
    <row r="2415" spans="1:55" hidden="1" outlineLevel="1">
      <c r="A2415" t="s">
        <v>521</v>
      </c>
      <c r="B2415" t="s">
        <v>2583</v>
      </c>
      <c r="C2415" s="25">
        <v>23177</v>
      </c>
      <c r="D2415" s="25"/>
      <c r="E2415" s="25"/>
      <c r="G2415" s="1">
        <v>11441</v>
      </c>
      <c r="I2415" s="1">
        <v>6174</v>
      </c>
      <c r="J2415" s="1">
        <v>6105</v>
      </c>
      <c r="K2415" s="1">
        <v>3601</v>
      </c>
      <c r="L2415" s="2" t="str">
        <f t="shared" si="751"/>
        <v/>
      </c>
      <c r="M2415" s="2">
        <f t="shared" si="752"/>
        <v>0.31474521457914517</v>
      </c>
      <c r="N2415" s="10" t="e">
        <f t="shared" si="758"/>
        <v>#N/A</v>
      </c>
      <c r="O2415" s="9" t="e">
        <f t="shared" si="759"/>
        <v>#N/A</v>
      </c>
      <c r="P2415" s="8" t="e">
        <f t="shared" si="760"/>
        <v>#N/A</v>
      </c>
      <c r="Q2415" s="2" t="str">
        <f t="shared" si="761"/>
        <v>-</v>
      </c>
      <c r="R2415" s="2" t="str">
        <f t="shared" si="762"/>
        <v>-</v>
      </c>
      <c r="S2415" s="2" t="str">
        <f t="shared" si="763"/>
        <v>-</v>
      </c>
      <c r="T2415" s="2" t="str">
        <f t="shared" si="764"/>
        <v>-</v>
      </c>
      <c r="AU2415" t="s">
        <v>521</v>
      </c>
      <c r="AV2415" t="s">
        <v>2583</v>
      </c>
      <c r="AY2415" s="38">
        <v>45</v>
      </c>
      <c r="AZ2415" s="40">
        <v>11</v>
      </c>
      <c r="BA2415" s="42">
        <f t="shared" si="765"/>
        <v>45011</v>
      </c>
      <c r="BC2415" s="7" t="s">
        <v>3097</v>
      </c>
    </row>
    <row r="2416" spans="1:55" hidden="1" outlineLevel="1">
      <c r="A2416" t="s">
        <v>523</v>
      </c>
      <c r="B2416" t="s">
        <v>2583</v>
      </c>
      <c r="C2416" s="25">
        <v>129290</v>
      </c>
      <c r="D2416" s="25"/>
      <c r="E2416" s="25"/>
      <c r="G2416" s="1">
        <v>64650</v>
      </c>
      <c r="I2416" s="1">
        <v>36918</v>
      </c>
      <c r="J2416" s="1">
        <v>37304</v>
      </c>
      <c r="K2416" s="1">
        <v>30977</v>
      </c>
      <c r="L2416" s="2" t="str">
        <f t="shared" si="751"/>
        <v/>
      </c>
      <c r="M2416" s="2">
        <f t="shared" si="752"/>
        <v>0.47914926527455531</v>
      </c>
      <c r="N2416" s="10" t="e">
        <f t="shared" si="758"/>
        <v>#N/A</v>
      </c>
      <c r="O2416" s="9" t="e">
        <f t="shared" si="759"/>
        <v>#N/A</v>
      </c>
      <c r="P2416" s="8" t="e">
        <f t="shared" si="760"/>
        <v>#N/A</v>
      </c>
      <c r="Q2416" s="2" t="str">
        <f t="shared" si="761"/>
        <v>-</v>
      </c>
      <c r="R2416" s="2" t="str">
        <f t="shared" si="762"/>
        <v>-</v>
      </c>
      <c r="S2416" s="2" t="str">
        <f t="shared" si="763"/>
        <v>-</v>
      </c>
      <c r="T2416" s="2" t="str">
        <f t="shared" si="764"/>
        <v>-</v>
      </c>
      <c r="AU2416" t="s">
        <v>523</v>
      </c>
      <c r="AV2416" t="s">
        <v>2583</v>
      </c>
      <c r="AY2416" s="38">
        <v>45</v>
      </c>
      <c r="AZ2416" s="40">
        <v>13</v>
      </c>
      <c r="BA2416" s="42">
        <f t="shared" si="765"/>
        <v>45013</v>
      </c>
      <c r="BC2416" s="7" t="s">
        <v>3097</v>
      </c>
    </row>
    <row r="2417" spans="1:55" hidden="1" outlineLevel="1">
      <c r="A2417" t="s">
        <v>1492</v>
      </c>
      <c r="B2417" t="s">
        <v>2583</v>
      </c>
      <c r="C2417" s="25">
        <v>146733</v>
      </c>
      <c r="D2417" s="25"/>
      <c r="E2417" s="25"/>
      <c r="G2417" s="1">
        <v>61291</v>
      </c>
      <c r="I2417" s="1">
        <v>35073</v>
      </c>
      <c r="J2417" s="1">
        <v>34252</v>
      </c>
      <c r="K2417" s="1">
        <v>29048</v>
      </c>
      <c r="L2417" s="2" t="str">
        <f t="shared" si="751"/>
        <v/>
      </c>
      <c r="M2417" s="2">
        <f t="shared" si="752"/>
        <v>0.47393581439363036</v>
      </c>
      <c r="N2417" s="10" t="e">
        <f t="shared" si="758"/>
        <v>#N/A</v>
      </c>
      <c r="O2417" s="9" t="e">
        <f t="shared" si="759"/>
        <v>#N/A</v>
      </c>
      <c r="P2417" s="8" t="e">
        <f t="shared" si="760"/>
        <v>#N/A</v>
      </c>
      <c r="Q2417" s="2" t="str">
        <f t="shared" si="761"/>
        <v>-</v>
      </c>
      <c r="R2417" s="2" t="str">
        <f t="shared" si="762"/>
        <v>-</v>
      </c>
      <c r="S2417" s="2" t="str">
        <f t="shared" si="763"/>
        <v>-</v>
      </c>
      <c r="T2417" s="2" t="str">
        <f t="shared" si="764"/>
        <v>-</v>
      </c>
      <c r="AU2417" t="s">
        <v>1492</v>
      </c>
      <c r="AV2417" t="s">
        <v>2583</v>
      </c>
      <c r="AY2417" s="38">
        <v>45</v>
      </c>
      <c r="AZ2417" s="40">
        <v>15</v>
      </c>
      <c r="BA2417" s="42">
        <f t="shared" si="765"/>
        <v>45015</v>
      </c>
      <c r="BC2417" s="7" t="s">
        <v>3097</v>
      </c>
    </row>
    <row r="2418" spans="1:55" hidden="1" outlineLevel="1">
      <c r="A2418" t="s">
        <v>1446</v>
      </c>
      <c r="B2418" t="s">
        <v>2583</v>
      </c>
      <c r="C2418" s="25">
        <v>15257</v>
      </c>
      <c r="D2418" s="25"/>
      <c r="E2418" s="25"/>
      <c r="G2418" s="1">
        <v>8911</v>
      </c>
      <c r="I2418" s="1">
        <v>5183</v>
      </c>
      <c r="J2418" s="1">
        <v>5365</v>
      </c>
      <c r="K2418" s="1">
        <v>4910</v>
      </c>
      <c r="L2418" s="2" t="str">
        <f t="shared" si="751"/>
        <v/>
      </c>
      <c r="M2418" s="2">
        <f t="shared" si="752"/>
        <v>0.5510043766131747</v>
      </c>
      <c r="N2418" s="10" t="e">
        <f t="shared" si="758"/>
        <v>#N/A</v>
      </c>
      <c r="O2418" s="9" t="e">
        <f t="shared" si="759"/>
        <v>#N/A</v>
      </c>
      <c r="P2418" s="8" t="e">
        <f t="shared" si="760"/>
        <v>#N/A</v>
      </c>
      <c r="Q2418" s="2" t="str">
        <f t="shared" si="761"/>
        <v>-</v>
      </c>
      <c r="R2418" s="2" t="str">
        <f t="shared" si="762"/>
        <v>-</v>
      </c>
      <c r="S2418" s="2" t="str">
        <f t="shared" si="763"/>
        <v>-</v>
      </c>
      <c r="T2418" s="2" t="str">
        <f t="shared" si="764"/>
        <v>-</v>
      </c>
      <c r="AU2418" t="s">
        <v>1446</v>
      </c>
      <c r="AV2418" t="s">
        <v>2583</v>
      </c>
      <c r="AY2418" s="38">
        <v>45</v>
      </c>
      <c r="AZ2418" s="40">
        <v>17</v>
      </c>
      <c r="BA2418" s="42">
        <f t="shared" si="765"/>
        <v>45017</v>
      </c>
      <c r="BC2418" s="7" t="s">
        <v>3097</v>
      </c>
    </row>
    <row r="2419" spans="1:55" hidden="1" outlineLevel="1">
      <c r="A2419" t="s">
        <v>2336</v>
      </c>
      <c r="B2419" t="s">
        <v>2583</v>
      </c>
      <c r="C2419" s="25">
        <v>317379</v>
      </c>
      <c r="D2419" s="25"/>
      <c r="E2419" s="25"/>
      <c r="G2419" s="1">
        <v>159975</v>
      </c>
      <c r="I2419" s="1">
        <v>94859</v>
      </c>
      <c r="J2419" s="1">
        <v>91949</v>
      </c>
      <c r="K2419" s="1">
        <v>69706</v>
      </c>
      <c r="L2419" s="2" t="str">
        <f t="shared" si="751"/>
        <v/>
      </c>
      <c r="M2419" s="2">
        <f t="shared" si="752"/>
        <v>0.43573058290357869</v>
      </c>
      <c r="N2419" s="10" t="e">
        <f t="shared" si="758"/>
        <v>#N/A</v>
      </c>
      <c r="O2419" s="9" t="e">
        <f t="shared" si="759"/>
        <v>#N/A</v>
      </c>
      <c r="P2419" s="8" t="e">
        <f t="shared" si="760"/>
        <v>#N/A</v>
      </c>
      <c r="Q2419" s="2" t="str">
        <f t="shared" si="761"/>
        <v>-</v>
      </c>
      <c r="R2419" s="2" t="str">
        <f t="shared" si="762"/>
        <v>-</v>
      </c>
      <c r="S2419" s="2" t="str">
        <f t="shared" si="763"/>
        <v>-</v>
      </c>
      <c r="T2419" s="2" t="str">
        <f t="shared" si="764"/>
        <v>-</v>
      </c>
      <c r="AU2419" t="s">
        <v>2336</v>
      </c>
      <c r="AV2419" t="s">
        <v>2583</v>
      </c>
      <c r="AY2419" s="38">
        <v>45</v>
      </c>
      <c r="AZ2419" s="40">
        <v>19</v>
      </c>
      <c r="BA2419" s="42">
        <f t="shared" si="765"/>
        <v>45019</v>
      </c>
      <c r="BC2419" s="7" t="s">
        <v>3097</v>
      </c>
    </row>
    <row r="2420" spans="1:55" hidden="1" outlineLevel="1">
      <c r="A2420" t="s">
        <v>418</v>
      </c>
      <c r="B2420" t="s">
        <v>2583</v>
      </c>
      <c r="C2420" s="25">
        <v>53407</v>
      </c>
      <c r="D2420" s="25"/>
      <c r="E2420" s="25"/>
      <c r="G2420" s="1">
        <v>26129</v>
      </c>
      <c r="I2420" s="1">
        <v>13066</v>
      </c>
      <c r="J2420" s="1">
        <v>12828</v>
      </c>
      <c r="K2420" s="1">
        <v>11147</v>
      </c>
      <c r="L2420" s="2" t="str">
        <f t="shared" si="751"/>
        <v/>
      </c>
      <c r="M2420" s="2">
        <f t="shared" si="752"/>
        <v>0.42661410693099622</v>
      </c>
      <c r="N2420" s="10" t="e">
        <f t="shared" si="758"/>
        <v>#N/A</v>
      </c>
      <c r="O2420" s="9" t="e">
        <f t="shared" si="759"/>
        <v>#N/A</v>
      </c>
      <c r="P2420" s="8" t="e">
        <f t="shared" si="760"/>
        <v>#N/A</v>
      </c>
      <c r="Q2420" s="2" t="str">
        <f t="shared" si="761"/>
        <v>-</v>
      </c>
      <c r="R2420" s="2" t="str">
        <f t="shared" si="762"/>
        <v>-</v>
      </c>
      <c r="S2420" s="2" t="str">
        <f t="shared" si="763"/>
        <v>-</v>
      </c>
      <c r="T2420" s="2" t="str">
        <f t="shared" si="764"/>
        <v>-</v>
      </c>
      <c r="AU2420" t="s">
        <v>418</v>
      </c>
      <c r="AV2420" t="s">
        <v>2583</v>
      </c>
      <c r="AY2420" s="38">
        <v>45</v>
      </c>
      <c r="AZ2420" s="40">
        <v>21</v>
      </c>
      <c r="BA2420" s="42">
        <f t="shared" si="765"/>
        <v>45021</v>
      </c>
      <c r="BC2420" s="7" t="s">
        <v>3097</v>
      </c>
    </row>
    <row r="2421" spans="1:55" hidden="1" outlineLevel="1">
      <c r="A2421" t="s">
        <v>508</v>
      </c>
      <c r="B2421" t="s">
        <v>2583</v>
      </c>
      <c r="C2421" s="25">
        <v>34083</v>
      </c>
      <c r="D2421" s="25"/>
      <c r="E2421" s="25"/>
      <c r="G2421" s="1">
        <v>18480</v>
      </c>
      <c r="I2421" s="1">
        <v>8052</v>
      </c>
      <c r="J2421" s="1">
        <v>7887</v>
      </c>
      <c r="K2421" s="1">
        <v>7216</v>
      </c>
      <c r="L2421" s="2" t="str">
        <f t="shared" si="751"/>
        <v/>
      </c>
      <c r="M2421" s="2">
        <f t="shared" si="752"/>
        <v>0.39047619047619048</v>
      </c>
      <c r="N2421" s="10" t="e">
        <f t="shared" si="758"/>
        <v>#N/A</v>
      </c>
      <c r="O2421" s="9" t="e">
        <f t="shared" si="759"/>
        <v>#N/A</v>
      </c>
      <c r="P2421" s="8" t="e">
        <f t="shared" si="760"/>
        <v>#N/A</v>
      </c>
      <c r="Q2421" s="2" t="str">
        <f t="shared" si="761"/>
        <v>-</v>
      </c>
      <c r="R2421" s="2" t="str">
        <f t="shared" si="762"/>
        <v>-</v>
      </c>
      <c r="S2421" s="2" t="str">
        <f t="shared" si="763"/>
        <v>-</v>
      </c>
      <c r="T2421" s="2" t="str">
        <f t="shared" si="764"/>
        <v>-</v>
      </c>
      <c r="AU2421" t="s">
        <v>508</v>
      </c>
      <c r="AV2421" t="s">
        <v>2583</v>
      </c>
      <c r="AY2421" s="38">
        <v>45</v>
      </c>
      <c r="AZ2421" s="40">
        <v>23</v>
      </c>
      <c r="BA2421" s="42">
        <f t="shared" si="765"/>
        <v>45023</v>
      </c>
      <c r="BC2421" s="7" t="s">
        <v>3097</v>
      </c>
    </row>
    <row r="2422" spans="1:55" hidden="1" outlineLevel="1">
      <c r="A2422" t="s">
        <v>3049</v>
      </c>
      <c r="B2422" t="s">
        <v>2583</v>
      </c>
      <c r="C2422" s="25">
        <v>43834</v>
      </c>
      <c r="D2422" s="25"/>
      <c r="E2422" s="25"/>
      <c r="G2422" s="1">
        <v>18832</v>
      </c>
      <c r="I2422" s="1">
        <v>9059</v>
      </c>
      <c r="J2422" s="1">
        <v>8976</v>
      </c>
      <c r="K2422" s="1">
        <v>8122</v>
      </c>
      <c r="L2422" s="2" t="str">
        <f t="shared" si="751"/>
        <v/>
      </c>
      <c r="M2422" s="2">
        <f t="shared" si="752"/>
        <v>0.4312871707731521</v>
      </c>
      <c r="N2422" s="10" t="e">
        <f t="shared" si="758"/>
        <v>#N/A</v>
      </c>
      <c r="O2422" s="9" t="e">
        <f t="shared" si="759"/>
        <v>#N/A</v>
      </c>
      <c r="P2422" s="8" t="e">
        <f t="shared" si="760"/>
        <v>#N/A</v>
      </c>
      <c r="Q2422" s="2" t="str">
        <f t="shared" si="761"/>
        <v>-</v>
      </c>
      <c r="R2422" s="2" t="str">
        <f t="shared" si="762"/>
        <v>-</v>
      </c>
      <c r="S2422" s="2" t="str">
        <f t="shared" si="763"/>
        <v>-</v>
      </c>
      <c r="T2422" s="2" t="str">
        <f t="shared" si="764"/>
        <v>-</v>
      </c>
      <c r="AU2422" t="s">
        <v>3049</v>
      </c>
      <c r="AV2422" t="s">
        <v>2583</v>
      </c>
      <c r="AY2422" s="38">
        <v>45</v>
      </c>
      <c r="AZ2422" s="40">
        <v>25</v>
      </c>
      <c r="BA2422" s="42">
        <f t="shared" si="765"/>
        <v>45025</v>
      </c>
      <c r="BC2422" s="7" t="s">
        <v>3097</v>
      </c>
    </row>
    <row r="2423" spans="1:55" hidden="1" outlineLevel="1">
      <c r="A2423" t="s">
        <v>335</v>
      </c>
      <c r="B2423" t="s">
        <v>2583</v>
      </c>
      <c r="C2423" s="25">
        <v>33094</v>
      </c>
      <c r="D2423" s="25"/>
      <c r="E2423" s="25"/>
      <c r="G2423" s="1">
        <v>18454</v>
      </c>
      <c r="I2423" s="1">
        <v>10595</v>
      </c>
      <c r="J2423" s="1">
        <v>10638</v>
      </c>
      <c r="K2423" s="1">
        <v>10463</v>
      </c>
      <c r="L2423" s="2" t="str">
        <f t="shared" si="751"/>
        <v/>
      </c>
      <c r="M2423" s="2">
        <f t="shared" si="752"/>
        <v>0.56697734908420938</v>
      </c>
      <c r="N2423" s="10" t="e">
        <f t="shared" si="758"/>
        <v>#N/A</v>
      </c>
      <c r="O2423" s="9" t="e">
        <f t="shared" si="759"/>
        <v>#N/A</v>
      </c>
      <c r="P2423" s="8" t="e">
        <f t="shared" si="760"/>
        <v>#N/A</v>
      </c>
      <c r="Q2423" s="2" t="str">
        <f t="shared" si="761"/>
        <v>-</v>
      </c>
      <c r="R2423" s="2" t="str">
        <f t="shared" si="762"/>
        <v>-</v>
      </c>
      <c r="S2423" s="2" t="str">
        <f t="shared" si="763"/>
        <v>-</v>
      </c>
      <c r="T2423" s="2" t="str">
        <f t="shared" si="764"/>
        <v>-</v>
      </c>
      <c r="AU2423" t="s">
        <v>335</v>
      </c>
      <c r="AV2423" t="s">
        <v>2583</v>
      </c>
      <c r="AY2423" s="38">
        <v>45</v>
      </c>
      <c r="AZ2423" s="40">
        <v>27</v>
      </c>
      <c r="BA2423" s="42">
        <f t="shared" si="765"/>
        <v>45027</v>
      </c>
      <c r="BC2423" s="7" t="s">
        <v>3097</v>
      </c>
    </row>
    <row r="2424" spans="1:55" hidden="1" outlineLevel="1">
      <c r="A2424" t="s">
        <v>2115</v>
      </c>
      <c r="B2424" t="s">
        <v>2583</v>
      </c>
      <c r="C2424" s="25">
        <v>38463</v>
      </c>
      <c r="D2424" s="25"/>
      <c r="E2424" s="25"/>
      <c r="G2424" s="1">
        <v>19216</v>
      </c>
      <c r="I2424" s="1">
        <v>10447</v>
      </c>
      <c r="J2424" s="1">
        <v>10262</v>
      </c>
      <c r="K2424" s="1">
        <v>10115</v>
      </c>
      <c r="L2424" s="2" t="str">
        <f t="shared" si="751"/>
        <v/>
      </c>
      <c r="M2424" s="2">
        <f t="shared" si="752"/>
        <v>0.5263842631140716</v>
      </c>
      <c r="N2424" s="10" t="e">
        <f t="shared" si="758"/>
        <v>#N/A</v>
      </c>
      <c r="O2424" s="9" t="e">
        <f t="shared" si="759"/>
        <v>#N/A</v>
      </c>
      <c r="P2424" s="8" t="e">
        <f t="shared" si="760"/>
        <v>#N/A</v>
      </c>
      <c r="Q2424" s="2" t="str">
        <f t="shared" si="761"/>
        <v>-</v>
      </c>
      <c r="R2424" s="2" t="str">
        <f t="shared" si="762"/>
        <v>-</v>
      </c>
      <c r="S2424" s="2" t="str">
        <f t="shared" si="763"/>
        <v>-</v>
      </c>
      <c r="T2424" s="2" t="str">
        <f t="shared" si="764"/>
        <v>-</v>
      </c>
      <c r="AU2424" t="s">
        <v>2115</v>
      </c>
      <c r="AV2424" t="s">
        <v>2583</v>
      </c>
      <c r="AY2424" s="38">
        <v>45</v>
      </c>
      <c r="AZ2424" s="40">
        <v>29</v>
      </c>
      <c r="BA2424" s="42">
        <f t="shared" si="765"/>
        <v>45029</v>
      </c>
      <c r="BC2424" s="7" t="s">
        <v>3097</v>
      </c>
    </row>
    <row r="2425" spans="1:55" hidden="1" outlineLevel="1">
      <c r="A2425" t="s">
        <v>3089</v>
      </c>
      <c r="B2425" t="s">
        <v>2583</v>
      </c>
      <c r="C2425" s="25">
        <v>68247</v>
      </c>
      <c r="D2425" s="25"/>
      <c r="E2425" s="25"/>
      <c r="G2425" s="1">
        <v>32070</v>
      </c>
      <c r="I2425" s="1">
        <v>18678</v>
      </c>
      <c r="J2425" s="1">
        <v>18033</v>
      </c>
      <c r="K2425" s="1">
        <v>14702</v>
      </c>
      <c r="L2425" s="2" t="str">
        <f t="shared" si="751"/>
        <v/>
      </c>
      <c r="M2425" s="2">
        <f t="shared" si="752"/>
        <v>0.45843467415029621</v>
      </c>
      <c r="N2425" s="10" t="e">
        <f t="shared" si="758"/>
        <v>#N/A</v>
      </c>
      <c r="O2425" s="9" t="e">
        <f t="shared" si="759"/>
        <v>#N/A</v>
      </c>
      <c r="P2425" s="8" t="e">
        <f t="shared" si="760"/>
        <v>#N/A</v>
      </c>
      <c r="Q2425" s="2" t="str">
        <f t="shared" si="761"/>
        <v>-</v>
      </c>
      <c r="R2425" s="2" t="str">
        <f t="shared" si="762"/>
        <v>-</v>
      </c>
      <c r="S2425" s="2" t="str">
        <f t="shared" si="763"/>
        <v>-</v>
      </c>
      <c r="T2425" s="2" t="str">
        <f t="shared" si="764"/>
        <v>-</v>
      </c>
      <c r="AU2425" t="s">
        <v>3089</v>
      </c>
      <c r="AV2425" t="s">
        <v>2583</v>
      </c>
      <c r="AY2425" s="38">
        <v>45</v>
      </c>
      <c r="AZ2425" s="40">
        <v>31</v>
      </c>
      <c r="BA2425" s="42">
        <f t="shared" si="765"/>
        <v>45031</v>
      </c>
      <c r="BC2425" s="7" t="s">
        <v>3097</v>
      </c>
    </row>
    <row r="2426" spans="1:55" hidden="1" outlineLevel="1">
      <c r="A2426" t="s">
        <v>2966</v>
      </c>
      <c r="B2426" t="s">
        <v>2583</v>
      </c>
      <c r="C2426" s="25">
        <v>31000</v>
      </c>
      <c r="D2426" s="25"/>
      <c r="E2426" s="25"/>
      <c r="G2426" s="1">
        <v>17449</v>
      </c>
      <c r="I2426" s="1">
        <v>6387</v>
      </c>
      <c r="J2426" s="1">
        <v>6364</v>
      </c>
      <c r="K2426" s="1">
        <v>5539</v>
      </c>
      <c r="L2426" s="2" t="str">
        <f t="shared" si="751"/>
        <v/>
      </c>
      <c r="M2426" s="2">
        <f t="shared" si="752"/>
        <v>0.31743939480772537</v>
      </c>
      <c r="N2426" s="10" t="e">
        <f t="shared" si="758"/>
        <v>#N/A</v>
      </c>
      <c r="O2426" s="9" t="e">
        <f t="shared" si="759"/>
        <v>#N/A</v>
      </c>
      <c r="P2426" s="8" t="e">
        <f t="shared" si="760"/>
        <v>#N/A</v>
      </c>
      <c r="Q2426" s="2" t="str">
        <f t="shared" si="761"/>
        <v>-</v>
      </c>
      <c r="R2426" s="2" t="str">
        <f t="shared" si="762"/>
        <v>-</v>
      </c>
      <c r="S2426" s="2" t="str">
        <f t="shared" si="763"/>
        <v>-</v>
      </c>
      <c r="T2426" s="2" t="str">
        <f t="shared" si="764"/>
        <v>-</v>
      </c>
      <c r="AU2426" t="s">
        <v>2966</v>
      </c>
      <c r="AV2426" t="s">
        <v>2583</v>
      </c>
      <c r="AY2426" s="38">
        <v>45</v>
      </c>
      <c r="AZ2426" s="40">
        <v>33</v>
      </c>
      <c r="BA2426" s="42">
        <f t="shared" si="765"/>
        <v>45033</v>
      </c>
      <c r="BC2426" s="7" t="s">
        <v>3097</v>
      </c>
    </row>
    <row r="2427" spans="1:55" hidden="1" outlineLevel="1">
      <c r="A2427" t="s">
        <v>1267</v>
      </c>
      <c r="B2427" t="s">
        <v>2583</v>
      </c>
      <c r="C2427" s="25">
        <v>101067</v>
      </c>
      <c r="D2427" s="25"/>
      <c r="E2427" s="25"/>
      <c r="G2427" s="1">
        <v>51713</v>
      </c>
      <c r="I2427" s="1">
        <v>27895</v>
      </c>
      <c r="J2427" s="1">
        <v>27533</v>
      </c>
      <c r="K2427" s="1">
        <v>23446</v>
      </c>
      <c r="L2427" s="2" t="str">
        <f t="shared" si="751"/>
        <v/>
      </c>
      <c r="M2427" s="2">
        <f t="shared" si="752"/>
        <v>0.45338696265929262</v>
      </c>
      <c r="N2427" s="10" t="e">
        <f t="shared" si="758"/>
        <v>#N/A</v>
      </c>
      <c r="O2427" s="9" t="e">
        <f t="shared" si="759"/>
        <v>#N/A</v>
      </c>
      <c r="P2427" s="8" t="e">
        <f t="shared" si="760"/>
        <v>#N/A</v>
      </c>
      <c r="Q2427" s="2" t="str">
        <f t="shared" si="761"/>
        <v>-</v>
      </c>
      <c r="R2427" s="2" t="str">
        <f t="shared" si="762"/>
        <v>-</v>
      </c>
      <c r="S2427" s="2" t="str">
        <f t="shared" si="763"/>
        <v>-</v>
      </c>
      <c r="T2427" s="2" t="str">
        <f t="shared" si="764"/>
        <v>-</v>
      </c>
      <c r="AU2427" t="s">
        <v>1267</v>
      </c>
      <c r="AV2427" t="s">
        <v>2583</v>
      </c>
      <c r="AY2427" s="38">
        <v>45</v>
      </c>
      <c r="AZ2427" s="40">
        <v>35</v>
      </c>
      <c r="BA2427" s="42">
        <f t="shared" si="765"/>
        <v>45035</v>
      </c>
      <c r="BC2427" s="7" t="s">
        <v>3097</v>
      </c>
    </row>
    <row r="2428" spans="1:55" hidden="1" outlineLevel="1">
      <c r="A2428" t="s">
        <v>1872</v>
      </c>
      <c r="B2428" t="s">
        <v>2583</v>
      </c>
      <c r="C2428" s="25">
        <v>24962</v>
      </c>
      <c r="D2428" s="25"/>
      <c r="E2428" s="25"/>
      <c r="G2428" s="1">
        <v>12988</v>
      </c>
      <c r="I2428" s="1">
        <v>6923</v>
      </c>
      <c r="J2428" s="1">
        <v>6822</v>
      </c>
      <c r="K2428" s="1">
        <v>6821</v>
      </c>
      <c r="L2428" s="2" t="str">
        <f t="shared" si="751"/>
        <v/>
      </c>
      <c r="M2428" s="2">
        <f t="shared" si="752"/>
        <v>0.52517708654142281</v>
      </c>
      <c r="N2428" s="10" t="e">
        <f t="shared" si="758"/>
        <v>#N/A</v>
      </c>
      <c r="O2428" s="9" t="e">
        <f t="shared" si="759"/>
        <v>#N/A</v>
      </c>
      <c r="P2428" s="8" t="e">
        <f t="shared" si="760"/>
        <v>#N/A</v>
      </c>
      <c r="Q2428" s="2" t="str">
        <f t="shared" si="761"/>
        <v>-</v>
      </c>
      <c r="R2428" s="2" t="str">
        <f t="shared" si="762"/>
        <v>-</v>
      </c>
      <c r="S2428" s="2" t="str">
        <f t="shared" si="763"/>
        <v>-</v>
      </c>
      <c r="T2428" s="2" t="str">
        <f t="shared" si="764"/>
        <v>-</v>
      </c>
      <c r="AU2428" t="s">
        <v>1872</v>
      </c>
      <c r="AV2428" t="s">
        <v>2583</v>
      </c>
      <c r="AY2428" s="38">
        <v>45</v>
      </c>
      <c r="AZ2428" s="40">
        <v>37</v>
      </c>
      <c r="BA2428" s="42">
        <f t="shared" si="765"/>
        <v>45037</v>
      </c>
      <c r="BC2428" s="7" t="s">
        <v>3097</v>
      </c>
    </row>
    <row r="2429" spans="1:55" hidden="1" outlineLevel="1">
      <c r="A2429" t="s">
        <v>524</v>
      </c>
      <c r="B2429" t="s">
        <v>2583</v>
      </c>
      <c r="C2429" s="25">
        <v>23890</v>
      </c>
      <c r="D2429" s="25"/>
      <c r="E2429" s="25"/>
      <c r="G2429" s="1">
        <v>12669</v>
      </c>
      <c r="I2429" s="1">
        <v>7294</v>
      </c>
      <c r="J2429" s="1">
        <v>6997</v>
      </c>
      <c r="K2429" s="1">
        <v>6310</v>
      </c>
      <c r="L2429" s="2" t="str">
        <f t="shared" si="751"/>
        <v/>
      </c>
      <c r="M2429" s="2">
        <f t="shared" si="752"/>
        <v>0.4980661457100008</v>
      </c>
      <c r="N2429" s="10" t="e">
        <f t="shared" si="758"/>
        <v>#N/A</v>
      </c>
      <c r="O2429" s="9" t="e">
        <f t="shared" si="759"/>
        <v>#N/A</v>
      </c>
      <c r="P2429" s="8" t="e">
        <f t="shared" si="760"/>
        <v>#N/A</v>
      </c>
      <c r="Q2429" s="2" t="str">
        <f t="shared" si="761"/>
        <v>-</v>
      </c>
      <c r="R2429" s="2" t="str">
        <f t="shared" si="762"/>
        <v>-</v>
      </c>
      <c r="S2429" s="2" t="str">
        <f t="shared" si="763"/>
        <v>-</v>
      </c>
      <c r="T2429" s="2" t="str">
        <f t="shared" si="764"/>
        <v>-</v>
      </c>
      <c r="AU2429" t="s">
        <v>524</v>
      </c>
      <c r="AV2429" t="s">
        <v>2583</v>
      </c>
      <c r="AY2429" s="38">
        <v>45</v>
      </c>
      <c r="AZ2429" s="40">
        <v>39</v>
      </c>
      <c r="BA2429" s="42">
        <f t="shared" si="765"/>
        <v>45039</v>
      </c>
      <c r="BC2429" s="7" t="s">
        <v>3097</v>
      </c>
    </row>
    <row r="2430" spans="1:55" hidden="1" outlineLevel="1">
      <c r="A2430" t="s">
        <v>1021</v>
      </c>
      <c r="B2430" t="s">
        <v>2583</v>
      </c>
      <c r="C2430" s="25">
        <v>127343</v>
      </c>
      <c r="D2430" s="25"/>
      <c r="E2430" s="25"/>
      <c r="G2430" s="1">
        <v>62535</v>
      </c>
      <c r="I2430" s="1">
        <v>33575</v>
      </c>
      <c r="J2430" s="1">
        <v>32037</v>
      </c>
      <c r="K2430" s="1">
        <v>31232</v>
      </c>
      <c r="L2430" s="2" t="str">
        <f t="shared" si="751"/>
        <v/>
      </c>
      <c r="M2430" s="2">
        <f t="shared" si="752"/>
        <v>0.4994323179019749</v>
      </c>
      <c r="N2430" s="10" t="e">
        <f t="shared" si="758"/>
        <v>#N/A</v>
      </c>
      <c r="O2430" s="9" t="e">
        <f t="shared" si="759"/>
        <v>#N/A</v>
      </c>
      <c r="P2430" s="8" t="e">
        <f t="shared" si="760"/>
        <v>#N/A</v>
      </c>
      <c r="Q2430" s="2" t="str">
        <f t="shared" si="761"/>
        <v>-</v>
      </c>
      <c r="R2430" s="2" t="str">
        <f t="shared" si="762"/>
        <v>-</v>
      </c>
      <c r="S2430" s="2" t="str">
        <f t="shared" si="763"/>
        <v>-</v>
      </c>
      <c r="T2430" s="2" t="str">
        <f t="shared" si="764"/>
        <v>-</v>
      </c>
      <c r="AU2430" t="s">
        <v>1021</v>
      </c>
      <c r="AV2430" t="s">
        <v>2583</v>
      </c>
      <c r="AY2430" s="38">
        <v>45</v>
      </c>
      <c r="AZ2430" s="40">
        <v>41</v>
      </c>
      <c r="BA2430" s="42">
        <f t="shared" si="765"/>
        <v>45041</v>
      </c>
      <c r="BC2430" s="7" t="s">
        <v>3097</v>
      </c>
    </row>
    <row r="2431" spans="1:55" hidden="1" outlineLevel="1">
      <c r="A2431" t="s">
        <v>1636</v>
      </c>
      <c r="B2431" t="s">
        <v>2583</v>
      </c>
      <c r="C2431" s="25">
        <v>57688</v>
      </c>
      <c r="D2431" s="25"/>
      <c r="E2431" s="25"/>
      <c r="G2431" s="1">
        <v>30713</v>
      </c>
      <c r="I2431" s="1">
        <v>17387</v>
      </c>
      <c r="J2431" s="1">
        <v>16905</v>
      </c>
      <c r="K2431" s="1">
        <v>13725</v>
      </c>
      <c r="L2431" s="2" t="str">
        <f t="shared" si="751"/>
        <v/>
      </c>
      <c r="M2431" s="2">
        <f t="shared" si="752"/>
        <v>0.44687917168625663</v>
      </c>
      <c r="N2431" s="10" t="e">
        <f t="shared" si="758"/>
        <v>#N/A</v>
      </c>
      <c r="O2431" s="9" t="e">
        <f t="shared" si="759"/>
        <v>#N/A</v>
      </c>
      <c r="P2431" s="8" t="e">
        <f t="shared" si="760"/>
        <v>#N/A</v>
      </c>
      <c r="Q2431" s="2" t="str">
        <f t="shared" si="761"/>
        <v>-</v>
      </c>
      <c r="R2431" s="2" t="str">
        <f t="shared" si="762"/>
        <v>-</v>
      </c>
      <c r="S2431" s="2" t="str">
        <f t="shared" si="763"/>
        <v>-</v>
      </c>
      <c r="T2431" s="2" t="str">
        <f t="shared" si="764"/>
        <v>-</v>
      </c>
      <c r="AU2431" t="s">
        <v>1636</v>
      </c>
      <c r="AV2431" t="s">
        <v>2583</v>
      </c>
      <c r="AY2431" s="38">
        <v>45</v>
      </c>
      <c r="AZ2431" s="40">
        <v>43</v>
      </c>
      <c r="BA2431" s="42">
        <f t="shared" si="765"/>
        <v>45043</v>
      </c>
      <c r="BC2431" s="7" t="s">
        <v>3097</v>
      </c>
    </row>
    <row r="2432" spans="1:55" hidden="1" outlineLevel="1">
      <c r="A2432" t="s">
        <v>2692</v>
      </c>
      <c r="B2432" t="s">
        <v>2583</v>
      </c>
      <c r="C2432" s="25">
        <v>390197</v>
      </c>
      <c r="D2432" s="25"/>
      <c r="E2432" s="25"/>
      <c r="G2432" s="1">
        <v>197325</v>
      </c>
      <c r="I2432" s="1">
        <v>110632</v>
      </c>
      <c r="J2432" s="1">
        <v>110169</v>
      </c>
      <c r="K2432" s="1">
        <v>109046</v>
      </c>
      <c r="L2432" s="2" t="str">
        <f t="shared" si="751"/>
        <v/>
      </c>
      <c r="M2432" s="2">
        <f t="shared" si="752"/>
        <v>0.55262131002153803</v>
      </c>
      <c r="N2432" s="10" t="e">
        <f t="shared" si="758"/>
        <v>#N/A</v>
      </c>
      <c r="O2432" s="9" t="e">
        <f t="shared" si="759"/>
        <v>#N/A</v>
      </c>
      <c r="P2432" s="8" t="e">
        <f t="shared" si="760"/>
        <v>#N/A</v>
      </c>
      <c r="Q2432" s="2" t="str">
        <f t="shared" si="761"/>
        <v>-</v>
      </c>
      <c r="R2432" s="2" t="str">
        <f t="shared" si="762"/>
        <v>-</v>
      </c>
      <c r="S2432" s="2" t="str">
        <f t="shared" si="763"/>
        <v>-</v>
      </c>
      <c r="T2432" s="2" t="str">
        <f t="shared" si="764"/>
        <v>-</v>
      </c>
      <c r="AU2432" t="s">
        <v>2692</v>
      </c>
      <c r="AV2432" t="s">
        <v>2583</v>
      </c>
      <c r="AY2432" s="38">
        <v>45</v>
      </c>
      <c r="AZ2432" s="40">
        <v>45</v>
      </c>
      <c r="BA2432" s="42">
        <f t="shared" si="765"/>
        <v>45045</v>
      </c>
      <c r="BC2432" s="7" t="s">
        <v>3097</v>
      </c>
    </row>
    <row r="2433" spans="1:55" hidden="1" outlineLevel="1">
      <c r="A2433" t="s">
        <v>1293</v>
      </c>
      <c r="B2433" t="s">
        <v>2583</v>
      </c>
      <c r="C2433" s="25">
        <v>66996</v>
      </c>
      <c r="D2433" s="25"/>
      <c r="E2433" s="25"/>
      <c r="G2433" s="1">
        <v>33933</v>
      </c>
      <c r="I2433" s="1">
        <v>17135</v>
      </c>
      <c r="J2433" s="1">
        <v>16706</v>
      </c>
      <c r="K2433" s="1">
        <v>16336</v>
      </c>
      <c r="L2433" s="2" t="str">
        <f t="shared" si="751"/>
        <v/>
      </c>
      <c r="M2433" s="2">
        <f t="shared" si="752"/>
        <v>0.48141926737983676</v>
      </c>
      <c r="N2433" s="10" t="e">
        <f t="shared" si="758"/>
        <v>#N/A</v>
      </c>
      <c r="O2433" s="9" t="e">
        <f t="shared" si="759"/>
        <v>#N/A</v>
      </c>
      <c r="P2433" s="8" t="e">
        <f t="shared" si="760"/>
        <v>#N/A</v>
      </c>
      <c r="Q2433" s="2" t="str">
        <f t="shared" si="761"/>
        <v>-</v>
      </c>
      <c r="R2433" s="2" t="str">
        <f t="shared" si="762"/>
        <v>-</v>
      </c>
      <c r="S2433" s="2" t="str">
        <f t="shared" si="763"/>
        <v>-</v>
      </c>
      <c r="T2433" s="2" t="str">
        <f t="shared" si="764"/>
        <v>-</v>
      </c>
      <c r="AU2433" t="s">
        <v>1293</v>
      </c>
      <c r="AV2433" t="s">
        <v>2583</v>
      </c>
      <c r="AY2433" s="38">
        <v>45</v>
      </c>
      <c r="AZ2433" s="40">
        <v>47</v>
      </c>
      <c r="BA2433" s="42">
        <f t="shared" si="765"/>
        <v>45047</v>
      </c>
      <c r="BC2433" s="7" t="s">
        <v>3097</v>
      </c>
    </row>
    <row r="2434" spans="1:55" hidden="1" outlineLevel="1">
      <c r="A2434" t="s">
        <v>683</v>
      </c>
      <c r="B2434" t="s">
        <v>2583</v>
      </c>
      <c r="C2434" s="25">
        <v>21186</v>
      </c>
      <c r="D2434" s="25"/>
      <c r="E2434" s="25"/>
      <c r="G2434" s="1">
        <v>12577</v>
      </c>
      <c r="I2434" s="1">
        <v>6915</v>
      </c>
      <c r="J2434" s="1">
        <v>6119</v>
      </c>
      <c r="K2434" s="1">
        <v>3020</v>
      </c>
      <c r="L2434" s="2" t="str">
        <f t="shared" si="751"/>
        <v/>
      </c>
      <c r="M2434" s="2">
        <f t="shared" si="752"/>
        <v>0.24012085552993559</v>
      </c>
      <c r="N2434" s="10" t="e">
        <f t="shared" si="758"/>
        <v>#N/A</v>
      </c>
      <c r="O2434" s="9" t="e">
        <f t="shared" si="759"/>
        <v>#N/A</v>
      </c>
      <c r="P2434" s="8" t="e">
        <f t="shared" si="760"/>
        <v>#N/A</v>
      </c>
      <c r="Q2434" s="2" t="str">
        <f t="shared" si="761"/>
        <v>-</v>
      </c>
      <c r="R2434" s="2" t="str">
        <f t="shared" si="762"/>
        <v>-</v>
      </c>
      <c r="S2434" s="2" t="str">
        <f t="shared" si="763"/>
        <v>-</v>
      </c>
      <c r="T2434" s="2" t="str">
        <f t="shared" si="764"/>
        <v>-</v>
      </c>
      <c r="AU2434" t="s">
        <v>683</v>
      </c>
      <c r="AV2434" t="s">
        <v>2583</v>
      </c>
      <c r="AY2434" s="38">
        <v>45</v>
      </c>
      <c r="AZ2434" s="40">
        <v>49</v>
      </c>
      <c r="BA2434" s="42">
        <f t="shared" si="765"/>
        <v>45049</v>
      </c>
      <c r="BC2434" s="7" t="s">
        <v>3097</v>
      </c>
    </row>
    <row r="2435" spans="1:55" hidden="1" outlineLevel="1">
      <c r="A2435" t="s">
        <v>236</v>
      </c>
      <c r="B2435" t="s">
        <v>2583</v>
      </c>
      <c r="C2435" s="25">
        <v>206566</v>
      </c>
      <c r="D2435" s="25"/>
      <c r="E2435" s="25"/>
      <c r="G2435" s="1">
        <v>106401</v>
      </c>
      <c r="I2435" s="1">
        <v>54058</v>
      </c>
      <c r="J2435" s="1">
        <v>52638</v>
      </c>
      <c r="K2435" s="1">
        <v>38670</v>
      </c>
      <c r="L2435" s="2" t="str">
        <f t="shared" si="751"/>
        <v/>
      </c>
      <c r="M2435" s="2">
        <f t="shared" si="752"/>
        <v>0.36343643386810276</v>
      </c>
      <c r="N2435" s="10" t="e">
        <f t="shared" si="758"/>
        <v>#N/A</v>
      </c>
      <c r="O2435" s="9" t="e">
        <f t="shared" si="759"/>
        <v>#N/A</v>
      </c>
      <c r="P2435" s="8" t="e">
        <f t="shared" si="760"/>
        <v>#N/A</v>
      </c>
      <c r="Q2435" s="2" t="str">
        <f t="shared" si="761"/>
        <v>-</v>
      </c>
      <c r="R2435" s="2" t="str">
        <f t="shared" si="762"/>
        <v>-</v>
      </c>
      <c r="S2435" s="2" t="str">
        <f t="shared" si="763"/>
        <v>-</v>
      </c>
      <c r="T2435" s="2" t="str">
        <f t="shared" si="764"/>
        <v>-</v>
      </c>
      <c r="AU2435" t="s">
        <v>236</v>
      </c>
      <c r="AV2435" t="s">
        <v>2583</v>
      </c>
      <c r="AY2435" s="38">
        <v>45</v>
      </c>
      <c r="AZ2435" s="40">
        <v>51</v>
      </c>
      <c r="BA2435" s="42">
        <f t="shared" si="765"/>
        <v>45051</v>
      </c>
      <c r="BC2435" s="7" t="s">
        <v>3097</v>
      </c>
    </row>
    <row r="2436" spans="1:55" hidden="1" outlineLevel="1">
      <c r="A2436" t="s">
        <v>1968</v>
      </c>
      <c r="B2436" t="s">
        <v>2583</v>
      </c>
      <c r="C2436" s="25">
        <v>21102</v>
      </c>
      <c r="D2436" s="25"/>
      <c r="E2436" s="25"/>
      <c r="G2436" s="1">
        <v>10464</v>
      </c>
      <c r="I2436" s="1">
        <v>5495</v>
      </c>
      <c r="J2436" s="1">
        <v>5372</v>
      </c>
      <c r="K2436" s="1">
        <v>2552</v>
      </c>
      <c r="L2436" s="2" t="str">
        <f t="shared" si="751"/>
        <v/>
      </c>
      <c r="M2436" s="2">
        <f t="shared" si="752"/>
        <v>0.24388379204892965</v>
      </c>
      <c r="N2436" s="10" t="e">
        <f t="shared" si="758"/>
        <v>#N/A</v>
      </c>
      <c r="O2436" s="9" t="e">
        <f t="shared" si="759"/>
        <v>#N/A</v>
      </c>
      <c r="P2436" s="8" t="e">
        <f t="shared" si="760"/>
        <v>#N/A</v>
      </c>
      <c r="Q2436" s="2" t="str">
        <f t="shared" si="761"/>
        <v>-</v>
      </c>
      <c r="R2436" s="2" t="str">
        <f t="shared" si="762"/>
        <v>-</v>
      </c>
      <c r="S2436" s="2" t="str">
        <f t="shared" si="763"/>
        <v>-</v>
      </c>
      <c r="T2436" s="2" t="str">
        <f t="shared" si="764"/>
        <v>-</v>
      </c>
      <c r="AU2436" t="s">
        <v>1968</v>
      </c>
      <c r="AV2436" t="s">
        <v>2583</v>
      </c>
      <c r="AY2436" s="38">
        <v>45</v>
      </c>
      <c r="AZ2436" s="40">
        <v>53</v>
      </c>
      <c r="BA2436" s="42">
        <f t="shared" si="765"/>
        <v>45053</v>
      </c>
      <c r="BC2436" s="7" t="s">
        <v>3097</v>
      </c>
    </row>
    <row r="2437" spans="1:55" hidden="1" outlineLevel="1">
      <c r="A2437" t="s">
        <v>2476</v>
      </c>
      <c r="B2437" t="s">
        <v>2583</v>
      </c>
      <c r="C2437" s="25">
        <v>53714</v>
      </c>
      <c r="D2437" s="25"/>
      <c r="E2437" s="25"/>
      <c r="G2437" s="1">
        <v>29355</v>
      </c>
      <c r="I2437" s="1">
        <v>15994</v>
      </c>
      <c r="J2437" s="1">
        <v>15698</v>
      </c>
      <c r="K2437" s="1">
        <v>12888</v>
      </c>
      <c r="L2437" s="2" t="str">
        <f t="shared" si="751"/>
        <v/>
      </c>
      <c r="M2437" s="2">
        <f t="shared" si="752"/>
        <v>0.4390393459376597</v>
      </c>
      <c r="N2437" s="10" t="e">
        <f t="shared" si="758"/>
        <v>#N/A</v>
      </c>
      <c r="O2437" s="9" t="e">
        <f t="shared" si="759"/>
        <v>#N/A</v>
      </c>
      <c r="P2437" s="8" t="e">
        <f t="shared" si="760"/>
        <v>#N/A</v>
      </c>
      <c r="Q2437" s="2" t="str">
        <f t="shared" si="761"/>
        <v>-</v>
      </c>
      <c r="R2437" s="2" t="str">
        <f t="shared" si="762"/>
        <v>-</v>
      </c>
      <c r="S2437" s="2" t="str">
        <f t="shared" si="763"/>
        <v>-</v>
      </c>
      <c r="T2437" s="2" t="str">
        <f t="shared" si="764"/>
        <v>-</v>
      </c>
      <c r="AU2437" t="s">
        <v>2476</v>
      </c>
      <c r="AV2437" t="s">
        <v>2583</v>
      </c>
      <c r="AY2437" s="38">
        <v>45</v>
      </c>
      <c r="AZ2437" s="40">
        <v>55</v>
      </c>
      <c r="BA2437" s="42">
        <f t="shared" si="765"/>
        <v>45055</v>
      </c>
      <c r="BC2437" s="7" t="s">
        <v>3097</v>
      </c>
    </row>
    <row r="2438" spans="1:55" hidden="1" outlineLevel="1">
      <c r="A2438" t="s">
        <v>158</v>
      </c>
      <c r="B2438" t="s">
        <v>2583</v>
      </c>
      <c r="C2438" s="25">
        <v>63282</v>
      </c>
      <c r="D2438" s="25"/>
      <c r="E2438" s="25"/>
      <c r="G2438" s="1">
        <v>28189</v>
      </c>
      <c r="I2438" s="1">
        <v>14505</v>
      </c>
      <c r="J2438" s="1">
        <v>13669</v>
      </c>
      <c r="K2438" s="1">
        <v>11733</v>
      </c>
      <c r="L2438" s="2" t="str">
        <f t="shared" si="751"/>
        <v/>
      </c>
      <c r="M2438" s="2">
        <f t="shared" si="752"/>
        <v>0.4162261875199546</v>
      </c>
      <c r="N2438" s="10" t="e">
        <f t="shared" si="758"/>
        <v>#N/A</v>
      </c>
      <c r="O2438" s="9" t="e">
        <f t="shared" si="759"/>
        <v>#N/A</v>
      </c>
      <c r="P2438" s="8" t="e">
        <f t="shared" si="760"/>
        <v>#N/A</v>
      </c>
      <c r="Q2438" s="2" t="str">
        <f t="shared" si="761"/>
        <v>-</v>
      </c>
      <c r="R2438" s="2" t="str">
        <f t="shared" si="762"/>
        <v>-</v>
      </c>
      <c r="S2438" s="2" t="str">
        <f t="shared" si="763"/>
        <v>-</v>
      </c>
      <c r="T2438" s="2" t="str">
        <f t="shared" si="764"/>
        <v>-</v>
      </c>
      <c r="AU2438" t="s">
        <v>158</v>
      </c>
      <c r="AV2438" t="s">
        <v>2583</v>
      </c>
      <c r="AY2438" s="38">
        <v>45</v>
      </c>
      <c r="AZ2438" s="40">
        <v>57</v>
      </c>
      <c r="BA2438" s="42">
        <f t="shared" si="765"/>
        <v>45057</v>
      </c>
      <c r="BC2438" s="7" t="s">
        <v>3097</v>
      </c>
    </row>
    <row r="2439" spans="1:55" hidden="1" outlineLevel="1">
      <c r="A2439" t="s">
        <v>872</v>
      </c>
      <c r="B2439" t="s">
        <v>2583</v>
      </c>
      <c r="C2439" s="25">
        <v>68841</v>
      </c>
      <c r="D2439" s="25"/>
      <c r="E2439" s="25"/>
      <c r="G2439" s="1">
        <v>31197</v>
      </c>
      <c r="I2439" s="1">
        <v>18071</v>
      </c>
      <c r="J2439" s="1">
        <v>17970</v>
      </c>
      <c r="K2439" s="1">
        <v>17725</v>
      </c>
      <c r="L2439" s="2" t="str">
        <f t="shared" ref="L2439:L2502" si="766">IF(D2439&gt;0,K2439/D2439,"")</f>
        <v/>
      </c>
      <c r="M2439" s="2">
        <f t="shared" ref="M2439:M2502" si="767">IF(G2439&gt;0,K2439/G2439,"")</f>
        <v>0.56816360547488542</v>
      </c>
      <c r="N2439" s="10" t="e">
        <f t="shared" si="758"/>
        <v>#N/A</v>
      </c>
      <c r="O2439" s="9" t="e">
        <f t="shared" si="759"/>
        <v>#N/A</v>
      </c>
      <c r="P2439" s="8" t="e">
        <f t="shared" si="760"/>
        <v>#N/A</v>
      </c>
      <c r="Q2439" s="2" t="str">
        <f t="shared" si="761"/>
        <v>-</v>
      </c>
      <c r="R2439" s="2" t="str">
        <f t="shared" si="762"/>
        <v>-</v>
      </c>
      <c r="S2439" s="2" t="str">
        <f t="shared" si="763"/>
        <v>-</v>
      </c>
      <c r="T2439" s="2" t="str">
        <f t="shared" si="764"/>
        <v>-</v>
      </c>
      <c r="AU2439" t="s">
        <v>872</v>
      </c>
      <c r="AV2439" t="s">
        <v>2583</v>
      </c>
      <c r="AY2439" s="38">
        <v>45</v>
      </c>
      <c r="AZ2439" s="40">
        <v>59</v>
      </c>
      <c r="BA2439" s="42">
        <f t="shared" si="765"/>
        <v>45059</v>
      </c>
      <c r="BC2439" s="7" t="s">
        <v>3097</v>
      </c>
    </row>
    <row r="2440" spans="1:55" hidden="1" outlineLevel="1">
      <c r="A2440" t="s">
        <v>1878</v>
      </c>
      <c r="B2440" t="s">
        <v>2583</v>
      </c>
      <c r="C2440" s="25">
        <v>19970</v>
      </c>
      <c r="D2440" s="25"/>
      <c r="E2440" s="25"/>
      <c r="G2440" s="1">
        <v>11228</v>
      </c>
      <c r="I2440" s="1">
        <v>5756</v>
      </c>
      <c r="J2440" s="1">
        <v>6024</v>
      </c>
      <c r="K2440" s="1">
        <v>5535</v>
      </c>
      <c r="L2440" s="2" t="str">
        <f t="shared" si="766"/>
        <v/>
      </c>
      <c r="M2440" s="2">
        <f t="shared" si="767"/>
        <v>0.49296401852511579</v>
      </c>
      <c r="N2440" s="10" t="e">
        <f t="shared" si="758"/>
        <v>#N/A</v>
      </c>
      <c r="O2440" s="9" t="e">
        <f t="shared" si="759"/>
        <v>#N/A</v>
      </c>
      <c r="P2440" s="8" t="e">
        <f t="shared" si="760"/>
        <v>#N/A</v>
      </c>
      <c r="Q2440" s="2" t="str">
        <f t="shared" si="761"/>
        <v>-</v>
      </c>
      <c r="R2440" s="2" t="str">
        <f t="shared" si="762"/>
        <v>-</v>
      </c>
      <c r="S2440" s="2" t="str">
        <f t="shared" si="763"/>
        <v>-</v>
      </c>
      <c r="T2440" s="2" t="str">
        <f t="shared" si="764"/>
        <v>-</v>
      </c>
      <c r="AU2440" t="s">
        <v>1878</v>
      </c>
      <c r="AV2440" t="s">
        <v>2583</v>
      </c>
      <c r="AY2440" s="38">
        <v>45</v>
      </c>
      <c r="AZ2440" s="40">
        <v>61</v>
      </c>
      <c r="BA2440" s="42">
        <f t="shared" si="765"/>
        <v>45061</v>
      </c>
      <c r="BC2440" s="7" t="s">
        <v>3097</v>
      </c>
    </row>
    <row r="2441" spans="1:55" hidden="1" outlineLevel="1">
      <c r="A2441" t="s">
        <v>477</v>
      </c>
      <c r="B2441" t="s">
        <v>2583</v>
      </c>
      <c r="C2441" s="25">
        <v>222761</v>
      </c>
      <c r="D2441" s="25"/>
      <c r="E2441" s="25"/>
      <c r="G2441" s="1">
        <v>115070</v>
      </c>
      <c r="I2441" s="1">
        <v>69922</v>
      </c>
      <c r="J2441" s="1">
        <v>69620</v>
      </c>
      <c r="K2441" s="1">
        <v>62969</v>
      </c>
      <c r="L2441" s="2" t="str">
        <f t="shared" si="766"/>
        <v/>
      </c>
      <c r="M2441" s="2">
        <f t="shared" si="767"/>
        <v>0.5472234292169984</v>
      </c>
      <c r="N2441" s="10" t="e">
        <f t="shared" si="758"/>
        <v>#N/A</v>
      </c>
      <c r="O2441" s="9" t="e">
        <f t="shared" si="759"/>
        <v>#N/A</v>
      </c>
      <c r="P2441" s="8" t="e">
        <f t="shared" si="760"/>
        <v>#N/A</v>
      </c>
      <c r="Q2441" s="2" t="str">
        <f t="shared" si="761"/>
        <v>-</v>
      </c>
      <c r="R2441" s="2" t="str">
        <f t="shared" si="762"/>
        <v>-</v>
      </c>
      <c r="S2441" s="2" t="str">
        <f t="shared" si="763"/>
        <v>-</v>
      </c>
      <c r="T2441" s="2" t="str">
        <f t="shared" si="764"/>
        <v>-</v>
      </c>
      <c r="AU2441" t="s">
        <v>477</v>
      </c>
      <c r="AV2441" t="s">
        <v>2583</v>
      </c>
      <c r="AY2441" s="38">
        <v>45</v>
      </c>
      <c r="AZ2441" s="40">
        <v>63</v>
      </c>
      <c r="BA2441" s="42">
        <f t="shared" si="765"/>
        <v>45063</v>
      </c>
      <c r="BC2441" s="7" t="s">
        <v>3097</v>
      </c>
    </row>
    <row r="2442" spans="1:55" hidden="1" outlineLevel="1">
      <c r="A2442" t="s">
        <v>712</v>
      </c>
      <c r="B2442" t="s">
        <v>2583</v>
      </c>
      <c r="C2442" s="25">
        <v>10110</v>
      </c>
      <c r="D2442" s="25"/>
      <c r="E2442" s="25"/>
      <c r="G2442" s="1">
        <v>5394</v>
      </c>
      <c r="I2442" s="1">
        <v>3605</v>
      </c>
      <c r="J2442" s="1">
        <v>3729</v>
      </c>
      <c r="K2442" s="1">
        <v>3507</v>
      </c>
      <c r="L2442" s="2" t="str">
        <f t="shared" si="766"/>
        <v/>
      </c>
      <c r="M2442" s="2">
        <f t="shared" si="767"/>
        <v>0.65016685205784208</v>
      </c>
      <c r="N2442" s="10" t="e">
        <f t="shared" si="758"/>
        <v>#N/A</v>
      </c>
      <c r="O2442" s="9" t="e">
        <f t="shared" si="759"/>
        <v>#N/A</v>
      </c>
      <c r="P2442" s="8" t="e">
        <f t="shared" si="760"/>
        <v>#N/A</v>
      </c>
      <c r="Q2442" s="2" t="str">
        <f t="shared" si="761"/>
        <v>-</v>
      </c>
      <c r="R2442" s="2" t="str">
        <f t="shared" si="762"/>
        <v>-</v>
      </c>
      <c r="S2442" s="2" t="str">
        <f t="shared" si="763"/>
        <v>-</v>
      </c>
      <c r="T2442" s="2" t="str">
        <f t="shared" si="764"/>
        <v>-</v>
      </c>
      <c r="AU2442" t="s">
        <v>712</v>
      </c>
      <c r="AV2442" t="s">
        <v>2583</v>
      </c>
      <c r="AY2442" s="38">
        <v>45</v>
      </c>
      <c r="AZ2442" s="40">
        <v>65</v>
      </c>
      <c r="BA2442" s="42">
        <f t="shared" si="765"/>
        <v>45065</v>
      </c>
      <c r="BC2442" s="7" t="s">
        <v>3097</v>
      </c>
    </row>
    <row r="2443" spans="1:55" hidden="1" outlineLevel="1">
      <c r="A2443" t="s">
        <v>253</v>
      </c>
      <c r="B2443" t="s">
        <v>2583</v>
      </c>
      <c r="C2443" s="25">
        <v>34786</v>
      </c>
      <c r="D2443" s="25"/>
      <c r="E2443" s="25"/>
      <c r="G2443" s="1">
        <v>19379</v>
      </c>
      <c r="I2443" s="1">
        <v>9110</v>
      </c>
      <c r="J2443" s="1">
        <v>8957</v>
      </c>
      <c r="K2443" s="1">
        <v>8904</v>
      </c>
      <c r="L2443" s="2" t="str">
        <f t="shared" si="766"/>
        <v/>
      </c>
      <c r="M2443" s="2">
        <f t="shared" si="767"/>
        <v>0.45946643273646731</v>
      </c>
      <c r="N2443" s="10" t="e">
        <f t="shared" si="758"/>
        <v>#N/A</v>
      </c>
      <c r="O2443" s="9" t="e">
        <f t="shared" si="759"/>
        <v>#N/A</v>
      </c>
      <c r="P2443" s="8" t="e">
        <f t="shared" si="760"/>
        <v>#N/A</v>
      </c>
      <c r="Q2443" s="2" t="str">
        <f t="shared" si="761"/>
        <v>-</v>
      </c>
      <c r="R2443" s="2" t="str">
        <f t="shared" si="762"/>
        <v>-</v>
      </c>
      <c r="S2443" s="2" t="str">
        <f t="shared" si="763"/>
        <v>-</v>
      </c>
      <c r="T2443" s="2" t="str">
        <f t="shared" si="764"/>
        <v>-</v>
      </c>
      <c r="AU2443" t="s">
        <v>253</v>
      </c>
      <c r="AV2443" t="s">
        <v>2583</v>
      </c>
      <c r="AY2443" s="38">
        <v>45</v>
      </c>
      <c r="AZ2443" s="40">
        <v>67</v>
      </c>
      <c r="BA2443" s="42">
        <f t="shared" si="765"/>
        <v>45067</v>
      </c>
      <c r="BC2443" s="7" t="s">
        <v>3097</v>
      </c>
    </row>
    <row r="2444" spans="1:55" hidden="1" outlineLevel="1">
      <c r="A2444" t="s">
        <v>903</v>
      </c>
      <c r="B2444" t="s">
        <v>2583</v>
      </c>
      <c r="C2444" s="25">
        <v>28599</v>
      </c>
      <c r="D2444" s="25"/>
      <c r="E2444" s="25"/>
      <c r="G2444" s="1">
        <v>14175</v>
      </c>
      <c r="I2444" s="1">
        <v>6179</v>
      </c>
      <c r="J2444" s="1">
        <v>5949</v>
      </c>
      <c r="K2444" s="1">
        <v>5542</v>
      </c>
      <c r="L2444" s="2" t="str">
        <f t="shared" si="766"/>
        <v/>
      </c>
      <c r="M2444" s="2">
        <f t="shared" si="767"/>
        <v>0.39097001763668432</v>
      </c>
      <c r="N2444" s="10" t="e">
        <f t="shared" si="758"/>
        <v>#N/A</v>
      </c>
      <c r="O2444" s="9" t="e">
        <f t="shared" si="759"/>
        <v>#N/A</v>
      </c>
      <c r="P2444" s="8" t="e">
        <f t="shared" si="760"/>
        <v>#N/A</v>
      </c>
      <c r="Q2444" s="2" t="str">
        <f t="shared" si="761"/>
        <v>-</v>
      </c>
      <c r="R2444" s="2" t="str">
        <f t="shared" si="762"/>
        <v>-</v>
      </c>
      <c r="S2444" s="2" t="str">
        <f t="shared" si="763"/>
        <v>-</v>
      </c>
      <c r="T2444" s="2" t="str">
        <f t="shared" si="764"/>
        <v>-</v>
      </c>
      <c r="AU2444" t="s">
        <v>903</v>
      </c>
      <c r="AV2444" t="s">
        <v>2583</v>
      </c>
      <c r="AY2444" s="38">
        <v>45</v>
      </c>
      <c r="AZ2444" s="40">
        <v>69</v>
      </c>
      <c r="BA2444" s="42">
        <f t="shared" si="765"/>
        <v>45069</v>
      </c>
      <c r="BC2444" s="7" t="s">
        <v>3097</v>
      </c>
    </row>
    <row r="2445" spans="1:55" hidden="1" outlineLevel="1">
      <c r="A2445" t="s">
        <v>450</v>
      </c>
      <c r="B2445" t="s">
        <v>2583</v>
      </c>
      <c r="C2445" s="25">
        <v>36244</v>
      </c>
      <c r="D2445" s="25"/>
      <c r="E2445" s="25"/>
      <c r="G2445" s="1">
        <v>17598</v>
      </c>
      <c r="I2445" s="1">
        <v>10780</v>
      </c>
      <c r="J2445" s="1">
        <v>9825</v>
      </c>
      <c r="K2445" s="1">
        <v>8807</v>
      </c>
      <c r="L2445" s="2" t="str">
        <f t="shared" si="766"/>
        <v/>
      </c>
      <c r="M2445" s="2">
        <f t="shared" si="767"/>
        <v>0.50045459711330831</v>
      </c>
      <c r="N2445" s="10" t="e">
        <f t="shared" si="758"/>
        <v>#N/A</v>
      </c>
      <c r="O2445" s="9" t="e">
        <f t="shared" si="759"/>
        <v>#N/A</v>
      </c>
      <c r="P2445" s="8" t="e">
        <f t="shared" si="760"/>
        <v>#N/A</v>
      </c>
      <c r="Q2445" s="2" t="str">
        <f t="shared" si="761"/>
        <v>-</v>
      </c>
      <c r="R2445" s="2" t="str">
        <f t="shared" si="762"/>
        <v>-</v>
      </c>
      <c r="S2445" s="2" t="str">
        <f t="shared" si="763"/>
        <v>-</v>
      </c>
      <c r="T2445" s="2" t="str">
        <f t="shared" si="764"/>
        <v>-</v>
      </c>
      <c r="AU2445" t="s">
        <v>450</v>
      </c>
      <c r="AV2445" t="s">
        <v>2583</v>
      </c>
      <c r="AY2445" s="38">
        <v>45</v>
      </c>
      <c r="AZ2445" s="40">
        <v>71</v>
      </c>
      <c r="BA2445" s="42">
        <f t="shared" si="765"/>
        <v>45071</v>
      </c>
      <c r="BC2445" s="7" t="s">
        <v>3097</v>
      </c>
    </row>
    <row r="2446" spans="1:55" hidden="1" outlineLevel="1">
      <c r="A2446" t="s">
        <v>797</v>
      </c>
      <c r="B2446" t="s">
        <v>2583</v>
      </c>
      <c r="C2446" s="25">
        <v>68194</v>
      </c>
      <c r="D2446" s="25"/>
      <c r="E2446" s="25"/>
      <c r="G2446" s="1">
        <v>31967</v>
      </c>
      <c r="I2446" s="1">
        <v>19442</v>
      </c>
      <c r="J2446" s="1">
        <v>19237</v>
      </c>
      <c r="K2446" s="1">
        <v>19119</v>
      </c>
      <c r="L2446" s="2" t="str">
        <f t="shared" si="766"/>
        <v/>
      </c>
      <c r="M2446" s="2">
        <f t="shared" si="767"/>
        <v>0.59808552569837647</v>
      </c>
      <c r="N2446" s="10" t="e">
        <f t="shared" si="758"/>
        <v>#N/A</v>
      </c>
      <c r="O2446" s="9" t="e">
        <f t="shared" si="759"/>
        <v>#N/A</v>
      </c>
      <c r="P2446" s="8" t="e">
        <f t="shared" si="760"/>
        <v>#N/A</v>
      </c>
      <c r="Q2446" s="2" t="str">
        <f t="shared" si="761"/>
        <v>-</v>
      </c>
      <c r="R2446" s="2" t="str">
        <f t="shared" si="762"/>
        <v>-</v>
      </c>
      <c r="S2446" s="2" t="str">
        <f t="shared" si="763"/>
        <v>-</v>
      </c>
      <c r="T2446" s="2" t="str">
        <f t="shared" si="764"/>
        <v>-</v>
      </c>
      <c r="AU2446" t="s">
        <v>797</v>
      </c>
      <c r="AV2446" t="s">
        <v>2583</v>
      </c>
      <c r="AY2446" s="38">
        <v>45</v>
      </c>
      <c r="AZ2446" s="40">
        <v>73</v>
      </c>
      <c r="BA2446" s="42">
        <f t="shared" si="765"/>
        <v>45073</v>
      </c>
      <c r="BC2446" s="7" t="s">
        <v>3097</v>
      </c>
    </row>
    <row r="2447" spans="1:55" hidden="1" outlineLevel="1">
      <c r="A2447" t="s">
        <v>1486</v>
      </c>
      <c r="B2447" t="s">
        <v>2583</v>
      </c>
      <c r="C2447" s="25">
        <v>91676</v>
      </c>
      <c r="D2447" s="25"/>
      <c r="E2447" s="25"/>
      <c r="G2447" s="1">
        <v>49360</v>
      </c>
      <c r="I2447" s="1">
        <v>27420</v>
      </c>
      <c r="J2447" s="1">
        <v>28879</v>
      </c>
      <c r="K2447" s="1">
        <v>26383</v>
      </c>
      <c r="L2447" s="2" t="str">
        <f t="shared" si="766"/>
        <v/>
      </c>
      <c r="M2447" s="2">
        <f t="shared" si="767"/>
        <v>0.53450162074554297</v>
      </c>
      <c r="N2447" s="10" t="e">
        <f t="shared" si="758"/>
        <v>#N/A</v>
      </c>
      <c r="O2447" s="9" t="e">
        <f t="shared" si="759"/>
        <v>#N/A</v>
      </c>
      <c r="P2447" s="8" t="e">
        <f t="shared" si="760"/>
        <v>#N/A</v>
      </c>
      <c r="Q2447" s="2" t="str">
        <f t="shared" si="761"/>
        <v>-</v>
      </c>
      <c r="R2447" s="2" t="str">
        <f t="shared" si="762"/>
        <v>-</v>
      </c>
      <c r="S2447" s="2" t="str">
        <f t="shared" si="763"/>
        <v>-</v>
      </c>
      <c r="T2447" s="2" t="str">
        <f t="shared" si="764"/>
        <v>-</v>
      </c>
      <c r="AU2447" t="s">
        <v>1486</v>
      </c>
      <c r="AV2447" t="s">
        <v>2583</v>
      </c>
      <c r="AY2447" s="38">
        <v>45</v>
      </c>
      <c r="AZ2447" s="40">
        <v>75</v>
      </c>
      <c r="BA2447" s="42">
        <f t="shared" si="765"/>
        <v>45075</v>
      </c>
      <c r="BC2447" s="7" t="s">
        <v>3097</v>
      </c>
    </row>
    <row r="2448" spans="1:55" hidden="1" outlineLevel="1">
      <c r="A2448" t="s">
        <v>2040</v>
      </c>
      <c r="B2448" t="s">
        <v>2583</v>
      </c>
      <c r="C2448" s="25">
        <v>111806</v>
      </c>
      <c r="D2448" s="25"/>
      <c r="E2448" s="25"/>
      <c r="G2448" s="1">
        <v>50446</v>
      </c>
      <c r="I2448" s="1">
        <v>27233</v>
      </c>
      <c r="J2448" s="1">
        <v>26956</v>
      </c>
      <c r="K2448" s="1">
        <v>26664</v>
      </c>
      <c r="L2448" s="2" t="str">
        <f t="shared" si="766"/>
        <v/>
      </c>
      <c r="M2448" s="2">
        <f t="shared" si="767"/>
        <v>0.52856519843000438</v>
      </c>
      <c r="N2448" s="10" t="e">
        <f t="shared" si="758"/>
        <v>#N/A</v>
      </c>
      <c r="O2448" s="9" t="e">
        <f t="shared" si="759"/>
        <v>#N/A</v>
      </c>
      <c r="P2448" s="8" t="e">
        <f t="shared" si="760"/>
        <v>#N/A</v>
      </c>
      <c r="Q2448" s="2" t="str">
        <f t="shared" si="761"/>
        <v>-</v>
      </c>
      <c r="R2448" s="2" t="str">
        <f t="shared" si="762"/>
        <v>-</v>
      </c>
      <c r="S2448" s="2" t="str">
        <f t="shared" si="763"/>
        <v>-</v>
      </c>
      <c r="T2448" s="2" t="str">
        <f t="shared" si="764"/>
        <v>-</v>
      </c>
      <c r="AU2448" t="s">
        <v>2040</v>
      </c>
      <c r="AV2448" t="s">
        <v>2583</v>
      </c>
      <c r="AY2448" s="38">
        <v>45</v>
      </c>
      <c r="AZ2448" s="40">
        <v>77</v>
      </c>
      <c r="BA2448" s="42">
        <f t="shared" si="765"/>
        <v>45077</v>
      </c>
      <c r="BC2448" s="7" t="s">
        <v>3097</v>
      </c>
    </row>
    <row r="2449" spans="1:62" hidden="1" outlineLevel="1">
      <c r="A2449" t="s">
        <v>687</v>
      </c>
      <c r="B2449" t="s">
        <v>2583</v>
      </c>
      <c r="C2449" s="25">
        <v>331285</v>
      </c>
      <c r="D2449" s="25"/>
      <c r="E2449" s="25"/>
      <c r="G2449" s="1">
        <v>168236</v>
      </c>
      <c r="I2449" s="1">
        <v>97014</v>
      </c>
      <c r="J2449" s="1">
        <v>95394</v>
      </c>
      <c r="K2449" s="1">
        <v>83110</v>
      </c>
      <c r="L2449" s="2" t="str">
        <f t="shared" si="766"/>
        <v/>
      </c>
      <c r="M2449" s="2">
        <f t="shared" si="767"/>
        <v>0.49400841674790175</v>
      </c>
      <c r="N2449" s="10" t="e">
        <f t="shared" si="758"/>
        <v>#N/A</v>
      </c>
      <c r="O2449" s="9" t="e">
        <f t="shared" si="759"/>
        <v>#N/A</v>
      </c>
      <c r="P2449" s="8" t="e">
        <f t="shared" si="760"/>
        <v>#N/A</v>
      </c>
      <c r="Q2449" s="2" t="str">
        <f t="shared" si="761"/>
        <v>-</v>
      </c>
      <c r="R2449" s="2" t="str">
        <f t="shared" si="762"/>
        <v>-</v>
      </c>
      <c r="S2449" s="2" t="str">
        <f t="shared" si="763"/>
        <v>-</v>
      </c>
      <c r="T2449" s="2" t="str">
        <f t="shared" si="764"/>
        <v>-</v>
      </c>
      <c r="AU2449" t="s">
        <v>687</v>
      </c>
      <c r="AV2449" t="s">
        <v>2583</v>
      </c>
      <c r="AY2449" s="38">
        <v>45</v>
      </c>
      <c r="AZ2449" s="40">
        <v>79</v>
      </c>
      <c r="BA2449" s="42">
        <f t="shared" si="765"/>
        <v>45079</v>
      </c>
      <c r="BC2449" s="7" t="s">
        <v>3097</v>
      </c>
    </row>
    <row r="2450" spans="1:62" hidden="1" outlineLevel="1">
      <c r="A2450" t="s">
        <v>2309</v>
      </c>
      <c r="B2450" t="s">
        <v>2583</v>
      </c>
      <c r="C2450" s="25">
        <v>19180</v>
      </c>
      <c r="D2450" s="25"/>
      <c r="E2450" s="25"/>
      <c r="G2450" s="1">
        <v>10599</v>
      </c>
      <c r="I2450" s="1">
        <v>5879</v>
      </c>
      <c r="J2450" s="1">
        <v>5884</v>
      </c>
      <c r="K2450" s="1">
        <v>5780</v>
      </c>
      <c r="L2450" s="2" t="str">
        <f t="shared" si="766"/>
        <v/>
      </c>
      <c r="M2450" s="2">
        <f t="shared" si="767"/>
        <v>0.54533446551561471</v>
      </c>
      <c r="N2450" s="10" t="e">
        <f t="shared" si="758"/>
        <v>#N/A</v>
      </c>
      <c r="O2450" s="9" t="e">
        <f t="shared" si="759"/>
        <v>#N/A</v>
      </c>
      <c r="P2450" s="8" t="e">
        <f t="shared" si="760"/>
        <v>#N/A</v>
      </c>
      <c r="Q2450" s="2" t="str">
        <f t="shared" si="761"/>
        <v>-</v>
      </c>
      <c r="R2450" s="2" t="str">
        <f t="shared" si="762"/>
        <v>-</v>
      </c>
      <c r="S2450" s="2" t="str">
        <f t="shared" si="763"/>
        <v>-</v>
      </c>
      <c r="T2450" s="2" t="str">
        <f t="shared" si="764"/>
        <v>-</v>
      </c>
      <c r="AU2450" t="s">
        <v>2309</v>
      </c>
      <c r="AV2450" t="s">
        <v>2583</v>
      </c>
      <c r="AY2450" s="38">
        <v>45</v>
      </c>
      <c r="AZ2450" s="40">
        <v>81</v>
      </c>
      <c r="BA2450" s="42">
        <f t="shared" si="765"/>
        <v>45081</v>
      </c>
      <c r="BC2450" s="7" t="s">
        <v>3097</v>
      </c>
    </row>
    <row r="2451" spans="1:62" hidden="1" outlineLevel="1">
      <c r="A2451" t="s">
        <v>1488</v>
      </c>
      <c r="B2451" t="s">
        <v>2583</v>
      </c>
      <c r="C2451" s="25">
        <v>258467</v>
      </c>
      <c r="D2451" s="25"/>
      <c r="E2451" s="25"/>
      <c r="G2451" s="1">
        <v>125691</v>
      </c>
      <c r="I2451" s="1">
        <v>60357</v>
      </c>
      <c r="J2451" s="1">
        <v>60096</v>
      </c>
      <c r="K2451" s="1">
        <v>58706</v>
      </c>
      <c r="L2451" s="2" t="str">
        <f t="shared" si="766"/>
        <v/>
      </c>
      <c r="M2451" s="2">
        <f t="shared" si="767"/>
        <v>0.46706605882680541</v>
      </c>
      <c r="N2451" s="10" t="e">
        <f t="shared" si="758"/>
        <v>#N/A</v>
      </c>
      <c r="O2451" s="9" t="e">
        <f t="shared" si="759"/>
        <v>#N/A</v>
      </c>
      <c r="P2451" s="8" t="e">
        <f t="shared" si="760"/>
        <v>#N/A</v>
      </c>
      <c r="Q2451" s="2" t="str">
        <f t="shared" si="761"/>
        <v>-</v>
      </c>
      <c r="R2451" s="2" t="str">
        <f t="shared" si="762"/>
        <v>-</v>
      </c>
      <c r="S2451" s="2" t="str">
        <f t="shared" si="763"/>
        <v>-</v>
      </c>
      <c r="T2451" s="2" t="str">
        <f t="shared" si="764"/>
        <v>-</v>
      </c>
      <c r="AU2451" t="s">
        <v>1488</v>
      </c>
      <c r="AV2451" t="s">
        <v>2583</v>
      </c>
      <c r="AY2451" s="38">
        <v>45</v>
      </c>
      <c r="AZ2451" s="40">
        <v>83</v>
      </c>
      <c r="BA2451" s="42">
        <f t="shared" si="765"/>
        <v>45083</v>
      </c>
      <c r="BC2451" s="7" t="s">
        <v>3097</v>
      </c>
    </row>
    <row r="2452" spans="1:62" hidden="1" outlineLevel="1">
      <c r="A2452" t="s">
        <v>2858</v>
      </c>
      <c r="B2452" t="s">
        <v>2583</v>
      </c>
      <c r="C2452" s="25">
        <v>105380</v>
      </c>
      <c r="D2452" s="25"/>
      <c r="E2452" s="25"/>
      <c r="G2452" s="1">
        <v>52548</v>
      </c>
      <c r="I2452" s="1">
        <v>26464</v>
      </c>
      <c r="J2452" s="1">
        <v>26718</v>
      </c>
      <c r="K2452" s="1">
        <v>25296</v>
      </c>
      <c r="L2452" s="2" t="str">
        <f t="shared" si="766"/>
        <v/>
      </c>
      <c r="M2452" s="2">
        <f t="shared" si="767"/>
        <v>0.48138844485042248</v>
      </c>
      <c r="N2452" s="10" t="e">
        <f t="shared" si="758"/>
        <v>#N/A</v>
      </c>
      <c r="O2452" s="9" t="e">
        <f t="shared" si="759"/>
        <v>#N/A</v>
      </c>
      <c r="P2452" s="8" t="e">
        <f t="shared" si="760"/>
        <v>#N/A</v>
      </c>
      <c r="Q2452" s="2" t="str">
        <f t="shared" si="761"/>
        <v>-</v>
      </c>
      <c r="R2452" s="2" t="str">
        <f t="shared" si="762"/>
        <v>-</v>
      </c>
      <c r="S2452" s="2" t="str">
        <f t="shared" si="763"/>
        <v>-</v>
      </c>
      <c r="T2452" s="2" t="str">
        <f t="shared" si="764"/>
        <v>-</v>
      </c>
      <c r="AU2452" t="s">
        <v>2858</v>
      </c>
      <c r="AV2452" t="s">
        <v>2583</v>
      </c>
      <c r="AY2452" s="38">
        <v>45</v>
      </c>
      <c r="AZ2452" s="40">
        <v>85</v>
      </c>
      <c r="BA2452" s="42">
        <f t="shared" si="765"/>
        <v>45085</v>
      </c>
      <c r="BC2452" s="7" t="s">
        <v>3097</v>
      </c>
    </row>
    <row r="2453" spans="1:62" hidden="1" outlineLevel="1">
      <c r="A2453" t="s">
        <v>122</v>
      </c>
      <c r="B2453" t="s">
        <v>2583</v>
      </c>
      <c r="C2453" s="25">
        <v>29699</v>
      </c>
      <c r="D2453" s="25"/>
      <c r="E2453" s="25"/>
      <c r="G2453" s="1">
        <v>15414</v>
      </c>
      <c r="I2453" s="1">
        <v>8848</v>
      </c>
      <c r="J2453" s="1">
        <v>8803</v>
      </c>
      <c r="K2453" s="1">
        <v>8747</v>
      </c>
      <c r="L2453" s="2" t="str">
        <f t="shared" si="766"/>
        <v/>
      </c>
      <c r="M2453" s="2">
        <f t="shared" si="767"/>
        <v>0.56747113014142991</v>
      </c>
      <c r="N2453" s="10" t="e">
        <f t="shared" si="758"/>
        <v>#N/A</v>
      </c>
      <c r="O2453" s="9" t="e">
        <f t="shared" si="759"/>
        <v>#N/A</v>
      </c>
      <c r="P2453" s="8" t="e">
        <f t="shared" si="760"/>
        <v>#N/A</v>
      </c>
      <c r="Q2453" s="2" t="str">
        <f t="shared" si="761"/>
        <v>-</v>
      </c>
      <c r="R2453" s="2" t="str">
        <f t="shared" si="762"/>
        <v>-</v>
      </c>
      <c r="S2453" s="2" t="str">
        <f t="shared" si="763"/>
        <v>-</v>
      </c>
      <c r="T2453" s="2" t="str">
        <f t="shared" si="764"/>
        <v>-</v>
      </c>
      <c r="AU2453" t="s">
        <v>122</v>
      </c>
      <c r="AV2453" t="s">
        <v>2583</v>
      </c>
      <c r="AY2453" s="38">
        <v>45</v>
      </c>
      <c r="AZ2453" s="40">
        <v>87</v>
      </c>
      <c r="BA2453" s="42">
        <f t="shared" si="765"/>
        <v>45087</v>
      </c>
      <c r="BC2453" s="7" t="s">
        <v>3097</v>
      </c>
    </row>
    <row r="2454" spans="1:62" hidden="1" outlineLevel="1">
      <c r="A2454" t="s">
        <v>896</v>
      </c>
      <c r="B2454" t="s">
        <v>2583</v>
      </c>
      <c r="C2454" s="25">
        <v>36333</v>
      </c>
      <c r="D2454" s="25"/>
      <c r="E2454" s="25"/>
      <c r="G2454" s="1">
        <v>19365</v>
      </c>
      <c r="I2454" s="1">
        <v>10815</v>
      </c>
      <c r="J2454" s="1">
        <v>10535</v>
      </c>
      <c r="K2454" s="1">
        <v>10505</v>
      </c>
      <c r="L2454" s="2" t="str">
        <f t="shared" si="766"/>
        <v/>
      </c>
      <c r="M2454" s="2">
        <f t="shared" si="767"/>
        <v>0.54247353472760129</v>
      </c>
      <c r="N2454" s="10" t="e">
        <f t="shared" si="758"/>
        <v>#N/A</v>
      </c>
      <c r="O2454" s="9" t="e">
        <f t="shared" si="759"/>
        <v>#N/A</v>
      </c>
      <c r="P2454" s="8" t="e">
        <f t="shared" si="760"/>
        <v>#N/A</v>
      </c>
      <c r="Q2454" s="2" t="str">
        <f t="shared" si="761"/>
        <v>-</v>
      </c>
      <c r="R2454" s="2" t="str">
        <f t="shared" si="762"/>
        <v>-</v>
      </c>
      <c r="S2454" s="2" t="str">
        <f t="shared" si="763"/>
        <v>-</v>
      </c>
      <c r="T2454" s="2" t="str">
        <f t="shared" si="764"/>
        <v>-</v>
      </c>
      <c r="AU2454" t="s">
        <v>896</v>
      </c>
      <c r="AV2454" t="s">
        <v>2583</v>
      </c>
      <c r="AY2454" s="38">
        <v>45</v>
      </c>
      <c r="AZ2454" s="40">
        <v>89</v>
      </c>
      <c r="BA2454" s="42">
        <f t="shared" si="765"/>
        <v>45089</v>
      </c>
      <c r="BC2454" s="7" t="s">
        <v>3097</v>
      </c>
    </row>
    <row r="2455" spans="1:62" hidden="1" outlineLevel="1">
      <c r="A2455" t="s">
        <v>1635</v>
      </c>
      <c r="B2455" t="s">
        <v>2583</v>
      </c>
      <c r="C2455" s="25">
        <v>173021</v>
      </c>
      <c r="D2455" s="25"/>
      <c r="E2455" s="25"/>
      <c r="G2455" s="1">
        <v>85081</v>
      </c>
      <c r="I2455" s="1">
        <v>40363</v>
      </c>
      <c r="J2455" s="1">
        <v>39958</v>
      </c>
      <c r="K2455" s="1">
        <v>32695</v>
      </c>
      <c r="L2455" s="2" t="str">
        <f t="shared" si="766"/>
        <v/>
      </c>
      <c r="M2455" s="2">
        <f t="shared" si="767"/>
        <v>0.38428086176702203</v>
      </c>
      <c r="N2455" s="10" t="e">
        <f t="shared" si="758"/>
        <v>#N/A</v>
      </c>
      <c r="O2455" s="9" t="e">
        <f t="shared" si="759"/>
        <v>#N/A</v>
      </c>
      <c r="P2455" s="8" t="e">
        <f t="shared" si="760"/>
        <v>#N/A</v>
      </c>
      <c r="Q2455" s="2" t="str">
        <f t="shared" si="761"/>
        <v>-</v>
      </c>
      <c r="R2455" s="2" t="str">
        <f t="shared" si="762"/>
        <v>-</v>
      </c>
      <c r="S2455" s="2" t="str">
        <f t="shared" si="763"/>
        <v>-</v>
      </c>
      <c r="T2455" s="2" t="str">
        <f t="shared" si="764"/>
        <v>-</v>
      </c>
      <c r="AU2455" t="s">
        <v>1635</v>
      </c>
      <c r="AV2455" t="s">
        <v>2583</v>
      </c>
      <c r="AY2455" s="38">
        <v>45</v>
      </c>
      <c r="AZ2455" s="40">
        <v>91</v>
      </c>
      <c r="BA2455" s="42">
        <f t="shared" si="765"/>
        <v>45091</v>
      </c>
      <c r="BC2455" s="7" t="s">
        <v>3097</v>
      </c>
    </row>
    <row r="2456" spans="1:62" collapsed="1">
      <c r="A2456" t="s">
        <v>2619</v>
      </c>
      <c r="B2456" t="s">
        <v>1226</v>
      </c>
      <c r="C2456" s="25">
        <f>SUM(C2410:C2455)</f>
        <v>4107795</v>
      </c>
      <c r="D2456" s="57">
        <v>2967000</v>
      </c>
      <c r="E2456" s="57">
        <v>2900000</v>
      </c>
      <c r="G2456" s="25">
        <f>SUM(G2410:G2455)</f>
        <v>2047368</v>
      </c>
      <c r="H2456" s="25"/>
      <c r="I2456" s="25">
        <f>SUM(I2410:I2455)</f>
        <v>1116936</v>
      </c>
      <c r="J2456" s="1">
        <v>1102948</v>
      </c>
      <c r="K2456" s="1">
        <v>985434</v>
      </c>
      <c r="L2456" s="2">
        <f t="shared" si="766"/>
        <v>0.33213144590495453</v>
      </c>
      <c r="M2456" s="2">
        <f t="shared" si="767"/>
        <v>0.48131747687763021</v>
      </c>
      <c r="N2456" s="10" t="e">
        <f t="shared" si="758"/>
        <v>#N/A</v>
      </c>
      <c r="O2456" s="9" t="e">
        <f t="shared" si="759"/>
        <v>#N/A</v>
      </c>
      <c r="P2456" s="8" t="e">
        <f t="shared" si="760"/>
        <v>#N/A</v>
      </c>
      <c r="Q2456" s="2" t="str">
        <f t="shared" si="761"/>
        <v>-</v>
      </c>
      <c r="R2456" s="2" t="str">
        <f t="shared" si="762"/>
        <v>-</v>
      </c>
      <c r="S2456" s="2" t="str">
        <f t="shared" si="763"/>
        <v>-</v>
      </c>
      <c r="T2456" s="2" t="str">
        <f t="shared" si="764"/>
        <v>-</v>
      </c>
      <c r="AU2456" t="s">
        <v>2619</v>
      </c>
      <c r="AV2456" t="s">
        <v>1226</v>
      </c>
      <c r="AY2456" s="38">
        <v>45</v>
      </c>
      <c r="AZ2456" s="40"/>
      <c r="BA2456" s="38">
        <f>AY2456</f>
        <v>45</v>
      </c>
      <c r="BC2456" s="7" t="s">
        <v>1410</v>
      </c>
    </row>
    <row r="2457" spans="1:62">
      <c r="C2457" s="25"/>
      <c r="D2457" s="25"/>
      <c r="E2457" s="25"/>
      <c r="L2457" s="2"/>
      <c r="M2457" s="2"/>
      <c r="P2457" s="8"/>
      <c r="AY2457" s="38"/>
      <c r="AZ2457" s="40"/>
      <c r="BA2457" s="42"/>
    </row>
    <row r="2458" spans="1:62" hidden="1" outlineLevel="1">
      <c r="A2458" t="s">
        <v>2852</v>
      </c>
      <c r="B2458" t="s">
        <v>1061</v>
      </c>
      <c r="C2458" s="25">
        <v>2869</v>
      </c>
      <c r="D2458" s="25"/>
      <c r="E2458" s="25"/>
      <c r="G2458" s="1">
        <v>2163</v>
      </c>
      <c r="H2458" s="1">
        <f>SUM(U2458:AO2458)</f>
        <v>2047</v>
      </c>
      <c r="I2458" s="1">
        <v>1604</v>
      </c>
      <c r="J2458" s="1">
        <v>1591</v>
      </c>
      <c r="K2458" s="1">
        <v>1576</v>
      </c>
      <c r="L2458" s="2" t="str">
        <f t="shared" si="766"/>
        <v/>
      </c>
      <c r="M2458" s="2">
        <f t="shared" si="767"/>
        <v>0.72861766065649558</v>
      </c>
      <c r="N2458" s="10">
        <f t="shared" ref="N2458:N2489" si="768">RANK(U2458,U2458:AR2458)</f>
        <v>1</v>
      </c>
      <c r="O2458" s="9">
        <f t="shared" ref="O2458:O2489" si="769">RANK(V2458,U2458:AR2458)</f>
        <v>2</v>
      </c>
      <c r="P2458" s="8">
        <f t="shared" ref="P2458:P2489" si="770">RANK(W2458,U2458:AR2458)</f>
        <v>5</v>
      </c>
      <c r="Q2458" s="2">
        <f t="shared" ref="Q2458:Q2489" si="771">IF(SUM($U2458:$AQ2458)=0,"-",U2458/SUM($U2458:$AQ2458))</f>
        <v>0.53395212506106493</v>
      </c>
      <c r="R2458" s="2">
        <f t="shared" ref="R2458:R2489" si="772">IF(SUM($U2458:$AQ2458)=0,"-",V2458/SUM($U2458:$AQ2458))</f>
        <v>0.41035661944308743</v>
      </c>
      <c r="S2458" s="2">
        <f t="shared" ref="S2458:S2489" si="773">IF(SUM($U2458:$AQ2458)=0,"-",W2458/SUM($U2458:$AQ2458))</f>
        <v>0</v>
      </c>
      <c r="T2458" s="2">
        <f t="shared" ref="T2458:T2489" si="774">IF(SUM($U2458:$AQ2458)=0,"-",(1-Q2458-R2458-S2458))</f>
        <v>5.5691255495847636E-2</v>
      </c>
      <c r="U2458" s="1">
        <v>1093</v>
      </c>
      <c r="V2458" s="1">
        <v>840</v>
      </c>
      <c r="X2458" s="1">
        <v>2</v>
      </c>
      <c r="Z2458" s="1">
        <v>0</v>
      </c>
      <c r="AA2458" s="1">
        <v>112</v>
      </c>
      <c r="AU2458" t="s">
        <v>2852</v>
      </c>
      <c r="AV2458" t="s">
        <v>1061</v>
      </c>
      <c r="AY2458" s="38">
        <v>46</v>
      </c>
      <c r="AZ2458" s="40">
        <v>3</v>
      </c>
      <c r="BA2458" s="42">
        <f t="shared" si="765"/>
        <v>46003</v>
      </c>
      <c r="BC2458" s="7" t="s">
        <v>3097</v>
      </c>
      <c r="BH2458" s="1">
        <f>G2458</f>
        <v>2163</v>
      </c>
      <c r="BI2458" s="1">
        <v>116</v>
      </c>
      <c r="BJ2458" s="1">
        <f t="shared" ref="BJ2458:BJ2489" si="775">SUM(BH2458:BI2458)</f>
        <v>2279</v>
      </c>
    </row>
    <row r="2459" spans="1:62" hidden="1" outlineLevel="1">
      <c r="A2459" t="s">
        <v>2444</v>
      </c>
      <c r="B2459" t="s">
        <v>1061</v>
      </c>
      <c r="C2459" s="25">
        <v>16767</v>
      </c>
      <c r="D2459" s="25"/>
      <c r="E2459" s="25"/>
      <c r="G2459" s="1">
        <v>12178</v>
      </c>
      <c r="H2459" s="1">
        <f t="shared" ref="H2459:H2522" si="776">SUM(U2459:AO2459)</f>
        <v>11321</v>
      </c>
      <c r="I2459" s="1">
        <v>8034</v>
      </c>
      <c r="J2459" s="1">
        <v>7974</v>
      </c>
      <c r="K2459" s="1">
        <v>7964</v>
      </c>
      <c r="L2459" s="2" t="str">
        <f t="shared" si="766"/>
        <v/>
      </c>
      <c r="M2459" s="2">
        <f t="shared" si="767"/>
        <v>0.65396616850057476</v>
      </c>
      <c r="N2459" s="10">
        <f t="shared" si="768"/>
        <v>1</v>
      </c>
      <c r="O2459" s="9">
        <f t="shared" si="769"/>
        <v>2</v>
      </c>
      <c r="P2459" s="8">
        <f t="shared" si="770"/>
        <v>5</v>
      </c>
      <c r="Q2459" s="2">
        <f t="shared" si="771"/>
        <v>0.45199187350940728</v>
      </c>
      <c r="R2459" s="2">
        <f t="shared" si="772"/>
        <v>0.40950446073668406</v>
      </c>
      <c r="S2459" s="2">
        <f t="shared" si="773"/>
        <v>0</v>
      </c>
      <c r="T2459" s="2">
        <f t="shared" si="774"/>
        <v>0.13850366575390866</v>
      </c>
      <c r="U2459" s="1">
        <v>5117</v>
      </c>
      <c r="V2459" s="1">
        <v>4636</v>
      </c>
      <c r="X2459" s="1">
        <v>33</v>
      </c>
      <c r="Z2459" s="1">
        <v>0</v>
      </c>
      <c r="AA2459" s="1">
        <v>1535</v>
      </c>
      <c r="AU2459" t="s">
        <v>2444</v>
      </c>
      <c r="AV2459" t="s">
        <v>1061</v>
      </c>
      <c r="AY2459" s="38">
        <v>46</v>
      </c>
      <c r="AZ2459" s="40">
        <v>5</v>
      </c>
      <c r="BA2459" s="42">
        <f t="shared" si="765"/>
        <v>46005</v>
      </c>
      <c r="BC2459" s="7" t="s">
        <v>3097</v>
      </c>
      <c r="BH2459" s="1">
        <f t="shared" ref="BH2459:BH2522" si="777">G2459</f>
        <v>12178</v>
      </c>
      <c r="BI2459" s="1">
        <v>857</v>
      </c>
      <c r="BJ2459" s="1">
        <f t="shared" si="775"/>
        <v>13035</v>
      </c>
    </row>
    <row r="2460" spans="1:62" hidden="1" outlineLevel="1">
      <c r="A2460" t="s">
        <v>1616</v>
      </c>
      <c r="B2460" t="s">
        <v>1061</v>
      </c>
      <c r="C2460" s="25">
        <v>3519</v>
      </c>
      <c r="D2460" s="25"/>
      <c r="E2460" s="25"/>
      <c r="G2460" s="1">
        <v>2527</v>
      </c>
      <c r="H2460" s="1">
        <f t="shared" si="776"/>
        <v>2369</v>
      </c>
      <c r="I2460" s="1">
        <v>1643</v>
      </c>
      <c r="J2460" s="1">
        <v>1609</v>
      </c>
      <c r="K2460" s="1">
        <v>1603</v>
      </c>
      <c r="L2460" s="2" t="str">
        <f t="shared" si="766"/>
        <v/>
      </c>
      <c r="M2460" s="2">
        <f t="shared" si="767"/>
        <v>0.63434903047091418</v>
      </c>
      <c r="N2460" s="10">
        <f t="shared" si="768"/>
        <v>1</v>
      </c>
      <c r="O2460" s="9">
        <f t="shared" si="769"/>
        <v>2</v>
      </c>
      <c r="P2460" s="8" t="e">
        <f t="shared" si="770"/>
        <v>#N/A</v>
      </c>
      <c r="Q2460" s="2">
        <f t="shared" si="771"/>
        <v>0.6057408189109329</v>
      </c>
      <c r="R2460" s="2">
        <f t="shared" si="772"/>
        <v>0.31236808780075981</v>
      </c>
      <c r="S2460" s="2">
        <f t="shared" si="773"/>
        <v>0</v>
      </c>
      <c r="T2460" s="2">
        <f t="shared" si="774"/>
        <v>8.1891093288307293E-2</v>
      </c>
      <c r="U2460" s="1">
        <v>1435</v>
      </c>
      <c r="V2460" s="1">
        <v>740</v>
      </c>
      <c r="X2460" s="1">
        <v>2</v>
      </c>
      <c r="Z2460" s="1">
        <v>1</v>
      </c>
      <c r="AA2460" s="1">
        <v>191</v>
      </c>
      <c r="AU2460" t="s">
        <v>1616</v>
      </c>
      <c r="AV2460" t="s">
        <v>1061</v>
      </c>
      <c r="AY2460" s="38">
        <v>46</v>
      </c>
      <c r="AZ2460" s="40">
        <v>7</v>
      </c>
      <c r="BA2460" s="42">
        <f t="shared" si="765"/>
        <v>46007</v>
      </c>
      <c r="BC2460" s="7" t="s">
        <v>3097</v>
      </c>
      <c r="BH2460" s="1">
        <f t="shared" si="777"/>
        <v>2527</v>
      </c>
      <c r="BI2460" s="1">
        <v>158</v>
      </c>
      <c r="BJ2460" s="1">
        <f t="shared" si="775"/>
        <v>2685</v>
      </c>
    </row>
    <row r="2461" spans="1:62" hidden="1" outlineLevel="1">
      <c r="A2461" t="s">
        <v>1617</v>
      </c>
      <c r="B2461" t="s">
        <v>1061</v>
      </c>
      <c r="C2461" s="25">
        <v>7091</v>
      </c>
      <c r="D2461" s="25"/>
      <c r="E2461" s="25"/>
      <c r="G2461" s="1">
        <v>4707</v>
      </c>
      <c r="H2461" s="1">
        <f t="shared" si="776"/>
        <v>4572</v>
      </c>
      <c r="I2461" s="1">
        <v>3445</v>
      </c>
      <c r="J2461" s="1">
        <v>3329</v>
      </c>
      <c r="K2461" s="1">
        <v>3324</v>
      </c>
      <c r="L2461" s="2" t="str">
        <f t="shared" si="766"/>
        <v/>
      </c>
      <c r="M2461" s="2">
        <f t="shared" si="767"/>
        <v>0.70618228170809427</v>
      </c>
      <c r="N2461" s="10">
        <f t="shared" si="768"/>
        <v>2</v>
      </c>
      <c r="O2461" s="9">
        <f t="shared" si="769"/>
        <v>1</v>
      </c>
      <c r="P2461" s="8">
        <f t="shared" si="770"/>
        <v>5</v>
      </c>
      <c r="Q2461" s="2">
        <f t="shared" si="771"/>
        <v>0.41907261592300965</v>
      </c>
      <c r="R2461" s="2">
        <f t="shared" si="772"/>
        <v>0.4932195975503062</v>
      </c>
      <c r="S2461" s="2">
        <f t="shared" si="773"/>
        <v>0</v>
      </c>
      <c r="T2461" s="2">
        <f t="shared" si="774"/>
        <v>8.7707786526684206E-2</v>
      </c>
      <c r="U2461" s="1">
        <v>1916</v>
      </c>
      <c r="V2461" s="1">
        <v>2255</v>
      </c>
      <c r="X2461" s="1">
        <v>5</v>
      </c>
      <c r="Z2461" s="1">
        <v>0</v>
      </c>
      <c r="AA2461" s="1">
        <v>396</v>
      </c>
      <c r="AU2461" t="s">
        <v>1617</v>
      </c>
      <c r="AV2461" t="s">
        <v>1061</v>
      </c>
      <c r="AY2461" s="38">
        <v>46</v>
      </c>
      <c r="AZ2461" s="40">
        <v>9</v>
      </c>
      <c r="BA2461" s="42">
        <f t="shared" si="765"/>
        <v>46009</v>
      </c>
      <c r="BC2461" s="7" t="s">
        <v>3097</v>
      </c>
      <c r="BH2461" s="1">
        <f t="shared" si="777"/>
        <v>4707</v>
      </c>
      <c r="BI2461" s="1">
        <v>135</v>
      </c>
      <c r="BJ2461" s="1">
        <f t="shared" si="775"/>
        <v>4842</v>
      </c>
    </row>
    <row r="2462" spans="1:62" hidden="1" outlineLevel="1">
      <c r="A2462" t="s">
        <v>2999</v>
      </c>
      <c r="B2462" t="s">
        <v>1061</v>
      </c>
      <c r="C2462" s="25">
        <v>28913</v>
      </c>
      <c r="D2462" s="25"/>
      <c r="E2462" s="25"/>
      <c r="G2462" s="1">
        <v>19360</v>
      </c>
      <c r="H2462" s="1">
        <f t="shared" si="776"/>
        <v>16962</v>
      </c>
      <c r="I2462" s="1">
        <v>11492</v>
      </c>
      <c r="J2462" s="1">
        <v>11428</v>
      </c>
      <c r="K2462" s="1">
        <v>11419</v>
      </c>
      <c r="L2462" s="2" t="str">
        <f t="shared" si="766"/>
        <v/>
      </c>
      <c r="M2462" s="2">
        <f t="shared" si="767"/>
        <v>0.58982438016528926</v>
      </c>
      <c r="N2462" s="10">
        <f t="shared" si="768"/>
        <v>2</v>
      </c>
      <c r="O2462" s="9">
        <f t="shared" si="769"/>
        <v>1</v>
      </c>
      <c r="P2462" s="8" t="e">
        <f t="shared" si="770"/>
        <v>#N/A</v>
      </c>
      <c r="Q2462" s="2">
        <f t="shared" si="771"/>
        <v>0.33916990920881973</v>
      </c>
      <c r="R2462" s="2">
        <f t="shared" si="772"/>
        <v>0.45837754981723855</v>
      </c>
      <c r="S2462" s="2">
        <f t="shared" si="773"/>
        <v>0</v>
      </c>
      <c r="T2462" s="2">
        <f t="shared" si="774"/>
        <v>0.20245254097394172</v>
      </c>
      <c r="U2462" s="1">
        <v>5753</v>
      </c>
      <c r="V2462" s="1">
        <v>7775</v>
      </c>
      <c r="X2462" s="1">
        <v>79</v>
      </c>
      <c r="Z2462" s="1">
        <v>7</v>
      </c>
      <c r="AA2462" s="1">
        <v>3348</v>
      </c>
      <c r="AU2462" t="s">
        <v>2999</v>
      </c>
      <c r="AV2462" t="s">
        <v>1061</v>
      </c>
      <c r="AY2462" s="38">
        <v>46</v>
      </c>
      <c r="AZ2462" s="40">
        <v>11</v>
      </c>
      <c r="BA2462" s="42">
        <f t="shared" si="765"/>
        <v>46011</v>
      </c>
      <c r="BC2462" s="7" t="s">
        <v>3097</v>
      </c>
      <c r="BH2462" s="1">
        <f t="shared" si="777"/>
        <v>19360</v>
      </c>
      <c r="BI2462" s="1">
        <v>2398</v>
      </c>
      <c r="BJ2462" s="1">
        <f t="shared" si="775"/>
        <v>21758</v>
      </c>
    </row>
    <row r="2463" spans="1:62" hidden="1" outlineLevel="1">
      <c r="A2463" t="s">
        <v>2274</v>
      </c>
      <c r="B2463" t="s">
        <v>1061</v>
      </c>
      <c r="C2463" s="25">
        <v>35187</v>
      </c>
      <c r="D2463" s="25"/>
      <c r="E2463" s="25"/>
      <c r="G2463" s="1">
        <v>24971</v>
      </c>
      <c r="H2463" s="1">
        <f t="shared" si="776"/>
        <v>22773</v>
      </c>
      <c r="I2463" s="1">
        <v>17304</v>
      </c>
      <c r="J2463" s="1">
        <v>17223</v>
      </c>
      <c r="K2463" s="1">
        <v>17208</v>
      </c>
      <c r="L2463" s="2" t="str">
        <f t="shared" si="766"/>
        <v/>
      </c>
      <c r="M2463" s="2">
        <f t="shared" si="767"/>
        <v>0.6891193784790357</v>
      </c>
      <c r="N2463" s="10">
        <f t="shared" si="768"/>
        <v>1</v>
      </c>
      <c r="O2463" s="9">
        <f t="shared" si="769"/>
        <v>2</v>
      </c>
      <c r="P2463" s="8" t="e">
        <f t="shared" si="770"/>
        <v>#N/A</v>
      </c>
      <c r="Q2463" s="2">
        <f t="shared" si="771"/>
        <v>0.45430992842401091</v>
      </c>
      <c r="R2463" s="2">
        <f t="shared" si="772"/>
        <v>0.41799499407192731</v>
      </c>
      <c r="S2463" s="2">
        <f t="shared" si="773"/>
        <v>0</v>
      </c>
      <c r="T2463" s="2">
        <f t="shared" si="774"/>
        <v>0.12769507750406184</v>
      </c>
      <c r="U2463" s="1">
        <v>10346</v>
      </c>
      <c r="V2463" s="1">
        <v>9519</v>
      </c>
      <c r="X2463" s="1">
        <v>26</v>
      </c>
      <c r="Z2463" s="1">
        <v>7</v>
      </c>
      <c r="AA2463" s="1">
        <v>2875</v>
      </c>
      <c r="AU2463" t="s">
        <v>2274</v>
      </c>
      <c r="AV2463" t="s">
        <v>1061</v>
      </c>
      <c r="AY2463" s="38">
        <v>46</v>
      </c>
      <c r="AZ2463" s="40">
        <v>13</v>
      </c>
      <c r="BA2463" s="42">
        <f t="shared" si="765"/>
        <v>46013</v>
      </c>
      <c r="BC2463" s="7" t="s">
        <v>3097</v>
      </c>
      <c r="BH2463" s="1">
        <f t="shared" si="777"/>
        <v>24971</v>
      </c>
      <c r="BI2463" s="1">
        <v>2198</v>
      </c>
      <c r="BJ2463" s="1">
        <f t="shared" si="775"/>
        <v>27169</v>
      </c>
    </row>
    <row r="2464" spans="1:62" hidden="1" outlineLevel="1">
      <c r="A2464" t="s">
        <v>944</v>
      </c>
      <c r="B2464" t="s">
        <v>1061</v>
      </c>
      <c r="C2464" s="25">
        <v>5067</v>
      </c>
      <c r="D2464" s="25"/>
      <c r="E2464" s="25"/>
      <c r="G2464" s="1">
        <v>3660</v>
      </c>
      <c r="H2464" s="1">
        <f t="shared" si="776"/>
        <v>3396</v>
      </c>
      <c r="I2464" s="1">
        <v>2527</v>
      </c>
      <c r="J2464" s="1">
        <v>2518</v>
      </c>
      <c r="K2464" s="1">
        <v>2509</v>
      </c>
      <c r="L2464" s="2" t="str">
        <f t="shared" si="766"/>
        <v/>
      </c>
      <c r="M2464" s="2">
        <f t="shared" si="767"/>
        <v>0.68551912568306006</v>
      </c>
      <c r="N2464" s="10">
        <f t="shared" si="768"/>
        <v>1</v>
      </c>
      <c r="O2464" s="9">
        <f t="shared" si="769"/>
        <v>2</v>
      </c>
      <c r="P2464" s="8" t="e">
        <f t="shared" si="770"/>
        <v>#N/A</v>
      </c>
      <c r="Q2464" s="2">
        <f t="shared" si="771"/>
        <v>0.51884570082449943</v>
      </c>
      <c r="R2464" s="2">
        <f t="shared" si="772"/>
        <v>0.38457008244994112</v>
      </c>
      <c r="S2464" s="2">
        <f t="shared" si="773"/>
        <v>0</v>
      </c>
      <c r="T2464" s="2">
        <f t="shared" si="774"/>
        <v>9.6584216725559446E-2</v>
      </c>
      <c r="U2464" s="1">
        <v>1762</v>
      </c>
      <c r="V2464" s="1">
        <v>1306</v>
      </c>
      <c r="X2464" s="1">
        <v>4</v>
      </c>
      <c r="Z2464" s="1">
        <v>2</v>
      </c>
      <c r="AA2464" s="1">
        <v>322</v>
      </c>
      <c r="AU2464" t="s">
        <v>944</v>
      </c>
      <c r="AV2464" t="s">
        <v>1061</v>
      </c>
      <c r="AY2464" s="38">
        <v>46</v>
      </c>
      <c r="AZ2464" s="40">
        <v>15</v>
      </c>
      <c r="BA2464" s="42">
        <f t="shared" si="765"/>
        <v>46015</v>
      </c>
      <c r="BC2464" s="7" t="s">
        <v>3097</v>
      </c>
      <c r="BH2464" s="1">
        <f t="shared" si="777"/>
        <v>3660</v>
      </c>
      <c r="BI2464" s="1">
        <v>264</v>
      </c>
      <c r="BJ2464" s="1">
        <f t="shared" si="775"/>
        <v>3924</v>
      </c>
    </row>
    <row r="2465" spans="1:62" hidden="1" outlineLevel="1">
      <c r="A2465" t="s">
        <v>2406</v>
      </c>
      <c r="B2465" t="s">
        <v>1061</v>
      </c>
      <c r="C2465" s="25">
        <v>1977</v>
      </c>
      <c r="D2465" s="25"/>
      <c r="E2465" s="25"/>
      <c r="G2465" s="1">
        <v>1207</v>
      </c>
      <c r="H2465" s="1">
        <f t="shared" si="776"/>
        <v>1123</v>
      </c>
      <c r="I2465" s="1">
        <v>803</v>
      </c>
      <c r="J2465" s="1">
        <v>793</v>
      </c>
      <c r="K2465" s="1">
        <v>786</v>
      </c>
      <c r="L2465" s="2" t="str">
        <f t="shared" si="766"/>
        <v/>
      </c>
      <c r="M2465" s="2">
        <f t="shared" si="767"/>
        <v>0.65120132560066279</v>
      </c>
      <c r="N2465" s="10">
        <f t="shared" si="768"/>
        <v>1</v>
      </c>
      <c r="O2465" s="9">
        <f t="shared" si="769"/>
        <v>2</v>
      </c>
      <c r="P2465" s="8">
        <f t="shared" si="770"/>
        <v>4</v>
      </c>
      <c r="Q2465" s="2">
        <f t="shared" si="771"/>
        <v>0.75601068566340157</v>
      </c>
      <c r="R2465" s="2">
        <f t="shared" si="772"/>
        <v>0.15227070347284061</v>
      </c>
      <c r="S2465" s="2">
        <f t="shared" si="773"/>
        <v>0</v>
      </c>
      <c r="T2465" s="2">
        <f t="shared" si="774"/>
        <v>9.1718610863757821E-2</v>
      </c>
      <c r="U2465" s="1">
        <v>849</v>
      </c>
      <c r="V2465" s="1">
        <v>171</v>
      </c>
      <c r="X2465" s="1">
        <v>0</v>
      </c>
      <c r="Z2465" s="1">
        <v>0</v>
      </c>
      <c r="AA2465" s="1">
        <v>103</v>
      </c>
      <c r="AU2465" t="s">
        <v>2406</v>
      </c>
      <c r="AV2465" t="s">
        <v>1061</v>
      </c>
      <c r="AY2465" s="38">
        <v>46</v>
      </c>
      <c r="AZ2465" s="40">
        <v>17</v>
      </c>
      <c r="BA2465" s="42">
        <f t="shared" si="765"/>
        <v>46017</v>
      </c>
      <c r="BC2465" s="7" t="s">
        <v>3097</v>
      </c>
      <c r="BH2465" s="1">
        <f t="shared" si="777"/>
        <v>1207</v>
      </c>
      <c r="BI2465" s="1">
        <v>84</v>
      </c>
      <c r="BJ2465" s="1">
        <f t="shared" si="775"/>
        <v>1291</v>
      </c>
    </row>
    <row r="2466" spans="1:62" hidden="1" outlineLevel="1">
      <c r="A2466" t="s">
        <v>2063</v>
      </c>
      <c r="B2466" t="s">
        <v>1061</v>
      </c>
      <c r="C2466" s="25">
        <v>9046</v>
      </c>
      <c r="D2466" s="25"/>
      <c r="E2466" s="25"/>
      <c r="G2466" s="1">
        <v>6195</v>
      </c>
      <c r="H2466" s="1">
        <f t="shared" si="776"/>
        <v>5177</v>
      </c>
      <c r="I2466" s="1">
        <v>3670</v>
      </c>
      <c r="J2466" s="1">
        <v>3573</v>
      </c>
      <c r="K2466" s="1">
        <v>3583</v>
      </c>
      <c r="L2466" s="2" t="str">
        <f t="shared" si="766"/>
        <v/>
      </c>
      <c r="M2466" s="2">
        <f t="shared" si="767"/>
        <v>0.57836965294592413</v>
      </c>
      <c r="N2466" s="10">
        <f t="shared" si="768"/>
        <v>2</v>
      </c>
      <c r="O2466" s="9">
        <f t="shared" si="769"/>
        <v>1</v>
      </c>
      <c r="P2466" s="8" t="e">
        <f t="shared" si="770"/>
        <v>#N/A</v>
      </c>
      <c r="Q2466" s="2">
        <f t="shared" si="771"/>
        <v>0.22889704462043656</v>
      </c>
      <c r="R2466" s="2">
        <f t="shared" si="772"/>
        <v>0.65076299014873484</v>
      </c>
      <c r="S2466" s="2">
        <f t="shared" si="773"/>
        <v>0</v>
      </c>
      <c r="T2466" s="2">
        <f t="shared" si="774"/>
        <v>0.12033996523082857</v>
      </c>
      <c r="U2466" s="1">
        <v>1185</v>
      </c>
      <c r="V2466" s="1">
        <v>3369</v>
      </c>
      <c r="X2466" s="1">
        <v>25</v>
      </c>
      <c r="Z2466" s="1">
        <v>1</v>
      </c>
      <c r="AA2466" s="1">
        <v>597</v>
      </c>
      <c r="AU2466" t="s">
        <v>2063</v>
      </c>
      <c r="AV2466" t="s">
        <v>1061</v>
      </c>
      <c r="AY2466" s="38">
        <v>46</v>
      </c>
      <c r="AZ2466" s="40">
        <v>19</v>
      </c>
      <c r="BA2466" s="42">
        <f t="shared" si="765"/>
        <v>46019</v>
      </c>
      <c r="BC2466" s="7" t="s">
        <v>3097</v>
      </c>
      <c r="BH2466" s="1">
        <f t="shared" si="777"/>
        <v>6195</v>
      </c>
      <c r="BI2466" s="1">
        <v>1018</v>
      </c>
      <c r="BJ2466" s="1">
        <f t="shared" si="775"/>
        <v>7213</v>
      </c>
    </row>
    <row r="2467" spans="1:62" hidden="1" outlineLevel="1">
      <c r="A2467" t="s">
        <v>344</v>
      </c>
      <c r="B2467" t="s">
        <v>1061</v>
      </c>
      <c r="C2467" s="25">
        <v>1738</v>
      </c>
      <c r="D2467" s="25"/>
      <c r="E2467" s="25"/>
      <c r="G2467" s="1">
        <v>1457</v>
      </c>
      <c r="H2467" s="1">
        <f t="shared" si="776"/>
        <v>1412</v>
      </c>
      <c r="I2467" s="1">
        <v>978</v>
      </c>
      <c r="J2467" s="1">
        <v>954</v>
      </c>
      <c r="K2467" s="1">
        <v>950</v>
      </c>
      <c r="L2467" s="2" t="str">
        <f t="shared" si="766"/>
        <v/>
      </c>
      <c r="M2467" s="2">
        <f t="shared" si="767"/>
        <v>0.6520247083047358</v>
      </c>
      <c r="N2467" s="10">
        <f t="shared" si="768"/>
        <v>2</v>
      </c>
      <c r="O2467" s="9">
        <f t="shared" si="769"/>
        <v>1</v>
      </c>
      <c r="P2467" s="8">
        <f t="shared" si="770"/>
        <v>5</v>
      </c>
      <c r="Q2467" s="2">
        <f t="shared" si="771"/>
        <v>0.15439093484419264</v>
      </c>
      <c r="R2467" s="2">
        <f t="shared" si="772"/>
        <v>0.8101983002832861</v>
      </c>
      <c r="S2467" s="2">
        <f t="shared" si="773"/>
        <v>0</v>
      </c>
      <c r="T2467" s="2">
        <f t="shared" si="774"/>
        <v>3.5410764872521261E-2</v>
      </c>
      <c r="U2467" s="1">
        <v>218</v>
      </c>
      <c r="V2467" s="1">
        <v>1144</v>
      </c>
      <c r="X2467" s="1">
        <v>2</v>
      </c>
      <c r="Z2467" s="1">
        <v>0</v>
      </c>
      <c r="AA2467" s="1">
        <v>48</v>
      </c>
      <c r="AU2467" t="s">
        <v>344</v>
      </c>
      <c r="AV2467" t="s">
        <v>1061</v>
      </c>
      <c r="AY2467" s="38">
        <v>46</v>
      </c>
      <c r="AZ2467" s="40">
        <v>21</v>
      </c>
      <c r="BA2467" s="42">
        <f t="shared" si="765"/>
        <v>46021</v>
      </c>
      <c r="BC2467" s="7" t="s">
        <v>3097</v>
      </c>
      <c r="BH2467" s="1">
        <f t="shared" si="777"/>
        <v>1457</v>
      </c>
      <c r="BI2467" s="1">
        <v>45</v>
      </c>
      <c r="BJ2467" s="1">
        <f t="shared" si="775"/>
        <v>1502</v>
      </c>
    </row>
    <row r="2468" spans="1:62" hidden="1" outlineLevel="1">
      <c r="A2468" t="s">
        <v>142</v>
      </c>
      <c r="B2468" t="s">
        <v>1061</v>
      </c>
      <c r="C2468" s="25">
        <v>9164</v>
      </c>
      <c r="D2468" s="25"/>
      <c r="E2468" s="25"/>
      <c r="G2468" s="1">
        <v>6257</v>
      </c>
      <c r="H2468" s="1">
        <f t="shared" si="776"/>
        <v>5726</v>
      </c>
      <c r="I2468" s="1">
        <v>4348</v>
      </c>
      <c r="J2468" s="1">
        <v>4320</v>
      </c>
      <c r="K2468" s="1">
        <v>4315</v>
      </c>
      <c r="L2468" s="2" t="str">
        <f t="shared" si="766"/>
        <v/>
      </c>
      <c r="M2468" s="2">
        <f t="shared" si="767"/>
        <v>0.68962761706888287</v>
      </c>
      <c r="N2468" s="10">
        <f t="shared" si="768"/>
        <v>1</v>
      </c>
      <c r="O2468" s="9">
        <f t="shared" si="769"/>
        <v>2</v>
      </c>
      <c r="P2468" s="8" t="e">
        <f t="shared" si="770"/>
        <v>#N/A</v>
      </c>
      <c r="Q2468" s="2">
        <f t="shared" si="771"/>
        <v>0.57317499126790084</v>
      </c>
      <c r="R2468" s="2">
        <f t="shared" si="772"/>
        <v>0.35260216556060076</v>
      </c>
      <c r="S2468" s="2">
        <f t="shared" si="773"/>
        <v>0</v>
      </c>
      <c r="T2468" s="2">
        <f t="shared" si="774"/>
        <v>7.4222843171498409E-2</v>
      </c>
      <c r="U2468" s="1">
        <v>3282</v>
      </c>
      <c r="V2468" s="1">
        <v>2019</v>
      </c>
      <c r="X2468" s="1">
        <v>3</v>
      </c>
      <c r="Z2468" s="1">
        <v>1</v>
      </c>
      <c r="AA2468" s="1">
        <v>421</v>
      </c>
      <c r="AU2468" t="s">
        <v>142</v>
      </c>
      <c r="AV2468" t="s">
        <v>1061</v>
      </c>
      <c r="AY2468" s="38">
        <v>46</v>
      </c>
      <c r="AZ2468" s="40">
        <v>23</v>
      </c>
      <c r="BA2468" s="42">
        <f t="shared" si="765"/>
        <v>46023</v>
      </c>
      <c r="BC2468" s="7" t="s">
        <v>3097</v>
      </c>
      <c r="BH2468" s="1">
        <f t="shared" si="777"/>
        <v>6257</v>
      </c>
      <c r="BI2468" s="1">
        <v>531</v>
      </c>
      <c r="BJ2468" s="1">
        <f t="shared" si="775"/>
        <v>6788</v>
      </c>
    </row>
    <row r="2469" spans="1:62" hidden="1" outlineLevel="1">
      <c r="A2469" t="s">
        <v>2218</v>
      </c>
      <c r="B2469" t="s">
        <v>1061</v>
      </c>
      <c r="C2469" s="25">
        <v>4003</v>
      </c>
      <c r="D2469" s="25"/>
      <c r="E2469" s="25"/>
      <c r="G2469" s="1">
        <v>3079</v>
      </c>
      <c r="H2469" s="1">
        <f t="shared" si="776"/>
        <v>2861</v>
      </c>
      <c r="I2469" s="1">
        <v>2263</v>
      </c>
      <c r="J2469" s="1">
        <v>2239</v>
      </c>
      <c r="K2469" s="1">
        <v>2231</v>
      </c>
      <c r="L2469" s="2" t="str">
        <f t="shared" si="766"/>
        <v/>
      </c>
      <c r="M2469" s="2">
        <f t="shared" si="767"/>
        <v>0.72458590451445271</v>
      </c>
      <c r="N2469" s="10">
        <f t="shared" si="768"/>
        <v>2</v>
      </c>
      <c r="O2469" s="9">
        <f t="shared" si="769"/>
        <v>1</v>
      </c>
      <c r="P2469" s="8">
        <f t="shared" si="770"/>
        <v>5</v>
      </c>
      <c r="Q2469" s="2">
        <f t="shared" si="771"/>
        <v>0.38832576022369802</v>
      </c>
      <c r="R2469" s="2">
        <f t="shared" si="772"/>
        <v>0.54072002796225094</v>
      </c>
      <c r="S2469" s="2">
        <f t="shared" si="773"/>
        <v>0</v>
      </c>
      <c r="T2469" s="2">
        <f t="shared" si="774"/>
        <v>7.0954211814051038E-2</v>
      </c>
      <c r="U2469" s="1">
        <v>1111</v>
      </c>
      <c r="V2469" s="1">
        <v>1547</v>
      </c>
      <c r="X2469" s="1">
        <v>2</v>
      </c>
      <c r="Z2469" s="1">
        <v>0</v>
      </c>
      <c r="AA2469" s="1">
        <v>201</v>
      </c>
      <c r="AU2469" t="s">
        <v>2218</v>
      </c>
      <c r="AV2469" t="s">
        <v>1061</v>
      </c>
      <c r="AY2469" s="38">
        <v>46</v>
      </c>
      <c r="AZ2469" s="40">
        <v>25</v>
      </c>
      <c r="BA2469" s="42">
        <f t="shared" si="765"/>
        <v>46025</v>
      </c>
      <c r="BC2469" s="7" t="s">
        <v>3097</v>
      </c>
      <c r="BH2469" s="1">
        <f t="shared" si="777"/>
        <v>3079</v>
      </c>
      <c r="BI2469" s="1">
        <v>218</v>
      </c>
      <c r="BJ2469" s="1">
        <f t="shared" si="775"/>
        <v>3297</v>
      </c>
    </row>
    <row r="2470" spans="1:62" hidden="1" outlineLevel="1">
      <c r="A2470" t="s">
        <v>2792</v>
      </c>
      <c r="B2470" t="s">
        <v>1061</v>
      </c>
      <c r="C2470" s="25">
        <v>13505</v>
      </c>
      <c r="D2470" s="25"/>
      <c r="E2470" s="25"/>
      <c r="G2470" s="1">
        <v>10520</v>
      </c>
      <c r="H2470" s="1">
        <f t="shared" si="776"/>
        <v>9069</v>
      </c>
      <c r="I2470" s="1">
        <v>5283</v>
      </c>
      <c r="J2470" s="1">
        <v>5264</v>
      </c>
      <c r="K2470" s="1">
        <v>5247</v>
      </c>
      <c r="L2470" s="2" t="str">
        <f t="shared" si="766"/>
        <v/>
      </c>
      <c r="M2470" s="2">
        <f t="shared" si="767"/>
        <v>0.49876425855513307</v>
      </c>
      <c r="N2470" s="10">
        <f t="shared" si="768"/>
        <v>1</v>
      </c>
      <c r="O2470" s="9">
        <f t="shared" si="769"/>
        <v>2</v>
      </c>
      <c r="P2470" s="8" t="e">
        <f t="shared" si="770"/>
        <v>#N/A</v>
      </c>
      <c r="Q2470" s="2">
        <f t="shared" si="771"/>
        <v>0.42860293306869557</v>
      </c>
      <c r="R2470" s="2">
        <f t="shared" si="772"/>
        <v>0.38350424523100674</v>
      </c>
      <c r="S2470" s="2">
        <f t="shared" si="773"/>
        <v>0</v>
      </c>
      <c r="T2470" s="2">
        <f t="shared" si="774"/>
        <v>0.1878928217002977</v>
      </c>
      <c r="U2470" s="1">
        <v>3887</v>
      </c>
      <c r="V2470" s="1">
        <v>3478</v>
      </c>
      <c r="X2470" s="1">
        <v>27</v>
      </c>
      <c r="Z2470" s="1">
        <v>1</v>
      </c>
      <c r="AA2470" s="1">
        <v>1676</v>
      </c>
      <c r="AU2470" t="s">
        <v>2792</v>
      </c>
      <c r="AV2470" t="s">
        <v>1061</v>
      </c>
      <c r="AY2470" s="38">
        <v>46</v>
      </c>
      <c r="AZ2470" s="40">
        <v>27</v>
      </c>
      <c r="BA2470" s="42">
        <f t="shared" si="765"/>
        <v>46027</v>
      </c>
      <c r="BC2470" s="7" t="s">
        <v>3097</v>
      </c>
      <c r="BH2470" s="1">
        <f t="shared" si="777"/>
        <v>10520</v>
      </c>
      <c r="BI2470" s="1">
        <v>1451</v>
      </c>
      <c r="BJ2470" s="1">
        <f t="shared" si="775"/>
        <v>11971</v>
      </c>
    </row>
    <row r="2471" spans="1:62" hidden="1" outlineLevel="1">
      <c r="A2471" t="s">
        <v>1320</v>
      </c>
      <c r="B2471" t="s">
        <v>1061</v>
      </c>
      <c r="C2471" s="25">
        <v>26100</v>
      </c>
      <c r="D2471" s="25"/>
      <c r="E2471" s="25"/>
      <c r="G2471" s="1">
        <v>17179</v>
      </c>
      <c r="H2471" s="1">
        <f t="shared" si="776"/>
        <v>15880</v>
      </c>
      <c r="I2471" s="1">
        <v>11489</v>
      </c>
      <c r="J2471" s="1">
        <v>11439</v>
      </c>
      <c r="K2471" s="1">
        <v>11434</v>
      </c>
      <c r="L2471" s="2" t="str">
        <f t="shared" si="766"/>
        <v/>
      </c>
      <c r="M2471" s="2">
        <f t="shared" si="767"/>
        <v>0.66558006868851505</v>
      </c>
      <c r="N2471" s="10">
        <f t="shared" si="768"/>
        <v>2</v>
      </c>
      <c r="O2471" s="9">
        <f t="shared" si="769"/>
        <v>1</v>
      </c>
      <c r="P2471" s="8" t="e">
        <f t="shared" si="770"/>
        <v>#N/A</v>
      </c>
      <c r="Q2471" s="2">
        <f t="shared" si="771"/>
        <v>0.41007556675062973</v>
      </c>
      <c r="R2471" s="2">
        <f t="shared" si="772"/>
        <v>0.43633501259445845</v>
      </c>
      <c r="S2471" s="2">
        <f t="shared" si="773"/>
        <v>0</v>
      </c>
      <c r="T2471" s="2">
        <f t="shared" si="774"/>
        <v>0.15358942065491182</v>
      </c>
      <c r="U2471" s="1">
        <v>6512</v>
      </c>
      <c r="V2471" s="1">
        <v>6929</v>
      </c>
      <c r="X2471" s="1">
        <v>23</v>
      </c>
      <c r="Z2471" s="1">
        <v>2</v>
      </c>
      <c r="AA2471" s="1">
        <v>2414</v>
      </c>
      <c r="AU2471" t="s">
        <v>1320</v>
      </c>
      <c r="AV2471" t="s">
        <v>1061</v>
      </c>
      <c r="AY2471" s="38">
        <v>46</v>
      </c>
      <c r="AZ2471" s="40">
        <v>29</v>
      </c>
      <c r="BA2471" s="42">
        <f t="shared" si="765"/>
        <v>46029</v>
      </c>
      <c r="BC2471" s="7" t="s">
        <v>3097</v>
      </c>
      <c r="BH2471" s="1">
        <f t="shared" si="777"/>
        <v>17179</v>
      </c>
      <c r="BI2471" s="1">
        <v>1299</v>
      </c>
      <c r="BJ2471" s="1">
        <f t="shared" si="775"/>
        <v>18478</v>
      </c>
    </row>
    <row r="2472" spans="1:62" hidden="1" outlineLevel="1">
      <c r="A2472" t="s">
        <v>109</v>
      </c>
      <c r="B2472" t="s">
        <v>1061</v>
      </c>
      <c r="C2472" s="25">
        <v>4208</v>
      </c>
      <c r="D2472" s="25"/>
      <c r="E2472" s="25"/>
      <c r="G2472" s="1">
        <v>2869</v>
      </c>
      <c r="H2472" s="1">
        <f t="shared" si="776"/>
        <v>2569</v>
      </c>
      <c r="I2472" s="1">
        <v>1610</v>
      </c>
      <c r="J2472" s="1">
        <v>1579</v>
      </c>
      <c r="K2472" s="1">
        <v>1540</v>
      </c>
      <c r="L2472" s="2" t="str">
        <f t="shared" si="766"/>
        <v/>
      </c>
      <c r="M2472" s="2">
        <f t="shared" si="767"/>
        <v>0.53677239456256531</v>
      </c>
      <c r="N2472" s="10">
        <f t="shared" si="768"/>
        <v>1</v>
      </c>
      <c r="O2472" s="9">
        <f t="shared" si="769"/>
        <v>2</v>
      </c>
      <c r="P2472" s="8">
        <f t="shared" si="770"/>
        <v>5</v>
      </c>
      <c r="Q2472" s="2">
        <f t="shared" si="771"/>
        <v>0.56792526274815103</v>
      </c>
      <c r="R2472" s="2">
        <f t="shared" si="772"/>
        <v>0.30712339431685481</v>
      </c>
      <c r="S2472" s="2">
        <f t="shared" si="773"/>
        <v>0</v>
      </c>
      <c r="T2472" s="2">
        <f t="shared" si="774"/>
        <v>0.12495134293499416</v>
      </c>
      <c r="U2472" s="1">
        <v>1459</v>
      </c>
      <c r="V2472" s="1">
        <v>789</v>
      </c>
      <c r="X2472" s="1">
        <v>21</v>
      </c>
      <c r="Z2472" s="1">
        <v>0</v>
      </c>
      <c r="AA2472" s="1">
        <v>300</v>
      </c>
      <c r="AU2472" t="s">
        <v>109</v>
      </c>
      <c r="AV2472" t="s">
        <v>1061</v>
      </c>
      <c r="AY2472" s="38">
        <v>46</v>
      </c>
      <c r="AZ2472" s="40">
        <v>31</v>
      </c>
      <c r="BA2472" s="42">
        <f t="shared" ref="BA2472:BA2535" si="778">AY2472*1000+AZ2472</f>
        <v>46031</v>
      </c>
      <c r="BC2472" s="7" t="s">
        <v>3097</v>
      </c>
      <c r="BH2472" s="1">
        <f t="shared" si="777"/>
        <v>2869</v>
      </c>
      <c r="BI2472" s="1">
        <v>300</v>
      </c>
      <c r="BJ2472" s="1">
        <f t="shared" si="775"/>
        <v>3169</v>
      </c>
    </row>
    <row r="2473" spans="1:62" hidden="1" outlineLevel="1">
      <c r="A2473" t="s">
        <v>1168</v>
      </c>
      <c r="B2473" t="s">
        <v>1061</v>
      </c>
      <c r="C2473" s="25">
        <v>7499</v>
      </c>
      <c r="D2473" s="25"/>
      <c r="E2473" s="25"/>
      <c r="G2473" s="1">
        <v>5738</v>
      </c>
      <c r="H2473" s="1">
        <f t="shared" si="776"/>
        <v>5155</v>
      </c>
      <c r="I2473" s="1">
        <v>3710</v>
      </c>
      <c r="J2473" s="1">
        <v>3649</v>
      </c>
      <c r="K2473" s="1">
        <v>3643</v>
      </c>
      <c r="L2473" s="2" t="str">
        <f t="shared" si="766"/>
        <v/>
      </c>
      <c r="M2473" s="2">
        <f t="shared" si="767"/>
        <v>0.63489020564656673</v>
      </c>
      <c r="N2473" s="10">
        <f t="shared" si="768"/>
        <v>2</v>
      </c>
      <c r="O2473" s="9">
        <f t="shared" si="769"/>
        <v>1</v>
      </c>
      <c r="P2473" s="8" t="e">
        <f t="shared" si="770"/>
        <v>#N/A</v>
      </c>
      <c r="Q2473" s="2">
        <f t="shared" si="771"/>
        <v>0.2364694471387003</v>
      </c>
      <c r="R2473" s="2">
        <f t="shared" si="772"/>
        <v>0.59825412221144525</v>
      </c>
      <c r="S2473" s="2">
        <f t="shared" si="773"/>
        <v>0</v>
      </c>
      <c r="T2473" s="2">
        <f t="shared" si="774"/>
        <v>0.16527643064985442</v>
      </c>
      <c r="U2473" s="1">
        <v>1219</v>
      </c>
      <c r="V2473" s="1">
        <v>3084</v>
      </c>
      <c r="X2473" s="1">
        <v>19</v>
      </c>
      <c r="Z2473" s="1">
        <v>2</v>
      </c>
      <c r="AA2473" s="1">
        <v>831</v>
      </c>
      <c r="AU2473" t="s">
        <v>1168</v>
      </c>
      <c r="AV2473" t="s">
        <v>1061</v>
      </c>
      <c r="AY2473" s="38">
        <v>46</v>
      </c>
      <c r="AZ2473" s="40">
        <v>33</v>
      </c>
      <c r="BA2473" s="42">
        <f t="shared" si="778"/>
        <v>46033</v>
      </c>
      <c r="BC2473" s="7" t="s">
        <v>3097</v>
      </c>
      <c r="BH2473" s="1">
        <f t="shared" si="777"/>
        <v>5738</v>
      </c>
      <c r="BI2473" s="1">
        <v>583</v>
      </c>
      <c r="BJ2473" s="1">
        <f t="shared" si="775"/>
        <v>6321</v>
      </c>
    </row>
    <row r="2474" spans="1:62" hidden="1" outlineLevel="1">
      <c r="A2474" t="s">
        <v>1912</v>
      </c>
      <c r="B2474" t="s">
        <v>1061</v>
      </c>
      <c r="C2474" s="25">
        <v>18862</v>
      </c>
      <c r="D2474" s="25"/>
      <c r="E2474" s="25"/>
      <c r="G2474" s="1">
        <v>11296</v>
      </c>
      <c r="H2474" s="1">
        <f t="shared" si="776"/>
        <v>10545</v>
      </c>
      <c r="I2474" s="1">
        <v>7994</v>
      </c>
      <c r="J2474" s="1">
        <v>7937</v>
      </c>
      <c r="K2474" s="1">
        <v>7919</v>
      </c>
      <c r="L2474" s="2" t="str">
        <f t="shared" si="766"/>
        <v/>
      </c>
      <c r="M2474" s="2">
        <f t="shared" si="767"/>
        <v>0.70104461756373937</v>
      </c>
      <c r="N2474" s="10">
        <f t="shared" si="768"/>
        <v>2</v>
      </c>
      <c r="O2474" s="9">
        <f t="shared" si="769"/>
        <v>1</v>
      </c>
      <c r="P2474" s="8" t="e">
        <f t="shared" si="770"/>
        <v>#N/A</v>
      </c>
      <c r="Q2474" s="2">
        <f t="shared" si="771"/>
        <v>0.40815552394499766</v>
      </c>
      <c r="R2474" s="2">
        <f t="shared" si="772"/>
        <v>0.46391654812707445</v>
      </c>
      <c r="S2474" s="2">
        <f t="shared" si="773"/>
        <v>0</v>
      </c>
      <c r="T2474" s="2">
        <f t="shared" si="774"/>
        <v>0.1279279279279279</v>
      </c>
      <c r="U2474" s="1">
        <v>4304</v>
      </c>
      <c r="V2474" s="1">
        <v>4892</v>
      </c>
      <c r="X2474" s="1">
        <v>16</v>
      </c>
      <c r="Z2474" s="1">
        <v>1</v>
      </c>
      <c r="AA2474" s="1">
        <v>1332</v>
      </c>
      <c r="AU2474" t="s">
        <v>1912</v>
      </c>
      <c r="AV2474" t="s">
        <v>1061</v>
      </c>
      <c r="AY2474" s="38">
        <v>46</v>
      </c>
      <c r="AZ2474" s="40">
        <v>35</v>
      </c>
      <c r="BA2474" s="42">
        <f t="shared" si="778"/>
        <v>46035</v>
      </c>
      <c r="BC2474" s="7" t="s">
        <v>3097</v>
      </c>
      <c r="BH2474" s="1">
        <f t="shared" si="777"/>
        <v>11296</v>
      </c>
      <c r="BI2474" s="1">
        <v>751</v>
      </c>
      <c r="BJ2474" s="1">
        <f t="shared" si="775"/>
        <v>12047</v>
      </c>
    </row>
    <row r="2475" spans="1:62" hidden="1" outlineLevel="1">
      <c r="A2475" t="s">
        <v>2905</v>
      </c>
      <c r="B2475" t="s">
        <v>1061</v>
      </c>
      <c r="C2475" s="25">
        <v>6040</v>
      </c>
      <c r="D2475" s="25"/>
      <c r="E2475" s="25"/>
      <c r="G2475" s="1">
        <v>4619</v>
      </c>
      <c r="H2475" s="1">
        <f t="shared" si="776"/>
        <v>4200</v>
      </c>
      <c r="I2475" s="1">
        <v>3437</v>
      </c>
      <c r="J2475" s="1">
        <v>3391</v>
      </c>
      <c r="K2475" s="1">
        <v>3366</v>
      </c>
      <c r="L2475" s="2" t="str">
        <f t="shared" si="766"/>
        <v/>
      </c>
      <c r="M2475" s="2">
        <f t="shared" si="767"/>
        <v>0.72872916215631089</v>
      </c>
      <c r="N2475" s="10">
        <f t="shared" si="768"/>
        <v>1</v>
      </c>
      <c r="O2475" s="9">
        <f t="shared" si="769"/>
        <v>2</v>
      </c>
      <c r="P2475" s="8">
        <f t="shared" si="770"/>
        <v>5</v>
      </c>
      <c r="Q2475" s="2">
        <f t="shared" si="771"/>
        <v>0.52714285714285714</v>
      </c>
      <c r="R2475" s="2">
        <f t="shared" si="772"/>
        <v>0.38357142857142856</v>
      </c>
      <c r="S2475" s="2">
        <f t="shared" si="773"/>
        <v>0</v>
      </c>
      <c r="T2475" s="2">
        <f t="shared" si="774"/>
        <v>8.9285714285714302E-2</v>
      </c>
      <c r="U2475" s="1">
        <v>2214</v>
      </c>
      <c r="V2475" s="1">
        <v>1611</v>
      </c>
      <c r="X2475" s="1">
        <v>1</v>
      </c>
      <c r="Z2475" s="1">
        <v>0</v>
      </c>
      <c r="AA2475" s="1">
        <v>374</v>
      </c>
      <c r="AU2475" t="s">
        <v>2905</v>
      </c>
      <c r="AV2475" t="s">
        <v>1061</v>
      </c>
      <c r="AY2475" s="38">
        <v>46</v>
      </c>
      <c r="AZ2475" s="40">
        <v>37</v>
      </c>
      <c r="BA2475" s="42">
        <f t="shared" si="778"/>
        <v>46037</v>
      </c>
      <c r="BC2475" s="7" t="s">
        <v>3097</v>
      </c>
      <c r="BH2475" s="1">
        <f t="shared" si="777"/>
        <v>4619</v>
      </c>
      <c r="BI2475" s="1">
        <v>419</v>
      </c>
      <c r="BJ2475" s="1">
        <f t="shared" si="775"/>
        <v>5038</v>
      </c>
    </row>
    <row r="2476" spans="1:62" hidden="1" outlineLevel="1">
      <c r="A2476" t="s">
        <v>549</v>
      </c>
      <c r="B2476" t="s">
        <v>1061</v>
      </c>
      <c r="C2476" s="25">
        <v>4473</v>
      </c>
      <c r="D2476" s="25"/>
      <c r="E2476" s="25"/>
      <c r="G2476" s="1">
        <v>3133</v>
      </c>
      <c r="H2476" s="1">
        <f t="shared" si="776"/>
        <v>2963</v>
      </c>
      <c r="I2476" s="1">
        <v>2212</v>
      </c>
      <c r="J2476" s="1">
        <v>2203</v>
      </c>
      <c r="K2476" s="1">
        <v>2273</v>
      </c>
      <c r="L2476" s="2" t="str">
        <f t="shared" si="766"/>
        <v/>
      </c>
      <c r="M2476" s="2">
        <f t="shared" si="767"/>
        <v>0.72550271305458025</v>
      </c>
      <c r="N2476" s="10">
        <f t="shared" si="768"/>
        <v>2</v>
      </c>
      <c r="O2476" s="9">
        <f t="shared" si="769"/>
        <v>1</v>
      </c>
      <c r="P2476" s="8" t="e">
        <f t="shared" si="770"/>
        <v>#N/A</v>
      </c>
      <c r="Q2476" s="2">
        <f t="shared" si="771"/>
        <v>0.404319946000675</v>
      </c>
      <c r="R2476" s="2">
        <f t="shared" si="772"/>
        <v>0.44178197772527844</v>
      </c>
      <c r="S2476" s="2">
        <f t="shared" si="773"/>
        <v>0</v>
      </c>
      <c r="T2476" s="2">
        <f t="shared" si="774"/>
        <v>0.15389807627404656</v>
      </c>
      <c r="U2476" s="1">
        <v>1198</v>
      </c>
      <c r="V2476" s="1">
        <v>1309</v>
      </c>
      <c r="X2476" s="1">
        <v>2</v>
      </c>
      <c r="Z2476" s="1">
        <v>1</v>
      </c>
      <c r="AA2476" s="1">
        <v>453</v>
      </c>
      <c r="AU2476" t="s">
        <v>549</v>
      </c>
      <c r="AV2476" t="s">
        <v>1061</v>
      </c>
      <c r="AY2476" s="38">
        <v>46</v>
      </c>
      <c r="AZ2476" s="40">
        <v>39</v>
      </c>
      <c r="BA2476" s="42">
        <f t="shared" si="778"/>
        <v>46039</v>
      </c>
      <c r="BC2476" s="7" t="s">
        <v>3097</v>
      </c>
      <c r="BH2476" s="1">
        <f t="shared" si="777"/>
        <v>3133</v>
      </c>
      <c r="BI2476" s="1">
        <v>170</v>
      </c>
      <c r="BJ2476" s="1">
        <f t="shared" si="775"/>
        <v>3303</v>
      </c>
    </row>
    <row r="2477" spans="1:62" hidden="1" outlineLevel="1">
      <c r="A2477" t="s">
        <v>3027</v>
      </c>
      <c r="B2477" t="s">
        <v>1061</v>
      </c>
      <c r="C2477" s="25">
        <v>5825</v>
      </c>
      <c r="D2477" s="25"/>
      <c r="E2477" s="25"/>
      <c r="G2477" s="1">
        <v>4192</v>
      </c>
      <c r="H2477" s="1">
        <f t="shared" si="776"/>
        <v>4129</v>
      </c>
      <c r="I2477" s="1">
        <v>2341</v>
      </c>
      <c r="J2477" s="1">
        <v>2299</v>
      </c>
      <c r="K2477" s="1">
        <v>2282</v>
      </c>
      <c r="L2477" s="2" t="str">
        <f t="shared" si="766"/>
        <v/>
      </c>
      <c r="M2477" s="2">
        <f t="shared" si="767"/>
        <v>0.54437022900763354</v>
      </c>
      <c r="N2477" s="10">
        <f t="shared" si="768"/>
        <v>1</v>
      </c>
      <c r="O2477" s="9">
        <f t="shared" si="769"/>
        <v>2</v>
      </c>
      <c r="P2477" s="8">
        <f t="shared" si="770"/>
        <v>5</v>
      </c>
      <c r="Q2477" s="2">
        <f t="shared" si="771"/>
        <v>0.65245822232986195</v>
      </c>
      <c r="R2477" s="2">
        <f t="shared" si="772"/>
        <v>0.23104868006781304</v>
      </c>
      <c r="S2477" s="2">
        <f t="shared" si="773"/>
        <v>0</v>
      </c>
      <c r="T2477" s="2">
        <f t="shared" si="774"/>
        <v>0.11649309760232501</v>
      </c>
      <c r="U2477" s="1">
        <v>2694</v>
      </c>
      <c r="V2477" s="1">
        <v>954</v>
      </c>
      <c r="X2477" s="1">
        <v>3</v>
      </c>
      <c r="Z2477" s="1">
        <v>0</v>
      </c>
      <c r="AA2477" s="1">
        <v>478</v>
      </c>
      <c r="AU2477" t="s">
        <v>3027</v>
      </c>
      <c r="AV2477" t="s">
        <v>1061</v>
      </c>
      <c r="AY2477" s="38">
        <v>46</v>
      </c>
      <c r="AZ2477" s="40">
        <v>41</v>
      </c>
      <c r="BA2477" s="42">
        <f t="shared" si="778"/>
        <v>46041</v>
      </c>
      <c r="BC2477" s="7" t="s">
        <v>3097</v>
      </c>
      <c r="BH2477" s="1">
        <f t="shared" si="777"/>
        <v>4192</v>
      </c>
      <c r="BI2477" s="1">
        <v>63</v>
      </c>
      <c r="BJ2477" s="1">
        <f t="shared" si="775"/>
        <v>4255</v>
      </c>
    </row>
    <row r="2478" spans="1:62" hidden="1" outlineLevel="1">
      <c r="A2478" t="s">
        <v>443</v>
      </c>
      <c r="B2478" t="s">
        <v>1061</v>
      </c>
      <c r="C2478" s="25">
        <v>3351</v>
      </c>
      <c r="D2478" s="25"/>
      <c r="E2478" s="25"/>
      <c r="G2478" s="1">
        <v>2461</v>
      </c>
      <c r="H2478" s="1">
        <f t="shared" si="776"/>
        <v>2375</v>
      </c>
      <c r="I2478" s="1">
        <v>1897</v>
      </c>
      <c r="J2478" s="1">
        <v>1879</v>
      </c>
      <c r="K2478" s="1">
        <v>1882</v>
      </c>
      <c r="L2478" s="2" t="str">
        <f t="shared" si="766"/>
        <v/>
      </c>
      <c r="M2478" s="2">
        <f t="shared" si="767"/>
        <v>0.7647297846403901</v>
      </c>
      <c r="N2478" s="10">
        <f t="shared" si="768"/>
        <v>2</v>
      </c>
      <c r="O2478" s="9">
        <f t="shared" si="769"/>
        <v>1</v>
      </c>
      <c r="P2478" s="8">
        <f t="shared" si="770"/>
        <v>4</v>
      </c>
      <c r="Q2478" s="2">
        <f t="shared" si="771"/>
        <v>0.20589473684210527</v>
      </c>
      <c r="R2478" s="2">
        <f t="shared" si="772"/>
        <v>0.74231578947368426</v>
      </c>
      <c r="S2478" s="2">
        <f t="shared" si="773"/>
        <v>0</v>
      </c>
      <c r="T2478" s="2">
        <f t="shared" si="774"/>
        <v>5.1789473684210496E-2</v>
      </c>
      <c r="U2478" s="1">
        <v>489</v>
      </c>
      <c r="V2478" s="1">
        <v>1763</v>
      </c>
      <c r="X2478" s="1">
        <v>0</v>
      </c>
      <c r="Z2478" s="1">
        <v>0</v>
      </c>
      <c r="AA2478" s="1">
        <v>123</v>
      </c>
      <c r="AU2478" t="s">
        <v>443</v>
      </c>
      <c r="AV2478" t="s">
        <v>1061</v>
      </c>
      <c r="AY2478" s="38">
        <v>46</v>
      </c>
      <c r="AZ2478" s="40">
        <v>43</v>
      </c>
      <c r="BA2478" s="42">
        <f t="shared" si="778"/>
        <v>46043</v>
      </c>
      <c r="BC2478" s="7" t="s">
        <v>3097</v>
      </c>
      <c r="BH2478" s="1">
        <f t="shared" si="777"/>
        <v>2461</v>
      </c>
      <c r="BI2478" s="1">
        <v>86</v>
      </c>
      <c r="BJ2478" s="1">
        <f t="shared" si="775"/>
        <v>2547</v>
      </c>
    </row>
    <row r="2479" spans="1:62" hidden="1" outlineLevel="1">
      <c r="A2479" t="s">
        <v>2870</v>
      </c>
      <c r="B2479" t="s">
        <v>1061</v>
      </c>
      <c r="C2479" s="25">
        <v>4230</v>
      </c>
      <c r="D2479" s="25"/>
      <c r="E2479" s="25"/>
      <c r="G2479" s="1">
        <v>3290</v>
      </c>
      <c r="H2479" s="1">
        <f t="shared" si="776"/>
        <v>3040</v>
      </c>
      <c r="I2479" s="1">
        <v>2322</v>
      </c>
      <c r="J2479" s="1">
        <v>2281</v>
      </c>
      <c r="K2479" s="1">
        <v>2287</v>
      </c>
      <c r="L2479" s="2" t="str">
        <f t="shared" si="766"/>
        <v/>
      </c>
      <c r="M2479" s="2">
        <f t="shared" si="767"/>
        <v>0.69513677811550156</v>
      </c>
      <c r="N2479" s="10">
        <f t="shared" si="768"/>
        <v>2</v>
      </c>
      <c r="O2479" s="9">
        <f t="shared" si="769"/>
        <v>1</v>
      </c>
      <c r="P2479" s="8">
        <f t="shared" si="770"/>
        <v>5</v>
      </c>
      <c r="Q2479" s="2">
        <f t="shared" si="771"/>
        <v>0.43717105263157896</v>
      </c>
      <c r="R2479" s="2">
        <f t="shared" si="772"/>
        <v>0.48947368421052634</v>
      </c>
      <c r="S2479" s="2">
        <f t="shared" si="773"/>
        <v>0</v>
      </c>
      <c r="T2479" s="2">
        <f t="shared" si="774"/>
        <v>7.3355263157894701E-2</v>
      </c>
      <c r="U2479" s="1">
        <v>1329</v>
      </c>
      <c r="V2479" s="1">
        <v>1488</v>
      </c>
      <c r="X2479" s="1">
        <v>3</v>
      </c>
      <c r="Z2479" s="1">
        <v>0</v>
      </c>
      <c r="AA2479" s="1">
        <v>220</v>
      </c>
      <c r="AU2479" t="s">
        <v>2870</v>
      </c>
      <c r="AV2479" t="s">
        <v>1061</v>
      </c>
      <c r="AY2479" s="38">
        <v>46</v>
      </c>
      <c r="AZ2479" s="40">
        <v>45</v>
      </c>
      <c r="BA2479" s="42">
        <f t="shared" si="778"/>
        <v>46045</v>
      </c>
      <c r="BC2479" s="7" t="s">
        <v>3097</v>
      </c>
      <c r="BH2479" s="1">
        <f t="shared" si="777"/>
        <v>3290</v>
      </c>
      <c r="BI2479" s="1">
        <v>250</v>
      </c>
      <c r="BJ2479" s="1">
        <f t="shared" si="775"/>
        <v>3540</v>
      </c>
    </row>
    <row r="2480" spans="1:62" hidden="1" outlineLevel="1">
      <c r="A2480" t="s">
        <v>2803</v>
      </c>
      <c r="B2480" t="s">
        <v>1061</v>
      </c>
      <c r="C2480" s="25">
        <v>7238</v>
      </c>
      <c r="D2480" s="25"/>
      <c r="E2480" s="25"/>
      <c r="G2480" s="1">
        <v>5483</v>
      </c>
      <c r="H2480" s="1">
        <f t="shared" si="776"/>
        <v>4960</v>
      </c>
      <c r="I2480" s="1">
        <v>3293</v>
      </c>
      <c r="J2480" s="1">
        <v>3211</v>
      </c>
      <c r="K2480" s="1">
        <v>3202</v>
      </c>
      <c r="L2480" s="2" t="str">
        <f t="shared" si="766"/>
        <v/>
      </c>
      <c r="M2480" s="2">
        <f t="shared" si="767"/>
        <v>0.58398686850264458</v>
      </c>
      <c r="N2480" s="10">
        <f t="shared" si="768"/>
        <v>2</v>
      </c>
      <c r="O2480" s="9">
        <f t="shared" si="769"/>
        <v>1</v>
      </c>
      <c r="P2480" s="8">
        <f t="shared" si="770"/>
        <v>5</v>
      </c>
      <c r="Q2480" s="2">
        <f t="shared" si="771"/>
        <v>0.28891129032258067</v>
      </c>
      <c r="R2480" s="2">
        <f t="shared" si="772"/>
        <v>0.54616935483870965</v>
      </c>
      <c r="S2480" s="2">
        <f t="shared" si="773"/>
        <v>0</v>
      </c>
      <c r="T2480" s="2">
        <f t="shared" si="774"/>
        <v>0.16491935483870968</v>
      </c>
      <c r="U2480" s="1">
        <v>1433</v>
      </c>
      <c r="V2480" s="1">
        <v>2709</v>
      </c>
      <c r="X2480" s="1">
        <v>21</v>
      </c>
      <c r="Z2480" s="1">
        <v>0</v>
      </c>
      <c r="AA2480" s="1">
        <v>797</v>
      </c>
      <c r="AU2480" t="s">
        <v>2803</v>
      </c>
      <c r="AV2480" t="s">
        <v>1061</v>
      </c>
      <c r="AY2480" s="38">
        <v>46</v>
      </c>
      <c r="AZ2480" s="40">
        <v>47</v>
      </c>
      <c r="BA2480" s="42">
        <f t="shared" si="778"/>
        <v>46047</v>
      </c>
      <c r="BC2480" s="7" t="s">
        <v>3097</v>
      </c>
      <c r="BH2480" s="1">
        <f t="shared" si="777"/>
        <v>5483</v>
      </c>
      <c r="BI2480" s="1">
        <v>523</v>
      </c>
      <c r="BJ2480" s="1">
        <f t="shared" si="775"/>
        <v>6006</v>
      </c>
    </row>
    <row r="2481" spans="1:62" hidden="1" outlineLevel="1">
      <c r="A2481" t="s">
        <v>2916</v>
      </c>
      <c r="B2481" t="s">
        <v>1061</v>
      </c>
      <c r="C2481" s="25">
        <v>2514</v>
      </c>
      <c r="D2481" s="25"/>
      <c r="E2481" s="25"/>
      <c r="G2481" s="1">
        <v>1846</v>
      </c>
      <c r="H2481" s="1">
        <f t="shared" si="776"/>
        <v>1779</v>
      </c>
      <c r="I2481" s="1">
        <v>1391</v>
      </c>
      <c r="J2481" s="1">
        <v>1373</v>
      </c>
      <c r="K2481" s="1">
        <v>1355</v>
      </c>
      <c r="L2481" s="2" t="str">
        <f t="shared" si="766"/>
        <v/>
      </c>
      <c r="M2481" s="2">
        <f t="shared" si="767"/>
        <v>0.73401950162513541</v>
      </c>
      <c r="N2481" s="10">
        <f t="shared" si="768"/>
        <v>2</v>
      </c>
      <c r="O2481" s="9">
        <f t="shared" si="769"/>
        <v>1</v>
      </c>
      <c r="P2481" s="8" t="e">
        <f t="shared" si="770"/>
        <v>#N/A</v>
      </c>
      <c r="Q2481" s="2">
        <f t="shared" si="771"/>
        <v>0.37830241708825185</v>
      </c>
      <c r="R2481" s="2">
        <f t="shared" si="772"/>
        <v>0.50477796514896012</v>
      </c>
      <c r="S2481" s="2">
        <f t="shared" si="773"/>
        <v>0</v>
      </c>
      <c r="T2481" s="2">
        <f t="shared" si="774"/>
        <v>0.11691961776278803</v>
      </c>
      <c r="U2481" s="1">
        <v>673</v>
      </c>
      <c r="V2481" s="1">
        <v>898</v>
      </c>
      <c r="X2481" s="1">
        <v>2</v>
      </c>
      <c r="Z2481" s="1">
        <v>3</v>
      </c>
      <c r="AA2481" s="1">
        <v>203</v>
      </c>
      <c r="AU2481" t="s">
        <v>2916</v>
      </c>
      <c r="AV2481" t="s">
        <v>1061</v>
      </c>
      <c r="AY2481" s="38">
        <v>46</v>
      </c>
      <c r="AZ2481" s="40">
        <v>49</v>
      </c>
      <c r="BA2481" s="42">
        <f t="shared" si="778"/>
        <v>46049</v>
      </c>
      <c r="BC2481" s="7" t="s">
        <v>3097</v>
      </c>
      <c r="BH2481" s="1">
        <f t="shared" si="777"/>
        <v>1846</v>
      </c>
      <c r="BI2481" s="1">
        <v>67</v>
      </c>
      <c r="BJ2481" s="1">
        <f t="shared" si="775"/>
        <v>1913</v>
      </c>
    </row>
    <row r="2482" spans="1:62" hidden="1" outlineLevel="1">
      <c r="A2482" t="s">
        <v>2248</v>
      </c>
      <c r="B2482" t="s">
        <v>1061</v>
      </c>
      <c r="C2482" s="25">
        <v>7672</v>
      </c>
      <c r="D2482" s="25"/>
      <c r="E2482" s="25"/>
      <c r="G2482" s="1">
        <v>5542</v>
      </c>
      <c r="H2482" s="1">
        <f t="shared" si="776"/>
        <v>5184</v>
      </c>
      <c r="I2482" s="1">
        <v>3903</v>
      </c>
      <c r="J2482" s="1">
        <v>3877</v>
      </c>
      <c r="K2482" s="1">
        <v>3869</v>
      </c>
      <c r="L2482" s="2" t="str">
        <f t="shared" si="766"/>
        <v/>
      </c>
      <c r="M2482" s="2">
        <f t="shared" si="767"/>
        <v>0.69812342114760018</v>
      </c>
      <c r="N2482" s="10">
        <f t="shared" si="768"/>
        <v>2</v>
      </c>
      <c r="O2482" s="9">
        <f t="shared" si="769"/>
        <v>1</v>
      </c>
      <c r="P2482" s="8" t="e">
        <f t="shared" si="770"/>
        <v>#N/A</v>
      </c>
      <c r="Q2482" s="2">
        <f t="shared" si="771"/>
        <v>0.38657407407407407</v>
      </c>
      <c r="R2482" s="2">
        <f t="shared" si="772"/>
        <v>0.46662808641975306</v>
      </c>
      <c r="S2482" s="2">
        <f t="shared" si="773"/>
        <v>0</v>
      </c>
      <c r="T2482" s="2">
        <f t="shared" si="774"/>
        <v>0.14679783950617287</v>
      </c>
      <c r="U2482" s="1">
        <v>2004</v>
      </c>
      <c r="V2482" s="1">
        <v>2419</v>
      </c>
      <c r="X2482" s="1">
        <v>1</v>
      </c>
      <c r="Z2482" s="1">
        <v>1</v>
      </c>
      <c r="AA2482" s="1">
        <v>759</v>
      </c>
      <c r="AU2482" t="s">
        <v>2248</v>
      </c>
      <c r="AV2482" t="s">
        <v>1061</v>
      </c>
      <c r="AY2482" s="38">
        <v>46</v>
      </c>
      <c r="AZ2482" s="40">
        <v>51</v>
      </c>
      <c r="BA2482" s="42">
        <f t="shared" si="778"/>
        <v>46051</v>
      </c>
      <c r="BC2482" s="7" t="s">
        <v>3097</v>
      </c>
      <c r="BH2482" s="1">
        <f t="shared" si="777"/>
        <v>5542</v>
      </c>
      <c r="BI2482" s="1">
        <v>358</v>
      </c>
      <c r="BJ2482" s="1">
        <f t="shared" si="775"/>
        <v>5900</v>
      </c>
    </row>
    <row r="2483" spans="1:62" hidden="1" outlineLevel="1">
      <c r="A2483" t="s">
        <v>2717</v>
      </c>
      <c r="B2483" t="s">
        <v>1061</v>
      </c>
      <c r="C2483" s="25">
        <v>4550</v>
      </c>
      <c r="D2483" s="25"/>
      <c r="E2483" s="25"/>
      <c r="G2483" s="1">
        <v>3570</v>
      </c>
      <c r="H2483" s="1">
        <f t="shared" si="776"/>
        <v>3410</v>
      </c>
      <c r="I2483" s="1">
        <v>2398</v>
      </c>
      <c r="J2483" s="1">
        <v>2346</v>
      </c>
      <c r="K2483" s="1">
        <v>2337</v>
      </c>
      <c r="L2483" s="2" t="str">
        <f t="shared" si="766"/>
        <v/>
      </c>
      <c r="M2483" s="2">
        <f t="shared" si="767"/>
        <v>0.6546218487394958</v>
      </c>
      <c r="N2483" s="10">
        <f t="shared" si="768"/>
        <v>2</v>
      </c>
      <c r="O2483" s="9">
        <f t="shared" si="769"/>
        <v>1</v>
      </c>
      <c r="P2483" s="8">
        <f t="shared" si="770"/>
        <v>5</v>
      </c>
      <c r="Q2483" s="2">
        <f t="shared" si="771"/>
        <v>0.4310850439882698</v>
      </c>
      <c r="R2483" s="2">
        <f t="shared" si="772"/>
        <v>0.49589442815249268</v>
      </c>
      <c r="S2483" s="2">
        <f t="shared" si="773"/>
        <v>0</v>
      </c>
      <c r="T2483" s="2">
        <f t="shared" si="774"/>
        <v>7.3020527859237461E-2</v>
      </c>
      <c r="U2483" s="1">
        <v>1470</v>
      </c>
      <c r="V2483" s="1">
        <v>1691</v>
      </c>
      <c r="X2483" s="1">
        <v>2</v>
      </c>
      <c r="Z2483" s="1">
        <v>0</v>
      </c>
      <c r="AA2483" s="1">
        <v>247</v>
      </c>
      <c r="AU2483" t="s">
        <v>2717</v>
      </c>
      <c r="AV2483" t="s">
        <v>1061</v>
      </c>
      <c r="AY2483" s="38">
        <v>46</v>
      </c>
      <c r="AZ2483" s="40">
        <v>53</v>
      </c>
      <c r="BA2483" s="42">
        <f t="shared" si="778"/>
        <v>46053</v>
      </c>
      <c r="BC2483" s="7" t="s">
        <v>3097</v>
      </c>
      <c r="BH2483" s="1">
        <f t="shared" si="777"/>
        <v>3570</v>
      </c>
      <c r="BI2483" s="1">
        <v>160</v>
      </c>
      <c r="BJ2483" s="1">
        <f t="shared" si="775"/>
        <v>3730</v>
      </c>
    </row>
    <row r="2484" spans="1:62" hidden="1" outlineLevel="1">
      <c r="A2484" t="s">
        <v>2718</v>
      </c>
      <c r="B2484" t="s">
        <v>1061</v>
      </c>
      <c r="C2484" s="25">
        <v>2134</v>
      </c>
      <c r="D2484" s="25"/>
      <c r="E2484" s="25"/>
      <c r="G2484" s="1">
        <v>1655</v>
      </c>
      <c r="H2484" s="1">
        <f t="shared" si="776"/>
        <v>1655</v>
      </c>
      <c r="I2484" s="1">
        <v>1228</v>
      </c>
      <c r="J2484" s="1">
        <v>1217</v>
      </c>
      <c r="K2484" s="1">
        <v>1213</v>
      </c>
      <c r="L2484" s="2" t="str">
        <f t="shared" si="766"/>
        <v/>
      </c>
      <c r="M2484" s="2">
        <f t="shared" si="767"/>
        <v>0.73293051359516614</v>
      </c>
      <c r="N2484" s="10">
        <f t="shared" si="768"/>
        <v>2</v>
      </c>
      <c r="O2484" s="9">
        <f t="shared" si="769"/>
        <v>1</v>
      </c>
      <c r="P2484" s="8">
        <f t="shared" si="770"/>
        <v>4</v>
      </c>
      <c r="Q2484" s="2">
        <f t="shared" si="771"/>
        <v>0.22839879154078549</v>
      </c>
      <c r="R2484" s="2">
        <f t="shared" si="772"/>
        <v>0.72749244712990935</v>
      </c>
      <c r="S2484" s="2">
        <f t="shared" si="773"/>
        <v>0</v>
      </c>
      <c r="T2484" s="2">
        <f t="shared" si="774"/>
        <v>4.4108761329305191E-2</v>
      </c>
      <c r="U2484" s="1">
        <v>378</v>
      </c>
      <c r="V2484" s="1">
        <v>1204</v>
      </c>
      <c r="X2484" s="1">
        <v>0</v>
      </c>
      <c r="Z2484" s="1">
        <v>0</v>
      </c>
      <c r="AA2484" s="1">
        <v>73</v>
      </c>
      <c r="AU2484" t="s">
        <v>2718</v>
      </c>
      <c r="AV2484" t="s">
        <v>1061</v>
      </c>
      <c r="AY2484" s="38">
        <v>46</v>
      </c>
      <c r="AZ2484" s="40">
        <v>55</v>
      </c>
      <c r="BA2484" s="42">
        <f t="shared" si="778"/>
        <v>46055</v>
      </c>
      <c r="BC2484" s="7" t="s">
        <v>3097</v>
      </c>
      <c r="BH2484" s="1">
        <f t="shared" si="777"/>
        <v>1655</v>
      </c>
      <c r="BI2484" s="1">
        <v>0</v>
      </c>
      <c r="BJ2484" s="1">
        <f t="shared" si="775"/>
        <v>1655</v>
      </c>
    </row>
    <row r="2485" spans="1:62" hidden="1" outlineLevel="1">
      <c r="A2485" t="s">
        <v>289</v>
      </c>
      <c r="B2485" t="s">
        <v>1061</v>
      </c>
      <c r="C2485" s="25">
        <v>5566</v>
      </c>
      <c r="D2485" s="25"/>
      <c r="E2485" s="25"/>
      <c r="G2485" s="1">
        <v>3857</v>
      </c>
      <c r="H2485" s="1">
        <f t="shared" si="776"/>
        <v>3772</v>
      </c>
      <c r="I2485" s="1">
        <v>2931</v>
      </c>
      <c r="J2485" s="1">
        <v>2888</v>
      </c>
      <c r="K2485" s="1">
        <v>2869</v>
      </c>
      <c r="L2485" s="2" t="str">
        <f t="shared" si="766"/>
        <v/>
      </c>
      <c r="M2485" s="2">
        <f t="shared" si="767"/>
        <v>0.74384236453201968</v>
      </c>
      <c r="N2485" s="10">
        <f t="shared" si="768"/>
        <v>2</v>
      </c>
      <c r="O2485" s="9">
        <f t="shared" si="769"/>
        <v>1</v>
      </c>
      <c r="P2485" s="8" t="e">
        <f t="shared" si="770"/>
        <v>#N/A</v>
      </c>
      <c r="Q2485" s="2">
        <f t="shared" si="771"/>
        <v>0.33404029692470838</v>
      </c>
      <c r="R2485" s="2">
        <f t="shared" si="772"/>
        <v>0.5546129374337222</v>
      </c>
      <c r="S2485" s="2">
        <f t="shared" si="773"/>
        <v>0</v>
      </c>
      <c r="T2485" s="2">
        <f t="shared" si="774"/>
        <v>0.11134676564156942</v>
      </c>
      <c r="U2485" s="1">
        <v>1260</v>
      </c>
      <c r="V2485" s="1">
        <v>2092</v>
      </c>
      <c r="X2485" s="1">
        <v>3</v>
      </c>
      <c r="Z2485" s="1">
        <v>2</v>
      </c>
      <c r="AA2485" s="1">
        <v>415</v>
      </c>
      <c r="AU2485" t="s">
        <v>289</v>
      </c>
      <c r="AV2485" t="s">
        <v>1061</v>
      </c>
      <c r="AY2485" s="38">
        <v>46</v>
      </c>
      <c r="AZ2485" s="40">
        <v>57</v>
      </c>
      <c r="BA2485" s="42">
        <f t="shared" si="778"/>
        <v>46057</v>
      </c>
      <c r="BC2485" s="7" t="s">
        <v>3097</v>
      </c>
      <c r="BH2485" s="1">
        <f t="shared" si="777"/>
        <v>3857</v>
      </c>
      <c r="BI2485" s="1">
        <v>85</v>
      </c>
      <c r="BJ2485" s="1">
        <f t="shared" si="775"/>
        <v>3942</v>
      </c>
    </row>
    <row r="2486" spans="1:62" hidden="1" outlineLevel="1">
      <c r="A2486" t="s">
        <v>733</v>
      </c>
      <c r="B2486" t="s">
        <v>1061</v>
      </c>
      <c r="C2486" s="25">
        <v>3589</v>
      </c>
      <c r="D2486" s="25"/>
      <c r="E2486" s="25"/>
      <c r="G2486" s="1">
        <v>3157</v>
      </c>
      <c r="H2486" s="1">
        <f t="shared" si="776"/>
        <v>3024</v>
      </c>
      <c r="I2486" s="1">
        <v>2393</v>
      </c>
      <c r="J2486" s="1">
        <v>2358</v>
      </c>
      <c r="K2486" s="1">
        <v>2357</v>
      </c>
      <c r="L2486" s="2" t="str">
        <f t="shared" si="766"/>
        <v/>
      </c>
      <c r="M2486" s="2">
        <f t="shared" si="767"/>
        <v>0.74659486854608803</v>
      </c>
      <c r="N2486" s="10">
        <f t="shared" si="768"/>
        <v>2</v>
      </c>
      <c r="O2486" s="9">
        <f t="shared" si="769"/>
        <v>1</v>
      </c>
      <c r="P2486" s="8">
        <f t="shared" si="770"/>
        <v>5</v>
      </c>
      <c r="Q2486" s="2">
        <f t="shared" si="771"/>
        <v>0.36937830687830686</v>
      </c>
      <c r="R2486" s="2">
        <f t="shared" si="772"/>
        <v>0.54861111111111116</v>
      </c>
      <c r="S2486" s="2">
        <f t="shared" si="773"/>
        <v>0</v>
      </c>
      <c r="T2486" s="2">
        <f t="shared" si="774"/>
        <v>8.2010582010581978E-2</v>
      </c>
      <c r="U2486" s="1">
        <v>1117</v>
      </c>
      <c r="V2486" s="1">
        <v>1659</v>
      </c>
      <c r="X2486" s="1">
        <v>2</v>
      </c>
      <c r="Z2486" s="1">
        <v>0</v>
      </c>
      <c r="AA2486" s="1">
        <v>246</v>
      </c>
      <c r="AU2486" t="s">
        <v>733</v>
      </c>
      <c r="AV2486" t="s">
        <v>1061</v>
      </c>
      <c r="AY2486" s="38">
        <v>46</v>
      </c>
      <c r="AZ2486" s="40">
        <v>59</v>
      </c>
      <c r="BA2486" s="42">
        <f t="shared" si="778"/>
        <v>46059</v>
      </c>
      <c r="BC2486" s="7" t="s">
        <v>3097</v>
      </c>
      <c r="BH2486" s="1">
        <f t="shared" si="777"/>
        <v>3157</v>
      </c>
      <c r="BI2486" s="1">
        <v>133</v>
      </c>
      <c r="BJ2486" s="1">
        <f t="shared" si="775"/>
        <v>3290</v>
      </c>
    </row>
    <row r="2487" spans="1:62" hidden="1" outlineLevel="1">
      <c r="A2487" t="s">
        <v>1679</v>
      </c>
      <c r="B2487" t="s">
        <v>1061</v>
      </c>
      <c r="C2487" s="25">
        <v>3287</v>
      </c>
      <c r="D2487" s="25"/>
      <c r="E2487" s="25"/>
      <c r="G2487" s="1">
        <v>2632</v>
      </c>
      <c r="H2487" s="1">
        <f t="shared" si="776"/>
        <v>2527</v>
      </c>
      <c r="I2487" s="1">
        <v>1872</v>
      </c>
      <c r="J2487" s="1">
        <v>1856</v>
      </c>
      <c r="K2487" s="1">
        <v>1852</v>
      </c>
      <c r="L2487" s="2" t="str">
        <f t="shared" si="766"/>
        <v/>
      </c>
      <c r="M2487" s="2">
        <f t="shared" si="767"/>
        <v>0.70364741641337381</v>
      </c>
      <c r="N2487" s="10">
        <f t="shared" si="768"/>
        <v>2</v>
      </c>
      <c r="O2487" s="9">
        <f t="shared" si="769"/>
        <v>1</v>
      </c>
      <c r="P2487" s="8">
        <f t="shared" si="770"/>
        <v>5</v>
      </c>
      <c r="Q2487" s="2">
        <f t="shared" si="771"/>
        <v>0.38899881282152748</v>
      </c>
      <c r="R2487" s="2">
        <f t="shared" si="772"/>
        <v>0.39928769291650179</v>
      </c>
      <c r="S2487" s="2">
        <f t="shared" si="773"/>
        <v>0</v>
      </c>
      <c r="T2487" s="2">
        <f t="shared" si="774"/>
        <v>0.21171349426197072</v>
      </c>
      <c r="U2487" s="1">
        <v>983</v>
      </c>
      <c r="V2487" s="1">
        <v>1009</v>
      </c>
      <c r="X2487" s="1">
        <v>2</v>
      </c>
      <c r="Z2487" s="1">
        <v>0</v>
      </c>
      <c r="AA2487" s="1">
        <v>533</v>
      </c>
      <c r="AU2487" t="s">
        <v>1679</v>
      </c>
      <c r="AV2487" t="s">
        <v>1061</v>
      </c>
      <c r="AY2487" s="38">
        <v>46</v>
      </c>
      <c r="AZ2487" s="40">
        <v>61</v>
      </c>
      <c r="BA2487" s="42">
        <f t="shared" si="778"/>
        <v>46061</v>
      </c>
      <c r="BC2487" s="7" t="s">
        <v>3097</v>
      </c>
      <c r="BH2487" s="1">
        <f t="shared" si="777"/>
        <v>2632</v>
      </c>
      <c r="BI2487" s="1">
        <v>105</v>
      </c>
      <c r="BJ2487" s="1">
        <f t="shared" si="775"/>
        <v>2737</v>
      </c>
    </row>
    <row r="2488" spans="1:62" hidden="1" outlineLevel="1">
      <c r="A2488" t="s">
        <v>2176</v>
      </c>
      <c r="B2488" t="s">
        <v>1061</v>
      </c>
      <c r="C2488" s="25">
        <v>1317</v>
      </c>
      <c r="D2488" s="25"/>
      <c r="E2488" s="25"/>
      <c r="G2488" s="1">
        <v>1065</v>
      </c>
      <c r="H2488" s="1">
        <f t="shared" si="776"/>
        <v>955</v>
      </c>
      <c r="I2488" s="1">
        <v>801</v>
      </c>
      <c r="J2488" s="1">
        <v>790</v>
      </c>
      <c r="K2488" s="1">
        <v>787</v>
      </c>
      <c r="L2488" s="2" t="str">
        <f t="shared" si="766"/>
        <v/>
      </c>
      <c r="M2488" s="2">
        <f t="shared" si="767"/>
        <v>0.73896713615023479</v>
      </c>
      <c r="N2488" s="10">
        <f t="shared" si="768"/>
        <v>2</v>
      </c>
      <c r="O2488" s="9">
        <f t="shared" si="769"/>
        <v>1</v>
      </c>
      <c r="P2488" s="8">
        <f t="shared" si="770"/>
        <v>4</v>
      </c>
      <c r="Q2488" s="2">
        <f t="shared" si="771"/>
        <v>0.17486910994764399</v>
      </c>
      <c r="R2488" s="2">
        <f t="shared" si="772"/>
        <v>0.79057591623036649</v>
      </c>
      <c r="S2488" s="2">
        <f t="shared" si="773"/>
        <v>0</v>
      </c>
      <c r="T2488" s="2">
        <f t="shared" si="774"/>
        <v>3.4554973821989465E-2</v>
      </c>
      <c r="U2488" s="1">
        <v>167</v>
      </c>
      <c r="V2488" s="1">
        <v>755</v>
      </c>
      <c r="X2488" s="1">
        <v>0</v>
      </c>
      <c r="Z2488" s="1">
        <v>0</v>
      </c>
      <c r="AA2488" s="1">
        <v>33</v>
      </c>
      <c r="AU2488" t="s">
        <v>2176</v>
      </c>
      <c r="AV2488" t="s">
        <v>1061</v>
      </c>
      <c r="AY2488" s="38">
        <v>46</v>
      </c>
      <c r="AZ2488" s="40">
        <v>63</v>
      </c>
      <c r="BA2488" s="42">
        <f t="shared" si="778"/>
        <v>46063</v>
      </c>
      <c r="BC2488" s="7" t="s">
        <v>3097</v>
      </c>
      <c r="BH2488" s="1">
        <f t="shared" si="777"/>
        <v>1065</v>
      </c>
      <c r="BI2488" s="1">
        <v>110</v>
      </c>
      <c r="BJ2488" s="1">
        <f t="shared" si="775"/>
        <v>1175</v>
      </c>
    </row>
    <row r="2489" spans="1:62" hidden="1" outlineLevel="1">
      <c r="A2489" t="s">
        <v>2651</v>
      </c>
      <c r="B2489" t="s">
        <v>1061</v>
      </c>
      <c r="C2489" s="25">
        <v>16479</v>
      </c>
      <c r="D2489" s="25"/>
      <c r="E2489" s="25"/>
      <c r="G2489" s="1">
        <v>12161</v>
      </c>
      <c r="H2489" s="1">
        <f t="shared" si="776"/>
        <v>10866</v>
      </c>
      <c r="I2489" s="1">
        <v>8434</v>
      </c>
      <c r="J2489" s="1">
        <v>8392</v>
      </c>
      <c r="K2489" s="1">
        <v>8373</v>
      </c>
      <c r="L2489" s="2" t="str">
        <f t="shared" si="766"/>
        <v/>
      </c>
      <c r="M2489" s="2">
        <f t="shared" si="767"/>
        <v>0.68851245785708415</v>
      </c>
      <c r="N2489" s="10">
        <f t="shared" si="768"/>
        <v>2</v>
      </c>
      <c r="O2489" s="9">
        <f t="shared" si="769"/>
        <v>1</v>
      </c>
      <c r="P2489" s="8">
        <f t="shared" si="770"/>
        <v>5</v>
      </c>
      <c r="Q2489" s="2">
        <f t="shared" si="771"/>
        <v>0.24820541137493099</v>
      </c>
      <c r="R2489" s="2">
        <f t="shared" si="772"/>
        <v>0.65525492361494575</v>
      </c>
      <c r="S2489" s="2">
        <f t="shared" si="773"/>
        <v>0</v>
      </c>
      <c r="T2489" s="2">
        <f t="shared" si="774"/>
        <v>9.6539665010123232E-2</v>
      </c>
      <c r="U2489" s="1">
        <v>2697</v>
      </c>
      <c r="V2489" s="1">
        <v>7120</v>
      </c>
      <c r="X2489" s="1">
        <v>13</v>
      </c>
      <c r="Z2489" s="1">
        <v>0</v>
      </c>
      <c r="AA2489" s="1">
        <v>1036</v>
      </c>
      <c r="AU2489" t="s">
        <v>2651</v>
      </c>
      <c r="AV2489" t="s">
        <v>1061</v>
      </c>
      <c r="AY2489" s="38">
        <v>46</v>
      </c>
      <c r="AZ2489" s="40">
        <v>65</v>
      </c>
      <c r="BA2489" s="42">
        <f t="shared" si="778"/>
        <v>46065</v>
      </c>
      <c r="BC2489" s="7" t="s">
        <v>3097</v>
      </c>
      <c r="BH2489" s="1">
        <f t="shared" si="777"/>
        <v>12161</v>
      </c>
      <c r="BI2489" s="1">
        <v>1295</v>
      </c>
      <c r="BJ2489" s="1">
        <f t="shared" si="775"/>
        <v>13456</v>
      </c>
    </row>
    <row r="2490" spans="1:62" hidden="1" outlineLevel="1">
      <c r="A2490" t="s">
        <v>1680</v>
      </c>
      <c r="B2490" t="s">
        <v>1061</v>
      </c>
      <c r="C2490" s="25">
        <v>7803</v>
      </c>
      <c r="D2490" s="25"/>
      <c r="E2490" s="25"/>
      <c r="G2490" s="1">
        <v>5842</v>
      </c>
      <c r="H2490" s="1">
        <f t="shared" si="776"/>
        <v>5638</v>
      </c>
      <c r="I2490" s="1">
        <v>4024</v>
      </c>
      <c r="J2490" s="1">
        <v>3934</v>
      </c>
      <c r="K2490" s="1">
        <v>3933</v>
      </c>
      <c r="L2490" s="2" t="str">
        <f t="shared" si="766"/>
        <v/>
      </c>
      <c r="M2490" s="2">
        <f t="shared" si="767"/>
        <v>0.67322834645669294</v>
      </c>
      <c r="N2490" s="10">
        <f t="shared" ref="N2490:N2524" si="779">RANK(U2490,U2490:AR2490)</f>
        <v>2</v>
      </c>
      <c r="O2490" s="9">
        <f t="shared" ref="O2490:O2524" si="780">RANK(V2490,U2490:AR2490)</f>
        <v>1</v>
      </c>
      <c r="P2490" s="8" t="e">
        <f t="shared" ref="P2490:P2524" si="781">RANK(W2490,U2490:AR2490)</f>
        <v>#N/A</v>
      </c>
      <c r="Q2490" s="2">
        <f t="shared" ref="Q2490:Q2524" si="782">IF(SUM($U2490:$AQ2490)=0,"-",U2490/SUM($U2490:$AQ2490))</f>
        <v>0.25416814473217453</v>
      </c>
      <c r="R2490" s="2">
        <f t="shared" ref="R2490:R2524" si="783">IF(SUM($U2490:$AQ2490)=0,"-",V2490/SUM($U2490:$AQ2490))</f>
        <v>0.6855267825470025</v>
      </c>
      <c r="S2490" s="2">
        <f t="shared" ref="S2490:S2524" si="784">IF(SUM($U2490:$AQ2490)=0,"-",W2490/SUM($U2490:$AQ2490))</f>
        <v>0</v>
      </c>
      <c r="T2490" s="2">
        <f t="shared" ref="T2490:T2521" si="785">IF(SUM($U2490:$AQ2490)=0,"-",(1-Q2490-R2490-S2490))</f>
        <v>6.0305072720822972E-2</v>
      </c>
      <c r="U2490" s="1">
        <v>1433</v>
      </c>
      <c r="V2490" s="1">
        <v>3865</v>
      </c>
      <c r="X2490" s="1">
        <v>5</v>
      </c>
      <c r="Z2490" s="1">
        <v>1</v>
      </c>
      <c r="AA2490" s="1">
        <v>334</v>
      </c>
      <c r="AU2490" t="s">
        <v>1680</v>
      </c>
      <c r="AV2490" t="s">
        <v>1061</v>
      </c>
      <c r="AY2490" s="38">
        <v>46</v>
      </c>
      <c r="AZ2490" s="40">
        <v>67</v>
      </c>
      <c r="BA2490" s="42">
        <f t="shared" si="778"/>
        <v>46067</v>
      </c>
      <c r="BC2490" s="7" t="s">
        <v>3097</v>
      </c>
      <c r="BH2490" s="1">
        <f t="shared" si="777"/>
        <v>5842</v>
      </c>
      <c r="BI2490" s="1">
        <v>204</v>
      </c>
      <c r="BJ2490" s="1">
        <f t="shared" ref="BJ2490:BJ2521" si="786">SUM(BH2490:BI2490)</f>
        <v>6046</v>
      </c>
    </row>
    <row r="2491" spans="1:62" hidden="1" outlineLevel="1">
      <c r="A2491" t="s">
        <v>2953</v>
      </c>
      <c r="B2491" t="s">
        <v>1061</v>
      </c>
      <c r="C2491" s="25">
        <v>1552</v>
      </c>
      <c r="D2491" s="25"/>
      <c r="E2491" s="25"/>
      <c r="G2491" s="1">
        <v>1319</v>
      </c>
      <c r="H2491" s="1">
        <f t="shared" si="776"/>
        <v>1222</v>
      </c>
      <c r="I2491" s="1">
        <v>915</v>
      </c>
      <c r="J2491" s="1">
        <v>897</v>
      </c>
      <c r="K2491" s="1">
        <v>889</v>
      </c>
      <c r="L2491" s="2" t="str">
        <f t="shared" si="766"/>
        <v/>
      </c>
      <c r="M2491" s="2">
        <f t="shared" si="767"/>
        <v>0.67399545109931769</v>
      </c>
      <c r="N2491" s="10">
        <f t="shared" si="779"/>
        <v>2</v>
      </c>
      <c r="O2491" s="9">
        <f t="shared" si="780"/>
        <v>1</v>
      </c>
      <c r="P2491" s="8" t="e">
        <f t="shared" si="781"/>
        <v>#N/A</v>
      </c>
      <c r="Q2491" s="2">
        <f t="shared" si="782"/>
        <v>0.34451718494271688</v>
      </c>
      <c r="R2491" s="2">
        <f t="shared" si="783"/>
        <v>0.59492635024549922</v>
      </c>
      <c r="S2491" s="2">
        <f t="shared" si="784"/>
        <v>0</v>
      </c>
      <c r="T2491" s="2">
        <f t="shared" si="785"/>
        <v>6.0556464811783894E-2</v>
      </c>
      <c r="U2491" s="1">
        <v>421</v>
      </c>
      <c r="V2491" s="1">
        <v>727</v>
      </c>
      <c r="X2491" s="1">
        <v>3</v>
      </c>
      <c r="Z2491" s="1">
        <v>2</v>
      </c>
      <c r="AA2491" s="1">
        <v>69</v>
      </c>
      <c r="AU2491" t="s">
        <v>2953</v>
      </c>
      <c r="AV2491" t="s">
        <v>1061</v>
      </c>
      <c r="AY2491" s="38">
        <v>46</v>
      </c>
      <c r="AZ2491" s="40">
        <v>69</v>
      </c>
      <c r="BA2491" s="42">
        <f t="shared" si="778"/>
        <v>46069</v>
      </c>
      <c r="BC2491" s="7" t="s">
        <v>3097</v>
      </c>
      <c r="BH2491" s="1">
        <f t="shared" si="777"/>
        <v>1319</v>
      </c>
      <c r="BI2491" s="1">
        <v>97</v>
      </c>
      <c r="BJ2491" s="1">
        <f t="shared" si="786"/>
        <v>1416</v>
      </c>
    </row>
    <row r="2492" spans="1:62" hidden="1" outlineLevel="1">
      <c r="A2492" t="s">
        <v>2834</v>
      </c>
      <c r="B2492" t="s">
        <v>1061</v>
      </c>
      <c r="C2492" s="25">
        <v>2876</v>
      </c>
      <c r="D2492" s="25"/>
      <c r="E2492" s="25"/>
      <c r="G2492" s="1">
        <v>1950</v>
      </c>
      <c r="H2492" s="1">
        <f t="shared" si="776"/>
        <v>1880</v>
      </c>
      <c r="I2492" s="1">
        <v>1202</v>
      </c>
      <c r="J2492" s="1">
        <v>1167</v>
      </c>
      <c r="K2492" s="1">
        <v>1163</v>
      </c>
      <c r="L2492" s="2" t="str">
        <f t="shared" si="766"/>
        <v/>
      </c>
      <c r="M2492" s="2">
        <f t="shared" si="767"/>
        <v>0.59641025641025636</v>
      </c>
      <c r="N2492" s="10">
        <f t="shared" si="779"/>
        <v>2</v>
      </c>
      <c r="O2492" s="9">
        <f t="shared" si="780"/>
        <v>1</v>
      </c>
      <c r="P2492" s="8">
        <f t="shared" si="781"/>
        <v>5</v>
      </c>
      <c r="Q2492" s="2">
        <f t="shared" si="782"/>
        <v>0.43085106382978722</v>
      </c>
      <c r="R2492" s="2">
        <f t="shared" si="783"/>
        <v>0.47340425531914893</v>
      </c>
      <c r="S2492" s="2">
        <f t="shared" si="784"/>
        <v>0</v>
      </c>
      <c r="T2492" s="2">
        <f t="shared" si="785"/>
        <v>9.5744680851063857E-2</v>
      </c>
      <c r="U2492" s="1">
        <v>810</v>
      </c>
      <c r="V2492" s="1">
        <v>890</v>
      </c>
      <c r="X2492" s="1">
        <v>1</v>
      </c>
      <c r="Z2492" s="1">
        <v>0</v>
      </c>
      <c r="AA2492" s="1">
        <v>179</v>
      </c>
      <c r="AU2492" t="s">
        <v>2834</v>
      </c>
      <c r="AV2492" t="s">
        <v>1061</v>
      </c>
      <c r="AY2492" s="38">
        <v>46</v>
      </c>
      <c r="AZ2492" s="40">
        <v>71</v>
      </c>
      <c r="BA2492" s="42">
        <f t="shared" si="778"/>
        <v>46071</v>
      </c>
      <c r="BC2492" s="7" t="s">
        <v>3097</v>
      </c>
      <c r="BH2492" s="1">
        <f t="shared" si="777"/>
        <v>1950</v>
      </c>
      <c r="BI2492" s="1">
        <v>70</v>
      </c>
      <c r="BJ2492" s="1">
        <f t="shared" si="786"/>
        <v>2020</v>
      </c>
    </row>
    <row r="2493" spans="1:62" hidden="1" outlineLevel="1">
      <c r="A2493" t="s">
        <v>2954</v>
      </c>
      <c r="B2493" t="s">
        <v>1061</v>
      </c>
      <c r="C2493" s="25">
        <v>2197</v>
      </c>
      <c r="D2493" s="25"/>
      <c r="E2493" s="25"/>
      <c r="G2493" s="1">
        <v>1649</v>
      </c>
      <c r="H2493" s="1">
        <f t="shared" si="776"/>
        <v>1633</v>
      </c>
      <c r="I2493" s="1">
        <v>1303</v>
      </c>
      <c r="J2493" s="1">
        <v>1286</v>
      </c>
      <c r="K2493" s="1">
        <v>1285</v>
      </c>
      <c r="L2493" s="2" t="str">
        <f t="shared" si="766"/>
        <v/>
      </c>
      <c r="M2493" s="2">
        <f t="shared" si="767"/>
        <v>0.77926015767131596</v>
      </c>
      <c r="N2493" s="10">
        <f t="shared" si="779"/>
        <v>2</v>
      </c>
      <c r="O2493" s="9">
        <f t="shared" si="780"/>
        <v>1</v>
      </c>
      <c r="P2493" s="8">
        <f t="shared" si="781"/>
        <v>5</v>
      </c>
      <c r="Q2493" s="2">
        <f t="shared" si="782"/>
        <v>0.41824862216778935</v>
      </c>
      <c r="R2493" s="2">
        <f t="shared" si="783"/>
        <v>0.50520514390691973</v>
      </c>
      <c r="S2493" s="2">
        <f t="shared" si="784"/>
        <v>0</v>
      </c>
      <c r="T2493" s="2">
        <f t="shared" si="785"/>
        <v>7.6546233925290919E-2</v>
      </c>
      <c r="U2493" s="1">
        <v>683</v>
      </c>
      <c r="V2493" s="1">
        <v>825</v>
      </c>
      <c r="X2493" s="1">
        <v>2</v>
      </c>
      <c r="Z2493" s="1">
        <v>0</v>
      </c>
      <c r="AA2493" s="1">
        <v>123</v>
      </c>
      <c r="AU2493" t="s">
        <v>2954</v>
      </c>
      <c r="AV2493" t="s">
        <v>1061</v>
      </c>
      <c r="AY2493" s="38">
        <v>46</v>
      </c>
      <c r="AZ2493" s="40">
        <v>73</v>
      </c>
      <c r="BA2493" s="42">
        <f t="shared" si="778"/>
        <v>46073</v>
      </c>
      <c r="BC2493" s="7" t="s">
        <v>3097</v>
      </c>
      <c r="BH2493" s="1">
        <f t="shared" si="777"/>
        <v>1649</v>
      </c>
      <c r="BI2493" s="1">
        <v>16</v>
      </c>
      <c r="BJ2493" s="1">
        <f t="shared" si="786"/>
        <v>1665</v>
      </c>
    </row>
    <row r="2494" spans="1:62" hidden="1" outlineLevel="1">
      <c r="A2494" t="s">
        <v>1074</v>
      </c>
      <c r="B2494" t="s">
        <v>1061</v>
      </c>
      <c r="C2494" s="25">
        <v>1113</v>
      </c>
      <c r="D2494" s="25"/>
      <c r="E2494" s="25"/>
      <c r="G2494" s="1">
        <v>933</v>
      </c>
      <c r="H2494" s="1">
        <f t="shared" si="776"/>
        <v>882</v>
      </c>
      <c r="I2494" s="1">
        <v>746</v>
      </c>
      <c r="J2494" s="1">
        <v>723</v>
      </c>
      <c r="K2494" s="1">
        <v>713</v>
      </c>
      <c r="L2494" s="2" t="str">
        <f t="shared" si="766"/>
        <v/>
      </c>
      <c r="M2494" s="2">
        <f t="shared" si="767"/>
        <v>0.76420150053590563</v>
      </c>
      <c r="N2494" s="10">
        <f t="shared" si="779"/>
        <v>2</v>
      </c>
      <c r="O2494" s="9">
        <f t="shared" si="780"/>
        <v>1</v>
      </c>
      <c r="P2494" s="8">
        <f t="shared" si="781"/>
        <v>5</v>
      </c>
      <c r="Q2494" s="2">
        <f t="shared" si="782"/>
        <v>0.20634920634920634</v>
      </c>
      <c r="R2494" s="2">
        <f t="shared" si="783"/>
        <v>0.74263038548752835</v>
      </c>
      <c r="S2494" s="2">
        <f t="shared" si="784"/>
        <v>0</v>
      </c>
      <c r="T2494" s="2">
        <f t="shared" si="785"/>
        <v>5.1020408163265363E-2</v>
      </c>
      <c r="U2494" s="1">
        <v>182</v>
      </c>
      <c r="V2494" s="1">
        <v>655</v>
      </c>
      <c r="X2494" s="1">
        <v>1</v>
      </c>
      <c r="Z2494" s="1">
        <v>0</v>
      </c>
      <c r="AA2494" s="1">
        <v>44</v>
      </c>
      <c r="AU2494" t="s">
        <v>1074</v>
      </c>
      <c r="AV2494" t="s">
        <v>1061</v>
      </c>
      <c r="AY2494" s="38">
        <v>46</v>
      </c>
      <c r="AZ2494" s="40">
        <v>75</v>
      </c>
      <c r="BA2494" s="42">
        <f t="shared" si="778"/>
        <v>46075</v>
      </c>
      <c r="BC2494" s="7" t="s">
        <v>3097</v>
      </c>
      <c r="BH2494" s="1">
        <f t="shared" si="777"/>
        <v>933</v>
      </c>
      <c r="BI2494" s="1">
        <v>51</v>
      </c>
      <c r="BJ2494" s="1">
        <f t="shared" si="786"/>
        <v>984</v>
      </c>
    </row>
    <row r="2495" spans="1:62" hidden="1" outlineLevel="1">
      <c r="A2495" t="s">
        <v>268</v>
      </c>
      <c r="B2495" t="s">
        <v>1061</v>
      </c>
      <c r="C2495" s="25">
        <v>5524</v>
      </c>
      <c r="D2495" s="25"/>
      <c r="E2495" s="25"/>
      <c r="G2495" s="1">
        <v>4277</v>
      </c>
      <c r="H2495" s="1">
        <f t="shared" si="776"/>
        <v>4121</v>
      </c>
      <c r="I2495" s="1">
        <v>3048</v>
      </c>
      <c r="J2495" s="1">
        <v>3004</v>
      </c>
      <c r="K2495" s="1">
        <v>3000</v>
      </c>
      <c r="L2495" s="2" t="str">
        <f t="shared" si="766"/>
        <v/>
      </c>
      <c r="M2495" s="2">
        <f t="shared" si="767"/>
        <v>0.70142623334112697</v>
      </c>
      <c r="N2495" s="10">
        <f t="shared" si="779"/>
        <v>2</v>
      </c>
      <c r="O2495" s="9">
        <f t="shared" si="780"/>
        <v>1</v>
      </c>
      <c r="P2495" s="8" t="e">
        <f t="shared" si="781"/>
        <v>#N/A</v>
      </c>
      <c r="Q2495" s="2">
        <f t="shared" si="782"/>
        <v>0.32589177384130064</v>
      </c>
      <c r="R2495" s="2">
        <f t="shared" si="783"/>
        <v>0.56515408881339479</v>
      </c>
      <c r="S2495" s="2">
        <f t="shared" si="784"/>
        <v>0</v>
      </c>
      <c r="T2495" s="2">
        <f t="shared" si="785"/>
        <v>0.10895413734530457</v>
      </c>
      <c r="U2495" s="1">
        <v>1343</v>
      </c>
      <c r="V2495" s="1">
        <v>2329</v>
      </c>
      <c r="X2495" s="1">
        <v>5</v>
      </c>
      <c r="Z2495" s="1">
        <v>2</v>
      </c>
      <c r="AA2495" s="1">
        <v>442</v>
      </c>
      <c r="AU2495" t="s">
        <v>268</v>
      </c>
      <c r="AV2495" t="s">
        <v>1061</v>
      </c>
      <c r="AY2495" s="38">
        <v>46</v>
      </c>
      <c r="AZ2495" s="40">
        <v>77</v>
      </c>
      <c r="BA2495" s="42">
        <f t="shared" si="778"/>
        <v>46077</v>
      </c>
      <c r="BC2495" s="7" t="s">
        <v>3097</v>
      </c>
      <c r="BH2495" s="1">
        <f t="shared" si="777"/>
        <v>4277</v>
      </c>
      <c r="BI2495" s="1">
        <v>156</v>
      </c>
      <c r="BJ2495" s="1">
        <f t="shared" si="786"/>
        <v>4433</v>
      </c>
    </row>
    <row r="2496" spans="1:62" hidden="1" outlineLevel="1">
      <c r="A2496" t="s">
        <v>1124</v>
      </c>
      <c r="B2496" t="s">
        <v>1061</v>
      </c>
      <c r="C2496" s="25">
        <v>10922</v>
      </c>
      <c r="D2496" s="25"/>
      <c r="E2496" s="25"/>
      <c r="G2496" s="1">
        <v>8115</v>
      </c>
      <c r="H2496" s="1">
        <f t="shared" si="776"/>
        <v>7628</v>
      </c>
      <c r="I2496" s="1">
        <v>5545</v>
      </c>
      <c r="J2496" s="1">
        <v>5496</v>
      </c>
      <c r="K2496" s="1">
        <v>5497</v>
      </c>
      <c r="L2496" s="2" t="str">
        <f t="shared" si="766"/>
        <v/>
      </c>
      <c r="M2496" s="2">
        <f t="shared" si="767"/>
        <v>0.67738755391250771</v>
      </c>
      <c r="N2496" s="10">
        <f t="shared" si="779"/>
        <v>2</v>
      </c>
      <c r="O2496" s="9">
        <f t="shared" si="780"/>
        <v>1</v>
      </c>
      <c r="P2496" s="8" t="e">
        <f t="shared" si="781"/>
        <v>#N/A</v>
      </c>
      <c r="Q2496" s="2">
        <f t="shared" si="782"/>
        <v>0.41151022548505506</v>
      </c>
      <c r="R2496" s="2">
        <f t="shared" si="783"/>
        <v>0.49108547456738333</v>
      </c>
      <c r="S2496" s="2">
        <f t="shared" si="784"/>
        <v>0</v>
      </c>
      <c r="T2496" s="2">
        <f t="shared" si="785"/>
        <v>9.7404299947561557E-2</v>
      </c>
      <c r="U2496" s="1">
        <v>3139</v>
      </c>
      <c r="V2496" s="1">
        <v>3746</v>
      </c>
      <c r="X2496" s="1">
        <v>15</v>
      </c>
      <c r="Z2496" s="1">
        <v>2</v>
      </c>
      <c r="AA2496" s="1">
        <v>726</v>
      </c>
      <c r="AU2496" t="s">
        <v>1124</v>
      </c>
      <c r="AV2496" t="s">
        <v>1061</v>
      </c>
      <c r="AY2496" s="38">
        <v>46</v>
      </c>
      <c r="AZ2496" s="40">
        <v>79</v>
      </c>
      <c r="BA2496" s="42">
        <f t="shared" si="778"/>
        <v>46079</v>
      </c>
      <c r="BC2496" s="7" t="s">
        <v>3097</v>
      </c>
      <c r="BH2496" s="1">
        <f t="shared" si="777"/>
        <v>8115</v>
      </c>
      <c r="BI2496" s="1">
        <v>487</v>
      </c>
      <c r="BJ2496" s="1">
        <f t="shared" si="786"/>
        <v>8602</v>
      </c>
    </row>
    <row r="2497" spans="1:62" hidden="1" outlineLevel="1">
      <c r="A2497" t="s">
        <v>1877</v>
      </c>
      <c r="B2497" t="s">
        <v>1061</v>
      </c>
      <c r="C2497" s="25">
        <v>21763</v>
      </c>
      <c r="D2497" s="25"/>
      <c r="E2497" s="25"/>
      <c r="G2497" s="1">
        <v>15813</v>
      </c>
      <c r="H2497" s="1">
        <f t="shared" si="776"/>
        <v>13654</v>
      </c>
      <c r="I2497" s="1">
        <v>9806</v>
      </c>
      <c r="J2497" s="1">
        <v>9756</v>
      </c>
      <c r="K2497" s="1">
        <v>9738</v>
      </c>
      <c r="L2497" s="2" t="str">
        <f t="shared" si="766"/>
        <v/>
      </c>
      <c r="M2497" s="2">
        <f t="shared" si="767"/>
        <v>0.6158224245873648</v>
      </c>
      <c r="N2497" s="10">
        <f t="shared" si="779"/>
        <v>2</v>
      </c>
      <c r="O2497" s="9">
        <f t="shared" si="780"/>
        <v>1</v>
      </c>
      <c r="P2497" s="8" t="e">
        <f t="shared" si="781"/>
        <v>#N/A</v>
      </c>
      <c r="Q2497" s="2">
        <f t="shared" si="782"/>
        <v>0.28277427859967774</v>
      </c>
      <c r="R2497" s="2">
        <f t="shared" si="783"/>
        <v>0.57162736194521757</v>
      </c>
      <c r="S2497" s="2">
        <f t="shared" si="784"/>
        <v>0</v>
      </c>
      <c r="T2497" s="2">
        <f t="shared" si="785"/>
        <v>0.14559835945510469</v>
      </c>
      <c r="U2497" s="1">
        <v>3861</v>
      </c>
      <c r="V2497" s="1">
        <v>7805</v>
      </c>
      <c r="X2497" s="1">
        <v>90</v>
      </c>
      <c r="Z2497" s="1">
        <v>4</v>
      </c>
      <c r="AA2497" s="1">
        <v>1894</v>
      </c>
      <c r="AU2497" t="s">
        <v>1877</v>
      </c>
      <c r="AV2497" t="s">
        <v>1061</v>
      </c>
      <c r="AY2497" s="38">
        <v>46</v>
      </c>
      <c r="AZ2497" s="40">
        <v>81</v>
      </c>
      <c r="BA2497" s="42">
        <f t="shared" si="778"/>
        <v>46081</v>
      </c>
      <c r="BC2497" s="7" t="s">
        <v>3097</v>
      </c>
      <c r="BH2497" s="1">
        <f t="shared" si="777"/>
        <v>15813</v>
      </c>
      <c r="BI2497" s="1">
        <v>2159</v>
      </c>
      <c r="BJ2497" s="1">
        <f t="shared" si="786"/>
        <v>17972</v>
      </c>
    </row>
    <row r="2498" spans="1:62" hidden="1" outlineLevel="1">
      <c r="A2498" t="s">
        <v>1241</v>
      </c>
      <c r="B2498" t="s">
        <v>1061</v>
      </c>
      <c r="C2498" s="25">
        <v>28032</v>
      </c>
      <c r="D2498" s="25"/>
      <c r="E2498" s="25"/>
      <c r="G2498" s="1">
        <v>18278</v>
      </c>
      <c r="H2498" s="1">
        <f t="shared" si="776"/>
        <v>16366</v>
      </c>
      <c r="I2498" s="1">
        <v>12671</v>
      </c>
      <c r="J2498" s="1">
        <v>12483</v>
      </c>
      <c r="K2498" s="1">
        <v>12464</v>
      </c>
      <c r="L2498" s="2" t="str">
        <f t="shared" si="766"/>
        <v/>
      </c>
      <c r="M2498" s="2">
        <f t="shared" si="767"/>
        <v>0.68191268191268195</v>
      </c>
      <c r="N2498" s="10">
        <f t="shared" si="779"/>
        <v>2</v>
      </c>
      <c r="O2498" s="9">
        <f t="shared" si="780"/>
        <v>1</v>
      </c>
      <c r="P2498" s="8" t="e">
        <f t="shared" si="781"/>
        <v>#N/A</v>
      </c>
      <c r="Q2498" s="2">
        <f t="shared" si="782"/>
        <v>0.31962605401442012</v>
      </c>
      <c r="R2498" s="2">
        <f t="shared" si="783"/>
        <v>0.5345227911523891</v>
      </c>
      <c r="S2498" s="2">
        <f t="shared" si="784"/>
        <v>0</v>
      </c>
      <c r="T2498" s="2">
        <f t="shared" si="785"/>
        <v>0.14585115483319078</v>
      </c>
      <c r="U2498" s="1">
        <v>5231</v>
      </c>
      <c r="V2498" s="1">
        <v>8748</v>
      </c>
      <c r="X2498" s="1">
        <v>14</v>
      </c>
      <c r="Z2498" s="1">
        <v>4</v>
      </c>
      <c r="AA2498" s="1">
        <v>2369</v>
      </c>
      <c r="AU2498" t="s">
        <v>1241</v>
      </c>
      <c r="AV2498" t="s">
        <v>1061</v>
      </c>
      <c r="AY2498" s="38">
        <v>46</v>
      </c>
      <c r="AZ2498" s="40">
        <v>83</v>
      </c>
      <c r="BA2498" s="42">
        <f t="shared" si="778"/>
        <v>46083</v>
      </c>
      <c r="BC2498" s="7" t="s">
        <v>3097</v>
      </c>
      <c r="BH2498" s="1">
        <f t="shared" si="777"/>
        <v>18278</v>
      </c>
      <c r="BI2498" s="1">
        <v>1912</v>
      </c>
      <c r="BJ2498" s="1">
        <f t="shared" si="786"/>
        <v>20190</v>
      </c>
    </row>
    <row r="2499" spans="1:62" hidden="1" outlineLevel="1">
      <c r="A2499" t="s">
        <v>1147</v>
      </c>
      <c r="B2499" t="s">
        <v>1061</v>
      </c>
      <c r="C2499" s="25">
        <v>3863</v>
      </c>
      <c r="D2499" s="25"/>
      <c r="E2499" s="25"/>
      <c r="G2499" s="1">
        <v>2731</v>
      </c>
      <c r="H2499" s="1">
        <f t="shared" si="776"/>
        <v>2580</v>
      </c>
      <c r="I2499" s="1">
        <v>1976</v>
      </c>
      <c r="J2499" s="1">
        <v>1968</v>
      </c>
      <c r="K2499" s="1">
        <v>1968</v>
      </c>
      <c r="L2499" s="2" t="str">
        <f t="shared" si="766"/>
        <v/>
      </c>
      <c r="M2499" s="2">
        <f t="shared" si="767"/>
        <v>0.72061515928231412</v>
      </c>
      <c r="N2499" s="10">
        <f t="shared" si="779"/>
        <v>1</v>
      </c>
      <c r="O2499" s="9">
        <f t="shared" si="780"/>
        <v>2</v>
      </c>
      <c r="P2499" s="8" t="e">
        <f t="shared" si="781"/>
        <v>#N/A</v>
      </c>
      <c r="Q2499" s="2">
        <f t="shared" si="782"/>
        <v>0.4751937984496124</v>
      </c>
      <c r="R2499" s="2">
        <f t="shared" si="783"/>
        <v>0.4693798449612403</v>
      </c>
      <c r="S2499" s="2">
        <f t="shared" si="784"/>
        <v>0</v>
      </c>
      <c r="T2499" s="2">
        <f t="shared" si="785"/>
        <v>5.5426356589147296E-2</v>
      </c>
      <c r="U2499" s="1">
        <v>1226</v>
      </c>
      <c r="V2499" s="1">
        <v>1211</v>
      </c>
      <c r="X2499" s="1">
        <v>2</v>
      </c>
      <c r="Z2499" s="1">
        <v>1</v>
      </c>
      <c r="AA2499" s="1">
        <v>140</v>
      </c>
      <c r="AU2499" t="s">
        <v>1147</v>
      </c>
      <c r="AV2499" t="s">
        <v>1061</v>
      </c>
      <c r="AY2499" s="38">
        <v>46</v>
      </c>
      <c r="AZ2499" s="40">
        <v>85</v>
      </c>
      <c r="BA2499" s="42">
        <f t="shared" si="778"/>
        <v>46085</v>
      </c>
      <c r="BC2499" s="7" t="s">
        <v>3097</v>
      </c>
      <c r="BH2499" s="1">
        <f t="shared" si="777"/>
        <v>2731</v>
      </c>
      <c r="BI2499" s="1">
        <v>151</v>
      </c>
      <c r="BJ2499" s="1">
        <f t="shared" si="786"/>
        <v>2882</v>
      </c>
    </row>
    <row r="2500" spans="1:62" hidden="1" outlineLevel="1">
      <c r="A2500" t="s">
        <v>1910</v>
      </c>
      <c r="B2500" t="s">
        <v>1061</v>
      </c>
      <c r="C2500" s="25">
        <v>5772</v>
      </c>
      <c r="D2500" s="25"/>
      <c r="E2500" s="25"/>
      <c r="G2500" s="1">
        <v>4195</v>
      </c>
      <c r="H2500" s="1">
        <f t="shared" si="776"/>
        <v>3972</v>
      </c>
      <c r="I2500" s="1">
        <v>3010</v>
      </c>
      <c r="J2500" s="1">
        <v>2927</v>
      </c>
      <c r="K2500" s="1">
        <v>2891</v>
      </c>
      <c r="L2500" s="2" t="str">
        <f t="shared" si="766"/>
        <v/>
      </c>
      <c r="M2500" s="2">
        <f t="shared" si="767"/>
        <v>0.68915375446960669</v>
      </c>
      <c r="N2500" s="10">
        <f t="shared" si="779"/>
        <v>2</v>
      </c>
      <c r="O2500" s="9">
        <f t="shared" si="780"/>
        <v>1</v>
      </c>
      <c r="P2500" s="8" t="e">
        <f t="shared" si="781"/>
        <v>#N/A</v>
      </c>
      <c r="Q2500" s="2">
        <f t="shared" si="782"/>
        <v>0.39728096676737162</v>
      </c>
      <c r="R2500" s="2">
        <f t="shared" si="783"/>
        <v>0.49219536757301108</v>
      </c>
      <c r="S2500" s="2">
        <f t="shared" si="784"/>
        <v>0</v>
      </c>
      <c r="T2500" s="2">
        <f t="shared" si="785"/>
        <v>0.11052366565961735</v>
      </c>
      <c r="U2500" s="1">
        <v>1578</v>
      </c>
      <c r="V2500" s="1">
        <v>1955</v>
      </c>
      <c r="X2500" s="1">
        <v>5</v>
      </c>
      <c r="Z2500" s="1">
        <v>1</v>
      </c>
      <c r="AA2500" s="1">
        <v>433</v>
      </c>
      <c r="AU2500" t="s">
        <v>1910</v>
      </c>
      <c r="AV2500" t="s">
        <v>1061</v>
      </c>
      <c r="AY2500" s="38">
        <v>46</v>
      </c>
      <c r="AZ2500" s="40">
        <v>87</v>
      </c>
      <c r="BA2500" s="42">
        <f t="shared" si="778"/>
        <v>46087</v>
      </c>
      <c r="BC2500" s="7" t="s">
        <v>3097</v>
      </c>
      <c r="BH2500" s="1">
        <f t="shared" si="777"/>
        <v>4195</v>
      </c>
      <c r="BI2500" s="1">
        <v>223</v>
      </c>
      <c r="BJ2500" s="1">
        <f t="shared" si="786"/>
        <v>4418</v>
      </c>
    </row>
    <row r="2501" spans="1:62" hidden="1" outlineLevel="1">
      <c r="A2501" t="s">
        <v>2013</v>
      </c>
      <c r="B2501" t="s">
        <v>1061</v>
      </c>
      <c r="C2501" s="25">
        <v>2770</v>
      </c>
      <c r="D2501" s="25"/>
      <c r="E2501" s="25"/>
      <c r="G2501" s="1">
        <v>2303</v>
      </c>
      <c r="H2501" s="1">
        <f t="shared" si="776"/>
        <v>2164</v>
      </c>
      <c r="I2501" s="1">
        <v>1626</v>
      </c>
      <c r="J2501" s="1">
        <v>1590</v>
      </c>
      <c r="K2501" s="1">
        <v>1579</v>
      </c>
      <c r="L2501" s="2" t="str">
        <f t="shared" si="766"/>
        <v/>
      </c>
      <c r="M2501" s="2">
        <f t="shared" si="767"/>
        <v>0.68562744246634821</v>
      </c>
      <c r="N2501" s="10">
        <f t="shared" si="779"/>
        <v>2</v>
      </c>
      <c r="O2501" s="9">
        <f t="shared" si="780"/>
        <v>1</v>
      </c>
      <c r="P2501" s="8">
        <f t="shared" si="781"/>
        <v>5</v>
      </c>
      <c r="Q2501" s="2">
        <f t="shared" si="782"/>
        <v>0.18391866913123844</v>
      </c>
      <c r="R2501" s="2">
        <f t="shared" si="783"/>
        <v>0.73521256931608137</v>
      </c>
      <c r="S2501" s="2">
        <f t="shared" si="784"/>
        <v>0</v>
      </c>
      <c r="T2501" s="2">
        <f t="shared" si="785"/>
        <v>8.0868761552680191E-2</v>
      </c>
      <c r="U2501" s="1">
        <v>398</v>
      </c>
      <c r="V2501" s="1">
        <v>1591</v>
      </c>
      <c r="X2501" s="1">
        <v>1</v>
      </c>
      <c r="Z2501" s="1">
        <v>0</v>
      </c>
      <c r="AA2501" s="1">
        <v>174</v>
      </c>
      <c r="AU2501" t="s">
        <v>2013</v>
      </c>
      <c r="AV2501" t="s">
        <v>1061</v>
      </c>
      <c r="AY2501" s="38">
        <v>46</v>
      </c>
      <c r="AZ2501" s="40">
        <v>89</v>
      </c>
      <c r="BA2501" s="42">
        <f t="shared" si="778"/>
        <v>46089</v>
      </c>
      <c r="BC2501" s="7" t="s">
        <v>3097</v>
      </c>
      <c r="BH2501" s="1">
        <f t="shared" si="777"/>
        <v>2303</v>
      </c>
      <c r="BI2501" s="1">
        <v>139</v>
      </c>
      <c r="BJ2501" s="1">
        <f t="shared" si="786"/>
        <v>2442</v>
      </c>
    </row>
    <row r="2502" spans="1:62" hidden="1" outlineLevel="1">
      <c r="A2502" t="s">
        <v>493</v>
      </c>
      <c r="B2502" t="s">
        <v>1061</v>
      </c>
      <c r="C2502" s="25">
        <v>4446</v>
      </c>
      <c r="D2502" s="25"/>
      <c r="E2502" s="25"/>
      <c r="G2502" s="1">
        <v>3020</v>
      </c>
      <c r="H2502" s="1">
        <f t="shared" si="776"/>
        <v>2926</v>
      </c>
      <c r="I2502" s="1">
        <v>2196</v>
      </c>
      <c r="J2502" s="1">
        <v>2165</v>
      </c>
      <c r="K2502" s="1">
        <v>2160</v>
      </c>
      <c r="L2502" s="2" t="str">
        <f t="shared" si="766"/>
        <v/>
      </c>
      <c r="M2502" s="2">
        <f t="shared" si="767"/>
        <v>0.71523178807947019</v>
      </c>
      <c r="N2502" s="10">
        <f t="shared" si="779"/>
        <v>1</v>
      </c>
      <c r="O2502" s="9">
        <f t="shared" si="780"/>
        <v>2</v>
      </c>
      <c r="P2502" s="8">
        <f t="shared" si="781"/>
        <v>5</v>
      </c>
      <c r="Q2502" s="2">
        <f t="shared" si="782"/>
        <v>0.52187286397812715</v>
      </c>
      <c r="R2502" s="2">
        <f t="shared" si="783"/>
        <v>0.41455912508544085</v>
      </c>
      <c r="S2502" s="2">
        <f t="shared" si="784"/>
        <v>0</v>
      </c>
      <c r="T2502" s="2">
        <f t="shared" si="785"/>
        <v>6.3568010936431996E-2</v>
      </c>
      <c r="U2502" s="1">
        <v>1527</v>
      </c>
      <c r="V2502" s="1">
        <v>1213</v>
      </c>
      <c r="X2502" s="1">
        <v>2</v>
      </c>
      <c r="Z2502" s="1">
        <v>0</v>
      </c>
      <c r="AA2502" s="1">
        <v>184</v>
      </c>
      <c r="AU2502" t="s">
        <v>493</v>
      </c>
      <c r="AV2502" t="s">
        <v>1061</v>
      </c>
      <c r="AY2502" s="38">
        <v>46</v>
      </c>
      <c r="AZ2502" s="40">
        <v>91</v>
      </c>
      <c r="BA2502" s="42">
        <f t="shared" si="778"/>
        <v>46091</v>
      </c>
      <c r="BC2502" s="7" t="s">
        <v>3097</v>
      </c>
      <c r="BH2502" s="1">
        <f t="shared" si="777"/>
        <v>3020</v>
      </c>
      <c r="BI2502" s="1">
        <v>94</v>
      </c>
      <c r="BJ2502" s="1">
        <f t="shared" si="786"/>
        <v>3114</v>
      </c>
    </row>
    <row r="2503" spans="1:62" hidden="1" outlineLevel="1">
      <c r="A2503" t="s">
        <v>1569</v>
      </c>
      <c r="B2503" t="s">
        <v>1061</v>
      </c>
      <c r="C2503" s="25">
        <v>24646</v>
      </c>
      <c r="D2503" s="25"/>
      <c r="E2503" s="25"/>
      <c r="G2503" s="1">
        <v>15909</v>
      </c>
      <c r="H2503" s="1">
        <f t="shared" si="776"/>
        <v>13251</v>
      </c>
      <c r="I2503" s="1">
        <v>9103</v>
      </c>
      <c r="J2503" s="1">
        <v>9065</v>
      </c>
      <c r="K2503" s="1">
        <v>9057</v>
      </c>
      <c r="L2503" s="2" t="str">
        <f t="shared" ref="L2503:L2566" si="787">IF(D2503&gt;0,K2503/D2503,"")</f>
        <v/>
      </c>
      <c r="M2503" s="2">
        <f t="shared" ref="M2503:M2566" si="788">IF(G2503&gt;0,K2503/G2503,"")</f>
        <v>0.5693003960022629</v>
      </c>
      <c r="N2503" s="10">
        <f t="shared" si="779"/>
        <v>2</v>
      </c>
      <c r="O2503" s="9">
        <f t="shared" si="780"/>
        <v>1</v>
      </c>
      <c r="P2503" s="8" t="e">
        <f t="shared" si="781"/>
        <v>#N/A</v>
      </c>
      <c r="Q2503" s="2">
        <f t="shared" si="782"/>
        <v>0.25515055467511888</v>
      </c>
      <c r="R2503" s="2">
        <f t="shared" si="783"/>
        <v>0.58357859784167232</v>
      </c>
      <c r="S2503" s="2">
        <f t="shared" si="784"/>
        <v>0</v>
      </c>
      <c r="T2503" s="2">
        <f t="shared" si="785"/>
        <v>0.16127084748320875</v>
      </c>
      <c r="U2503" s="1">
        <v>3381</v>
      </c>
      <c r="V2503" s="1">
        <v>7733</v>
      </c>
      <c r="X2503" s="1">
        <v>41</v>
      </c>
      <c r="Z2503" s="1">
        <v>8</v>
      </c>
      <c r="AA2503" s="1">
        <v>2088</v>
      </c>
      <c r="AU2503" t="s">
        <v>1569</v>
      </c>
      <c r="AV2503" t="s">
        <v>1061</v>
      </c>
      <c r="AY2503" s="38">
        <v>46</v>
      </c>
      <c r="AZ2503" s="40">
        <v>93</v>
      </c>
      <c r="BA2503" s="42">
        <f t="shared" si="778"/>
        <v>46093</v>
      </c>
      <c r="BC2503" s="7" t="s">
        <v>3097</v>
      </c>
      <c r="BH2503" s="1">
        <f t="shared" si="777"/>
        <v>15909</v>
      </c>
      <c r="BI2503" s="1">
        <v>2658</v>
      </c>
      <c r="BJ2503" s="1">
        <f t="shared" si="786"/>
        <v>18567</v>
      </c>
    </row>
    <row r="2504" spans="1:62" hidden="1" outlineLevel="1">
      <c r="A2504" t="s">
        <v>1053</v>
      </c>
      <c r="B2504" t="s">
        <v>1061</v>
      </c>
      <c r="C2504" s="25">
        <v>2042</v>
      </c>
      <c r="D2504" s="25"/>
      <c r="E2504" s="25"/>
      <c r="G2504" s="1">
        <v>1461</v>
      </c>
      <c r="H2504" s="1">
        <f t="shared" si="776"/>
        <v>1416</v>
      </c>
      <c r="I2504" s="1">
        <v>912</v>
      </c>
      <c r="J2504" s="1">
        <v>894</v>
      </c>
      <c r="K2504" s="1">
        <v>885</v>
      </c>
      <c r="L2504" s="2" t="str">
        <f t="shared" si="787"/>
        <v/>
      </c>
      <c r="M2504" s="2">
        <f t="shared" si="788"/>
        <v>0.60574948665297745</v>
      </c>
      <c r="N2504" s="10">
        <f t="shared" si="779"/>
        <v>1</v>
      </c>
      <c r="O2504" s="9">
        <f t="shared" si="780"/>
        <v>2</v>
      </c>
      <c r="P2504" s="8">
        <f t="shared" si="781"/>
        <v>4</v>
      </c>
      <c r="Q2504" s="2">
        <f t="shared" si="782"/>
        <v>0.48163841807909602</v>
      </c>
      <c r="R2504" s="2">
        <f t="shared" si="783"/>
        <v>0.44209039548022599</v>
      </c>
      <c r="S2504" s="2">
        <f t="shared" si="784"/>
        <v>0</v>
      </c>
      <c r="T2504" s="2">
        <f t="shared" si="785"/>
        <v>7.6271186440677985E-2</v>
      </c>
      <c r="U2504" s="1">
        <v>682</v>
      </c>
      <c r="V2504" s="1">
        <v>626</v>
      </c>
      <c r="X2504" s="1">
        <v>0</v>
      </c>
      <c r="Z2504" s="1">
        <v>0</v>
      </c>
      <c r="AA2504" s="1">
        <v>108</v>
      </c>
      <c r="AU2504" t="s">
        <v>1053</v>
      </c>
      <c r="AV2504" t="s">
        <v>1061</v>
      </c>
      <c r="AY2504" s="38">
        <v>46</v>
      </c>
      <c r="AZ2504" s="40">
        <v>95</v>
      </c>
      <c r="BA2504" s="42">
        <f t="shared" si="778"/>
        <v>46095</v>
      </c>
      <c r="BC2504" s="7" t="s">
        <v>3097</v>
      </c>
      <c r="BH2504" s="1">
        <f t="shared" si="777"/>
        <v>1461</v>
      </c>
      <c r="BI2504" s="1">
        <v>45</v>
      </c>
      <c r="BJ2504" s="1">
        <f t="shared" si="786"/>
        <v>1506</v>
      </c>
    </row>
    <row r="2505" spans="1:62" hidden="1" outlineLevel="1">
      <c r="A2505" t="s">
        <v>1066</v>
      </c>
      <c r="B2505" t="s">
        <v>1061</v>
      </c>
      <c r="C2505" s="25">
        <v>2711</v>
      </c>
      <c r="D2505" s="25"/>
      <c r="E2505" s="25"/>
      <c r="G2505" s="1">
        <v>2055</v>
      </c>
      <c r="H2505" s="1">
        <f t="shared" si="776"/>
        <v>1915</v>
      </c>
      <c r="I2505" s="1">
        <v>1437</v>
      </c>
      <c r="J2505" s="1">
        <v>1410</v>
      </c>
      <c r="K2505" s="1">
        <v>1401</v>
      </c>
      <c r="L2505" s="2" t="str">
        <f t="shared" si="787"/>
        <v/>
      </c>
      <c r="M2505" s="2">
        <f t="shared" si="788"/>
        <v>0.68175182481751828</v>
      </c>
      <c r="N2505" s="10">
        <f t="shared" si="779"/>
        <v>1</v>
      </c>
      <c r="O2505" s="9">
        <f t="shared" si="780"/>
        <v>2</v>
      </c>
      <c r="P2505" s="8">
        <f t="shared" si="781"/>
        <v>5</v>
      </c>
      <c r="Q2505" s="2">
        <f t="shared" si="782"/>
        <v>0.51488250652741518</v>
      </c>
      <c r="R2505" s="2">
        <f t="shared" si="783"/>
        <v>0.36449086161879896</v>
      </c>
      <c r="S2505" s="2">
        <f t="shared" si="784"/>
        <v>0</v>
      </c>
      <c r="T2505" s="2">
        <f t="shared" si="785"/>
        <v>0.12062663185378586</v>
      </c>
      <c r="U2505" s="1">
        <v>986</v>
      </c>
      <c r="V2505" s="1">
        <v>698</v>
      </c>
      <c r="X2505" s="1">
        <v>2</v>
      </c>
      <c r="Z2505" s="1">
        <v>0</v>
      </c>
      <c r="AA2505" s="1">
        <v>229</v>
      </c>
      <c r="AU2505" t="s">
        <v>1066</v>
      </c>
      <c r="AV2505" t="s">
        <v>1061</v>
      </c>
      <c r="AY2505" s="38">
        <v>46</v>
      </c>
      <c r="AZ2505" s="40">
        <v>97</v>
      </c>
      <c r="BA2505" s="42">
        <f t="shared" si="778"/>
        <v>46097</v>
      </c>
      <c r="BC2505" s="7" t="s">
        <v>3097</v>
      </c>
      <c r="BH2505" s="1">
        <f t="shared" si="777"/>
        <v>2055</v>
      </c>
      <c r="BI2505" s="1">
        <v>140</v>
      </c>
      <c r="BJ2505" s="1">
        <f t="shared" si="786"/>
        <v>2195</v>
      </c>
    </row>
    <row r="2506" spans="1:62" hidden="1" outlineLevel="1">
      <c r="A2506" t="s">
        <v>234</v>
      </c>
      <c r="B2506" t="s">
        <v>1061</v>
      </c>
      <c r="C2506" s="25">
        <v>152062</v>
      </c>
      <c r="D2506" s="25"/>
      <c r="E2506" s="25"/>
      <c r="G2506" s="1">
        <v>99151</v>
      </c>
      <c r="H2506" s="1">
        <f t="shared" si="776"/>
        <v>87865</v>
      </c>
      <c r="I2506" s="1">
        <v>65813</v>
      </c>
      <c r="J2506" s="1">
        <v>65538</v>
      </c>
      <c r="K2506" s="1">
        <v>65424</v>
      </c>
      <c r="L2506" s="2" t="str">
        <f t="shared" si="787"/>
        <v/>
      </c>
      <c r="M2506" s="2">
        <f t="shared" si="788"/>
        <v>0.65984205908160276</v>
      </c>
      <c r="N2506" s="10">
        <f t="shared" si="779"/>
        <v>2</v>
      </c>
      <c r="O2506" s="9">
        <f t="shared" si="780"/>
        <v>1</v>
      </c>
      <c r="P2506" s="8" t="e">
        <f t="shared" si="781"/>
        <v>#N/A</v>
      </c>
      <c r="Q2506" s="2">
        <f t="shared" si="782"/>
        <v>0.39392249473624308</v>
      </c>
      <c r="R2506" s="2">
        <f t="shared" si="783"/>
        <v>0.46704603653331817</v>
      </c>
      <c r="S2506" s="2">
        <f t="shared" si="784"/>
        <v>0</v>
      </c>
      <c r="T2506" s="2">
        <f t="shared" si="785"/>
        <v>0.13903146873043876</v>
      </c>
      <c r="U2506" s="1">
        <v>34612</v>
      </c>
      <c r="V2506" s="1">
        <v>41037</v>
      </c>
      <c r="X2506" s="1">
        <v>209</v>
      </c>
      <c r="Z2506" s="1">
        <v>43</v>
      </c>
      <c r="AA2506" s="1">
        <v>11964</v>
      </c>
      <c r="AU2506" t="s">
        <v>234</v>
      </c>
      <c r="AV2506" t="s">
        <v>1061</v>
      </c>
      <c r="AY2506" s="38">
        <v>46</v>
      </c>
      <c r="AZ2506" s="40">
        <v>99</v>
      </c>
      <c r="BA2506" s="42">
        <f t="shared" si="778"/>
        <v>46099</v>
      </c>
      <c r="BC2506" s="7" t="s">
        <v>3097</v>
      </c>
      <c r="BH2506" s="1">
        <f t="shared" si="777"/>
        <v>99151</v>
      </c>
      <c r="BI2506" s="1">
        <v>11286</v>
      </c>
      <c r="BJ2506" s="1">
        <f t="shared" si="786"/>
        <v>110437</v>
      </c>
    </row>
    <row r="2507" spans="1:62" hidden="1" outlineLevel="1">
      <c r="A2507" t="s">
        <v>1828</v>
      </c>
      <c r="B2507" t="s">
        <v>1061</v>
      </c>
      <c r="C2507" s="25">
        <v>6515</v>
      </c>
      <c r="D2507" s="25"/>
      <c r="E2507" s="25"/>
      <c r="G2507" s="1">
        <v>4495</v>
      </c>
      <c r="H2507" s="1">
        <f t="shared" si="776"/>
        <v>4248</v>
      </c>
      <c r="I2507" s="1">
        <v>3155</v>
      </c>
      <c r="J2507" s="1">
        <v>3094</v>
      </c>
      <c r="K2507" s="1">
        <v>3099</v>
      </c>
      <c r="L2507" s="2" t="str">
        <f t="shared" si="787"/>
        <v/>
      </c>
      <c r="M2507" s="2">
        <f t="shared" si="788"/>
        <v>0.68943270300333703</v>
      </c>
      <c r="N2507" s="10">
        <f t="shared" si="779"/>
        <v>1</v>
      </c>
      <c r="O2507" s="9">
        <f t="shared" si="780"/>
        <v>2</v>
      </c>
      <c r="P2507" s="8">
        <f t="shared" si="781"/>
        <v>5</v>
      </c>
      <c r="Q2507" s="2">
        <f t="shared" si="782"/>
        <v>0.49882297551789079</v>
      </c>
      <c r="R2507" s="2">
        <f t="shared" si="783"/>
        <v>0.36346516007532959</v>
      </c>
      <c r="S2507" s="2">
        <f t="shared" si="784"/>
        <v>0</v>
      </c>
      <c r="T2507" s="2">
        <f t="shared" si="785"/>
        <v>0.13771186440677963</v>
      </c>
      <c r="U2507" s="1">
        <v>2119</v>
      </c>
      <c r="V2507" s="1">
        <v>1544</v>
      </c>
      <c r="X2507" s="1">
        <v>2</v>
      </c>
      <c r="Z2507" s="1">
        <v>0</v>
      </c>
      <c r="AA2507" s="1">
        <v>583</v>
      </c>
      <c r="AU2507" t="s">
        <v>1828</v>
      </c>
      <c r="AV2507" t="s">
        <v>1061</v>
      </c>
      <c r="AY2507" s="38">
        <v>46</v>
      </c>
      <c r="AZ2507" s="40">
        <v>101</v>
      </c>
      <c r="BA2507" s="42">
        <f t="shared" si="778"/>
        <v>46101</v>
      </c>
      <c r="BC2507" s="7" t="s">
        <v>3097</v>
      </c>
      <c r="BH2507" s="1">
        <f t="shared" si="777"/>
        <v>4495</v>
      </c>
      <c r="BI2507" s="1">
        <v>247</v>
      </c>
      <c r="BJ2507" s="1">
        <f t="shared" si="786"/>
        <v>4742</v>
      </c>
    </row>
    <row r="2508" spans="1:62" hidden="1" outlineLevel="1">
      <c r="A2508" t="s">
        <v>1103</v>
      </c>
      <c r="B2508" t="s">
        <v>1061</v>
      </c>
      <c r="C2508" s="25">
        <v>90677</v>
      </c>
      <c r="D2508" s="25"/>
      <c r="E2508" s="25"/>
      <c r="G2508" s="1">
        <v>65347</v>
      </c>
      <c r="H2508" s="1">
        <f t="shared" si="776"/>
        <v>55299</v>
      </c>
      <c r="I2508" s="1">
        <v>36131</v>
      </c>
      <c r="J2508" s="1">
        <v>35976</v>
      </c>
      <c r="K2508" s="1">
        <v>35888</v>
      </c>
      <c r="L2508" s="2" t="str">
        <f t="shared" si="787"/>
        <v/>
      </c>
      <c r="M2508" s="2">
        <f t="shared" si="788"/>
        <v>0.54919124060783209</v>
      </c>
      <c r="N2508" s="10">
        <f t="shared" si="779"/>
        <v>2</v>
      </c>
      <c r="O2508" s="9">
        <f t="shared" si="780"/>
        <v>1</v>
      </c>
      <c r="P2508" s="8" t="e">
        <f t="shared" si="781"/>
        <v>#N/A</v>
      </c>
      <c r="Q2508" s="2">
        <f t="shared" si="782"/>
        <v>0.29626213855585093</v>
      </c>
      <c r="R2508" s="2">
        <f t="shared" si="783"/>
        <v>0.51606719832185033</v>
      </c>
      <c r="S2508" s="2">
        <f t="shared" si="784"/>
        <v>0</v>
      </c>
      <c r="T2508" s="2">
        <f t="shared" si="785"/>
        <v>0.18767066312229874</v>
      </c>
      <c r="U2508" s="1">
        <v>16383</v>
      </c>
      <c r="V2508" s="1">
        <v>28538</v>
      </c>
      <c r="X2508" s="1">
        <v>320</v>
      </c>
      <c r="Z2508" s="1">
        <v>10</v>
      </c>
      <c r="AA2508" s="1">
        <v>10048</v>
      </c>
      <c r="AU2508" t="s">
        <v>1103</v>
      </c>
      <c r="AV2508" t="s">
        <v>1061</v>
      </c>
      <c r="AY2508" s="38">
        <v>46</v>
      </c>
      <c r="AZ2508" s="40">
        <v>103</v>
      </c>
      <c r="BA2508" s="42">
        <f t="shared" si="778"/>
        <v>46103</v>
      </c>
      <c r="BC2508" s="7" t="s">
        <v>3097</v>
      </c>
      <c r="BH2508" s="1">
        <f t="shared" si="777"/>
        <v>65347</v>
      </c>
      <c r="BI2508" s="1">
        <v>10048</v>
      </c>
      <c r="BJ2508" s="1">
        <f t="shared" si="786"/>
        <v>75395</v>
      </c>
    </row>
    <row r="2509" spans="1:62" hidden="1" outlineLevel="1">
      <c r="A2509" t="s">
        <v>1240</v>
      </c>
      <c r="B2509" t="s">
        <v>1061</v>
      </c>
      <c r="C2509" s="25">
        <v>3243</v>
      </c>
      <c r="D2509" s="25"/>
      <c r="E2509" s="25"/>
      <c r="G2509" s="1">
        <v>2476</v>
      </c>
      <c r="H2509" s="1">
        <f t="shared" si="776"/>
        <v>2312</v>
      </c>
      <c r="I2509" s="1">
        <v>1662</v>
      </c>
      <c r="J2509" s="1">
        <v>1637</v>
      </c>
      <c r="K2509" s="1">
        <v>1636</v>
      </c>
      <c r="L2509" s="2" t="str">
        <f t="shared" si="787"/>
        <v/>
      </c>
      <c r="M2509" s="2">
        <f t="shared" si="788"/>
        <v>0.6607431340872375</v>
      </c>
      <c r="N2509" s="10">
        <f t="shared" si="779"/>
        <v>2</v>
      </c>
      <c r="O2509" s="9">
        <f t="shared" si="780"/>
        <v>1</v>
      </c>
      <c r="P2509" s="8">
        <f t="shared" si="781"/>
        <v>5</v>
      </c>
      <c r="Q2509" s="2">
        <f t="shared" si="782"/>
        <v>0.30103806228373703</v>
      </c>
      <c r="R2509" s="2">
        <f t="shared" si="783"/>
        <v>0.60769896193771622</v>
      </c>
      <c r="S2509" s="2">
        <f t="shared" si="784"/>
        <v>0</v>
      </c>
      <c r="T2509" s="2">
        <f t="shared" si="785"/>
        <v>9.1262975778546807E-2</v>
      </c>
      <c r="U2509" s="1">
        <v>696</v>
      </c>
      <c r="V2509" s="1">
        <v>1405</v>
      </c>
      <c r="X2509" s="1">
        <v>2</v>
      </c>
      <c r="Z2509" s="1">
        <v>0</v>
      </c>
      <c r="AA2509" s="1">
        <v>209</v>
      </c>
      <c r="AU2509" t="s">
        <v>1240</v>
      </c>
      <c r="AV2509" t="s">
        <v>1061</v>
      </c>
      <c r="AY2509" s="38">
        <v>46</v>
      </c>
      <c r="AZ2509" s="40">
        <v>105</v>
      </c>
      <c r="BA2509" s="42">
        <f t="shared" si="778"/>
        <v>46105</v>
      </c>
      <c r="BC2509" s="7" t="s">
        <v>3097</v>
      </c>
      <c r="BH2509" s="1">
        <f t="shared" si="777"/>
        <v>2476</v>
      </c>
      <c r="BI2509" s="1">
        <v>164</v>
      </c>
      <c r="BJ2509" s="1">
        <f t="shared" si="786"/>
        <v>2640</v>
      </c>
    </row>
    <row r="2510" spans="1:62" hidden="1" outlineLevel="1">
      <c r="A2510" t="s">
        <v>1790</v>
      </c>
      <c r="B2510" t="s">
        <v>1061</v>
      </c>
      <c r="C2510" s="25">
        <v>2555</v>
      </c>
      <c r="D2510" s="25"/>
      <c r="E2510" s="25"/>
      <c r="G2510" s="1">
        <v>2184</v>
      </c>
      <c r="H2510" s="1">
        <f t="shared" si="776"/>
        <v>2060</v>
      </c>
      <c r="I2510" s="1">
        <v>1616</v>
      </c>
      <c r="J2510" s="1">
        <v>1597</v>
      </c>
      <c r="K2510" s="1">
        <v>1590</v>
      </c>
      <c r="L2510" s="2" t="str">
        <f t="shared" si="787"/>
        <v/>
      </c>
      <c r="M2510" s="2">
        <f t="shared" si="788"/>
        <v>0.72802197802197799</v>
      </c>
      <c r="N2510" s="10">
        <f t="shared" si="779"/>
        <v>2</v>
      </c>
      <c r="O2510" s="9">
        <f t="shared" si="780"/>
        <v>1</v>
      </c>
      <c r="P2510" s="8">
        <f t="shared" si="781"/>
        <v>4</v>
      </c>
      <c r="Q2510" s="2">
        <f t="shared" si="782"/>
        <v>0.26941747572815533</v>
      </c>
      <c r="R2510" s="2">
        <f t="shared" si="783"/>
        <v>0.68155339805825244</v>
      </c>
      <c r="S2510" s="2">
        <f t="shared" si="784"/>
        <v>0</v>
      </c>
      <c r="T2510" s="2">
        <f t="shared" si="785"/>
        <v>4.9029126213592233E-2</v>
      </c>
      <c r="U2510" s="1">
        <v>555</v>
      </c>
      <c r="V2510" s="1">
        <v>1404</v>
      </c>
      <c r="X2510" s="1">
        <v>0</v>
      </c>
      <c r="Z2510" s="1">
        <v>0</v>
      </c>
      <c r="AA2510" s="1">
        <v>101</v>
      </c>
      <c r="AU2510" t="s">
        <v>1790</v>
      </c>
      <c r="AV2510" t="s">
        <v>1061</v>
      </c>
      <c r="AY2510" s="38">
        <v>46</v>
      </c>
      <c r="AZ2510" s="40">
        <v>107</v>
      </c>
      <c r="BA2510" s="42">
        <f t="shared" si="778"/>
        <v>46107</v>
      </c>
      <c r="BC2510" s="7" t="s">
        <v>3097</v>
      </c>
      <c r="BH2510" s="1">
        <f t="shared" si="777"/>
        <v>2184</v>
      </c>
      <c r="BI2510" s="1">
        <v>124</v>
      </c>
      <c r="BJ2510" s="1">
        <f t="shared" si="786"/>
        <v>2308</v>
      </c>
    </row>
    <row r="2511" spans="1:62" hidden="1" outlineLevel="1">
      <c r="A2511" t="s">
        <v>1829</v>
      </c>
      <c r="B2511" t="s">
        <v>1061</v>
      </c>
      <c r="C2511" s="25">
        <v>9855</v>
      </c>
      <c r="D2511" s="25"/>
      <c r="E2511" s="25"/>
      <c r="G2511" s="1">
        <v>6807</v>
      </c>
      <c r="H2511" s="1">
        <f t="shared" si="776"/>
        <v>6377</v>
      </c>
      <c r="I2511" s="1">
        <v>4481</v>
      </c>
      <c r="J2511" s="1">
        <v>4454</v>
      </c>
      <c r="K2511" s="1">
        <v>4455</v>
      </c>
      <c r="L2511" s="2" t="str">
        <f t="shared" si="787"/>
        <v/>
      </c>
      <c r="M2511" s="2">
        <f t="shared" si="788"/>
        <v>0.65447333627148518</v>
      </c>
      <c r="N2511" s="10">
        <f t="shared" si="779"/>
        <v>1</v>
      </c>
      <c r="O2511" s="9">
        <f t="shared" si="780"/>
        <v>2</v>
      </c>
      <c r="P2511" s="8" t="e">
        <f t="shared" si="781"/>
        <v>#N/A</v>
      </c>
      <c r="Q2511" s="2">
        <f t="shared" si="782"/>
        <v>0.57252626626940573</v>
      </c>
      <c r="R2511" s="2">
        <f t="shared" si="783"/>
        <v>0.30343421671632431</v>
      </c>
      <c r="S2511" s="2">
        <f t="shared" si="784"/>
        <v>0</v>
      </c>
      <c r="T2511" s="2">
        <f t="shared" si="785"/>
        <v>0.12403951701426996</v>
      </c>
      <c r="U2511" s="1">
        <v>3651</v>
      </c>
      <c r="V2511" s="1">
        <v>1935</v>
      </c>
      <c r="X2511" s="1">
        <v>5</v>
      </c>
      <c r="Z2511" s="1">
        <v>1</v>
      </c>
      <c r="AA2511" s="1">
        <v>785</v>
      </c>
      <c r="AU2511" t="s">
        <v>1829</v>
      </c>
      <c r="AV2511" t="s">
        <v>1061</v>
      </c>
      <c r="AY2511" s="38">
        <v>46</v>
      </c>
      <c r="AZ2511" s="40">
        <v>109</v>
      </c>
      <c r="BA2511" s="42">
        <f t="shared" si="778"/>
        <v>46109</v>
      </c>
      <c r="BC2511" s="7" t="s">
        <v>3097</v>
      </c>
      <c r="BH2511" s="1">
        <f t="shared" si="777"/>
        <v>6807</v>
      </c>
      <c r="BI2511" s="1">
        <v>430</v>
      </c>
      <c r="BJ2511" s="1">
        <f t="shared" si="786"/>
        <v>7237</v>
      </c>
    </row>
    <row r="2512" spans="1:62" hidden="1" outlineLevel="1">
      <c r="A2512" t="s">
        <v>757</v>
      </c>
      <c r="B2512" t="s">
        <v>1061</v>
      </c>
      <c r="C2512" s="25">
        <v>2538</v>
      </c>
      <c r="D2512" s="25"/>
      <c r="E2512" s="25"/>
      <c r="G2512" s="1">
        <v>2054</v>
      </c>
      <c r="H2512" s="1">
        <f t="shared" si="776"/>
        <v>1974</v>
      </c>
      <c r="I2512" s="1">
        <v>1430</v>
      </c>
      <c r="J2512" s="1">
        <v>1422</v>
      </c>
      <c r="K2512" s="1">
        <v>1421</v>
      </c>
      <c r="L2512" s="2" t="str">
        <f t="shared" si="787"/>
        <v/>
      </c>
      <c r="M2512" s="2">
        <f t="shared" si="788"/>
        <v>0.69182083739045763</v>
      </c>
      <c r="N2512" s="10">
        <f t="shared" si="779"/>
        <v>2</v>
      </c>
      <c r="O2512" s="9">
        <f t="shared" si="780"/>
        <v>1</v>
      </c>
      <c r="P2512" s="8">
        <f t="shared" si="781"/>
        <v>4</v>
      </c>
      <c r="Q2512" s="2">
        <f t="shared" si="782"/>
        <v>0.43059777102330293</v>
      </c>
      <c r="R2512" s="2">
        <f t="shared" si="783"/>
        <v>0.5121580547112462</v>
      </c>
      <c r="S2512" s="2">
        <f t="shared" si="784"/>
        <v>0</v>
      </c>
      <c r="T2512" s="2">
        <f t="shared" si="785"/>
        <v>5.724417426545092E-2</v>
      </c>
      <c r="U2512" s="1">
        <v>850</v>
      </c>
      <c r="V2512" s="1">
        <v>1011</v>
      </c>
      <c r="X2512" s="1">
        <v>0</v>
      </c>
      <c r="Z2512" s="1">
        <v>0</v>
      </c>
      <c r="AA2512" s="1">
        <v>113</v>
      </c>
      <c r="AU2512" t="s">
        <v>757</v>
      </c>
      <c r="AV2512" t="s">
        <v>1061</v>
      </c>
      <c r="AY2512" s="38">
        <v>46</v>
      </c>
      <c r="AZ2512" s="40">
        <v>111</v>
      </c>
      <c r="BA2512" s="42">
        <f t="shared" si="778"/>
        <v>46111</v>
      </c>
      <c r="BC2512" s="7" t="s">
        <v>3097</v>
      </c>
      <c r="BH2512" s="1">
        <f t="shared" si="777"/>
        <v>2054</v>
      </c>
      <c r="BI2512" s="1">
        <v>80</v>
      </c>
      <c r="BJ2512" s="1">
        <f t="shared" si="786"/>
        <v>2134</v>
      </c>
    </row>
    <row r="2513" spans="1:67" hidden="1" outlineLevel="1">
      <c r="A2513" t="s">
        <v>2251</v>
      </c>
      <c r="B2513" t="s">
        <v>1061</v>
      </c>
      <c r="C2513" s="25">
        <v>12872</v>
      </c>
      <c r="D2513" s="25"/>
      <c r="E2513" s="25"/>
      <c r="G2513" s="1">
        <v>7312</v>
      </c>
      <c r="H2513" s="1">
        <f t="shared" si="776"/>
        <v>6990</v>
      </c>
      <c r="I2513" s="1">
        <v>3154</v>
      </c>
      <c r="J2513" s="1">
        <v>3118</v>
      </c>
      <c r="K2513" s="1">
        <v>3111</v>
      </c>
      <c r="L2513" s="2" t="str">
        <f t="shared" si="787"/>
        <v/>
      </c>
      <c r="M2513" s="2">
        <f t="shared" si="788"/>
        <v>0.42546498905908098</v>
      </c>
      <c r="N2513" s="10">
        <f t="shared" si="779"/>
        <v>1</v>
      </c>
      <c r="O2513" s="9">
        <f t="shared" si="780"/>
        <v>3</v>
      </c>
      <c r="P2513" s="8" t="e">
        <f t="shared" si="781"/>
        <v>#N/A</v>
      </c>
      <c r="Q2513" s="2">
        <f t="shared" si="782"/>
        <v>0.79484978540772533</v>
      </c>
      <c r="R2513" s="2">
        <f t="shared" si="783"/>
        <v>7.2246065808297566E-2</v>
      </c>
      <c r="S2513" s="2">
        <f t="shared" si="784"/>
        <v>0</v>
      </c>
      <c r="T2513" s="2">
        <f t="shared" si="785"/>
        <v>0.13290414878397711</v>
      </c>
      <c r="U2513" s="1">
        <v>5556</v>
      </c>
      <c r="V2513" s="1">
        <v>505</v>
      </c>
      <c r="X2513" s="1">
        <v>10</v>
      </c>
      <c r="Z2513" s="1">
        <v>2</v>
      </c>
      <c r="AA2513" s="1">
        <v>917</v>
      </c>
      <c r="AU2513" t="s">
        <v>2251</v>
      </c>
      <c r="AV2513" t="s">
        <v>1061</v>
      </c>
      <c r="AY2513" s="38">
        <v>46</v>
      </c>
      <c r="AZ2513" s="40">
        <v>113</v>
      </c>
      <c r="BA2513" s="42">
        <f t="shared" si="778"/>
        <v>46113</v>
      </c>
      <c r="BC2513" s="7" t="s">
        <v>3097</v>
      </c>
      <c r="BH2513" s="1">
        <f t="shared" si="777"/>
        <v>7312</v>
      </c>
      <c r="BI2513" s="1">
        <v>322</v>
      </c>
      <c r="BJ2513" s="1">
        <f t="shared" si="786"/>
        <v>7634</v>
      </c>
    </row>
    <row r="2514" spans="1:67" hidden="1" outlineLevel="1">
      <c r="A2514" t="s">
        <v>758</v>
      </c>
      <c r="B2514" t="s">
        <v>1061</v>
      </c>
      <c r="C2514" s="25">
        <v>7071</v>
      </c>
      <c r="D2514" s="25"/>
      <c r="E2514" s="25"/>
      <c r="G2514" s="1">
        <v>5053</v>
      </c>
      <c r="H2514" s="1">
        <f t="shared" si="776"/>
        <v>4634</v>
      </c>
      <c r="I2514" s="1">
        <v>3633</v>
      </c>
      <c r="J2514" s="1">
        <v>3613</v>
      </c>
      <c r="K2514" s="1">
        <v>3602</v>
      </c>
      <c r="L2514" s="2" t="str">
        <f t="shared" si="787"/>
        <v/>
      </c>
      <c r="M2514" s="2">
        <f t="shared" si="788"/>
        <v>0.71284385513556303</v>
      </c>
      <c r="N2514" s="10">
        <f t="shared" si="779"/>
        <v>2</v>
      </c>
      <c r="O2514" s="9">
        <f t="shared" si="780"/>
        <v>1</v>
      </c>
      <c r="P2514" s="8" t="e">
        <f t="shared" si="781"/>
        <v>#N/A</v>
      </c>
      <c r="Q2514" s="2">
        <f t="shared" si="782"/>
        <v>0.44993526111350884</v>
      </c>
      <c r="R2514" s="2">
        <f t="shared" si="783"/>
        <v>0.45338800172637028</v>
      </c>
      <c r="S2514" s="2">
        <f t="shared" si="784"/>
        <v>0</v>
      </c>
      <c r="T2514" s="2">
        <f t="shared" si="785"/>
        <v>9.6676737160120929E-2</v>
      </c>
      <c r="U2514" s="1">
        <v>2085</v>
      </c>
      <c r="V2514" s="1">
        <v>2101</v>
      </c>
      <c r="X2514" s="1">
        <v>4</v>
      </c>
      <c r="Z2514" s="1">
        <v>3</v>
      </c>
      <c r="AA2514" s="1">
        <v>441</v>
      </c>
      <c r="AU2514" t="s">
        <v>758</v>
      </c>
      <c r="AV2514" t="s">
        <v>1061</v>
      </c>
      <c r="AY2514" s="38">
        <v>46</v>
      </c>
      <c r="AZ2514" s="40">
        <v>115</v>
      </c>
      <c r="BA2514" s="42">
        <f t="shared" si="778"/>
        <v>46115</v>
      </c>
      <c r="BC2514" s="7" t="s">
        <v>3097</v>
      </c>
      <c r="BH2514" s="1">
        <f t="shared" si="777"/>
        <v>5053</v>
      </c>
      <c r="BI2514" s="1">
        <v>419</v>
      </c>
      <c r="BJ2514" s="1">
        <f t="shared" si="786"/>
        <v>5472</v>
      </c>
    </row>
    <row r="2515" spans="1:67" hidden="1" outlineLevel="1">
      <c r="A2515" t="s">
        <v>676</v>
      </c>
      <c r="B2515" t="s">
        <v>1061</v>
      </c>
      <c r="C2515" s="25">
        <v>2725</v>
      </c>
      <c r="D2515" s="25"/>
      <c r="E2515" s="25"/>
      <c r="G2515" s="1">
        <v>2134</v>
      </c>
      <c r="H2515" s="1">
        <f t="shared" si="776"/>
        <v>1977</v>
      </c>
      <c r="I2515" s="1">
        <v>1492</v>
      </c>
      <c r="J2515" s="1">
        <v>1484</v>
      </c>
      <c r="K2515" s="1">
        <v>1486</v>
      </c>
      <c r="L2515" s="2" t="str">
        <f t="shared" si="787"/>
        <v/>
      </c>
      <c r="M2515" s="2">
        <f t="shared" si="788"/>
        <v>0.6963448922211809</v>
      </c>
      <c r="N2515" s="10">
        <f t="shared" si="779"/>
        <v>2</v>
      </c>
      <c r="O2515" s="9">
        <f t="shared" si="780"/>
        <v>1</v>
      </c>
      <c r="P2515" s="8">
        <f t="shared" si="781"/>
        <v>4</v>
      </c>
      <c r="Q2515" s="2">
        <f t="shared" si="782"/>
        <v>0.3566009104704097</v>
      </c>
      <c r="R2515" s="2">
        <f t="shared" si="783"/>
        <v>0.56246838644410724</v>
      </c>
      <c r="S2515" s="2">
        <f t="shared" si="784"/>
        <v>0</v>
      </c>
      <c r="T2515" s="2">
        <f t="shared" si="785"/>
        <v>8.0930703085483002E-2</v>
      </c>
      <c r="U2515" s="1">
        <v>705</v>
      </c>
      <c r="V2515" s="1">
        <v>1112</v>
      </c>
      <c r="X2515" s="1">
        <v>0</v>
      </c>
      <c r="Z2515" s="1">
        <v>0</v>
      </c>
      <c r="AA2515" s="1">
        <v>160</v>
      </c>
      <c r="AU2515" t="s">
        <v>676</v>
      </c>
      <c r="AV2515" t="s">
        <v>1061</v>
      </c>
      <c r="AY2515" s="38">
        <v>46</v>
      </c>
      <c r="AZ2515" s="40">
        <v>117</v>
      </c>
      <c r="BA2515" s="42">
        <f t="shared" si="778"/>
        <v>46117</v>
      </c>
      <c r="BC2515" s="7" t="s">
        <v>3097</v>
      </c>
      <c r="BH2515" s="1">
        <f t="shared" si="777"/>
        <v>2134</v>
      </c>
      <c r="BI2515" s="1">
        <v>157</v>
      </c>
      <c r="BJ2515" s="1">
        <f t="shared" si="786"/>
        <v>2291</v>
      </c>
    </row>
    <row r="2516" spans="1:67" hidden="1" outlineLevel="1">
      <c r="A2516" t="s">
        <v>823</v>
      </c>
      <c r="B2516" t="s">
        <v>1061</v>
      </c>
      <c r="C2516" s="25">
        <v>1487</v>
      </c>
      <c r="D2516" s="25"/>
      <c r="E2516" s="25"/>
      <c r="G2516" s="1">
        <v>1245</v>
      </c>
      <c r="H2516" s="1">
        <f t="shared" si="776"/>
        <v>1174</v>
      </c>
      <c r="I2516" s="1">
        <v>946</v>
      </c>
      <c r="J2516" s="1">
        <v>939</v>
      </c>
      <c r="K2516" s="1">
        <v>941</v>
      </c>
      <c r="L2516" s="2" t="str">
        <f t="shared" si="787"/>
        <v/>
      </c>
      <c r="M2516" s="2">
        <f t="shared" si="788"/>
        <v>0.75582329317269081</v>
      </c>
      <c r="N2516" s="10">
        <f t="shared" si="779"/>
        <v>2</v>
      </c>
      <c r="O2516" s="9">
        <f t="shared" si="780"/>
        <v>1</v>
      </c>
      <c r="P2516" s="8">
        <f t="shared" si="781"/>
        <v>5</v>
      </c>
      <c r="Q2516" s="2">
        <f t="shared" si="782"/>
        <v>0.31345826235093699</v>
      </c>
      <c r="R2516" s="2">
        <f t="shared" si="783"/>
        <v>0.61328790459965932</v>
      </c>
      <c r="S2516" s="2">
        <f t="shared" si="784"/>
        <v>0</v>
      </c>
      <c r="T2516" s="2">
        <f t="shared" si="785"/>
        <v>7.3253833049403694E-2</v>
      </c>
      <c r="U2516" s="1">
        <v>368</v>
      </c>
      <c r="V2516" s="1">
        <v>720</v>
      </c>
      <c r="X2516" s="1">
        <v>4</v>
      </c>
      <c r="Z2516" s="1">
        <v>0</v>
      </c>
      <c r="AA2516" s="1">
        <v>82</v>
      </c>
      <c r="AU2516" t="s">
        <v>823</v>
      </c>
      <c r="AV2516" t="s">
        <v>1061</v>
      </c>
      <c r="AY2516" s="38">
        <v>46</v>
      </c>
      <c r="AZ2516" s="40">
        <v>119</v>
      </c>
      <c r="BA2516" s="42">
        <f t="shared" si="778"/>
        <v>46119</v>
      </c>
      <c r="BC2516" s="7" t="s">
        <v>3097</v>
      </c>
      <c r="BH2516" s="1">
        <f t="shared" si="777"/>
        <v>1245</v>
      </c>
      <c r="BI2516" s="1">
        <v>71</v>
      </c>
      <c r="BJ2516" s="1">
        <f t="shared" si="786"/>
        <v>1316</v>
      </c>
    </row>
    <row r="2517" spans="1:67" hidden="1" outlineLevel="1">
      <c r="A2517" t="s">
        <v>125</v>
      </c>
      <c r="B2517" t="s">
        <v>1061</v>
      </c>
      <c r="C2517" s="25">
        <v>9233</v>
      </c>
      <c r="D2517" s="25"/>
      <c r="E2517" s="25"/>
      <c r="G2517" s="1">
        <v>5272</v>
      </c>
      <c r="H2517" s="1">
        <f t="shared" si="776"/>
        <v>4884</v>
      </c>
      <c r="I2517" s="1">
        <v>2529</v>
      </c>
      <c r="J2517" s="1">
        <v>2508</v>
      </c>
      <c r="K2517" s="1">
        <v>2503</v>
      </c>
      <c r="L2517" s="2" t="str">
        <f t="shared" si="787"/>
        <v/>
      </c>
      <c r="M2517" s="2">
        <f t="shared" si="788"/>
        <v>0.47477238239757208</v>
      </c>
      <c r="N2517" s="10">
        <f t="shared" si="779"/>
        <v>1</v>
      </c>
      <c r="O2517" s="9">
        <f t="shared" si="780"/>
        <v>2</v>
      </c>
      <c r="P2517" s="8">
        <f t="shared" si="781"/>
        <v>5</v>
      </c>
      <c r="Q2517" s="2">
        <f t="shared" si="782"/>
        <v>0.72092547092547088</v>
      </c>
      <c r="R2517" s="2">
        <f t="shared" si="783"/>
        <v>0.14598689598689599</v>
      </c>
      <c r="S2517" s="2">
        <f t="shared" si="784"/>
        <v>0</v>
      </c>
      <c r="T2517" s="2">
        <f t="shared" si="785"/>
        <v>0.13308763308763313</v>
      </c>
      <c r="U2517" s="1">
        <v>3521</v>
      </c>
      <c r="V2517" s="1">
        <v>713</v>
      </c>
      <c r="X2517" s="1">
        <v>4</v>
      </c>
      <c r="Z2517" s="1">
        <v>0</v>
      </c>
      <c r="AA2517" s="1">
        <v>646</v>
      </c>
      <c r="AU2517" t="s">
        <v>125</v>
      </c>
      <c r="AV2517" t="s">
        <v>1061</v>
      </c>
      <c r="AY2517" s="38">
        <v>46</v>
      </c>
      <c r="AZ2517" s="40">
        <v>121</v>
      </c>
      <c r="BA2517" s="42">
        <f t="shared" si="778"/>
        <v>46121</v>
      </c>
      <c r="BC2517" s="7" t="s">
        <v>3097</v>
      </c>
      <c r="BH2517" s="1">
        <f t="shared" si="777"/>
        <v>5272</v>
      </c>
      <c r="BI2517" s="1">
        <v>388</v>
      </c>
      <c r="BJ2517" s="1">
        <f t="shared" si="786"/>
        <v>5660</v>
      </c>
    </row>
    <row r="2518" spans="1:67" hidden="1" outlineLevel="1">
      <c r="A2518" t="s">
        <v>61</v>
      </c>
      <c r="B2518" t="s">
        <v>1061</v>
      </c>
      <c r="C2518" s="25">
        <v>6254</v>
      </c>
      <c r="D2518" s="25"/>
      <c r="E2518" s="25"/>
      <c r="G2518" s="1">
        <v>4378</v>
      </c>
      <c r="H2518" s="1">
        <f t="shared" si="776"/>
        <v>4032</v>
      </c>
      <c r="I2518" s="1">
        <v>3071</v>
      </c>
      <c r="J2518" s="1">
        <v>3039</v>
      </c>
      <c r="K2518" s="1">
        <v>3049</v>
      </c>
      <c r="L2518" s="2" t="str">
        <f t="shared" si="787"/>
        <v/>
      </c>
      <c r="M2518" s="2">
        <f t="shared" si="788"/>
        <v>0.69643672910004573</v>
      </c>
      <c r="N2518" s="10">
        <f t="shared" si="779"/>
        <v>2</v>
      </c>
      <c r="O2518" s="9">
        <f t="shared" si="780"/>
        <v>1</v>
      </c>
      <c r="P2518" s="8">
        <f t="shared" si="781"/>
        <v>5</v>
      </c>
      <c r="Q2518" s="2">
        <f t="shared" si="782"/>
        <v>0.36830357142857145</v>
      </c>
      <c r="R2518" s="2">
        <f t="shared" si="783"/>
        <v>0.55605158730158732</v>
      </c>
      <c r="S2518" s="2">
        <f t="shared" si="784"/>
        <v>0</v>
      </c>
      <c r="T2518" s="2">
        <f t="shared" si="785"/>
        <v>7.5644841269841279E-2</v>
      </c>
      <c r="U2518" s="1">
        <v>1485</v>
      </c>
      <c r="V2518" s="1">
        <v>2242</v>
      </c>
      <c r="X2518" s="1">
        <v>1</v>
      </c>
      <c r="Z2518" s="1">
        <v>0</v>
      </c>
      <c r="AA2518" s="1">
        <v>304</v>
      </c>
      <c r="AU2518" t="s">
        <v>61</v>
      </c>
      <c r="AV2518" t="s">
        <v>1061</v>
      </c>
      <c r="AY2518" s="38">
        <v>46</v>
      </c>
      <c r="AZ2518" s="40">
        <v>123</v>
      </c>
      <c r="BA2518" s="42">
        <f t="shared" si="778"/>
        <v>46123</v>
      </c>
      <c r="BC2518" s="7" t="s">
        <v>3097</v>
      </c>
      <c r="BH2518" s="1">
        <f t="shared" si="777"/>
        <v>4378</v>
      </c>
      <c r="BI2518" s="1">
        <v>346</v>
      </c>
      <c r="BJ2518" s="1">
        <f t="shared" si="786"/>
        <v>4724</v>
      </c>
    </row>
    <row r="2519" spans="1:67" hidden="1" outlineLevel="1">
      <c r="A2519" t="s">
        <v>849</v>
      </c>
      <c r="B2519" t="s">
        <v>1061</v>
      </c>
      <c r="C2519" s="25">
        <v>8576</v>
      </c>
      <c r="D2519" s="25"/>
      <c r="E2519" s="25"/>
      <c r="G2519" s="1">
        <v>6209</v>
      </c>
      <c r="H2519" s="1">
        <f t="shared" si="776"/>
        <v>5861</v>
      </c>
      <c r="I2519" s="1">
        <v>4320</v>
      </c>
      <c r="J2519" s="1">
        <v>4297</v>
      </c>
      <c r="K2519" s="1">
        <v>4295</v>
      </c>
      <c r="L2519" s="2" t="str">
        <f t="shared" si="787"/>
        <v/>
      </c>
      <c r="M2519" s="2">
        <f t="shared" si="788"/>
        <v>0.69173779996778872</v>
      </c>
      <c r="N2519" s="10">
        <f t="shared" si="779"/>
        <v>2</v>
      </c>
      <c r="O2519" s="9">
        <f t="shared" si="780"/>
        <v>1</v>
      </c>
      <c r="P2519" s="8" t="e">
        <f t="shared" si="781"/>
        <v>#N/A</v>
      </c>
      <c r="Q2519" s="2">
        <f t="shared" si="782"/>
        <v>0.32571233577887732</v>
      </c>
      <c r="R2519" s="2">
        <f t="shared" si="783"/>
        <v>0.56628561678894385</v>
      </c>
      <c r="S2519" s="2">
        <f t="shared" si="784"/>
        <v>0</v>
      </c>
      <c r="T2519" s="2">
        <f t="shared" si="785"/>
        <v>0.10800204743217878</v>
      </c>
      <c r="U2519" s="1">
        <v>1909</v>
      </c>
      <c r="V2519" s="1">
        <v>3319</v>
      </c>
      <c r="X2519" s="1">
        <v>5</v>
      </c>
      <c r="Z2519" s="1">
        <v>1</v>
      </c>
      <c r="AA2519" s="1">
        <v>627</v>
      </c>
      <c r="AU2519" t="s">
        <v>849</v>
      </c>
      <c r="AV2519" t="s">
        <v>1061</v>
      </c>
      <c r="AY2519" s="38">
        <v>46</v>
      </c>
      <c r="AZ2519" s="40">
        <v>125</v>
      </c>
      <c r="BA2519" s="42">
        <f t="shared" si="778"/>
        <v>46125</v>
      </c>
      <c r="BC2519" s="7" t="s">
        <v>3097</v>
      </c>
      <c r="BH2519" s="1">
        <f t="shared" si="777"/>
        <v>6209</v>
      </c>
      <c r="BI2519" s="1">
        <v>348</v>
      </c>
      <c r="BJ2519" s="1">
        <f t="shared" si="786"/>
        <v>6557</v>
      </c>
    </row>
    <row r="2520" spans="1:67" hidden="1" outlineLevel="1">
      <c r="A2520" t="s">
        <v>122</v>
      </c>
      <c r="B2520" t="s">
        <v>1061</v>
      </c>
      <c r="C2520" s="25">
        <v>12711</v>
      </c>
      <c r="D2520" s="25"/>
      <c r="E2520" s="25"/>
      <c r="G2520" s="1">
        <v>9488</v>
      </c>
      <c r="H2520" s="1">
        <f t="shared" si="776"/>
        <v>8450</v>
      </c>
      <c r="I2520" s="1">
        <v>5371</v>
      </c>
      <c r="J2520" s="1">
        <v>5278</v>
      </c>
      <c r="K2520" s="1">
        <v>5255</v>
      </c>
      <c r="L2520" s="2" t="str">
        <f t="shared" si="787"/>
        <v/>
      </c>
      <c r="M2520" s="2">
        <f t="shared" si="788"/>
        <v>0.55385750421585156</v>
      </c>
      <c r="N2520" s="10">
        <f t="shared" si="779"/>
        <v>2</v>
      </c>
      <c r="O2520" s="9">
        <f t="shared" si="780"/>
        <v>1</v>
      </c>
      <c r="P2520" s="8" t="e">
        <f t="shared" si="781"/>
        <v>#N/A</v>
      </c>
      <c r="Q2520" s="2">
        <f t="shared" si="782"/>
        <v>0.38082840236686388</v>
      </c>
      <c r="R2520" s="2">
        <f t="shared" si="783"/>
        <v>0.43928994082840239</v>
      </c>
      <c r="S2520" s="2">
        <f t="shared" si="784"/>
        <v>0</v>
      </c>
      <c r="T2520" s="2">
        <f t="shared" si="785"/>
        <v>0.17988165680473372</v>
      </c>
      <c r="U2520" s="1">
        <v>3218</v>
      </c>
      <c r="V2520" s="1">
        <v>3712</v>
      </c>
      <c r="X2520" s="1">
        <v>6</v>
      </c>
      <c r="Z2520" s="1">
        <v>3</v>
      </c>
      <c r="AA2520" s="1">
        <v>1511</v>
      </c>
      <c r="AU2520" t="s">
        <v>122</v>
      </c>
      <c r="AV2520" t="s">
        <v>1061</v>
      </c>
      <c r="AY2520" s="38">
        <v>46</v>
      </c>
      <c r="AZ2520" s="40">
        <v>127</v>
      </c>
      <c r="BA2520" s="42">
        <f t="shared" si="778"/>
        <v>46127</v>
      </c>
      <c r="BC2520" s="7" t="s">
        <v>3097</v>
      </c>
      <c r="BH2520" s="1">
        <f t="shared" si="777"/>
        <v>9488</v>
      </c>
      <c r="BI2520" s="1">
        <v>1038</v>
      </c>
      <c r="BJ2520" s="1">
        <f t="shared" si="786"/>
        <v>10526</v>
      </c>
    </row>
    <row r="2521" spans="1:67" hidden="1" outlineLevel="1">
      <c r="A2521" t="s">
        <v>540</v>
      </c>
      <c r="B2521" t="s">
        <v>1061</v>
      </c>
      <c r="C2521" s="25">
        <v>5698</v>
      </c>
      <c r="D2521" s="25"/>
      <c r="E2521" s="25"/>
      <c r="G2521" s="1">
        <v>4285</v>
      </c>
      <c r="H2521" s="1">
        <f t="shared" si="776"/>
        <v>4146</v>
      </c>
      <c r="I2521" s="1">
        <v>2740</v>
      </c>
      <c r="J2521" s="1">
        <v>2721</v>
      </c>
      <c r="K2521" s="1">
        <v>2686</v>
      </c>
      <c r="L2521" s="2" t="str">
        <f t="shared" si="787"/>
        <v/>
      </c>
      <c r="M2521" s="2">
        <f t="shared" si="788"/>
        <v>0.62683780630105013</v>
      </c>
      <c r="N2521" s="10">
        <f t="shared" si="779"/>
        <v>2</v>
      </c>
      <c r="O2521" s="9">
        <f t="shared" si="780"/>
        <v>1</v>
      </c>
      <c r="P2521" s="8">
        <f t="shared" si="781"/>
        <v>5</v>
      </c>
      <c r="Q2521" s="2">
        <f t="shared" si="782"/>
        <v>0.27472262421611193</v>
      </c>
      <c r="R2521" s="2">
        <f t="shared" si="783"/>
        <v>0.61336227689339118</v>
      </c>
      <c r="S2521" s="2">
        <f t="shared" si="784"/>
        <v>0</v>
      </c>
      <c r="T2521" s="2">
        <f t="shared" si="785"/>
        <v>0.11191509889049689</v>
      </c>
      <c r="U2521" s="1">
        <v>1139</v>
      </c>
      <c r="V2521" s="1">
        <v>2543</v>
      </c>
      <c r="X2521" s="1">
        <v>12</v>
      </c>
      <c r="Z2521" s="1">
        <v>0</v>
      </c>
      <c r="AA2521" s="1">
        <v>452</v>
      </c>
      <c r="AU2521" t="s">
        <v>540</v>
      </c>
      <c r="AV2521" t="s">
        <v>1061</v>
      </c>
      <c r="AY2521" s="38">
        <v>46</v>
      </c>
      <c r="AZ2521" s="40">
        <v>129</v>
      </c>
      <c r="BA2521" s="42">
        <f t="shared" si="778"/>
        <v>46129</v>
      </c>
      <c r="BC2521" s="7" t="s">
        <v>3097</v>
      </c>
      <c r="BH2521" s="1">
        <f t="shared" si="777"/>
        <v>4285</v>
      </c>
      <c r="BI2521" s="1">
        <v>139</v>
      </c>
      <c r="BJ2521" s="1">
        <f t="shared" si="786"/>
        <v>4424</v>
      </c>
    </row>
    <row r="2522" spans="1:67" hidden="1" outlineLevel="1">
      <c r="A2522" t="s">
        <v>1740</v>
      </c>
      <c r="B2522" t="s">
        <v>1061</v>
      </c>
      <c r="C2522" s="25">
        <v>21576</v>
      </c>
      <c r="D2522" s="25"/>
      <c r="E2522" s="25"/>
      <c r="G2522" s="1">
        <v>14831</v>
      </c>
      <c r="H2522" s="1">
        <f t="shared" si="776"/>
        <v>13051</v>
      </c>
      <c r="I2522" s="1">
        <v>9306</v>
      </c>
      <c r="J2522" s="1">
        <v>9270</v>
      </c>
      <c r="K2522" s="1">
        <v>9234</v>
      </c>
      <c r="L2522" s="2" t="str">
        <f t="shared" si="787"/>
        <v/>
      </c>
      <c r="M2522" s="2">
        <f t="shared" si="788"/>
        <v>0.62261479333827796</v>
      </c>
      <c r="N2522" s="10">
        <f t="shared" si="779"/>
        <v>2</v>
      </c>
      <c r="O2522" s="9">
        <f t="shared" si="780"/>
        <v>1</v>
      </c>
      <c r="P2522" s="8" t="e">
        <f t="shared" si="781"/>
        <v>#N/A</v>
      </c>
      <c r="Q2522" s="2">
        <f t="shared" si="782"/>
        <v>0.38931882614359054</v>
      </c>
      <c r="R2522" s="2">
        <f t="shared" si="783"/>
        <v>0.46969580875028732</v>
      </c>
      <c r="S2522" s="2">
        <f t="shared" si="784"/>
        <v>0</v>
      </c>
      <c r="T2522" s="2">
        <f>IF(SUM($U2522:$AQ2522)=0,"-",(1-Q2522-R2522-S2522))</f>
        <v>0.1409853651061222</v>
      </c>
      <c r="U2522" s="1">
        <v>5081</v>
      </c>
      <c r="V2522" s="1">
        <v>6130</v>
      </c>
      <c r="X2522" s="1">
        <v>29</v>
      </c>
      <c r="Z2522" s="1">
        <v>2</v>
      </c>
      <c r="AA2522" s="1">
        <v>1809</v>
      </c>
      <c r="AU2522" t="s">
        <v>1740</v>
      </c>
      <c r="AV2522" t="s">
        <v>1061</v>
      </c>
      <c r="AY2522" s="38">
        <v>46</v>
      </c>
      <c r="AZ2522" s="40">
        <v>135</v>
      </c>
      <c r="BA2522" s="42">
        <f t="shared" si="778"/>
        <v>46135</v>
      </c>
      <c r="BC2522" s="7" t="s">
        <v>3097</v>
      </c>
      <c r="BH2522" s="1">
        <f t="shared" si="777"/>
        <v>14831</v>
      </c>
      <c r="BI2522" s="1">
        <v>1780</v>
      </c>
      <c r="BJ2522" s="1">
        <f t="shared" ref="BJ2522:BJ2523" si="789">SUM(BH2522:BI2522)</f>
        <v>16611</v>
      </c>
    </row>
    <row r="2523" spans="1:67" hidden="1" outlineLevel="1">
      <c r="A2523" t="s">
        <v>1701</v>
      </c>
      <c r="B2523" t="s">
        <v>1061</v>
      </c>
      <c r="C2523" s="25">
        <v>2560</v>
      </c>
      <c r="D2523" s="25"/>
      <c r="E2523" s="25"/>
      <c r="G2523" s="1">
        <v>1751</v>
      </c>
      <c r="H2523" s="1">
        <f t="shared" ref="H2523" si="790">SUM(U2523:AO2523)</f>
        <v>1606</v>
      </c>
      <c r="I2523" s="1">
        <v>987</v>
      </c>
      <c r="J2523" s="1">
        <v>978</v>
      </c>
      <c r="K2523" s="1">
        <v>954</v>
      </c>
      <c r="L2523" s="2" t="str">
        <f t="shared" si="787"/>
        <v/>
      </c>
      <c r="M2523" s="2">
        <f t="shared" si="788"/>
        <v>0.54483152484294683</v>
      </c>
      <c r="N2523" s="10">
        <f t="shared" si="779"/>
        <v>1</v>
      </c>
      <c r="O2523" s="9">
        <f t="shared" si="780"/>
        <v>2</v>
      </c>
      <c r="P2523" s="8">
        <f t="shared" si="781"/>
        <v>5</v>
      </c>
      <c r="Q2523" s="2">
        <f t="shared" si="782"/>
        <v>0.60709838107098379</v>
      </c>
      <c r="R2523" s="2">
        <f t="shared" si="783"/>
        <v>0.27272727272727271</v>
      </c>
      <c r="S2523" s="2">
        <f t="shared" si="784"/>
        <v>0</v>
      </c>
      <c r="T2523" s="2">
        <f>IF(SUM($U2523:$AQ2523)=0,"-",(1-Q2523-R2523-S2523))</f>
        <v>0.1201743462017435</v>
      </c>
      <c r="U2523" s="1">
        <v>975</v>
      </c>
      <c r="V2523" s="1">
        <v>438</v>
      </c>
      <c r="X2523" s="1">
        <v>2</v>
      </c>
      <c r="Z2523" s="1">
        <v>0</v>
      </c>
      <c r="AA2523" s="1">
        <v>191</v>
      </c>
      <c r="AU2523" t="s">
        <v>1701</v>
      </c>
      <c r="AV2523" t="s">
        <v>1061</v>
      </c>
      <c r="AY2523" s="38">
        <v>46</v>
      </c>
      <c r="AZ2523" s="40">
        <v>137</v>
      </c>
      <c r="BA2523" s="42">
        <f t="shared" si="778"/>
        <v>46137</v>
      </c>
      <c r="BC2523" s="7" t="s">
        <v>3097</v>
      </c>
      <c r="BH2523" s="1">
        <f t="shared" ref="BH2523" si="791">G2523</f>
        <v>1751</v>
      </c>
      <c r="BI2523" s="1">
        <v>145</v>
      </c>
      <c r="BJ2523" s="1">
        <f t="shared" si="789"/>
        <v>1896</v>
      </c>
    </row>
    <row r="2524" spans="1:67" collapsed="1">
      <c r="A2524" t="s">
        <v>1388</v>
      </c>
      <c r="B2524" t="s">
        <v>1226</v>
      </c>
      <c r="C2524" s="25">
        <f>SUM(C2458:C2523)</f>
        <v>760020</v>
      </c>
      <c r="D2524" s="57">
        <v>573000</v>
      </c>
      <c r="E2524" s="57">
        <v>567000</v>
      </c>
      <c r="G2524" s="1">
        <v>528348</v>
      </c>
      <c r="H2524" s="25">
        <f>SUM(H2458:H2523)</f>
        <v>475984</v>
      </c>
      <c r="I2524" s="25">
        <f>SUM(I2458:I2523)</f>
        <v>340407</v>
      </c>
      <c r="J2524" s="1">
        <v>337508</v>
      </c>
      <c r="K2524" s="1">
        <v>336807</v>
      </c>
      <c r="L2524" s="2">
        <f t="shared" si="787"/>
        <v>0.58779581151832461</v>
      </c>
      <c r="M2524" s="2">
        <f t="shared" si="788"/>
        <v>0.63747189352472233</v>
      </c>
      <c r="N2524" s="10">
        <f t="shared" si="779"/>
        <v>2</v>
      </c>
      <c r="O2524" s="9">
        <f t="shared" si="780"/>
        <v>1</v>
      </c>
      <c r="P2524" s="8" t="e">
        <f t="shared" si="781"/>
        <v>#N/A</v>
      </c>
      <c r="Q2524" s="2">
        <f t="shared" si="782"/>
        <v>0.38518731722074689</v>
      </c>
      <c r="R2524" s="2">
        <f t="shared" si="783"/>
        <v>0.47942787992873709</v>
      </c>
      <c r="S2524" s="2">
        <f t="shared" si="784"/>
        <v>0</v>
      </c>
      <c r="T2524" s="2">
        <f>IF(SUM($U2524:$AQ2524)=0,"-",(1-Q2524-R2524-S2524))</f>
        <v>0.13538480285051596</v>
      </c>
      <c r="U2524" s="25">
        <f>SUM(U2458:U2523)</f>
        <v>183343</v>
      </c>
      <c r="V2524" s="25">
        <f>SUM(V2458:V2523)</f>
        <v>228200</v>
      </c>
      <c r="X2524" s="25">
        <f>SUM(X2458:X2523)</f>
        <v>1148</v>
      </c>
      <c r="Z2524" s="25">
        <f>SUM(Z2458:Z2523)</f>
        <v>122</v>
      </c>
      <c r="AA2524" s="25">
        <f>SUM(AA2458:AA2523)</f>
        <v>63171</v>
      </c>
      <c r="AU2524" t="s">
        <v>1388</v>
      </c>
      <c r="AV2524" t="s">
        <v>1226</v>
      </c>
      <c r="AY2524" s="38">
        <v>46</v>
      </c>
      <c r="AZ2524" s="40"/>
      <c r="BA2524" s="38">
        <f>AY2524</f>
        <v>46</v>
      </c>
      <c r="BC2524" s="7" t="s">
        <v>1410</v>
      </c>
      <c r="BH2524" s="1">
        <f>SUM(BH2458:BH2523)</f>
        <v>528348</v>
      </c>
      <c r="BI2524" s="1">
        <f>SUM(BI2458:BI2523)</f>
        <v>52364</v>
      </c>
      <c r="BJ2524" s="1">
        <f>SUM(BJ2458:BJ2523)</f>
        <v>580712</v>
      </c>
    </row>
    <row r="2525" spans="1:67">
      <c r="C2525" s="25"/>
      <c r="D2525" s="25"/>
      <c r="E2525" s="25"/>
      <c r="L2525" s="2"/>
      <c r="M2525" s="2"/>
      <c r="P2525" s="8"/>
      <c r="AY2525" s="38"/>
      <c r="AZ2525" s="40"/>
      <c r="BA2525" s="42"/>
    </row>
    <row r="2526" spans="1:67" s="1" customFormat="1" hidden="1" outlineLevel="1">
      <c r="A2526" t="s">
        <v>2269</v>
      </c>
      <c r="B2526" t="s">
        <v>806</v>
      </c>
      <c r="C2526" s="25">
        <v>71515</v>
      </c>
      <c r="D2526" s="25"/>
      <c r="E2526" s="25"/>
      <c r="F2526" s="61"/>
      <c r="G2526" s="1">
        <v>43989</v>
      </c>
      <c r="H2526" s="1">
        <v>41535</v>
      </c>
      <c r="I2526" s="1">
        <v>23623</v>
      </c>
      <c r="J2526" s="1">
        <v>22999</v>
      </c>
      <c r="K2526" s="1">
        <v>22078</v>
      </c>
      <c r="L2526" s="2" t="str">
        <f t="shared" si="787"/>
        <v/>
      </c>
      <c r="M2526" s="2">
        <f t="shared" si="788"/>
        <v>0.50189820182318312</v>
      </c>
      <c r="N2526" s="10" t="e">
        <f t="shared" ref="N2526:N2557" si="792">RANK(U2526,U2526:AR2526)</f>
        <v>#N/A</v>
      </c>
      <c r="O2526" s="9" t="e">
        <f t="shared" ref="O2526:O2557" si="793">RANK(V2526,U2526:AR2526)</f>
        <v>#N/A</v>
      </c>
      <c r="P2526" s="8" t="e">
        <f t="shared" ref="P2526:P2557" si="794">RANK(W2526,U2526:AR2526)</f>
        <v>#N/A</v>
      </c>
      <c r="Q2526" s="2" t="str">
        <f t="shared" ref="Q2526:Q2557" si="795">IF(SUM($U2526:$AQ2526)=0,"-",U2526/SUM($U2526:$AQ2526))</f>
        <v>-</v>
      </c>
      <c r="R2526" s="2" t="str">
        <f t="shared" ref="R2526:R2557" si="796">IF(SUM($U2526:$AQ2526)=0,"-",V2526/SUM($U2526:$AQ2526))</f>
        <v>-</v>
      </c>
      <c r="S2526" s="2" t="str">
        <f t="shared" ref="S2526:S2557" si="797">IF(SUM($U2526:$AQ2526)=0,"-",W2526/SUM($U2526:$AQ2526))</f>
        <v>-</v>
      </c>
      <c r="T2526" s="2" t="str">
        <f t="shared" ref="T2526:T2557" si="798">IF(SUM($U2526:$AQ2526)=0,"-",(1-Q2526-R2526-S2526))</f>
        <v>-</v>
      </c>
      <c r="AR2526"/>
      <c r="AS2526"/>
      <c r="AT2526" s="8"/>
      <c r="AU2526" t="s">
        <v>2269</v>
      </c>
      <c r="AV2526" t="s">
        <v>806</v>
      </c>
      <c r="AW2526"/>
      <c r="AY2526" s="38">
        <v>47</v>
      </c>
      <c r="AZ2526" s="40">
        <v>1</v>
      </c>
      <c r="BA2526" s="42">
        <f t="shared" si="778"/>
        <v>47001</v>
      </c>
      <c r="BC2526" s="7" t="s">
        <v>3097</v>
      </c>
      <c r="BH2526" s="1">
        <v>41535</v>
      </c>
      <c r="BI2526" s="1">
        <v>2454</v>
      </c>
      <c r="BJ2526" s="1">
        <f t="shared" ref="BJ2526:BJ2557" si="799">BH2526+BI2526</f>
        <v>43989</v>
      </c>
      <c r="BM2526" s="1">
        <v>14229</v>
      </c>
      <c r="BN2526" s="1">
        <v>8941</v>
      </c>
      <c r="BO2526" s="1">
        <v>453</v>
      </c>
    </row>
    <row r="2527" spans="1:67" s="1" customFormat="1" hidden="1" outlineLevel="1">
      <c r="A2527" t="s">
        <v>975</v>
      </c>
      <c r="B2527" t="s">
        <v>806</v>
      </c>
      <c r="C2527" s="25">
        <v>38960</v>
      </c>
      <c r="D2527" s="25"/>
      <c r="E2527" s="25"/>
      <c r="F2527" s="61"/>
      <c r="G2527" s="1">
        <v>17578</v>
      </c>
      <c r="H2527" s="1">
        <v>17166</v>
      </c>
      <c r="I2527" s="1">
        <v>10396</v>
      </c>
      <c r="J2527" s="1">
        <v>9976</v>
      </c>
      <c r="K2527" s="1">
        <v>9104</v>
      </c>
      <c r="L2527" s="2" t="str">
        <f t="shared" si="787"/>
        <v/>
      </c>
      <c r="M2527" s="2">
        <f t="shared" si="788"/>
        <v>0.51792012743201732</v>
      </c>
      <c r="N2527" s="10" t="e">
        <f t="shared" si="792"/>
        <v>#N/A</v>
      </c>
      <c r="O2527" s="9" t="e">
        <f t="shared" si="793"/>
        <v>#N/A</v>
      </c>
      <c r="P2527" s="8" t="e">
        <f t="shared" si="794"/>
        <v>#N/A</v>
      </c>
      <c r="Q2527" s="2" t="str">
        <f t="shared" si="795"/>
        <v>-</v>
      </c>
      <c r="R2527" s="2" t="str">
        <f t="shared" si="796"/>
        <v>-</v>
      </c>
      <c r="S2527" s="2" t="str">
        <f t="shared" si="797"/>
        <v>-</v>
      </c>
      <c r="T2527" s="2" t="str">
        <f t="shared" si="798"/>
        <v>-</v>
      </c>
      <c r="AR2527"/>
      <c r="AS2527"/>
      <c r="AT2527" s="8"/>
      <c r="AU2527" t="s">
        <v>975</v>
      </c>
      <c r="AV2527" t="s">
        <v>806</v>
      </c>
      <c r="AW2527"/>
      <c r="AY2527" s="38">
        <v>47</v>
      </c>
      <c r="AZ2527" s="40">
        <v>3</v>
      </c>
      <c r="BA2527" s="42">
        <f t="shared" si="778"/>
        <v>47003</v>
      </c>
      <c r="BC2527" s="7" t="s">
        <v>3097</v>
      </c>
      <c r="BH2527" s="1">
        <v>17166</v>
      </c>
      <c r="BI2527" s="1">
        <v>412</v>
      </c>
      <c r="BJ2527" s="1">
        <f t="shared" si="799"/>
        <v>17578</v>
      </c>
      <c r="BM2527" s="1">
        <v>6990</v>
      </c>
      <c r="BN2527" s="1">
        <v>3301</v>
      </c>
      <c r="BO2527" s="1">
        <v>105</v>
      </c>
    </row>
    <row r="2528" spans="1:67" s="1" customFormat="1" hidden="1" outlineLevel="1">
      <c r="A2528" t="s">
        <v>1163</v>
      </c>
      <c r="B2528" t="s">
        <v>806</v>
      </c>
      <c r="C2528" s="25">
        <v>16572</v>
      </c>
      <c r="D2528" s="25"/>
      <c r="E2528" s="25"/>
      <c r="F2528" s="61"/>
      <c r="G2528" s="1">
        <v>10619</v>
      </c>
      <c r="H2528" s="1">
        <v>10352</v>
      </c>
      <c r="I2528" s="1">
        <v>5780</v>
      </c>
      <c r="J2528" s="1">
        <v>5664</v>
      </c>
      <c r="K2528" s="1">
        <v>5362</v>
      </c>
      <c r="L2528" s="2" t="str">
        <f t="shared" si="787"/>
        <v/>
      </c>
      <c r="M2528" s="2">
        <f t="shared" si="788"/>
        <v>0.50494396835860256</v>
      </c>
      <c r="N2528" s="10" t="e">
        <f t="shared" si="792"/>
        <v>#N/A</v>
      </c>
      <c r="O2528" s="9" t="e">
        <f t="shared" si="793"/>
        <v>#N/A</v>
      </c>
      <c r="P2528" s="8" t="e">
        <f t="shared" si="794"/>
        <v>#N/A</v>
      </c>
      <c r="Q2528" s="2" t="str">
        <f t="shared" si="795"/>
        <v>-</v>
      </c>
      <c r="R2528" s="2" t="str">
        <f t="shared" si="796"/>
        <v>-</v>
      </c>
      <c r="S2528" s="2" t="str">
        <f t="shared" si="797"/>
        <v>-</v>
      </c>
      <c r="T2528" s="2" t="str">
        <f t="shared" si="798"/>
        <v>-</v>
      </c>
      <c r="AR2528"/>
      <c r="AS2528"/>
      <c r="AT2528" s="8"/>
      <c r="AU2528" t="s">
        <v>1163</v>
      </c>
      <c r="AV2528" t="s">
        <v>806</v>
      </c>
      <c r="AW2528"/>
      <c r="AY2528" s="38">
        <v>47</v>
      </c>
      <c r="AZ2528" s="40">
        <v>5</v>
      </c>
      <c r="BA2528" s="42">
        <f t="shared" si="778"/>
        <v>47005</v>
      </c>
      <c r="BC2528" s="7" t="s">
        <v>3097</v>
      </c>
      <c r="BH2528" s="1">
        <v>10352</v>
      </c>
      <c r="BI2528" s="1">
        <v>267</v>
      </c>
      <c r="BJ2528" s="1">
        <f t="shared" si="799"/>
        <v>10619</v>
      </c>
      <c r="BM2528" s="1">
        <v>2876</v>
      </c>
      <c r="BN2528" s="1">
        <v>2846</v>
      </c>
      <c r="BO2528" s="1">
        <v>58</v>
      </c>
    </row>
    <row r="2529" spans="1:67" s="1" customFormat="1" hidden="1" outlineLevel="1">
      <c r="A2529" t="s">
        <v>499</v>
      </c>
      <c r="B2529" t="s">
        <v>806</v>
      </c>
      <c r="C2529" s="25">
        <v>12446</v>
      </c>
      <c r="D2529" s="25"/>
      <c r="E2529" s="25"/>
      <c r="F2529" s="61"/>
      <c r="G2529" s="1">
        <v>8803</v>
      </c>
      <c r="H2529" s="1">
        <v>8803</v>
      </c>
      <c r="I2529" s="1">
        <v>3674</v>
      </c>
      <c r="J2529" s="1">
        <v>3591</v>
      </c>
      <c r="K2529" s="1">
        <v>3519</v>
      </c>
      <c r="L2529" s="2" t="str">
        <f t="shared" si="787"/>
        <v/>
      </c>
      <c r="M2529" s="2">
        <f t="shared" si="788"/>
        <v>0.39975008519822786</v>
      </c>
      <c r="N2529" s="10" t="e">
        <f t="shared" si="792"/>
        <v>#N/A</v>
      </c>
      <c r="O2529" s="9" t="e">
        <f t="shared" si="793"/>
        <v>#N/A</v>
      </c>
      <c r="P2529" s="8" t="e">
        <f t="shared" si="794"/>
        <v>#N/A</v>
      </c>
      <c r="Q2529" s="2" t="str">
        <f t="shared" si="795"/>
        <v>-</v>
      </c>
      <c r="R2529" s="2" t="str">
        <f t="shared" si="796"/>
        <v>-</v>
      </c>
      <c r="S2529" s="2" t="str">
        <f t="shared" si="797"/>
        <v>-</v>
      </c>
      <c r="T2529" s="2" t="str">
        <f t="shared" si="798"/>
        <v>-</v>
      </c>
      <c r="AR2529"/>
      <c r="AS2529"/>
      <c r="AT2529" s="8"/>
      <c r="AU2529" t="s">
        <v>499</v>
      </c>
      <c r="AV2529" t="s">
        <v>806</v>
      </c>
      <c r="AW2529"/>
      <c r="AY2529" s="38">
        <v>47</v>
      </c>
      <c r="AZ2529" s="40">
        <v>7</v>
      </c>
      <c r="BA2529" s="42">
        <f t="shared" si="778"/>
        <v>47007</v>
      </c>
      <c r="BC2529" s="7" t="s">
        <v>3097</v>
      </c>
      <c r="BH2529" s="1">
        <v>8803</v>
      </c>
      <c r="BI2529" s="1">
        <v>0</v>
      </c>
      <c r="BJ2529" s="1">
        <f t="shared" si="799"/>
        <v>8803</v>
      </c>
      <c r="BM2529" s="1">
        <v>2949</v>
      </c>
      <c r="BN2529" s="1">
        <v>674</v>
      </c>
      <c r="BO2529" s="1">
        <v>51</v>
      </c>
    </row>
    <row r="2530" spans="1:67" s="1" customFormat="1" hidden="1" outlineLevel="1">
      <c r="A2530" t="s">
        <v>1867</v>
      </c>
      <c r="B2530" t="s">
        <v>806</v>
      </c>
      <c r="C2530" s="25">
        <v>109515</v>
      </c>
      <c r="D2530" s="25"/>
      <c r="E2530" s="25"/>
      <c r="F2530" s="61"/>
      <c r="G2530" s="1">
        <v>70216</v>
      </c>
      <c r="H2530" s="1">
        <v>60243</v>
      </c>
      <c r="I2530" s="1">
        <v>33588</v>
      </c>
      <c r="J2530" s="1">
        <v>32943</v>
      </c>
      <c r="K2530" s="1">
        <v>31705</v>
      </c>
      <c r="L2530" s="2" t="str">
        <f t="shared" si="787"/>
        <v/>
      </c>
      <c r="M2530" s="2">
        <f t="shared" si="788"/>
        <v>0.4515352626182067</v>
      </c>
      <c r="N2530" s="10" t="e">
        <f t="shared" si="792"/>
        <v>#N/A</v>
      </c>
      <c r="O2530" s="9" t="e">
        <f t="shared" si="793"/>
        <v>#N/A</v>
      </c>
      <c r="P2530" s="8" t="e">
        <f t="shared" si="794"/>
        <v>#N/A</v>
      </c>
      <c r="Q2530" s="2" t="str">
        <f t="shared" si="795"/>
        <v>-</v>
      </c>
      <c r="R2530" s="2" t="str">
        <f t="shared" si="796"/>
        <v>-</v>
      </c>
      <c r="S2530" s="2" t="str">
        <f t="shared" si="797"/>
        <v>-</v>
      </c>
      <c r="T2530" s="2" t="str">
        <f t="shared" si="798"/>
        <v>-</v>
      </c>
      <c r="AR2530"/>
      <c r="AS2530"/>
      <c r="AT2530" s="8"/>
      <c r="AU2530" t="s">
        <v>1867</v>
      </c>
      <c r="AV2530" t="s">
        <v>806</v>
      </c>
      <c r="AW2530"/>
      <c r="AY2530" s="38">
        <v>47</v>
      </c>
      <c r="AZ2530" s="40">
        <v>9</v>
      </c>
      <c r="BA2530" s="42">
        <f t="shared" si="778"/>
        <v>47009</v>
      </c>
      <c r="BC2530" s="7" t="s">
        <v>3097</v>
      </c>
      <c r="BH2530" s="1">
        <v>60243</v>
      </c>
      <c r="BI2530" s="1">
        <v>9973</v>
      </c>
      <c r="BJ2530" s="1">
        <f t="shared" si="799"/>
        <v>70216</v>
      </c>
      <c r="BM2530" s="1">
        <v>24262</v>
      </c>
      <c r="BN2530" s="1">
        <v>8745</v>
      </c>
      <c r="BO2530" s="1">
        <v>581</v>
      </c>
    </row>
    <row r="2531" spans="1:67" s="1" customFormat="1" hidden="1" outlineLevel="1">
      <c r="A2531" t="s">
        <v>780</v>
      </c>
      <c r="B2531" t="s">
        <v>806</v>
      </c>
      <c r="C2531" s="25">
        <v>89711</v>
      </c>
      <c r="D2531" s="25"/>
      <c r="E2531" s="25"/>
      <c r="F2531" s="61"/>
      <c r="G2531" s="1">
        <v>48403</v>
      </c>
      <c r="H2531" s="1">
        <v>43315</v>
      </c>
      <c r="I2531" s="1">
        <v>24964</v>
      </c>
      <c r="J2531" s="1">
        <v>23667</v>
      </c>
      <c r="K2531" s="1">
        <v>24008</v>
      </c>
      <c r="L2531" s="2" t="str">
        <f t="shared" si="787"/>
        <v/>
      </c>
      <c r="M2531" s="2">
        <f t="shared" si="788"/>
        <v>0.49600231390616284</v>
      </c>
      <c r="N2531" s="10" t="e">
        <f t="shared" si="792"/>
        <v>#N/A</v>
      </c>
      <c r="O2531" s="9" t="e">
        <f t="shared" si="793"/>
        <v>#N/A</v>
      </c>
      <c r="P2531" s="8" t="e">
        <f t="shared" si="794"/>
        <v>#N/A</v>
      </c>
      <c r="Q2531" s="2" t="str">
        <f t="shared" si="795"/>
        <v>-</v>
      </c>
      <c r="R2531" s="2" t="str">
        <f t="shared" si="796"/>
        <v>-</v>
      </c>
      <c r="S2531" s="2" t="str">
        <f t="shared" si="797"/>
        <v>-</v>
      </c>
      <c r="T2531" s="2" t="str">
        <f t="shared" si="798"/>
        <v>-</v>
      </c>
      <c r="AR2531"/>
      <c r="AS2531"/>
      <c r="AT2531" s="8"/>
      <c r="AU2531" t="s">
        <v>780</v>
      </c>
      <c r="AV2531" t="s">
        <v>806</v>
      </c>
      <c r="AW2531"/>
      <c r="AY2531" s="38">
        <v>47</v>
      </c>
      <c r="AZ2531" s="40">
        <v>11</v>
      </c>
      <c r="BA2531" s="42">
        <f t="shared" si="778"/>
        <v>47011</v>
      </c>
      <c r="BC2531" s="7" t="s">
        <v>3097</v>
      </c>
      <c r="BH2531" s="1">
        <v>43315</v>
      </c>
      <c r="BI2531" s="1">
        <v>5088</v>
      </c>
      <c r="BJ2531" s="1">
        <f t="shared" si="799"/>
        <v>48403</v>
      </c>
      <c r="BM2531" s="1">
        <v>12263</v>
      </c>
      <c r="BN2531" s="1">
        <v>12098</v>
      </c>
      <c r="BO2531" s="1">
        <v>603</v>
      </c>
    </row>
    <row r="2532" spans="1:67" s="1" customFormat="1" hidden="1" outlineLevel="1">
      <c r="A2532" t="s">
        <v>344</v>
      </c>
      <c r="B2532" t="s">
        <v>806</v>
      </c>
      <c r="C2532" s="25">
        <v>39824</v>
      </c>
      <c r="D2532" s="25"/>
      <c r="E2532" s="25"/>
      <c r="F2532" s="61"/>
      <c r="G2532" s="1">
        <v>23637</v>
      </c>
      <c r="H2532" s="1">
        <v>23541</v>
      </c>
      <c r="I2532" s="1">
        <v>9609</v>
      </c>
      <c r="J2532" s="1">
        <v>9036</v>
      </c>
      <c r="K2532" s="1">
        <v>8638</v>
      </c>
      <c r="L2532" s="2" t="str">
        <f t="shared" si="787"/>
        <v/>
      </c>
      <c r="M2532" s="2">
        <f t="shared" si="788"/>
        <v>0.36544400727672716</v>
      </c>
      <c r="N2532" s="10" t="e">
        <f t="shared" si="792"/>
        <v>#N/A</v>
      </c>
      <c r="O2532" s="9" t="e">
        <f t="shared" si="793"/>
        <v>#N/A</v>
      </c>
      <c r="P2532" s="8" t="e">
        <f t="shared" si="794"/>
        <v>#N/A</v>
      </c>
      <c r="Q2532" s="2" t="str">
        <f t="shared" si="795"/>
        <v>-</v>
      </c>
      <c r="R2532" s="2" t="str">
        <f t="shared" si="796"/>
        <v>-</v>
      </c>
      <c r="S2532" s="2" t="str">
        <f t="shared" si="797"/>
        <v>-</v>
      </c>
      <c r="T2532" s="2" t="str">
        <f t="shared" si="798"/>
        <v>-</v>
      </c>
      <c r="AR2532"/>
      <c r="AS2532"/>
      <c r="AT2532" s="8"/>
      <c r="AU2532" t="s">
        <v>344</v>
      </c>
      <c r="AV2532" t="s">
        <v>806</v>
      </c>
      <c r="AW2532"/>
      <c r="AY2532" s="38">
        <v>47</v>
      </c>
      <c r="AZ2532" s="40">
        <v>13</v>
      </c>
      <c r="BA2532" s="42">
        <f t="shared" si="778"/>
        <v>47013</v>
      </c>
      <c r="BC2532" s="7" t="s">
        <v>3097</v>
      </c>
      <c r="BH2532" s="1">
        <v>23541</v>
      </c>
      <c r="BI2532" s="1">
        <v>96</v>
      </c>
      <c r="BJ2532" s="1">
        <f t="shared" si="799"/>
        <v>23637</v>
      </c>
      <c r="BM2532" s="1">
        <v>6647</v>
      </c>
      <c r="BN2532" s="1">
        <v>2815</v>
      </c>
      <c r="BO2532" s="1">
        <v>147</v>
      </c>
    </row>
    <row r="2533" spans="1:67" s="1" customFormat="1" hidden="1" outlineLevel="1">
      <c r="A2533" t="s">
        <v>996</v>
      </c>
      <c r="B2533" t="s">
        <v>806</v>
      </c>
      <c r="C2533" s="25">
        <v>12965</v>
      </c>
      <c r="D2533" s="25"/>
      <c r="E2533" s="25"/>
      <c r="F2533" s="61"/>
      <c r="G2533" s="1">
        <v>8155</v>
      </c>
      <c r="H2533" s="1">
        <v>6939</v>
      </c>
      <c r="I2533" s="1">
        <v>4153</v>
      </c>
      <c r="J2533" s="1">
        <v>4033</v>
      </c>
      <c r="K2533" s="1">
        <v>3880</v>
      </c>
      <c r="L2533" s="2" t="str">
        <f t="shared" si="787"/>
        <v/>
      </c>
      <c r="M2533" s="2">
        <f t="shared" si="788"/>
        <v>0.47578172900061311</v>
      </c>
      <c r="N2533" s="10" t="e">
        <f t="shared" si="792"/>
        <v>#N/A</v>
      </c>
      <c r="O2533" s="9" t="e">
        <f t="shared" si="793"/>
        <v>#N/A</v>
      </c>
      <c r="P2533" s="8" t="e">
        <f t="shared" si="794"/>
        <v>#N/A</v>
      </c>
      <c r="Q2533" s="2" t="str">
        <f t="shared" si="795"/>
        <v>-</v>
      </c>
      <c r="R2533" s="2" t="str">
        <f t="shared" si="796"/>
        <v>-</v>
      </c>
      <c r="S2533" s="2" t="str">
        <f t="shared" si="797"/>
        <v>-</v>
      </c>
      <c r="T2533" s="2" t="str">
        <f t="shared" si="798"/>
        <v>-</v>
      </c>
      <c r="AR2533"/>
      <c r="AS2533"/>
      <c r="AT2533" s="8"/>
      <c r="AU2533" t="s">
        <v>996</v>
      </c>
      <c r="AV2533" t="s">
        <v>806</v>
      </c>
      <c r="AW2533"/>
      <c r="AY2533" s="38">
        <v>47</v>
      </c>
      <c r="AZ2533" s="40">
        <v>15</v>
      </c>
      <c r="BA2533" s="42">
        <f t="shared" si="778"/>
        <v>47015</v>
      </c>
      <c r="BC2533" s="7" t="s">
        <v>3097</v>
      </c>
      <c r="BH2533" s="1">
        <v>6939</v>
      </c>
      <c r="BI2533" s="1">
        <v>1216</v>
      </c>
      <c r="BJ2533" s="1">
        <f t="shared" si="799"/>
        <v>8155</v>
      </c>
      <c r="BM2533" s="1">
        <v>2689</v>
      </c>
      <c r="BN2533" s="1">
        <v>1382</v>
      </c>
      <c r="BO2533" s="1">
        <v>82</v>
      </c>
    </row>
    <row r="2534" spans="1:67" s="1" customFormat="1" hidden="1" outlineLevel="1">
      <c r="A2534" t="s">
        <v>94</v>
      </c>
      <c r="B2534" t="s">
        <v>806</v>
      </c>
      <c r="C2534" s="25">
        <v>29146</v>
      </c>
      <c r="D2534" s="25"/>
      <c r="E2534" s="25"/>
      <c r="F2534" s="61"/>
      <c r="G2534" s="1">
        <v>18528</v>
      </c>
      <c r="H2534" s="1">
        <v>17426</v>
      </c>
      <c r="I2534" s="1">
        <v>9882</v>
      </c>
      <c r="J2534" s="1">
        <v>9238</v>
      </c>
      <c r="K2534" s="1">
        <v>8739</v>
      </c>
      <c r="L2534" s="2" t="str">
        <f t="shared" si="787"/>
        <v/>
      </c>
      <c r="M2534" s="2">
        <f t="shared" si="788"/>
        <v>0.47166450777202074</v>
      </c>
      <c r="N2534" s="10" t="e">
        <f t="shared" si="792"/>
        <v>#N/A</v>
      </c>
      <c r="O2534" s="9" t="e">
        <f t="shared" si="793"/>
        <v>#N/A</v>
      </c>
      <c r="P2534" s="8" t="e">
        <f t="shared" si="794"/>
        <v>#N/A</v>
      </c>
      <c r="Q2534" s="2" t="str">
        <f t="shared" si="795"/>
        <v>-</v>
      </c>
      <c r="R2534" s="2" t="str">
        <f t="shared" si="796"/>
        <v>-</v>
      </c>
      <c r="S2534" s="2" t="str">
        <f t="shared" si="797"/>
        <v>-</v>
      </c>
      <c r="T2534" s="2" t="str">
        <f t="shared" si="798"/>
        <v>-</v>
      </c>
      <c r="AR2534"/>
      <c r="AS2534"/>
      <c r="AT2534" s="8"/>
      <c r="AU2534" t="s">
        <v>94</v>
      </c>
      <c r="AV2534" t="s">
        <v>806</v>
      </c>
      <c r="AW2534"/>
      <c r="AY2534" s="38">
        <v>47</v>
      </c>
      <c r="AZ2534" s="40">
        <v>17</v>
      </c>
      <c r="BA2534" s="42">
        <f t="shared" si="778"/>
        <v>47017</v>
      </c>
      <c r="BC2534" s="7" t="s">
        <v>3097</v>
      </c>
      <c r="BH2534" s="1">
        <v>17426</v>
      </c>
      <c r="BI2534" s="1">
        <v>1102</v>
      </c>
      <c r="BJ2534" s="1">
        <f t="shared" si="799"/>
        <v>18528</v>
      </c>
      <c r="BM2534" s="1">
        <v>6035</v>
      </c>
      <c r="BN2534" s="1">
        <v>3669</v>
      </c>
      <c r="BO2534" s="1">
        <v>178</v>
      </c>
    </row>
    <row r="2535" spans="1:67" s="1" customFormat="1" hidden="1" outlineLevel="1">
      <c r="A2535" t="s">
        <v>842</v>
      </c>
      <c r="B2535" t="s">
        <v>806</v>
      </c>
      <c r="C2535" s="25">
        <v>56682</v>
      </c>
      <c r="D2535" s="25"/>
      <c r="E2535" s="25"/>
      <c r="F2535" s="61"/>
      <c r="G2535" s="1">
        <v>31533</v>
      </c>
      <c r="H2535" s="1">
        <v>28182</v>
      </c>
      <c r="I2535" s="1">
        <v>16400</v>
      </c>
      <c r="J2535" s="1">
        <v>15711</v>
      </c>
      <c r="K2535" s="1">
        <v>12545</v>
      </c>
      <c r="L2535" s="2" t="str">
        <f t="shared" si="787"/>
        <v/>
      </c>
      <c r="M2535" s="2">
        <f t="shared" si="788"/>
        <v>0.39783718643960297</v>
      </c>
      <c r="N2535" s="10" t="e">
        <f t="shared" si="792"/>
        <v>#N/A</v>
      </c>
      <c r="O2535" s="9" t="e">
        <f t="shared" si="793"/>
        <v>#N/A</v>
      </c>
      <c r="P2535" s="8" t="e">
        <f t="shared" si="794"/>
        <v>#N/A</v>
      </c>
      <c r="Q2535" s="2" t="str">
        <f t="shared" si="795"/>
        <v>-</v>
      </c>
      <c r="R2535" s="2" t="str">
        <f t="shared" si="796"/>
        <v>-</v>
      </c>
      <c r="S2535" s="2" t="str">
        <f t="shared" si="797"/>
        <v>-</v>
      </c>
      <c r="T2535" s="2" t="str">
        <f t="shared" si="798"/>
        <v>-</v>
      </c>
      <c r="AR2535"/>
      <c r="AS2535"/>
      <c r="AT2535" s="8"/>
      <c r="AU2535" t="s">
        <v>842</v>
      </c>
      <c r="AV2535" t="s">
        <v>806</v>
      </c>
      <c r="AW2535"/>
      <c r="AY2535" s="38">
        <v>47</v>
      </c>
      <c r="AZ2535" s="40">
        <v>19</v>
      </c>
      <c r="BA2535" s="42">
        <f t="shared" si="778"/>
        <v>47019</v>
      </c>
      <c r="BC2535" s="7" t="s">
        <v>3097</v>
      </c>
      <c r="BH2535" s="1">
        <v>28182</v>
      </c>
      <c r="BI2535" s="1">
        <v>3351</v>
      </c>
      <c r="BJ2535" s="1">
        <f t="shared" si="799"/>
        <v>31533</v>
      </c>
      <c r="BM2535" s="1">
        <v>10764</v>
      </c>
      <c r="BN2535" s="1">
        <v>5083</v>
      </c>
      <c r="BO2535" s="1">
        <v>553</v>
      </c>
    </row>
    <row r="2536" spans="1:67" s="1" customFormat="1" hidden="1" outlineLevel="1">
      <c r="A2536" t="s">
        <v>997</v>
      </c>
      <c r="B2536" t="s">
        <v>806</v>
      </c>
      <c r="C2536" s="25">
        <v>36709</v>
      </c>
      <c r="D2536" s="25"/>
      <c r="E2536" s="25"/>
      <c r="F2536" s="61"/>
      <c r="G2536" s="1">
        <v>20772</v>
      </c>
      <c r="H2536" s="1">
        <v>19770</v>
      </c>
      <c r="I2536" s="1">
        <v>11164</v>
      </c>
      <c r="J2536" s="1">
        <v>10980</v>
      </c>
      <c r="K2536" s="1">
        <v>10344</v>
      </c>
      <c r="L2536" s="2" t="str">
        <f t="shared" si="787"/>
        <v/>
      </c>
      <c r="M2536" s="2">
        <f t="shared" si="788"/>
        <v>0.49797804737146156</v>
      </c>
      <c r="N2536" s="10" t="e">
        <f t="shared" si="792"/>
        <v>#N/A</v>
      </c>
      <c r="O2536" s="9" t="e">
        <f t="shared" si="793"/>
        <v>#N/A</v>
      </c>
      <c r="P2536" s="8" t="e">
        <f t="shared" si="794"/>
        <v>#N/A</v>
      </c>
      <c r="Q2536" s="2" t="str">
        <f t="shared" si="795"/>
        <v>-</v>
      </c>
      <c r="R2536" s="2" t="str">
        <f t="shared" si="796"/>
        <v>-</v>
      </c>
      <c r="S2536" s="2" t="str">
        <f t="shared" si="797"/>
        <v>-</v>
      </c>
      <c r="T2536" s="2" t="str">
        <f t="shared" si="798"/>
        <v>-</v>
      </c>
      <c r="AR2536"/>
      <c r="AS2536"/>
      <c r="AT2536" s="8"/>
      <c r="AU2536" t="s">
        <v>997</v>
      </c>
      <c r="AV2536" t="s">
        <v>806</v>
      </c>
      <c r="AW2536"/>
      <c r="AY2536" s="38">
        <v>47</v>
      </c>
      <c r="AZ2536" s="40">
        <v>21</v>
      </c>
      <c r="BA2536" s="42">
        <f t="shared" ref="BA2536:BA2599" si="800">AY2536*1000+AZ2536</f>
        <v>47021</v>
      </c>
      <c r="BC2536" s="7" t="s">
        <v>3097</v>
      </c>
      <c r="BH2536" s="1">
        <v>19770</v>
      </c>
      <c r="BI2536" s="1">
        <v>1002</v>
      </c>
      <c r="BJ2536" s="1">
        <f t="shared" si="799"/>
        <v>20772</v>
      </c>
      <c r="BM2536" s="1">
        <v>7745</v>
      </c>
      <c r="BN2536" s="1">
        <v>3275</v>
      </c>
      <c r="BO2536" s="1">
        <v>144</v>
      </c>
    </row>
    <row r="2537" spans="1:67" s="1" customFormat="1" hidden="1" outlineLevel="1">
      <c r="A2537" t="s">
        <v>508</v>
      </c>
      <c r="B2537" t="s">
        <v>806</v>
      </c>
      <c r="C2537" s="25">
        <v>15900</v>
      </c>
      <c r="D2537" s="25"/>
      <c r="E2537" s="25"/>
      <c r="F2537" s="61"/>
      <c r="G2537" s="1">
        <v>9334</v>
      </c>
      <c r="H2537" s="1">
        <v>8647</v>
      </c>
      <c r="I2537" s="1">
        <v>4651</v>
      </c>
      <c r="J2537" s="1">
        <v>4379</v>
      </c>
      <c r="K2537" s="1">
        <v>3403</v>
      </c>
      <c r="L2537" s="2" t="str">
        <f t="shared" si="787"/>
        <v/>
      </c>
      <c r="M2537" s="2">
        <f t="shared" si="788"/>
        <v>0.36458110134990357</v>
      </c>
      <c r="N2537" s="10" t="e">
        <f t="shared" si="792"/>
        <v>#N/A</v>
      </c>
      <c r="O2537" s="9" t="e">
        <f t="shared" si="793"/>
        <v>#N/A</v>
      </c>
      <c r="P2537" s="8" t="e">
        <f t="shared" si="794"/>
        <v>#N/A</v>
      </c>
      <c r="Q2537" s="2" t="str">
        <f t="shared" si="795"/>
        <v>-</v>
      </c>
      <c r="R2537" s="2" t="str">
        <f t="shared" si="796"/>
        <v>-</v>
      </c>
      <c r="S2537" s="2" t="str">
        <f t="shared" si="797"/>
        <v>-</v>
      </c>
      <c r="T2537" s="2" t="str">
        <f t="shared" si="798"/>
        <v>-</v>
      </c>
      <c r="AR2537"/>
      <c r="AS2537"/>
      <c r="AT2537" s="8"/>
      <c r="AU2537" t="s">
        <v>508</v>
      </c>
      <c r="AV2537" t="s">
        <v>806</v>
      </c>
      <c r="AW2537"/>
      <c r="AY2537" s="38">
        <v>47</v>
      </c>
      <c r="AZ2537" s="40">
        <v>23</v>
      </c>
      <c r="BA2537" s="42">
        <f t="shared" si="800"/>
        <v>47023</v>
      </c>
      <c r="BC2537" s="7" t="s">
        <v>3097</v>
      </c>
      <c r="BH2537" s="1">
        <v>8647</v>
      </c>
      <c r="BI2537" s="1">
        <v>687</v>
      </c>
      <c r="BJ2537" s="1">
        <f t="shared" si="799"/>
        <v>9334</v>
      </c>
      <c r="BM2537" s="1">
        <v>2900</v>
      </c>
      <c r="BN2537" s="1">
        <v>1692</v>
      </c>
      <c r="BO2537" s="1">
        <v>59</v>
      </c>
    </row>
    <row r="2538" spans="1:67" hidden="1" outlineLevel="1">
      <c r="A2538" t="s">
        <v>656</v>
      </c>
      <c r="B2538" t="s">
        <v>806</v>
      </c>
      <c r="C2538" s="25">
        <v>30099</v>
      </c>
      <c r="D2538" s="25"/>
      <c r="E2538" s="25"/>
      <c r="G2538" s="1">
        <v>20215</v>
      </c>
      <c r="H2538" s="1">
        <v>16630</v>
      </c>
      <c r="I2538" s="1">
        <v>7159</v>
      </c>
      <c r="J2538" s="1">
        <v>6859</v>
      </c>
      <c r="K2538" s="1">
        <v>6141</v>
      </c>
      <c r="L2538" s="2" t="str">
        <f t="shared" si="787"/>
        <v/>
      </c>
      <c r="M2538" s="2">
        <f t="shared" si="788"/>
        <v>0.30378431857531535</v>
      </c>
      <c r="N2538" s="10" t="e">
        <f t="shared" si="792"/>
        <v>#N/A</v>
      </c>
      <c r="O2538" s="9" t="e">
        <f t="shared" si="793"/>
        <v>#N/A</v>
      </c>
      <c r="P2538" s="8" t="e">
        <f t="shared" si="794"/>
        <v>#N/A</v>
      </c>
      <c r="Q2538" s="2" t="str">
        <f t="shared" si="795"/>
        <v>-</v>
      </c>
      <c r="R2538" s="2" t="str">
        <f t="shared" si="796"/>
        <v>-</v>
      </c>
      <c r="S2538" s="2" t="str">
        <f t="shared" si="797"/>
        <v>-</v>
      </c>
      <c r="T2538" s="2" t="str">
        <f t="shared" si="798"/>
        <v>-</v>
      </c>
      <c r="AU2538" t="s">
        <v>656</v>
      </c>
      <c r="AV2538" t="s">
        <v>806</v>
      </c>
      <c r="AY2538" s="38">
        <v>47</v>
      </c>
      <c r="AZ2538" s="40">
        <v>25</v>
      </c>
      <c r="BA2538" s="42">
        <f t="shared" si="800"/>
        <v>47025</v>
      </c>
      <c r="BC2538" s="7" t="s">
        <v>3097</v>
      </c>
      <c r="BH2538" s="1">
        <v>16630</v>
      </c>
      <c r="BI2538" s="1">
        <v>3585</v>
      </c>
      <c r="BJ2538" s="1">
        <f t="shared" si="799"/>
        <v>20215</v>
      </c>
      <c r="BM2538" s="1">
        <v>5265</v>
      </c>
      <c r="BN2538" s="1">
        <v>1791</v>
      </c>
      <c r="BO2538" s="1">
        <v>103</v>
      </c>
    </row>
    <row r="2539" spans="1:67" hidden="1" outlineLevel="1">
      <c r="A2539" t="s">
        <v>2792</v>
      </c>
      <c r="B2539" t="s">
        <v>806</v>
      </c>
      <c r="C2539" s="25">
        <v>7924</v>
      </c>
      <c r="D2539" s="25"/>
      <c r="E2539" s="25"/>
      <c r="G2539" s="1">
        <v>6529</v>
      </c>
      <c r="H2539" s="1">
        <v>6400</v>
      </c>
      <c r="I2539" s="1">
        <v>2499</v>
      </c>
      <c r="J2539" s="1">
        <v>2325</v>
      </c>
      <c r="K2539" s="1">
        <v>2116</v>
      </c>
      <c r="L2539" s="2" t="str">
        <f t="shared" si="787"/>
        <v/>
      </c>
      <c r="M2539" s="2">
        <f t="shared" si="788"/>
        <v>0.32409251033848979</v>
      </c>
      <c r="N2539" s="10" t="e">
        <f t="shared" si="792"/>
        <v>#N/A</v>
      </c>
      <c r="O2539" s="9" t="e">
        <f t="shared" si="793"/>
        <v>#N/A</v>
      </c>
      <c r="P2539" s="8" t="e">
        <f t="shared" si="794"/>
        <v>#N/A</v>
      </c>
      <c r="Q2539" s="2" t="str">
        <f t="shared" si="795"/>
        <v>-</v>
      </c>
      <c r="R2539" s="2" t="str">
        <f t="shared" si="796"/>
        <v>-</v>
      </c>
      <c r="S2539" s="2" t="str">
        <f t="shared" si="797"/>
        <v>-</v>
      </c>
      <c r="T2539" s="2" t="str">
        <f t="shared" si="798"/>
        <v>-</v>
      </c>
      <c r="AU2539" t="s">
        <v>2792</v>
      </c>
      <c r="AV2539" t="s">
        <v>806</v>
      </c>
      <c r="AY2539" s="38">
        <v>47</v>
      </c>
      <c r="AZ2539" s="40">
        <v>27</v>
      </c>
      <c r="BA2539" s="42">
        <f t="shared" si="800"/>
        <v>47027</v>
      </c>
      <c r="BC2539" s="7" t="s">
        <v>3097</v>
      </c>
      <c r="BH2539" s="1">
        <v>6400</v>
      </c>
      <c r="BI2539" s="1">
        <v>129</v>
      </c>
      <c r="BJ2539" s="1">
        <f t="shared" si="799"/>
        <v>6529</v>
      </c>
      <c r="BM2539" s="1">
        <v>1472</v>
      </c>
      <c r="BN2539" s="1">
        <v>977</v>
      </c>
      <c r="BO2539" s="1">
        <v>50</v>
      </c>
    </row>
    <row r="2540" spans="1:67" hidden="1" outlineLevel="1">
      <c r="A2540" t="s">
        <v>894</v>
      </c>
      <c r="B2540" t="s">
        <v>806</v>
      </c>
      <c r="C2540" s="25">
        <v>33920</v>
      </c>
      <c r="D2540" s="25"/>
      <c r="E2540" s="25"/>
      <c r="G2540" s="1">
        <v>19743</v>
      </c>
      <c r="H2540" s="1">
        <v>17159</v>
      </c>
      <c r="I2540" s="1">
        <v>8910</v>
      </c>
      <c r="J2540" s="1">
        <v>8356</v>
      </c>
      <c r="K2540" s="1">
        <v>5949</v>
      </c>
      <c r="L2540" s="2" t="str">
        <f t="shared" si="787"/>
        <v/>
      </c>
      <c r="M2540" s="2">
        <f t="shared" si="788"/>
        <v>0.30132198753988754</v>
      </c>
      <c r="N2540" s="10" t="e">
        <f t="shared" si="792"/>
        <v>#N/A</v>
      </c>
      <c r="O2540" s="9" t="e">
        <f t="shared" si="793"/>
        <v>#N/A</v>
      </c>
      <c r="P2540" s="8" t="e">
        <f t="shared" si="794"/>
        <v>#N/A</v>
      </c>
      <c r="Q2540" s="2" t="str">
        <f t="shared" si="795"/>
        <v>-</v>
      </c>
      <c r="R2540" s="2" t="str">
        <f t="shared" si="796"/>
        <v>-</v>
      </c>
      <c r="S2540" s="2" t="str">
        <f t="shared" si="797"/>
        <v>-</v>
      </c>
      <c r="T2540" s="2" t="str">
        <f t="shared" si="798"/>
        <v>-</v>
      </c>
      <c r="AU2540" t="s">
        <v>894</v>
      </c>
      <c r="AV2540" t="s">
        <v>806</v>
      </c>
      <c r="AY2540" s="38">
        <v>47</v>
      </c>
      <c r="AZ2540" s="40">
        <v>29</v>
      </c>
      <c r="BA2540" s="42">
        <f t="shared" si="800"/>
        <v>47029</v>
      </c>
      <c r="BC2540" s="7" t="s">
        <v>3097</v>
      </c>
      <c r="BH2540" s="1">
        <v>17159</v>
      </c>
      <c r="BI2540" s="1">
        <v>2584</v>
      </c>
      <c r="BJ2540" s="1">
        <f t="shared" si="799"/>
        <v>19743</v>
      </c>
      <c r="BM2540" s="1">
        <v>5689</v>
      </c>
      <c r="BN2540" s="1">
        <v>3029</v>
      </c>
      <c r="BO2540" s="1">
        <v>192</v>
      </c>
    </row>
    <row r="2541" spans="1:67" hidden="1" outlineLevel="1">
      <c r="A2541" t="s">
        <v>2601</v>
      </c>
      <c r="B2541" t="s">
        <v>806</v>
      </c>
      <c r="C2541" s="25">
        <v>49074</v>
      </c>
      <c r="D2541" s="25"/>
      <c r="E2541" s="25"/>
      <c r="G2541" s="1">
        <v>28916</v>
      </c>
      <c r="H2541" s="1">
        <v>24824</v>
      </c>
      <c r="I2541" s="1">
        <v>15322</v>
      </c>
      <c r="J2541" s="1">
        <v>15037</v>
      </c>
      <c r="K2541" s="1">
        <v>14657</v>
      </c>
      <c r="L2541" s="2" t="str">
        <f t="shared" si="787"/>
        <v/>
      </c>
      <c r="M2541" s="2">
        <f t="shared" si="788"/>
        <v>0.50688200304329778</v>
      </c>
      <c r="N2541" s="10" t="e">
        <f t="shared" si="792"/>
        <v>#N/A</v>
      </c>
      <c r="O2541" s="9" t="e">
        <f t="shared" si="793"/>
        <v>#N/A</v>
      </c>
      <c r="P2541" s="8" t="e">
        <f t="shared" si="794"/>
        <v>#N/A</v>
      </c>
      <c r="Q2541" s="2" t="str">
        <f t="shared" si="795"/>
        <v>-</v>
      </c>
      <c r="R2541" s="2" t="str">
        <f t="shared" si="796"/>
        <v>-</v>
      </c>
      <c r="S2541" s="2" t="str">
        <f t="shared" si="797"/>
        <v>-</v>
      </c>
      <c r="T2541" s="2" t="str">
        <f t="shared" si="798"/>
        <v>-</v>
      </c>
      <c r="AU2541" t="s">
        <v>2601</v>
      </c>
      <c r="AV2541" t="s">
        <v>806</v>
      </c>
      <c r="AY2541" s="38">
        <v>47</v>
      </c>
      <c r="AZ2541" s="40">
        <v>31</v>
      </c>
      <c r="BA2541" s="42">
        <f t="shared" si="800"/>
        <v>47031</v>
      </c>
      <c r="BC2541" s="7" t="s">
        <v>3097</v>
      </c>
      <c r="BH2541" s="1">
        <v>24824</v>
      </c>
      <c r="BI2541" s="1">
        <v>4092</v>
      </c>
      <c r="BJ2541" s="1">
        <f t="shared" si="799"/>
        <v>28916</v>
      </c>
      <c r="BM2541" s="1">
        <v>8710</v>
      </c>
      <c r="BN2541" s="1">
        <v>6450</v>
      </c>
      <c r="BO2541" s="1">
        <v>162</v>
      </c>
    </row>
    <row r="2542" spans="1:67" hidden="1" outlineLevel="1">
      <c r="A2542" t="s">
        <v>326</v>
      </c>
      <c r="B2542" t="s">
        <v>806</v>
      </c>
      <c r="C2542" s="25">
        <v>14487</v>
      </c>
      <c r="D2542" s="25"/>
      <c r="E2542" s="25"/>
      <c r="G2542" s="1">
        <v>9808</v>
      </c>
      <c r="H2542" s="1">
        <v>9780</v>
      </c>
      <c r="I2542" s="1">
        <v>4448</v>
      </c>
      <c r="J2542" s="1">
        <v>4318</v>
      </c>
      <c r="K2542" s="1">
        <v>4050</v>
      </c>
      <c r="L2542" s="2" t="str">
        <f t="shared" si="787"/>
        <v/>
      </c>
      <c r="M2542" s="2">
        <f t="shared" si="788"/>
        <v>0.41292822185970635</v>
      </c>
      <c r="N2542" s="10" t="e">
        <f t="shared" si="792"/>
        <v>#N/A</v>
      </c>
      <c r="O2542" s="9" t="e">
        <f t="shared" si="793"/>
        <v>#N/A</v>
      </c>
      <c r="P2542" s="8" t="e">
        <f t="shared" si="794"/>
        <v>#N/A</v>
      </c>
      <c r="Q2542" s="2" t="str">
        <f t="shared" si="795"/>
        <v>-</v>
      </c>
      <c r="R2542" s="2" t="str">
        <f t="shared" si="796"/>
        <v>-</v>
      </c>
      <c r="S2542" s="2" t="str">
        <f t="shared" si="797"/>
        <v>-</v>
      </c>
      <c r="T2542" s="2" t="str">
        <f t="shared" si="798"/>
        <v>-</v>
      </c>
      <c r="AU2542" t="s">
        <v>326</v>
      </c>
      <c r="AV2542" t="s">
        <v>806</v>
      </c>
      <c r="AY2542" s="38">
        <v>47</v>
      </c>
      <c r="AZ2542" s="40">
        <v>33</v>
      </c>
      <c r="BA2542" s="42">
        <f t="shared" si="800"/>
        <v>47033</v>
      </c>
      <c r="BC2542" s="7" t="s">
        <v>3097</v>
      </c>
      <c r="BH2542" s="1">
        <v>9780</v>
      </c>
      <c r="BI2542" s="1">
        <v>28</v>
      </c>
      <c r="BJ2542" s="1">
        <f t="shared" si="799"/>
        <v>9808</v>
      </c>
      <c r="BM2542" s="1">
        <v>2811</v>
      </c>
      <c r="BN2542" s="1">
        <v>1571</v>
      </c>
      <c r="BO2542" s="1">
        <v>66</v>
      </c>
    </row>
    <row r="2543" spans="1:67" hidden="1" outlineLevel="1">
      <c r="A2543" t="s">
        <v>2463</v>
      </c>
      <c r="B2543" t="s">
        <v>806</v>
      </c>
      <c r="C2543" s="25">
        <v>48918</v>
      </c>
      <c r="D2543" s="25"/>
      <c r="E2543" s="25"/>
      <c r="G2543" s="1">
        <v>31916</v>
      </c>
      <c r="H2543" s="1">
        <v>28840</v>
      </c>
      <c r="I2543" s="1">
        <v>17509</v>
      </c>
      <c r="J2543" s="1">
        <v>16901</v>
      </c>
      <c r="K2543" s="1">
        <v>16502</v>
      </c>
      <c r="L2543" s="2" t="str">
        <f t="shared" si="787"/>
        <v/>
      </c>
      <c r="M2543" s="2">
        <f t="shared" si="788"/>
        <v>0.5170447424489284</v>
      </c>
      <c r="N2543" s="10" t="e">
        <f t="shared" si="792"/>
        <v>#N/A</v>
      </c>
      <c r="O2543" s="9" t="e">
        <f t="shared" si="793"/>
        <v>#N/A</v>
      </c>
      <c r="P2543" s="8" t="e">
        <f t="shared" si="794"/>
        <v>#N/A</v>
      </c>
      <c r="Q2543" s="2" t="str">
        <f t="shared" si="795"/>
        <v>-</v>
      </c>
      <c r="R2543" s="2" t="str">
        <f t="shared" si="796"/>
        <v>-</v>
      </c>
      <c r="S2543" s="2" t="str">
        <f t="shared" si="797"/>
        <v>-</v>
      </c>
      <c r="T2543" s="2" t="str">
        <f t="shared" si="798"/>
        <v>-</v>
      </c>
      <c r="AU2543" t="s">
        <v>2463</v>
      </c>
      <c r="AV2543" t="s">
        <v>806</v>
      </c>
      <c r="AY2543" s="38">
        <v>47</v>
      </c>
      <c r="AZ2543" s="40">
        <v>35</v>
      </c>
      <c r="BA2543" s="42">
        <f t="shared" si="800"/>
        <v>47035</v>
      </c>
      <c r="BC2543" s="7" t="s">
        <v>3097</v>
      </c>
      <c r="BH2543" s="1">
        <v>28840</v>
      </c>
      <c r="BI2543" s="1">
        <v>3076</v>
      </c>
      <c r="BJ2543" s="1">
        <f t="shared" si="799"/>
        <v>31916</v>
      </c>
      <c r="BM2543" s="1">
        <v>9485</v>
      </c>
      <c r="BN2543" s="1">
        <v>7764</v>
      </c>
      <c r="BO2543" s="1">
        <v>260</v>
      </c>
    </row>
    <row r="2544" spans="1:67" hidden="1" outlineLevel="1">
      <c r="A2544" t="s">
        <v>734</v>
      </c>
      <c r="B2544" t="s">
        <v>806</v>
      </c>
      <c r="C2544" s="25">
        <v>574215</v>
      </c>
      <c r="D2544" s="25"/>
      <c r="E2544" s="25"/>
      <c r="G2544" s="1">
        <v>338354</v>
      </c>
      <c r="H2544" s="1">
        <v>323518</v>
      </c>
      <c r="I2544" s="1">
        <v>165709</v>
      </c>
      <c r="J2544" s="1">
        <v>165601</v>
      </c>
      <c r="K2544" s="1">
        <v>153512</v>
      </c>
      <c r="L2544" s="2" t="str">
        <f t="shared" si="787"/>
        <v/>
      </c>
      <c r="M2544" s="2">
        <f t="shared" si="788"/>
        <v>0.45370233542384603</v>
      </c>
      <c r="N2544" s="10" t="e">
        <f t="shared" si="792"/>
        <v>#N/A</v>
      </c>
      <c r="O2544" s="9" t="e">
        <f t="shared" si="793"/>
        <v>#N/A</v>
      </c>
      <c r="P2544" s="8" t="e">
        <f t="shared" si="794"/>
        <v>#N/A</v>
      </c>
      <c r="Q2544" s="2" t="str">
        <f t="shared" si="795"/>
        <v>-</v>
      </c>
      <c r="R2544" s="2" t="str">
        <f t="shared" si="796"/>
        <v>-</v>
      </c>
      <c r="S2544" s="2" t="str">
        <f t="shared" si="797"/>
        <v>-</v>
      </c>
      <c r="T2544" s="2" t="str">
        <f t="shared" si="798"/>
        <v>-</v>
      </c>
      <c r="AU2544" t="s">
        <v>734</v>
      </c>
      <c r="AV2544" t="s">
        <v>806</v>
      </c>
      <c r="AY2544" s="38">
        <v>47</v>
      </c>
      <c r="AZ2544" s="40">
        <v>37</v>
      </c>
      <c r="BA2544" s="42">
        <f t="shared" si="800"/>
        <v>47037</v>
      </c>
      <c r="BC2544" s="7" t="s">
        <v>3097</v>
      </c>
      <c r="BH2544" s="1">
        <v>323518</v>
      </c>
      <c r="BI2544" s="1">
        <v>14836</v>
      </c>
      <c r="BJ2544" s="1">
        <f t="shared" si="799"/>
        <v>338354</v>
      </c>
      <c r="BM2544" s="1">
        <v>106566</v>
      </c>
      <c r="BN2544" s="1">
        <v>57324</v>
      </c>
      <c r="BO2544" s="1">
        <v>1819</v>
      </c>
    </row>
    <row r="2545" spans="1:67" hidden="1" outlineLevel="1">
      <c r="A2545" t="s">
        <v>1097</v>
      </c>
      <c r="B2545" t="s">
        <v>806</v>
      </c>
      <c r="C2545" s="25">
        <v>11659</v>
      </c>
      <c r="D2545" s="25"/>
      <c r="E2545" s="25"/>
      <c r="G2545" s="1">
        <v>7758</v>
      </c>
      <c r="H2545" s="1">
        <v>7040</v>
      </c>
      <c r="I2545" s="1">
        <v>4283</v>
      </c>
      <c r="J2545" s="1">
        <v>4140</v>
      </c>
      <c r="K2545" s="1">
        <v>3855</v>
      </c>
      <c r="L2545" s="2" t="str">
        <f t="shared" si="787"/>
        <v/>
      </c>
      <c r="M2545" s="2">
        <f t="shared" si="788"/>
        <v>0.49690641918020106</v>
      </c>
      <c r="N2545" s="10" t="e">
        <f t="shared" si="792"/>
        <v>#N/A</v>
      </c>
      <c r="O2545" s="9" t="e">
        <f t="shared" si="793"/>
        <v>#N/A</v>
      </c>
      <c r="P2545" s="8" t="e">
        <f t="shared" si="794"/>
        <v>#N/A</v>
      </c>
      <c r="Q2545" s="2" t="str">
        <f t="shared" si="795"/>
        <v>-</v>
      </c>
      <c r="R2545" s="2" t="str">
        <f t="shared" si="796"/>
        <v>-</v>
      </c>
      <c r="S2545" s="2" t="str">
        <f t="shared" si="797"/>
        <v>-</v>
      </c>
      <c r="T2545" s="2" t="str">
        <f t="shared" si="798"/>
        <v>-</v>
      </c>
      <c r="AU2545" t="s">
        <v>1097</v>
      </c>
      <c r="AV2545" t="s">
        <v>806</v>
      </c>
      <c r="AY2545" s="38">
        <v>47</v>
      </c>
      <c r="AZ2545" s="40">
        <v>39</v>
      </c>
      <c r="BA2545" s="42">
        <f t="shared" si="800"/>
        <v>47039</v>
      </c>
      <c r="BC2545" s="7" t="s">
        <v>3097</v>
      </c>
      <c r="BH2545" s="1">
        <v>7040</v>
      </c>
      <c r="BI2545" s="1">
        <v>718</v>
      </c>
      <c r="BJ2545" s="1">
        <f t="shared" si="799"/>
        <v>7758</v>
      </c>
      <c r="BM2545" s="1">
        <v>2712</v>
      </c>
      <c r="BN2545" s="1">
        <v>1513</v>
      </c>
      <c r="BO2545" s="1">
        <v>58</v>
      </c>
    </row>
    <row r="2546" spans="1:67" hidden="1" outlineLevel="1">
      <c r="A2546" t="s">
        <v>1196</v>
      </c>
      <c r="B2546" t="s">
        <v>806</v>
      </c>
      <c r="C2546" s="25">
        <v>17678</v>
      </c>
      <c r="D2546" s="25"/>
      <c r="E2546" s="25"/>
      <c r="G2546" s="1">
        <v>12262</v>
      </c>
      <c r="H2546" s="1">
        <v>11914</v>
      </c>
      <c r="I2546" s="1">
        <v>5172</v>
      </c>
      <c r="J2546" s="1">
        <v>4918</v>
      </c>
      <c r="K2546" s="1">
        <v>4525</v>
      </c>
      <c r="L2546" s="2" t="str">
        <f t="shared" si="787"/>
        <v/>
      </c>
      <c r="M2546" s="2">
        <f t="shared" si="788"/>
        <v>0.36902625999021366</v>
      </c>
      <c r="N2546" s="10" t="e">
        <f t="shared" si="792"/>
        <v>#N/A</v>
      </c>
      <c r="O2546" s="9" t="e">
        <f t="shared" si="793"/>
        <v>#N/A</v>
      </c>
      <c r="P2546" s="8" t="e">
        <f t="shared" si="794"/>
        <v>#N/A</v>
      </c>
      <c r="Q2546" s="2" t="str">
        <f t="shared" si="795"/>
        <v>-</v>
      </c>
      <c r="R2546" s="2" t="str">
        <f t="shared" si="796"/>
        <v>-</v>
      </c>
      <c r="S2546" s="2" t="str">
        <f t="shared" si="797"/>
        <v>-</v>
      </c>
      <c r="T2546" s="2" t="str">
        <f t="shared" si="798"/>
        <v>-</v>
      </c>
      <c r="AU2546" t="s">
        <v>1196</v>
      </c>
      <c r="AV2546" t="s">
        <v>806</v>
      </c>
      <c r="AY2546" s="38">
        <v>47</v>
      </c>
      <c r="AZ2546" s="40">
        <v>41</v>
      </c>
      <c r="BA2546" s="42">
        <f t="shared" si="800"/>
        <v>47041</v>
      </c>
      <c r="BC2546" s="7" t="s">
        <v>3097</v>
      </c>
      <c r="BH2546" s="1">
        <v>11914</v>
      </c>
      <c r="BI2546" s="1">
        <v>348</v>
      </c>
      <c r="BJ2546" s="1">
        <f t="shared" si="799"/>
        <v>12262</v>
      </c>
      <c r="BM2546" s="1">
        <v>3451</v>
      </c>
      <c r="BN2546" s="1">
        <v>1654</v>
      </c>
      <c r="BO2546" s="1">
        <v>67</v>
      </c>
    </row>
    <row r="2547" spans="1:67" hidden="1" outlineLevel="1">
      <c r="A2547" t="s">
        <v>1224</v>
      </c>
      <c r="B2547" t="s">
        <v>806</v>
      </c>
      <c r="C2547" s="25">
        <v>44586</v>
      </c>
      <c r="D2547" s="25"/>
      <c r="E2547" s="25"/>
      <c r="G2547" s="1">
        <v>26227</v>
      </c>
      <c r="H2547" s="1">
        <v>23645</v>
      </c>
      <c r="I2547" s="1">
        <v>13982</v>
      </c>
      <c r="J2547" s="1">
        <v>13758</v>
      </c>
      <c r="K2547" s="1">
        <v>11668</v>
      </c>
      <c r="L2547" s="2" t="str">
        <f t="shared" si="787"/>
        <v/>
      </c>
      <c r="M2547" s="2">
        <f t="shared" si="788"/>
        <v>0.44488504213215391</v>
      </c>
      <c r="N2547" s="10" t="e">
        <f t="shared" si="792"/>
        <v>#N/A</v>
      </c>
      <c r="O2547" s="9" t="e">
        <f t="shared" si="793"/>
        <v>#N/A</v>
      </c>
      <c r="P2547" s="8" t="e">
        <f t="shared" si="794"/>
        <v>#N/A</v>
      </c>
      <c r="Q2547" s="2" t="str">
        <f t="shared" si="795"/>
        <v>-</v>
      </c>
      <c r="R2547" s="2" t="str">
        <f t="shared" si="796"/>
        <v>-</v>
      </c>
      <c r="S2547" s="2" t="str">
        <f t="shared" si="797"/>
        <v>-</v>
      </c>
      <c r="T2547" s="2" t="str">
        <f t="shared" si="798"/>
        <v>-</v>
      </c>
      <c r="AU2547" t="s">
        <v>1224</v>
      </c>
      <c r="AV2547" t="s">
        <v>806</v>
      </c>
      <c r="AY2547" s="38">
        <v>47</v>
      </c>
      <c r="AZ2547" s="40">
        <v>43</v>
      </c>
      <c r="BA2547" s="42">
        <f t="shared" si="800"/>
        <v>47043</v>
      </c>
      <c r="BC2547" s="7" t="s">
        <v>3097</v>
      </c>
      <c r="BH2547" s="1">
        <v>23645</v>
      </c>
      <c r="BI2547" s="1">
        <v>2582</v>
      </c>
      <c r="BJ2547" s="1">
        <f t="shared" si="799"/>
        <v>26227</v>
      </c>
      <c r="BM2547" s="1">
        <v>9542</v>
      </c>
      <c r="BN2547" s="1">
        <v>4166</v>
      </c>
      <c r="BO2547" s="1">
        <v>274</v>
      </c>
    </row>
    <row r="2548" spans="1:67" hidden="1" outlineLevel="1">
      <c r="A2548" t="s">
        <v>768</v>
      </c>
      <c r="B2548" t="s">
        <v>806</v>
      </c>
      <c r="C2548" s="25">
        <v>37166</v>
      </c>
      <c r="D2548" s="25"/>
      <c r="E2548" s="25"/>
      <c r="G2548" s="1">
        <v>19936</v>
      </c>
      <c r="H2548" s="1">
        <v>19716</v>
      </c>
      <c r="I2548" s="1">
        <v>10647</v>
      </c>
      <c r="J2548" s="1">
        <v>10299</v>
      </c>
      <c r="K2548" s="1">
        <v>10009</v>
      </c>
      <c r="L2548" s="2" t="str">
        <f t="shared" si="787"/>
        <v/>
      </c>
      <c r="M2548" s="2">
        <f t="shared" si="788"/>
        <v>0.50205658105938999</v>
      </c>
      <c r="N2548" s="10" t="e">
        <f t="shared" si="792"/>
        <v>#N/A</v>
      </c>
      <c r="O2548" s="9" t="e">
        <f t="shared" si="793"/>
        <v>#N/A</v>
      </c>
      <c r="P2548" s="8" t="e">
        <f t="shared" si="794"/>
        <v>#N/A</v>
      </c>
      <c r="Q2548" s="2" t="str">
        <f t="shared" si="795"/>
        <v>-</v>
      </c>
      <c r="R2548" s="2" t="str">
        <f t="shared" si="796"/>
        <v>-</v>
      </c>
      <c r="S2548" s="2" t="str">
        <f t="shared" si="797"/>
        <v>-</v>
      </c>
      <c r="T2548" s="2" t="str">
        <f t="shared" si="798"/>
        <v>-</v>
      </c>
      <c r="AU2548" t="s">
        <v>768</v>
      </c>
      <c r="AV2548" t="s">
        <v>806</v>
      </c>
      <c r="AY2548" s="38">
        <v>47</v>
      </c>
      <c r="AZ2548" s="40">
        <v>45</v>
      </c>
      <c r="BA2548" s="42">
        <f t="shared" si="800"/>
        <v>47045</v>
      </c>
      <c r="BC2548" s="7" t="s">
        <v>3097</v>
      </c>
      <c r="BH2548" s="1">
        <v>19716</v>
      </c>
      <c r="BI2548" s="1">
        <v>220</v>
      </c>
      <c r="BJ2548" s="1">
        <f t="shared" si="799"/>
        <v>19936</v>
      </c>
      <c r="BM2548" s="1">
        <v>5846</v>
      </c>
      <c r="BN2548" s="1">
        <v>4729</v>
      </c>
      <c r="BO2548" s="1">
        <v>72</v>
      </c>
    </row>
    <row r="2549" spans="1:67" hidden="1" outlineLevel="1">
      <c r="A2549" t="s">
        <v>357</v>
      </c>
      <c r="B2549" t="s">
        <v>806</v>
      </c>
      <c r="C2549" s="25">
        <v>30936</v>
      </c>
      <c r="D2549" s="25"/>
      <c r="E2549" s="25"/>
      <c r="G2549" s="1">
        <v>18432</v>
      </c>
      <c r="H2549" s="1">
        <v>17488</v>
      </c>
      <c r="I2549" s="1">
        <v>9921</v>
      </c>
      <c r="J2549" s="1">
        <v>9462</v>
      </c>
      <c r="K2549" s="1">
        <v>8947</v>
      </c>
      <c r="L2549" s="2" t="str">
        <f t="shared" si="787"/>
        <v/>
      </c>
      <c r="M2549" s="2">
        <f t="shared" si="788"/>
        <v>0.48540581597222221</v>
      </c>
      <c r="N2549" s="10" t="e">
        <f t="shared" si="792"/>
        <v>#N/A</v>
      </c>
      <c r="O2549" s="9" t="e">
        <f t="shared" si="793"/>
        <v>#N/A</v>
      </c>
      <c r="P2549" s="8" t="e">
        <f t="shared" si="794"/>
        <v>#N/A</v>
      </c>
      <c r="Q2549" s="2" t="str">
        <f t="shared" si="795"/>
        <v>-</v>
      </c>
      <c r="R2549" s="2" t="str">
        <f t="shared" si="796"/>
        <v>-</v>
      </c>
      <c r="S2549" s="2" t="str">
        <f t="shared" si="797"/>
        <v>-</v>
      </c>
      <c r="T2549" s="2" t="str">
        <f t="shared" si="798"/>
        <v>-</v>
      </c>
      <c r="AU2549" t="s">
        <v>357</v>
      </c>
      <c r="AV2549" t="s">
        <v>806</v>
      </c>
      <c r="AY2549" s="38">
        <v>47</v>
      </c>
      <c r="AZ2549" s="40">
        <v>47</v>
      </c>
      <c r="BA2549" s="42">
        <f t="shared" si="800"/>
        <v>47047</v>
      </c>
      <c r="BC2549" s="7" t="s">
        <v>3097</v>
      </c>
      <c r="BH2549" s="1">
        <v>17488</v>
      </c>
      <c r="BI2549" s="1">
        <v>944</v>
      </c>
      <c r="BJ2549" s="1">
        <f t="shared" si="799"/>
        <v>18432</v>
      </c>
      <c r="BM2549" s="1">
        <v>7020</v>
      </c>
      <c r="BN2549" s="1">
        <v>2796</v>
      </c>
      <c r="BO2549" s="1">
        <v>105</v>
      </c>
    </row>
    <row r="2550" spans="1:67" hidden="1" outlineLevel="1">
      <c r="A2550" t="s">
        <v>1927</v>
      </c>
      <c r="B2550" t="s">
        <v>806</v>
      </c>
      <c r="C2550" s="25">
        <v>16865</v>
      </c>
      <c r="D2550" s="25"/>
      <c r="E2550" s="25"/>
      <c r="G2550" s="1">
        <v>11632</v>
      </c>
      <c r="H2550" s="1">
        <v>10242</v>
      </c>
      <c r="I2550" s="1">
        <v>5114</v>
      </c>
      <c r="J2550" s="1">
        <v>4856</v>
      </c>
      <c r="K2550" s="1">
        <v>4931</v>
      </c>
      <c r="L2550" s="2" t="str">
        <f t="shared" si="787"/>
        <v/>
      </c>
      <c r="M2550" s="2">
        <f t="shared" si="788"/>
        <v>0.42391678129298488</v>
      </c>
      <c r="N2550" s="10" t="e">
        <f t="shared" si="792"/>
        <v>#N/A</v>
      </c>
      <c r="O2550" s="9" t="e">
        <f t="shared" si="793"/>
        <v>#N/A</v>
      </c>
      <c r="P2550" s="8" t="e">
        <f t="shared" si="794"/>
        <v>#N/A</v>
      </c>
      <c r="Q2550" s="2" t="str">
        <f t="shared" si="795"/>
        <v>-</v>
      </c>
      <c r="R2550" s="2" t="str">
        <f t="shared" si="796"/>
        <v>-</v>
      </c>
      <c r="S2550" s="2" t="str">
        <f t="shared" si="797"/>
        <v>-</v>
      </c>
      <c r="T2550" s="2" t="str">
        <f t="shared" si="798"/>
        <v>-</v>
      </c>
      <c r="AU2550" t="s">
        <v>1927</v>
      </c>
      <c r="AV2550" t="s">
        <v>806</v>
      </c>
      <c r="AY2550" s="38">
        <v>47</v>
      </c>
      <c r="AZ2550" s="40">
        <v>49</v>
      </c>
      <c r="BA2550" s="42">
        <f t="shared" si="800"/>
        <v>47049</v>
      </c>
      <c r="BC2550" s="7" t="s">
        <v>3097</v>
      </c>
      <c r="BH2550" s="1">
        <v>10242</v>
      </c>
      <c r="BI2550" s="1">
        <v>1390</v>
      </c>
      <c r="BJ2550" s="1">
        <f t="shared" si="799"/>
        <v>11632</v>
      </c>
      <c r="BM2550" s="1">
        <v>2900</v>
      </c>
      <c r="BN2550" s="1">
        <v>2163</v>
      </c>
      <c r="BO2550" s="1">
        <v>51</v>
      </c>
    </row>
    <row r="2551" spans="1:67" hidden="1" outlineLevel="1">
      <c r="A2551" t="s">
        <v>1083</v>
      </c>
      <c r="B2551" t="s">
        <v>806</v>
      </c>
      <c r="C2551" s="25">
        <v>39889</v>
      </c>
      <c r="D2551" s="25"/>
      <c r="E2551" s="25"/>
      <c r="G2551" s="1">
        <v>24543</v>
      </c>
      <c r="H2551" s="1">
        <v>23181</v>
      </c>
      <c r="I2551" s="1">
        <v>12086</v>
      </c>
      <c r="J2551" s="1">
        <v>11683</v>
      </c>
      <c r="K2551" s="1">
        <v>11379</v>
      </c>
      <c r="L2551" s="2" t="str">
        <f t="shared" si="787"/>
        <v/>
      </c>
      <c r="M2551" s="2">
        <f t="shared" si="788"/>
        <v>0.46363525241413028</v>
      </c>
      <c r="N2551" s="10" t="e">
        <f t="shared" si="792"/>
        <v>#N/A</v>
      </c>
      <c r="O2551" s="9" t="e">
        <f t="shared" si="793"/>
        <v>#N/A</v>
      </c>
      <c r="P2551" s="8" t="e">
        <f t="shared" si="794"/>
        <v>#N/A</v>
      </c>
      <c r="Q2551" s="2" t="str">
        <f t="shared" si="795"/>
        <v>-</v>
      </c>
      <c r="R2551" s="2" t="str">
        <f t="shared" si="796"/>
        <v>-</v>
      </c>
      <c r="S2551" s="2" t="str">
        <f t="shared" si="797"/>
        <v>-</v>
      </c>
      <c r="T2551" s="2" t="str">
        <f t="shared" si="798"/>
        <v>-</v>
      </c>
      <c r="AU2551" t="s">
        <v>1083</v>
      </c>
      <c r="AV2551" t="s">
        <v>806</v>
      </c>
      <c r="AY2551" s="38">
        <v>47</v>
      </c>
      <c r="AZ2551" s="40">
        <v>51</v>
      </c>
      <c r="BA2551" s="42">
        <f t="shared" si="800"/>
        <v>47051</v>
      </c>
      <c r="BC2551" s="7" t="s">
        <v>3097</v>
      </c>
      <c r="BH2551" s="1">
        <v>23181</v>
      </c>
      <c r="BI2551" s="1">
        <v>1362</v>
      </c>
      <c r="BJ2551" s="1">
        <f t="shared" si="799"/>
        <v>24543</v>
      </c>
      <c r="BM2551" s="1">
        <v>7406</v>
      </c>
      <c r="BN2551" s="1">
        <v>4465</v>
      </c>
      <c r="BO2551" s="1">
        <v>215</v>
      </c>
    </row>
    <row r="2552" spans="1:67" hidden="1" outlineLevel="1">
      <c r="A2552" t="s">
        <v>2636</v>
      </c>
      <c r="B2552" t="s">
        <v>806</v>
      </c>
      <c r="C2552" s="25">
        <v>47897</v>
      </c>
      <c r="D2552" s="25"/>
      <c r="E2552" s="25"/>
      <c r="G2552" s="1">
        <v>27222</v>
      </c>
      <c r="H2552" s="1">
        <v>25968</v>
      </c>
      <c r="I2552" s="1">
        <v>15193</v>
      </c>
      <c r="J2552" s="1">
        <v>14596</v>
      </c>
      <c r="K2552" s="1">
        <v>13718</v>
      </c>
      <c r="L2552" s="2" t="str">
        <f t="shared" si="787"/>
        <v/>
      </c>
      <c r="M2552" s="2">
        <f t="shared" si="788"/>
        <v>0.50393064433179047</v>
      </c>
      <c r="N2552" s="10" t="e">
        <f t="shared" si="792"/>
        <v>#N/A</v>
      </c>
      <c r="O2552" s="9" t="e">
        <f t="shared" si="793"/>
        <v>#N/A</v>
      </c>
      <c r="P2552" s="8" t="e">
        <f t="shared" si="794"/>
        <v>#N/A</v>
      </c>
      <c r="Q2552" s="2" t="str">
        <f t="shared" si="795"/>
        <v>-</v>
      </c>
      <c r="R2552" s="2" t="str">
        <f t="shared" si="796"/>
        <v>-</v>
      </c>
      <c r="S2552" s="2" t="str">
        <f t="shared" si="797"/>
        <v>-</v>
      </c>
      <c r="T2552" s="2" t="str">
        <f t="shared" si="798"/>
        <v>-</v>
      </c>
      <c r="AU2552" t="s">
        <v>2636</v>
      </c>
      <c r="AV2552" t="s">
        <v>806</v>
      </c>
      <c r="AY2552" s="38">
        <v>47</v>
      </c>
      <c r="AZ2552" s="40">
        <v>53</v>
      </c>
      <c r="BA2552" s="42">
        <f t="shared" si="800"/>
        <v>47053</v>
      </c>
      <c r="BC2552" s="7" t="s">
        <v>3097</v>
      </c>
      <c r="BH2552" s="1">
        <v>25968</v>
      </c>
      <c r="BI2552" s="1">
        <v>1254</v>
      </c>
      <c r="BJ2552" s="1">
        <f t="shared" si="799"/>
        <v>27222</v>
      </c>
      <c r="BM2552" s="1">
        <v>12123</v>
      </c>
      <c r="BN2552" s="1">
        <v>2868</v>
      </c>
      <c r="BO2552" s="1">
        <v>202</v>
      </c>
    </row>
    <row r="2553" spans="1:67" hidden="1" outlineLevel="1">
      <c r="A2553" t="s">
        <v>1928</v>
      </c>
      <c r="B2553" t="s">
        <v>806</v>
      </c>
      <c r="C2553" s="25">
        <v>29479</v>
      </c>
      <c r="D2553" s="25"/>
      <c r="E2553" s="25"/>
      <c r="G2553" s="1">
        <v>18543</v>
      </c>
      <c r="H2553" s="1">
        <v>16972</v>
      </c>
      <c r="I2553" s="1">
        <v>8083</v>
      </c>
      <c r="J2553" s="1">
        <v>7682</v>
      </c>
      <c r="K2553" s="1">
        <v>7325</v>
      </c>
      <c r="L2553" s="2" t="str">
        <f t="shared" si="787"/>
        <v/>
      </c>
      <c r="M2553" s="2">
        <f t="shared" si="788"/>
        <v>0.39502777328371891</v>
      </c>
      <c r="N2553" s="10" t="e">
        <f t="shared" si="792"/>
        <v>#N/A</v>
      </c>
      <c r="O2553" s="9" t="e">
        <f t="shared" si="793"/>
        <v>#N/A</v>
      </c>
      <c r="P2553" s="8" t="e">
        <f t="shared" si="794"/>
        <v>#N/A</v>
      </c>
      <c r="Q2553" s="2" t="str">
        <f t="shared" si="795"/>
        <v>-</v>
      </c>
      <c r="R2553" s="2" t="str">
        <f t="shared" si="796"/>
        <v>-</v>
      </c>
      <c r="S2553" s="2" t="str">
        <f t="shared" si="797"/>
        <v>-</v>
      </c>
      <c r="T2553" s="2" t="str">
        <f t="shared" si="798"/>
        <v>-</v>
      </c>
      <c r="AU2553" t="s">
        <v>1928</v>
      </c>
      <c r="AV2553" t="s">
        <v>806</v>
      </c>
      <c r="AY2553" s="38">
        <v>47</v>
      </c>
      <c r="AZ2553" s="40">
        <v>55</v>
      </c>
      <c r="BA2553" s="42">
        <f t="shared" si="800"/>
        <v>47055</v>
      </c>
      <c r="BC2553" s="7" t="s">
        <v>3097</v>
      </c>
      <c r="BH2553" s="1">
        <v>16972</v>
      </c>
      <c r="BI2553" s="1">
        <v>1571</v>
      </c>
      <c r="BJ2553" s="1">
        <f t="shared" si="799"/>
        <v>18543</v>
      </c>
      <c r="BM2553" s="1">
        <v>5049</v>
      </c>
      <c r="BN2553" s="1">
        <v>2907</v>
      </c>
      <c r="BO2553" s="1">
        <v>127</v>
      </c>
    </row>
    <row r="2554" spans="1:67" hidden="1" outlineLevel="1">
      <c r="A2554" t="s">
        <v>751</v>
      </c>
      <c r="B2554" t="s">
        <v>806</v>
      </c>
      <c r="C2554" s="25">
        <v>20932</v>
      </c>
      <c r="D2554" s="25"/>
      <c r="E2554" s="25"/>
      <c r="G2554" s="1">
        <v>11869</v>
      </c>
      <c r="H2554" s="1">
        <v>11277</v>
      </c>
      <c r="I2554" s="1">
        <v>5495</v>
      </c>
      <c r="J2554" s="1">
        <v>5265</v>
      </c>
      <c r="K2554" s="1">
        <v>4547</v>
      </c>
      <c r="L2554" s="2" t="str">
        <f t="shared" si="787"/>
        <v/>
      </c>
      <c r="M2554" s="2">
        <f t="shared" si="788"/>
        <v>0.3830988288819614</v>
      </c>
      <c r="N2554" s="10" t="e">
        <f t="shared" si="792"/>
        <v>#N/A</v>
      </c>
      <c r="O2554" s="9" t="e">
        <f t="shared" si="793"/>
        <v>#N/A</v>
      </c>
      <c r="P2554" s="8" t="e">
        <f t="shared" si="794"/>
        <v>#N/A</v>
      </c>
      <c r="Q2554" s="2" t="str">
        <f t="shared" si="795"/>
        <v>-</v>
      </c>
      <c r="R2554" s="2" t="str">
        <f t="shared" si="796"/>
        <v>-</v>
      </c>
      <c r="S2554" s="2" t="str">
        <f t="shared" si="797"/>
        <v>-</v>
      </c>
      <c r="T2554" s="2" t="str">
        <f t="shared" si="798"/>
        <v>-</v>
      </c>
      <c r="AU2554" t="s">
        <v>751</v>
      </c>
      <c r="AV2554" t="s">
        <v>806</v>
      </c>
      <c r="AY2554" s="38">
        <v>47</v>
      </c>
      <c r="AZ2554" s="40">
        <v>57</v>
      </c>
      <c r="BA2554" s="42">
        <f t="shared" si="800"/>
        <v>47057</v>
      </c>
      <c r="BC2554" s="7" t="s">
        <v>3097</v>
      </c>
      <c r="BH2554" s="1">
        <v>11277</v>
      </c>
      <c r="BI2554" s="1">
        <v>592</v>
      </c>
      <c r="BJ2554" s="1">
        <f t="shared" si="799"/>
        <v>11869</v>
      </c>
      <c r="BM2554" s="1">
        <v>3833</v>
      </c>
      <c r="BN2554" s="1">
        <v>1536</v>
      </c>
      <c r="BO2554" s="1">
        <v>126</v>
      </c>
    </row>
    <row r="2555" spans="1:67" hidden="1" outlineLevel="1">
      <c r="A2555" t="s">
        <v>2647</v>
      </c>
      <c r="B2555" t="s">
        <v>806</v>
      </c>
      <c r="C2555" s="25">
        <v>64070</v>
      </c>
      <c r="D2555" s="25"/>
      <c r="E2555" s="25"/>
      <c r="G2555" s="1">
        <v>33300</v>
      </c>
      <c r="H2555" s="1">
        <v>30563</v>
      </c>
      <c r="I2555" s="1">
        <v>16991</v>
      </c>
      <c r="J2555" s="1">
        <v>15879</v>
      </c>
      <c r="K2555" s="1">
        <v>11289</v>
      </c>
      <c r="L2555" s="2" t="str">
        <f t="shared" si="787"/>
        <v/>
      </c>
      <c r="M2555" s="2">
        <f t="shared" si="788"/>
        <v>0.33900900900900899</v>
      </c>
      <c r="N2555" s="10" t="e">
        <f t="shared" si="792"/>
        <v>#N/A</v>
      </c>
      <c r="O2555" s="9" t="e">
        <f t="shared" si="793"/>
        <v>#N/A</v>
      </c>
      <c r="P2555" s="8" t="e">
        <f t="shared" si="794"/>
        <v>#N/A</v>
      </c>
      <c r="Q2555" s="2" t="str">
        <f t="shared" si="795"/>
        <v>-</v>
      </c>
      <c r="R2555" s="2" t="str">
        <f t="shared" si="796"/>
        <v>-</v>
      </c>
      <c r="S2555" s="2" t="str">
        <f t="shared" si="797"/>
        <v>-</v>
      </c>
      <c r="T2555" s="2" t="str">
        <f t="shared" si="798"/>
        <v>-</v>
      </c>
      <c r="AU2555" t="s">
        <v>2647</v>
      </c>
      <c r="AV2555" t="s">
        <v>806</v>
      </c>
      <c r="AY2555" s="38">
        <v>47</v>
      </c>
      <c r="AZ2555" s="40">
        <v>59</v>
      </c>
      <c r="BA2555" s="42">
        <f t="shared" si="800"/>
        <v>47059</v>
      </c>
      <c r="BC2555" s="7" t="s">
        <v>3097</v>
      </c>
      <c r="BH2555" s="1">
        <v>30563</v>
      </c>
      <c r="BI2555" s="1">
        <v>2737</v>
      </c>
      <c r="BJ2555" s="1">
        <f t="shared" si="799"/>
        <v>33300</v>
      </c>
      <c r="BM2555" s="1">
        <v>12417</v>
      </c>
      <c r="BN2555" s="1">
        <v>4177</v>
      </c>
      <c r="BO2555" s="1">
        <v>397</v>
      </c>
    </row>
    <row r="2556" spans="1:67" hidden="1" outlineLevel="1">
      <c r="A2556" t="s">
        <v>474</v>
      </c>
      <c r="B2556" t="s">
        <v>806</v>
      </c>
      <c r="C2556" s="25">
        <v>14156</v>
      </c>
      <c r="D2556" s="25"/>
      <c r="E2556" s="25"/>
      <c r="G2556" s="1">
        <v>8572</v>
      </c>
      <c r="H2556" s="1">
        <v>7569</v>
      </c>
      <c r="I2556" s="1">
        <v>1442</v>
      </c>
      <c r="J2556" s="1">
        <v>3701</v>
      </c>
      <c r="K2556" s="1">
        <v>3598</v>
      </c>
      <c r="L2556" s="2" t="str">
        <f t="shared" si="787"/>
        <v/>
      </c>
      <c r="M2556" s="2">
        <f t="shared" si="788"/>
        <v>0.41973868408772746</v>
      </c>
      <c r="N2556" s="10" t="e">
        <f t="shared" si="792"/>
        <v>#N/A</v>
      </c>
      <c r="O2556" s="9" t="e">
        <f t="shared" si="793"/>
        <v>#N/A</v>
      </c>
      <c r="P2556" s="8" t="e">
        <f t="shared" si="794"/>
        <v>#N/A</v>
      </c>
      <c r="Q2556" s="2" t="str">
        <f t="shared" si="795"/>
        <v>-</v>
      </c>
      <c r="R2556" s="2" t="str">
        <f t="shared" si="796"/>
        <v>-</v>
      </c>
      <c r="S2556" s="2" t="str">
        <f t="shared" si="797"/>
        <v>-</v>
      </c>
      <c r="T2556" s="2" t="str">
        <f t="shared" si="798"/>
        <v>-</v>
      </c>
      <c r="AU2556" t="s">
        <v>474</v>
      </c>
      <c r="AV2556" t="s">
        <v>806</v>
      </c>
      <c r="AY2556" s="38">
        <v>47</v>
      </c>
      <c r="AZ2556" s="40">
        <v>61</v>
      </c>
      <c r="BA2556" s="42">
        <f t="shared" si="800"/>
        <v>47061</v>
      </c>
      <c r="BC2556" s="7" t="s">
        <v>3097</v>
      </c>
      <c r="BH2556" s="1">
        <v>7569</v>
      </c>
      <c r="BI2556" s="1">
        <v>1003</v>
      </c>
      <c r="BJ2556" s="1">
        <f t="shared" si="799"/>
        <v>8572</v>
      </c>
      <c r="BM2556" s="1">
        <v>539</v>
      </c>
      <c r="BN2556" s="1">
        <v>848</v>
      </c>
      <c r="BO2556" s="1">
        <v>55</v>
      </c>
    </row>
    <row r="2557" spans="1:67" hidden="1" outlineLevel="1">
      <c r="A2557" t="s">
        <v>62</v>
      </c>
      <c r="B2557" t="s">
        <v>806</v>
      </c>
      <c r="C2557" s="25">
        <v>58285</v>
      </c>
      <c r="D2557" s="25"/>
      <c r="E2557" s="25"/>
      <c r="G2557" s="1">
        <v>31974</v>
      </c>
      <c r="H2557" s="1">
        <v>28432</v>
      </c>
      <c r="I2557" s="1">
        <v>17280</v>
      </c>
      <c r="J2557" s="1">
        <v>16427</v>
      </c>
      <c r="K2557" s="1">
        <v>10265</v>
      </c>
      <c r="L2557" s="2" t="str">
        <f t="shared" si="787"/>
        <v/>
      </c>
      <c r="M2557" s="2">
        <f t="shared" si="788"/>
        <v>0.32104209670357164</v>
      </c>
      <c r="N2557" s="10" t="e">
        <f t="shared" si="792"/>
        <v>#N/A</v>
      </c>
      <c r="O2557" s="9" t="e">
        <f t="shared" si="793"/>
        <v>#N/A</v>
      </c>
      <c r="P2557" s="8" t="e">
        <f t="shared" si="794"/>
        <v>#N/A</v>
      </c>
      <c r="Q2557" s="2" t="str">
        <f t="shared" si="795"/>
        <v>-</v>
      </c>
      <c r="R2557" s="2" t="str">
        <f t="shared" si="796"/>
        <v>-</v>
      </c>
      <c r="S2557" s="2" t="str">
        <f t="shared" si="797"/>
        <v>-</v>
      </c>
      <c r="T2557" s="2" t="str">
        <f t="shared" si="798"/>
        <v>-</v>
      </c>
      <c r="AU2557" t="s">
        <v>62</v>
      </c>
      <c r="AV2557" t="s">
        <v>806</v>
      </c>
      <c r="AY2557" s="38">
        <v>47</v>
      </c>
      <c r="AZ2557" s="40">
        <v>63</v>
      </c>
      <c r="BA2557" s="42">
        <f t="shared" si="800"/>
        <v>47063</v>
      </c>
      <c r="BC2557" s="7" t="s">
        <v>3097</v>
      </c>
      <c r="BH2557" s="1">
        <v>28432</v>
      </c>
      <c r="BI2557" s="1">
        <v>3542</v>
      </c>
      <c r="BJ2557" s="1">
        <f t="shared" si="799"/>
        <v>31974</v>
      </c>
      <c r="BM2557" s="1">
        <v>10029</v>
      </c>
      <c r="BN2557" s="1">
        <v>6897</v>
      </c>
      <c r="BO2557" s="1">
        <v>354</v>
      </c>
    </row>
    <row r="2558" spans="1:67" hidden="1" outlineLevel="1">
      <c r="A2558" t="s">
        <v>665</v>
      </c>
      <c r="B2558" t="s">
        <v>806</v>
      </c>
      <c r="C2558" s="25">
        <v>311890</v>
      </c>
      <c r="D2558" s="25"/>
      <c r="E2558" s="25"/>
      <c r="G2558" s="1">
        <v>190358</v>
      </c>
      <c r="H2558" s="1">
        <v>165144</v>
      </c>
      <c r="I2558" s="1">
        <v>89030</v>
      </c>
      <c r="J2558" s="1">
        <v>87516</v>
      </c>
      <c r="K2558" s="1">
        <v>87722</v>
      </c>
      <c r="L2558" s="2" t="str">
        <f t="shared" si="787"/>
        <v/>
      </c>
      <c r="M2558" s="2">
        <f t="shared" si="788"/>
        <v>0.46082644280776219</v>
      </c>
      <c r="N2558" s="10" t="e">
        <f t="shared" ref="N2558:N2589" si="801">RANK(U2558,U2558:AR2558)</f>
        <v>#N/A</v>
      </c>
      <c r="O2558" s="9" t="e">
        <f t="shared" ref="O2558:O2589" si="802">RANK(V2558,U2558:AR2558)</f>
        <v>#N/A</v>
      </c>
      <c r="P2558" s="8" t="e">
        <f t="shared" ref="P2558:P2589" si="803">RANK(W2558,U2558:AR2558)</f>
        <v>#N/A</v>
      </c>
      <c r="Q2558" s="2" t="str">
        <f t="shared" ref="Q2558:Q2589" si="804">IF(SUM($U2558:$AQ2558)=0,"-",U2558/SUM($U2558:$AQ2558))</f>
        <v>-</v>
      </c>
      <c r="R2558" s="2" t="str">
        <f t="shared" ref="R2558:R2589" si="805">IF(SUM($U2558:$AQ2558)=0,"-",V2558/SUM($U2558:$AQ2558))</f>
        <v>-</v>
      </c>
      <c r="S2558" s="2" t="str">
        <f t="shared" ref="S2558:S2589" si="806">IF(SUM($U2558:$AQ2558)=0,"-",W2558/SUM($U2558:$AQ2558))</f>
        <v>-</v>
      </c>
      <c r="T2558" s="2" t="str">
        <f t="shared" ref="T2558:T2589" si="807">IF(SUM($U2558:$AQ2558)=0,"-",(1-Q2558-R2558-S2558))</f>
        <v>-</v>
      </c>
      <c r="AU2558" t="s">
        <v>665</v>
      </c>
      <c r="AV2558" t="s">
        <v>806</v>
      </c>
      <c r="AY2558" s="38">
        <v>47</v>
      </c>
      <c r="AZ2558" s="40">
        <v>65</v>
      </c>
      <c r="BA2558" s="42">
        <f t="shared" si="800"/>
        <v>47065</v>
      </c>
      <c r="BC2558" s="7" t="s">
        <v>3097</v>
      </c>
      <c r="BH2558" s="1">
        <v>165144</v>
      </c>
      <c r="BI2558" s="1">
        <v>25214</v>
      </c>
      <c r="BJ2558" s="1">
        <f t="shared" ref="BJ2558:BJ2589" si="808">BH2558+BI2558</f>
        <v>190358</v>
      </c>
      <c r="BM2558" s="1">
        <v>65910</v>
      </c>
      <c r="BN2558" s="1">
        <v>21532</v>
      </c>
      <c r="BO2558" s="1">
        <v>1588</v>
      </c>
    </row>
    <row r="2559" spans="1:67" hidden="1" outlineLevel="1">
      <c r="A2559" t="s">
        <v>179</v>
      </c>
      <c r="B2559" t="s">
        <v>806</v>
      </c>
      <c r="C2559" s="25">
        <v>6798</v>
      </c>
      <c r="D2559" s="25"/>
      <c r="E2559" s="25"/>
      <c r="G2559" s="1">
        <v>5212</v>
      </c>
      <c r="H2559" s="1">
        <v>4918</v>
      </c>
      <c r="I2559" s="1">
        <v>2087</v>
      </c>
      <c r="J2559" s="1">
        <v>1882</v>
      </c>
      <c r="K2559" s="1">
        <v>1247</v>
      </c>
      <c r="L2559" s="2" t="str">
        <f t="shared" si="787"/>
        <v/>
      </c>
      <c r="M2559" s="2">
        <f t="shared" si="788"/>
        <v>0.23925556408288565</v>
      </c>
      <c r="N2559" s="10" t="e">
        <f t="shared" si="801"/>
        <v>#N/A</v>
      </c>
      <c r="O2559" s="9" t="e">
        <f t="shared" si="802"/>
        <v>#N/A</v>
      </c>
      <c r="P2559" s="8" t="e">
        <f t="shared" si="803"/>
        <v>#N/A</v>
      </c>
      <c r="Q2559" s="2" t="str">
        <f t="shared" si="804"/>
        <v>-</v>
      </c>
      <c r="R2559" s="2" t="str">
        <f t="shared" si="805"/>
        <v>-</v>
      </c>
      <c r="S2559" s="2" t="str">
        <f t="shared" si="806"/>
        <v>-</v>
      </c>
      <c r="T2559" s="2" t="str">
        <f t="shared" si="807"/>
        <v>-</v>
      </c>
      <c r="AU2559" t="s">
        <v>179</v>
      </c>
      <c r="AV2559" t="s">
        <v>806</v>
      </c>
      <c r="AY2559" s="38">
        <v>47</v>
      </c>
      <c r="AZ2559" s="40">
        <v>67</v>
      </c>
      <c r="BA2559" s="42">
        <f t="shared" si="800"/>
        <v>47067</v>
      </c>
      <c r="BC2559" s="7" t="s">
        <v>3097</v>
      </c>
      <c r="BH2559" s="1">
        <v>4918</v>
      </c>
      <c r="BI2559" s="1">
        <v>294</v>
      </c>
      <c r="BJ2559" s="1">
        <f t="shared" si="808"/>
        <v>5212</v>
      </c>
      <c r="BM2559" s="1">
        <v>1437</v>
      </c>
      <c r="BN2559" s="1">
        <v>519</v>
      </c>
      <c r="BO2559" s="1">
        <v>131</v>
      </c>
    </row>
    <row r="2560" spans="1:67" hidden="1" outlineLevel="1">
      <c r="A2560" t="s">
        <v>1181</v>
      </c>
      <c r="B2560" t="s">
        <v>806</v>
      </c>
      <c r="C2560" s="25">
        <v>28093</v>
      </c>
      <c r="D2560" s="25"/>
      <c r="E2560" s="25"/>
      <c r="G2560" s="1">
        <v>16920</v>
      </c>
      <c r="H2560" s="1">
        <v>15526</v>
      </c>
      <c r="I2560" s="1">
        <v>7211</v>
      </c>
      <c r="J2560" s="1">
        <v>6400</v>
      </c>
      <c r="K2560" s="1">
        <v>5366</v>
      </c>
      <c r="L2560" s="2" t="str">
        <f t="shared" si="787"/>
        <v/>
      </c>
      <c r="M2560" s="2">
        <f t="shared" si="788"/>
        <v>0.31713947990543734</v>
      </c>
      <c r="N2560" s="10" t="e">
        <f t="shared" si="801"/>
        <v>#N/A</v>
      </c>
      <c r="O2560" s="9" t="e">
        <f t="shared" si="802"/>
        <v>#N/A</v>
      </c>
      <c r="P2560" s="8" t="e">
        <f t="shared" si="803"/>
        <v>#N/A</v>
      </c>
      <c r="Q2560" s="2" t="str">
        <f t="shared" si="804"/>
        <v>-</v>
      </c>
      <c r="R2560" s="2" t="str">
        <f t="shared" si="805"/>
        <v>-</v>
      </c>
      <c r="S2560" s="2" t="str">
        <f t="shared" si="806"/>
        <v>-</v>
      </c>
      <c r="T2560" s="2" t="str">
        <f t="shared" si="807"/>
        <v>-</v>
      </c>
      <c r="AU2560" t="s">
        <v>1181</v>
      </c>
      <c r="AV2560" t="s">
        <v>806</v>
      </c>
      <c r="AY2560" s="38">
        <v>47</v>
      </c>
      <c r="AZ2560" s="40">
        <v>69</v>
      </c>
      <c r="BA2560" s="42">
        <f t="shared" si="800"/>
        <v>47069</v>
      </c>
      <c r="BC2560" s="7" t="s">
        <v>3097</v>
      </c>
      <c r="BH2560" s="1">
        <v>15526</v>
      </c>
      <c r="BI2560" s="1">
        <v>1394</v>
      </c>
      <c r="BJ2560" s="1">
        <f t="shared" si="808"/>
        <v>16920</v>
      </c>
      <c r="BM2560" s="1">
        <v>4465</v>
      </c>
      <c r="BN2560" s="1">
        <v>2686</v>
      </c>
      <c r="BO2560" s="1">
        <v>60</v>
      </c>
    </row>
    <row r="2561" spans="1:67" hidden="1" outlineLevel="1">
      <c r="A2561" t="s">
        <v>1730</v>
      </c>
      <c r="B2561" t="s">
        <v>806</v>
      </c>
      <c r="C2561" s="25">
        <v>25758</v>
      </c>
      <c r="D2561" s="25"/>
      <c r="E2561" s="25"/>
      <c r="G2561" s="1">
        <v>14914</v>
      </c>
      <c r="H2561" s="1">
        <v>12690</v>
      </c>
      <c r="I2561" s="1">
        <v>7559</v>
      </c>
      <c r="J2561" s="1">
        <v>7416</v>
      </c>
      <c r="K2561" s="1">
        <v>6907</v>
      </c>
      <c r="L2561" s="2" t="str">
        <f t="shared" si="787"/>
        <v/>
      </c>
      <c r="M2561" s="2">
        <f t="shared" si="788"/>
        <v>0.46312189888695188</v>
      </c>
      <c r="N2561" s="10" t="e">
        <f t="shared" si="801"/>
        <v>#N/A</v>
      </c>
      <c r="O2561" s="9" t="e">
        <f t="shared" si="802"/>
        <v>#N/A</v>
      </c>
      <c r="P2561" s="8" t="e">
        <f t="shared" si="803"/>
        <v>#N/A</v>
      </c>
      <c r="Q2561" s="2" t="str">
        <f t="shared" si="804"/>
        <v>-</v>
      </c>
      <c r="R2561" s="2" t="str">
        <f t="shared" si="805"/>
        <v>-</v>
      </c>
      <c r="S2561" s="2" t="str">
        <f t="shared" si="806"/>
        <v>-</v>
      </c>
      <c r="T2561" s="2" t="str">
        <f t="shared" si="807"/>
        <v>-</v>
      </c>
      <c r="AU2561" t="s">
        <v>1730</v>
      </c>
      <c r="AV2561" t="s">
        <v>806</v>
      </c>
      <c r="AY2561" s="38">
        <v>47</v>
      </c>
      <c r="AZ2561" s="40">
        <v>71</v>
      </c>
      <c r="BA2561" s="42">
        <f t="shared" si="800"/>
        <v>47071</v>
      </c>
      <c r="BC2561" s="7" t="s">
        <v>3097</v>
      </c>
      <c r="BH2561" s="1">
        <v>12690</v>
      </c>
      <c r="BI2561" s="1">
        <v>2224</v>
      </c>
      <c r="BJ2561" s="1">
        <f t="shared" si="808"/>
        <v>14914</v>
      </c>
      <c r="BM2561" s="1">
        <v>5163</v>
      </c>
      <c r="BN2561" s="1">
        <v>2279</v>
      </c>
      <c r="BO2561" s="1">
        <v>117</v>
      </c>
    </row>
    <row r="2562" spans="1:67" hidden="1" outlineLevel="1">
      <c r="A2562" t="s">
        <v>414</v>
      </c>
      <c r="B2562" t="s">
        <v>806</v>
      </c>
      <c r="C2562" s="25">
        <v>54302</v>
      </c>
      <c r="D2562" s="25"/>
      <c r="E2562" s="25"/>
      <c r="G2562" s="1">
        <v>29671</v>
      </c>
      <c r="H2562" s="1">
        <v>26533</v>
      </c>
      <c r="I2562" s="1">
        <v>14473</v>
      </c>
      <c r="J2562" s="1">
        <v>13833</v>
      </c>
      <c r="K2562" s="1">
        <v>11263</v>
      </c>
      <c r="L2562" s="2" t="str">
        <f t="shared" si="787"/>
        <v/>
      </c>
      <c r="M2562" s="2">
        <f t="shared" si="788"/>
        <v>0.379596238751643</v>
      </c>
      <c r="N2562" s="10" t="e">
        <f t="shared" si="801"/>
        <v>#N/A</v>
      </c>
      <c r="O2562" s="9" t="e">
        <f t="shared" si="802"/>
        <v>#N/A</v>
      </c>
      <c r="P2562" s="8" t="e">
        <f t="shared" si="803"/>
        <v>#N/A</v>
      </c>
      <c r="Q2562" s="2" t="str">
        <f t="shared" si="804"/>
        <v>-</v>
      </c>
      <c r="R2562" s="2" t="str">
        <f t="shared" si="805"/>
        <v>-</v>
      </c>
      <c r="S2562" s="2" t="str">
        <f t="shared" si="806"/>
        <v>-</v>
      </c>
      <c r="T2562" s="2" t="str">
        <f t="shared" si="807"/>
        <v>-</v>
      </c>
      <c r="AU2562" t="s">
        <v>414</v>
      </c>
      <c r="AV2562" t="s">
        <v>806</v>
      </c>
      <c r="AY2562" s="38">
        <v>47</v>
      </c>
      <c r="AZ2562" s="40">
        <v>73</v>
      </c>
      <c r="BA2562" s="42">
        <f t="shared" si="800"/>
        <v>47073</v>
      </c>
      <c r="BC2562" s="7" t="s">
        <v>3097</v>
      </c>
      <c r="BH2562" s="1">
        <v>26533</v>
      </c>
      <c r="BI2562" s="1">
        <v>3138</v>
      </c>
      <c r="BJ2562" s="1">
        <f t="shared" si="808"/>
        <v>29671</v>
      </c>
      <c r="BM2562" s="1">
        <v>9426</v>
      </c>
      <c r="BN2562" s="1">
        <v>4706</v>
      </c>
      <c r="BO2562" s="1">
        <v>341</v>
      </c>
    </row>
    <row r="2563" spans="1:67" hidden="1" outlineLevel="1">
      <c r="A2563" t="s">
        <v>609</v>
      </c>
      <c r="B2563" t="s">
        <v>806</v>
      </c>
      <c r="C2563" s="25">
        <v>19524</v>
      </c>
      <c r="D2563" s="25"/>
      <c r="E2563" s="25"/>
      <c r="G2563" s="1">
        <v>12236</v>
      </c>
      <c r="H2563" s="1">
        <v>10984</v>
      </c>
      <c r="I2563" s="1">
        <v>5488</v>
      </c>
      <c r="J2563" s="1">
        <v>5268</v>
      </c>
      <c r="K2563" s="1">
        <v>5065</v>
      </c>
      <c r="L2563" s="2" t="str">
        <f t="shared" si="787"/>
        <v/>
      </c>
      <c r="M2563" s="2">
        <f t="shared" si="788"/>
        <v>0.41394246485779668</v>
      </c>
      <c r="N2563" s="10" t="e">
        <f t="shared" si="801"/>
        <v>#N/A</v>
      </c>
      <c r="O2563" s="9" t="e">
        <f t="shared" si="802"/>
        <v>#N/A</v>
      </c>
      <c r="P2563" s="8" t="e">
        <f t="shared" si="803"/>
        <v>#N/A</v>
      </c>
      <c r="Q2563" s="2" t="str">
        <f t="shared" si="804"/>
        <v>-</v>
      </c>
      <c r="R2563" s="2" t="str">
        <f t="shared" si="805"/>
        <v>-</v>
      </c>
      <c r="S2563" s="2" t="str">
        <f t="shared" si="806"/>
        <v>-</v>
      </c>
      <c r="T2563" s="2" t="str">
        <f t="shared" si="807"/>
        <v>-</v>
      </c>
      <c r="AU2563" t="s">
        <v>609</v>
      </c>
      <c r="AV2563" t="s">
        <v>806</v>
      </c>
      <c r="AY2563" s="38">
        <v>47</v>
      </c>
      <c r="AZ2563" s="40">
        <v>75</v>
      </c>
      <c r="BA2563" s="42">
        <f t="shared" si="800"/>
        <v>47075</v>
      </c>
      <c r="BC2563" s="7" t="s">
        <v>3097</v>
      </c>
      <c r="BH2563" s="1">
        <v>10984</v>
      </c>
      <c r="BI2563" s="1">
        <v>1252</v>
      </c>
      <c r="BJ2563" s="1">
        <f t="shared" si="808"/>
        <v>12236</v>
      </c>
      <c r="BM2563" s="1">
        <v>3616</v>
      </c>
      <c r="BN2563" s="1">
        <v>1797</v>
      </c>
      <c r="BO2563" s="1">
        <v>75</v>
      </c>
    </row>
    <row r="2564" spans="1:67" hidden="1" outlineLevel="1">
      <c r="A2564" t="s">
        <v>269</v>
      </c>
      <c r="B2564" t="s">
        <v>806</v>
      </c>
      <c r="C2564" s="25">
        <v>25930</v>
      </c>
      <c r="D2564" s="25"/>
      <c r="E2564" s="25"/>
      <c r="G2564" s="1">
        <v>15440</v>
      </c>
      <c r="H2564" s="1">
        <v>14736</v>
      </c>
      <c r="I2564" s="1">
        <v>7420</v>
      </c>
      <c r="J2564" s="1">
        <v>7099</v>
      </c>
      <c r="K2564" s="1">
        <v>6297</v>
      </c>
      <c r="L2564" s="2" t="str">
        <f t="shared" si="787"/>
        <v/>
      </c>
      <c r="M2564" s="2">
        <f t="shared" si="788"/>
        <v>0.40783678756476682</v>
      </c>
      <c r="N2564" s="10" t="e">
        <f t="shared" si="801"/>
        <v>#N/A</v>
      </c>
      <c r="O2564" s="9" t="e">
        <f t="shared" si="802"/>
        <v>#N/A</v>
      </c>
      <c r="P2564" s="8" t="e">
        <f t="shared" si="803"/>
        <v>#N/A</v>
      </c>
      <c r="Q2564" s="2" t="str">
        <f t="shared" si="804"/>
        <v>-</v>
      </c>
      <c r="R2564" s="2" t="str">
        <f t="shared" si="805"/>
        <v>-</v>
      </c>
      <c r="S2564" s="2" t="str">
        <f t="shared" si="806"/>
        <v>-</v>
      </c>
      <c r="T2564" s="2" t="str">
        <f t="shared" si="807"/>
        <v>-</v>
      </c>
      <c r="AU2564" t="s">
        <v>269</v>
      </c>
      <c r="AV2564" t="s">
        <v>806</v>
      </c>
      <c r="AY2564" s="38">
        <v>47</v>
      </c>
      <c r="AZ2564" s="40">
        <v>77</v>
      </c>
      <c r="BA2564" s="42">
        <f t="shared" si="800"/>
        <v>47077</v>
      </c>
      <c r="BC2564" s="7" t="s">
        <v>3097</v>
      </c>
      <c r="BH2564" s="1">
        <v>14736</v>
      </c>
      <c r="BI2564" s="1">
        <v>704</v>
      </c>
      <c r="BJ2564" s="1">
        <f t="shared" si="808"/>
        <v>15440</v>
      </c>
      <c r="BM2564" s="1">
        <v>4253</v>
      </c>
      <c r="BN2564" s="1">
        <v>3120</v>
      </c>
      <c r="BO2564" s="1">
        <v>47</v>
      </c>
    </row>
    <row r="2565" spans="1:67" hidden="1" outlineLevel="1">
      <c r="A2565" t="s">
        <v>1785</v>
      </c>
      <c r="B2565" t="s">
        <v>806</v>
      </c>
      <c r="C2565" s="25">
        <v>31343</v>
      </c>
      <c r="D2565" s="25"/>
      <c r="E2565" s="25"/>
      <c r="G2565" s="1">
        <v>20507</v>
      </c>
      <c r="H2565" s="1">
        <v>20469</v>
      </c>
      <c r="I2565" s="1">
        <v>9656</v>
      </c>
      <c r="J2565" s="1">
        <v>9537</v>
      </c>
      <c r="K2565" s="1">
        <v>9298</v>
      </c>
      <c r="L2565" s="2" t="str">
        <f t="shared" si="787"/>
        <v/>
      </c>
      <c r="M2565" s="2">
        <f t="shared" si="788"/>
        <v>0.45340615399619644</v>
      </c>
      <c r="N2565" s="10" t="e">
        <f t="shared" si="801"/>
        <v>#N/A</v>
      </c>
      <c r="O2565" s="9" t="e">
        <f t="shared" si="802"/>
        <v>#N/A</v>
      </c>
      <c r="P2565" s="8" t="e">
        <f t="shared" si="803"/>
        <v>#N/A</v>
      </c>
      <c r="Q2565" s="2" t="str">
        <f t="shared" si="804"/>
        <v>-</v>
      </c>
      <c r="R2565" s="2" t="str">
        <f t="shared" si="805"/>
        <v>-</v>
      </c>
      <c r="S2565" s="2" t="str">
        <f t="shared" si="806"/>
        <v>-</v>
      </c>
      <c r="T2565" s="2" t="str">
        <f t="shared" si="807"/>
        <v>-</v>
      </c>
      <c r="AU2565" t="s">
        <v>1785</v>
      </c>
      <c r="AV2565" t="s">
        <v>806</v>
      </c>
      <c r="AY2565" s="38">
        <v>47</v>
      </c>
      <c r="AZ2565" s="40">
        <v>79</v>
      </c>
      <c r="BA2565" s="42">
        <f t="shared" si="800"/>
        <v>47079</v>
      </c>
      <c r="BC2565" s="7" t="s">
        <v>3097</v>
      </c>
      <c r="BH2565" s="1">
        <v>20469</v>
      </c>
      <c r="BI2565" s="1">
        <v>38</v>
      </c>
      <c r="BJ2565" s="1">
        <f t="shared" si="808"/>
        <v>20507</v>
      </c>
      <c r="BM2565" s="1">
        <v>5222</v>
      </c>
      <c r="BN2565" s="1">
        <v>4304</v>
      </c>
      <c r="BO2565" s="1">
        <v>130</v>
      </c>
    </row>
    <row r="2566" spans="1:67" hidden="1" outlineLevel="1">
      <c r="A2566" t="s">
        <v>295</v>
      </c>
      <c r="B2566" t="s">
        <v>806</v>
      </c>
      <c r="C2566" s="25">
        <v>23203</v>
      </c>
      <c r="D2566" s="25"/>
      <c r="E2566" s="25"/>
      <c r="G2566" s="1">
        <v>12467</v>
      </c>
      <c r="H2566" s="1">
        <v>11495</v>
      </c>
      <c r="I2566" s="1">
        <v>6603</v>
      </c>
      <c r="J2566" s="1">
        <v>6530</v>
      </c>
      <c r="K2566" s="1">
        <v>6159</v>
      </c>
      <c r="L2566" s="2" t="str">
        <f t="shared" si="787"/>
        <v/>
      </c>
      <c r="M2566" s="2">
        <f t="shared" si="788"/>
        <v>0.49402422395123124</v>
      </c>
      <c r="N2566" s="10" t="e">
        <f t="shared" si="801"/>
        <v>#N/A</v>
      </c>
      <c r="O2566" s="9" t="e">
        <f t="shared" si="802"/>
        <v>#N/A</v>
      </c>
      <c r="P2566" s="8" t="e">
        <f t="shared" si="803"/>
        <v>#N/A</v>
      </c>
      <c r="Q2566" s="2" t="str">
        <f t="shared" si="804"/>
        <v>-</v>
      </c>
      <c r="R2566" s="2" t="str">
        <f t="shared" si="805"/>
        <v>-</v>
      </c>
      <c r="S2566" s="2" t="str">
        <f t="shared" si="806"/>
        <v>-</v>
      </c>
      <c r="T2566" s="2" t="str">
        <f t="shared" si="807"/>
        <v>-</v>
      </c>
      <c r="AU2566" t="s">
        <v>295</v>
      </c>
      <c r="AV2566" t="s">
        <v>806</v>
      </c>
      <c r="AY2566" s="38">
        <v>47</v>
      </c>
      <c r="AZ2566" s="40">
        <v>81</v>
      </c>
      <c r="BA2566" s="42">
        <f t="shared" si="800"/>
        <v>47081</v>
      </c>
      <c r="BC2566" s="7" t="s">
        <v>3097</v>
      </c>
      <c r="BH2566" s="1">
        <v>11495</v>
      </c>
      <c r="BI2566" s="1">
        <v>972</v>
      </c>
      <c r="BJ2566" s="1">
        <f t="shared" si="808"/>
        <v>12467</v>
      </c>
      <c r="BM2566" s="1">
        <v>3727</v>
      </c>
      <c r="BN2566" s="1">
        <v>2794</v>
      </c>
      <c r="BO2566" s="1">
        <v>82</v>
      </c>
    </row>
    <row r="2567" spans="1:67" hidden="1" outlineLevel="1">
      <c r="A2567" t="s">
        <v>2566</v>
      </c>
      <c r="B2567" t="s">
        <v>806</v>
      </c>
      <c r="C2567" s="25">
        <v>8028</v>
      </c>
      <c r="D2567" s="25"/>
      <c r="E2567" s="25"/>
      <c r="G2567" s="1">
        <v>4663</v>
      </c>
      <c r="H2567" s="1">
        <v>4619</v>
      </c>
      <c r="I2567" s="1">
        <v>2810</v>
      </c>
      <c r="J2567" s="1">
        <v>2595</v>
      </c>
      <c r="K2567" s="1">
        <v>2465</v>
      </c>
      <c r="L2567" s="2" t="str">
        <f t="shared" ref="L2567:L2630" si="809">IF(D2567&gt;0,K2567/D2567,"")</f>
        <v/>
      </c>
      <c r="M2567" s="2">
        <f t="shared" ref="M2567:M2630" si="810">IF(G2567&gt;0,K2567/G2567,"")</f>
        <v>0.52862963757237835</v>
      </c>
      <c r="N2567" s="10" t="e">
        <f t="shared" si="801"/>
        <v>#N/A</v>
      </c>
      <c r="O2567" s="9" t="e">
        <f t="shared" si="802"/>
        <v>#N/A</v>
      </c>
      <c r="P2567" s="8" t="e">
        <f t="shared" si="803"/>
        <v>#N/A</v>
      </c>
      <c r="Q2567" s="2" t="str">
        <f t="shared" si="804"/>
        <v>-</v>
      </c>
      <c r="R2567" s="2" t="str">
        <f t="shared" si="805"/>
        <v>-</v>
      </c>
      <c r="S2567" s="2" t="str">
        <f t="shared" si="806"/>
        <v>-</v>
      </c>
      <c r="T2567" s="2" t="str">
        <f t="shared" si="807"/>
        <v>-</v>
      </c>
      <c r="AU2567" t="s">
        <v>2566</v>
      </c>
      <c r="AV2567" t="s">
        <v>806</v>
      </c>
      <c r="AY2567" s="38">
        <v>47</v>
      </c>
      <c r="AZ2567" s="40">
        <v>83</v>
      </c>
      <c r="BA2567" s="42">
        <f t="shared" si="800"/>
        <v>47083</v>
      </c>
      <c r="BC2567" s="7" t="s">
        <v>3097</v>
      </c>
      <c r="BH2567" s="1">
        <v>4619</v>
      </c>
      <c r="BI2567" s="1">
        <v>44</v>
      </c>
      <c r="BJ2567" s="1">
        <f t="shared" si="808"/>
        <v>4663</v>
      </c>
      <c r="BM2567" s="1">
        <v>1640</v>
      </c>
      <c r="BN2567" s="1">
        <v>1067</v>
      </c>
      <c r="BO2567" s="1">
        <v>103</v>
      </c>
    </row>
    <row r="2568" spans="1:67" hidden="1" outlineLevel="1">
      <c r="A2568" t="s">
        <v>2497</v>
      </c>
      <c r="B2568" t="s">
        <v>806</v>
      </c>
      <c r="C2568" s="25">
        <v>17976</v>
      </c>
      <c r="D2568" s="25"/>
      <c r="E2568" s="25"/>
      <c r="G2568" s="1">
        <v>9850</v>
      </c>
      <c r="H2568" s="1">
        <v>9089</v>
      </c>
      <c r="I2568" s="1">
        <v>6173</v>
      </c>
      <c r="J2568" s="1">
        <v>6035</v>
      </c>
      <c r="K2568" s="1">
        <v>5441</v>
      </c>
      <c r="L2568" s="2" t="str">
        <f t="shared" si="809"/>
        <v/>
      </c>
      <c r="M2568" s="2">
        <f t="shared" si="810"/>
        <v>0.55238578680203043</v>
      </c>
      <c r="N2568" s="10" t="e">
        <f t="shared" si="801"/>
        <v>#N/A</v>
      </c>
      <c r="O2568" s="9" t="e">
        <f t="shared" si="802"/>
        <v>#N/A</v>
      </c>
      <c r="P2568" s="8" t="e">
        <f t="shared" si="803"/>
        <v>#N/A</v>
      </c>
      <c r="Q2568" s="2" t="str">
        <f t="shared" si="804"/>
        <v>-</v>
      </c>
      <c r="R2568" s="2" t="str">
        <f t="shared" si="805"/>
        <v>-</v>
      </c>
      <c r="S2568" s="2" t="str">
        <f t="shared" si="806"/>
        <v>-</v>
      </c>
      <c r="T2568" s="2" t="str">
        <f t="shared" si="807"/>
        <v>-</v>
      </c>
      <c r="AU2568" t="s">
        <v>2497</v>
      </c>
      <c r="AV2568" t="s">
        <v>806</v>
      </c>
      <c r="AY2568" s="38">
        <v>47</v>
      </c>
      <c r="AZ2568" s="40">
        <v>85</v>
      </c>
      <c r="BA2568" s="42">
        <f t="shared" si="800"/>
        <v>47085</v>
      </c>
      <c r="BC2568" s="7" t="s">
        <v>3097</v>
      </c>
      <c r="BH2568" s="1">
        <v>9089</v>
      </c>
      <c r="BI2568" s="1">
        <v>761</v>
      </c>
      <c r="BJ2568" s="1">
        <f t="shared" si="808"/>
        <v>9850</v>
      </c>
      <c r="BM2568" s="1">
        <v>2900</v>
      </c>
      <c r="BN2568" s="1">
        <v>3149</v>
      </c>
      <c r="BO2568" s="1">
        <v>124</v>
      </c>
    </row>
    <row r="2569" spans="1:67" hidden="1" outlineLevel="1">
      <c r="A2569" t="s">
        <v>2834</v>
      </c>
      <c r="B2569" t="s">
        <v>806</v>
      </c>
      <c r="C2569" s="25">
        <v>11259</v>
      </c>
      <c r="D2569" s="25"/>
      <c r="E2569" s="25"/>
      <c r="G2569" s="1">
        <v>8626</v>
      </c>
      <c r="H2569" s="1">
        <v>8251</v>
      </c>
      <c r="I2569" s="1">
        <v>3818</v>
      </c>
      <c r="J2569" s="1">
        <v>3432</v>
      </c>
      <c r="K2569" s="1">
        <v>3288</v>
      </c>
      <c r="L2569" s="2" t="str">
        <f t="shared" si="809"/>
        <v/>
      </c>
      <c r="M2569" s="2">
        <f t="shared" si="810"/>
        <v>0.38117319731045674</v>
      </c>
      <c r="N2569" s="10" t="e">
        <f t="shared" si="801"/>
        <v>#N/A</v>
      </c>
      <c r="O2569" s="9" t="e">
        <f t="shared" si="802"/>
        <v>#N/A</v>
      </c>
      <c r="P2569" s="8" t="e">
        <f t="shared" si="803"/>
        <v>#N/A</v>
      </c>
      <c r="Q2569" s="2" t="str">
        <f t="shared" si="804"/>
        <v>-</v>
      </c>
      <c r="R2569" s="2" t="str">
        <f t="shared" si="805"/>
        <v>-</v>
      </c>
      <c r="S2569" s="2" t="str">
        <f t="shared" si="806"/>
        <v>-</v>
      </c>
      <c r="T2569" s="2" t="str">
        <f t="shared" si="807"/>
        <v>-</v>
      </c>
      <c r="AU2569" t="s">
        <v>2834</v>
      </c>
      <c r="AV2569" t="s">
        <v>806</v>
      </c>
      <c r="AY2569" s="38">
        <v>47</v>
      </c>
      <c r="AZ2569" s="40">
        <v>87</v>
      </c>
      <c r="BA2569" s="42">
        <f t="shared" si="800"/>
        <v>47087</v>
      </c>
      <c r="BC2569" s="7" t="s">
        <v>3097</v>
      </c>
      <c r="BH2569" s="1">
        <v>8251</v>
      </c>
      <c r="BI2569" s="1">
        <v>375</v>
      </c>
      <c r="BJ2569" s="1">
        <f t="shared" si="808"/>
        <v>8626</v>
      </c>
      <c r="BM2569" s="1">
        <v>2856</v>
      </c>
      <c r="BN2569" s="1">
        <v>901</v>
      </c>
      <c r="BO2569" s="1">
        <v>61</v>
      </c>
    </row>
    <row r="2570" spans="1:67" hidden="1" outlineLevel="1">
      <c r="A2570" t="s">
        <v>2030</v>
      </c>
      <c r="B2570" t="s">
        <v>806</v>
      </c>
      <c r="C2570" s="25">
        <v>45634</v>
      </c>
      <c r="D2570" s="25"/>
      <c r="E2570" s="25"/>
      <c r="G2570" s="1">
        <v>23428</v>
      </c>
      <c r="H2570" s="1">
        <v>20775</v>
      </c>
      <c r="I2570" s="1">
        <v>12275</v>
      </c>
      <c r="J2570" s="1">
        <v>11771</v>
      </c>
      <c r="K2570" s="1">
        <v>9822</v>
      </c>
      <c r="L2570" s="2" t="str">
        <f t="shared" si="809"/>
        <v/>
      </c>
      <c r="M2570" s="2">
        <f t="shared" si="810"/>
        <v>0.4192419327300666</v>
      </c>
      <c r="N2570" s="10" t="e">
        <f t="shared" si="801"/>
        <v>#N/A</v>
      </c>
      <c r="O2570" s="9" t="e">
        <f t="shared" si="802"/>
        <v>#N/A</v>
      </c>
      <c r="P2570" s="8" t="e">
        <f t="shared" si="803"/>
        <v>#N/A</v>
      </c>
      <c r="Q2570" s="2" t="str">
        <f t="shared" si="804"/>
        <v>-</v>
      </c>
      <c r="R2570" s="2" t="str">
        <f t="shared" si="805"/>
        <v>-</v>
      </c>
      <c r="S2570" s="2" t="str">
        <f t="shared" si="806"/>
        <v>-</v>
      </c>
      <c r="T2570" s="2" t="str">
        <f t="shared" si="807"/>
        <v>-</v>
      </c>
      <c r="AU2570" t="s">
        <v>2030</v>
      </c>
      <c r="AV2570" t="s">
        <v>806</v>
      </c>
      <c r="AY2570" s="38">
        <v>47</v>
      </c>
      <c r="AZ2570" s="40">
        <v>89</v>
      </c>
      <c r="BA2570" s="42">
        <f t="shared" si="800"/>
        <v>47089</v>
      </c>
      <c r="BC2570" s="7" t="s">
        <v>3097</v>
      </c>
      <c r="BH2570" s="1">
        <v>20775</v>
      </c>
      <c r="BI2570" s="1">
        <v>2653</v>
      </c>
      <c r="BJ2570" s="1">
        <f t="shared" si="808"/>
        <v>23428</v>
      </c>
      <c r="BM2570" s="1">
        <v>7786</v>
      </c>
      <c r="BN2570" s="1">
        <v>4038</v>
      </c>
      <c r="BO2570" s="1">
        <v>451</v>
      </c>
    </row>
    <row r="2571" spans="1:67" hidden="1" outlineLevel="1">
      <c r="A2571" t="s">
        <v>1324</v>
      </c>
      <c r="B2571" t="s">
        <v>806</v>
      </c>
      <c r="C2571" s="25">
        <v>17780</v>
      </c>
      <c r="D2571" s="25"/>
      <c r="E2571" s="25"/>
      <c r="G2571" s="1">
        <v>10970</v>
      </c>
      <c r="H2571" s="1">
        <v>9975</v>
      </c>
      <c r="I2571" s="1">
        <v>4639</v>
      </c>
      <c r="J2571" s="1">
        <v>4414</v>
      </c>
      <c r="K2571" s="1">
        <v>3205</v>
      </c>
      <c r="L2571" s="2" t="str">
        <f t="shared" si="809"/>
        <v/>
      </c>
      <c r="M2571" s="2">
        <f t="shared" si="810"/>
        <v>0.29216043755697357</v>
      </c>
      <c r="N2571" s="10" t="e">
        <f t="shared" si="801"/>
        <v>#N/A</v>
      </c>
      <c r="O2571" s="9" t="e">
        <f t="shared" si="802"/>
        <v>#N/A</v>
      </c>
      <c r="P2571" s="8" t="e">
        <f t="shared" si="803"/>
        <v>#N/A</v>
      </c>
      <c r="Q2571" s="2" t="str">
        <f t="shared" si="804"/>
        <v>-</v>
      </c>
      <c r="R2571" s="2" t="str">
        <f t="shared" si="805"/>
        <v>-</v>
      </c>
      <c r="S2571" s="2" t="str">
        <f t="shared" si="806"/>
        <v>-</v>
      </c>
      <c r="T2571" s="2" t="str">
        <f t="shared" si="807"/>
        <v>-</v>
      </c>
      <c r="AU2571" t="s">
        <v>1324</v>
      </c>
      <c r="AV2571" t="s">
        <v>806</v>
      </c>
      <c r="AY2571" s="38">
        <v>47</v>
      </c>
      <c r="AZ2571" s="40">
        <v>91</v>
      </c>
      <c r="BA2571" s="42">
        <f t="shared" si="800"/>
        <v>47091</v>
      </c>
      <c r="BC2571" s="7" t="s">
        <v>3097</v>
      </c>
      <c r="BH2571" s="1">
        <v>9975</v>
      </c>
      <c r="BI2571" s="1">
        <v>995</v>
      </c>
      <c r="BJ2571" s="1">
        <f t="shared" si="808"/>
        <v>10970</v>
      </c>
      <c r="BM2571" s="1">
        <v>2924</v>
      </c>
      <c r="BN2571" s="1">
        <v>1580</v>
      </c>
      <c r="BO2571" s="1">
        <v>135</v>
      </c>
    </row>
    <row r="2572" spans="1:67" hidden="1" outlineLevel="1">
      <c r="A2572" t="s">
        <v>1052</v>
      </c>
      <c r="B2572" t="s">
        <v>806</v>
      </c>
      <c r="C2572" s="25">
        <v>389443</v>
      </c>
      <c r="D2572" s="25"/>
      <c r="E2572" s="25"/>
      <c r="G2572" s="1">
        <v>245422</v>
      </c>
      <c r="H2572" s="1">
        <v>224156</v>
      </c>
      <c r="I2572" s="1">
        <v>119368</v>
      </c>
      <c r="J2572" s="1">
        <v>114524</v>
      </c>
      <c r="K2572" s="1">
        <v>111872</v>
      </c>
      <c r="L2572" s="2" t="str">
        <f t="shared" si="809"/>
        <v/>
      </c>
      <c r="M2572" s="2">
        <f t="shared" si="810"/>
        <v>0.45583525519309598</v>
      </c>
      <c r="N2572" s="10" t="e">
        <f t="shared" si="801"/>
        <v>#N/A</v>
      </c>
      <c r="O2572" s="9" t="e">
        <f t="shared" si="802"/>
        <v>#N/A</v>
      </c>
      <c r="P2572" s="8" t="e">
        <f t="shared" si="803"/>
        <v>#N/A</v>
      </c>
      <c r="Q2572" s="2" t="str">
        <f t="shared" si="804"/>
        <v>-</v>
      </c>
      <c r="R2572" s="2" t="str">
        <f t="shared" si="805"/>
        <v>-</v>
      </c>
      <c r="S2572" s="2" t="str">
        <f t="shared" si="806"/>
        <v>-</v>
      </c>
      <c r="T2572" s="2" t="str">
        <f t="shared" si="807"/>
        <v>-</v>
      </c>
      <c r="AU2572" t="s">
        <v>1052</v>
      </c>
      <c r="AV2572" t="s">
        <v>806</v>
      </c>
      <c r="AY2572" s="38">
        <v>47</v>
      </c>
      <c r="AZ2572" s="40">
        <v>93</v>
      </c>
      <c r="BA2572" s="42">
        <f t="shared" si="800"/>
        <v>47093</v>
      </c>
      <c r="BC2572" s="7" t="s">
        <v>3097</v>
      </c>
      <c r="BH2572" s="1">
        <v>224156</v>
      </c>
      <c r="BI2572" s="1">
        <v>21266</v>
      </c>
      <c r="BJ2572" s="1">
        <f t="shared" si="808"/>
        <v>245422</v>
      </c>
      <c r="BM2572" s="1">
        <v>64120</v>
      </c>
      <c r="BN2572" s="1">
        <v>53370</v>
      </c>
      <c r="BO2572" s="1">
        <v>1878</v>
      </c>
    </row>
    <row r="2573" spans="1:67" hidden="1" outlineLevel="1">
      <c r="A2573" t="s">
        <v>1124</v>
      </c>
      <c r="B2573" t="s">
        <v>806</v>
      </c>
      <c r="C2573" s="25">
        <v>8003</v>
      </c>
      <c r="D2573" s="25"/>
      <c r="E2573" s="25"/>
      <c r="G2573" s="1">
        <v>4345</v>
      </c>
      <c r="H2573" s="1">
        <v>3940</v>
      </c>
      <c r="I2573" s="1">
        <v>1656</v>
      </c>
      <c r="J2573" s="1">
        <v>1319</v>
      </c>
      <c r="K2573" s="1">
        <v>1432</v>
      </c>
      <c r="L2573" s="2" t="str">
        <f t="shared" si="809"/>
        <v/>
      </c>
      <c r="M2573" s="2">
        <f t="shared" si="810"/>
        <v>0.32957422324510932</v>
      </c>
      <c r="N2573" s="10" t="e">
        <f t="shared" si="801"/>
        <v>#N/A</v>
      </c>
      <c r="O2573" s="9" t="e">
        <f t="shared" si="802"/>
        <v>#N/A</v>
      </c>
      <c r="P2573" s="8" t="e">
        <f t="shared" si="803"/>
        <v>#N/A</v>
      </c>
      <c r="Q2573" s="2" t="str">
        <f t="shared" si="804"/>
        <v>-</v>
      </c>
      <c r="R2573" s="2" t="str">
        <f t="shared" si="805"/>
        <v>-</v>
      </c>
      <c r="S2573" s="2" t="str">
        <f t="shared" si="806"/>
        <v>-</v>
      </c>
      <c r="T2573" s="2" t="str">
        <f t="shared" si="807"/>
        <v>-</v>
      </c>
      <c r="AU2573" t="s">
        <v>1124</v>
      </c>
      <c r="AV2573" t="s">
        <v>806</v>
      </c>
      <c r="AY2573" s="38">
        <v>47</v>
      </c>
      <c r="AZ2573" s="40">
        <v>95</v>
      </c>
      <c r="BA2573" s="42">
        <f t="shared" si="800"/>
        <v>47095</v>
      </c>
      <c r="BC2573" s="7" t="s">
        <v>3097</v>
      </c>
      <c r="BH2573" s="1">
        <v>3940</v>
      </c>
      <c r="BI2573" s="1">
        <v>405</v>
      </c>
      <c r="BJ2573" s="1">
        <f t="shared" si="808"/>
        <v>4345</v>
      </c>
      <c r="BM2573" s="1">
        <v>1102</v>
      </c>
      <c r="BN2573" s="1">
        <v>524</v>
      </c>
      <c r="BO2573" s="1">
        <v>30</v>
      </c>
    </row>
    <row r="2574" spans="1:67" hidden="1" outlineLevel="1">
      <c r="A2574" t="s">
        <v>942</v>
      </c>
      <c r="B2574" t="s">
        <v>806</v>
      </c>
      <c r="C2574" s="25">
        <v>27417</v>
      </c>
      <c r="D2574" s="25"/>
      <c r="E2574" s="25"/>
      <c r="G2574" s="1">
        <v>15254</v>
      </c>
      <c r="H2574" s="1">
        <v>13973</v>
      </c>
      <c r="I2574" s="1">
        <v>6711</v>
      </c>
      <c r="J2574" s="1">
        <v>6491</v>
      </c>
      <c r="K2574" s="1">
        <v>6272</v>
      </c>
      <c r="L2574" s="2" t="str">
        <f t="shared" si="809"/>
        <v/>
      </c>
      <c r="M2574" s="2">
        <f t="shared" si="810"/>
        <v>0.41117084043529567</v>
      </c>
      <c r="N2574" s="10" t="e">
        <f t="shared" si="801"/>
        <v>#N/A</v>
      </c>
      <c r="O2574" s="9" t="e">
        <f t="shared" si="802"/>
        <v>#N/A</v>
      </c>
      <c r="P2574" s="8" t="e">
        <f t="shared" si="803"/>
        <v>#N/A</v>
      </c>
      <c r="Q2574" s="2" t="str">
        <f t="shared" si="804"/>
        <v>-</v>
      </c>
      <c r="R2574" s="2" t="str">
        <f t="shared" si="805"/>
        <v>-</v>
      </c>
      <c r="S2574" s="2" t="str">
        <f t="shared" si="806"/>
        <v>-</v>
      </c>
      <c r="T2574" s="2" t="str">
        <f t="shared" si="807"/>
        <v>-</v>
      </c>
      <c r="AU2574" t="s">
        <v>942</v>
      </c>
      <c r="AV2574" t="s">
        <v>806</v>
      </c>
      <c r="AY2574" s="38">
        <v>47</v>
      </c>
      <c r="AZ2574" s="40">
        <v>97</v>
      </c>
      <c r="BA2574" s="42">
        <f t="shared" si="800"/>
        <v>47097</v>
      </c>
      <c r="BC2574" s="7" t="s">
        <v>3097</v>
      </c>
      <c r="BH2574" s="1">
        <v>13973</v>
      </c>
      <c r="BI2574" s="1">
        <v>1281</v>
      </c>
      <c r="BJ2574" s="1">
        <f t="shared" si="808"/>
        <v>15254</v>
      </c>
      <c r="BM2574" s="1">
        <v>4347</v>
      </c>
      <c r="BN2574" s="1">
        <v>2077</v>
      </c>
      <c r="BO2574" s="1">
        <v>287</v>
      </c>
    </row>
    <row r="2575" spans="1:67" hidden="1" outlineLevel="1">
      <c r="A2575" t="s">
        <v>1877</v>
      </c>
      <c r="B2575" t="s">
        <v>806</v>
      </c>
      <c r="C2575" s="25">
        <v>40524</v>
      </c>
      <c r="D2575" s="25"/>
      <c r="E2575" s="25"/>
      <c r="G2575" s="1">
        <v>24471</v>
      </c>
      <c r="H2575" s="1">
        <v>23847</v>
      </c>
      <c r="I2575" s="1">
        <v>12905</v>
      </c>
      <c r="J2575" s="1">
        <v>11916</v>
      </c>
      <c r="K2575" s="1">
        <v>11691</v>
      </c>
      <c r="L2575" s="2" t="str">
        <f t="shared" si="809"/>
        <v/>
      </c>
      <c r="M2575" s="2">
        <f t="shared" si="810"/>
        <v>0.47774917248988596</v>
      </c>
      <c r="N2575" s="10" t="e">
        <f t="shared" si="801"/>
        <v>#N/A</v>
      </c>
      <c r="O2575" s="9" t="e">
        <f t="shared" si="802"/>
        <v>#N/A</v>
      </c>
      <c r="P2575" s="8" t="e">
        <f t="shared" si="803"/>
        <v>#N/A</v>
      </c>
      <c r="Q2575" s="2" t="str">
        <f t="shared" si="804"/>
        <v>-</v>
      </c>
      <c r="R2575" s="2" t="str">
        <f t="shared" si="805"/>
        <v>-</v>
      </c>
      <c r="S2575" s="2" t="str">
        <f t="shared" si="806"/>
        <v>-</v>
      </c>
      <c r="T2575" s="2" t="str">
        <f t="shared" si="807"/>
        <v>-</v>
      </c>
      <c r="AU2575" t="s">
        <v>1877</v>
      </c>
      <c r="AV2575" t="s">
        <v>806</v>
      </c>
      <c r="AY2575" s="38">
        <v>47</v>
      </c>
      <c r="AZ2575" s="40">
        <v>99</v>
      </c>
      <c r="BA2575" s="42">
        <f t="shared" si="800"/>
        <v>47099</v>
      </c>
      <c r="BC2575" s="7" t="s">
        <v>3097</v>
      </c>
      <c r="BH2575" s="1">
        <v>23847</v>
      </c>
      <c r="BI2575" s="1">
        <v>624</v>
      </c>
      <c r="BJ2575" s="1">
        <f t="shared" si="808"/>
        <v>24471</v>
      </c>
      <c r="BM2575" s="1">
        <v>9299</v>
      </c>
      <c r="BN2575" s="1">
        <v>3461</v>
      </c>
      <c r="BO2575" s="1">
        <v>145</v>
      </c>
    </row>
    <row r="2576" spans="1:67" hidden="1" outlineLevel="1">
      <c r="A2576" t="s">
        <v>2917</v>
      </c>
      <c r="B2576" t="s">
        <v>806</v>
      </c>
      <c r="C2576" s="25">
        <v>11540</v>
      </c>
      <c r="D2576" s="25"/>
      <c r="E2576" s="25"/>
      <c r="G2576" s="1">
        <v>7484</v>
      </c>
      <c r="H2576" s="1">
        <v>7144</v>
      </c>
      <c r="I2576" s="1">
        <v>4010</v>
      </c>
      <c r="J2576" s="1">
        <v>3879</v>
      </c>
      <c r="K2576" s="1">
        <v>3718</v>
      </c>
      <c r="L2576" s="2" t="str">
        <f t="shared" si="809"/>
        <v/>
      </c>
      <c r="M2576" s="2">
        <f t="shared" si="810"/>
        <v>0.49679315873864244</v>
      </c>
      <c r="N2576" s="10" t="e">
        <f t="shared" si="801"/>
        <v>#N/A</v>
      </c>
      <c r="O2576" s="9" t="e">
        <f t="shared" si="802"/>
        <v>#N/A</v>
      </c>
      <c r="P2576" s="8" t="e">
        <f t="shared" si="803"/>
        <v>#N/A</v>
      </c>
      <c r="Q2576" s="2" t="str">
        <f t="shared" si="804"/>
        <v>-</v>
      </c>
      <c r="R2576" s="2" t="str">
        <f t="shared" si="805"/>
        <v>-</v>
      </c>
      <c r="S2576" s="2" t="str">
        <f t="shared" si="806"/>
        <v>-</v>
      </c>
      <c r="T2576" s="2" t="str">
        <f t="shared" si="807"/>
        <v>-</v>
      </c>
      <c r="AU2576" t="s">
        <v>2917</v>
      </c>
      <c r="AV2576" t="s">
        <v>806</v>
      </c>
      <c r="AY2576" s="38">
        <v>47</v>
      </c>
      <c r="AZ2576" s="40">
        <v>101</v>
      </c>
      <c r="BA2576" s="42">
        <f t="shared" si="800"/>
        <v>47101</v>
      </c>
      <c r="BC2576" s="7" t="s">
        <v>3097</v>
      </c>
      <c r="BH2576" s="1">
        <v>7144</v>
      </c>
      <c r="BI2576" s="1">
        <v>340</v>
      </c>
      <c r="BJ2576" s="1">
        <f t="shared" si="808"/>
        <v>7484</v>
      </c>
      <c r="BM2576" s="1">
        <v>2207</v>
      </c>
      <c r="BN2576" s="1">
        <v>1770</v>
      </c>
      <c r="BO2576" s="1">
        <v>33</v>
      </c>
    </row>
    <row r="2577" spans="1:67" hidden="1" outlineLevel="1">
      <c r="A2577" t="s">
        <v>1241</v>
      </c>
      <c r="B2577" t="s">
        <v>806</v>
      </c>
      <c r="C2577" s="25">
        <v>31540</v>
      </c>
      <c r="D2577" s="25"/>
      <c r="E2577" s="25"/>
      <c r="G2577" s="1">
        <v>18959</v>
      </c>
      <c r="H2577" s="1">
        <v>16146</v>
      </c>
      <c r="I2577" s="1">
        <v>8987</v>
      </c>
      <c r="J2577" s="1">
        <v>8659</v>
      </c>
      <c r="K2577" s="1">
        <v>8534</v>
      </c>
      <c r="L2577" s="2" t="str">
        <f t="shared" si="809"/>
        <v/>
      </c>
      <c r="M2577" s="2">
        <f t="shared" si="810"/>
        <v>0.45012922622501189</v>
      </c>
      <c r="N2577" s="10" t="e">
        <f t="shared" si="801"/>
        <v>#N/A</v>
      </c>
      <c r="O2577" s="9" t="e">
        <f t="shared" si="802"/>
        <v>#N/A</v>
      </c>
      <c r="P2577" s="8" t="e">
        <f t="shared" si="803"/>
        <v>#N/A</v>
      </c>
      <c r="Q2577" s="2" t="str">
        <f t="shared" si="804"/>
        <v>-</v>
      </c>
      <c r="R2577" s="2" t="str">
        <f t="shared" si="805"/>
        <v>-</v>
      </c>
      <c r="S2577" s="2" t="str">
        <f t="shared" si="806"/>
        <v>-</v>
      </c>
      <c r="T2577" s="2" t="str">
        <f t="shared" si="807"/>
        <v>-</v>
      </c>
      <c r="AU2577" t="s">
        <v>1241</v>
      </c>
      <c r="AV2577" t="s">
        <v>806</v>
      </c>
      <c r="AY2577" s="38">
        <v>47</v>
      </c>
      <c r="AZ2577" s="40">
        <v>103</v>
      </c>
      <c r="BA2577" s="42">
        <f t="shared" si="800"/>
        <v>47103</v>
      </c>
      <c r="BC2577" s="7" t="s">
        <v>3097</v>
      </c>
      <c r="BH2577" s="1">
        <v>16146</v>
      </c>
      <c r="BI2577" s="1">
        <v>2813</v>
      </c>
      <c r="BJ2577" s="1">
        <f t="shared" si="808"/>
        <v>18959</v>
      </c>
      <c r="BM2577" s="1">
        <v>5801</v>
      </c>
      <c r="BN2577" s="1">
        <v>3080</v>
      </c>
      <c r="BO2577" s="1">
        <v>106</v>
      </c>
    </row>
    <row r="2578" spans="1:67" hidden="1" outlineLevel="1">
      <c r="A2578" t="s">
        <v>641</v>
      </c>
      <c r="B2578" t="s">
        <v>806</v>
      </c>
      <c r="C2578" s="25">
        <v>40993</v>
      </c>
      <c r="D2578" s="25"/>
      <c r="E2578" s="25"/>
      <c r="G2578" s="1">
        <v>25504</v>
      </c>
      <c r="H2578" s="1">
        <v>23279</v>
      </c>
      <c r="I2578" s="1">
        <v>14545</v>
      </c>
      <c r="J2578" s="1">
        <v>14219</v>
      </c>
      <c r="K2578" s="1">
        <v>13675</v>
      </c>
      <c r="L2578" s="2" t="str">
        <f t="shared" si="809"/>
        <v/>
      </c>
      <c r="M2578" s="2">
        <f t="shared" si="810"/>
        <v>0.53619040150564612</v>
      </c>
      <c r="N2578" s="10" t="e">
        <f t="shared" si="801"/>
        <v>#N/A</v>
      </c>
      <c r="O2578" s="9" t="e">
        <f t="shared" si="802"/>
        <v>#N/A</v>
      </c>
      <c r="P2578" s="8" t="e">
        <f t="shared" si="803"/>
        <v>#N/A</v>
      </c>
      <c r="Q2578" s="2" t="str">
        <f t="shared" si="804"/>
        <v>-</v>
      </c>
      <c r="R2578" s="2" t="str">
        <f t="shared" si="805"/>
        <v>-</v>
      </c>
      <c r="S2578" s="2" t="str">
        <f t="shared" si="806"/>
        <v>-</v>
      </c>
      <c r="T2578" s="2" t="str">
        <f t="shared" si="807"/>
        <v>-</v>
      </c>
      <c r="AU2578" t="s">
        <v>641</v>
      </c>
      <c r="AV2578" t="s">
        <v>806</v>
      </c>
      <c r="AY2578" s="38">
        <v>47</v>
      </c>
      <c r="AZ2578" s="40">
        <v>105</v>
      </c>
      <c r="BA2578" s="42">
        <f t="shared" si="800"/>
        <v>47105</v>
      </c>
      <c r="BC2578" s="7" t="s">
        <v>3097</v>
      </c>
      <c r="BH2578" s="1">
        <v>23279</v>
      </c>
      <c r="BI2578" s="1">
        <v>2225</v>
      </c>
      <c r="BJ2578" s="1">
        <f t="shared" si="808"/>
        <v>25504</v>
      </c>
      <c r="BM2578" s="1">
        <v>8726</v>
      </c>
      <c r="BN2578" s="1">
        <v>5349</v>
      </c>
      <c r="BO2578" s="1">
        <v>470</v>
      </c>
    </row>
    <row r="2579" spans="1:67" hidden="1" outlineLevel="1">
      <c r="A2579" t="s">
        <v>1998</v>
      </c>
      <c r="B2579" t="s">
        <v>806</v>
      </c>
      <c r="C2579" s="25">
        <v>49934</v>
      </c>
      <c r="D2579" s="25"/>
      <c r="E2579" s="25"/>
      <c r="G2579" s="1">
        <v>26375</v>
      </c>
      <c r="H2579" s="1">
        <v>24487</v>
      </c>
      <c r="I2579" s="1">
        <v>14120</v>
      </c>
      <c r="J2579" s="1">
        <v>13666</v>
      </c>
      <c r="K2579" s="1">
        <v>13360</v>
      </c>
      <c r="L2579" s="2" t="str">
        <f t="shared" si="809"/>
        <v/>
      </c>
      <c r="M2579" s="2">
        <f t="shared" si="810"/>
        <v>0.50654028436018961</v>
      </c>
      <c r="N2579" s="10" t="e">
        <f t="shared" si="801"/>
        <v>#N/A</v>
      </c>
      <c r="O2579" s="9" t="e">
        <f t="shared" si="802"/>
        <v>#N/A</v>
      </c>
      <c r="P2579" s="8" t="e">
        <f t="shared" si="803"/>
        <v>#N/A</v>
      </c>
      <c r="Q2579" s="2" t="str">
        <f t="shared" si="804"/>
        <v>-</v>
      </c>
      <c r="R2579" s="2" t="str">
        <f t="shared" si="805"/>
        <v>-</v>
      </c>
      <c r="S2579" s="2" t="str">
        <f t="shared" si="806"/>
        <v>-</v>
      </c>
      <c r="T2579" s="2" t="str">
        <f t="shared" si="807"/>
        <v>-</v>
      </c>
      <c r="AU2579" t="s">
        <v>1998</v>
      </c>
      <c r="AV2579" t="s">
        <v>806</v>
      </c>
      <c r="AY2579" s="38">
        <v>47</v>
      </c>
      <c r="AZ2579" s="40">
        <v>107</v>
      </c>
      <c r="BA2579" s="42">
        <f t="shared" si="800"/>
        <v>47107</v>
      </c>
      <c r="BC2579" s="7" t="s">
        <v>3097</v>
      </c>
      <c r="BH2579" s="1">
        <v>24487</v>
      </c>
      <c r="BI2579" s="1">
        <v>1888</v>
      </c>
      <c r="BJ2579" s="1">
        <f t="shared" si="808"/>
        <v>26375</v>
      </c>
      <c r="BM2579" s="1">
        <v>8990</v>
      </c>
      <c r="BN2579" s="1">
        <v>4972</v>
      </c>
      <c r="BO2579" s="1">
        <v>158</v>
      </c>
    </row>
    <row r="2580" spans="1:67" hidden="1" outlineLevel="1">
      <c r="A2580" t="s">
        <v>2438</v>
      </c>
      <c r="B2580" t="s">
        <v>806</v>
      </c>
      <c r="C2580" s="25">
        <v>24579</v>
      </c>
      <c r="D2580" s="25"/>
      <c r="E2580" s="25"/>
      <c r="G2580" s="1">
        <v>13859</v>
      </c>
      <c r="H2580" s="1">
        <v>9800</v>
      </c>
      <c r="I2580" s="1">
        <v>7764</v>
      </c>
      <c r="J2580" s="1">
        <v>7601</v>
      </c>
      <c r="K2580" s="1">
        <v>7346</v>
      </c>
      <c r="L2580" s="2" t="str">
        <f t="shared" si="809"/>
        <v/>
      </c>
      <c r="M2580" s="2">
        <f t="shared" si="810"/>
        <v>0.53005267335305573</v>
      </c>
      <c r="N2580" s="10" t="e">
        <f t="shared" si="801"/>
        <v>#N/A</v>
      </c>
      <c r="O2580" s="9" t="e">
        <f t="shared" si="802"/>
        <v>#N/A</v>
      </c>
      <c r="P2580" s="8" t="e">
        <f t="shared" si="803"/>
        <v>#N/A</v>
      </c>
      <c r="Q2580" s="2" t="str">
        <f t="shared" si="804"/>
        <v>-</v>
      </c>
      <c r="R2580" s="2" t="str">
        <f t="shared" si="805"/>
        <v>-</v>
      </c>
      <c r="S2580" s="2" t="str">
        <f t="shared" si="806"/>
        <v>-</v>
      </c>
      <c r="T2580" s="2" t="str">
        <f t="shared" si="807"/>
        <v>-</v>
      </c>
      <c r="AU2580" t="s">
        <v>2438</v>
      </c>
      <c r="AV2580" t="s">
        <v>806</v>
      </c>
      <c r="AY2580" s="38">
        <v>47</v>
      </c>
      <c r="AZ2580" s="40">
        <v>109</v>
      </c>
      <c r="BA2580" s="42">
        <f t="shared" si="800"/>
        <v>47109</v>
      </c>
      <c r="BC2580" s="7" t="s">
        <v>3097</v>
      </c>
      <c r="BH2580" s="1">
        <v>9800</v>
      </c>
      <c r="BI2580" s="1">
        <v>4059</v>
      </c>
      <c r="BJ2580" s="1">
        <f t="shared" si="808"/>
        <v>13859</v>
      </c>
      <c r="BM2580" s="1">
        <v>5076</v>
      </c>
      <c r="BN2580" s="1">
        <v>2541</v>
      </c>
      <c r="BO2580" s="1">
        <v>147</v>
      </c>
    </row>
    <row r="2581" spans="1:67" hidden="1" outlineLevel="1">
      <c r="A2581" t="s">
        <v>1731</v>
      </c>
      <c r="B2581" t="s">
        <v>806</v>
      </c>
      <c r="C2581" s="25">
        <v>20781</v>
      </c>
      <c r="D2581" s="25"/>
      <c r="E2581" s="25"/>
      <c r="G2581" s="1">
        <v>12622</v>
      </c>
      <c r="H2581" s="1">
        <v>12535</v>
      </c>
      <c r="I2581" s="1">
        <v>5274</v>
      </c>
      <c r="J2581" s="1">
        <v>5060</v>
      </c>
      <c r="K2581" s="1">
        <v>4618</v>
      </c>
      <c r="L2581" s="2" t="str">
        <f t="shared" si="809"/>
        <v/>
      </c>
      <c r="M2581" s="2">
        <f t="shared" si="810"/>
        <v>0.36586911741403899</v>
      </c>
      <c r="N2581" s="10" t="e">
        <f t="shared" si="801"/>
        <v>#N/A</v>
      </c>
      <c r="O2581" s="9" t="e">
        <f t="shared" si="802"/>
        <v>#N/A</v>
      </c>
      <c r="P2581" s="8" t="e">
        <f t="shared" si="803"/>
        <v>#N/A</v>
      </c>
      <c r="Q2581" s="2" t="str">
        <f t="shared" si="804"/>
        <v>-</v>
      </c>
      <c r="R2581" s="2" t="str">
        <f t="shared" si="805"/>
        <v>-</v>
      </c>
      <c r="S2581" s="2" t="str">
        <f t="shared" si="806"/>
        <v>-</v>
      </c>
      <c r="T2581" s="2" t="str">
        <f t="shared" si="807"/>
        <v>-</v>
      </c>
      <c r="AU2581" t="s">
        <v>1731</v>
      </c>
      <c r="AV2581" t="s">
        <v>806</v>
      </c>
      <c r="AY2581" s="38">
        <v>47</v>
      </c>
      <c r="AZ2581" s="40">
        <v>111</v>
      </c>
      <c r="BA2581" s="42">
        <f t="shared" si="800"/>
        <v>47111</v>
      </c>
      <c r="BC2581" s="7" t="s">
        <v>3097</v>
      </c>
      <c r="BH2581" s="1">
        <v>12535</v>
      </c>
      <c r="BI2581" s="1">
        <v>87</v>
      </c>
      <c r="BJ2581" s="1">
        <f t="shared" si="808"/>
        <v>12622</v>
      </c>
      <c r="BM2581" s="1">
        <v>2706</v>
      </c>
      <c r="BN2581" s="1">
        <v>2459</v>
      </c>
      <c r="BO2581" s="1">
        <v>109</v>
      </c>
    </row>
    <row r="2582" spans="1:67" hidden="1" outlineLevel="1">
      <c r="A2582" t="s">
        <v>1732</v>
      </c>
      <c r="B2582" t="s">
        <v>806</v>
      </c>
      <c r="C2582" s="25">
        <v>93503</v>
      </c>
      <c r="D2582" s="25"/>
      <c r="E2582" s="25"/>
      <c r="G2582" s="1">
        <v>53662</v>
      </c>
      <c r="H2582" s="1">
        <v>48856</v>
      </c>
      <c r="I2582" s="1">
        <v>28520</v>
      </c>
      <c r="J2582" s="1">
        <v>27864</v>
      </c>
      <c r="K2582" s="1">
        <v>27011</v>
      </c>
      <c r="L2582" s="2" t="str">
        <f t="shared" si="809"/>
        <v/>
      </c>
      <c r="M2582" s="2">
        <f t="shared" si="810"/>
        <v>0.50335432894785881</v>
      </c>
      <c r="N2582" s="10" t="e">
        <f t="shared" si="801"/>
        <v>#N/A</v>
      </c>
      <c r="O2582" s="9" t="e">
        <f t="shared" si="802"/>
        <v>#N/A</v>
      </c>
      <c r="P2582" s="8" t="e">
        <f t="shared" si="803"/>
        <v>#N/A</v>
      </c>
      <c r="Q2582" s="2" t="str">
        <f t="shared" si="804"/>
        <v>-</v>
      </c>
      <c r="R2582" s="2" t="str">
        <f t="shared" si="805"/>
        <v>-</v>
      </c>
      <c r="S2582" s="2" t="str">
        <f t="shared" si="806"/>
        <v>-</v>
      </c>
      <c r="T2582" s="2" t="str">
        <f t="shared" si="807"/>
        <v>-</v>
      </c>
      <c r="AU2582" t="s">
        <v>1732</v>
      </c>
      <c r="AV2582" t="s">
        <v>806</v>
      </c>
      <c r="AY2582" s="38">
        <v>47</v>
      </c>
      <c r="AZ2582" s="40">
        <v>113</v>
      </c>
      <c r="BA2582" s="42">
        <f t="shared" si="800"/>
        <v>47113</v>
      </c>
      <c r="BC2582" s="7" t="s">
        <v>3097</v>
      </c>
      <c r="BH2582" s="1">
        <v>48856</v>
      </c>
      <c r="BI2582" s="1">
        <v>4806</v>
      </c>
      <c r="BJ2582" s="1">
        <f t="shared" si="808"/>
        <v>53662</v>
      </c>
      <c r="BM2582" s="1">
        <v>16285</v>
      </c>
      <c r="BN2582" s="1">
        <v>11830</v>
      </c>
      <c r="BO2582" s="1">
        <v>405</v>
      </c>
    </row>
    <row r="2583" spans="1:67" hidden="1" outlineLevel="1">
      <c r="A2583" t="s">
        <v>253</v>
      </c>
      <c r="B2583" t="s">
        <v>806</v>
      </c>
      <c r="C2583" s="25">
        <v>27804</v>
      </c>
      <c r="D2583" s="25"/>
      <c r="E2583" s="25"/>
      <c r="G2583" s="1">
        <v>19085</v>
      </c>
      <c r="H2583" s="1">
        <v>18984</v>
      </c>
      <c r="I2583" s="1">
        <v>8263</v>
      </c>
      <c r="J2583" s="1">
        <v>8047</v>
      </c>
      <c r="K2583" s="1">
        <v>7828</v>
      </c>
      <c r="L2583" s="2" t="str">
        <f t="shared" si="809"/>
        <v/>
      </c>
      <c r="M2583" s="2">
        <f t="shared" si="810"/>
        <v>0.41016505108724127</v>
      </c>
      <c r="N2583" s="10" t="e">
        <f t="shared" si="801"/>
        <v>#N/A</v>
      </c>
      <c r="O2583" s="9" t="e">
        <f t="shared" si="802"/>
        <v>#N/A</v>
      </c>
      <c r="P2583" s="8" t="e">
        <f t="shared" si="803"/>
        <v>#N/A</v>
      </c>
      <c r="Q2583" s="2" t="str">
        <f t="shared" si="804"/>
        <v>-</v>
      </c>
      <c r="R2583" s="2" t="str">
        <f t="shared" si="805"/>
        <v>-</v>
      </c>
      <c r="S2583" s="2" t="str">
        <f t="shared" si="806"/>
        <v>-</v>
      </c>
      <c r="T2583" s="2" t="str">
        <f t="shared" si="807"/>
        <v>-</v>
      </c>
      <c r="AU2583" t="s">
        <v>253</v>
      </c>
      <c r="AV2583" t="s">
        <v>806</v>
      </c>
      <c r="AY2583" s="38">
        <v>47</v>
      </c>
      <c r="AZ2583" s="40">
        <v>115</v>
      </c>
      <c r="BA2583" s="42">
        <f t="shared" si="800"/>
        <v>47115</v>
      </c>
      <c r="BC2583" s="7" t="s">
        <v>3097</v>
      </c>
      <c r="BH2583" s="1">
        <v>18984</v>
      </c>
      <c r="BI2583" s="1">
        <v>101</v>
      </c>
      <c r="BJ2583" s="1">
        <f t="shared" si="808"/>
        <v>19085</v>
      </c>
      <c r="BM2583" s="1">
        <v>6210</v>
      </c>
      <c r="BN2583" s="1">
        <v>1945</v>
      </c>
      <c r="BO2583" s="1">
        <v>108</v>
      </c>
    </row>
    <row r="2584" spans="1:67" hidden="1" outlineLevel="1">
      <c r="A2584" t="s">
        <v>493</v>
      </c>
      <c r="B2584" t="s">
        <v>806</v>
      </c>
      <c r="C2584" s="25">
        <v>27305</v>
      </c>
      <c r="D2584" s="25"/>
      <c r="E2584" s="25"/>
      <c r="G2584" s="1">
        <v>15042</v>
      </c>
      <c r="H2584" s="1">
        <v>14428</v>
      </c>
      <c r="I2584" s="1">
        <v>7691</v>
      </c>
      <c r="J2584" s="1">
        <v>7469</v>
      </c>
      <c r="K2584" s="1">
        <v>7089</v>
      </c>
      <c r="L2584" s="2" t="str">
        <f t="shared" si="809"/>
        <v/>
      </c>
      <c r="M2584" s="2">
        <f t="shared" si="810"/>
        <v>0.47128041483845234</v>
      </c>
      <c r="N2584" s="10" t="e">
        <f t="shared" si="801"/>
        <v>#N/A</v>
      </c>
      <c r="O2584" s="9" t="e">
        <f t="shared" si="802"/>
        <v>#N/A</v>
      </c>
      <c r="P2584" s="8" t="e">
        <f t="shared" si="803"/>
        <v>#N/A</v>
      </c>
      <c r="Q2584" s="2" t="str">
        <f t="shared" si="804"/>
        <v>-</v>
      </c>
      <c r="R2584" s="2" t="str">
        <f t="shared" si="805"/>
        <v>-</v>
      </c>
      <c r="S2584" s="2" t="str">
        <f t="shared" si="806"/>
        <v>-</v>
      </c>
      <c r="T2584" s="2" t="str">
        <f t="shared" si="807"/>
        <v>-</v>
      </c>
      <c r="AU2584" t="s">
        <v>493</v>
      </c>
      <c r="AV2584" t="s">
        <v>806</v>
      </c>
      <c r="AY2584" s="38">
        <v>47</v>
      </c>
      <c r="AZ2584" s="40">
        <v>117</v>
      </c>
      <c r="BA2584" s="42">
        <f t="shared" si="800"/>
        <v>47117</v>
      </c>
      <c r="BC2584" s="7" t="s">
        <v>3097</v>
      </c>
      <c r="BH2584" s="1">
        <v>14428</v>
      </c>
      <c r="BI2584" s="1">
        <v>614</v>
      </c>
      <c r="BJ2584" s="1">
        <f t="shared" si="808"/>
        <v>15042</v>
      </c>
      <c r="BM2584" s="1">
        <v>4693</v>
      </c>
      <c r="BN2584" s="1">
        <v>2874</v>
      </c>
      <c r="BO2584" s="1">
        <v>124</v>
      </c>
    </row>
    <row r="2585" spans="1:67" hidden="1" outlineLevel="1">
      <c r="A2585" t="s">
        <v>642</v>
      </c>
      <c r="B2585" t="s">
        <v>806</v>
      </c>
      <c r="C2585" s="25">
        <v>70574</v>
      </c>
      <c r="D2585" s="25"/>
      <c r="E2585" s="25"/>
      <c r="G2585" s="1">
        <v>38699</v>
      </c>
      <c r="H2585" s="1">
        <v>34221</v>
      </c>
      <c r="I2585" s="1">
        <v>20823</v>
      </c>
      <c r="J2585" s="1">
        <v>20566</v>
      </c>
      <c r="K2585" s="1">
        <v>20186</v>
      </c>
      <c r="L2585" s="2" t="str">
        <f t="shared" si="809"/>
        <v/>
      </c>
      <c r="M2585" s="2">
        <f t="shared" si="810"/>
        <v>0.52161554562133383</v>
      </c>
      <c r="N2585" s="10" t="e">
        <f t="shared" si="801"/>
        <v>#N/A</v>
      </c>
      <c r="O2585" s="9" t="e">
        <f t="shared" si="802"/>
        <v>#N/A</v>
      </c>
      <c r="P2585" s="8" t="e">
        <f t="shared" si="803"/>
        <v>#N/A</v>
      </c>
      <c r="Q2585" s="2" t="str">
        <f t="shared" si="804"/>
        <v>-</v>
      </c>
      <c r="R2585" s="2" t="str">
        <f t="shared" si="805"/>
        <v>-</v>
      </c>
      <c r="S2585" s="2" t="str">
        <f t="shared" si="806"/>
        <v>-</v>
      </c>
      <c r="T2585" s="2" t="str">
        <f t="shared" si="807"/>
        <v>-</v>
      </c>
      <c r="AU2585" t="s">
        <v>642</v>
      </c>
      <c r="AV2585" t="s">
        <v>806</v>
      </c>
      <c r="AY2585" s="38">
        <v>47</v>
      </c>
      <c r="AZ2585" s="40">
        <v>119</v>
      </c>
      <c r="BA2585" s="42">
        <f t="shared" si="800"/>
        <v>47119</v>
      </c>
      <c r="BC2585" s="7" t="s">
        <v>3097</v>
      </c>
      <c r="BH2585" s="1">
        <v>34221</v>
      </c>
      <c r="BI2585" s="1">
        <v>4478</v>
      </c>
      <c r="BJ2585" s="1">
        <f t="shared" si="808"/>
        <v>38699</v>
      </c>
      <c r="BM2585" s="1">
        <v>10777</v>
      </c>
      <c r="BN2585" s="1">
        <v>9770</v>
      </c>
      <c r="BO2585" s="1">
        <v>276</v>
      </c>
    </row>
    <row r="2586" spans="1:67" hidden="1" outlineLevel="1">
      <c r="A2586" t="s">
        <v>2451</v>
      </c>
      <c r="B2586" t="s">
        <v>806</v>
      </c>
      <c r="C2586" s="25">
        <v>11155</v>
      </c>
      <c r="D2586" s="25"/>
      <c r="E2586" s="25"/>
      <c r="G2586" s="1">
        <v>7120</v>
      </c>
      <c r="H2586" s="1">
        <v>7120</v>
      </c>
      <c r="I2586" s="1">
        <v>2906</v>
      </c>
      <c r="J2586" s="1">
        <v>2805</v>
      </c>
      <c r="K2586" s="1">
        <v>2733</v>
      </c>
      <c r="L2586" s="2" t="str">
        <f t="shared" si="809"/>
        <v/>
      </c>
      <c r="M2586" s="2">
        <f t="shared" si="810"/>
        <v>0.38384831460674157</v>
      </c>
      <c r="N2586" s="10" t="e">
        <f t="shared" si="801"/>
        <v>#N/A</v>
      </c>
      <c r="O2586" s="9" t="e">
        <f t="shared" si="802"/>
        <v>#N/A</v>
      </c>
      <c r="P2586" s="8" t="e">
        <f t="shared" si="803"/>
        <v>#N/A</v>
      </c>
      <c r="Q2586" s="2" t="str">
        <f t="shared" si="804"/>
        <v>-</v>
      </c>
      <c r="R2586" s="2" t="str">
        <f t="shared" si="805"/>
        <v>-</v>
      </c>
      <c r="S2586" s="2" t="str">
        <f t="shared" si="806"/>
        <v>-</v>
      </c>
      <c r="T2586" s="2" t="str">
        <f t="shared" si="807"/>
        <v>-</v>
      </c>
      <c r="AU2586" t="s">
        <v>2451</v>
      </c>
      <c r="AV2586" t="s">
        <v>806</v>
      </c>
      <c r="AY2586" s="38">
        <v>47</v>
      </c>
      <c r="AZ2586" s="40">
        <v>121</v>
      </c>
      <c r="BA2586" s="42">
        <f t="shared" si="800"/>
        <v>47121</v>
      </c>
      <c r="BC2586" s="7" t="s">
        <v>3097</v>
      </c>
      <c r="BH2586" s="1">
        <v>7120</v>
      </c>
      <c r="BI2586" s="1">
        <v>0</v>
      </c>
      <c r="BJ2586" s="1">
        <f t="shared" si="808"/>
        <v>7120</v>
      </c>
      <c r="BM2586" s="1">
        <v>1852</v>
      </c>
      <c r="BN2586" s="1">
        <v>999</v>
      </c>
      <c r="BO2586" s="1">
        <v>55</v>
      </c>
    </row>
    <row r="2587" spans="1:67" hidden="1" outlineLevel="1">
      <c r="A2587" t="s">
        <v>1704</v>
      </c>
      <c r="B2587" t="s">
        <v>806</v>
      </c>
      <c r="C2587" s="25">
        <v>39889</v>
      </c>
      <c r="D2587" s="25"/>
      <c r="E2587" s="25"/>
      <c r="G2587" s="1">
        <v>25903</v>
      </c>
      <c r="H2587" s="1">
        <v>25570</v>
      </c>
      <c r="I2587" s="1">
        <v>11250</v>
      </c>
      <c r="J2587" s="1">
        <v>11009</v>
      </c>
      <c r="K2587" s="1">
        <v>10657</v>
      </c>
      <c r="L2587" s="2" t="str">
        <f t="shared" si="809"/>
        <v/>
      </c>
      <c r="M2587" s="2">
        <f t="shared" si="810"/>
        <v>0.41141952669574955</v>
      </c>
      <c r="N2587" s="10" t="e">
        <f t="shared" si="801"/>
        <v>#N/A</v>
      </c>
      <c r="O2587" s="9" t="e">
        <f t="shared" si="802"/>
        <v>#N/A</v>
      </c>
      <c r="P2587" s="8" t="e">
        <f t="shared" si="803"/>
        <v>#N/A</v>
      </c>
      <c r="Q2587" s="2" t="str">
        <f t="shared" si="804"/>
        <v>-</v>
      </c>
      <c r="R2587" s="2" t="str">
        <f t="shared" si="805"/>
        <v>-</v>
      </c>
      <c r="S2587" s="2" t="str">
        <f t="shared" si="806"/>
        <v>-</v>
      </c>
      <c r="T2587" s="2" t="str">
        <f t="shared" si="807"/>
        <v>-</v>
      </c>
      <c r="AU2587" t="s">
        <v>1704</v>
      </c>
      <c r="AV2587" t="s">
        <v>806</v>
      </c>
      <c r="AY2587" s="38">
        <v>47</v>
      </c>
      <c r="AZ2587" s="40">
        <v>123</v>
      </c>
      <c r="BA2587" s="42">
        <f t="shared" si="800"/>
        <v>47123</v>
      </c>
      <c r="BC2587" s="7" t="s">
        <v>3097</v>
      </c>
      <c r="BH2587" s="1">
        <v>25570</v>
      </c>
      <c r="BI2587" s="1">
        <v>333</v>
      </c>
      <c r="BJ2587" s="1">
        <f t="shared" si="808"/>
        <v>25903</v>
      </c>
      <c r="BM2587" s="1">
        <v>7682</v>
      </c>
      <c r="BN2587" s="1">
        <v>3006</v>
      </c>
      <c r="BO2587" s="1">
        <v>562</v>
      </c>
    </row>
    <row r="2588" spans="1:67" hidden="1" outlineLevel="1">
      <c r="A2588" t="s">
        <v>2536</v>
      </c>
      <c r="B2588" t="s">
        <v>806</v>
      </c>
      <c r="C2588" s="25">
        <v>138098</v>
      </c>
      <c r="D2588" s="25"/>
      <c r="E2588" s="25"/>
      <c r="G2588" s="1">
        <v>68875</v>
      </c>
      <c r="H2588" s="1">
        <v>49871</v>
      </c>
      <c r="I2588" s="1">
        <v>32477</v>
      </c>
      <c r="J2588" s="1">
        <v>31901</v>
      </c>
      <c r="K2588" s="1">
        <v>28781</v>
      </c>
      <c r="L2588" s="2" t="str">
        <f t="shared" si="809"/>
        <v/>
      </c>
      <c r="M2588" s="2">
        <f t="shared" si="810"/>
        <v>0.41787295825771326</v>
      </c>
      <c r="N2588" s="10" t="e">
        <f t="shared" si="801"/>
        <v>#N/A</v>
      </c>
      <c r="O2588" s="9" t="e">
        <f t="shared" si="802"/>
        <v>#N/A</v>
      </c>
      <c r="P2588" s="8" t="e">
        <f t="shared" si="803"/>
        <v>#N/A</v>
      </c>
      <c r="Q2588" s="2" t="str">
        <f t="shared" si="804"/>
        <v>-</v>
      </c>
      <c r="R2588" s="2" t="str">
        <f t="shared" si="805"/>
        <v>-</v>
      </c>
      <c r="S2588" s="2" t="str">
        <f t="shared" si="806"/>
        <v>-</v>
      </c>
      <c r="T2588" s="2" t="str">
        <f t="shared" si="807"/>
        <v>-</v>
      </c>
      <c r="AU2588" t="s">
        <v>2536</v>
      </c>
      <c r="AV2588" t="s">
        <v>806</v>
      </c>
      <c r="AY2588" s="38">
        <v>47</v>
      </c>
      <c r="AZ2588" s="40">
        <v>125</v>
      </c>
      <c r="BA2588" s="42">
        <f t="shared" si="800"/>
        <v>47125</v>
      </c>
      <c r="BC2588" s="7" t="s">
        <v>3097</v>
      </c>
      <c r="BH2588" s="1">
        <v>49871</v>
      </c>
      <c r="BI2588" s="1">
        <v>19004</v>
      </c>
      <c r="BJ2588" s="1">
        <f t="shared" si="808"/>
        <v>68875</v>
      </c>
      <c r="BM2588" s="1">
        <v>15842</v>
      </c>
      <c r="BN2588" s="1">
        <v>16160</v>
      </c>
      <c r="BO2588" s="1">
        <v>475</v>
      </c>
    </row>
    <row r="2589" spans="1:67" hidden="1" outlineLevel="1">
      <c r="A2589" t="s">
        <v>2439</v>
      </c>
      <c r="B2589" t="s">
        <v>806</v>
      </c>
      <c r="C2589" s="25">
        <v>5928</v>
      </c>
      <c r="D2589" s="25"/>
      <c r="E2589" s="25"/>
      <c r="G2589" s="1">
        <v>4134</v>
      </c>
      <c r="H2589" s="1">
        <v>4134</v>
      </c>
      <c r="I2589" s="1">
        <v>2102</v>
      </c>
      <c r="J2589" s="1">
        <v>2034</v>
      </c>
      <c r="K2589" s="1">
        <v>1883</v>
      </c>
      <c r="L2589" s="2" t="str">
        <f t="shared" si="809"/>
        <v/>
      </c>
      <c r="M2589" s="2">
        <f t="shared" si="810"/>
        <v>0.45549104983067246</v>
      </c>
      <c r="N2589" s="10" t="e">
        <f t="shared" si="801"/>
        <v>#N/A</v>
      </c>
      <c r="O2589" s="9" t="e">
        <f t="shared" si="802"/>
        <v>#N/A</v>
      </c>
      <c r="P2589" s="8" t="e">
        <f t="shared" si="803"/>
        <v>#N/A</v>
      </c>
      <c r="Q2589" s="2" t="str">
        <f t="shared" si="804"/>
        <v>-</v>
      </c>
      <c r="R2589" s="2" t="str">
        <f t="shared" si="805"/>
        <v>-</v>
      </c>
      <c r="S2589" s="2" t="str">
        <f t="shared" si="806"/>
        <v>-</v>
      </c>
      <c r="T2589" s="2" t="str">
        <f t="shared" si="807"/>
        <v>-</v>
      </c>
      <c r="AU2589" t="s">
        <v>2439</v>
      </c>
      <c r="AV2589" t="s">
        <v>806</v>
      </c>
      <c r="AY2589" s="38">
        <v>47</v>
      </c>
      <c r="AZ2589" s="40">
        <v>127</v>
      </c>
      <c r="BA2589" s="42">
        <f t="shared" si="800"/>
        <v>47127</v>
      </c>
      <c r="BC2589" s="7" t="s">
        <v>3097</v>
      </c>
      <c r="BH2589" s="1">
        <v>4134</v>
      </c>
      <c r="BI2589" s="1">
        <v>0</v>
      </c>
      <c r="BJ2589" s="1">
        <f t="shared" si="808"/>
        <v>4134</v>
      </c>
      <c r="BM2589" s="1">
        <v>1304</v>
      </c>
      <c r="BN2589" s="1">
        <v>767</v>
      </c>
      <c r="BO2589" s="1">
        <v>31</v>
      </c>
    </row>
    <row r="2590" spans="1:67" hidden="1" outlineLevel="1">
      <c r="A2590" t="s">
        <v>1392</v>
      </c>
      <c r="B2590" t="s">
        <v>806</v>
      </c>
      <c r="C2590" s="25">
        <v>20352</v>
      </c>
      <c r="D2590" s="25"/>
      <c r="E2590" s="25"/>
      <c r="G2590" s="1">
        <v>10155</v>
      </c>
      <c r="H2590" s="1">
        <v>10140</v>
      </c>
      <c r="I2590" s="1">
        <v>5551</v>
      </c>
      <c r="J2590" s="1">
        <v>5421</v>
      </c>
      <c r="K2590" s="1">
        <v>5234</v>
      </c>
      <c r="L2590" s="2" t="str">
        <f t="shared" si="809"/>
        <v/>
      </c>
      <c r="M2590" s="2">
        <f t="shared" si="810"/>
        <v>0.51541112752338747</v>
      </c>
      <c r="N2590" s="10" t="e">
        <f t="shared" ref="N2590:N2621" si="811">RANK(U2590,U2590:AR2590)</f>
        <v>#N/A</v>
      </c>
      <c r="O2590" s="9" t="e">
        <f t="shared" ref="O2590:O2621" si="812">RANK(V2590,U2590:AR2590)</f>
        <v>#N/A</v>
      </c>
      <c r="P2590" s="8" t="e">
        <f t="shared" ref="P2590:P2621" si="813">RANK(W2590,U2590:AR2590)</f>
        <v>#N/A</v>
      </c>
      <c r="Q2590" s="2" t="str">
        <f t="shared" ref="Q2590:Q2621" si="814">IF(SUM($U2590:$AQ2590)=0,"-",U2590/SUM($U2590:$AQ2590))</f>
        <v>-</v>
      </c>
      <c r="R2590" s="2" t="str">
        <f t="shared" ref="R2590:R2621" si="815">IF(SUM($U2590:$AQ2590)=0,"-",V2590/SUM($U2590:$AQ2590))</f>
        <v>-</v>
      </c>
      <c r="S2590" s="2" t="str">
        <f t="shared" ref="S2590:S2621" si="816">IF(SUM($U2590:$AQ2590)=0,"-",W2590/SUM($U2590:$AQ2590))</f>
        <v>-</v>
      </c>
      <c r="T2590" s="2" t="str">
        <f t="shared" ref="T2590:T2621" si="817">IF(SUM($U2590:$AQ2590)=0,"-",(1-Q2590-R2590-S2590))</f>
        <v>-</v>
      </c>
      <c r="AU2590" t="s">
        <v>1392</v>
      </c>
      <c r="AV2590" t="s">
        <v>806</v>
      </c>
      <c r="AY2590" s="38">
        <v>47</v>
      </c>
      <c r="AZ2590" s="40">
        <v>129</v>
      </c>
      <c r="BA2590" s="42">
        <f t="shared" si="800"/>
        <v>47129</v>
      </c>
      <c r="BC2590" s="7" t="s">
        <v>3097</v>
      </c>
      <c r="BH2590" s="1">
        <v>10140</v>
      </c>
      <c r="BI2590" s="1">
        <v>15</v>
      </c>
      <c r="BJ2590" s="1">
        <f t="shared" ref="BJ2590:BJ2620" si="818">BH2590+BI2590</f>
        <v>10155</v>
      </c>
      <c r="BM2590" s="1">
        <v>4044</v>
      </c>
      <c r="BN2590" s="1">
        <v>1424</v>
      </c>
      <c r="BO2590" s="1">
        <v>83</v>
      </c>
    </row>
    <row r="2591" spans="1:67" hidden="1" outlineLevel="1">
      <c r="A2591" t="s">
        <v>2685</v>
      </c>
      <c r="B2591" t="s">
        <v>806</v>
      </c>
      <c r="C2591" s="25">
        <v>32354</v>
      </c>
      <c r="D2591" s="25"/>
      <c r="E2591" s="25"/>
      <c r="G2591" s="1">
        <v>20342</v>
      </c>
      <c r="H2591" s="1">
        <v>18644</v>
      </c>
      <c r="I2591" s="1">
        <v>10537</v>
      </c>
      <c r="J2591" s="1">
        <v>10108</v>
      </c>
      <c r="K2591" s="1">
        <v>10032</v>
      </c>
      <c r="L2591" s="2" t="str">
        <f t="shared" si="809"/>
        <v/>
      </c>
      <c r="M2591" s="2">
        <f t="shared" si="810"/>
        <v>0.49316684691770718</v>
      </c>
      <c r="N2591" s="10" t="e">
        <f t="shared" si="811"/>
        <v>#N/A</v>
      </c>
      <c r="O2591" s="9" t="e">
        <f t="shared" si="812"/>
        <v>#N/A</v>
      </c>
      <c r="P2591" s="8" t="e">
        <f t="shared" si="813"/>
        <v>#N/A</v>
      </c>
      <c r="Q2591" s="2" t="str">
        <f t="shared" si="814"/>
        <v>-</v>
      </c>
      <c r="R2591" s="2" t="str">
        <f t="shared" si="815"/>
        <v>-</v>
      </c>
      <c r="S2591" s="2" t="str">
        <f t="shared" si="816"/>
        <v>-</v>
      </c>
      <c r="T2591" s="2" t="str">
        <f t="shared" si="817"/>
        <v>-</v>
      </c>
      <c r="AU2591" t="s">
        <v>2685</v>
      </c>
      <c r="AV2591" t="s">
        <v>806</v>
      </c>
      <c r="AY2591" s="38">
        <v>47</v>
      </c>
      <c r="AZ2591" s="40">
        <v>131</v>
      </c>
      <c r="BA2591" s="42">
        <f t="shared" si="800"/>
        <v>47131</v>
      </c>
      <c r="BC2591" s="7" t="s">
        <v>3097</v>
      </c>
      <c r="BH2591" s="1">
        <v>18644</v>
      </c>
      <c r="BI2591" s="1">
        <v>1698</v>
      </c>
      <c r="BJ2591" s="1">
        <f t="shared" si="818"/>
        <v>20342</v>
      </c>
      <c r="BM2591" s="1">
        <v>6022</v>
      </c>
      <c r="BN2591" s="1">
        <v>4397</v>
      </c>
      <c r="BO2591" s="1">
        <v>118</v>
      </c>
    </row>
    <row r="2592" spans="1:67" hidden="1" outlineLevel="1">
      <c r="A2592" t="s">
        <v>748</v>
      </c>
      <c r="B2592" t="s">
        <v>806</v>
      </c>
      <c r="C2592" s="25">
        <v>20427</v>
      </c>
      <c r="D2592" s="25"/>
      <c r="E2592" s="25"/>
      <c r="G2592" s="1">
        <v>12854</v>
      </c>
      <c r="H2592" s="1">
        <v>12847</v>
      </c>
      <c r="I2592" s="1">
        <v>6412</v>
      </c>
      <c r="J2592" s="1">
        <v>5712</v>
      </c>
      <c r="K2592" s="1">
        <v>5384</v>
      </c>
      <c r="L2592" s="2" t="str">
        <f t="shared" si="809"/>
        <v/>
      </c>
      <c r="M2592" s="2">
        <f t="shared" si="810"/>
        <v>0.41885794305274621</v>
      </c>
      <c r="N2592" s="10" t="e">
        <f t="shared" si="811"/>
        <v>#N/A</v>
      </c>
      <c r="O2592" s="9" t="e">
        <f t="shared" si="812"/>
        <v>#N/A</v>
      </c>
      <c r="P2592" s="8" t="e">
        <f t="shared" si="813"/>
        <v>#N/A</v>
      </c>
      <c r="Q2592" s="2" t="str">
        <f t="shared" si="814"/>
        <v>-</v>
      </c>
      <c r="R2592" s="2" t="str">
        <f t="shared" si="815"/>
        <v>-</v>
      </c>
      <c r="S2592" s="2" t="str">
        <f t="shared" si="816"/>
        <v>-</v>
      </c>
      <c r="T2592" s="2" t="str">
        <f t="shared" si="817"/>
        <v>-</v>
      </c>
      <c r="AU2592" t="s">
        <v>748</v>
      </c>
      <c r="AV2592" t="s">
        <v>806</v>
      </c>
      <c r="AY2592" s="38">
        <v>47</v>
      </c>
      <c r="AZ2592" s="40">
        <v>133</v>
      </c>
      <c r="BA2592" s="42">
        <f t="shared" si="800"/>
        <v>47133</v>
      </c>
      <c r="BC2592" s="7" t="s">
        <v>3097</v>
      </c>
      <c r="BH2592" s="1">
        <v>12847</v>
      </c>
      <c r="BI2592" s="1">
        <v>7</v>
      </c>
      <c r="BJ2592" s="1">
        <f t="shared" si="818"/>
        <v>12854</v>
      </c>
      <c r="BM2592" s="1">
        <v>4269</v>
      </c>
      <c r="BN2592" s="1">
        <v>2071</v>
      </c>
      <c r="BO2592" s="1">
        <v>72</v>
      </c>
    </row>
    <row r="2593" spans="1:67" hidden="1" outlineLevel="1">
      <c r="A2593" t="s">
        <v>2320</v>
      </c>
      <c r="B2593" t="s">
        <v>806</v>
      </c>
      <c r="C2593" s="25">
        <v>7530</v>
      </c>
      <c r="D2593" s="25"/>
      <c r="E2593" s="25"/>
      <c r="G2593" s="1">
        <v>4992</v>
      </c>
      <c r="H2593" s="1">
        <v>4713</v>
      </c>
      <c r="I2593" s="1">
        <v>2409</v>
      </c>
      <c r="J2593" s="1">
        <v>2190</v>
      </c>
      <c r="K2593" s="1">
        <v>1831</v>
      </c>
      <c r="L2593" s="2" t="str">
        <f t="shared" si="809"/>
        <v/>
      </c>
      <c r="M2593" s="2">
        <f t="shared" si="810"/>
        <v>0.36678685897435898</v>
      </c>
      <c r="N2593" s="10" t="e">
        <f t="shared" si="811"/>
        <v>#N/A</v>
      </c>
      <c r="O2593" s="9" t="e">
        <f t="shared" si="812"/>
        <v>#N/A</v>
      </c>
      <c r="P2593" s="8" t="e">
        <f t="shared" si="813"/>
        <v>#N/A</v>
      </c>
      <c r="Q2593" s="2" t="str">
        <f t="shared" si="814"/>
        <v>-</v>
      </c>
      <c r="R2593" s="2" t="str">
        <f t="shared" si="815"/>
        <v>-</v>
      </c>
      <c r="S2593" s="2" t="str">
        <f t="shared" si="816"/>
        <v>-</v>
      </c>
      <c r="T2593" s="2" t="str">
        <f t="shared" si="817"/>
        <v>-</v>
      </c>
      <c r="AU2593" t="s">
        <v>2320</v>
      </c>
      <c r="AV2593" t="s">
        <v>806</v>
      </c>
      <c r="AY2593" s="38">
        <v>47</v>
      </c>
      <c r="AZ2593" s="40">
        <v>135</v>
      </c>
      <c r="BA2593" s="42">
        <f t="shared" si="800"/>
        <v>47135</v>
      </c>
      <c r="BC2593" s="7" t="s">
        <v>3097</v>
      </c>
      <c r="BH2593" s="1">
        <v>4713</v>
      </c>
      <c r="BI2593" s="1">
        <v>279</v>
      </c>
      <c r="BJ2593" s="1">
        <f t="shared" si="818"/>
        <v>4992</v>
      </c>
      <c r="BM2593" s="1">
        <v>1539</v>
      </c>
      <c r="BN2593" s="1">
        <v>812</v>
      </c>
      <c r="BO2593" s="1">
        <v>58</v>
      </c>
    </row>
    <row r="2594" spans="1:67" hidden="1" outlineLevel="1">
      <c r="A2594" t="s">
        <v>194</v>
      </c>
      <c r="B2594" t="s">
        <v>806</v>
      </c>
      <c r="C2594" s="25">
        <v>5097</v>
      </c>
      <c r="D2594" s="25"/>
      <c r="E2594" s="25"/>
      <c r="G2594" s="1">
        <v>4238</v>
      </c>
      <c r="H2594" s="1">
        <v>4049</v>
      </c>
      <c r="I2594" s="1">
        <v>2101</v>
      </c>
      <c r="J2594" s="1">
        <v>2032</v>
      </c>
      <c r="K2594" s="1">
        <v>2032</v>
      </c>
      <c r="L2594" s="2" t="str">
        <f t="shared" si="809"/>
        <v/>
      </c>
      <c r="M2594" s="2">
        <f t="shared" si="810"/>
        <v>0.4794714487966022</v>
      </c>
      <c r="N2594" s="10" t="e">
        <f t="shared" si="811"/>
        <v>#N/A</v>
      </c>
      <c r="O2594" s="9" t="e">
        <f t="shared" si="812"/>
        <v>#N/A</v>
      </c>
      <c r="P2594" s="8" t="e">
        <f t="shared" si="813"/>
        <v>#N/A</v>
      </c>
      <c r="Q2594" s="2" t="str">
        <f t="shared" si="814"/>
        <v>-</v>
      </c>
      <c r="R2594" s="2" t="str">
        <f t="shared" si="815"/>
        <v>-</v>
      </c>
      <c r="S2594" s="2" t="str">
        <f t="shared" si="816"/>
        <v>-</v>
      </c>
      <c r="T2594" s="2" t="str">
        <f t="shared" si="817"/>
        <v>-</v>
      </c>
      <c r="AU2594" t="s">
        <v>194</v>
      </c>
      <c r="AV2594" t="s">
        <v>806</v>
      </c>
      <c r="AY2594" s="38">
        <v>47</v>
      </c>
      <c r="AZ2594" s="40">
        <v>137</v>
      </c>
      <c r="BA2594" s="42">
        <f t="shared" si="800"/>
        <v>47137</v>
      </c>
      <c r="BC2594" s="7" t="s">
        <v>3097</v>
      </c>
      <c r="BH2594" s="1">
        <v>4049</v>
      </c>
      <c r="BI2594" s="1">
        <v>189</v>
      </c>
      <c r="BJ2594" s="1">
        <f t="shared" si="818"/>
        <v>4238</v>
      </c>
      <c r="BM2594" s="1">
        <v>1411</v>
      </c>
      <c r="BN2594" s="1">
        <v>579</v>
      </c>
      <c r="BO2594" s="1">
        <v>111</v>
      </c>
    </row>
    <row r="2595" spans="1:67" hidden="1" outlineLevel="1">
      <c r="A2595" t="s">
        <v>646</v>
      </c>
      <c r="B2595" t="s">
        <v>806</v>
      </c>
      <c r="C2595" s="25">
        <v>16268</v>
      </c>
      <c r="D2595" s="25"/>
      <c r="E2595" s="25"/>
      <c r="G2595" s="1">
        <v>11133</v>
      </c>
      <c r="H2595" s="1">
        <v>9890</v>
      </c>
      <c r="I2595" s="1">
        <v>4651</v>
      </c>
      <c r="J2595" s="1">
        <v>4546</v>
      </c>
      <c r="K2595" s="1">
        <v>4513</v>
      </c>
      <c r="L2595" s="2" t="str">
        <f t="shared" si="809"/>
        <v/>
      </c>
      <c r="M2595" s="2">
        <f t="shared" si="810"/>
        <v>0.40537141830593731</v>
      </c>
      <c r="N2595" s="10" t="e">
        <f t="shared" si="811"/>
        <v>#N/A</v>
      </c>
      <c r="O2595" s="9" t="e">
        <f t="shared" si="812"/>
        <v>#N/A</v>
      </c>
      <c r="P2595" s="8" t="e">
        <f t="shared" si="813"/>
        <v>#N/A</v>
      </c>
      <c r="Q2595" s="2" t="str">
        <f t="shared" si="814"/>
        <v>-</v>
      </c>
      <c r="R2595" s="2" t="str">
        <f t="shared" si="815"/>
        <v>-</v>
      </c>
      <c r="S2595" s="2" t="str">
        <f t="shared" si="816"/>
        <v>-</v>
      </c>
      <c r="T2595" s="2" t="str">
        <f t="shared" si="817"/>
        <v>-</v>
      </c>
      <c r="AU2595" t="s">
        <v>646</v>
      </c>
      <c r="AV2595" t="s">
        <v>806</v>
      </c>
      <c r="AY2595" s="38">
        <v>47</v>
      </c>
      <c r="AZ2595" s="40">
        <v>139</v>
      </c>
      <c r="BA2595" s="42">
        <f t="shared" si="800"/>
        <v>47139</v>
      </c>
      <c r="BC2595" s="7" t="s">
        <v>3097</v>
      </c>
      <c r="BH2595" s="1">
        <v>9890</v>
      </c>
      <c r="BI2595" s="1">
        <v>1243</v>
      </c>
      <c r="BJ2595" s="1">
        <f t="shared" si="818"/>
        <v>11133</v>
      </c>
      <c r="BM2595" s="1">
        <v>3397</v>
      </c>
      <c r="BN2595" s="1">
        <v>1178</v>
      </c>
      <c r="BO2595" s="1">
        <v>76</v>
      </c>
    </row>
    <row r="2596" spans="1:67" hidden="1" outlineLevel="1">
      <c r="A2596" t="s">
        <v>812</v>
      </c>
      <c r="B2596" t="s">
        <v>806</v>
      </c>
      <c r="C2596" s="25">
        <v>64013</v>
      </c>
      <c r="D2596" s="25"/>
      <c r="E2596" s="25"/>
      <c r="G2596" s="1">
        <v>35358</v>
      </c>
      <c r="H2596" s="1">
        <v>32926</v>
      </c>
      <c r="I2596" s="1">
        <v>19294</v>
      </c>
      <c r="J2596" s="1">
        <v>18516</v>
      </c>
      <c r="K2596" s="1">
        <v>17434</v>
      </c>
      <c r="L2596" s="2" t="str">
        <f t="shared" si="809"/>
        <v/>
      </c>
      <c r="M2596" s="2">
        <f t="shared" si="810"/>
        <v>0.49307087504949376</v>
      </c>
      <c r="N2596" s="10" t="e">
        <f t="shared" si="811"/>
        <v>#N/A</v>
      </c>
      <c r="O2596" s="9" t="e">
        <f t="shared" si="812"/>
        <v>#N/A</v>
      </c>
      <c r="P2596" s="8" t="e">
        <f t="shared" si="813"/>
        <v>#N/A</v>
      </c>
      <c r="Q2596" s="2" t="str">
        <f t="shared" si="814"/>
        <v>-</v>
      </c>
      <c r="R2596" s="2" t="str">
        <f t="shared" si="815"/>
        <v>-</v>
      </c>
      <c r="S2596" s="2" t="str">
        <f t="shared" si="816"/>
        <v>-</v>
      </c>
      <c r="T2596" s="2" t="str">
        <f t="shared" si="817"/>
        <v>-</v>
      </c>
      <c r="AU2596" t="s">
        <v>812</v>
      </c>
      <c r="AV2596" t="s">
        <v>806</v>
      </c>
      <c r="AY2596" s="38">
        <v>47</v>
      </c>
      <c r="AZ2596" s="40">
        <v>141</v>
      </c>
      <c r="BA2596" s="42">
        <f t="shared" si="800"/>
        <v>47141</v>
      </c>
      <c r="BC2596" s="7" t="s">
        <v>3097</v>
      </c>
      <c r="BH2596" s="1">
        <v>32926</v>
      </c>
      <c r="BI2596" s="1">
        <v>2432</v>
      </c>
      <c r="BJ2596" s="1">
        <f t="shared" si="818"/>
        <v>35358</v>
      </c>
      <c r="BM2596" s="1">
        <v>11672</v>
      </c>
      <c r="BN2596" s="1">
        <v>7407</v>
      </c>
      <c r="BO2596" s="1">
        <v>215</v>
      </c>
    </row>
    <row r="2597" spans="1:67" hidden="1" outlineLevel="1">
      <c r="A2597" t="s">
        <v>164</v>
      </c>
      <c r="B2597" t="s">
        <v>806</v>
      </c>
      <c r="C2597" s="25">
        <v>28884</v>
      </c>
      <c r="D2597" s="25"/>
      <c r="E2597" s="25"/>
      <c r="G2597" s="1">
        <v>17968</v>
      </c>
      <c r="H2597" s="1">
        <v>16604</v>
      </c>
      <c r="I2597" s="1">
        <v>8400</v>
      </c>
      <c r="J2597" s="1">
        <v>7767</v>
      </c>
      <c r="K2597" s="1">
        <v>7534</v>
      </c>
      <c r="L2597" s="2" t="str">
        <f t="shared" si="809"/>
        <v/>
      </c>
      <c r="M2597" s="2">
        <f t="shared" si="810"/>
        <v>0.41930097951914513</v>
      </c>
      <c r="N2597" s="10" t="e">
        <f t="shared" si="811"/>
        <v>#N/A</v>
      </c>
      <c r="O2597" s="9" t="e">
        <f t="shared" si="812"/>
        <v>#N/A</v>
      </c>
      <c r="P2597" s="8" t="e">
        <f t="shared" si="813"/>
        <v>#N/A</v>
      </c>
      <c r="Q2597" s="2" t="str">
        <f t="shared" si="814"/>
        <v>-</v>
      </c>
      <c r="R2597" s="2" t="str">
        <f t="shared" si="815"/>
        <v>-</v>
      </c>
      <c r="S2597" s="2" t="str">
        <f t="shared" si="816"/>
        <v>-</v>
      </c>
      <c r="T2597" s="2" t="str">
        <f t="shared" si="817"/>
        <v>-</v>
      </c>
      <c r="AU2597" t="s">
        <v>164</v>
      </c>
      <c r="AV2597" t="s">
        <v>806</v>
      </c>
      <c r="AY2597" s="38">
        <v>47</v>
      </c>
      <c r="AZ2597" s="40">
        <v>143</v>
      </c>
      <c r="BA2597" s="42">
        <f t="shared" si="800"/>
        <v>47143</v>
      </c>
      <c r="BC2597" s="7" t="s">
        <v>3097</v>
      </c>
      <c r="BH2597" s="1">
        <v>16604</v>
      </c>
      <c r="BI2597" s="1">
        <v>1364</v>
      </c>
      <c r="BJ2597" s="1">
        <f t="shared" si="818"/>
        <v>17968</v>
      </c>
      <c r="BM2597" s="1">
        <v>6015</v>
      </c>
      <c r="BN2597" s="1">
        <v>2215</v>
      </c>
      <c r="BO2597" s="1">
        <v>170</v>
      </c>
    </row>
    <row r="2598" spans="1:67" hidden="1" outlineLevel="1">
      <c r="A2598" t="s">
        <v>1469</v>
      </c>
      <c r="B2598" t="s">
        <v>806</v>
      </c>
      <c r="C2598" s="25">
        <v>52325</v>
      </c>
      <c r="D2598" s="25"/>
      <c r="E2598" s="25"/>
      <c r="G2598" s="1">
        <v>33129</v>
      </c>
      <c r="H2598" s="1">
        <v>31584</v>
      </c>
      <c r="I2598" s="1">
        <v>18054</v>
      </c>
      <c r="J2598" s="1">
        <v>17399</v>
      </c>
      <c r="K2598" s="1">
        <v>16731</v>
      </c>
      <c r="L2598" s="2" t="str">
        <f t="shared" si="809"/>
        <v/>
      </c>
      <c r="M2598" s="2">
        <f t="shared" si="810"/>
        <v>0.50502580820429233</v>
      </c>
      <c r="N2598" s="10" t="e">
        <f t="shared" si="811"/>
        <v>#N/A</v>
      </c>
      <c r="O2598" s="9" t="e">
        <f t="shared" si="812"/>
        <v>#N/A</v>
      </c>
      <c r="P2598" s="8" t="e">
        <f t="shared" si="813"/>
        <v>#N/A</v>
      </c>
      <c r="Q2598" s="2" t="str">
        <f t="shared" si="814"/>
        <v>-</v>
      </c>
      <c r="R2598" s="2" t="str">
        <f t="shared" si="815"/>
        <v>-</v>
      </c>
      <c r="S2598" s="2" t="str">
        <f t="shared" si="816"/>
        <v>-</v>
      </c>
      <c r="T2598" s="2" t="str">
        <f t="shared" si="817"/>
        <v>-</v>
      </c>
      <c r="AU2598" t="s">
        <v>1469</v>
      </c>
      <c r="AV2598" t="s">
        <v>806</v>
      </c>
      <c r="AY2598" s="38">
        <v>47</v>
      </c>
      <c r="AZ2598" s="40">
        <v>145</v>
      </c>
      <c r="BA2598" s="42">
        <f t="shared" si="800"/>
        <v>47145</v>
      </c>
      <c r="BC2598" s="7" t="s">
        <v>3097</v>
      </c>
      <c r="BH2598" s="1">
        <v>31584</v>
      </c>
      <c r="BI2598" s="1">
        <v>1545</v>
      </c>
      <c r="BJ2598" s="1">
        <f t="shared" si="818"/>
        <v>33129</v>
      </c>
      <c r="BM2598" s="1">
        <v>11057</v>
      </c>
      <c r="BN2598" s="1">
        <v>6583</v>
      </c>
      <c r="BO2598" s="1">
        <v>414</v>
      </c>
    </row>
    <row r="2599" spans="1:67" hidden="1" outlineLevel="1">
      <c r="A2599" t="s">
        <v>845</v>
      </c>
      <c r="B2599" t="s">
        <v>806</v>
      </c>
      <c r="C2599" s="25">
        <v>56795</v>
      </c>
      <c r="D2599" s="25"/>
      <c r="E2599" s="25"/>
      <c r="G2599" s="1">
        <v>30863</v>
      </c>
      <c r="H2599" s="1">
        <v>29830</v>
      </c>
      <c r="I2599" s="1">
        <v>17521</v>
      </c>
      <c r="J2599" s="1">
        <v>17254</v>
      </c>
      <c r="K2599" s="1">
        <v>15919</v>
      </c>
      <c r="L2599" s="2" t="str">
        <f t="shared" si="809"/>
        <v/>
      </c>
      <c r="M2599" s="2">
        <f t="shared" si="810"/>
        <v>0.51579561286977937</v>
      </c>
      <c r="N2599" s="10" t="e">
        <f t="shared" si="811"/>
        <v>#N/A</v>
      </c>
      <c r="O2599" s="9" t="e">
        <f t="shared" si="812"/>
        <v>#N/A</v>
      </c>
      <c r="P2599" s="8" t="e">
        <f t="shared" si="813"/>
        <v>#N/A</v>
      </c>
      <c r="Q2599" s="2" t="str">
        <f t="shared" si="814"/>
        <v>-</v>
      </c>
      <c r="R2599" s="2" t="str">
        <f t="shared" si="815"/>
        <v>-</v>
      </c>
      <c r="S2599" s="2" t="str">
        <f t="shared" si="816"/>
        <v>-</v>
      </c>
      <c r="T2599" s="2" t="str">
        <f t="shared" si="817"/>
        <v>-</v>
      </c>
      <c r="AU2599" t="s">
        <v>845</v>
      </c>
      <c r="AV2599" t="s">
        <v>806</v>
      </c>
      <c r="AY2599" s="38">
        <v>47</v>
      </c>
      <c r="AZ2599" s="40">
        <v>147</v>
      </c>
      <c r="BA2599" s="42">
        <f t="shared" si="800"/>
        <v>47147</v>
      </c>
      <c r="BC2599" s="7" t="s">
        <v>3097</v>
      </c>
      <c r="BH2599" s="1">
        <v>29830</v>
      </c>
      <c r="BI2599" s="1">
        <v>1033</v>
      </c>
      <c r="BJ2599" s="1">
        <f t="shared" si="818"/>
        <v>30863</v>
      </c>
      <c r="BM2599" s="1">
        <v>10980</v>
      </c>
      <c r="BN2599" s="1">
        <v>6346</v>
      </c>
      <c r="BO2599" s="1">
        <v>195</v>
      </c>
    </row>
    <row r="2600" spans="1:67" hidden="1" outlineLevel="1">
      <c r="A2600" t="s">
        <v>193</v>
      </c>
      <c r="B2600" t="s">
        <v>806</v>
      </c>
      <c r="C2600" s="25">
        <v>196518</v>
      </c>
      <c r="D2600" s="25"/>
      <c r="E2600" s="25"/>
      <c r="G2600" s="1">
        <v>96884</v>
      </c>
      <c r="H2600" s="1">
        <v>89287</v>
      </c>
      <c r="I2600" s="1">
        <v>51771</v>
      </c>
      <c r="J2600" s="1">
        <v>51179</v>
      </c>
      <c r="K2600" s="1">
        <v>49589</v>
      </c>
      <c r="L2600" s="2" t="str">
        <f t="shared" si="809"/>
        <v/>
      </c>
      <c r="M2600" s="2">
        <f t="shared" si="810"/>
        <v>0.51183890012798816</v>
      </c>
      <c r="N2600" s="10" t="e">
        <f t="shared" si="811"/>
        <v>#N/A</v>
      </c>
      <c r="O2600" s="9" t="e">
        <f t="shared" si="812"/>
        <v>#N/A</v>
      </c>
      <c r="P2600" s="8" t="e">
        <f t="shared" si="813"/>
        <v>#N/A</v>
      </c>
      <c r="Q2600" s="2" t="str">
        <f t="shared" si="814"/>
        <v>-</v>
      </c>
      <c r="R2600" s="2" t="str">
        <f t="shared" si="815"/>
        <v>-</v>
      </c>
      <c r="S2600" s="2" t="str">
        <f t="shared" si="816"/>
        <v>-</v>
      </c>
      <c r="T2600" s="2" t="str">
        <f t="shared" si="817"/>
        <v>-</v>
      </c>
      <c r="AU2600" t="s">
        <v>193</v>
      </c>
      <c r="AV2600" t="s">
        <v>806</v>
      </c>
      <c r="AY2600" s="38">
        <v>47</v>
      </c>
      <c r="AZ2600" s="40">
        <v>149</v>
      </c>
      <c r="BA2600" s="42">
        <f t="shared" ref="BA2600:BA2663" si="819">AY2600*1000+AZ2600</f>
        <v>47149</v>
      </c>
      <c r="BC2600" s="7" t="s">
        <v>3097</v>
      </c>
      <c r="BH2600" s="1">
        <v>89287</v>
      </c>
      <c r="BI2600" s="1">
        <v>7597</v>
      </c>
      <c r="BJ2600" s="1">
        <f t="shared" si="818"/>
        <v>96884</v>
      </c>
      <c r="BM2600" s="1">
        <v>33730</v>
      </c>
      <c r="BN2600" s="1">
        <v>17980</v>
      </c>
      <c r="BO2600" s="1">
        <v>61</v>
      </c>
    </row>
    <row r="2601" spans="1:67" hidden="1" outlineLevel="1">
      <c r="A2601" t="s">
        <v>6</v>
      </c>
      <c r="B2601" t="s">
        <v>806</v>
      </c>
      <c r="C2601" s="25">
        <v>21593</v>
      </c>
      <c r="D2601" s="25"/>
      <c r="E2601" s="25"/>
      <c r="G2601" s="1">
        <v>13940</v>
      </c>
      <c r="H2601" s="1">
        <v>12678</v>
      </c>
      <c r="I2601" s="1">
        <v>4995</v>
      </c>
      <c r="J2601" s="1">
        <v>4703</v>
      </c>
      <c r="K2601" s="1">
        <v>4661</v>
      </c>
      <c r="L2601" s="2" t="str">
        <f t="shared" si="809"/>
        <v/>
      </c>
      <c r="M2601" s="2">
        <f t="shared" si="810"/>
        <v>0.33436154949784791</v>
      </c>
      <c r="N2601" s="10" t="e">
        <f t="shared" si="811"/>
        <v>#N/A</v>
      </c>
      <c r="O2601" s="9" t="e">
        <f t="shared" si="812"/>
        <v>#N/A</v>
      </c>
      <c r="P2601" s="8" t="e">
        <f t="shared" si="813"/>
        <v>#N/A</v>
      </c>
      <c r="Q2601" s="2" t="str">
        <f t="shared" si="814"/>
        <v>-</v>
      </c>
      <c r="R2601" s="2" t="str">
        <f t="shared" si="815"/>
        <v>-</v>
      </c>
      <c r="S2601" s="2" t="str">
        <f t="shared" si="816"/>
        <v>-</v>
      </c>
      <c r="T2601" s="2" t="str">
        <f t="shared" si="817"/>
        <v>-</v>
      </c>
      <c r="AU2601" t="s">
        <v>6</v>
      </c>
      <c r="AV2601" t="s">
        <v>806</v>
      </c>
      <c r="AY2601" s="38">
        <v>47</v>
      </c>
      <c r="AZ2601" s="40">
        <v>151</v>
      </c>
      <c r="BA2601" s="42">
        <f t="shared" si="819"/>
        <v>47151</v>
      </c>
      <c r="BC2601" s="7" t="s">
        <v>3097</v>
      </c>
      <c r="BH2601" s="1">
        <v>12678</v>
      </c>
      <c r="BI2601" s="1">
        <v>1262</v>
      </c>
      <c r="BJ2601" s="1">
        <f t="shared" si="818"/>
        <v>13940</v>
      </c>
      <c r="BM2601" s="1">
        <v>2829</v>
      </c>
      <c r="BN2601" s="1">
        <v>2047</v>
      </c>
      <c r="BO2601" s="1">
        <v>119</v>
      </c>
    </row>
    <row r="2602" spans="1:67" hidden="1" outlineLevel="1">
      <c r="A2602" t="s">
        <v>933</v>
      </c>
      <c r="B2602" t="s">
        <v>806</v>
      </c>
      <c r="C2602" s="25">
        <v>11740</v>
      </c>
      <c r="D2602" s="25"/>
      <c r="E2602" s="25"/>
      <c r="G2602" s="1">
        <v>7579</v>
      </c>
      <c r="H2602" s="1">
        <v>7144</v>
      </c>
      <c r="I2602" s="1">
        <v>3703</v>
      </c>
      <c r="J2602" s="1">
        <v>3640</v>
      </c>
      <c r="K2602" s="1">
        <v>3580</v>
      </c>
      <c r="L2602" s="2" t="str">
        <f t="shared" si="809"/>
        <v/>
      </c>
      <c r="M2602" s="2">
        <f t="shared" si="810"/>
        <v>0.47235783084839689</v>
      </c>
      <c r="N2602" s="10" t="e">
        <f t="shared" si="811"/>
        <v>#N/A</v>
      </c>
      <c r="O2602" s="9" t="e">
        <f t="shared" si="812"/>
        <v>#N/A</v>
      </c>
      <c r="P2602" s="8" t="e">
        <f t="shared" si="813"/>
        <v>#N/A</v>
      </c>
      <c r="Q2602" s="2" t="str">
        <f t="shared" si="814"/>
        <v>-</v>
      </c>
      <c r="R2602" s="2" t="str">
        <f t="shared" si="815"/>
        <v>-</v>
      </c>
      <c r="S2602" s="2" t="str">
        <f t="shared" si="816"/>
        <v>-</v>
      </c>
      <c r="T2602" s="2" t="str">
        <f t="shared" si="817"/>
        <v>-</v>
      </c>
      <c r="AU2602" t="s">
        <v>933</v>
      </c>
      <c r="AV2602" t="s">
        <v>806</v>
      </c>
      <c r="AY2602" s="38">
        <v>47</v>
      </c>
      <c r="AZ2602" s="40">
        <v>153</v>
      </c>
      <c r="BA2602" s="42">
        <f t="shared" si="819"/>
        <v>47153</v>
      </c>
      <c r="BC2602" s="7" t="s">
        <v>3097</v>
      </c>
      <c r="BH2602" s="1">
        <v>7144</v>
      </c>
      <c r="BI2602" s="1">
        <v>435</v>
      </c>
      <c r="BJ2602" s="1">
        <f t="shared" si="818"/>
        <v>7579</v>
      </c>
      <c r="BM2602" s="1">
        <v>2347</v>
      </c>
      <c r="BN2602" s="1">
        <v>1341</v>
      </c>
      <c r="BO2602" s="1">
        <v>15</v>
      </c>
    </row>
    <row r="2603" spans="1:67" hidden="1" outlineLevel="1">
      <c r="A2603" t="s">
        <v>143</v>
      </c>
      <c r="B2603" t="s">
        <v>806</v>
      </c>
      <c r="C2603" s="25">
        <v>75035</v>
      </c>
      <c r="D2603" s="25"/>
      <c r="E2603" s="25"/>
      <c r="G2603" s="1">
        <v>44827</v>
      </c>
      <c r="H2603" s="1">
        <v>40736</v>
      </c>
      <c r="I2603" s="1">
        <v>20949</v>
      </c>
      <c r="J2603" s="1">
        <v>20459</v>
      </c>
      <c r="K2603" s="1">
        <v>16418</v>
      </c>
      <c r="L2603" s="2" t="str">
        <f t="shared" si="809"/>
        <v/>
      </c>
      <c r="M2603" s="2">
        <f t="shared" si="810"/>
        <v>0.36625248176322306</v>
      </c>
      <c r="N2603" s="10" t="e">
        <f t="shared" si="811"/>
        <v>#N/A</v>
      </c>
      <c r="O2603" s="9" t="e">
        <f t="shared" si="812"/>
        <v>#N/A</v>
      </c>
      <c r="P2603" s="8" t="e">
        <f t="shared" si="813"/>
        <v>#N/A</v>
      </c>
      <c r="Q2603" s="2" t="str">
        <f t="shared" si="814"/>
        <v>-</v>
      </c>
      <c r="R2603" s="2" t="str">
        <f t="shared" si="815"/>
        <v>-</v>
      </c>
      <c r="S2603" s="2" t="str">
        <f t="shared" si="816"/>
        <v>-</v>
      </c>
      <c r="T2603" s="2" t="str">
        <f t="shared" si="817"/>
        <v>-</v>
      </c>
      <c r="AU2603" t="s">
        <v>143</v>
      </c>
      <c r="AV2603" t="s">
        <v>806</v>
      </c>
      <c r="AY2603" s="38">
        <v>47</v>
      </c>
      <c r="AZ2603" s="40">
        <v>155</v>
      </c>
      <c r="BA2603" s="42">
        <f t="shared" si="819"/>
        <v>47155</v>
      </c>
      <c r="BC2603" s="7" t="s">
        <v>3097</v>
      </c>
      <c r="BH2603" s="1">
        <v>40736</v>
      </c>
      <c r="BI2603" s="1">
        <v>4091</v>
      </c>
      <c r="BJ2603" s="1">
        <f t="shared" si="818"/>
        <v>44827</v>
      </c>
      <c r="BM2603" s="1">
        <v>14881</v>
      </c>
      <c r="BN2603" s="1">
        <v>5823</v>
      </c>
      <c r="BO2603" s="1">
        <v>245</v>
      </c>
    </row>
    <row r="2604" spans="1:67" hidden="1" outlineLevel="1">
      <c r="A2604" t="s">
        <v>1881</v>
      </c>
      <c r="B2604" t="s">
        <v>806</v>
      </c>
      <c r="C2604" s="25">
        <v>902634</v>
      </c>
      <c r="D2604" s="25"/>
      <c r="E2604" s="25"/>
      <c r="G2604" s="1">
        <v>588338</v>
      </c>
      <c r="H2604" s="1">
        <v>513119</v>
      </c>
      <c r="I2604" s="1">
        <v>243748</v>
      </c>
      <c r="J2604" s="1">
        <v>238402</v>
      </c>
      <c r="K2604" s="1">
        <v>222398</v>
      </c>
      <c r="L2604" s="2" t="str">
        <f t="shared" si="809"/>
        <v/>
      </c>
      <c r="M2604" s="2">
        <f t="shared" si="810"/>
        <v>0.3780105993493536</v>
      </c>
      <c r="N2604" s="10" t="e">
        <f t="shared" si="811"/>
        <v>#N/A</v>
      </c>
      <c r="O2604" s="9" t="e">
        <f t="shared" si="812"/>
        <v>#N/A</v>
      </c>
      <c r="P2604" s="8" t="e">
        <f t="shared" si="813"/>
        <v>#N/A</v>
      </c>
      <c r="Q2604" s="2" t="str">
        <f t="shared" si="814"/>
        <v>-</v>
      </c>
      <c r="R2604" s="2" t="str">
        <f t="shared" si="815"/>
        <v>-</v>
      </c>
      <c r="S2604" s="2" t="str">
        <f t="shared" si="816"/>
        <v>-</v>
      </c>
      <c r="T2604" s="2" t="str">
        <f t="shared" si="817"/>
        <v>-</v>
      </c>
      <c r="AU2604" t="s">
        <v>1881</v>
      </c>
      <c r="AV2604" t="s">
        <v>806</v>
      </c>
      <c r="AY2604" s="38">
        <v>47</v>
      </c>
      <c r="AZ2604" s="40">
        <v>157</v>
      </c>
      <c r="BA2604" s="42">
        <f t="shared" si="819"/>
        <v>47157</v>
      </c>
      <c r="BC2604" s="7" t="s">
        <v>3097</v>
      </c>
      <c r="BH2604" s="1">
        <v>513119</v>
      </c>
      <c r="BI2604" s="1">
        <v>75219</v>
      </c>
      <c r="BJ2604" s="1">
        <f t="shared" si="818"/>
        <v>588338</v>
      </c>
      <c r="BM2604" s="1">
        <v>163398</v>
      </c>
      <c r="BN2604" s="1">
        <v>77804</v>
      </c>
      <c r="BO2604" s="1">
        <v>2546</v>
      </c>
    </row>
    <row r="2605" spans="1:67" hidden="1" outlineLevel="1">
      <c r="A2605" t="s">
        <v>2837</v>
      </c>
      <c r="B2605" t="s">
        <v>806</v>
      </c>
      <c r="C2605" s="25">
        <v>18104</v>
      </c>
      <c r="D2605" s="25"/>
      <c r="E2605" s="25"/>
      <c r="G2605" s="1">
        <v>12395</v>
      </c>
      <c r="H2605" s="1">
        <v>11933</v>
      </c>
      <c r="I2605" s="1">
        <v>6039</v>
      </c>
      <c r="J2605" s="1">
        <v>5759</v>
      </c>
      <c r="K2605" s="1">
        <v>5548</v>
      </c>
      <c r="L2605" s="2" t="str">
        <f t="shared" si="809"/>
        <v/>
      </c>
      <c r="M2605" s="2">
        <f t="shared" si="810"/>
        <v>0.44759983864461478</v>
      </c>
      <c r="N2605" s="10" t="e">
        <f t="shared" si="811"/>
        <v>#N/A</v>
      </c>
      <c r="O2605" s="9" t="e">
        <f t="shared" si="812"/>
        <v>#N/A</v>
      </c>
      <c r="P2605" s="8" t="e">
        <f t="shared" si="813"/>
        <v>#N/A</v>
      </c>
      <c r="Q2605" s="2" t="str">
        <f t="shared" si="814"/>
        <v>-</v>
      </c>
      <c r="R2605" s="2" t="str">
        <f t="shared" si="815"/>
        <v>-</v>
      </c>
      <c r="S2605" s="2" t="str">
        <f t="shared" si="816"/>
        <v>-</v>
      </c>
      <c r="T2605" s="2" t="str">
        <f t="shared" si="817"/>
        <v>-</v>
      </c>
      <c r="AU2605" t="s">
        <v>2837</v>
      </c>
      <c r="AV2605" t="s">
        <v>806</v>
      </c>
      <c r="AY2605" s="38">
        <v>47</v>
      </c>
      <c r="AZ2605" s="40">
        <v>159</v>
      </c>
      <c r="BA2605" s="42">
        <f t="shared" si="819"/>
        <v>47159</v>
      </c>
      <c r="BC2605" s="7" t="s">
        <v>3097</v>
      </c>
      <c r="BH2605" s="1">
        <v>11933</v>
      </c>
      <c r="BI2605" s="1">
        <v>462</v>
      </c>
      <c r="BJ2605" s="1">
        <f t="shared" si="818"/>
        <v>12395</v>
      </c>
      <c r="BM2605" s="1">
        <v>3276</v>
      </c>
      <c r="BN2605" s="1">
        <v>2565</v>
      </c>
      <c r="BO2605" s="1">
        <v>198</v>
      </c>
    </row>
    <row r="2606" spans="1:67" hidden="1" outlineLevel="1">
      <c r="A2606" t="s">
        <v>1197</v>
      </c>
      <c r="B2606" t="s">
        <v>806</v>
      </c>
      <c r="C2606" s="25">
        <v>12662</v>
      </c>
      <c r="D2606" s="25"/>
      <c r="E2606" s="25"/>
      <c r="G2606" s="1">
        <v>6959</v>
      </c>
      <c r="H2606" s="1">
        <v>6371</v>
      </c>
      <c r="I2606" s="1">
        <v>4114</v>
      </c>
      <c r="J2606" s="1">
        <v>3837</v>
      </c>
      <c r="K2606" s="1">
        <v>3782</v>
      </c>
      <c r="L2606" s="2" t="str">
        <f t="shared" si="809"/>
        <v/>
      </c>
      <c r="M2606" s="2">
        <f t="shared" si="810"/>
        <v>0.54346888920821956</v>
      </c>
      <c r="N2606" s="10" t="e">
        <f t="shared" si="811"/>
        <v>#N/A</v>
      </c>
      <c r="O2606" s="9" t="e">
        <f t="shared" si="812"/>
        <v>#N/A</v>
      </c>
      <c r="P2606" s="8" t="e">
        <f t="shared" si="813"/>
        <v>#N/A</v>
      </c>
      <c r="Q2606" s="2" t="str">
        <f t="shared" si="814"/>
        <v>-</v>
      </c>
      <c r="R2606" s="2" t="str">
        <f t="shared" si="815"/>
        <v>-</v>
      </c>
      <c r="S2606" s="2" t="str">
        <f t="shared" si="816"/>
        <v>-</v>
      </c>
      <c r="T2606" s="2" t="str">
        <f t="shared" si="817"/>
        <v>-</v>
      </c>
      <c r="AU2606" t="s">
        <v>1197</v>
      </c>
      <c r="AV2606" t="s">
        <v>806</v>
      </c>
      <c r="AY2606" s="38">
        <v>47</v>
      </c>
      <c r="AZ2606" s="40">
        <v>161</v>
      </c>
      <c r="BA2606" s="42">
        <f t="shared" si="819"/>
        <v>47161</v>
      </c>
      <c r="BC2606" s="7" t="s">
        <v>3097</v>
      </c>
      <c r="BH2606" s="1">
        <v>6371</v>
      </c>
      <c r="BI2606" s="1">
        <v>588</v>
      </c>
      <c r="BJ2606" s="1">
        <f t="shared" si="818"/>
        <v>6959</v>
      </c>
      <c r="BM2606" s="1">
        <v>2449</v>
      </c>
      <c r="BN2606" s="1">
        <v>1581</v>
      </c>
      <c r="BO2606" s="1">
        <v>84</v>
      </c>
    </row>
    <row r="2607" spans="1:67" hidden="1" outlineLevel="1">
      <c r="A2607" t="s">
        <v>519</v>
      </c>
      <c r="B2607" t="s">
        <v>806</v>
      </c>
      <c r="C2607" s="25">
        <v>153160</v>
      </c>
      <c r="D2607" s="25"/>
      <c r="E2607" s="25"/>
      <c r="G2607" s="1">
        <v>82238</v>
      </c>
      <c r="H2607" s="1">
        <v>76571</v>
      </c>
      <c r="I2607" s="1">
        <v>43637</v>
      </c>
      <c r="J2607" s="1">
        <v>42121</v>
      </c>
      <c r="K2607" s="1">
        <v>32986</v>
      </c>
      <c r="L2607" s="2" t="str">
        <f t="shared" si="809"/>
        <v/>
      </c>
      <c r="M2607" s="2">
        <f t="shared" si="810"/>
        <v>0.40110411245409666</v>
      </c>
      <c r="N2607" s="10" t="e">
        <f t="shared" si="811"/>
        <v>#N/A</v>
      </c>
      <c r="O2607" s="9" t="e">
        <f t="shared" si="812"/>
        <v>#N/A</v>
      </c>
      <c r="P2607" s="8" t="e">
        <f t="shared" si="813"/>
        <v>#N/A</v>
      </c>
      <c r="Q2607" s="2" t="str">
        <f t="shared" si="814"/>
        <v>-</v>
      </c>
      <c r="R2607" s="2" t="str">
        <f t="shared" si="815"/>
        <v>-</v>
      </c>
      <c r="S2607" s="2" t="str">
        <f t="shared" si="816"/>
        <v>-</v>
      </c>
      <c r="T2607" s="2" t="str">
        <f t="shared" si="817"/>
        <v>-</v>
      </c>
      <c r="AU2607" t="s">
        <v>519</v>
      </c>
      <c r="AV2607" t="s">
        <v>806</v>
      </c>
      <c r="AY2607" s="38">
        <v>47</v>
      </c>
      <c r="AZ2607" s="40">
        <v>163</v>
      </c>
      <c r="BA2607" s="42">
        <f t="shared" si="819"/>
        <v>47163</v>
      </c>
      <c r="BC2607" s="7" t="s">
        <v>3097</v>
      </c>
      <c r="BH2607" s="1">
        <v>76571</v>
      </c>
      <c r="BI2607" s="1">
        <v>5667</v>
      </c>
      <c r="BJ2607" s="1">
        <f t="shared" si="818"/>
        <v>82238</v>
      </c>
      <c r="BM2607" s="1">
        <v>30938</v>
      </c>
      <c r="BN2607" s="1">
        <v>11993</v>
      </c>
      <c r="BO2607" s="1">
        <v>706</v>
      </c>
    </row>
    <row r="2608" spans="1:67" hidden="1" outlineLevel="1">
      <c r="A2608" t="s">
        <v>2822</v>
      </c>
      <c r="B2608" t="s">
        <v>806</v>
      </c>
      <c r="C2608" s="25">
        <v>136097</v>
      </c>
      <c r="D2608" s="25"/>
      <c r="E2608" s="25"/>
      <c r="G2608" s="1">
        <v>76326</v>
      </c>
      <c r="H2608" s="1">
        <v>67746</v>
      </c>
      <c r="I2608" s="1">
        <v>42549</v>
      </c>
      <c r="J2608" s="1">
        <v>41760</v>
      </c>
      <c r="K2608" s="1">
        <v>40204</v>
      </c>
      <c r="L2608" s="2" t="str">
        <f t="shared" si="809"/>
        <v/>
      </c>
      <c r="M2608" s="2">
        <f t="shared" si="810"/>
        <v>0.52674056022849358</v>
      </c>
      <c r="N2608" s="10" t="e">
        <f t="shared" si="811"/>
        <v>#N/A</v>
      </c>
      <c r="O2608" s="9" t="e">
        <f t="shared" si="812"/>
        <v>#N/A</v>
      </c>
      <c r="P2608" s="8" t="e">
        <f t="shared" si="813"/>
        <v>#N/A</v>
      </c>
      <c r="Q2608" s="2" t="str">
        <f t="shared" si="814"/>
        <v>-</v>
      </c>
      <c r="R2608" s="2" t="str">
        <f t="shared" si="815"/>
        <v>-</v>
      </c>
      <c r="S2608" s="2" t="str">
        <f t="shared" si="816"/>
        <v>-</v>
      </c>
      <c r="T2608" s="2" t="str">
        <f t="shared" si="817"/>
        <v>-</v>
      </c>
      <c r="AU2608" t="s">
        <v>2822</v>
      </c>
      <c r="AV2608" t="s">
        <v>806</v>
      </c>
      <c r="AY2608" s="38">
        <v>47</v>
      </c>
      <c r="AZ2608" s="40">
        <v>165</v>
      </c>
      <c r="BA2608" s="42">
        <f t="shared" si="819"/>
        <v>47165</v>
      </c>
      <c r="BC2608" s="7" t="s">
        <v>3097</v>
      </c>
      <c r="BH2608" s="1">
        <v>67746</v>
      </c>
      <c r="BI2608" s="1">
        <v>8580</v>
      </c>
      <c r="BJ2608" s="1">
        <f t="shared" si="818"/>
        <v>76326</v>
      </c>
      <c r="BM2608" s="1">
        <v>31607</v>
      </c>
      <c r="BN2608" s="1">
        <v>10318</v>
      </c>
      <c r="BO2608" s="1">
        <v>624</v>
      </c>
    </row>
    <row r="2609" spans="1:67" hidden="1" outlineLevel="1">
      <c r="A2609" t="s">
        <v>189</v>
      </c>
      <c r="B2609" t="s">
        <v>806</v>
      </c>
      <c r="C2609" s="25">
        <v>53382</v>
      </c>
      <c r="D2609" s="25"/>
      <c r="E2609" s="25"/>
      <c r="G2609" s="1">
        <v>27248</v>
      </c>
      <c r="H2609" s="1">
        <v>26065</v>
      </c>
      <c r="I2609" s="1">
        <v>14086</v>
      </c>
      <c r="J2609" s="1">
        <v>13756</v>
      </c>
      <c r="K2609" s="1">
        <v>13114</v>
      </c>
      <c r="L2609" s="2" t="str">
        <f t="shared" si="809"/>
        <v/>
      </c>
      <c r="M2609" s="2">
        <f t="shared" si="810"/>
        <v>0.48128302994715211</v>
      </c>
      <c r="N2609" s="10" t="e">
        <f t="shared" si="811"/>
        <v>#N/A</v>
      </c>
      <c r="O2609" s="9" t="e">
        <f t="shared" si="812"/>
        <v>#N/A</v>
      </c>
      <c r="P2609" s="8" t="e">
        <f t="shared" si="813"/>
        <v>#N/A</v>
      </c>
      <c r="Q2609" s="2" t="str">
        <f t="shared" si="814"/>
        <v>-</v>
      </c>
      <c r="R2609" s="2" t="str">
        <f t="shared" si="815"/>
        <v>-</v>
      </c>
      <c r="S2609" s="2" t="str">
        <f t="shared" si="816"/>
        <v>-</v>
      </c>
      <c r="T2609" s="2" t="str">
        <f t="shared" si="817"/>
        <v>-</v>
      </c>
      <c r="AU2609" t="s">
        <v>189</v>
      </c>
      <c r="AV2609" t="s">
        <v>806</v>
      </c>
      <c r="AY2609" s="38">
        <v>47</v>
      </c>
      <c r="AZ2609" s="40">
        <v>167</v>
      </c>
      <c r="BA2609" s="42">
        <f t="shared" si="819"/>
        <v>47167</v>
      </c>
      <c r="BC2609" s="7" t="s">
        <v>3097</v>
      </c>
      <c r="BH2609" s="1">
        <v>26065</v>
      </c>
      <c r="BI2609" s="1">
        <v>1183</v>
      </c>
      <c r="BJ2609" s="1">
        <f t="shared" si="818"/>
        <v>27248</v>
      </c>
      <c r="BM2609" s="1">
        <v>9755</v>
      </c>
      <c r="BN2609" s="1">
        <v>4218</v>
      </c>
      <c r="BO2609" s="1">
        <v>113</v>
      </c>
    </row>
    <row r="2610" spans="1:67" hidden="1" outlineLevel="1">
      <c r="A2610" t="s">
        <v>574</v>
      </c>
      <c r="B2610" t="s">
        <v>806</v>
      </c>
      <c r="C2610" s="25">
        <v>7334</v>
      </c>
      <c r="D2610" s="25"/>
      <c r="E2610" s="25"/>
      <c r="G2610" s="1">
        <v>4989</v>
      </c>
      <c r="H2610" s="1">
        <v>4774</v>
      </c>
      <c r="I2610" s="1">
        <v>2350</v>
      </c>
      <c r="J2610" s="1">
        <v>2275</v>
      </c>
      <c r="K2610" s="1">
        <v>2169</v>
      </c>
      <c r="L2610" s="2" t="str">
        <f t="shared" si="809"/>
        <v/>
      </c>
      <c r="M2610" s="2">
        <f t="shared" si="810"/>
        <v>0.43475646422128683</v>
      </c>
      <c r="N2610" s="10" t="e">
        <f t="shared" si="811"/>
        <v>#N/A</v>
      </c>
      <c r="O2610" s="9" t="e">
        <f t="shared" si="812"/>
        <v>#N/A</v>
      </c>
      <c r="P2610" s="8" t="e">
        <f t="shared" si="813"/>
        <v>#N/A</v>
      </c>
      <c r="Q2610" s="2" t="str">
        <f t="shared" si="814"/>
        <v>-</v>
      </c>
      <c r="R2610" s="2" t="str">
        <f t="shared" si="815"/>
        <v>-</v>
      </c>
      <c r="S2610" s="2" t="str">
        <f t="shared" si="816"/>
        <v>-</v>
      </c>
      <c r="T2610" s="2" t="str">
        <f t="shared" si="817"/>
        <v>-</v>
      </c>
      <c r="AU2610" t="s">
        <v>574</v>
      </c>
      <c r="AV2610" t="s">
        <v>806</v>
      </c>
      <c r="AY2610" s="38">
        <v>47</v>
      </c>
      <c r="AZ2610" s="40">
        <v>169</v>
      </c>
      <c r="BA2610" s="42">
        <f t="shared" si="819"/>
        <v>47169</v>
      </c>
      <c r="BC2610" s="7" t="s">
        <v>3097</v>
      </c>
      <c r="BH2610" s="1">
        <v>4774</v>
      </c>
      <c r="BI2610" s="1">
        <v>215</v>
      </c>
      <c r="BJ2610" s="1">
        <f t="shared" si="818"/>
        <v>4989</v>
      </c>
      <c r="BM2610" s="1">
        <v>1064</v>
      </c>
      <c r="BN2610" s="1">
        <v>1254</v>
      </c>
      <c r="BO2610" s="1">
        <v>32</v>
      </c>
    </row>
    <row r="2611" spans="1:67" hidden="1" outlineLevel="1">
      <c r="A2611" t="s">
        <v>575</v>
      </c>
      <c r="B2611" t="s">
        <v>806</v>
      </c>
      <c r="C2611" s="25">
        <v>17765</v>
      </c>
      <c r="D2611" s="25"/>
      <c r="E2611" s="25"/>
      <c r="G2611" s="1">
        <v>11383</v>
      </c>
      <c r="H2611" s="1">
        <v>9706</v>
      </c>
      <c r="I2611" s="1">
        <v>4998</v>
      </c>
      <c r="J2611" s="1">
        <v>4617</v>
      </c>
      <c r="K2611" s="1">
        <v>3197</v>
      </c>
      <c r="L2611" s="2" t="str">
        <f t="shared" si="809"/>
        <v/>
      </c>
      <c r="M2611" s="2">
        <f t="shared" si="810"/>
        <v>0.28085741895809541</v>
      </c>
      <c r="N2611" s="10" t="e">
        <f t="shared" si="811"/>
        <v>#N/A</v>
      </c>
      <c r="O2611" s="9" t="e">
        <f t="shared" si="812"/>
        <v>#N/A</v>
      </c>
      <c r="P2611" s="8" t="e">
        <f t="shared" si="813"/>
        <v>#N/A</v>
      </c>
      <c r="Q2611" s="2" t="str">
        <f t="shared" si="814"/>
        <v>-</v>
      </c>
      <c r="R2611" s="2" t="str">
        <f t="shared" si="815"/>
        <v>-</v>
      </c>
      <c r="S2611" s="2" t="str">
        <f t="shared" si="816"/>
        <v>-</v>
      </c>
      <c r="T2611" s="2" t="str">
        <f t="shared" si="817"/>
        <v>-</v>
      </c>
      <c r="AU2611" t="s">
        <v>575</v>
      </c>
      <c r="AV2611" t="s">
        <v>806</v>
      </c>
      <c r="AY2611" s="38">
        <v>47</v>
      </c>
      <c r="AZ2611" s="40">
        <v>171</v>
      </c>
      <c r="BA2611" s="42">
        <f t="shared" si="819"/>
        <v>47171</v>
      </c>
      <c r="BC2611" s="7" t="s">
        <v>3097</v>
      </c>
      <c r="BH2611" s="1">
        <v>9706</v>
      </c>
      <c r="BI2611" s="1">
        <v>1677</v>
      </c>
      <c r="BJ2611" s="1">
        <f t="shared" si="818"/>
        <v>11383</v>
      </c>
      <c r="BM2611" s="1">
        <v>3379</v>
      </c>
      <c r="BN2611" s="1">
        <v>1536</v>
      </c>
      <c r="BO2611" s="1">
        <v>83</v>
      </c>
    </row>
    <row r="2612" spans="1:67" hidden="1" outlineLevel="1">
      <c r="A2612" t="s">
        <v>122</v>
      </c>
      <c r="B2612" t="s">
        <v>806</v>
      </c>
      <c r="C2612" s="25">
        <v>18453</v>
      </c>
      <c r="D2612" s="25"/>
      <c r="E2612" s="25"/>
      <c r="G2612" s="1">
        <v>10951</v>
      </c>
      <c r="H2612" s="1">
        <v>10768</v>
      </c>
      <c r="I2612" s="1">
        <v>4768</v>
      </c>
      <c r="J2612" s="1">
        <v>4446</v>
      </c>
      <c r="K2612" s="1">
        <v>4010</v>
      </c>
      <c r="L2612" s="2" t="str">
        <f t="shared" si="809"/>
        <v/>
      </c>
      <c r="M2612" s="2">
        <f t="shared" si="810"/>
        <v>0.36617660487626702</v>
      </c>
      <c r="N2612" s="10" t="e">
        <f t="shared" si="811"/>
        <v>#N/A</v>
      </c>
      <c r="O2612" s="9" t="e">
        <f t="shared" si="812"/>
        <v>#N/A</v>
      </c>
      <c r="P2612" s="8" t="e">
        <f t="shared" si="813"/>
        <v>#N/A</v>
      </c>
      <c r="Q2612" s="2" t="str">
        <f t="shared" si="814"/>
        <v>-</v>
      </c>
      <c r="R2612" s="2" t="str">
        <f t="shared" si="815"/>
        <v>-</v>
      </c>
      <c r="S2612" s="2" t="str">
        <f t="shared" si="816"/>
        <v>-</v>
      </c>
      <c r="T2612" s="2" t="str">
        <f t="shared" si="817"/>
        <v>-</v>
      </c>
      <c r="AU2612" t="s">
        <v>122</v>
      </c>
      <c r="AV2612" t="s">
        <v>806</v>
      </c>
      <c r="AY2612" s="38">
        <v>47</v>
      </c>
      <c r="AZ2612" s="40">
        <v>173</v>
      </c>
      <c r="BA2612" s="42">
        <f t="shared" si="819"/>
        <v>47173</v>
      </c>
      <c r="BC2612" s="7" t="s">
        <v>3097</v>
      </c>
      <c r="BH2612" s="1">
        <v>10768</v>
      </c>
      <c r="BI2612" s="1">
        <v>183</v>
      </c>
      <c r="BJ2612" s="1">
        <f t="shared" si="818"/>
        <v>10951</v>
      </c>
      <c r="BM2612" s="1">
        <v>3706</v>
      </c>
      <c r="BN2612" s="1">
        <v>870</v>
      </c>
      <c r="BO2612" s="1">
        <v>192</v>
      </c>
    </row>
    <row r="2613" spans="1:67" hidden="1" outlineLevel="1">
      <c r="A2613" t="s">
        <v>1236</v>
      </c>
      <c r="B2613" t="s">
        <v>806</v>
      </c>
      <c r="C2613" s="25">
        <v>5505</v>
      </c>
      <c r="D2613" s="25"/>
      <c r="E2613" s="25"/>
      <c r="G2613" s="1">
        <v>4171</v>
      </c>
      <c r="H2613" s="1">
        <v>4171</v>
      </c>
      <c r="I2613" s="1">
        <v>1926</v>
      </c>
      <c r="J2613" s="1">
        <v>1760</v>
      </c>
      <c r="K2613" s="1">
        <v>1802</v>
      </c>
      <c r="L2613" s="2" t="str">
        <f t="shared" si="809"/>
        <v/>
      </c>
      <c r="M2613" s="2">
        <f t="shared" si="810"/>
        <v>0.43203068808439221</v>
      </c>
      <c r="N2613" s="10" t="e">
        <f t="shared" si="811"/>
        <v>#N/A</v>
      </c>
      <c r="O2613" s="9" t="e">
        <f t="shared" si="812"/>
        <v>#N/A</v>
      </c>
      <c r="P2613" s="8" t="e">
        <f t="shared" si="813"/>
        <v>#N/A</v>
      </c>
      <c r="Q2613" s="2" t="str">
        <f t="shared" si="814"/>
        <v>-</v>
      </c>
      <c r="R2613" s="2" t="str">
        <f t="shared" si="815"/>
        <v>-</v>
      </c>
      <c r="S2613" s="2" t="str">
        <f t="shared" si="816"/>
        <v>-</v>
      </c>
      <c r="T2613" s="2" t="str">
        <f t="shared" si="817"/>
        <v>-</v>
      </c>
      <c r="AU2613" t="s">
        <v>1236</v>
      </c>
      <c r="AV2613" t="s">
        <v>806</v>
      </c>
      <c r="AY2613" s="38">
        <v>47</v>
      </c>
      <c r="AZ2613" s="40">
        <v>175</v>
      </c>
      <c r="BA2613" s="42">
        <f t="shared" si="819"/>
        <v>47175</v>
      </c>
      <c r="BC2613" s="7" t="s">
        <v>3097</v>
      </c>
      <c r="BH2613" s="1">
        <v>4171</v>
      </c>
      <c r="BI2613" s="1">
        <v>0</v>
      </c>
      <c r="BJ2613" s="1">
        <f t="shared" si="818"/>
        <v>4171</v>
      </c>
      <c r="BM2613" s="1">
        <v>1412</v>
      </c>
      <c r="BN2613" s="1">
        <v>495</v>
      </c>
      <c r="BO2613" s="1">
        <v>19</v>
      </c>
    </row>
    <row r="2614" spans="1:67" hidden="1" outlineLevel="1">
      <c r="A2614" t="s">
        <v>286</v>
      </c>
      <c r="B2614" t="s">
        <v>806</v>
      </c>
      <c r="C2614" s="25">
        <v>38500</v>
      </c>
      <c r="D2614" s="25"/>
      <c r="E2614" s="25"/>
      <c r="G2614" s="1">
        <v>22379</v>
      </c>
      <c r="H2614" s="1">
        <v>18781</v>
      </c>
      <c r="I2614" s="1">
        <v>12328</v>
      </c>
      <c r="J2614" s="1">
        <v>11846</v>
      </c>
      <c r="K2614" s="1">
        <v>11359</v>
      </c>
      <c r="L2614" s="2" t="str">
        <f t="shared" si="809"/>
        <v/>
      </c>
      <c r="M2614" s="2">
        <f t="shared" si="810"/>
        <v>0.50757406497162516</v>
      </c>
      <c r="N2614" s="10" t="e">
        <f t="shared" si="811"/>
        <v>#N/A</v>
      </c>
      <c r="O2614" s="9" t="e">
        <f t="shared" si="812"/>
        <v>#N/A</v>
      </c>
      <c r="P2614" s="8" t="e">
        <f t="shared" si="813"/>
        <v>#N/A</v>
      </c>
      <c r="Q2614" s="2" t="str">
        <f t="shared" si="814"/>
        <v>-</v>
      </c>
      <c r="R2614" s="2" t="str">
        <f t="shared" si="815"/>
        <v>-</v>
      </c>
      <c r="S2614" s="2" t="str">
        <f t="shared" si="816"/>
        <v>-</v>
      </c>
      <c r="T2614" s="2" t="str">
        <f t="shared" si="817"/>
        <v>-</v>
      </c>
      <c r="AU2614" t="s">
        <v>286</v>
      </c>
      <c r="AV2614" t="s">
        <v>806</v>
      </c>
      <c r="AY2614" s="38">
        <v>47</v>
      </c>
      <c r="AZ2614" s="40">
        <v>177</v>
      </c>
      <c r="BA2614" s="42">
        <f t="shared" si="819"/>
        <v>47177</v>
      </c>
      <c r="BC2614" s="7" t="s">
        <v>3097</v>
      </c>
      <c r="BH2614" s="1">
        <v>18781</v>
      </c>
      <c r="BI2614" s="1">
        <v>3598</v>
      </c>
      <c r="BJ2614" s="1">
        <f t="shared" si="818"/>
        <v>22379</v>
      </c>
      <c r="BM2614" s="1">
        <v>6437</v>
      </c>
      <c r="BN2614" s="1">
        <v>5804</v>
      </c>
      <c r="BO2614" s="1">
        <v>87</v>
      </c>
    </row>
    <row r="2615" spans="1:67" hidden="1" outlineLevel="1">
      <c r="A2615" t="s">
        <v>1069</v>
      </c>
      <c r="B2615" t="s">
        <v>806</v>
      </c>
      <c r="C2615" s="25">
        <v>109526</v>
      </c>
      <c r="D2615" s="25"/>
      <c r="E2615" s="25"/>
      <c r="G2615" s="1">
        <v>59156</v>
      </c>
      <c r="H2615" s="1">
        <v>51100</v>
      </c>
      <c r="I2615" s="1">
        <v>30593</v>
      </c>
      <c r="J2615" s="1">
        <v>29725</v>
      </c>
      <c r="K2615" s="1">
        <v>23280</v>
      </c>
      <c r="L2615" s="2" t="str">
        <f t="shared" si="809"/>
        <v/>
      </c>
      <c r="M2615" s="2">
        <f t="shared" si="810"/>
        <v>0.3935357360200149</v>
      </c>
      <c r="N2615" s="10" t="e">
        <f t="shared" si="811"/>
        <v>#N/A</v>
      </c>
      <c r="O2615" s="9" t="e">
        <f t="shared" si="812"/>
        <v>#N/A</v>
      </c>
      <c r="P2615" s="8" t="e">
        <f t="shared" si="813"/>
        <v>#N/A</v>
      </c>
      <c r="Q2615" s="2" t="str">
        <f t="shared" si="814"/>
        <v>-</v>
      </c>
      <c r="R2615" s="2" t="str">
        <f t="shared" si="815"/>
        <v>-</v>
      </c>
      <c r="S2615" s="2" t="str">
        <f t="shared" si="816"/>
        <v>-</v>
      </c>
      <c r="T2615" s="2" t="str">
        <f t="shared" si="817"/>
        <v>-</v>
      </c>
      <c r="AU2615" t="s">
        <v>1069</v>
      </c>
      <c r="AV2615" t="s">
        <v>806</v>
      </c>
      <c r="AY2615" s="38">
        <v>47</v>
      </c>
      <c r="AZ2615" s="40">
        <v>179</v>
      </c>
      <c r="BA2615" s="42">
        <f t="shared" si="819"/>
        <v>47179</v>
      </c>
      <c r="BC2615" s="7" t="s">
        <v>3097</v>
      </c>
      <c r="BH2615" s="1">
        <v>51100</v>
      </c>
      <c r="BI2615" s="1">
        <v>8056</v>
      </c>
      <c r="BJ2615" s="1">
        <f t="shared" si="818"/>
        <v>59156</v>
      </c>
      <c r="BM2615" s="1">
        <v>21603</v>
      </c>
      <c r="BN2615" s="1">
        <v>8280</v>
      </c>
      <c r="BO2615" s="1">
        <v>710</v>
      </c>
    </row>
    <row r="2616" spans="1:67" hidden="1" outlineLevel="1">
      <c r="A2616" t="s">
        <v>287</v>
      </c>
      <c r="B2616" t="s">
        <v>806</v>
      </c>
      <c r="C2616" s="25">
        <v>17078</v>
      </c>
      <c r="D2616" s="25"/>
      <c r="E2616" s="25"/>
      <c r="G2616" s="1">
        <v>10013</v>
      </c>
      <c r="H2616" s="1">
        <v>9942</v>
      </c>
      <c r="I2616" s="1">
        <v>4265</v>
      </c>
      <c r="J2616" s="1">
        <v>3953</v>
      </c>
      <c r="K2616" s="1">
        <v>3473</v>
      </c>
      <c r="L2616" s="2" t="str">
        <f t="shared" si="809"/>
        <v/>
      </c>
      <c r="M2616" s="2">
        <f t="shared" si="810"/>
        <v>0.34684909617497256</v>
      </c>
      <c r="N2616" s="10" t="e">
        <f t="shared" si="811"/>
        <v>#N/A</v>
      </c>
      <c r="O2616" s="9" t="e">
        <f t="shared" si="812"/>
        <v>#N/A</v>
      </c>
      <c r="P2616" s="8" t="e">
        <f t="shared" si="813"/>
        <v>#N/A</v>
      </c>
      <c r="Q2616" s="2" t="str">
        <f t="shared" si="814"/>
        <v>-</v>
      </c>
      <c r="R2616" s="2" t="str">
        <f t="shared" si="815"/>
        <v>-</v>
      </c>
      <c r="S2616" s="2" t="str">
        <f t="shared" si="816"/>
        <v>-</v>
      </c>
      <c r="T2616" s="2" t="str">
        <f t="shared" si="817"/>
        <v>-</v>
      </c>
      <c r="AU2616" t="s">
        <v>287</v>
      </c>
      <c r="AV2616" t="s">
        <v>806</v>
      </c>
      <c r="AY2616" s="38">
        <v>47</v>
      </c>
      <c r="AZ2616" s="40">
        <v>181</v>
      </c>
      <c r="BA2616" s="42">
        <f t="shared" si="819"/>
        <v>47181</v>
      </c>
      <c r="BC2616" s="7" t="s">
        <v>3097</v>
      </c>
      <c r="BH2616" s="1">
        <v>9942</v>
      </c>
      <c r="BI2616" s="1">
        <v>71</v>
      </c>
      <c r="BJ2616" s="1">
        <f t="shared" si="818"/>
        <v>10013</v>
      </c>
      <c r="BM2616" s="1">
        <v>2832</v>
      </c>
      <c r="BN2616" s="1">
        <v>1373</v>
      </c>
      <c r="BO2616" s="1">
        <v>60</v>
      </c>
    </row>
    <row r="2617" spans="1:67" hidden="1" outlineLevel="1">
      <c r="A2617" t="s">
        <v>1237</v>
      </c>
      <c r="B2617" t="s">
        <v>806</v>
      </c>
      <c r="C2617" s="25">
        <v>34443</v>
      </c>
      <c r="D2617" s="25"/>
      <c r="E2617" s="25"/>
      <c r="G2617" s="1">
        <v>20041</v>
      </c>
      <c r="H2617" s="1">
        <v>17273</v>
      </c>
      <c r="I2617" s="1">
        <v>11154</v>
      </c>
      <c r="J2617" s="1">
        <v>10776</v>
      </c>
      <c r="K2617" s="1">
        <v>10651</v>
      </c>
      <c r="L2617" s="2" t="str">
        <f t="shared" si="809"/>
        <v/>
      </c>
      <c r="M2617" s="2">
        <f t="shared" si="810"/>
        <v>0.53146050596277628</v>
      </c>
      <c r="N2617" s="10" t="e">
        <f t="shared" si="811"/>
        <v>#N/A</v>
      </c>
      <c r="O2617" s="9" t="e">
        <f t="shared" si="812"/>
        <v>#N/A</v>
      </c>
      <c r="P2617" s="8" t="e">
        <f t="shared" si="813"/>
        <v>#N/A</v>
      </c>
      <c r="Q2617" s="2" t="str">
        <f t="shared" si="814"/>
        <v>-</v>
      </c>
      <c r="R2617" s="2" t="str">
        <f t="shared" si="815"/>
        <v>-</v>
      </c>
      <c r="S2617" s="2" t="str">
        <f t="shared" si="816"/>
        <v>-</v>
      </c>
      <c r="T2617" s="2" t="str">
        <f t="shared" si="817"/>
        <v>-</v>
      </c>
      <c r="AU2617" t="s">
        <v>1237</v>
      </c>
      <c r="AV2617" t="s">
        <v>806</v>
      </c>
      <c r="AY2617" s="38">
        <v>47</v>
      </c>
      <c r="AZ2617" s="40">
        <v>183</v>
      </c>
      <c r="BA2617" s="42">
        <f t="shared" si="819"/>
        <v>47183</v>
      </c>
      <c r="BC2617" s="7" t="s">
        <v>3097</v>
      </c>
      <c r="BH2617" s="1">
        <v>17273</v>
      </c>
      <c r="BI2617" s="1">
        <v>2768</v>
      </c>
      <c r="BJ2617" s="1">
        <f t="shared" si="818"/>
        <v>20041</v>
      </c>
      <c r="BM2617" s="1">
        <v>7281</v>
      </c>
      <c r="BN2617" s="1">
        <v>3771</v>
      </c>
      <c r="BO2617" s="1">
        <v>102</v>
      </c>
    </row>
    <row r="2618" spans="1:67" hidden="1" outlineLevel="1">
      <c r="A2618" t="s">
        <v>2622</v>
      </c>
      <c r="B2618" t="s">
        <v>806</v>
      </c>
      <c r="C2618" s="25">
        <v>23650</v>
      </c>
      <c r="D2618" s="25"/>
      <c r="E2618" s="25"/>
      <c r="G2618" s="1">
        <v>13949</v>
      </c>
      <c r="H2618" s="1">
        <v>13295</v>
      </c>
      <c r="I2618" s="1">
        <v>7531</v>
      </c>
      <c r="J2618" s="1">
        <v>7341</v>
      </c>
      <c r="K2618" s="1">
        <v>7169</v>
      </c>
      <c r="L2618" s="2" t="str">
        <f t="shared" si="809"/>
        <v/>
      </c>
      <c r="M2618" s="2">
        <f t="shared" si="810"/>
        <v>0.51394365187468638</v>
      </c>
      <c r="N2618" s="10" t="e">
        <f t="shared" si="811"/>
        <v>#N/A</v>
      </c>
      <c r="O2618" s="9" t="e">
        <f t="shared" si="812"/>
        <v>#N/A</v>
      </c>
      <c r="P2618" s="8" t="e">
        <f t="shared" si="813"/>
        <v>#N/A</v>
      </c>
      <c r="Q2618" s="2" t="str">
        <f t="shared" si="814"/>
        <v>-</v>
      </c>
      <c r="R2618" s="2" t="str">
        <f t="shared" si="815"/>
        <v>-</v>
      </c>
      <c r="S2618" s="2" t="str">
        <f t="shared" si="816"/>
        <v>-</v>
      </c>
      <c r="T2618" s="2" t="str">
        <f t="shared" si="817"/>
        <v>-</v>
      </c>
      <c r="AU2618" t="s">
        <v>2622</v>
      </c>
      <c r="AV2618" t="s">
        <v>806</v>
      </c>
      <c r="AY2618" s="38">
        <v>47</v>
      </c>
      <c r="AZ2618" s="40">
        <v>185</v>
      </c>
      <c r="BA2618" s="42">
        <f t="shared" si="819"/>
        <v>47185</v>
      </c>
      <c r="BC2618" s="7" t="s">
        <v>3097</v>
      </c>
      <c r="BH2618" s="1">
        <v>13295</v>
      </c>
      <c r="BI2618" s="1">
        <v>654</v>
      </c>
      <c r="BJ2618" s="1">
        <f t="shared" si="818"/>
        <v>13949</v>
      </c>
      <c r="BM2618" s="1">
        <v>4820</v>
      </c>
      <c r="BN2618" s="1">
        <v>2619</v>
      </c>
      <c r="BO2618" s="1">
        <v>92</v>
      </c>
    </row>
    <row r="2619" spans="1:67" hidden="1" outlineLevel="1">
      <c r="A2619" t="s">
        <v>432</v>
      </c>
      <c r="B2619" t="s">
        <v>806</v>
      </c>
      <c r="C2619" s="25">
        <v>136953</v>
      </c>
      <c r="D2619" s="25"/>
      <c r="E2619" s="25"/>
      <c r="G2619" s="1">
        <v>86394</v>
      </c>
      <c r="H2619" s="1">
        <v>80256</v>
      </c>
      <c r="I2619" s="1">
        <v>52108</v>
      </c>
      <c r="J2619" s="1">
        <v>51669</v>
      </c>
      <c r="K2619" s="1">
        <v>49582</v>
      </c>
      <c r="L2619" s="2" t="str">
        <f t="shared" si="809"/>
        <v/>
      </c>
      <c r="M2619" s="2">
        <f t="shared" si="810"/>
        <v>0.57390559529596963</v>
      </c>
      <c r="N2619" s="10" t="e">
        <f t="shared" si="811"/>
        <v>#N/A</v>
      </c>
      <c r="O2619" s="9" t="e">
        <f t="shared" si="812"/>
        <v>#N/A</v>
      </c>
      <c r="P2619" s="8" t="e">
        <f t="shared" si="813"/>
        <v>#N/A</v>
      </c>
      <c r="Q2619" s="2" t="str">
        <f t="shared" si="814"/>
        <v>-</v>
      </c>
      <c r="R2619" s="2" t="str">
        <f t="shared" si="815"/>
        <v>-</v>
      </c>
      <c r="S2619" s="2" t="str">
        <f t="shared" si="816"/>
        <v>-</v>
      </c>
      <c r="T2619" s="2" t="str">
        <f t="shared" si="817"/>
        <v>-</v>
      </c>
      <c r="AU2619" t="s">
        <v>432</v>
      </c>
      <c r="AV2619" t="s">
        <v>806</v>
      </c>
      <c r="AY2619" s="38">
        <v>47</v>
      </c>
      <c r="AZ2619" s="40">
        <v>187</v>
      </c>
      <c r="BA2619" s="42">
        <f t="shared" si="819"/>
        <v>47187</v>
      </c>
      <c r="BC2619" s="7" t="s">
        <v>3097</v>
      </c>
      <c r="BH2619" s="1">
        <v>80256</v>
      </c>
      <c r="BI2619" s="1">
        <v>6138</v>
      </c>
      <c r="BJ2619" s="1">
        <f t="shared" si="818"/>
        <v>86394</v>
      </c>
      <c r="BM2619" s="1">
        <v>33044</v>
      </c>
      <c r="BN2619" s="1">
        <v>18599</v>
      </c>
      <c r="BO2619" s="1">
        <v>465</v>
      </c>
    </row>
    <row r="2620" spans="1:67" hidden="1" outlineLevel="1">
      <c r="A2620" t="s">
        <v>1192</v>
      </c>
      <c r="B2620" t="s">
        <v>806</v>
      </c>
      <c r="C2620" s="25">
        <v>93033</v>
      </c>
      <c r="D2620" s="25"/>
      <c r="E2620" s="25"/>
      <c r="G2620" s="1">
        <v>51940</v>
      </c>
      <c r="H2620" s="1">
        <v>46389</v>
      </c>
      <c r="I2620" s="1">
        <v>31258</v>
      </c>
      <c r="J2620" s="1">
        <v>30415</v>
      </c>
      <c r="K2620" s="1">
        <v>29154</v>
      </c>
      <c r="L2620" s="2" t="str">
        <f t="shared" si="809"/>
        <v/>
      </c>
      <c r="M2620" s="2">
        <f t="shared" si="810"/>
        <v>0.5613015017327686</v>
      </c>
      <c r="N2620" s="10" t="e">
        <f t="shared" si="811"/>
        <v>#N/A</v>
      </c>
      <c r="O2620" s="9" t="e">
        <f t="shared" si="812"/>
        <v>#N/A</v>
      </c>
      <c r="P2620" s="8" t="e">
        <f t="shared" si="813"/>
        <v>#N/A</v>
      </c>
      <c r="Q2620" s="2" t="str">
        <f t="shared" si="814"/>
        <v>-</v>
      </c>
      <c r="R2620" s="2" t="str">
        <f t="shared" si="815"/>
        <v>-</v>
      </c>
      <c r="S2620" s="2" t="str">
        <f t="shared" si="816"/>
        <v>-</v>
      </c>
      <c r="T2620" s="2" t="str">
        <f t="shared" si="817"/>
        <v>-</v>
      </c>
      <c r="AU2620" t="s">
        <v>1192</v>
      </c>
      <c r="AV2620" t="s">
        <v>806</v>
      </c>
      <c r="AY2620" s="38">
        <v>47</v>
      </c>
      <c r="AZ2620" s="40">
        <v>189</v>
      </c>
      <c r="BA2620" s="42">
        <f t="shared" si="819"/>
        <v>47189</v>
      </c>
      <c r="BC2620" s="7" t="s">
        <v>3097</v>
      </c>
      <c r="BH2620" s="1">
        <v>46389</v>
      </c>
      <c r="BI2620" s="1">
        <v>5551</v>
      </c>
      <c r="BJ2620" s="1">
        <f t="shared" si="818"/>
        <v>51940</v>
      </c>
      <c r="BM2620" s="1">
        <v>19335</v>
      </c>
      <c r="BN2620" s="1">
        <v>11681</v>
      </c>
      <c r="BO2620" s="1">
        <v>242</v>
      </c>
    </row>
    <row r="2621" spans="1:67" collapsed="1">
      <c r="A2621" t="s">
        <v>2456</v>
      </c>
      <c r="B2621" t="s">
        <v>1226</v>
      </c>
      <c r="C2621" s="25">
        <f>SUM(C2526:C2620)</f>
        <v>5795918</v>
      </c>
      <c r="D2621" s="57">
        <v>4284000</v>
      </c>
      <c r="E2621" s="57">
        <v>4078000</v>
      </c>
      <c r="G2621" s="25">
        <f>SUM(G2526:G2620)</f>
        <v>3454527</v>
      </c>
      <c r="H2621" s="25">
        <f>SUM(H2526:H2620)</f>
        <v>3134104</v>
      </c>
      <c r="I2621" s="25">
        <f>SUM(I2526:I2620)</f>
        <v>1687543</v>
      </c>
      <c r="J2621" s="1">
        <v>1642421</v>
      </c>
      <c r="K2621" s="1">
        <v>1529309</v>
      </c>
      <c r="L2621" s="2">
        <f t="shared" si="809"/>
        <v>0.35698155929038283</v>
      </c>
      <c r="M2621" s="2">
        <f t="shared" si="810"/>
        <v>0.44269707546069259</v>
      </c>
      <c r="N2621" s="10" t="e">
        <f t="shared" si="811"/>
        <v>#N/A</v>
      </c>
      <c r="O2621" s="9" t="e">
        <f t="shared" si="812"/>
        <v>#N/A</v>
      </c>
      <c r="P2621" s="8" t="e">
        <f t="shared" si="813"/>
        <v>#N/A</v>
      </c>
      <c r="Q2621" s="2" t="str">
        <f t="shared" si="814"/>
        <v>-</v>
      </c>
      <c r="R2621" s="2" t="str">
        <f t="shared" si="815"/>
        <v>-</v>
      </c>
      <c r="S2621" s="2" t="str">
        <f t="shared" si="816"/>
        <v>-</v>
      </c>
      <c r="T2621" s="2" t="str">
        <f t="shared" si="817"/>
        <v>-</v>
      </c>
      <c r="AU2621" t="s">
        <v>2456</v>
      </c>
      <c r="AV2621" t="s">
        <v>1226</v>
      </c>
      <c r="AY2621" s="38">
        <v>47</v>
      </c>
      <c r="AZ2621" s="40"/>
      <c r="BA2621" s="38">
        <f>AY2621</f>
        <v>47</v>
      </c>
      <c r="BC2621" s="7" t="s">
        <v>1410</v>
      </c>
      <c r="BH2621" s="1">
        <f t="shared" ref="BH2621:BI2621" si="820">SUM(BH2526:BH2620)</f>
        <v>3134104</v>
      </c>
      <c r="BI2621" s="1">
        <f t="shared" si="820"/>
        <v>320423</v>
      </c>
      <c r="BJ2621" s="1">
        <f>SUM(BJ2526:BJ2620)</f>
        <v>3454527</v>
      </c>
      <c r="BM2621" s="1">
        <f>SUM(BM2526:BM2620)</f>
        <v>1082087</v>
      </c>
      <c r="BN2621" s="1">
        <f>SUM(BN2526:BN2620)</f>
        <v>580536</v>
      </c>
      <c r="BO2621" s="1">
        <f>SUM(BO2526:BO2620)</f>
        <v>24920</v>
      </c>
    </row>
    <row r="2622" spans="1:67">
      <c r="C2622" s="25"/>
      <c r="D2622" s="25"/>
      <c r="E2622" s="25"/>
      <c r="L2622" s="2"/>
      <c r="M2622" s="2"/>
      <c r="P2622" s="8"/>
      <c r="AY2622" s="38"/>
      <c r="AZ2622" s="40"/>
      <c r="BA2622" s="42"/>
    </row>
    <row r="2623" spans="1:67" hidden="1" outlineLevel="1">
      <c r="A2623" t="s">
        <v>2269</v>
      </c>
      <c r="B2623" t="s">
        <v>622</v>
      </c>
      <c r="C2623" s="25">
        <v>54740</v>
      </c>
      <c r="D2623" s="25"/>
      <c r="E2623" s="25"/>
      <c r="G2623" s="1">
        <v>28073</v>
      </c>
      <c r="H2623" s="1">
        <v>23284</v>
      </c>
      <c r="J2623" s="1">
        <v>10340</v>
      </c>
      <c r="K2623" s="1">
        <v>10180</v>
      </c>
      <c r="L2623" s="2" t="str">
        <f t="shared" si="809"/>
        <v/>
      </c>
      <c r="M2623" s="2">
        <f t="shared" si="810"/>
        <v>0.36262601075766748</v>
      </c>
      <c r="N2623" s="10" t="e">
        <f t="shared" ref="N2623:N2686" si="821">RANK(U2623,U2623:AR2623)</f>
        <v>#N/A</v>
      </c>
      <c r="O2623" s="9" t="e">
        <f t="shared" ref="O2623:O2686" si="822">RANK(V2623,U2623:AR2623)</f>
        <v>#N/A</v>
      </c>
      <c r="P2623" s="8" t="e">
        <f t="shared" ref="P2623:P2686" si="823">RANK(W2623,U2623:AR2623)</f>
        <v>#N/A</v>
      </c>
      <c r="Q2623" s="2" t="str">
        <f t="shared" ref="Q2623:Q2686" si="824">IF(SUM($U2623:$AQ2623)=0,"-",U2623/SUM($U2623:$AQ2623))</f>
        <v>-</v>
      </c>
      <c r="R2623" s="2" t="str">
        <f t="shared" ref="R2623:R2686" si="825">IF(SUM($U2623:$AQ2623)=0,"-",V2623/SUM($U2623:$AQ2623))</f>
        <v>-</v>
      </c>
      <c r="S2623" s="2" t="str">
        <f t="shared" ref="S2623:S2686" si="826">IF(SUM($U2623:$AQ2623)=0,"-",W2623/SUM($U2623:$AQ2623))</f>
        <v>-</v>
      </c>
      <c r="T2623" s="2" t="str">
        <f t="shared" ref="T2623:T2686" si="827">IF(SUM($U2623:$AQ2623)=0,"-",(1-Q2623-R2623-S2623))</f>
        <v>-</v>
      </c>
      <c r="AU2623" t="s">
        <v>2269</v>
      </c>
      <c r="AV2623" t="s">
        <v>622</v>
      </c>
      <c r="AY2623" s="38">
        <v>48</v>
      </c>
      <c r="AZ2623" s="40">
        <v>1</v>
      </c>
      <c r="BA2623" s="42">
        <f t="shared" si="819"/>
        <v>48001</v>
      </c>
      <c r="BC2623" s="7" t="s">
        <v>3097</v>
      </c>
      <c r="BH2623" s="1">
        <v>23284</v>
      </c>
      <c r="BI2623" s="1">
        <v>4789</v>
      </c>
      <c r="BJ2623" s="1">
        <f t="shared" ref="BJ2623:BJ2686" si="828">SUM(BH2623:BI2623)</f>
        <v>28073</v>
      </c>
      <c r="BL2623" s="1"/>
    </row>
    <row r="2624" spans="1:67" hidden="1" outlineLevel="1">
      <c r="A2624" t="s">
        <v>1640</v>
      </c>
      <c r="B2624" t="s">
        <v>622</v>
      </c>
      <c r="C2624" s="25">
        <v>13022</v>
      </c>
      <c r="D2624" s="25"/>
      <c r="E2624" s="25"/>
      <c r="G2624" s="1">
        <v>8252</v>
      </c>
      <c r="H2624" s="1">
        <v>6902</v>
      </c>
      <c r="J2624" s="1">
        <v>2929</v>
      </c>
      <c r="K2624" s="1">
        <v>2667</v>
      </c>
      <c r="L2624" s="2" t="str">
        <f t="shared" si="809"/>
        <v/>
      </c>
      <c r="M2624" s="2">
        <f t="shared" si="810"/>
        <v>0.32319437712069804</v>
      </c>
      <c r="N2624" s="10" t="e">
        <f t="shared" si="821"/>
        <v>#N/A</v>
      </c>
      <c r="O2624" s="9" t="e">
        <f t="shared" si="822"/>
        <v>#N/A</v>
      </c>
      <c r="P2624" s="8" t="e">
        <f t="shared" si="823"/>
        <v>#N/A</v>
      </c>
      <c r="Q2624" s="2" t="str">
        <f t="shared" si="824"/>
        <v>-</v>
      </c>
      <c r="R2624" s="2" t="str">
        <f t="shared" si="825"/>
        <v>-</v>
      </c>
      <c r="S2624" s="2" t="str">
        <f t="shared" si="826"/>
        <v>-</v>
      </c>
      <c r="T2624" s="2" t="str">
        <f t="shared" si="827"/>
        <v>-</v>
      </c>
      <c r="AU2624" t="s">
        <v>1640</v>
      </c>
      <c r="AV2624" t="s">
        <v>622</v>
      </c>
      <c r="AY2624" s="38">
        <v>48</v>
      </c>
      <c r="AZ2624" s="40">
        <v>3</v>
      </c>
      <c r="BA2624" s="42">
        <f t="shared" si="819"/>
        <v>48003</v>
      </c>
      <c r="BC2624" s="7" t="s">
        <v>3097</v>
      </c>
      <c r="BH2624" s="1">
        <v>6902</v>
      </c>
      <c r="BI2624" s="1">
        <v>1350</v>
      </c>
      <c r="BJ2624" s="1">
        <f t="shared" si="828"/>
        <v>8252</v>
      </c>
      <c r="BL2624" s="1"/>
    </row>
    <row r="2625" spans="1:64" hidden="1" outlineLevel="1">
      <c r="A2625" t="s">
        <v>749</v>
      </c>
      <c r="B2625" t="s">
        <v>622</v>
      </c>
      <c r="C2625" s="25">
        <v>80803</v>
      </c>
      <c r="D2625" s="25"/>
      <c r="E2625" s="25"/>
      <c r="G2625" s="1">
        <v>48301</v>
      </c>
      <c r="H2625" s="1">
        <v>40958</v>
      </c>
      <c r="J2625" s="1">
        <v>18885</v>
      </c>
      <c r="K2625" s="1">
        <v>18878</v>
      </c>
      <c r="L2625" s="2" t="str">
        <f t="shared" si="809"/>
        <v/>
      </c>
      <c r="M2625" s="2">
        <f t="shared" si="810"/>
        <v>0.39084076934224965</v>
      </c>
      <c r="N2625" s="10" t="e">
        <f t="shared" si="821"/>
        <v>#N/A</v>
      </c>
      <c r="O2625" s="9" t="e">
        <f t="shared" si="822"/>
        <v>#N/A</v>
      </c>
      <c r="P2625" s="8" t="e">
        <f t="shared" si="823"/>
        <v>#N/A</v>
      </c>
      <c r="Q2625" s="2" t="str">
        <f t="shared" si="824"/>
        <v>-</v>
      </c>
      <c r="R2625" s="2" t="str">
        <f t="shared" si="825"/>
        <v>-</v>
      </c>
      <c r="S2625" s="2" t="str">
        <f t="shared" si="826"/>
        <v>-</v>
      </c>
      <c r="T2625" s="2" t="str">
        <f t="shared" si="827"/>
        <v>-</v>
      </c>
      <c r="AU2625" t="s">
        <v>749</v>
      </c>
      <c r="AV2625" t="s">
        <v>622</v>
      </c>
      <c r="AY2625" s="38">
        <v>48</v>
      </c>
      <c r="AZ2625" s="40">
        <v>5</v>
      </c>
      <c r="BA2625" s="42">
        <f t="shared" si="819"/>
        <v>48005</v>
      </c>
      <c r="BC2625" s="7" t="s">
        <v>3097</v>
      </c>
      <c r="BH2625" s="1">
        <v>40958</v>
      </c>
      <c r="BI2625" s="1">
        <v>7343</v>
      </c>
      <c r="BJ2625" s="1">
        <f t="shared" si="828"/>
        <v>48301</v>
      </c>
      <c r="BL2625" s="1"/>
    </row>
    <row r="2626" spans="1:64" hidden="1" outlineLevel="1">
      <c r="A2626" t="s">
        <v>262</v>
      </c>
      <c r="B2626" t="s">
        <v>622</v>
      </c>
      <c r="C2626" s="25">
        <v>22616</v>
      </c>
      <c r="D2626" s="25"/>
      <c r="E2626" s="25"/>
      <c r="G2626" s="1">
        <v>15420</v>
      </c>
      <c r="H2626" s="1">
        <v>13046</v>
      </c>
      <c r="J2626" s="1">
        <v>5968</v>
      </c>
      <c r="K2626" s="1">
        <v>5875</v>
      </c>
      <c r="L2626" s="2" t="str">
        <f t="shared" si="809"/>
        <v/>
      </c>
      <c r="M2626" s="2">
        <f t="shared" si="810"/>
        <v>0.38099870298313876</v>
      </c>
      <c r="N2626" s="10" t="e">
        <f t="shared" si="821"/>
        <v>#N/A</v>
      </c>
      <c r="O2626" s="9" t="e">
        <f t="shared" si="822"/>
        <v>#N/A</v>
      </c>
      <c r="P2626" s="8" t="e">
        <f t="shared" si="823"/>
        <v>#N/A</v>
      </c>
      <c r="Q2626" s="2" t="str">
        <f t="shared" si="824"/>
        <v>-</v>
      </c>
      <c r="R2626" s="2" t="str">
        <f t="shared" si="825"/>
        <v>-</v>
      </c>
      <c r="S2626" s="2" t="str">
        <f t="shared" si="826"/>
        <v>-</v>
      </c>
      <c r="T2626" s="2" t="str">
        <f t="shared" si="827"/>
        <v>-</v>
      </c>
      <c r="AU2626" t="s">
        <v>262</v>
      </c>
      <c r="AV2626" t="s">
        <v>622</v>
      </c>
      <c r="AY2626" s="38">
        <v>48</v>
      </c>
      <c r="AZ2626" s="40">
        <v>7</v>
      </c>
      <c r="BA2626" s="42">
        <f t="shared" si="819"/>
        <v>48007</v>
      </c>
      <c r="BC2626" s="7" t="s">
        <v>3097</v>
      </c>
      <c r="BH2626" s="1">
        <v>13046</v>
      </c>
      <c r="BI2626" s="1">
        <v>2374</v>
      </c>
      <c r="BJ2626" s="1">
        <f t="shared" si="828"/>
        <v>15420</v>
      </c>
      <c r="BL2626" s="1"/>
    </row>
    <row r="2627" spans="1:64" hidden="1" outlineLevel="1">
      <c r="A2627" t="s">
        <v>1784</v>
      </c>
      <c r="B2627" t="s">
        <v>622</v>
      </c>
      <c r="C2627" s="25">
        <v>8942</v>
      </c>
      <c r="D2627" s="25"/>
      <c r="E2627" s="25"/>
      <c r="G2627" s="1">
        <v>6399</v>
      </c>
      <c r="H2627" s="1">
        <v>5613</v>
      </c>
      <c r="J2627" s="1">
        <v>2815</v>
      </c>
      <c r="K2627" s="1">
        <v>2868</v>
      </c>
      <c r="L2627" s="2" t="str">
        <f t="shared" si="809"/>
        <v/>
      </c>
      <c r="M2627" s="2">
        <f t="shared" si="810"/>
        <v>0.4481950304735115</v>
      </c>
      <c r="N2627" s="10" t="e">
        <f t="shared" si="821"/>
        <v>#N/A</v>
      </c>
      <c r="O2627" s="9" t="e">
        <f t="shared" si="822"/>
        <v>#N/A</v>
      </c>
      <c r="P2627" s="8" t="e">
        <f t="shared" si="823"/>
        <v>#N/A</v>
      </c>
      <c r="Q2627" s="2" t="str">
        <f t="shared" si="824"/>
        <v>-</v>
      </c>
      <c r="R2627" s="2" t="str">
        <f t="shared" si="825"/>
        <v>-</v>
      </c>
      <c r="S2627" s="2" t="str">
        <f t="shared" si="826"/>
        <v>-</v>
      </c>
      <c r="T2627" s="2" t="str">
        <f t="shared" si="827"/>
        <v>-</v>
      </c>
      <c r="AU2627" t="s">
        <v>1784</v>
      </c>
      <c r="AV2627" t="s">
        <v>622</v>
      </c>
      <c r="AY2627" s="38">
        <v>48</v>
      </c>
      <c r="AZ2627" s="40">
        <v>9</v>
      </c>
      <c r="BA2627" s="42">
        <f t="shared" si="819"/>
        <v>48009</v>
      </c>
      <c r="BC2627" s="7" t="s">
        <v>3097</v>
      </c>
      <c r="BH2627" s="1">
        <v>5613</v>
      </c>
      <c r="BI2627" s="1">
        <v>786</v>
      </c>
      <c r="BJ2627" s="1">
        <f t="shared" si="828"/>
        <v>6399</v>
      </c>
      <c r="BL2627" s="1"/>
    </row>
    <row r="2628" spans="1:64" hidden="1" outlineLevel="1">
      <c r="A2628" t="s">
        <v>388</v>
      </c>
      <c r="B2628" t="s">
        <v>622</v>
      </c>
      <c r="C2628" s="25">
        <v>2036</v>
      </c>
      <c r="D2628" s="25"/>
      <c r="E2628" s="25"/>
      <c r="G2628" s="1">
        <v>1386</v>
      </c>
      <c r="H2628" s="1">
        <v>1346</v>
      </c>
      <c r="J2628" s="1">
        <v>742</v>
      </c>
      <c r="K2628" s="1">
        <v>752</v>
      </c>
      <c r="L2628" s="2" t="str">
        <f t="shared" si="809"/>
        <v/>
      </c>
      <c r="M2628" s="2">
        <f t="shared" si="810"/>
        <v>0.54256854256854259</v>
      </c>
      <c r="N2628" s="10" t="e">
        <f t="shared" si="821"/>
        <v>#N/A</v>
      </c>
      <c r="O2628" s="9" t="e">
        <f t="shared" si="822"/>
        <v>#N/A</v>
      </c>
      <c r="P2628" s="8" t="e">
        <f t="shared" si="823"/>
        <v>#N/A</v>
      </c>
      <c r="Q2628" s="2" t="str">
        <f t="shared" si="824"/>
        <v>-</v>
      </c>
      <c r="R2628" s="2" t="str">
        <f t="shared" si="825"/>
        <v>-</v>
      </c>
      <c r="S2628" s="2" t="str">
        <f t="shared" si="826"/>
        <v>-</v>
      </c>
      <c r="T2628" s="2" t="str">
        <f t="shared" si="827"/>
        <v>-</v>
      </c>
      <c r="AU2628" t="s">
        <v>388</v>
      </c>
      <c r="AV2628" t="s">
        <v>622</v>
      </c>
      <c r="AY2628" s="38">
        <v>48</v>
      </c>
      <c r="AZ2628" s="40">
        <v>11</v>
      </c>
      <c r="BA2628" s="42">
        <f t="shared" si="819"/>
        <v>48011</v>
      </c>
      <c r="BC2628" s="7" t="s">
        <v>3097</v>
      </c>
      <c r="BH2628" s="1">
        <v>1346</v>
      </c>
      <c r="BI2628" s="1">
        <v>40</v>
      </c>
      <c r="BJ2628" s="1">
        <f t="shared" si="828"/>
        <v>1386</v>
      </c>
      <c r="BL2628" s="1"/>
    </row>
    <row r="2629" spans="1:64" hidden="1" outlineLevel="1">
      <c r="A2629" t="s">
        <v>2271</v>
      </c>
      <c r="B2629" t="s">
        <v>622</v>
      </c>
      <c r="C2629" s="25">
        <v>40767</v>
      </c>
      <c r="D2629" s="25"/>
      <c r="E2629" s="25"/>
      <c r="G2629" s="1">
        <v>24618</v>
      </c>
      <c r="H2629" s="1">
        <v>21357</v>
      </c>
      <c r="J2629" s="1">
        <v>8090</v>
      </c>
      <c r="K2629" s="1">
        <v>7996</v>
      </c>
      <c r="L2629" s="2" t="str">
        <f t="shared" si="809"/>
        <v/>
      </c>
      <c r="M2629" s="2">
        <f t="shared" si="810"/>
        <v>0.32480298968234628</v>
      </c>
      <c r="N2629" s="10" t="e">
        <f t="shared" si="821"/>
        <v>#N/A</v>
      </c>
      <c r="O2629" s="9" t="e">
        <f t="shared" si="822"/>
        <v>#N/A</v>
      </c>
      <c r="P2629" s="8" t="e">
        <f t="shared" si="823"/>
        <v>#N/A</v>
      </c>
      <c r="Q2629" s="2" t="str">
        <f t="shared" si="824"/>
        <v>-</v>
      </c>
      <c r="R2629" s="2" t="str">
        <f t="shared" si="825"/>
        <v>-</v>
      </c>
      <c r="S2629" s="2" t="str">
        <f t="shared" si="826"/>
        <v>-</v>
      </c>
      <c r="T2629" s="2" t="str">
        <f t="shared" si="827"/>
        <v>-</v>
      </c>
      <c r="AU2629" t="s">
        <v>2271</v>
      </c>
      <c r="AV2629" t="s">
        <v>622</v>
      </c>
      <c r="AY2629" s="38">
        <v>48</v>
      </c>
      <c r="AZ2629" s="40">
        <v>13</v>
      </c>
      <c r="BA2629" s="42">
        <f t="shared" si="819"/>
        <v>48013</v>
      </c>
      <c r="BC2629" s="7" t="s">
        <v>3097</v>
      </c>
      <c r="BH2629" s="1">
        <v>21357</v>
      </c>
      <c r="BI2629" s="1">
        <v>3261</v>
      </c>
      <c r="BJ2629" s="1">
        <f t="shared" si="828"/>
        <v>24618</v>
      </c>
      <c r="BL2629" s="1"/>
    </row>
    <row r="2630" spans="1:64" hidden="1" outlineLevel="1">
      <c r="A2630" t="s">
        <v>2520</v>
      </c>
      <c r="B2630" t="s">
        <v>622</v>
      </c>
      <c r="C2630" s="25">
        <v>24818</v>
      </c>
      <c r="D2630" s="25"/>
      <c r="E2630" s="25"/>
      <c r="G2630" s="1">
        <v>15479</v>
      </c>
      <c r="H2630" s="1">
        <v>13897</v>
      </c>
      <c r="J2630" s="1">
        <v>6915</v>
      </c>
      <c r="K2630" s="1">
        <v>6740</v>
      </c>
      <c r="L2630" s="2" t="str">
        <f t="shared" si="809"/>
        <v/>
      </c>
      <c r="M2630" s="2">
        <f t="shared" si="810"/>
        <v>0.4354286452613218</v>
      </c>
      <c r="N2630" s="10" t="e">
        <f t="shared" si="821"/>
        <v>#N/A</v>
      </c>
      <c r="O2630" s="9" t="e">
        <f t="shared" si="822"/>
        <v>#N/A</v>
      </c>
      <c r="P2630" s="8" t="e">
        <f t="shared" si="823"/>
        <v>#N/A</v>
      </c>
      <c r="Q2630" s="2" t="str">
        <f t="shared" si="824"/>
        <v>-</v>
      </c>
      <c r="R2630" s="2" t="str">
        <f t="shared" si="825"/>
        <v>-</v>
      </c>
      <c r="S2630" s="2" t="str">
        <f t="shared" si="826"/>
        <v>-</v>
      </c>
      <c r="T2630" s="2" t="str">
        <f t="shared" si="827"/>
        <v>-</v>
      </c>
      <c r="AU2630" t="s">
        <v>2520</v>
      </c>
      <c r="AV2630" t="s">
        <v>622</v>
      </c>
      <c r="AY2630" s="38">
        <v>48</v>
      </c>
      <c r="AZ2630" s="40">
        <v>15</v>
      </c>
      <c r="BA2630" s="42">
        <f t="shared" si="819"/>
        <v>48015</v>
      </c>
      <c r="BC2630" s="7" t="s">
        <v>3097</v>
      </c>
      <c r="BH2630" s="1">
        <v>13897</v>
      </c>
      <c r="BI2630" s="1">
        <v>1582</v>
      </c>
      <c r="BJ2630" s="1">
        <f t="shared" si="828"/>
        <v>15479</v>
      </c>
      <c r="BL2630" s="1"/>
    </row>
    <row r="2631" spans="1:64" hidden="1" outlineLevel="1">
      <c r="A2631" t="s">
        <v>1598</v>
      </c>
      <c r="B2631" t="s">
        <v>622</v>
      </c>
      <c r="C2631" s="25">
        <v>6637</v>
      </c>
      <c r="D2631" s="25"/>
      <c r="E2631" s="25"/>
      <c r="G2631" s="1">
        <v>3938</v>
      </c>
      <c r="H2631" s="1">
        <v>3509</v>
      </c>
      <c r="J2631" s="1">
        <v>1557</v>
      </c>
      <c r="K2631" s="1">
        <v>1230</v>
      </c>
      <c r="L2631" s="2" t="str">
        <f t="shared" ref="L2631:L2694" si="829">IF(D2631&gt;0,K2631/D2631,"")</f>
        <v/>
      </c>
      <c r="M2631" s="2">
        <f t="shared" ref="M2631:M2694" si="830">IF(G2631&gt;0,K2631/G2631,"")</f>
        <v>0.31234128999492128</v>
      </c>
      <c r="N2631" s="10" t="e">
        <f t="shared" si="821"/>
        <v>#N/A</v>
      </c>
      <c r="O2631" s="9" t="e">
        <f t="shared" si="822"/>
        <v>#N/A</v>
      </c>
      <c r="P2631" s="8" t="e">
        <f t="shared" si="823"/>
        <v>#N/A</v>
      </c>
      <c r="Q2631" s="2" t="str">
        <f t="shared" si="824"/>
        <v>-</v>
      </c>
      <c r="R2631" s="2" t="str">
        <f t="shared" si="825"/>
        <v>-</v>
      </c>
      <c r="S2631" s="2" t="str">
        <f t="shared" si="826"/>
        <v>-</v>
      </c>
      <c r="T2631" s="2" t="str">
        <f t="shared" si="827"/>
        <v>-</v>
      </c>
      <c r="AU2631" t="s">
        <v>1598</v>
      </c>
      <c r="AV2631" t="s">
        <v>622</v>
      </c>
      <c r="AY2631" s="38">
        <v>48</v>
      </c>
      <c r="AZ2631" s="40">
        <v>17</v>
      </c>
      <c r="BA2631" s="42">
        <f t="shared" si="819"/>
        <v>48017</v>
      </c>
      <c r="BC2631" s="7" t="s">
        <v>3097</v>
      </c>
      <c r="BH2631" s="1">
        <v>3509</v>
      </c>
      <c r="BI2631" s="1">
        <v>429</v>
      </c>
      <c r="BJ2631" s="1">
        <f t="shared" si="828"/>
        <v>3938</v>
      </c>
      <c r="BL2631" s="1"/>
    </row>
    <row r="2632" spans="1:64" hidden="1" outlineLevel="1">
      <c r="A2632" t="s">
        <v>951</v>
      </c>
      <c r="B2632" t="s">
        <v>622</v>
      </c>
      <c r="C2632" s="25">
        <v>18652</v>
      </c>
      <c r="D2632" s="25"/>
      <c r="E2632" s="25"/>
      <c r="G2632" s="1">
        <v>12476</v>
      </c>
      <c r="H2632" s="1">
        <v>11169</v>
      </c>
      <c r="J2632" s="1">
        <v>5563</v>
      </c>
      <c r="K2632" s="1">
        <v>5547</v>
      </c>
      <c r="L2632" s="2" t="str">
        <f t="shared" si="829"/>
        <v/>
      </c>
      <c r="M2632" s="2">
        <f t="shared" si="830"/>
        <v>0.44461365822378968</v>
      </c>
      <c r="N2632" s="10" t="e">
        <f t="shared" si="821"/>
        <v>#N/A</v>
      </c>
      <c r="O2632" s="9" t="e">
        <f t="shared" si="822"/>
        <v>#N/A</v>
      </c>
      <c r="P2632" s="8" t="e">
        <f t="shared" si="823"/>
        <v>#N/A</v>
      </c>
      <c r="Q2632" s="2" t="str">
        <f t="shared" si="824"/>
        <v>-</v>
      </c>
      <c r="R2632" s="2" t="str">
        <f t="shared" si="825"/>
        <v>-</v>
      </c>
      <c r="S2632" s="2" t="str">
        <f t="shared" si="826"/>
        <v>-</v>
      </c>
      <c r="T2632" s="2" t="str">
        <f t="shared" si="827"/>
        <v>-</v>
      </c>
      <c r="AU2632" t="s">
        <v>951</v>
      </c>
      <c r="AV2632" t="s">
        <v>622</v>
      </c>
      <c r="AY2632" s="38">
        <v>48</v>
      </c>
      <c r="AZ2632" s="40">
        <v>19</v>
      </c>
      <c r="BA2632" s="42">
        <f t="shared" si="819"/>
        <v>48019</v>
      </c>
      <c r="BC2632" s="7" t="s">
        <v>3097</v>
      </c>
      <c r="BH2632" s="1">
        <v>11169</v>
      </c>
      <c r="BI2632" s="1">
        <v>1307</v>
      </c>
      <c r="BJ2632" s="1">
        <f t="shared" si="828"/>
        <v>12476</v>
      </c>
      <c r="BL2632" s="1"/>
    </row>
    <row r="2633" spans="1:64" hidden="1" outlineLevel="1">
      <c r="A2633" t="s">
        <v>1600</v>
      </c>
      <c r="B2633" t="s">
        <v>622</v>
      </c>
      <c r="C2633" s="25">
        <v>63508</v>
      </c>
      <c r="D2633" s="25"/>
      <c r="E2633" s="25"/>
      <c r="G2633" s="1">
        <v>34986</v>
      </c>
      <c r="H2633" s="1">
        <v>29462</v>
      </c>
      <c r="J2633" s="1">
        <v>15030</v>
      </c>
      <c r="K2633" s="1">
        <v>14757</v>
      </c>
      <c r="L2633" s="2" t="str">
        <f t="shared" si="829"/>
        <v/>
      </c>
      <c r="M2633" s="2">
        <f t="shared" si="830"/>
        <v>0.42179729034470931</v>
      </c>
      <c r="N2633" s="10" t="e">
        <f t="shared" si="821"/>
        <v>#N/A</v>
      </c>
      <c r="O2633" s="9" t="e">
        <f t="shared" si="822"/>
        <v>#N/A</v>
      </c>
      <c r="P2633" s="8" t="e">
        <f t="shared" si="823"/>
        <v>#N/A</v>
      </c>
      <c r="Q2633" s="2" t="str">
        <f t="shared" si="824"/>
        <v>-</v>
      </c>
      <c r="R2633" s="2" t="str">
        <f t="shared" si="825"/>
        <v>-</v>
      </c>
      <c r="S2633" s="2" t="str">
        <f t="shared" si="826"/>
        <v>-</v>
      </c>
      <c r="T2633" s="2" t="str">
        <f t="shared" si="827"/>
        <v>-</v>
      </c>
      <c r="AU2633" t="s">
        <v>1600</v>
      </c>
      <c r="AV2633" t="s">
        <v>622</v>
      </c>
      <c r="AY2633" s="38">
        <v>48</v>
      </c>
      <c r="AZ2633" s="40">
        <v>21</v>
      </c>
      <c r="BA2633" s="42">
        <f t="shared" si="819"/>
        <v>48021</v>
      </c>
      <c r="BC2633" s="7" t="s">
        <v>3097</v>
      </c>
      <c r="BH2633" s="1">
        <v>29462</v>
      </c>
      <c r="BI2633" s="1">
        <v>5524</v>
      </c>
      <c r="BJ2633" s="1">
        <f t="shared" si="828"/>
        <v>34986</v>
      </c>
      <c r="BL2633" s="1"/>
    </row>
    <row r="2634" spans="1:64" hidden="1" outlineLevel="1">
      <c r="A2634" t="s">
        <v>1601</v>
      </c>
      <c r="B2634" t="s">
        <v>622</v>
      </c>
      <c r="C2634" s="25">
        <v>3897</v>
      </c>
      <c r="D2634" s="25"/>
      <c r="E2634" s="25"/>
      <c r="G2634" s="1">
        <v>2909</v>
      </c>
      <c r="H2634" s="1">
        <v>2862</v>
      </c>
      <c r="J2634" s="1">
        <v>1139</v>
      </c>
      <c r="K2634" s="1">
        <v>1158</v>
      </c>
      <c r="L2634" s="2" t="str">
        <f t="shared" si="829"/>
        <v/>
      </c>
      <c r="M2634" s="2">
        <f t="shared" si="830"/>
        <v>0.39807493984187003</v>
      </c>
      <c r="N2634" s="10" t="e">
        <f t="shared" si="821"/>
        <v>#N/A</v>
      </c>
      <c r="O2634" s="9" t="e">
        <f t="shared" si="822"/>
        <v>#N/A</v>
      </c>
      <c r="P2634" s="8" t="e">
        <f t="shared" si="823"/>
        <v>#N/A</v>
      </c>
      <c r="Q2634" s="2" t="str">
        <f t="shared" si="824"/>
        <v>-</v>
      </c>
      <c r="R2634" s="2" t="str">
        <f t="shared" si="825"/>
        <v>-</v>
      </c>
      <c r="S2634" s="2" t="str">
        <f t="shared" si="826"/>
        <v>-</v>
      </c>
      <c r="T2634" s="2" t="str">
        <f t="shared" si="827"/>
        <v>-</v>
      </c>
      <c r="AU2634" t="s">
        <v>1601</v>
      </c>
      <c r="AV2634" t="s">
        <v>622</v>
      </c>
      <c r="AY2634" s="38">
        <v>48</v>
      </c>
      <c r="AZ2634" s="40">
        <v>23</v>
      </c>
      <c r="BA2634" s="42">
        <f t="shared" si="819"/>
        <v>48023</v>
      </c>
      <c r="BC2634" s="7" t="s">
        <v>3097</v>
      </c>
      <c r="BH2634" s="1">
        <v>2862</v>
      </c>
      <c r="BI2634" s="1">
        <v>47</v>
      </c>
      <c r="BJ2634" s="1">
        <f t="shared" si="828"/>
        <v>2909</v>
      </c>
      <c r="BL2634" s="1"/>
    </row>
    <row r="2635" spans="1:64" hidden="1" outlineLevel="1">
      <c r="A2635" t="s">
        <v>2798</v>
      </c>
      <c r="B2635" t="s">
        <v>622</v>
      </c>
      <c r="C2635" s="25">
        <v>31804</v>
      </c>
      <c r="D2635" s="25"/>
      <c r="E2635" s="25"/>
      <c r="G2635" s="1">
        <v>16517</v>
      </c>
      <c r="H2635" s="1">
        <v>14148</v>
      </c>
      <c r="J2635" s="1">
        <v>7189</v>
      </c>
      <c r="K2635" s="1">
        <v>5327</v>
      </c>
      <c r="L2635" s="2" t="str">
        <f t="shared" si="829"/>
        <v/>
      </c>
      <c r="M2635" s="2">
        <f t="shared" si="830"/>
        <v>0.32251619543500637</v>
      </c>
      <c r="N2635" s="10" t="e">
        <f t="shared" si="821"/>
        <v>#N/A</v>
      </c>
      <c r="O2635" s="9" t="e">
        <f t="shared" si="822"/>
        <v>#N/A</v>
      </c>
      <c r="P2635" s="8" t="e">
        <f t="shared" si="823"/>
        <v>#N/A</v>
      </c>
      <c r="Q2635" s="2" t="str">
        <f t="shared" si="824"/>
        <v>-</v>
      </c>
      <c r="R2635" s="2" t="str">
        <f t="shared" si="825"/>
        <v>-</v>
      </c>
      <c r="S2635" s="2" t="str">
        <f t="shared" si="826"/>
        <v>-</v>
      </c>
      <c r="T2635" s="2" t="str">
        <f t="shared" si="827"/>
        <v>-</v>
      </c>
      <c r="AU2635" t="s">
        <v>2798</v>
      </c>
      <c r="AV2635" t="s">
        <v>622</v>
      </c>
      <c r="AY2635" s="38">
        <v>48</v>
      </c>
      <c r="AZ2635" s="40">
        <v>25</v>
      </c>
      <c r="BA2635" s="42">
        <f t="shared" si="819"/>
        <v>48025</v>
      </c>
      <c r="BC2635" s="7" t="s">
        <v>3097</v>
      </c>
      <c r="BH2635" s="1">
        <v>14148</v>
      </c>
      <c r="BI2635" s="1">
        <v>2369</v>
      </c>
      <c r="BJ2635" s="1">
        <f t="shared" si="828"/>
        <v>16517</v>
      </c>
      <c r="BL2635" s="1"/>
    </row>
    <row r="2636" spans="1:64" hidden="1" outlineLevel="1">
      <c r="A2636" t="s">
        <v>1654</v>
      </c>
      <c r="B2636" t="s">
        <v>622</v>
      </c>
      <c r="C2636" s="25">
        <v>249671</v>
      </c>
      <c r="D2636" s="25"/>
      <c r="E2636" s="25"/>
      <c r="G2636" s="1">
        <v>144805</v>
      </c>
      <c r="H2636" s="1">
        <v>106645</v>
      </c>
      <c r="J2636" s="1">
        <v>43283</v>
      </c>
      <c r="K2636" s="1">
        <v>43455</v>
      </c>
      <c r="L2636" s="2" t="str">
        <f t="shared" si="829"/>
        <v/>
      </c>
      <c r="M2636" s="2">
        <f t="shared" si="830"/>
        <v>0.30009322882497153</v>
      </c>
      <c r="N2636" s="10" t="e">
        <f t="shared" si="821"/>
        <v>#N/A</v>
      </c>
      <c r="O2636" s="9" t="e">
        <f t="shared" si="822"/>
        <v>#N/A</v>
      </c>
      <c r="P2636" s="8" t="e">
        <f t="shared" si="823"/>
        <v>#N/A</v>
      </c>
      <c r="Q2636" s="2" t="str">
        <f t="shared" si="824"/>
        <v>-</v>
      </c>
      <c r="R2636" s="2" t="str">
        <f t="shared" si="825"/>
        <v>-</v>
      </c>
      <c r="S2636" s="2" t="str">
        <f t="shared" si="826"/>
        <v>-</v>
      </c>
      <c r="T2636" s="2" t="str">
        <f t="shared" si="827"/>
        <v>-</v>
      </c>
      <c r="AU2636" t="s">
        <v>1654</v>
      </c>
      <c r="AV2636" t="s">
        <v>622</v>
      </c>
      <c r="AY2636" s="38">
        <v>48</v>
      </c>
      <c r="AZ2636" s="40">
        <v>27</v>
      </c>
      <c r="BA2636" s="42">
        <f t="shared" si="819"/>
        <v>48027</v>
      </c>
      <c r="BC2636" s="7" t="s">
        <v>3097</v>
      </c>
      <c r="BH2636" s="1">
        <v>106645</v>
      </c>
      <c r="BI2636" s="1">
        <v>38160</v>
      </c>
      <c r="BJ2636" s="1">
        <f t="shared" si="828"/>
        <v>144805</v>
      </c>
      <c r="BL2636" s="1"/>
    </row>
    <row r="2637" spans="1:64" hidden="1" outlineLevel="1">
      <c r="A2637" t="s">
        <v>2819</v>
      </c>
      <c r="B2637" t="s">
        <v>622</v>
      </c>
      <c r="C2637" s="25">
        <v>1446755</v>
      </c>
      <c r="D2637" s="25"/>
      <c r="E2637" s="25"/>
      <c r="G2637" s="1">
        <v>884103</v>
      </c>
      <c r="H2637" s="1">
        <v>722117</v>
      </c>
      <c r="J2637" s="1">
        <v>271785</v>
      </c>
      <c r="K2637" s="1">
        <v>242557</v>
      </c>
      <c r="L2637" s="2" t="str">
        <f t="shared" si="829"/>
        <v/>
      </c>
      <c r="M2637" s="2">
        <f t="shared" si="830"/>
        <v>0.27435378004599009</v>
      </c>
      <c r="N2637" s="10" t="e">
        <f t="shared" si="821"/>
        <v>#N/A</v>
      </c>
      <c r="O2637" s="9" t="e">
        <f t="shared" si="822"/>
        <v>#N/A</v>
      </c>
      <c r="P2637" s="8" t="e">
        <f t="shared" si="823"/>
        <v>#N/A</v>
      </c>
      <c r="Q2637" s="2" t="str">
        <f t="shared" si="824"/>
        <v>-</v>
      </c>
      <c r="R2637" s="2" t="str">
        <f t="shared" si="825"/>
        <v>-</v>
      </c>
      <c r="S2637" s="2" t="str">
        <f t="shared" si="826"/>
        <v>-</v>
      </c>
      <c r="T2637" s="2" t="str">
        <f t="shared" si="827"/>
        <v>-</v>
      </c>
      <c r="AU2637" t="s">
        <v>2819</v>
      </c>
      <c r="AV2637" t="s">
        <v>622</v>
      </c>
      <c r="AY2637" s="38">
        <v>48</v>
      </c>
      <c r="AZ2637" s="40">
        <v>29</v>
      </c>
      <c r="BA2637" s="42">
        <f t="shared" si="819"/>
        <v>48029</v>
      </c>
      <c r="BC2637" s="7" t="s">
        <v>3097</v>
      </c>
      <c r="BH2637" s="1">
        <v>722117</v>
      </c>
      <c r="BI2637" s="1">
        <v>161986</v>
      </c>
      <c r="BJ2637" s="1">
        <f t="shared" si="828"/>
        <v>884103</v>
      </c>
      <c r="BL2637" s="1"/>
    </row>
    <row r="2638" spans="1:64" hidden="1" outlineLevel="1">
      <c r="A2638" t="s">
        <v>2164</v>
      </c>
      <c r="B2638" t="s">
        <v>622</v>
      </c>
      <c r="C2638" s="25">
        <v>8950</v>
      </c>
      <c r="D2638" s="25"/>
      <c r="E2638" s="25"/>
      <c r="G2638" s="1">
        <v>6250</v>
      </c>
      <c r="H2638" s="1">
        <v>5459</v>
      </c>
      <c r="J2638" s="1">
        <v>3043</v>
      </c>
      <c r="K2638" s="1">
        <v>2915</v>
      </c>
      <c r="L2638" s="2" t="str">
        <f t="shared" si="829"/>
        <v/>
      </c>
      <c r="M2638" s="2">
        <f t="shared" si="830"/>
        <v>0.46639999999999998</v>
      </c>
      <c r="N2638" s="10" t="e">
        <f t="shared" si="821"/>
        <v>#N/A</v>
      </c>
      <c r="O2638" s="9" t="e">
        <f t="shared" si="822"/>
        <v>#N/A</v>
      </c>
      <c r="P2638" s="8" t="e">
        <f t="shared" si="823"/>
        <v>#N/A</v>
      </c>
      <c r="Q2638" s="2" t="str">
        <f t="shared" si="824"/>
        <v>-</v>
      </c>
      <c r="R2638" s="2" t="str">
        <f t="shared" si="825"/>
        <v>-</v>
      </c>
      <c r="S2638" s="2" t="str">
        <f t="shared" si="826"/>
        <v>-</v>
      </c>
      <c r="T2638" s="2" t="str">
        <f t="shared" si="827"/>
        <v>-</v>
      </c>
      <c r="AU2638" t="s">
        <v>2164</v>
      </c>
      <c r="AV2638" t="s">
        <v>622</v>
      </c>
      <c r="AY2638" s="38">
        <v>48</v>
      </c>
      <c r="AZ2638" s="40">
        <v>31</v>
      </c>
      <c r="BA2638" s="42">
        <f t="shared" si="819"/>
        <v>48031</v>
      </c>
      <c r="BC2638" s="7" t="s">
        <v>3097</v>
      </c>
      <c r="BH2638" s="1">
        <v>5459</v>
      </c>
      <c r="BI2638" s="1">
        <v>791</v>
      </c>
      <c r="BJ2638" s="1">
        <f t="shared" si="828"/>
        <v>6250</v>
      </c>
      <c r="BL2638" s="1"/>
    </row>
    <row r="2639" spans="1:64" hidden="1" outlineLevel="1">
      <c r="A2639" t="s">
        <v>1777</v>
      </c>
      <c r="B2639" t="s">
        <v>622</v>
      </c>
      <c r="C2639" s="25">
        <v>685</v>
      </c>
      <c r="D2639" s="25"/>
      <c r="E2639" s="25"/>
      <c r="G2639" s="1">
        <v>488</v>
      </c>
      <c r="H2639" s="1">
        <v>488</v>
      </c>
      <c r="J2639" s="1">
        <v>273</v>
      </c>
      <c r="K2639" s="1">
        <v>266</v>
      </c>
      <c r="L2639" s="2" t="str">
        <f t="shared" si="829"/>
        <v/>
      </c>
      <c r="M2639" s="2">
        <f t="shared" si="830"/>
        <v>0.54508196721311475</v>
      </c>
      <c r="N2639" s="10" t="e">
        <f t="shared" si="821"/>
        <v>#N/A</v>
      </c>
      <c r="O2639" s="9" t="e">
        <f t="shared" si="822"/>
        <v>#N/A</v>
      </c>
      <c r="P2639" s="8" t="e">
        <f t="shared" si="823"/>
        <v>#N/A</v>
      </c>
      <c r="Q2639" s="2" t="str">
        <f t="shared" si="824"/>
        <v>-</v>
      </c>
      <c r="R2639" s="2" t="str">
        <f t="shared" si="825"/>
        <v>-</v>
      </c>
      <c r="S2639" s="2" t="str">
        <f t="shared" si="826"/>
        <v>-</v>
      </c>
      <c r="T2639" s="2" t="str">
        <f t="shared" si="827"/>
        <v>-</v>
      </c>
      <c r="AU2639" t="s">
        <v>1777</v>
      </c>
      <c r="AV2639" t="s">
        <v>622</v>
      </c>
      <c r="AY2639" s="38">
        <v>48</v>
      </c>
      <c r="AZ2639" s="40">
        <v>33</v>
      </c>
      <c r="BA2639" s="42">
        <f t="shared" si="819"/>
        <v>48033</v>
      </c>
      <c r="BC2639" s="7" t="s">
        <v>3097</v>
      </c>
      <c r="BH2639" s="1">
        <v>488</v>
      </c>
      <c r="BI2639" s="1" t="s">
        <v>3228</v>
      </c>
      <c r="BJ2639" s="1">
        <f t="shared" si="828"/>
        <v>488</v>
      </c>
      <c r="BL2639" s="1"/>
    </row>
    <row r="2640" spans="1:64" hidden="1" outlineLevel="1">
      <c r="A2640" t="s">
        <v>2250</v>
      </c>
      <c r="B2640" t="s">
        <v>622</v>
      </c>
      <c r="C2640" s="25">
        <v>17474</v>
      </c>
      <c r="D2640" s="25"/>
      <c r="E2640" s="25"/>
      <c r="G2640" s="1">
        <v>10595</v>
      </c>
      <c r="H2640" s="1">
        <v>10138</v>
      </c>
      <c r="J2640" s="1">
        <v>5399</v>
      </c>
      <c r="K2640" s="1">
        <v>5416</v>
      </c>
      <c r="L2640" s="2" t="str">
        <f t="shared" si="829"/>
        <v/>
      </c>
      <c r="M2640" s="2">
        <f t="shared" si="830"/>
        <v>0.51118452100047196</v>
      </c>
      <c r="N2640" s="10" t="e">
        <f t="shared" si="821"/>
        <v>#N/A</v>
      </c>
      <c r="O2640" s="9" t="e">
        <f t="shared" si="822"/>
        <v>#N/A</v>
      </c>
      <c r="P2640" s="8" t="e">
        <f t="shared" si="823"/>
        <v>#N/A</v>
      </c>
      <c r="Q2640" s="2" t="str">
        <f t="shared" si="824"/>
        <v>-</v>
      </c>
      <c r="R2640" s="2" t="str">
        <f t="shared" si="825"/>
        <v>-</v>
      </c>
      <c r="S2640" s="2" t="str">
        <f t="shared" si="826"/>
        <v>-</v>
      </c>
      <c r="T2640" s="2" t="str">
        <f t="shared" si="827"/>
        <v>-</v>
      </c>
      <c r="AU2640" t="s">
        <v>2250</v>
      </c>
      <c r="AV2640" t="s">
        <v>622</v>
      </c>
      <c r="AY2640" s="38">
        <v>48</v>
      </c>
      <c r="AZ2640" s="40">
        <v>35</v>
      </c>
      <c r="BA2640" s="42">
        <f t="shared" si="819"/>
        <v>48035</v>
      </c>
      <c r="BC2640" s="7" t="s">
        <v>3097</v>
      </c>
      <c r="BH2640" s="1">
        <v>10138</v>
      </c>
      <c r="BI2640" s="1">
        <v>457</v>
      </c>
      <c r="BJ2640" s="1">
        <f t="shared" si="828"/>
        <v>10595</v>
      </c>
      <c r="BL2640" s="1"/>
    </row>
    <row r="2641" spans="1:64" hidden="1" outlineLevel="1">
      <c r="A2641" t="s">
        <v>1792</v>
      </c>
      <c r="B2641" t="s">
        <v>622</v>
      </c>
      <c r="C2641" s="25">
        <v>88813</v>
      </c>
      <c r="D2641" s="25"/>
      <c r="E2641" s="25"/>
      <c r="G2641" s="1">
        <v>53963</v>
      </c>
      <c r="H2641" s="1">
        <v>46479</v>
      </c>
      <c r="J2641" s="1">
        <v>19981</v>
      </c>
      <c r="K2641" s="1">
        <v>20016</v>
      </c>
      <c r="L2641" s="2" t="str">
        <f t="shared" si="829"/>
        <v/>
      </c>
      <c r="M2641" s="2">
        <f t="shared" si="830"/>
        <v>0.37092081611474531</v>
      </c>
      <c r="N2641" s="10" t="e">
        <f t="shared" si="821"/>
        <v>#N/A</v>
      </c>
      <c r="O2641" s="9" t="e">
        <f t="shared" si="822"/>
        <v>#N/A</v>
      </c>
      <c r="P2641" s="8" t="e">
        <f t="shared" si="823"/>
        <v>#N/A</v>
      </c>
      <c r="Q2641" s="2" t="str">
        <f t="shared" si="824"/>
        <v>-</v>
      </c>
      <c r="R2641" s="2" t="str">
        <f t="shared" si="825"/>
        <v>-</v>
      </c>
      <c r="S2641" s="2" t="str">
        <f t="shared" si="826"/>
        <v>-</v>
      </c>
      <c r="T2641" s="2" t="str">
        <f t="shared" si="827"/>
        <v>-</v>
      </c>
      <c r="AU2641" t="s">
        <v>1792</v>
      </c>
      <c r="AV2641" t="s">
        <v>622</v>
      </c>
      <c r="AY2641" s="38">
        <v>48</v>
      </c>
      <c r="AZ2641" s="40">
        <v>37</v>
      </c>
      <c r="BA2641" s="42">
        <f t="shared" si="819"/>
        <v>48037</v>
      </c>
      <c r="BC2641" s="7" t="s">
        <v>3097</v>
      </c>
      <c r="BH2641" s="1">
        <v>46479</v>
      </c>
      <c r="BI2641" s="1">
        <v>7484</v>
      </c>
      <c r="BJ2641" s="1">
        <f t="shared" si="828"/>
        <v>53963</v>
      </c>
      <c r="BL2641" s="1"/>
    </row>
    <row r="2642" spans="1:64" hidden="1" outlineLevel="1">
      <c r="A2642" t="s">
        <v>853</v>
      </c>
      <c r="B2642" t="s">
        <v>622</v>
      </c>
      <c r="C2642" s="25">
        <v>255246</v>
      </c>
      <c r="D2642" s="25"/>
      <c r="E2642" s="25"/>
      <c r="G2642" s="1">
        <v>152721</v>
      </c>
      <c r="H2642" s="1">
        <v>126320</v>
      </c>
      <c r="J2642" s="1">
        <v>52884</v>
      </c>
      <c r="K2642" s="1">
        <v>52534</v>
      </c>
      <c r="L2642" s="2" t="str">
        <f t="shared" si="829"/>
        <v/>
      </c>
      <c r="M2642" s="2">
        <f t="shared" si="830"/>
        <v>0.34398674707473104</v>
      </c>
      <c r="N2642" s="10" t="e">
        <f t="shared" si="821"/>
        <v>#N/A</v>
      </c>
      <c r="O2642" s="9" t="e">
        <f t="shared" si="822"/>
        <v>#N/A</v>
      </c>
      <c r="P2642" s="8" t="e">
        <f t="shared" si="823"/>
        <v>#N/A</v>
      </c>
      <c r="Q2642" s="2" t="str">
        <f t="shared" si="824"/>
        <v>-</v>
      </c>
      <c r="R2642" s="2" t="str">
        <f t="shared" si="825"/>
        <v>-</v>
      </c>
      <c r="S2642" s="2" t="str">
        <f t="shared" si="826"/>
        <v>-</v>
      </c>
      <c r="T2642" s="2" t="str">
        <f t="shared" si="827"/>
        <v>-</v>
      </c>
      <c r="AU2642" t="s">
        <v>853</v>
      </c>
      <c r="AV2642" t="s">
        <v>622</v>
      </c>
      <c r="AY2642" s="38">
        <v>48</v>
      </c>
      <c r="AZ2642" s="40">
        <v>39</v>
      </c>
      <c r="BA2642" s="42">
        <f t="shared" si="819"/>
        <v>48039</v>
      </c>
      <c r="BC2642" s="7" t="s">
        <v>3097</v>
      </c>
      <c r="BH2642" s="1">
        <v>126320</v>
      </c>
      <c r="BI2642" s="1">
        <v>26401</v>
      </c>
      <c r="BJ2642" s="1">
        <f t="shared" si="828"/>
        <v>152721</v>
      </c>
      <c r="BL2642" s="1"/>
    </row>
    <row r="2643" spans="1:64" hidden="1" outlineLevel="1">
      <c r="A2643" t="s">
        <v>383</v>
      </c>
      <c r="B2643" t="s">
        <v>622</v>
      </c>
      <c r="C2643" s="25">
        <v>159297</v>
      </c>
      <c r="D2643" s="25"/>
      <c r="E2643" s="25"/>
      <c r="G2643" s="1">
        <v>92659</v>
      </c>
      <c r="H2643" s="1">
        <v>62972</v>
      </c>
      <c r="J2643" s="1">
        <v>27855</v>
      </c>
      <c r="K2643" s="1">
        <v>27984</v>
      </c>
      <c r="L2643" s="2" t="str">
        <f t="shared" si="829"/>
        <v/>
      </c>
      <c r="M2643" s="2">
        <f t="shared" si="830"/>
        <v>0.30201059799911506</v>
      </c>
      <c r="N2643" s="10" t="e">
        <f t="shared" si="821"/>
        <v>#N/A</v>
      </c>
      <c r="O2643" s="9" t="e">
        <f t="shared" si="822"/>
        <v>#N/A</v>
      </c>
      <c r="P2643" s="8" t="e">
        <f t="shared" si="823"/>
        <v>#N/A</v>
      </c>
      <c r="Q2643" s="2" t="str">
        <f t="shared" si="824"/>
        <v>-</v>
      </c>
      <c r="R2643" s="2" t="str">
        <f t="shared" si="825"/>
        <v>-</v>
      </c>
      <c r="S2643" s="2" t="str">
        <f t="shared" si="826"/>
        <v>-</v>
      </c>
      <c r="T2643" s="2" t="str">
        <f t="shared" si="827"/>
        <v>-</v>
      </c>
      <c r="AU2643" t="s">
        <v>383</v>
      </c>
      <c r="AV2643" t="s">
        <v>622</v>
      </c>
      <c r="AY2643" s="38">
        <v>48</v>
      </c>
      <c r="AZ2643" s="40">
        <v>41</v>
      </c>
      <c r="BA2643" s="42">
        <f t="shared" si="819"/>
        <v>48041</v>
      </c>
      <c r="BC2643" s="7" t="s">
        <v>3097</v>
      </c>
      <c r="BH2643" s="1">
        <v>62972</v>
      </c>
      <c r="BI2643" s="1">
        <v>29687</v>
      </c>
      <c r="BJ2643" s="1">
        <f t="shared" si="828"/>
        <v>92659</v>
      </c>
      <c r="BL2643" s="1"/>
    </row>
    <row r="2644" spans="1:64" hidden="1" outlineLevel="1">
      <c r="A2644" t="s">
        <v>628</v>
      </c>
      <c r="B2644" t="s">
        <v>622</v>
      </c>
      <c r="C2644" s="25">
        <v>8945</v>
      </c>
      <c r="D2644" s="25"/>
      <c r="E2644" s="25"/>
      <c r="G2644" s="1">
        <v>5963</v>
      </c>
      <c r="H2644" s="1">
        <v>4922</v>
      </c>
      <c r="J2644" s="1">
        <v>2395</v>
      </c>
      <c r="K2644" s="1">
        <v>2466</v>
      </c>
      <c r="L2644" s="2" t="str">
        <f t="shared" si="829"/>
        <v/>
      </c>
      <c r="M2644" s="2">
        <f t="shared" si="830"/>
        <v>0.41355022639610933</v>
      </c>
      <c r="N2644" s="10" t="e">
        <f t="shared" si="821"/>
        <v>#N/A</v>
      </c>
      <c r="O2644" s="9" t="e">
        <f t="shared" si="822"/>
        <v>#N/A</v>
      </c>
      <c r="P2644" s="8" t="e">
        <f t="shared" si="823"/>
        <v>#N/A</v>
      </c>
      <c r="Q2644" s="2" t="str">
        <f t="shared" si="824"/>
        <v>-</v>
      </c>
      <c r="R2644" s="2" t="str">
        <f t="shared" si="825"/>
        <v>-</v>
      </c>
      <c r="S2644" s="2" t="str">
        <f t="shared" si="826"/>
        <v>-</v>
      </c>
      <c r="T2644" s="2" t="str">
        <f t="shared" si="827"/>
        <v>-</v>
      </c>
      <c r="AU2644" t="s">
        <v>628</v>
      </c>
      <c r="AV2644" t="s">
        <v>622</v>
      </c>
      <c r="AY2644" s="38">
        <v>48</v>
      </c>
      <c r="AZ2644" s="40">
        <v>43</v>
      </c>
      <c r="BA2644" s="42">
        <f t="shared" si="819"/>
        <v>48043</v>
      </c>
      <c r="BC2644" s="7" t="s">
        <v>3097</v>
      </c>
      <c r="BH2644" s="1">
        <v>4922</v>
      </c>
      <c r="BI2644" s="1">
        <v>1041</v>
      </c>
      <c r="BJ2644" s="1">
        <f t="shared" si="828"/>
        <v>5963</v>
      </c>
      <c r="BL2644" s="1"/>
    </row>
    <row r="2645" spans="1:64" hidden="1" outlineLevel="1">
      <c r="A2645" t="s">
        <v>1300</v>
      </c>
      <c r="B2645" t="s">
        <v>622</v>
      </c>
      <c r="C2645" s="25">
        <v>1746</v>
      </c>
      <c r="D2645" s="25"/>
      <c r="E2645" s="25"/>
      <c r="G2645" s="1">
        <v>1306</v>
      </c>
      <c r="H2645" s="1">
        <v>1218</v>
      </c>
      <c r="J2645" s="1">
        <v>748</v>
      </c>
      <c r="K2645" s="1">
        <v>767</v>
      </c>
      <c r="L2645" s="2" t="str">
        <f t="shared" si="829"/>
        <v/>
      </c>
      <c r="M2645" s="2">
        <f t="shared" si="830"/>
        <v>0.58728943338437978</v>
      </c>
      <c r="N2645" s="10" t="e">
        <f t="shared" si="821"/>
        <v>#N/A</v>
      </c>
      <c r="O2645" s="9" t="e">
        <f t="shared" si="822"/>
        <v>#N/A</v>
      </c>
      <c r="P2645" s="8" t="e">
        <f t="shared" si="823"/>
        <v>#N/A</v>
      </c>
      <c r="Q2645" s="2" t="str">
        <f t="shared" si="824"/>
        <v>-</v>
      </c>
      <c r="R2645" s="2" t="str">
        <f t="shared" si="825"/>
        <v>-</v>
      </c>
      <c r="S2645" s="2" t="str">
        <f t="shared" si="826"/>
        <v>-</v>
      </c>
      <c r="T2645" s="2" t="str">
        <f t="shared" si="827"/>
        <v>-</v>
      </c>
      <c r="AU2645" t="s">
        <v>1300</v>
      </c>
      <c r="AV2645" t="s">
        <v>622</v>
      </c>
      <c r="AY2645" s="38">
        <v>48</v>
      </c>
      <c r="AZ2645" s="40">
        <v>45</v>
      </c>
      <c r="BA2645" s="42">
        <f t="shared" si="819"/>
        <v>48045</v>
      </c>
      <c r="BC2645" s="7" t="s">
        <v>3097</v>
      </c>
      <c r="BH2645" s="1">
        <v>1218</v>
      </c>
      <c r="BI2645" s="1">
        <v>88</v>
      </c>
      <c r="BJ2645" s="1">
        <f t="shared" si="828"/>
        <v>1306</v>
      </c>
      <c r="BL2645" s="1"/>
    </row>
    <row r="2646" spans="1:64" hidden="1" outlineLevel="1">
      <c r="A2646" t="s">
        <v>3004</v>
      </c>
      <c r="B2646" t="s">
        <v>622</v>
      </c>
      <c r="C2646" s="25">
        <v>7668</v>
      </c>
      <c r="D2646" s="25"/>
      <c r="E2646" s="25"/>
      <c r="G2646" s="1">
        <v>6780</v>
      </c>
      <c r="H2646" s="1">
        <v>5947</v>
      </c>
      <c r="J2646" s="1">
        <v>2208</v>
      </c>
      <c r="K2646" s="1">
        <v>1903</v>
      </c>
      <c r="L2646" s="2" t="str">
        <f t="shared" si="829"/>
        <v/>
      </c>
      <c r="M2646" s="2">
        <f t="shared" si="830"/>
        <v>0.28067846607669616</v>
      </c>
      <c r="N2646" s="10" t="e">
        <f t="shared" si="821"/>
        <v>#N/A</v>
      </c>
      <c r="O2646" s="9" t="e">
        <f t="shared" si="822"/>
        <v>#N/A</v>
      </c>
      <c r="P2646" s="8" t="e">
        <f t="shared" si="823"/>
        <v>#N/A</v>
      </c>
      <c r="Q2646" s="2" t="str">
        <f t="shared" si="824"/>
        <v>-</v>
      </c>
      <c r="R2646" s="2" t="str">
        <f t="shared" si="825"/>
        <v>-</v>
      </c>
      <c r="S2646" s="2" t="str">
        <f t="shared" si="826"/>
        <v>-</v>
      </c>
      <c r="T2646" s="2" t="str">
        <f t="shared" si="827"/>
        <v>-</v>
      </c>
      <c r="AU2646" t="s">
        <v>3004</v>
      </c>
      <c r="AV2646" t="s">
        <v>622</v>
      </c>
      <c r="AY2646" s="38">
        <v>48</v>
      </c>
      <c r="AZ2646" s="40">
        <v>47</v>
      </c>
      <c r="BA2646" s="42">
        <f t="shared" si="819"/>
        <v>48047</v>
      </c>
      <c r="BC2646" s="7" t="s">
        <v>3097</v>
      </c>
      <c r="BH2646" s="1">
        <v>5947</v>
      </c>
      <c r="BI2646" s="1">
        <v>833</v>
      </c>
      <c r="BJ2646" s="1">
        <f t="shared" si="828"/>
        <v>6780</v>
      </c>
      <c r="BL2646" s="1"/>
    </row>
    <row r="2647" spans="1:64" hidden="1" outlineLevel="1">
      <c r="A2647" t="s">
        <v>2274</v>
      </c>
      <c r="B2647" t="s">
        <v>622</v>
      </c>
      <c r="C2647" s="25">
        <v>37766</v>
      </c>
      <c r="D2647" s="25"/>
      <c r="E2647" s="25"/>
      <c r="G2647" s="1">
        <v>22927</v>
      </c>
      <c r="H2647" s="1">
        <v>18941</v>
      </c>
      <c r="J2647" s="1">
        <v>8992</v>
      </c>
      <c r="K2647" s="1">
        <v>9024</v>
      </c>
      <c r="L2647" s="2" t="str">
        <f t="shared" si="829"/>
        <v/>
      </c>
      <c r="M2647" s="2">
        <f t="shared" si="830"/>
        <v>0.39359706895799712</v>
      </c>
      <c r="N2647" s="10" t="e">
        <f t="shared" si="821"/>
        <v>#N/A</v>
      </c>
      <c r="O2647" s="9" t="e">
        <f t="shared" si="822"/>
        <v>#N/A</v>
      </c>
      <c r="P2647" s="8" t="e">
        <f t="shared" si="823"/>
        <v>#N/A</v>
      </c>
      <c r="Q2647" s="2" t="str">
        <f t="shared" si="824"/>
        <v>-</v>
      </c>
      <c r="R2647" s="2" t="str">
        <f t="shared" si="825"/>
        <v>-</v>
      </c>
      <c r="S2647" s="2" t="str">
        <f t="shared" si="826"/>
        <v>-</v>
      </c>
      <c r="T2647" s="2" t="str">
        <f t="shared" si="827"/>
        <v>-</v>
      </c>
      <c r="AU2647" t="s">
        <v>2274</v>
      </c>
      <c r="AV2647" t="s">
        <v>622</v>
      </c>
      <c r="AY2647" s="38">
        <v>48</v>
      </c>
      <c r="AZ2647" s="40">
        <v>49</v>
      </c>
      <c r="BA2647" s="42">
        <f t="shared" si="819"/>
        <v>48049</v>
      </c>
      <c r="BC2647" s="7" t="s">
        <v>3097</v>
      </c>
      <c r="BH2647" s="1">
        <v>18941</v>
      </c>
      <c r="BI2647" s="1">
        <v>3986</v>
      </c>
      <c r="BJ2647" s="1">
        <f t="shared" si="828"/>
        <v>22927</v>
      </c>
      <c r="BL2647" s="1"/>
    </row>
    <row r="2648" spans="1:64" hidden="1" outlineLevel="1">
      <c r="A2648" t="s">
        <v>1886</v>
      </c>
      <c r="B2648" t="s">
        <v>622</v>
      </c>
      <c r="C2648" s="25">
        <v>16666</v>
      </c>
      <c r="D2648" s="25"/>
      <c r="E2648" s="25"/>
      <c r="G2648" s="1">
        <v>10848</v>
      </c>
      <c r="H2648" s="1">
        <v>9584</v>
      </c>
      <c r="J2648" s="1">
        <v>4756</v>
      </c>
      <c r="K2648" s="1">
        <v>4669</v>
      </c>
      <c r="L2648" s="2" t="str">
        <f t="shared" si="829"/>
        <v/>
      </c>
      <c r="M2648" s="2">
        <f t="shared" si="830"/>
        <v>0.43040191740412981</v>
      </c>
      <c r="N2648" s="10" t="e">
        <f t="shared" si="821"/>
        <v>#N/A</v>
      </c>
      <c r="O2648" s="9" t="e">
        <f t="shared" si="822"/>
        <v>#N/A</v>
      </c>
      <c r="P2648" s="8" t="e">
        <f t="shared" si="823"/>
        <v>#N/A</v>
      </c>
      <c r="Q2648" s="2" t="str">
        <f t="shared" si="824"/>
        <v>-</v>
      </c>
      <c r="R2648" s="2" t="str">
        <f t="shared" si="825"/>
        <v>-</v>
      </c>
      <c r="S2648" s="2" t="str">
        <f t="shared" si="826"/>
        <v>-</v>
      </c>
      <c r="T2648" s="2" t="str">
        <f t="shared" si="827"/>
        <v>-</v>
      </c>
      <c r="AU2648" t="s">
        <v>1886</v>
      </c>
      <c r="AV2648" t="s">
        <v>622</v>
      </c>
      <c r="AY2648" s="38">
        <v>48</v>
      </c>
      <c r="AZ2648" s="40">
        <v>51</v>
      </c>
      <c r="BA2648" s="42">
        <f t="shared" si="819"/>
        <v>48051</v>
      </c>
      <c r="BC2648" s="7" t="s">
        <v>3097</v>
      </c>
      <c r="BH2648" s="1">
        <v>9584</v>
      </c>
      <c r="BI2648" s="1">
        <v>1264</v>
      </c>
      <c r="BJ2648" s="1">
        <f t="shared" si="828"/>
        <v>10848</v>
      </c>
      <c r="BL2648" s="1"/>
    </row>
    <row r="2649" spans="1:64" hidden="1" outlineLevel="1">
      <c r="A2649" t="s">
        <v>2570</v>
      </c>
      <c r="B2649" t="s">
        <v>622</v>
      </c>
      <c r="C2649" s="25">
        <v>36850</v>
      </c>
      <c r="D2649" s="25"/>
      <c r="E2649" s="25"/>
      <c r="G2649" s="1">
        <v>23361</v>
      </c>
      <c r="H2649" s="1">
        <v>21242</v>
      </c>
      <c r="J2649" s="1">
        <v>10960</v>
      </c>
      <c r="K2649" s="1">
        <v>10802</v>
      </c>
      <c r="L2649" s="2" t="str">
        <f t="shared" si="829"/>
        <v/>
      </c>
      <c r="M2649" s="2">
        <f t="shared" si="830"/>
        <v>0.46239458927271948</v>
      </c>
      <c r="N2649" s="10" t="e">
        <f t="shared" si="821"/>
        <v>#N/A</v>
      </c>
      <c r="O2649" s="9" t="e">
        <f t="shared" si="822"/>
        <v>#N/A</v>
      </c>
      <c r="P2649" s="8" t="e">
        <f t="shared" si="823"/>
        <v>#N/A</v>
      </c>
      <c r="Q2649" s="2" t="str">
        <f t="shared" si="824"/>
        <v>-</v>
      </c>
      <c r="R2649" s="2" t="str">
        <f t="shared" si="825"/>
        <v>-</v>
      </c>
      <c r="S2649" s="2" t="str">
        <f t="shared" si="826"/>
        <v>-</v>
      </c>
      <c r="T2649" s="2" t="str">
        <f t="shared" si="827"/>
        <v>-</v>
      </c>
      <c r="AU2649" t="s">
        <v>2570</v>
      </c>
      <c r="AV2649" t="s">
        <v>622</v>
      </c>
      <c r="AY2649" s="38">
        <v>48</v>
      </c>
      <c r="AZ2649" s="40">
        <v>53</v>
      </c>
      <c r="BA2649" s="42">
        <f t="shared" si="819"/>
        <v>48053</v>
      </c>
      <c r="BC2649" s="7" t="s">
        <v>3097</v>
      </c>
      <c r="BH2649" s="1">
        <v>21242</v>
      </c>
      <c r="BI2649" s="1">
        <v>2119</v>
      </c>
      <c r="BJ2649" s="1">
        <f t="shared" si="828"/>
        <v>23361</v>
      </c>
      <c r="BL2649" s="1"/>
    </row>
    <row r="2650" spans="1:64" hidden="1" outlineLevel="1">
      <c r="A2650" t="s">
        <v>342</v>
      </c>
      <c r="B2650" t="s">
        <v>622</v>
      </c>
      <c r="C2650" s="25">
        <v>34715</v>
      </c>
      <c r="D2650" s="25"/>
      <c r="E2650" s="25"/>
      <c r="G2650" s="1">
        <v>20807</v>
      </c>
      <c r="H2650" s="1">
        <v>17020</v>
      </c>
      <c r="J2650" s="1">
        <v>7463</v>
      </c>
      <c r="K2650" s="1">
        <v>7360</v>
      </c>
      <c r="L2650" s="2" t="str">
        <f t="shared" si="829"/>
        <v/>
      </c>
      <c r="M2650" s="2">
        <f t="shared" si="830"/>
        <v>0.35372711106839044</v>
      </c>
      <c r="N2650" s="10" t="e">
        <f t="shared" si="821"/>
        <v>#N/A</v>
      </c>
      <c r="O2650" s="9" t="e">
        <f t="shared" si="822"/>
        <v>#N/A</v>
      </c>
      <c r="P2650" s="8" t="e">
        <f t="shared" si="823"/>
        <v>#N/A</v>
      </c>
      <c r="Q2650" s="2" t="str">
        <f t="shared" si="824"/>
        <v>-</v>
      </c>
      <c r="R2650" s="2" t="str">
        <f t="shared" si="825"/>
        <v>-</v>
      </c>
      <c r="S2650" s="2" t="str">
        <f t="shared" si="826"/>
        <v>-</v>
      </c>
      <c r="T2650" s="2" t="str">
        <f t="shared" si="827"/>
        <v>-</v>
      </c>
      <c r="AU2650" t="s">
        <v>342</v>
      </c>
      <c r="AV2650" t="s">
        <v>622</v>
      </c>
      <c r="AY2650" s="38">
        <v>48</v>
      </c>
      <c r="AZ2650" s="40">
        <v>55</v>
      </c>
      <c r="BA2650" s="42">
        <f t="shared" si="819"/>
        <v>48055</v>
      </c>
      <c r="BC2650" s="7" t="s">
        <v>3097</v>
      </c>
      <c r="BH2650" s="1">
        <v>17020</v>
      </c>
      <c r="BI2650" s="1">
        <v>3787</v>
      </c>
      <c r="BJ2650" s="1">
        <f t="shared" si="828"/>
        <v>20807</v>
      </c>
      <c r="BL2650" s="1"/>
    </row>
    <row r="2651" spans="1:64" hidden="1" outlineLevel="1">
      <c r="A2651" t="s">
        <v>1446</v>
      </c>
      <c r="B2651" t="s">
        <v>622</v>
      </c>
      <c r="C2651" s="25">
        <v>20550</v>
      </c>
      <c r="D2651" s="25"/>
      <c r="E2651" s="25"/>
      <c r="G2651" s="1">
        <v>14137</v>
      </c>
      <c r="H2651" s="1">
        <v>11423</v>
      </c>
      <c r="J2651" s="1">
        <v>5273</v>
      </c>
      <c r="K2651" s="1">
        <v>5286</v>
      </c>
      <c r="L2651" s="2" t="str">
        <f t="shared" si="829"/>
        <v/>
      </c>
      <c r="M2651" s="2">
        <f t="shared" si="830"/>
        <v>0.37391242837942984</v>
      </c>
      <c r="N2651" s="10" t="e">
        <f t="shared" si="821"/>
        <v>#N/A</v>
      </c>
      <c r="O2651" s="9" t="e">
        <f t="shared" si="822"/>
        <v>#N/A</v>
      </c>
      <c r="P2651" s="8" t="e">
        <f t="shared" si="823"/>
        <v>#N/A</v>
      </c>
      <c r="Q2651" s="2" t="str">
        <f t="shared" si="824"/>
        <v>-</v>
      </c>
      <c r="R2651" s="2" t="str">
        <f t="shared" si="825"/>
        <v>-</v>
      </c>
      <c r="S2651" s="2" t="str">
        <f t="shared" si="826"/>
        <v>-</v>
      </c>
      <c r="T2651" s="2" t="str">
        <f t="shared" si="827"/>
        <v>-</v>
      </c>
      <c r="AU2651" t="s">
        <v>1446</v>
      </c>
      <c r="AV2651" t="s">
        <v>622</v>
      </c>
      <c r="AY2651" s="38">
        <v>48</v>
      </c>
      <c r="AZ2651" s="40">
        <v>57</v>
      </c>
      <c r="BA2651" s="42">
        <f t="shared" si="819"/>
        <v>48057</v>
      </c>
      <c r="BC2651" s="7" t="s">
        <v>3097</v>
      </c>
      <c r="BH2651" s="1">
        <v>11423</v>
      </c>
      <c r="BI2651" s="1">
        <v>2714</v>
      </c>
      <c r="BJ2651" s="1">
        <f t="shared" si="828"/>
        <v>14137</v>
      </c>
      <c r="BL2651" s="1"/>
    </row>
    <row r="2652" spans="1:64" hidden="1" outlineLevel="1">
      <c r="A2652" t="s">
        <v>1466</v>
      </c>
      <c r="B2652" t="s">
        <v>622</v>
      </c>
      <c r="C2652" s="25">
        <v>12799</v>
      </c>
      <c r="D2652" s="25"/>
      <c r="E2652" s="25"/>
      <c r="G2652" s="1">
        <v>8944</v>
      </c>
      <c r="H2652" s="1">
        <v>8251</v>
      </c>
      <c r="J2652" s="1">
        <v>3674</v>
      </c>
      <c r="K2652" s="1">
        <v>3724</v>
      </c>
      <c r="L2652" s="2" t="str">
        <f t="shared" si="829"/>
        <v/>
      </c>
      <c r="M2652" s="2">
        <f t="shared" si="830"/>
        <v>0.41636851520572449</v>
      </c>
      <c r="N2652" s="10" t="e">
        <f t="shared" si="821"/>
        <v>#N/A</v>
      </c>
      <c r="O2652" s="9" t="e">
        <f t="shared" si="822"/>
        <v>#N/A</v>
      </c>
      <c r="P2652" s="8" t="e">
        <f t="shared" si="823"/>
        <v>#N/A</v>
      </c>
      <c r="Q2652" s="2" t="str">
        <f t="shared" si="824"/>
        <v>-</v>
      </c>
      <c r="R2652" s="2" t="str">
        <f t="shared" si="825"/>
        <v>-</v>
      </c>
      <c r="S2652" s="2" t="str">
        <f t="shared" si="826"/>
        <v>-</v>
      </c>
      <c r="T2652" s="2" t="str">
        <f t="shared" si="827"/>
        <v>-</v>
      </c>
      <c r="AU2652" t="s">
        <v>1466</v>
      </c>
      <c r="AV2652" t="s">
        <v>622</v>
      </c>
      <c r="AY2652" s="38">
        <v>48</v>
      </c>
      <c r="AZ2652" s="40">
        <v>59</v>
      </c>
      <c r="BA2652" s="42">
        <f t="shared" si="819"/>
        <v>48059</v>
      </c>
      <c r="BC2652" s="7" t="s">
        <v>3097</v>
      </c>
      <c r="BH2652" s="1">
        <v>8251</v>
      </c>
      <c r="BI2652" s="1">
        <v>693</v>
      </c>
      <c r="BJ2652" s="1">
        <f t="shared" si="828"/>
        <v>8944</v>
      </c>
      <c r="BL2652" s="1"/>
    </row>
    <row r="2653" spans="1:64" hidden="1" outlineLevel="1">
      <c r="A2653" t="s">
        <v>1787</v>
      </c>
      <c r="B2653" t="s">
        <v>622</v>
      </c>
      <c r="C2653" s="25">
        <v>350194</v>
      </c>
      <c r="D2653" s="25"/>
      <c r="E2653" s="25"/>
      <c r="G2653" s="1">
        <v>154193</v>
      </c>
      <c r="H2653" s="1">
        <v>134490</v>
      </c>
      <c r="J2653" s="1">
        <v>44426</v>
      </c>
      <c r="K2653" s="1">
        <v>44846</v>
      </c>
      <c r="L2653" s="2" t="str">
        <f t="shared" si="829"/>
        <v/>
      </c>
      <c r="M2653" s="2">
        <f t="shared" si="830"/>
        <v>0.29084329379414109</v>
      </c>
      <c r="N2653" s="10" t="e">
        <f t="shared" si="821"/>
        <v>#N/A</v>
      </c>
      <c r="O2653" s="9" t="e">
        <f t="shared" si="822"/>
        <v>#N/A</v>
      </c>
      <c r="P2653" s="8" t="e">
        <f t="shared" si="823"/>
        <v>#N/A</v>
      </c>
      <c r="Q2653" s="2" t="str">
        <f t="shared" si="824"/>
        <v>-</v>
      </c>
      <c r="R2653" s="2" t="str">
        <f t="shared" si="825"/>
        <v>-</v>
      </c>
      <c r="S2653" s="2" t="str">
        <f t="shared" si="826"/>
        <v>-</v>
      </c>
      <c r="T2653" s="2" t="str">
        <f t="shared" si="827"/>
        <v>-</v>
      </c>
      <c r="AU2653" t="s">
        <v>1787</v>
      </c>
      <c r="AV2653" t="s">
        <v>622</v>
      </c>
      <c r="AY2653" s="38">
        <v>48</v>
      </c>
      <c r="AZ2653" s="40">
        <v>61</v>
      </c>
      <c r="BA2653" s="42">
        <f t="shared" si="819"/>
        <v>48061</v>
      </c>
      <c r="BC2653" s="7" t="s">
        <v>3097</v>
      </c>
      <c r="BH2653" s="1">
        <v>134490</v>
      </c>
      <c r="BI2653" s="1">
        <v>19703</v>
      </c>
      <c r="BJ2653" s="1">
        <f t="shared" si="828"/>
        <v>154193</v>
      </c>
      <c r="BL2653" s="1"/>
    </row>
    <row r="2654" spans="1:64" hidden="1" outlineLevel="1">
      <c r="A2654" t="s">
        <v>923</v>
      </c>
      <c r="B2654" t="s">
        <v>622</v>
      </c>
      <c r="C2654" s="25">
        <v>11549</v>
      </c>
      <c r="D2654" s="25"/>
      <c r="E2654" s="25"/>
      <c r="G2654" s="1">
        <v>6552</v>
      </c>
      <c r="H2654" s="1">
        <v>5639</v>
      </c>
      <c r="J2654" s="1">
        <v>2922</v>
      </c>
      <c r="K2654" s="1">
        <v>2890</v>
      </c>
      <c r="L2654" s="2" t="str">
        <f t="shared" si="829"/>
        <v/>
      </c>
      <c r="M2654" s="2">
        <f t="shared" si="830"/>
        <v>0.44108669108669107</v>
      </c>
      <c r="N2654" s="10" t="e">
        <f t="shared" si="821"/>
        <v>#N/A</v>
      </c>
      <c r="O2654" s="9" t="e">
        <f t="shared" si="822"/>
        <v>#N/A</v>
      </c>
      <c r="P2654" s="8" t="e">
        <f t="shared" si="823"/>
        <v>#N/A</v>
      </c>
      <c r="Q2654" s="2" t="str">
        <f t="shared" si="824"/>
        <v>-</v>
      </c>
      <c r="R2654" s="2" t="str">
        <f t="shared" si="825"/>
        <v>-</v>
      </c>
      <c r="S2654" s="2" t="str">
        <f t="shared" si="826"/>
        <v>-</v>
      </c>
      <c r="T2654" s="2" t="str">
        <f t="shared" si="827"/>
        <v>-</v>
      </c>
      <c r="AU2654" t="s">
        <v>923</v>
      </c>
      <c r="AV2654" t="s">
        <v>622</v>
      </c>
      <c r="AY2654" s="38">
        <v>48</v>
      </c>
      <c r="AZ2654" s="40">
        <v>63</v>
      </c>
      <c r="BA2654" s="42">
        <f t="shared" si="819"/>
        <v>48063</v>
      </c>
      <c r="BC2654" s="7" t="s">
        <v>3097</v>
      </c>
      <c r="BH2654" s="1">
        <v>5639</v>
      </c>
      <c r="BI2654" s="1">
        <v>913</v>
      </c>
      <c r="BJ2654" s="1">
        <f t="shared" si="828"/>
        <v>6552</v>
      </c>
      <c r="BL2654" s="1"/>
    </row>
    <row r="2655" spans="1:64" hidden="1" outlineLevel="1">
      <c r="A2655" t="s">
        <v>924</v>
      </c>
      <c r="B2655" t="s">
        <v>622</v>
      </c>
      <c r="C2655" s="25">
        <v>6508</v>
      </c>
      <c r="D2655" s="25"/>
      <c r="E2655" s="25"/>
      <c r="G2655" s="1">
        <v>4772</v>
      </c>
      <c r="H2655" s="1">
        <v>4291</v>
      </c>
      <c r="J2655" s="1">
        <v>2132</v>
      </c>
      <c r="K2655" s="1">
        <v>2134</v>
      </c>
      <c r="L2655" s="2" t="str">
        <f t="shared" si="829"/>
        <v/>
      </c>
      <c r="M2655" s="2">
        <f t="shared" si="830"/>
        <v>0.44719195305951381</v>
      </c>
      <c r="N2655" s="10" t="e">
        <f t="shared" si="821"/>
        <v>#N/A</v>
      </c>
      <c r="O2655" s="9" t="e">
        <f t="shared" si="822"/>
        <v>#N/A</v>
      </c>
      <c r="P2655" s="8" t="e">
        <f t="shared" si="823"/>
        <v>#N/A</v>
      </c>
      <c r="Q2655" s="2" t="str">
        <f t="shared" si="824"/>
        <v>-</v>
      </c>
      <c r="R2655" s="2" t="str">
        <f t="shared" si="825"/>
        <v>-</v>
      </c>
      <c r="S2655" s="2" t="str">
        <f t="shared" si="826"/>
        <v>-</v>
      </c>
      <c r="T2655" s="2" t="str">
        <f t="shared" si="827"/>
        <v>-</v>
      </c>
      <c r="AU2655" t="s">
        <v>924</v>
      </c>
      <c r="AV2655" t="s">
        <v>622</v>
      </c>
      <c r="AY2655" s="38">
        <v>48</v>
      </c>
      <c r="AZ2655" s="40">
        <v>65</v>
      </c>
      <c r="BA2655" s="42">
        <f t="shared" si="819"/>
        <v>48065</v>
      </c>
      <c r="BC2655" s="7" t="s">
        <v>3097</v>
      </c>
      <c r="BH2655" s="1">
        <v>4291</v>
      </c>
      <c r="BI2655" s="1">
        <v>481</v>
      </c>
      <c r="BJ2655" s="1">
        <f t="shared" si="828"/>
        <v>4772</v>
      </c>
      <c r="BL2655" s="1"/>
    </row>
    <row r="2656" spans="1:64" hidden="1" outlineLevel="1">
      <c r="A2656" t="s">
        <v>424</v>
      </c>
      <c r="B2656" t="s">
        <v>622</v>
      </c>
      <c r="C2656" s="25">
        <v>30120</v>
      </c>
      <c r="D2656" s="25"/>
      <c r="E2656" s="25"/>
      <c r="G2656" s="1">
        <v>18914</v>
      </c>
      <c r="H2656" s="1">
        <v>16793</v>
      </c>
      <c r="J2656" s="1">
        <v>7278</v>
      </c>
      <c r="K2656" s="1">
        <v>7277</v>
      </c>
      <c r="L2656" s="2" t="str">
        <f t="shared" si="829"/>
        <v/>
      </c>
      <c r="M2656" s="2">
        <f t="shared" si="830"/>
        <v>0.38474146135137993</v>
      </c>
      <c r="N2656" s="10" t="e">
        <f t="shared" si="821"/>
        <v>#N/A</v>
      </c>
      <c r="O2656" s="9" t="e">
        <f t="shared" si="822"/>
        <v>#N/A</v>
      </c>
      <c r="P2656" s="8" t="e">
        <f t="shared" si="823"/>
        <v>#N/A</v>
      </c>
      <c r="Q2656" s="2" t="str">
        <f t="shared" si="824"/>
        <v>-</v>
      </c>
      <c r="R2656" s="2" t="str">
        <f t="shared" si="825"/>
        <v>-</v>
      </c>
      <c r="S2656" s="2" t="str">
        <f t="shared" si="826"/>
        <v>-</v>
      </c>
      <c r="T2656" s="2" t="str">
        <f t="shared" si="827"/>
        <v>-</v>
      </c>
      <c r="AU2656" t="s">
        <v>424</v>
      </c>
      <c r="AV2656" t="s">
        <v>622</v>
      </c>
      <c r="AY2656" s="38">
        <v>48</v>
      </c>
      <c r="AZ2656" s="40">
        <v>67</v>
      </c>
      <c r="BA2656" s="42">
        <f t="shared" si="819"/>
        <v>48067</v>
      </c>
      <c r="BC2656" s="7" t="s">
        <v>3097</v>
      </c>
      <c r="BH2656" s="1">
        <v>16793</v>
      </c>
      <c r="BI2656" s="1">
        <v>2121</v>
      </c>
      <c r="BJ2656" s="1">
        <f t="shared" si="828"/>
        <v>18914</v>
      </c>
      <c r="BL2656" s="1"/>
    </row>
    <row r="2657" spans="1:64" hidden="1" outlineLevel="1">
      <c r="A2657" t="s">
        <v>1695</v>
      </c>
      <c r="B2657" t="s">
        <v>622</v>
      </c>
      <c r="C2657" s="25">
        <v>8083</v>
      </c>
      <c r="D2657" s="25"/>
      <c r="E2657" s="25"/>
      <c r="G2657" s="1">
        <v>4833</v>
      </c>
      <c r="H2657" s="1">
        <v>4170</v>
      </c>
      <c r="J2657" s="1">
        <v>1934</v>
      </c>
      <c r="K2657" s="1">
        <v>1902</v>
      </c>
      <c r="L2657" s="2" t="str">
        <f t="shared" si="829"/>
        <v/>
      </c>
      <c r="M2657" s="2">
        <f t="shared" si="830"/>
        <v>0.39354438237119799</v>
      </c>
      <c r="N2657" s="10" t="e">
        <f t="shared" si="821"/>
        <v>#N/A</v>
      </c>
      <c r="O2657" s="9" t="e">
        <f t="shared" si="822"/>
        <v>#N/A</v>
      </c>
      <c r="P2657" s="8" t="e">
        <f t="shared" si="823"/>
        <v>#N/A</v>
      </c>
      <c r="Q2657" s="2" t="str">
        <f t="shared" si="824"/>
        <v>-</v>
      </c>
      <c r="R2657" s="2" t="str">
        <f t="shared" si="825"/>
        <v>-</v>
      </c>
      <c r="S2657" s="2" t="str">
        <f t="shared" si="826"/>
        <v>-</v>
      </c>
      <c r="T2657" s="2" t="str">
        <f t="shared" si="827"/>
        <v>-</v>
      </c>
      <c r="AU2657" t="s">
        <v>1695</v>
      </c>
      <c r="AV2657" t="s">
        <v>622</v>
      </c>
      <c r="AY2657" s="38">
        <v>48</v>
      </c>
      <c r="AZ2657" s="40">
        <v>69</v>
      </c>
      <c r="BA2657" s="42">
        <f t="shared" si="819"/>
        <v>48069</v>
      </c>
      <c r="BC2657" s="7" t="s">
        <v>3097</v>
      </c>
      <c r="BH2657" s="1">
        <v>4170</v>
      </c>
      <c r="BI2657" s="1">
        <v>663</v>
      </c>
      <c r="BJ2657" s="1">
        <f t="shared" si="828"/>
        <v>4833</v>
      </c>
      <c r="BL2657" s="1"/>
    </row>
    <row r="2658" spans="1:64" hidden="1" outlineLevel="1">
      <c r="A2658" t="s">
        <v>943</v>
      </c>
      <c r="B2658" t="s">
        <v>622</v>
      </c>
      <c r="C2658" s="25">
        <v>27490</v>
      </c>
      <c r="D2658" s="25"/>
      <c r="E2658" s="25"/>
      <c r="G2658" s="1">
        <v>18628</v>
      </c>
      <c r="H2658" s="1">
        <v>16164</v>
      </c>
      <c r="J2658" s="1">
        <v>6984</v>
      </c>
      <c r="K2658" s="1">
        <v>6877</v>
      </c>
      <c r="L2658" s="2" t="str">
        <f t="shared" si="829"/>
        <v/>
      </c>
      <c r="M2658" s="2">
        <f t="shared" si="830"/>
        <v>0.36917543482928922</v>
      </c>
      <c r="N2658" s="10" t="e">
        <f t="shared" si="821"/>
        <v>#N/A</v>
      </c>
      <c r="O2658" s="9" t="e">
        <f t="shared" si="822"/>
        <v>#N/A</v>
      </c>
      <c r="P2658" s="8" t="e">
        <f t="shared" si="823"/>
        <v>#N/A</v>
      </c>
      <c r="Q2658" s="2" t="str">
        <f t="shared" si="824"/>
        <v>-</v>
      </c>
      <c r="R2658" s="2" t="str">
        <f t="shared" si="825"/>
        <v>-</v>
      </c>
      <c r="S2658" s="2" t="str">
        <f t="shared" si="826"/>
        <v>-</v>
      </c>
      <c r="T2658" s="2" t="str">
        <f t="shared" si="827"/>
        <v>-</v>
      </c>
      <c r="AU2658" t="s">
        <v>943</v>
      </c>
      <c r="AV2658" t="s">
        <v>622</v>
      </c>
      <c r="AY2658" s="38">
        <v>48</v>
      </c>
      <c r="AZ2658" s="40">
        <v>71</v>
      </c>
      <c r="BA2658" s="42">
        <f t="shared" si="819"/>
        <v>48071</v>
      </c>
      <c r="BC2658" s="7" t="s">
        <v>3097</v>
      </c>
      <c r="BH2658" s="1">
        <v>16164</v>
      </c>
      <c r="BI2658" s="1">
        <v>2464</v>
      </c>
      <c r="BJ2658" s="1">
        <f t="shared" si="828"/>
        <v>18628</v>
      </c>
      <c r="BL2658" s="1"/>
    </row>
    <row r="2659" spans="1:64" hidden="1" outlineLevel="1">
      <c r="A2659" t="s">
        <v>418</v>
      </c>
      <c r="B2659" t="s">
        <v>622</v>
      </c>
      <c r="C2659" s="25">
        <v>47136</v>
      </c>
      <c r="D2659" s="25"/>
      <c r="E2659" s="25"/>
      <c r="G2659" s="1">
        <v>28615</v>
      </c>
      <c r="H2659" s="1">
        <v>25044</v>
      </c>
      <c r="J2659" s="1">
        <v>10106</v>
      </c>
      <c r="K2659" s="1">
        <v>10034</v>
      </c>
      <c r="L2659" s="2" t="str">
        <f t="shared" si="829"/>
        <v/>
      </c>
      <c r="M2659" s="2">
        <f t="shared" si="830"/>
        <v>0.3506552507426175</v>
      </c>
      <c r="N2659" s="10" t="e">
        <f t="shared" si="821"/>
        <v>#N/A</v>
      </c>
      <c r="O2659" s="9" t="e">
        <f t="shared" si="822"/>
        <v>#N/A</v>
      </c>
      <c r="P2659" s="8" t="e">
        <f t="shared" si="823"/>
        <v>#N/A</v>
      </c>
      <c r="Q2659" s="2" t="str">
        <f t="shared" si="824"/>
        <v>-</v>
      </c>
      <c r="R2659" s="2" t="str">
        <f t="shared" si="825"/>
        <v>-</v>
      </c>
      <c r="S2659" s="2" t="str">
        <f t="shared" si="826"/>
        <v>-</v>
      </c>
      <c r="T2659" s="2" t="str">
        <f t="shared" si="827"/>
        <v>-</v>
      </c>
      <c r="AU2659" t="s">
        <v>418</v>
      </c>
      <c r="AV2659" t="s">
        <v>622</v>
      </c>
      <c r="AY2659" s="38">
        <v>48</v>
      </c>
      <c r="AZ2659" s="40">
        <v>73</v>
      </c>
      <c r="BA2659" s="42">
        <f t="shared" si="819"/>
        <v>48073</v>
      </c>
      <c r="BC2659" s="7" t="s">
        <v>3097</v>
      </c>
      <c r="BH2659" s="1">
        <v>25044</v>
      </c>
      <c r="BI2659" s="1">
        <v>3571</v>
      </c>
      <c r="BJ2659" s="1">
        <f t="shared" si="828"/>
        <v>28615</v>
      </c>
      <c r="BL2659" s="1"/>
    </row>
    <row r="2660" spans="1:64" hidden="1" outlineLevel="1">
      <c r="A2660" t="s">
        <v>1506</v>
      </c>
      <c r="B2660" t="s">
        <v>622</v>
      </c>
      <c r="C2660" s="25">
        <v>7428</v>
      </c>
      <c r="D2660" s="25"/>
      <c r="E2660" s="25"/>
      <c r="G2660" s="1">
        <v>3934</v>
      </c>
      <c r="H2660" s="1">
        <v>3312</v>
      </c>
      <c r="J2660" s="1">
        <v>1543</v>
      </c>
      <c r="K2660" s="1">
        <v>1566</v>
      </c>
      <c r="L2660" s="2" t="str">
        <f t="shared" si="829"/>
        <v/>
      </c>
      <c r="M2660" s="2">
        <f t="shared" si="830"/>
        <v>0.39806812404677172</v>
      </c>
      <c r="N2660" s="10" t="e">
        <f t="shared" si="821"/>
        <v>#N/A</v>
      </c>
      <c r="O2660" s="9" t="e">
        <f t="shared" si="822"/>
        <v>#N/A</v>
      </c>
      <c r="P2660" s="8" t="e">
        <f t="shared" si="823"/>
        <v>#N/A</v>
      </c>
      <c r="Q2660" s="2" t="str">
        <f t="shared" si="824"/>
        <v>-</v>
      </c>
      <c r="R2660" s="2" t="str">
        <f t="shared" si="825"/>
        <v>-</v>
      </c>
      <c r="S2660" s="2" t="str">
        <f t="shared" si="826"/>
        <v>-</v>
      </c>
      <c r="T2660" s="2" t="str">
        <f t="shared" si="827"/>
        <v>-</v>
      </c>
      <c r="AU2660" t="s">
        <v>1506</v>
      </c>
      <c r="AV2660" t="s">
        <v>622</v>
      </c>
      <c r="AY2660" s="38">
        <v>48</v>
      </c>
      <c r="AZ2660" s="40">
        <v>75</v>
      </c>
      <c r="BA2660" s="42">
        <f t="shared" si="819"/>
        <v>48075</v>
      </c>
      <c r="BC2660" s="7" t="s">
        <v>3097</v>
      </c>
      <c r="BH2660" s="1">
        <v>3312</v>
      </c>
      <c r="BI2660" s="1">
        <v>622</v>
      </c>
      <c r="BJ2660" s="1">
        <f t="shared" si="828"/>
        <v>3934</v>
      </c>
      <c r="BL2660" s="1"/>
    </row>
    <row r="2661" spans="1:64" hidden="1" outlineLevel="1">
      <c r="A2661" t="s">
        <v>2792</v>
      </c>
      <c r="B2661" t="s">
        <v>622</v>
      </c>
      <c r="C2661" s="25">
        <v>11292</v>
      </c>
      <c r="D2661" s="25"/>
      <c r="E2661" s="25"/>
      <c r="G2661" s="1">
        <v>7220</v>
      </c>
      <c r="H2661" s="1">
        <v>7032</v>
      </c>
      <c r="J2661" s="1">
        <v>3271</v>
      </c>
      <c r="K2661" s="1">
        <v>3346</v>
      </c>
      <c r="L2661" s="2" t="str">
        <f t="shared" si="829"/>
        <v/>
      </c>
      <c r="M2661" s="2">
        <f t="shared" si="830"/>
        <v>0.4634349030470914</v>
      </c>
      <c r="N2661" s="10" t="e">
        <f t="shared" si="821"/>
        <v>#N/A</v>
      </c>
      <c r="O2661" s="9" t="e">
        <f t="shared" si="822"/>
        <v>#N/A</v>
      </c>
      <c r="P2661" s="8" t="e">
        <f t="shared" si="823"/>
        <v>#N/A</v>
      </c>
      <c r="Q2661" s="2" t="str">
        <f t="shared" si="824"/>
        <v>-</v>
      </c>
      <c r="R2661" s="2" t="str">
        <f t="shared" si="825"/>
        <v>-</v>
      </c>
      <c r="S2661" s="2" t="str">
        <f t="shared" si="826"/>
        <v>-</v>
      </c>
      <c r="T2661" s="2" t="str">
        <f t="shared" si="827"/>
        <v>-</v>
      </c>
      <c r="AU2661" t="s">
        <v>2792</v>
      </c>
      <c r="AV2661" t="s">
        <v>622</v>
      </c>
      <c r="AY2661" s="38">
        <v>48</v>
      </c>
      <c r="AZ2661" s="40">
        <v>77</v>
      </c>
      <c r="BA2661" s="42">
        <f t="shared" si="819"/>
        <v>48077</v>
      </c>
      <c r="BC2661" s="7" t="s">
        <v>3097</v>
      </c>
      <c r="BH2661" s="1">
        <v>7032</v>
      </c>
      <c r="BI2661" s="1">
        <v>188</v>
      </c>
      <c r="BJ2661" s="1">
        <f t="shared" si="828"/>
        <v>7220</v>
      </c>
      <c r="BL2661" s="1"/>
    </row>
    <row r="2662" spans="1:64" hidden="1" outlineLevel="1">
      <c r="A2662" t="s">
        <v>1031</v>
      </c>
      <c r="B2662" t="s">
        <v>622</v>
      </c>
      <c r="C2662" s="25">
        <v>3521</v>
      </c>
      <c r="D2662" s="25"/>
      <c r="E2662" s="25"/>
      <c r="G2662" s="1">
        <v>2202</v>
      </c>
      <c r="H2662" s="1">
        <v>1910</v>
      </c>
      <c r="J2662" s="1">
        <v>1017</v>
      </c>
      <c r="K2662" s="1">
        <v>814</v>
      </c>
      <c r="L2662" s="2" t="str">
        <f t="shared" si="829"/>
        <v/>
      </c>
      <c r="M2662" s="2">
        <f t="shared" si="830"/>
        <v>0.36966394187102636</v>
      </c>
      <c r="N2662" s="10" t="e">
        <f t="shared" si="821"/>
        <v>#N/A</v>
      </c>
      <c r="O2662" s="9" t="e">
        <f t="shared" si="822"/>
        <v>#N/A</v>
      </c>
      <c r="P2662" s="8" t="e">
        <f t="shared" si="823"/>
        <v>#N/A</v>
      </c>
      <c r="Q2662" s="2" t="str">
        <f t="shared" si="824"/>
        <v>-</v>
      </c>
      <c r="R2662" s="2" t="str">
        <f t="shared" si="825"/>
        <v>-</v>
      </c>
      <c r="S2662" s="2" t="str">
        <f t="shared" si="826"/>
        <v>-</v>
      </c>
      <c r="T2662" s="2" t="str">
        <f t="shared" si="827"/>
        <v>-</v>
      </c>
      <c r="AU2662" t="s">
        <v>1031</v>
      </c>
      <c r="AV2662" t="s">
        <v>622</v>
      </c>
      <c r="AY2662" s="38">
        <v>48</v>
      </c>
      <c r="AZ2662" s="40">
        <v>79</v>
      </c>
      <c r="BA2662" s="42">
        <f t="shared" si="819"/>
        <v>48079</v>
      </c>
      <c r="BC2662" s="7" t="s">
        <v>3097</v>
      </c>
      <c r="BH2662" s="1">
        <v>1910</v>
      </c>
      <c r="BI2662" s="1">
        <v>292</v>
      </c>
      <c r="BJ2662" s="1">
        <f t="shared" si="828"/>
        <v>2202</v>
      </c>
      <c r="BL2662" s="1"/>
    </row>
    <row r="2663" spans="1:64" hidden="1" outlineLevel="1">
      <c r="A2663" t="s">
        <v>1145</v>
      </c>
      <c r="B2663" t="s">
        <v>622</v>
      </c>
      <c r="C2663" s="25">
        <v>3732</v>
      </c>
      <c r="D2663" s="25"/>
      <c r="E2663" s="25"/>
      <c r="G2663" s="1">
        <v>2595</v>
      </c>
      <c r="H2663" s="1">
        <v>2265</v>
      </c>
      <c r="J2663" s="1">
        <v>1124</v>
      </c>
      <c r="K2663" s="1">
        <v>1141</v>
      </c>
      <c r="L2663" s="2" t="str">
        <f t="shared" si="829"/>
        <v/>
      </c>
      <c r="M2663" s="2">
        <f t="shared" si="830"/>
        <v>0.43969171483622349</v>
      </c>
      <c r="N2663" s="10" t="e">
        <f t="shared" si="821"/>
        <v>#N/A</v>
      </c>
      <c r="O2663" s="9" t="e">
        <f t="shared" si="822"/>
        <v>#N/A</v>
      </c>
      <c r="P2663" s="8" t="e">
        <f t="shared" si="823"/>
        <v>#N/A</v>
      </c>
      <c r="Q2663" s="2" t="str">
        <f t="shared" si="824"/>
        <v>-</v>
      </c>
      <c r="R2663" s="2" t="str">
        <f t="shared" si="825"/>
        <v>-</v>
      </c>
      <c r="S2663" s="2" t="str">
        <f t="shared" si="826"/>
        <v>-</v>
      </c>
      <c r="T2663" s="2" t="str">
        <f t="shared" si="827"/>
        <v>-</v>
      </c>
      <c r="AU2663" t="s">
        <v>1145</v>
      </c>
      <c r="AV2663" t="s">
        <v>622</v>
      </c>
      <c r="AY2663" s="38">
        <v>48</v>
      </c>
      <c r="AZ2663" s="40">
        <v>81</v>
      </c>
      <c r="BA2663" s="42">
        <f t="shared" si="819"/>
        <v>48081</v>
      </c>
      <c r="BC2663" s="7" t="s">
        <v>3097</v>
      </c>
      <c r="BH2663" s="1">
        <v>2265</v>
      </c>
      <c r="BI2663" s="1">
        <v>330</v>
      </c>
      <c r="BJ2663" s="1">
        <f t="shared" si="828"/>
        <v>2595</v>
      </c>
      <c r="BL2663" s="1"/>
    </row>
    <row r="2664" spans="1:64" hidden="1" outlineLevel="1">
      <c r="A2664" t="s">
        <v>153</v>
      </c>
      <c r="B2664" t="s">
        <v>622</v>
      </c>
      <c r="C2664" s="25">
        <v>8937</v>
      </c>
      <c r="D2664" s="25"/>
      <c r="E2664" s="25"/>
      <c r="G2664" s="1">
        <v>6565</v>
      </c>
      <c r="H2664" s="1">
        <v>5898</v>
      </c>
      <c r="J2664" s="1">
        <v>2475</v>
      </c>
      <c r="K2664" s="1">
        <v>2572</v>
      </c>
      <c r="L2664" s="2" t="str">
        <f t="shared" si="829"/>
        <v/>
      </c>
      <c r="M2664" s="2">
        <f t="shared" si="830"/>
        <v>0.39177456207159178</v>
      </c>
      <c r="N2664" s="10" t="e">
        <f t="shared" si="821"/>
        <v>#N/A</v>
      </c>
      <c r="O2664" s="9" t="e">
        <f t="shared" si="822"/>
        <v>#N/A</v>
      </c>
      <c r="P2664" s="8" t="e">
        <f t="shared" si="823"/>
        <v>#N/A</v>
      </c>
      <c r="Q2664" s="2" t="str">
        <f t="shared" si="824"/>
        <v>-</v>
      </c>
      <c r="R2664" s="2" t="str">
        <f t="shared" si="825"/>
        <v>-</v>
      </c>
      <c r="S2664" s="2" t="str">
        <f t="shared" si="826"/>
        <v>-</v>
      </c>
      <c r="T2664" s="2" t="str">
        <f t="shared" si="827"/>
        <v>-</v>
      </c>
      <c r="AU2664" t="s">
        <v>153</v>
      </c>
      <c r="AV2664" t="s">
        <v>622</v>
      </c>
      <c r="AY2664" s="38">
        <v>48</v>
      </c>
      <c r="AZ2664" s="40">
        <v>83</v>
      </c>
      <c r="BA2664" s="42">
        <f t="shared" ref="BA2664:BA2727" si="831">AY2664*1000+AZ2664</f>
        <v>48083</v>
      </c>
      <c r="BC2664" s="7" t="s">
        <v>3097</v>
      </c>
      <c r="BH2664" s="1">
        <v>5898</v>
      </c>
      <c r="BI2664" s="1">
        <v>667</v>
      </c>
      <c r="BJ2664" s="1">
        <f t="shared" si="828"/>
        <v>6565</v>
      </c>
      <c r="BL2664" s="1"/>
    </row>
    <row r="2665" spans="1:64" hidden="1" outlineLevel="1">
      <c r="A2665" t="s">
        <v>750</v>
      </c>
      <c r="B2665" t="s">
        <v>622</v>
      </c>
      <c r="C2665" s="25">
        <v>563565</v>
      </c>
      <c r="D2665" s="25"/>
      <c r="E2665" s="25"/>
      <c r="G2665" s="1">
        <v>319236</v>
      </c>
      <c r="H2665" s="1">
        <v>269902</v>
      </c>
      <c r="J2665" s="1">
        <v>126403</v>
      </c>
      <c r="K2665" s="1">
        <v>126494</v>
      </c>
      <c r="L2665" s="2" t="str">
        <f t="shared" si="829"/>
        <v/>
      </c>
      <c r="M2665" s="2">
        <f t="shared" si="830"/>
        <v>0.39623977245674047</v>
      </c>
      <c r="N2665" s="10" t="e">
        <f t="shared" si="821"/>
        <v>#N/A</v>
      </c>
      <c r="O2665" s="9" t="e">
        <f t="shared" si="822"/>
        <v>#N/A</v>
      </c>
      <c r="P2665" s="8" t="e">
        <f t="shared" si="823"/>
        <v>#N/A</v>
      </c>
      <c r="Q2665" s="2" t="str">
        <f t="shared" si="824"/>
        <v>-</v>
      </c>
      <c r="R2665" s="2" t="str">
        <f t="shared" si="825"/>
        <v>-</v>
      </c>
      <c r="S2665" s="2" t="str">
        <f t="shared" si="826"/>
        <v>-</v>
      </c>
      <c r="T2665" s="2" t="str">
        <f t="shared" si="827"/>
        <v>-</v>
      </c>
      <c r="AU2665" t="s">
        <v>750</v>
      </c>
      <c r="AV2665" t="s">
        <v>622</v>
      </c>
      <c r="AY2665" s="38">
        <v>48</v>
      </c>
      <c r="AZ2665" s="40">
        <v>85</v>
      </c>
      <c r="BA2665" s="42">
        <f t="shared" si="831"/>
        <v>48085</v>
      </c>
      <c r="BC2665" s="7" t="s">
        <v>3097</v>
      </c>
      <c r="BH2665" s="1">
        <v>269902</v>
      </c>
      <c r="BI2665" s="1">
        <v>49334</v>
      </c>
      <c r="BJ2665" s="1">
        <f t="shared" si="828"/>
        <v>319236</v>
      </c>
      <c r="BL2665" s="1"/>
    </row>
    <row r="2666" spans="1:64" hidden="1" outlineLevel="1">
      <c r="A2666" t="s">
        <v>232</v>
      </c>
      <c r="B2666" t="s">
        <v>622</v>
      </c>
      <c r="C2666" s="25">
        <v>3093</v>
      </c>
      <c r="D2666" s="25"/>
      <c r="E2666" s="25"/>
      <c r="G2666" s="1">
        <v>2248</v>
      </c>
      <c r="H2666" s="1">
        <v>1977</v>
      </c>
      <c r="J2666" s="1">
        <v>1080</v>
      </c>
      <c r="K2666" s="1">
        <v>1123</v>
      </c>
      <c r="L2666" s="2" t="str">
        <f t="shared" si="829"/>
        <v/>
      </c>
      <c r="M2666" s="2">
        <f t="shared" si="830"/>
        <v>0.49955516014234874</v>
      </c>
      <c r="N2666" s="10" t="e">
        <f t="shared" si="821"/>
        <v>#N/A</v>
      </c>
      <c r="O2666" s="9" t="e">
        <f t="shared" si="822"/>
        <v>#N/A</v>
      </c>
      <c r="P2666" s="8" t="e">
        <f t="shared" si="823"/>
        <v>#N/A</v>
      </c>
      <c r="Q2666" s="2" t="str">
        <f t="shared" si="824"/>
        <v>-</v>
      </c>
      <c r="R2666" s="2" t="str">
        <f t="shared" si="825"/>
        <v>-</v>
      </c>
      <c r="S2666" s="2" t="str">
        <f t="shared" si="826"/>
        <v>-</v>
      </c>
      <c r="T2666" s="2" t="str">
        <f t="shared" si="827"/>
        <v>-</v>
      </c>
      <c r="AU2666" t="s">
        <v>232</v>
      </c>
      <c r="AV2666" t="s">
        <v>622</v>
      </c>
      <c r="AY2666" s="38">
        <v>48</v>
      </c>
      <c r="AZ2666" s="40">
        <v>87</v>
      </c>
      <c r="BA2666" s="42">
        <f t="shared" si="831"/>
        <v>48087</v>
      </c>
      <c r="BC2666" s="7" t="s">
        <v>3097</v>
      </c>
      <c r="BH2666" s="1">
        <v>1977</v>
      </c>
      <c r="BI2666" s="1">
        <v>271</v>
      </c>
      <c r="BJ2666" s="1">
        <f t="shared" si="828"/>
        <v>2248</v>
      </c>
      <c r="BL2666" s="1"/>
    </row>
    <row r="2667" spans="1:64" hidden="1" outlineLevel="1">
      <c r="A2667" t="s">
        <v>929</v>
      </c>
      <c r="B2667" t="s">
        <v>622</v>
      </c>
      <c r="C2667" s="25">
        <v>20328</v>
      </c>
      <c r="D2667" s="25"/>
      <c r="E2667" s="25"/>
      <c r="G2667" s="1">
        <v>12066</v>
      </c>
      <c r="H2667" s="1">
        <v>10834</v>
      </c>
      <c r="J2667" s="1">
        <v>5707</v>
      </c>
      <c r="K2667" s="1">
        <v>5665</v>
      </c>
      <c r="L2667" s="2" t="str">
        <f t="shared" si="829"/>
        <v/>
      </c>
      <c r="M2667" s="2">
        <f t="shared" si="830"/>
        <v>0.46950107740759156</v>
      </c>
      <c r="N2667" s="10" t="e">
        <f t="shared" si="821"/>
        <v>#N/A</v>
      </c>
      <c r="O2667" s="9" t="e">
        <f t="shared" si="822"/>
        <v>#N/A</v>
      </c>
      <c r="P2667" s="8" t="e">
        <f t="shared" si="823"/>
        <v>#N/A</v>
      </c>
      <c r="Q2667" s="2" t="str">
        <f t="shared" si="824"/>
        <v>-</v>
      </c>
      <c r="R2667" s="2" t="str">
        <f t="shared" si="825"/>
        <v>-</v>
      </c>
      <c r="S2667" s="2" t="str">
        <f t="shared" si="826"/>
        <v>-</v>
      </c>
      <c r="T2667" s="2" t="str">
        <f t="shared" si="827"/>
        <v>-</v>
      </c>
      <c r="AU2667" t="s">
        <v>929</v>
      </c>
      <c r="AV2667" t="s">
        <v>622</v>
      </c>
      <c r="AY2667" s="38">
        <v>48</v>
      </c>
      <c r="AZ2667" s="40">
        <v>89</v>
      </c>
      <c r="BA2667" s="42">
        <f t="shared" si="831"/>
        <v>48089</v>
      </c>
      <c r="BC2667" s="7" t="s">
        <v>3097</v>
      </c>
      <c r="BH2667" s="1">
        <v>10834</v>
      </c>
      <c r="BI2667" s="1">
        <v>1232</v>
      </c>
      <c r="BJ2667" s="1">
        <f t="shared" si="828"/>
        <v>12066</v>
      </c>
      <c r="BL2667" s="1"/>
    </row>
    <row r="2668" spans="1:64" hidden="1" outlineLevel="1">
      <c r="A2668" t="s">
        <v>617</v>
      </c>
      <c r="B2668" t="s">
        <v>622</v>
      </c>
      <c r="C2668" s="25">
        <v>82797</v>
      </c>
      <c r="D2668" s="25"/>
      <c r="E2668" s="25"/>
      <c r="G2668" s="1">
        <v>60331</v>
      </c>
      <c r="H2668" s="1">
        <v>52709</v>
      </c>
      <c r="J2668" s="1">
        <v>24213</v>
      </c>
      <c r="K2668" s="1">
        <v>24066</v>
      </c>
      <c r="L2668" s="2" t="str">
        <f t="shared" si="829"/>
        <v/>
      </c>
      <c r="M2668" s="2">
        <f t="shared" si="830"/>
        <v>0.39889940494936266</v>
      </c>
      <c r="N2668" s="10" t="e">
        <f t="shared" si="821"/>
        <v>#N/A</v>
      </c>
      <c r="O2668" s="9" t="e">
        <f t="shared" si="822"/>
        <v>#N/A</v>
      </c>
      <c r="P2668" s="8" t="e">
        <f t="shared" si="823"/>
        <v>#N/A</v>
      </c>
      <c r="Q2668" s="2" t="str">
        <f t="shared" si="824"/>
        <v>-</v>
      </c>
      <c r="R2668" s="2" t="str">
        <f t="shared" si="825"/>
        <v>-</v>
      </c>
      <c r="S2668" s="2" t="str">
        <f t="shared" si="826"/>
        <v>-</v>
      </c>
      <c r="T2668" s="2" t="str">
        <f t="shared" si="827"/>
        <v>-</v>
      </c>
      <c r="AU2668" t="s">
        <v>617</v>
      </c>
      <c r="AV2668" t="s">
        <v>622</v>
      </c>
      <c r="AY2668" s="38">
        <v>48</v>
      </c>
      <c r="AZ2668" s="40">
        <v>91</v>
      </c>
      <c r="BA2668" s="42">
        <f t="shared" si="831"/>
        <v>48091</v>
      </c>
      <c r="BC2668" s="7" t="s">
        <v>3097</v>
      </c>
      <c r="BH2668" s="1">
        <v>52709</v>
      </c>
      <c r="BI2668" s="1">
        <v>7622</v>
      </c>
      <c r="BJ2668" s="1">
        <f t="shared" si="828"/>
        <v>60331</v>
      </c>
      <c r="BL2668" s="1"/>
    </row>
    <row r="2669" spans="1:64" hidden="1" outlineLevel="1">
      <c r="A2669" t="s">
        <v>1310</v>
      </c>
      <c r="B2669" t="s">
        <v>622</v>
      </c>
      <c r="C2669" s="25">
        <v>13582</v>
      </c>
      <c r="D2669" s="25"/>
      <c r="E2669" s="25"/>
      <c r="G2669" s="1">
        <v>8782</v>
      </c>
      <c r="H2669" s="1">
        <v>7975</v>
      </c>
      <c r="J2669" s="1">
        <v>3720</v>
      </c>
      <c r="K2669" s="1">
        <v>3733</v>
      </c>
      <c r="L2669" s="2" t="str">
        <f t="shared" si="829"/>
        <v/>
      </c>
      <c r="M2669" s="2">
        <f t="shared" si="830"/>
        <v>0.42507401503074471</v>
      </c>
      <c r="N2669" s="10" t="e">
        <f t="shared" si="821"/>
        <v>#N/A</v>
      </c>
      <c r="O2669" s="9" t="e">
        <f t="shared" si="822"/>
        <v>#N/A</v>
      </c>
      <c r="P2669" s="8" t="e">
        <f t="shared" si="823"/>
        <v>#N/A</v>
      </c>
      <c r="Q2669" s="2" t="str">
        <f t="shared" si="824"/>
        <v>-</v>
      </c>
      <c r="R2669" s="2" t="str">
        <f t="shared" si="825"/>
        <v>-</v>
      </c>
      <c r="S2669" s="2" t="str">
        <f t="shared" si="826"/>
        <v>-</v>
      </c>
      <c r="T2669" s="2" t="str">
        <f t="shared" si="827"/>
        <v>-</v>
      </c>
      <c r="AU2669" t="s">
        <v>1310</v>
      </c>
      <c r="AV2669" t="s">
        <v>622</v>
      </c>
      <c r="AY2669" s="38">
        <v>48</v>
      </c>
      <c r="AZ2669" s="40">
        <v>93</v>
      </c>
      <c r="BA2669" s="42">
        <f t="shared" si="831"/>
        <v>48093</v>
      </c>
      <c r="BC2669" s="7" t="s">
        <v>3097</v>
      </c>
      <c r="BH2669" s="1">
        <v>7975</v>
      </c>
      <c r="BI2669" s="1">
        <v>807</v>
      </c>
      <c r="BJ2669" s="1">
        <f t="shared" si="828"/>
        <v>8782</v>
      </c>
      <c r="BL2669" s="1"/>
    </row>
    <row r="2670" spans="1:64" hidden="1" outlineLevel="1">
      <c r="A2670" t="s">
        <v>2689</v>
      </c>
      <c r="B2670" t="s">
        <v>622</v>
      </c>
      <c r="C2670" s="25">
        <v>3959</v>
      </c>
      <c r="D2670" s="25"/>
      <c r="E2670" s="25"/>
      <c r="G2670" s="1">
        <v>1777</v>
      </c>
      <c r="H2670" s="1">
        <v>1596</v>
      </c>
      <c r="J2670" s="1">
        <v>762</v>
      </c>
      <c r="K2670" s="1">
        <v>785</v>
      </c>
      <c r="L2670" s="2" t="str">
        <f t="shared" si="829"/>
        <v/>
      </c>
      <c r="M2670" s="2">
        <f t="shared" si="830"/>
        <v>0.44175576814856499</v>
      </c>
      <c r="N2670" s="10" t="e">
        <f t="shared" si="821"/>
        <v>#N/A</v>
      </c>
      <c r="O2670" s="9" t="e">
        <f t="shared" si="822"/>
        <v>#N/A</v>
      </c>
      <c r="P2670" s="8" t="e">
        <f t="shared" si="823"/>
        <v>#N/A</v>
      </c>
      <c r="Q2670" s="2" t="str">
        <f t="shared" si="824"/>
        <v>-</v>
      </c>
      <c r="R2670" s="2" t="str">
        <f t="shared" si="825"/>
        <v>-</v>
      </c>
      <c r="S2670" s="2" t="str">
        <f t="shared" si="826"/>
        <v>-</v>
      </c>
      <c r="T2670" s="2" t="str">
        <f t="shared" si="827"/>
        <v>-</v>
      </c>
      <c r="AU2670" t="s">
        <v>2689</v>
      </c>
      <c r="AV2670" t="s">
        <v>622</v>
      </c>
      <c r="AY2670" s="38">
        <v>48</v>
      </c>
      <c r="AZ2670" s="40">
        <v>95</v>
      </c>
      <c r="BA2670" s="42">
        <f t="shared" si="831"/>
        <v>48095</v>
      </c>
      <c r="BC2670" s="7" t="s">
        <v>3097</v>
      </c>
      <c r="BH2670" s="1">
        <v>1596</v>
      </c>
      <c r="BI2670" s="1">
        <v>181</v>
      </c>
      <c r="BJ2670" s="1">
        <f t="shared" si="828"/>
        <v>1777</v>
      </c>
      <c r="BL2670" s="1"/>
    </row>
    <row r="2671" spans="1:64" hidden="1" outlineLevel="1">
      <c r="A2671" t="s">
        <v>1855</v>
      </c>
      <c r="B2671" t="s">
        <v>622</v>
      </c>
      <c r="C2671" s="25">
        <v>37390</v>
      </c>
      <c r="D2671" s="25"/>
      <c r="E2671" s="25"/>
      <c r="G2671" s="1">
        <v>24393</v>
      </c>
      <c r="H2671" s="1">
        <v>19783</v>
      </c>
      <c r="J2671" s="1">
        <v>9561</v>
      </c>
      <c r="K2671" s="1">
        <v>9504</v>
      </c>
      <c r="L2671" s="2" t="str">
        <f t="shared" si="829"/>
        <v/>
      </c>
      <c r="M2671" s="2">
        <f t="shared" si="830"/>
        <v>0.38961997294305745</v>
      </c>
      <c r="N2671" s="10" t="e">
        <f t="shared" si="821"/>
        <v>#N/A</v>
      </c>
      <c r="O2671" s="9" t="e">
        <f t="shared" si="822"/>
        <v>#N/A</v>
      </c>
      <c r="P2671" s="8" t="e">
        <f t="shared" si="823"/>
        <v>#N/A</v>
      </c>
      <c r="Q2671" s="2" t="str">
        <f t="shared" si="824"/>
        <v>-</v>
      </c>
      <c r="R2671" s="2" t="str">
        <f t="shared" si="825"/>
        <v>-</v>
      </c>
      <c r="S2671" s="2" t="str">
        <f t="shared" si="826"/>
        <v>-</v>
      </c>
      <c r="T2671" s="2" t="str">
        <f t="shared" si="827"/>
        <v>-</v>
      </c>
      <c r="AU2671" t="s">
        <v>1855</v>
      </c>
      <c r="AV2671" t="s">
        <v>622</v>
      </c>
      <c r="AY2671" s="38">
        <v>48</v>
      </c>
      <c r="AZ2671" s="40">
        <v>97</v>
      </c>
      <c r="BA2671" s="42">
        <f t="shared" si="831"/>
        <v>48097</v>
      </c>
      <c r="BC2671" s="7" t="s">
        <v>3097</v>
      </c>
      <c r="BH2671" s="1">
        <v>19783</v>
      </c>
      <c r="BI2671" s="1">
        <v>4610</v>
      </c>
      <c r="BJ2671" s="1">
        <f t="shared" si="828"/>
        <v>24393</v>
      </c>
      <c r="BL2671" s="1"/>
    </row>
    <row r="2672" spans="1:64" hidden="1" outlineLevel="1">
      <c r="A2672" t="s">
        <v>2571</v>
      </c>
      <c r="B2672" t="s">
        <v>622</v>
      </c>
      <c r="C2672" s="25">
        <v>73135</v>
      </c>
      <c r="D2672" s="25"/>
      <c r="E2672" s="25"/>
      <c r="G2672" s="1">
        <v>38850</v>
      </c>
      <c r="H2672" s="1">
        <v>26171</v>
      </c>
      <c r="J2672" s="1">
        <v>9640</v>
      </c>
      <c r="K2672" s="1">
        <v>9689</v>
      </c>
      <c r="L2672" s="2" t="str">
        <f t="shared" si="829"/>
        <v/>
      </c>
      <c r="M2672" s="2">
        <f t="shared" si="830"/>
        <v>0.24939510939510939</v>
      </c>
      <c r="N2672" s="10" t="e">
        <f t="shared" si="821"/>
        <v>#N/A</v>
      </c>
      <c r="O2672" s="9" t="e">
        <f t="shared" si="822"/>
        <v>#N/A</v>
      </c>
      <c r="P2672" s="8" t="e">
        <f t="shared" si="823"/>
        <v>#N/A</v>
      </c>
      <c r="Q2672" s="2" t="str">
        <f t="shared" si="824"/>
        <v>-</v>
      </c>
      <c r="R2672" s="2" t="str">
        <f t="shared" si="825"/>
        <v>-</v>
      </c>
      <c r="S2672" s="2" t="str">
        <f t="shared" si="826"/>
        <v>-</v>
      </c>
      <c r="T2672" s="2" t="str">
        <f t="shared" si="827"/>
        <v>-</v>
      </c>
      <c r="AU2672" t="s">
        <v>2571</v>
      </c>
      <c r="AV2672" t="s">
        <v>622</v>
      </c>
      <c r="AY2672" s="38">
        <v>48</v>
      </c>
      <c r="AZ2672" s="40">
        <v>99</v>
      </c>
      <c r="BA2672" s="42">
        <f t="shared" si="831"/>
        <v>48099</v>
      </c>
      <c r="BC2672" s="7" t="s">
        <v>3097</v>
      </c>
      <c r="BH2672" s="1">
        <v>26171</v>
      </c>
      <c r="BI2672" s="1">
        <v>12679</v>
      </c>
      <c r="BJ2672" s="1">
        <f t="shared" si="828"/>
        <v>38850</v>
      </c>
      <c r="BL2672" s="1"/>
    </row>
    <row r="2673" spans="1:64" hidden="1" outlineLevel="1">
      <c r="A2673" t="s">
        <v>2572</v>
      </c>
      <c r="B2673" t="s">
        <v>622</v>
      </c>
      <c r="C2673" s="25">
        <v>1726</v>
      </c>
      <c r="D2673" s="25"/>
      <c r="E2673" s="25"/>
      <c r="G2673" s="1">
        <v>1401</v>
      </c>
      <c r="H2673" s="1">
        <v>1270</v>
      </c>
      <c r="J2673" s="1">
        <v>534</v>
      </c>
      <c r="K2673" s="1">
        <v>517</v>
      </c>
      <c r="L2673" s="2" t="str">
        <f t="shared" si="829"/>
        <v/>
      </c>
      <c r="M2673" s="2">
        <f t="shared" si="830"/>
        <v>0.36902212705210563</v>
      </c>
      <c r="N2673" s="10" t="e">
        <f t="shared" si="821"/>
        <v>#N/A</v>
      </c>
      <c r="O2673" s="9" t="e">
        <f t="shared" si="822"/>
        <v>#N/A</v>
      </c>
      <c r="P2673" s="8" t="e">
        <f t="shared" si="823"/>
        <v>#N/A</v>
      </c>
      <c r="Q2673" s="2" t="str">
        <f t="shared" si="824"/>
        <v>-</v>
      </c>
      <c r="R2673" s="2" t="str">
        <f t="shared" si="825"/>
        <v>-</v>
      </c>
      <c r="S2673" s="2" t="str">
        <f t="shared" si="826"/>
        <v>-</v>
      </c>
      <c r="T2673" s="2" t="str">
        <f t="shared" si="827"/>
        <v>-</v>
      </c>
      <c r="AU2673" t="s">
        <v>2572</v>
      </c>
      <c r="AV2673" t="s">
        <v>622</v>
      </c>
      <c r="AY2673" s="38">
        <v>48</v>
      </c>
      <c r="AZ2673" s="40">
        <v>101</v>
      </c>
      <c r="BA2673" s="42">
        <f t="shared" si="831"/>
        <v>48101</v>
      </c>
      <c r="BC2673" s="7" t="s">
        <v>3097</v>
      </c>
      <c r="BH2673" s="1">
        <v>1270</v>
      </c>
      <c r="BI2673" s="1">
        <v>131</v>
      </c>
      <c r="BJ2673" s="1">
        <f t="shared" si="828"/>
        <v>1401</v>
      </c>
      <c r="BL2673" s="1"/>
    </row>
    <row r="2674" spans="1:64" hidden="1" outlineLevel="1">
      <c r="A2674" t="s">
        <v>1215</v>
      </c>
      <c r="B2674" t="s">
        <v>622</v>
      </c>
      <c r="C2674" s="25">
        <v>3891</v>
      </c>
      <c r="D2674" s="25"/>
      <c r="E2674" s="25"/>
      <c r="G2674" s="1">
        <v>2770</v>
      </c>
      <c r="H2674" s="1">
        <v>2244</v>
      </c>
      <c r="J2674" s="1">
        <v>1272</v>
      </c>
      <c r="K2674" s="1">
        <v>1022</v>
      </c>
      <c r="L2674" s="2" t="str">
        <f t="shared" si="829"/>
        <v/>
      </c>
      <c r="M2674" s="2">
        <f t="shared" si="830"/>
        <v>0.36895306859205779</v>
      </c>
      <c r="N2674" s="10" t="e">
        <f t="shared" si="821"/>
        <v>#N/A</v>
      </c>
      <c r="O2674" s="9" t="e">
        <f t="shared" si="822"/>
        <v>#N/A</v>
      </c>
      <c r="P2674" s="8" t="e">
        <f t="shared" si="823"/>
        <v>#N/A</v>
      </c>
      <c r="Q2674" s="2" t="str">
        <f t="shared" si="824"/>
        <v>-</v>
      </c>
      <c r="R2674" s="2" t="str">
        <f t="shared" si="825"/>
        <v>-</v>
      </c>
      <c r="S2674" s="2" t="str">
        <f t="shared" si="826"/>
        <v>-</v>
      </c>
      <c r="T2674" s="2" t="str">
        <f t="shared" si="827"/>
        <v>-</v>
      </c>
      <c r="AU2674" t="s">
        <v>1215</v>
      </c>
      <c r="AV2674" t="s">
        <v>622</v>
      </c>
      <c r="AY2674" s="38">
        <v>48</v>
      </c>
      <c r="AZ2674" s="40">
        <v>103</v>
      </c>
      <c r="BA2674" s="42">
        <f t="shared" si="831"/>
        <v>48103</v>
      </c>
      <c r="BC2674" s="7" t="s">
        <v>3097</v>
      </c>
      <c r="BH2674" s="1">
        <v>2244</v>
      </c>
      <c r="BI2674" s="1">
        <v>526</v>
      </c>
      <c r="BJ2674" s="1">
        <f t="shared" si="828"/>
        <v>2770</v>
      </c>
      <c r="BL2674" s="1"/>
    </row>
    <row r="2675" spans="1:64" hidden="1" outlineLevel="1">
      <c r="A2675" t="s">
        <v>326</v>
      </c>
      <c r="B2675" t="s">
        <v>622</v>
      </c>
      <c r="C2675" s="25">
        <v>3841</v>
      </c>
      <c r="D2675" s="25"/>
      <c r="E2675" s="25"/>
      <c r="G2675" s="1">
        <v>2665</v>
      </c>
      <c r="H2675" s="1">
        <v>2437</v>
      </c>
      <c r="J2675" s="1">
        <v>913</v>
      </c>
      <c r="K2675" s="1">
        <v>945</v>
      </c>
      <c r="L2675" s="2" t="str">
        <f t="shared" si="829"/>
        <v/>
      </c>
      <c r="M2675" s="2">
        <f t="shared" si="830"/>
        <v>0.35459662288930582</v>
      </c>
      <c r="N2675" s="10" t="e">
        <f t="shared" si="821"/>
        <v>#N/A</v>
      </c>
      <c r="O2675" s="9" t="e">
        <f t="shared" si="822"/>
        <v>#N/A</v>
      </c>
      <c r="P2675" s="8" t="e">
        <f t="shared" si="823"/>
        <v>#N/A</v>
      </c>
      <c r="Q2675" s="2" t="str">
        <f t="shared" si="824"/>
        <v>-</v>
      </c>
      <c r="R2675" s="2" t="str">
        <f t="shared" si="825"/>
        <v>-</v>
      </c>
      <c r="S2675" s="2" t="str">
        <f t="shared" si="826"/>
        <v>-</v>
      </c>
      <c r="T2675" s="2" t="str">
        <f t="shared" si="827"/>
        <v>-</v>
      </c>
      <c r="AU2675" t="s">
        <v>326</v>
      </c>
      <c r="AV2675" t="s">
        <v>622</v>
      </c>
      <c r="AY2675" s="38">
        <v>48</v>
      </c>
      <c r="AZ2675" s="40">
        <v>105</v>
      </c>
      <c r="BA2675" s="42">
        <f t="shared" si="831"/>
        <v>48105</v>
      </c>
      <c r="BC2675" s="7" t="s">
        <v>3097</v>
      </c>
      <c r="BH2675" s="1">
        <v>2437</v>
      </c>
      <c r="BI2675" s="1">
        <v>228</v>
      </c>
      <c r="BJ2675" s="1">
        <f t="shared" si="828"/>
        <v>2665</v>
      </c>
      <c r="BL2675" s="1"/>
    </row>
    <row r="2676" spans="1:64" hidden="1" outlineLevel="1">
      <c r="A2676" t="s">
        <v>1940</v>
      </c>
      <c r="B2676" t="s">
        <v>622</v>
      </c>
      <c r="C2676" s="25">
        <v>6852</v>
      </c>
      <c r="D2676" s="25"/>
      <c r="E2676" s="25"/>
      <c r="G2676" s="1">
        <v>4288</v>
      </c>
      <c r="H2676" s="1">
        <v>3946</v>
      </c>
      <c r="J2676" s="1">
        <v>1604</v>
      </c>
      <c r="K2676" s="1">
        <v>1574</v>
      </c>
      <c r="L2676" s="2" t="str">
        <f t="shared" si="829"/>
        <v/>
      </c>
      <c r="M2676" s="2">
        <f t="shared" si="830"/>
        <v>0.36707089552238809</v>
      </c>
      <c r="N2676" s="10" t="e">
        <f t="shared" si="821"/>
        <v>#N/A</v>
      </c>
      <c r="O2676" s="9" t="e">
        <f t="shared" si="822"/>
        <v>#N/A</v>
      </c>
      <c r="P2676" s="8" t="e">
        <f t="shared" si="823"/>
        <v>#N/A</v>
      </c>
      <c r="Q2676" s="2" t="str">
        <f t="shared" si="824"/>
        <v>-</v>
      </c>
      <c r="R2676" s="2" t="str">
        <f t="shared" si="825"/>
        <v>-</v>
      </c>
      <c r="S2676" s="2" t="str">
        <f t="shared" si="826"/>
        <v>-</v>
      </c>
      <c r="T2676" s="2" t="str">
        <f t="shared" si="827"/>
        <v>-</v>
      </c>
      <c r="AU2676" t="s">
        <v>1940</v>
      </c>
      <c r="AV2676" t="s">
        <v>622</v>
      </c>
      <c r="AY2676" s="38">
        <v>48</v>
      </c>
      <c r="AZ2676" s="40">
        <v>107</v>
      </c>
      <c r="BA2676" s="42">
        <f t="shared" si="831"/>
        <v>48107</v>
      </c>
      <c r="BC2676" s="7" t="s">
        <v>3097</v>
      </c>
      <c r="BH2676" s="1">
        <v>3946</v>
      </c>
      <c r="BI2676" s="1">
        <v>342</v>
      </c>
      <c r="BJ2676" s="1">
        <f t="shared" si="828"/>
        <v>4288</v>
      </c>
      <c r="BL2676" s="1"/>
    </row>
    <row r="2677" spans="1:64" hidden="1" outlineLevel="1">
      <c r="A2677" t="s">
        <v>2210</v>
      </c>
      <c r="B2677" t="s">
        <v>622</v>
      </c>
      <c r="C2677" s="25">
        <v>2829</v>
      </c>
      <c r="D2677" s="25"/>
      <c r="E2677" s="25"/>
      <c r="G2677" s="1">
        <v>2075</v>
      </c>
      <c r="H2677" s="1">
        <v>1634</v>
      </c>
      <c r="J2677" s="1">
        <v>557</v>
      </c>
      <c r="K2677" s="1">
        <v>580</v>
      </c>
      <c r="L2677" s="2" t="str">
        <f t="shared" si="829"/>
        <v/>
      </c>
      <c r="M2677" s="2">
        <f t="shared" si="830"/>
        <v>0.27951807228915665</v>
      </c>
      <c r="N2677" s="10" t="e">
        <f t="shared" si="821"/>
        <v>#N/A</v>
      </c>
      <c r="O2677" s="9" t="e">
        <f t="shared" si="822"/>
        <v>#N/A</v>
      </c>
      <c r="P2677" s="8" t="e">
        <f t="shared" si="823"/>
        <v>#N/A</v>
      </c>
      <c r="Q2677" s="2" t="str">
        <f t="shared" si="824"/>
        <v>-</v>
      </c>
      <c r="R2677" s="2" t="str">
        <f t="shared" si="825"/>
        <v>-</v>
      </c>
      <c r="S2677" s="2" t="str">
        <f t="shared" si="826"/>
        <v>-</v>
      </c>
      <c r="T2677" s="2" t="str">
        <f t="shared" si="827"/>
        <v>-</v>
      </c>
      <c r="AU2677" t="s">
        <v>2210</v>
      </c>
      <c r="AV2677" t="s">
        <v>622</v>
      </c>
      <c r="AY2677" s="38">
        <v>48</v>
      </c>
      <c r="AZ2677" s="40">
        <v>109</v>
      </c>
      <c r="BA2677" s="42">
        <f t="shared" si="831"/>
        <v>48109</v>
      </c>
      <c r="BC2677" s="7" t="s">
        <v>3097</v>
      </c>
      <c r="BH2677" s="1">
        <v>1634</v>
      </c>
      <c r="BI2677" s="1">
        <v>441</v>
      </c>
      <c r="BJ2677" s="1">
        <f t="shared" si="828"/>
        <v>2075</v>
      </c>
      <c r="BL2677" s="1"/>
    </row>
    <row r="2678" spans="1:64" hidden="1" outlineLevel="1">
      <c r="A2678" t="s">
        <v>2216</v>
      </c>
      <c r="B2678" t="s">
        <v>622</v>
      </c>
      <c r="C2678" s="25">
        <v>6159</v>
      </c>
      <c r="D2678" s="25"/>
      <c r="E2678" s="25"/>
      <c r="G2678" s="1">
        <v>3140</v>
      </c>
      <c r="H2678" s="1">
        <v>2793</v>
      </c>
      <c r="J2678" s="1">
        <v>897</v>
      </c>
      <c r="K2678" s="1">
        <v>898</v>
      </c>
      <c r="L2678" s="2" t="str">
        <f t="shared" si="829"/>
        <v/>
      </c>
      <c r="M2678" s="2">
        <f t="shared" si="830"/>
        <v>0.28598726114649681</v>
      </c>
      <c r="N2678" s="10" t="e">
        <f t="shared" si="821"/>
        <v>#N/A</v>
      </c>
      <c r="O2678" s="9" t="e">
        <f t="shared" si="822"/>
        <v>#N/A</v>
      </c>
      <c r="P2678" s="8" t="e">
        <f t="shared" si="823"/>
        <v>#N/A</v>
      </c>
      <c r="Q2678" s="2" t="str">
        <f t="shared" si="824"/>
        <v>-</v>
      </c>
      <c r="R2678" s="2" t="str">
        <f t="shared" si="825"/>
        <v>-</v>
      </c>
      <c r="S2678" s="2" t="str">
        <f t="shared" si="826"/>
        <v>-</v>
      </c>
      <c r="T2678" s="2" t="str">
        <f t="shared" si="827"/>
        <v>-</v>
      </c>
      <c r="AU2678" t="s">
        <v>2216</v>
      </c>
      <c r="AV2678" t="s">
        <v>622</v>
      </c>
      <c r="AY2678" s="38">
        <v>48</v>
      </c>
      <c r="AZ2678" s="40">
        <v>111</v>
      </c>
      <c r="BA2678" s="42">
        <f t="shared" si="831"/>
        <v>48111</v>
      </c>
      <c r="BC2678" s="7" t="s">
        <v>3097</v>
      </c>
      <c r="BH2678" s="1">
        <v>2793</v>
      </c>
      <c r="BI2678" s="1">
        <v>347</v>
      </c>
      <c r="BJ2678" s="1">
        <f t="shared" si="828"/>
        <v>3140</v>
      </c>
      <c r="BL2678" s="1"/>
    </row>
    <row r="2679" spans="1:64" hidden="1" outlineLevel="1">
      <c r="A2679" t="s">
        <v>1195</v>
      </c>
      <c r="B2679" t="s">
        <v>622</v>
      </c>
      <c r="C2679" s="25">
        <v>2250326</v>
      </c>
      <c r="D2679" s="25"/>
      <c r="E2679" s="25"/>
      <c r="G2679" s="1">
        <v>1208201</v>
      </c>
      <c r="H2679" s="1">
        <v>947997</v>
      </c>
      <c r="J2679" s="1">
        <v>447289</v>
      </c>
      <c r="K2679" s="1">
        <v>441441</v>
      </c>
      <c r="L2679" s="2" t="str">
        <f t="shared" si="829"/>
        <v/>
      </c>
      <c r="M2679" s="2">
        <f t="shared" si="830"/>
        <v>0.36537049712754749</v>
      </c>
      <c r="N2679" s="10" t="e">
        <f t="shared" si="821"/>
        <v>#N/A</v>
      </c>
      <c r="O2679" s="9" t="e">
        <f t="shared" si="822"/>
        <v>#N/A</v>
      </c>
      <c r="P2679" s="8" t="e">
        <f t="shared" si="823"/>
        <v>#N/A</v>
      </c>
      <c r="Q2679" s="2" t="str">
        <f t="shared" si="824"/>
        <v>-</v>
      </c>
      <c r="R2679" s="2" t="str">
        <f t="shared" si="825"/>
        <v>-</v>
      </c>
      <c r="S2679" s="2" t="str">
        <f t="shared" si="826"/>
        <v>-</v>
      </c>
      <c r="T2679" s="2" t="str">
        <f t="shared" si="827"/>
        <v>-</v>
      </c>
      <c r="AU2679" t="s">
        <v>1195</v>
      </c>
      <c r="AV2679" t="s">
        <v>622</v>
      </c>
      <c r="AY2679" s="38">
        <v>48</v>
      </c>
      <c r="AZ2679" s="40">
        <v>113</v>
      </c>
      <c r="BA2679" s="42">
        <f t="shared" si="831"/>
        <v>48113</v>
      </c>
      <c r="BC2679" s="7" t="s">
        <v>3097</v>
      </c>
      <c r="BH2679" s="1">
        <v>947997</v>
      </c>
      <c r="BI2679" s="1">
        <v>260204</v>
      </c>
      <c r="BJ2679" s="1">
        <f t="shared" si="828"/>
        <v>1208201</v>
      </c>
      <c r="BL2679" s="1"/>
    </row>
    <row r="2680" spans="1:64" hidden="1" outlineLevel="1">
      <c r="A2680" t="s">
        <v>2172</v>
      </c>
      <c r="B2680" t="s">
        <v>622</v>
      </c>
      <c r="C2680" s="25">
        <v>14429</v>
      </c>
      <c r="D2680" s="25"/>
      <c r="E2680" s="25"/>
      <c r="G2680" s="1">
        <v>8758</v>
      </c>
      <c r="H2680" s="1">
        <v>7932</v>
      </c>
      <c r="J2680" s="1">
        <v>3492</v>
      </c>
      <c r="K2680" s="1">
        <v>3455</v>
      </c>
      <c r="L2680" s="2" t="str">
        <f t="shared" si="829"/>
        <v/>
      </c>
      <c r="M2680" s="2">
        <f t="shared" si="830"/>
        <v>0.39449646037908198</v>
      </c>
      <c r="N2680" s="10" t="e">
        <f t="shared" si="821"/>
        <v>#N/A</v>
      </c>
      <c r="O2680" s="9" t="e">
        <f t="shared" si="822"/>
        <v>#N/A</v>
      </c>
      <c r="P2680" s="8" t="e">
        <f t="shared" si="823"/>
        <v>#N/A</v>
      </c>
      <c r="Q2680" s="2" t="str">
        <f t="shared" si="824"/>
        <v>-</v>
      </c>
      <c r="R2680" s="2" t="str">
        <f t="shared" si="825"/>
        <v>-</v>
      </c>
      <c r="S2680" s="2" t="str">
        <f t="shared" si="826"/>
        <v>-</v>
      </c>
      <c r="T2680" s="2" t="str">
        <f t="shared" si="827"/>
        <v>-</v>
      </c>
      <c r="AU2680" t="s">
        <v>2172</v>
      </c>
      <c r="AV2680" t="s">
        <v>622</v>
      </c>
      <c r="AY2680" s="38">
        <v>48</v>
      </c>
      <c r="AZ2680" s="40">
        <v>115</v>
      </c>
      <c r="BA2680" s="42">
        <f t="shared" si="831"/>
        <v>48115</v>
      </c>
      <c r="BC2680" s="7" t="s">
        <v>3097</v>
      </c>
      <c r="BH2680" s="1">
        <v>7932</v>
      </c>
      <c r="BI2680" s="1">
        <v>826</v>
      </c>
      <c r="BJ2680" s="1">
        <f t="shared" si="828"/>
        <v>8758</v>
      </c>
      <c r="BL2680" s="1"/>
    </row>
    <row r="2681" spans="1:64" hidden="1" outlineLevel="1">
      <c r="A2681" t="s">
        <v>2163</v>
      </c>
      <c r="B2681" t="s">
        <v>622</v>
      </c>
      <c r="C2681" s="25">
        <v>18439</v>
      </c>
      <c r="D2681" s="25"/>
      <c r="E2681" s="25"/>
      <c r="G2681" s="1">
        <v>10124</v>
      </c>
      <c r="H2681" s="1">
        <v>8633</v>
      </c>
      <c r="J2681" s="1">
        <v>3531</v>
      </c>
      <c r="K2681" s="1">
        <v>3533</v>
      </c>
      <c r="L2681" s="2" t="str">
        <f t="shared" si="829"/>
        <v/>
      </c>
      <c r="M2681" s="2">
        <f t="shared" si="830"/>
        <v>0.34897273804820228</v>
      </c>
      <c r="N2681" s="10" t="e">
        <f t="shared" si="821"/>
        <v>#N/A</v>
      </c>
      <c r="O2681" s="9" t="e">
        <f t="shared" si="822"/>
        <v>#N/A</v>
      </c>
      <c r="P2681" s="8" t="e">
        <f t="shared" si="823"/>
        <v>#N/A</v>
      </c>
      <c r="Q2681" s="2" t="str">
        <f t="shared" si="824"/>
        <v>-</v>
      </c>
      <c r="R2681" s="2" t="str">
        <f t="shared" si="825"/>
        <v>-</v>
      </c>
      <c r="S2681" s="2" t="str">
        <f t="shared" si="826"/>
        <v>-</v>
      </c>
      <c r="T2681" s="2" t="str">
        <f t="shared" si="827"/>
        <v>-</v>
      </c>
      <c r="AU2681" t="s">
        <v>2163</v>
      </c>
      <c r="AV2681" t="s">
        <v>622</v>
      </c>
      <c r="AY2681" s="38">
        <v>48</v>
      </c>
      <c r="AZ2681" s="40">
        <v>117</v>
      </c>
      <c r="BA2681" s="42">
        <f t="shared" si="831"/>
        <v>48117</v>
      </c>
      <c r="BC2681" s="7" t="s">
        <v>3097</v>
      </c>
      <c r="BH2681" s="1">
        <v>8633</v>
      </c>
      <c r="BI2681" s="1">
        <v>1491</v>
      </c>
      <c r="BJ2681" s="1">
        <f t="shared" si="828"/>
        <v>10124</v>
      </c>
      <c r="BL2681" s="1"/>
    </row>
    <row r="2682" spans="1:64" hidden="1" outlineLevel="1">
      <c r="A2682" t="s">
        <v>1169</v>
      </c>
      <c r="B2682" t="s">
        <v>622</v>
      </c>
      <c r="C2682" s="25">
        <v>5366</v>
      </c>
      <c r="D2682" s="25"/>
      <c r="E2682" s="25"/>
      <c r="G2682" s="1">
        <v>3076</v>
      </c>
      <c r="H2682" s="1">
        <v>3076</v>
      </c>
      <c r="J2682" s="1">
        <v>1301</v>
      </c>
      <c r="K2682" s="1">
        <v>1244</v>
      </c>
      <c r="L2682" s="2" t="str">
        <f t="shared" si="829"/>
        <v/>
      </c>
      <c r="M2682" s="2">
        <f t="shared" si="830"/>
        <v>0.40442132639791939</v>
      </c>
      <c r="N2682" s="10" t="e">
        <f t="shared" si="821"/>
        <v>#N/A</v>
      </c>
      <c r="O2682" s="9" t="e">
        <f t="shared" si="822"/>
        <v>#N/A</v>
      </c>
      <c r="P2682" s="8" t="e">
        <f t="shared" si="823"/>
        <v>#N/A</v>
      </c>
      <c r="Q2682" s="2" t="str">
        <f t="shared" si="824"/>
        <v>-</v>
      </c>
      <c r="R2682" s="2" t="str">
        <f t="shared" si="825"/>
        <v>-</v>
      </c>
      <c r="S2682" s="2" t="str">
        <f t="shared" si="826"/>
        <v>-</v>
      </c>
      <c r="T2682" s="2" t="str">
        <f t="shared" si="827"/>
        <v>-</v>
      </c>
      <c r="AU2682" t="s">
        <v>1169</v>
      </c>
      <c r="AV2682" t="s">
        <v>622</v>
      </c>
      <c r="AY2682" s="38">
        <v>48</v>
      </c>
      <c r="AZ2682" s="40">
        <v>119</v>
      </c>
      <c r="BA2682" s="42">
        <f t="shared" si="831"/>
        <v>48119</v>
      </c>
      <c r="BC2682" s="7" t="s">
        <v>3097</v>
      </c>
      <c r="BH2682" s="1">
        <v>3076</v>
      </c>
      <c r="BI2682" s="1" t="s">
        <v>3228</v>
      </c>
      <c r="BJ2682" s="1">
        <f t="shared" si="828"/>
        <v>3076</v>
      </c>
      <c r="BL2682" s="1"/>
    </row>
    <row r="2683" spans="1:64" hidden="1" outlineLevel="1">
      <c r="A2683" t="s">
        <v>1230</v>
      </c>
      <c r="B2683" t="s">
        <v>622</v>
      </c>
      <c r="C2683" s="25">
        <v>487617</v>
      </c>
      <c r="D2683" s="25"/>
      <c r="E2683" s="25"/>
      <c r="G2683" s="1">
        <v>306174</v>
      </c>
      <c r="H2683" s="1">
        <v>227576</v>
      </c>
      <c r="J2683" s="1">
        <v>104900</v>
      </c>
      <c r="K2683" s="1">
        <v>102987</v>
      </c>
      <c r="L2683" s="2" t="str">
        <f t="shared" si="829"/>
        <v/>
      </c>
      <c r="M2683" s="2">
        <f t="shared" si="830"/>
        <v>0.33636755570361954</v>
      </c>
      <c r="N2683" s="10" t="e">
        <f t="shared" si="821"/>
        <v>#N/A</v>
      </c>
      <c r="O2683" s="9" t="e">
        <f t="shared" si="822"/>
        <v>#N/A</v>
      </c>
      <c r="P2683" s="8" t="e">
        <f t="shared" si="823"/>
        <v>#N/A</v>
      </c>
      <c r="Q2683" s="2" t="str">
        <f t="shared" si="824"/>
        <v>-</v>
      </c>
      <c r="R2683" s="2" t="str">
        <f t="shared" si="825"/>
        <v>-</v>
      </c>
      <c r="S2683" s="2" t="str">
        <f t="shared" si="826"/>
        <v>-</v>
      </c>
      <c r="T2683" s="2" t="str">
        <f t="shared" si="827"/>
        <v>-</v>
      </c>
      <c r="AU2683" t="s">
        <v>1230</v>
      </c>
      <c r="AV2683" t="s">
        <v>622</v>
      </c>
      <c r="AY2683" s="38">
        <v>48</v>
      </c>
      <c r="AZ2683" s="40">
        <v>121</v>
      </c>
      <c r="BA2683" s="42">
        <f t="shared" si="831"/>
        <v>48121</v>
      </c>
      <c r="BC2683" s="7" t="s">
        <v>3097</v>
      </c>
      <c r="BH2683" s="1">
        <v>227576</v>
      </c>
      <c r="BI2683" s="1">
        <v>78598</v>
      </c>
      <c r="BJ2683" s="1">
        <f t="shared" si="828"/>
        <v>306174</v>
      </c>
      <c r="BL2683" s="1"/>
    </row>
    <row r="2684" spans="1:64" hidden="1" outlineLevel="1">
      <c r="A2684" t="s">
        <v>3126</v>
      </c>
      <c r="B2684" t="s">
        <v>622</v>
      </c>
      <c r="C2684" s="25">
        <v>20015</v>
      </c>
      <c r="D2684" s="25"/>
      <c r="E2684" s="25"/>
      <c r="G2684" s="1">
        <v>12542</v>
      </c>
      <c r="H2684" s="1">
        <v>10609</v>
      </c>
      <c r="J2684" s="1">
        <v>4375</v>
      </c>
      <c r="K2684" s="1">
        <v>4282</v>
      </c>
      <c r="L2684" s="2" t="str">
        <f t="shared" si="829"/>
        <v/>
      </c>
      <c r="M2684" s="2">
        <f t="shared" si="830"/>
        <v>0.34141285281454314</v>
      </c>
      <c r="N2684" s="10" t="e">
        <f t="shared" si="821"/>
        <v>#N/A</v>
      </c>
      <c r="O2684" s="9" t="e">
        <f t="shared" si="822"/>
        <v>#N/A</v>
      </c>
      <c r="P2684" s="8" t="e">
        <f t="shared" si="823"/>
        <v>#N/A</v>
      </c>
      <c r="Q2684" s="2" t="str">
        <f t="shared" si="824"/>
        <v>-</v>
      </c>
      <c r="R2684" s="2" t="str">
        <f t="shared" si="825"/>
        <v>-</v>
      </c>
      <c r="S2684" s="2" t="str">
        <f t="shared" si="826"/>
        <v>-</v>
      </c>
      <c r="T2684" s="2" t="str">
        <f t="shared" si="827"/>
        <v>-</v>
      </c>
      <c r="AU2684" t="s">
        <v>1545</v>
      </c>
      <c r="AV2684" t="s">
        <v>622</v>
      </c>
      <c r="AY2684" s="38">
        <v>48</v>
      </c>
      <c r="AZ2684" s="40">
        <v>123</v>
      </c>
      <c r="BA2684" s="42">
        <f t="shared" si="831"/>
        <v>48123</v>
      </c>
      <c r="BC2684" s="7" t="s">
        <v>3097</v>
      </c>
      <c r="BH2684" s="1">
        <v>10609</v>
      </c>
      <c r="BI2684" s="1">
        <v>1933</v>
      </c>
      <c r="BJ2684" s="1">
        <f t="shared" si="828"/>
        <v>12542</v>
      </c>
      <c r="BL2684" s="1"/>
    </row>
    <row r="2685" spans="1:64" hidden="1" outlineLevel="1">
      <c r="A2685" t="s">
        <v>1546</v>
      </c>
      <c r="B2685" t="s">
        <v>622</v>
      </c>
      <c r="C2685" s="25">
        <v>2679</v>
      </c>
      <c r="D2685" s="25"/>
      <c r="E2685" s="25"/>
      <c r="G2685" s="1">
        <v>1508</v>
      </c>
      <c r="H2685" s="1">
        <v>1501</v>
      </c>
      <c r="J2685" s="1">
        <v>725</v>
      </c>
      <c r="K2685" s="1">
        <v>680</v>
      </c>
      <c r="L2685" s="2" t="str">
        <f t="shared" si="829"/>
        <v/>
      </c>
      <c r="M2685" s="2">
        <f t="shared" si="830"/>
        <v>0.45092838196286472</v>
      </c>
      <c r="N2685" s="10" t="e">
        <f t="shared" si="821"/>
        <v>#N/A</v>
      </c>
      <c r="O2685" s="9" t="e">
        <f t="shared" si="822"/>
        <v>#N/A</v>
      </c>
      <c r="P2685" s="8" t="e">
        <f t="shared" si="823"/>
        <v>#N/A</v>
      </c>
      <c r="Q2685" s="2" t="str">
        <f t="shared" si="824"/>
        <v>-</v>
      </c>
      <c r="R2685" s="2" t="str">
        <f t="shared" si="825"/>
        <v>-</v>
      </c>
      <c r="S2685" s="2" t="str">
        <f t="shared" si="826"/>
        <v>-</v>
      </c>
      <c r="T2685" s="2" t="str">
        <f t="shared" si="827"/>
        <v>-</v>
      </c>
      <c r="AU2685" t="s">
        <v>1546</v>
      </c>
      <c r="AV2685" t="s">
        <v>622</v>
      </c>
      <c r="AY2685" s="38">
        <v>48</v>
      </c>
      <c r="AZ2685" s="40">
        <v>125</v>
      </c>
      <c r="BA2685" s="42">
        <f t="shared" si="831"/>
        <v>48125</v>
      </c>
      <c r="BC2685" s="7" t="s">
        <v>3097</v>
      </c>
      <c r="BH2685" s="1">
        <v>1501</v>
      </c>
      <c r="BI2685" s="1">
        <v>7</v>
      </c>
      <c r="BJ2685" s="1">
        <f t="shared" si="828"/>
        <v>1508</v>
      </c>
      <c r="BL2685" s="1"/>
    </row>
    <row r="2686" spans="1:64" hidden="1" outlineLevel="1">
      <c r="A2686" t="s">
        <v>1311</v>
      </c>
      <c r="B2686" t="s">
        <v>622</v>
      </c>
      <c r="C2686" s="25">
        <v>10042</v>
      </c>
      <c r="D2686" s="25"/>
      <c r="E2686" s="25"/>
      <c r="G2686" s="1">
        <v>7974</v>
      </c>
      <c r="H2686" s="1">
        <v>7189</v>
      </c>
      <c r="J2686" s="1">
        <v>2430</v>
      </c>
      <c r="K2686" s="1">
        <v>2515</v>
      </c>
      <c r="L2686" s="2" t="str">
        <f t="shared" si="829"/>
        <v/>
      </c>
      <c r="M2686" s="2">
        <f t="shared" si="830"/>
        <v>0.31540005016302985</v>
      </c>
      <c r="N2686" s="10" t="e">
        <f t="shared" si="821"/>
        <v>#N/A</v>
      </c>
      <c r="O2686" s="9" t="e">
        <f t="shared" si="822"/>
        <v>#N/A</v>
      </c>
      <c r="P2686" s="8" t="e">
        <f t="shared" si="823"/>
        <v>#N/A</v>
      </c>
      <c r="Q2686" s="2" t="str">
        <f t="shared" si="824"/>
        <v>-</v>
      </c>
      <c r="R2686" s="2" t="str">
        <f t="shared" si="825"/>
        <v>-</v>
      </c>
      <c r="S2686" s="2" t="str">
        <f t="shared" si="826"/>
        <v>-</v>
      </c>
      <c r="T2686" s="2" t="str">
        <f t="shared" si="827"/>
        <v>-</v>
      </c>
      <c r="AU2686" t="s">
        <v>1311</v>
      </c>
      <c r="AV2686" t="s">
        <v>622</v>
      </c>
      <c r="AY2686" s="38">
        <v>48</v>
      </c>
      <c r="AZ2686" s="40">
        <v>127</v>
      </c>
      <c r="BA2686" s="42">
        <f t="shared" si="831"/>
        <v>48127</v>
      </c>
      <c r="BC2686" s="7" t="s">
        <v>3097</v>
      </c>
      <c r="BH2686" s="1">
        <v>7189</v>
      </c>
      <c r="BI2686" s="1">
        <v>785</v>
      </c>
      <c r="BJ2686" s="1">
        <f t="shared" si="828"/>
        <v>7974</v>
      </c>
      <c r="BL2686" s="1"/>
    </row>
    <row r="2687" spans="1:64" hidden="1" outlineLevel="1">
      <c r="A2687" t="s">
        <v>1312</v>
      </c>
      <c r="B2687" t="s">
        <v>622</v>
      </c>
      <c r="C2687" s="25">
        <v>3825</v>
      </c>
      <c r="D2687" s="25"/>
      <c r="E2687" s="25"/>
      <c r="G2687" s="1">
        <v>2584</v>
      </c>
      <c r="H2687" s="1">
        <v>2349</v>
      </c>
      <c r="J2687" s="1">
        <v>1365</v>
      </c>
      <c r="K2687" s="1">
        <v>1434</v>
      </c>
      <c r="L2687" s="2" t="str">
        <f t="shared" si="829"/>
        <v/>
      </c>
      <c r="M2687" s="2">
        <f t="shared" si="830"/>
        <v>0.554953560371517</v>
      </c>
      <c r="N2687" s="10" t="e">
        <f t="shared" ref="N2687:N2750" si="832">RANK(U2687,U2687:AR2687)</f>
        <v>#N/A</v>
      </c>
      <c r="O2687" s="9" t="e">
        <f t="shared" ref="O2687:O2750" si="833">RANK(V2687,U2687:AR2687)</f>
        <v>#N/A</v>
      </c>
      <c r="P2687" s="8" t="e">
        <f t="shared" ref="P2687:P2750" si="834">RANK(W2687,U2687:AR2687)</f>
        <v>#N/A</v>
      </c>
      <c r="Q2687" s="2" t="str">
        <f t="shared" ref="Q2687:Q2750" si="835">IF(SUM($U2687:$AQ2687)=0,"-",U2687/SUM($U2687:$AQ2687))</f>
        <v>-</v>
      </c>
      <c r="R2687" s="2" t="str">
        <f t="shared" ref="R2687:R2750" si="836">IF(SUM($U2687:$AQ2687)=0,"-",V2687/SUM($U2687:$AQ2687))</f>
        <v>-</v>
      </c>
      <c r="S2687" s="2" t="str">
        <f t="shared" ref="S2687:S2750" si="837">IF(SUM($U2687:$AQ2687)=0,"-",W2687/SUM($U2687:$AQ2687))</f>
        <v>-</v>
      </c>
      <c r="T2687" s="2" t="str">
        <f t="shared" ref="T2687:T2750" si="838">IF(SUM($U2687:$AQ2687)=0,"-",(1-Q2687-R2687-S2687))</f>
        <v>-</v>
      </c>
      <c r="AU2687" t="s">
        <v>1312</v>
      </c>
      <c r="AV2687" t="s">
        <v>622</v>
      </c>
      <c r="AY2687" s="38">
        <v>48</v>
      </c>
      <c r="AZ2687" s="40">
        <v>129</v>
      </c>
      <c r="BA2687" s="42">
        <f t="shared" si="831"/>
        <v>48129</v>
      </c>
      <c r="BC2687" s="7" t="s">
        <v>3097</v>
      </c>
      <c r="BH2687" s="1">
        <v>2349</v>
      </c>
      <c r="BI2687" s="1">
        <v>235</v>
      </c>
      <c r="BJ2687" s="1">
        <f t="shared" ref="BJ2687:BJ2750" si="839">SUM(BH2687:BI2687)</f>
        <v>2584</v>
      </c>
      <c r="BL2687" s="1"/>
    </row>
    <row r="2688" spans="1:64" hidden="1" outlineLevel="1">
      <c r="A2688" t="s">
        <v>1690</v>
      </c>
      <c r="B2688" t="s">
        <v>622</v>
      </c>
      <c r="C2688" s="25">
        <v>12707</v>
      </c>
      <c r="D2688" s="25"/>
      <c r="E2688" s="25"/>
      <c r="G2688" s="1">
        <v>10589</v>
      </c>
      <c r="H2688" s="1">
        <v>9356</v>
      </c>
      <c r="J2688" s="1">
        <v>3072</v>
      </c>
      <c r="K2688" s="1">
        <v>3069</v>
      </c>
      <c r="L2688" s="2" t="str">
        <f t="shared" si="829"/>
        <v/>
      </c>
      <c r="M2688" s="2">
        <f t="shared" si="830"/>
        <v>0.2898290679006516</v>
      </c>
      <c r="N2688" s="10" t="e">
        <f t="shared" si="832"/>
        <v>#N/A</v>
      </c>
      <c r="O2688" s="9" t="e">
        <f t="shared" si="833"/>
        <v>#N/A</v>
      </c>
      <c r="P2688" s="8" t="e">
        <f t="shared" si="834"/>
        <v>#N/A</v>
      </c>
      <c r="Q2688" s="2" t="str">
        <f t="shared" si="835"/>
        <v>-</v>
      </c>
      <c r="R2688" s="2" t="str">
        <f t="shared" si="836"/>
        <v>-</v>
      </c>
      <c r="S2688" s="2" t="str">
        <f t="shared" si="837"/>
        <v>-</v>
      </c>
      <c r="T2688" s="2" t="str">
        <f t="shared" si="838"/>
        <v>-</v>
      </c>
      <c r="AU2688" t="s">
        <v>1690</v>
      </c>
      <c r="AV2688" t="s">
        <v>622</v>
      </c>
      <c r="AY2688" s="38">
        <v>48</v>
      </c>
      <c r="AZ2688" s="40">
        <v>131</v>
      </c>
      <c r="BA2688" s="42">
        <f t="shared" si="831"/>
        <v>48131</v>
      </c>
      <c r="BC2688" s="7" t="s">
        <v>3097</v>
      </c>
      <c r="BH2688" s="1">
        <v>9356</v>
      </c>
      <c r="BI2688" s="1">
        <v>1233</v>
      </c>
      <c r="BJ2688" s="1">
        <f t="shared" si="839"/>
        <v>10589</v>
      </c>
      <c r="BL2688" s="1"/>
    </row>
    <row r="2689" spans="1:64" hidden="1" outlineLevel="1">
      <c r="A2689" t="s">
        <v>831</v>
      </c>
      <c r="B2689" t="s">
        <v>622</v>
      </c>
      <c r="C2689" s="25">
        <v>18252</v>
      </c>
      <c r="D2689" s="25"/>
      <c r="E2689" s="25"/>
      <c r="G2689" s="1">
        <v>10648</v>
      </c>
      <c r="H2689" s="1">
        <v>9098</v>
      </c>
      <c r="J2689" s="1">
        <v>4966</v>
      </c>
      <c r="K2689" s="1">
        <v>5037</v>
      </c>
      <c r="L2689" s="2" t="str">
        <f t="shared" si="829"/>
        <v/>
      </c>
      <c r="M2689" s="2">
        <f t="shared" si="830"/>
        <v>0.47304658151765588</v>
      </c>
      <c r="N2689" s="10" t="e">
        <f t="shared" si="832"/>
        <v>#N/A</v>
      </c>
      <c r="O2689" s="9" t="e">
        <f t="shared" si="833"/>
        <v>#N/A</v>
      </c>
      <c r="P2689" s="8" t="e">
        <f t="shared" si="834"/>
        <v>#N/A</v>
      </c>
      <c r="Q2689" s="2" t="str">
        <f t="shared" si="835"/>
        <v>-</v>
      </c>
      <c r="R2689" s="2" t="str">
        <f t="shared" si="836"/>
        <v>-</v>
      </c>
      <c r="S2689" s="2" t="str">
        <f t="shared" si="837"/>
        <v>-</v>
      </c>
      <c r="T2689" s="2" t="str">
        <f t="shared" si="838"/>
        <v>-</v>
      </c>
      <c r="AU2689" t="s">
        <v>831</v>
      </c>
      <c r="AV2689" t="s">
        <v>622</v>
      </c>
      <c r="AY2689" s="38">
        <v>48</v>
      </c>
      <c r="AZ2689" s="40">
        <v>133</v>
      </c>
      <c r="BA2689" s="42">
        <f t="shared" si="831"/>
        <v>48133</v>
      </c>
      <c r="BC2689" s="7" t="s">
        <v>3097</v>
      </c>
      <c r="BH2689" s="1">
        <v>9098</v>
      </c>
      <c r="BI2689" s="1">
        <v>1550</v>
      </c>
      <c r="BJ2689" s="1">
        <f t="shared" si="839"/>
        <v>10648</v>
      </c>
      <c r="BL2689" s="1"/>
    </row>
    <row r="2690" spans="1:64" hidden="1" outlineLevel="1">
      <c r="A2690" t="s">
        <v>154</v>
      </c>
      <c r="B2690" t="s">
        <v>622</v>
      </c>
      <c r="C2690" s="25">
        <v>122199</v>
      </c>
      <c r="D2690" s="25"/>
      <c r="E2690" s="25"/>
      <c r="G2690" s="1">
        <v>69257</v>
      </c>
      <c r="H2690" s="1">
        <v>57690</v>
      </c>
      <c r="J2690" s="1">
        <v>23340</v>
      </c>
      <c r="K2690" s="1">
        <v>19641</v>
      </c>
      <c r="L2690" s="2" t="str">
        <f t="shared" si="829"/>
        <v/>
      </c>
      <c r="M2690" s="2">
        <f t="shared" si="830"/>
        <v>0.28359588200470709</v>
      </c>
      <c r="N2690" s="10" t="e">
        <f t="shared" si="832"/>
        <v>#N/A</v>
      </c>
      <c r="O2690" s="9" t="e">
        <f t="shared" si="833"/>
        <v>#N/A</v>
      </c>
      <c r="P2690" s="8" t="e">
        <f t="shared" si="834"/>
        <v>#N/A</v>
      </c>
      <c r="Q2690" s="2" t="str">
        <f t="shared" si="835"/>
        <v>-</v>
      </c>
      <c r="R2690" s="2" t="str">
        <f t="shared" si="836"/>
        <v>-</v>
      </c>
      <c r="S2690" s="2" t="str">
        <f t="shared" si="837"/>
        <v>-</v>
      </c>
      <c r="T2690" s="2" t="str">
        <f t="shared" si="838"/>
        <v>-</v>
      </c>
      <c r="AU2690" t="s">
        <v>154</v>
      </c>
      <c r="AV2690" t="s">
        <v>622</v>
      </c>
      <c r="AY2690" s="38">
        <v>48</v>
      </c>
      <c r="AZ2690" s="40">
        <v>135</v>
      </c>
      <c r="BA2690" s="42">
        <f t="shared" si="831"/>
        <v>48135</v>
      </c>
      <c r="BC2690" s="7" t="s">
        <v>3097</v>
      </c>
      <c r="BH2690" s="1">
        <v>57690</v>
      </c>
      <c r="BI2690" s="1">
        <v>11567</v>
      </c>
      <c r="BJ2690" s="1">
        <f t="shared" si="839"/>
        <v>69257</v>
      </c>
      <c r="BL2690" s="1"/>
    </row>
    <row r="2691" spans="1:64" hidden="1" outlineLevel="1">
      <c r="A2691" t="s">
        <v>2383</v>
      </c>
      <c r="B2691" t="s">
        <v>622</v>
      </c>
      <c r="C2691" s="25">
        <v>2056</v>
      </c>
      <c r="D2691" s="25"/>
      <c r="E2691" s="25"/>
      <c r="G2691" s="1">
        <v>1487</v>
      </c>
      <c r="H2691" s="1">
        <v>1402</v>
      </c>
      <c r="J2691" s="1">
        <v>651</v>
      </c>
      <c r="K2691" s="1">
        <v>688</v>
      </c>
      <c r="L2691" s="2" t="str">
        <f t="shared" si="829"/>
        <v/>
      </c>
      <c r="M2691" s="2">
        <f t="shared" si="830"/>
        <v>0.46267652992602554</v>
      </c>
      <c r="N2691" s="10" t="e">
        <f t="shared" si="832"/>
        <v>#N/A</v>
      </c>
      <c r="O2691" s="9" t="e">
        <f t="shared" si="833"/>
        <v>#N/A</v>
      </c>
      <c r="P2691" s="8" t="e">
        <f t="shared" si="834"/>
        <v>#N/A</v>
      </c>
      <c r="Q2691" s="2" t="str">
        <f t="shared" si="835"/>
        <v>-</v>
      </c>
      <c r="R2691" s="2" t="str">
        <f t="shared" si="836"/>
        <v>-</v>
      </c>
      <c r="S2691" s="2" t="str">
        <f t="shared" si="837"/>
        <v>-</v>
      </c>
      <c r="T2691" s="2" t="str">
        <f t="shared" si="838"/>
        <v>-</v>
      </c>
      <c r="AU2691" t="s">
        <v>2383</v>
      </c>
      <c r="AV2691" t="s">
        <v>622</v>
      </c>
      <c r="AY2691" s="38">
        <v>48</v>
      </c>
      <c r="AZ2691" s="40">
        <v>137</v>
      </c>
      <c r="BA2691" s="42">
        <f t="shared" si="831"/>
        <v>48137</v>
      </c>
      <c r="BC2691" s="7" t="s">
        <v>3097</v>
      </c>
      <c r="BH2691" s="1">
        <v>1402</v>
      </c>
      <c r="BI2691" s="1">
        <v>85</v>
      </c>
      <c r="BJ2691" s="1">
        <f t="shared" si="839"/>
        <v>1487</v>
      </c>
      <c r="BL2691" s="1"/>
    </row>
    <row r="2692" spans="1:64" hidden="1" outlineLevel="1">
      <c r="A2692" t="s">
        <v>1852</v>
      </c>
      <c r="B2692" t="s">
        <v>622</v>
      </c>
      <c r="C2692" s="25">
        <v>696446</v>
      </c>
      <c r="D2692" s="25"/>
      <c r="E2692" s="25"/>
      <c r="G2692" s="1">
        <v>355201</v>
      </c>
      <c r="H2692" s="1">
        <v>309523</v>
      </c>
      <c r="J2692" s="1">
        <v>99768</v>
      </c>
      <c r="K2692" s="1">
        <v>74834</v>
      </c>
      <c r="L2692" s="2" t="str">
        <f t="shared" si="829"/>
        <v/>
      </c>
      <c r="M2692" s="2">
        <f t="shared" si="830"/>
        <v>0.21068071317366788</v>
      </c>
      <c r="N2692" s="10" t="e">
        <f t="shared" si="832"/>
        <v>#N/A</v>
      </c>
      <c r="O2692" s="9" t="e">
        <f t="shared" si="833"/>
        <v>#N/A</v>
      </c>
      <c r="P2692" s="8" t="e">
        <f t="shared" si="834"/>
        <v>#N/A</v>
      </c>
      <c r="Q2692" s="2" t="str">
        <f t="shared" si="835"/>
        <v>-</v>
      </c>
      <c r="R2692" s="2" t="str">
        <f t="shared" si="836"/>
        <v>-</v>
      </c>
      <c r="S2692" s="2" t="str">
        <f t="shared" si="837"/>
        <v>-</v>
      </c>
      <c r="T2692" s="2" t="str">
        <f t="shared" si="838"/>
        <v>-</v>
      </c>
      <c r="AU2692" t="s">
        <v>1852</v>
      </c>
      <c r="AV2692" t="s">
        <v>622</v>
      </c>
      <c r="AY2692" s="38">
        <v>48</v>
      </c>
      <c r="AZ2692" s="40">
        <v>141</v>
      </c>
      <c r="BA2692" s="42">
        <f t="shared" si="831"/>
        <v>48141</v>
      </c>
      <c r="BC2692" s="7" t="s">
        <v>3097</v>
      </c>
      <c r="BH2692" s="1">
        <v>309523</v>
      </c>
      <c r="BI2692" s="1">
        <v>45678</v>
      </c>
      <c r="BJ2692" s="1">
        <f t="shared" si="839"/>
        <v>355201</v>
      </c>
      <c r="BL2692" s="1"/>
    </row>
    <row r="2693" spans="1:64" hidden="1" outlineLevel="1">
      <c r="A2693" t="s">
        <v>2126</v>
      </c>
      <c r="B2693" t="s">
        <v>622</v>
      </c>
      <c r="C2693" s="25">
        <v>118737</v>
      </c>
      <c r="D2693" s="25"/>
      <c r="E2693" s="25"/>
      <c r="G2693" s="1">
        <v>71708</v>
      </c>
      <c r="H2693" s="1">
        <v>62001</v>
      </c>
      <c r="J2693" s="1">
        <v>28353</v>
      </c>
      <c r="K2693" s="1">
        <v>28059</v>
      </c>
      <c r="L2693" s="2" t="str">
        <f t="shared" si="829"/>
        <v/>
      </c>
      <c r="M2693" s="2">
        <f t="shared" si="830"/>
        <v>0.39129525297037987</v>
      </c>
      <c r="N2693" s="10" t="e">
        <f t="shared" si="832"/>
        <v>#N/A</v>
      </c>
      <c r="O2693" s="9" t="e">
        <f t="shared" si="833"/>
        <v>#N/A</v>
      </c>
      <c r="P2693" s="8" t="e">
        <f t="shared" si="834"/>
        <v>#N/A</v>
      </c>
      <c r="Q2693" s="2" t="str">
        <f t="shared" si="835"/>
        <v>-</v>
      </c>
      <c r="R2693" s="2" t="str">
        <f t="shared" si="836"/>
        <v>-</v>
      </c>
      <c r="S2693" s="2" t="str">
        <f t="shared" si="837"/>
        <v>-</v>
      </c>
      <c r="T2693" s="2" t="str">
        <f t="shared" si="838"/>
        <v>-</v>
      </c>
      <c r="AU2693" t="s">
        <v>2126</v>
      </c>
      <c r="AV2693" t="s">
        <v>622</v>
      </c>
      <c r="AY2693" s="38">
        <v>48</v>
      </c>
      <c r="AZ2693" s="40">
        <v>139</v>
      </c>
      <c r="BA2693" s="42">
        <f t="shared" si="831"/>
        <v>48139</v>
      </c>
      <c r="BC2693" s="7" t="s">
        <v>3097</v>
      </c>
      <c r="BH2693" s="1">
        <v>62001</v>
      </c>
      <c r="BI2693" s="1">
        <v>9707</v>
      </c>
      <c r="BJ2693" s="1">
        <f t="shared" si="839"/>
        <v>71708</v>
      </c>
      <c r="BL2693" s="1"/>
    </row>
    <row r="2694" spans="1:64" hidden="1" outlineLevel="1">
      <c r="A2694" t="s">
        <v>2939</v>
      </c>
      <c r="B2694" t="s">
        <v>622</v>
      </c>
      <c r="C2694" s="25">
        <v>33619</v>
      </c>
      <c r="D2694" s="25"/>
      <c r="E2694" s="25"/>
      <c r="G2694" s="1">
        <v>18983</v>
      </c>
      <c r="H2694" s="1">
        <v>15665</v>
      </c>
      <c r="J2694" s="1">
        <v>8086</v>
      </c>
      <c r="K2694" s="1">
        <v>8061</v>
      </c>
      <c r="L2694" s="2" t="str">
        <f t="shared" si="829"/>
        <v/>
      </c>
      <c r="M2694" s="2">
        <f t="shared" si="830"/>
        <v>0.4246431017225939</v>
      </c>
      <c r="N2694" s="10" t="e">
        <f t="shared" si="832"/>
        <v>#N/A</v>
      </c>
      <c r="O2694" s="9" t="e">
        <f t="shared" si="833"/>
        <v>#N/A</v>
      </c>
      <c r="P2694" s="8" t="e">
        <f t="shared" si="834"/>
        <v>#N/A</v>
      </c>
      <c r="Q2694" s="2" t="str">
        <f t="shared" si="835"/>
        <v>-</v>
      </c>
      <c r="R2694" s="2" t="str">
        <f t="shared" si="836"/>
        <v>-</v>
      </c>
      <c r="S2694" s="2" t="str">
        <f t="shared" si="837"/>
        <v>-</v>
      </c>
      <c r="T2694" s="2" t="str">
        <f t="shared" si="838"/>
        <v>-</v>
      </c>
      <c r="AU2694" t="s">
        <v>2939</v>
      </c>
      <c r="AV2694" t="s">
        <v>622</v>
      </c>
      <c r="AY2694" s="38">
        <v>48</v>
      </c>
      <c r="AZ2694" s="40">
        <v>143</v>
      </c>
      <c r="BA2694" s="42">
        <f t="shared" si="831"/>
        <v>48143</v>
      </c>
      <c r="BC2694" s="7" t="s">
        <v>3097</v>
      </c>
      <c r="BH2694" s="1">
        <v>15665</v>
      </c>
      <c r="BI2694" s="1">
        <v>3318</v>
      </c>
      <c r="BJ2694" s="1">
        <f t="shared" si="839"/>
        <v>18983</v>
      </c>
      <c r="BL2694" s="1"/>
    </row>
    <row r="2695" spans="1:64" hidden="1" outlineLevel="1">
      <c r="A2695" t="s">
        <v>2206</v>
      </c>
      <c r="B2695" t="s">
        <v>622</v>
      </c>
      <c r="C2695" s="25">
        <v>18090</v>
      </c>
      <c r="D2695" s="25"/>
      <c r="E2695" s="25"/>
      <c r="G2695" s="1">
        <v>10196</v>
      </c>
      <c r="H2695" s="1">
        <v>9107</v>
      </c>
      <c r="J2695" s="1">
        <v>4268</v>
      </c>
      <c r="K2695" s="1">
        <v>3998</v>
      </c>
      <c r="L2695" s="2" t="str">
        <f t="shared" ref="L2695:L2758" si="840">IF(D2695&gt;0,K2695/D2695,"")</f>
        <v/>
      </c>
      <c r="M2695" s="2">
        <f t="shared" ref="M2695:M2758" si="841">IF(G2695&gt;0,K2695/G2695,"")</f>
        <v>0.39211455472734408</v>
      </c>
      <c r="N2695" s="10" t="e">
        <f t="shared" si="832"/>
        <v>#N/A</v>
      </c>
      <c r="O2695" s="9" t="e">
        <f t="shared" si="833"/>
        <v>#N/A</v>
      </c>
      <c r="P2695" s="8" t="e">
        <f t="shared" si="834"/>
        <v>#N/A</v>
      </c>
      <c r="Q2695" s="2" t="str">
        <f t="shared" si="835"/>
        <v>-</v>
      </c>
      <c r="R2695" s="2" t="str">
        <f t="shared" si="836"/>
        <v>-</v>
      </c>
      <c r="S2695" s="2" t="str">
        <f t="shared" si="837"/>
        <v>-</v>
      </c>
      <c r="T2695" s="2" t="str">
        <f t="shared" si="838"/>
        <v>-</v>
      </c>
      <c r="AU2695" t="s">
        <v>2206</v>
      </c>
      <c r="AV2695" t="s">
        <v>622</v>
      </c>
      <c r="AY2695" s="38">
        <v>48</v>
      </c>
      <c r="AZ2695" s="40">
        <v>145</v>
      </c>
      <c r="BA2695" s="42">
        <f t="shared" si="831"/>
        <v>48145</v>
      </c>
      <c r="BC2695" s="7" t="s">
        <v>3097</v>
      </c>
      <c r="BH2695" s="1">
        <v>9107</v>
      </c>
      <c r="BI2695" s="1">
        <v>1089</v>
      </c>
      <c r="BJ2695" s="1">
        <f t="shared" si="839"/>
        <v>10196</v>
      </c>
      <c r="BL2695" s="1"/>
    </row>
    <row r="2696" spans="1:64" hidden="1" outlineLevel="1">
      <c r="A2696" t="s">
        <v>490</v>
      </c>
      <c r="B2696" t="s">
        <v>622</v>
      </c>
      <c r="C2696" s="25">
        <v>31808</v>
      </c>
      <c r="D2696" s="25"/>
      <c r="E2696" s="25"/>
      <c r="G2696" s="1">
        <v>16908</v>
      </c>
      <c r="H2696" s="1">
        <v>16204</v>
      </c>
      <c r="J2696" s="1">
        <v>7004</v>
      </c>
      <c r="K2696" s="1">
        <v>7002</v>
      </c>
      <c r="L2696" s="2" t="str">
        <f t="shared" si="840"/>
        <v/>
      </c>
      <c r="M2696" s="2">
        <f t="shared" si="841"/>
        <v>0.41412349183818309</v>
      </c>
      <c r="N2696" s="10" t="e">
        <f t="shared" si="832"/>
        <v>#N/A</v>
      </c>
      <c r="O2696" s="9" t="e">
        <f t="shared" si="833"/>
        <v>#N/A</v>
      </c>
      <c r="P2696" s="8" t="e">
        <f t="shared" si="834"/>
        <v>#N/A</v>
      </c>
      <c r="Q2696" s="2" t="str">
        <f t="shared" si="835"/>
        <v>-</v>
      </c>
      <c r="R2696" s="2" t="str">
        <f t="shared" si="836"/>
        <v>-</v>
      </c>
      <c r="S2696" s="2" t="str">
        <f t="shared" si="837"/>
        <v>-</v>
      </c>
      <c r="T2696" s="2" t="str">
        <f t="shared" si="838"/>
        <v>-</v>
      </c>
      <c r="AU2696" t="s">
        <v>490</v>
      </c>
      <c r="AV2696" t="s">
        <v>622</v>
      </c>
      <c r="AY2696" s="38">
        <v>48</v>
      </c>
      <c r="AZ2696" s="40">
        <v>147</v>
      </c>
      <c r="BA2696" s="42">
        <f t="shared" si="831"/>
        <v>48147</v>
      </c>
      <c r="BC2696" s="7" t="s">
        <v>3097</v>
      </c>
      <c r="BH2696" s="1">
        <v>16204</v>
      </c>
      <c r="BI2696" s="1">
        <v>704</v>
      </c>
      <c r="BJ2696" s="1">
        <f t="shared" si="839"/>
        <v>16908</v>
      </c>
      <c r="BL2696" s="1"/>
    </row>
    <row r="2697" spans="1:64" hidden="1" outlineLevel="1">
      <c r="A2697" t="s">
        <v>357</v>
      </c>
      <c r="B2697" t="s">
        <v>622</v>
      </c>
      <c r="C2697" s="25">
        <v>22668</v>
      </c>
      <c r="D2697" s="25"/>
      <c r="E2697" s="25"/>
      <c r="G2697" s="1">
        <v>14005</v>
      </c>
      <c r="H2697" s="1">
        <v>13560</v>
      </c>
      <c r="J2697" s="1">
        <v>7303</v>
      </c>
      <c r="K2697" s="1">
        <v>7261</v>
      </c>
      <c r="L2697" s="2" t="str">
        <f t="shared" si="840"/>
        <v/>
      </c>
      <c r="M2697" s="2">
        <f t="shared" si="841"/>
        <v>0.51845769368082828</v>
      </c>
      <c r="N2697" s="10" t="e">
        <f t="shared" si="832"/>
        <v>#N/A</v>
      </c>
      <c r="O2697" s="9" t="e">
        <f t="shared" si="833"/>
        <v>#N/A</v>
      </c>
      <c r="P2697" s="8" t="e">
        <f t="shared" si="834"/>
        <v>#N/A</v>
      </c>
      <c r="Q2697" s="2" t="str">
        <f t="shared" si="835"/>
        <v>-</v>
      </c>
      <c r="R2697" s="2" t="str">
        <f t="shared" si="836"/>
        <v>-</v>
      </c>
      <c r="S2697" s="2" t="str">
        <f t="shared" si="837"/>
        <v>-</v>
      </c>
      <c r="T2697" s="2" t="str">
        <f t="shared" si="838"/>
        <v>-</v>
      </c>
      <c r="AU2697" t="s">
        <v>357</v>
      </c>
      <c r="AV2697" t="s">
        <v>622</v>
      </c>
      <c r="AY2697" s="38">
        <v>48</v>
      </c>
      <c r="AZ2697" s="40">
        <v>149</v>
      </c>
      <c r="BA2697" s="42">
        <f t="shared" si="831"/>
        <v>48149</v>
      </c>
      <c r="BC2697" s="7" t="s">
        <v>3097</v>
      </c>
      <c r="BH2697" s="1">
        <v>13560</v>
      </c>
      <c r="BI2697" s="1">
        <v>445</v>
      </c>
      <c r="BJ2697" s="1">
        <f t="shared" si="839"/>
        <v>14005</v>
      </c>
      <c r="BL2697" s="1"/>
    </row>
    <row r="2698" spans="1:64" hidden="1" outlineLevel="1">
      <c r="A2698" t="s">
        <v>2207</v>
      </c>
      <c r="B2698" t="s">
        <v>622</v>
      </c>
      <c r="C2698" s="25">
        <v>4242</v>
      </c>
      <c r="D2698" s="25"/>
      <c r="E2698" s="25"/>
      <c r="G2698" s="1">
        <v>2905</v>
      </c>
      <c r="H2698" s="1">
        <v>2904</v>
      </c>
      <c r="J2698" s="1">
        <v>1408</v>
      </c>
      <c r="K2698" s="1">
        <v>1441</v>
      </c>
      <c r="L2698" s="2" t="str">
        <f t="shared" si="840"/>
        <v/>
      </c>
      <c r="M2698" s="2">
        <f t="shared" si="841"/>
        <v>0.49604130808950087</v>
      </c>
      <c r="N2698" s="10" t="e">
        <f t="shared" si="832"/>
        <v>#N/A</v>
      </c>
      <c r="O2698" s="9" t="e">
        <f t="shared" si="833"/>
        <v>#N/A</v>
      </c>
      <c r="P2698" s="8" t="e">
        <f t="shared" si="834"/>
        <v>#N/A</v>
      </c>
      <c r="Q2698" s="2" t="str">
        <f t="shared" si="835"/>
        <v>-</v>
      </c>
      <c r="R2698" s="2" t="str">
        <f t="shared" si="836"/>
        <v>-</v>
      </c>
      <c r="S2698" s="2" t="str">
        <f t="shared" si="837"/>
        <v>-</v>
      </c>
      <c r="T2698" s="2" t="str">
        <f t="shared" si="838"/>
        <v>-</v>
      </c>
      <c r="AU2698" t="s">
        <v>2207</v>
      </c>
      <c r="AV2698" t="s">
        <v>622</v>
      </c>
      <c r="AY2698" s="38">
        <v>48</v>
      </c>
      <c r="AZ2698" s="40">
        <v>151</v>
      </c>
      <c r="BA2698" s="42">
        <f t="shared" si="831"/>
        <v>48151</v>
      </c>
      <c r="BC2698" s="7" t="s">
        <v>3097</v>
      </c>
      <c r="BH2698" s="1">
        <v>2904</v>
      </c>
      <c r="BI2698" s="1">
        <v>1</v>
      </c>
      <c r="BJ2698" s="1">
        <f t="shared" si="839"/>
        <v>2905</v>
      </c>
      <c r="BL2698" s="1"/>
    </row>
    <row r="2699" spans="1:64" hidden="1" outlineLevel="1">
      <c r="A2699" t="s">
        <v>3000</v>
      </c>
      <c r="B2699" t="s">
        <v>622</v>
      </c>
      <c r="C2699" s="25">
        <v>7289</v>
      </c>
      <c r="D2699" s="25"/>
      <c r="E2699" s="25"/>
      <c r="G2699" s="1">
        <v>4475</v>
      </c>
      <c r="H2699" s="1">
        <v>4266</v>
      </c>
      <c r="J2699" s="1">
        <v>1915</v>
      </c>
      <c r="K2699" s="1">
        <v>1902</v>
      </c>
      <c r="L2699" s="2" t="str">
        <f t="shared" si="840"/>
        <v/>
      </c>
      <c r="M2699" s="2">
        <f t="shared" si="841"/>
        <v>0.42502793296089386</v>
      </c>
      <c r="N2699" s="10" t="e">
        <f t="shared" si="832"/>
        <v>#N/A</v>
      </c>
      <c r="O2699" s="9" t="e">
        <f t="shared" si="833"/>
        <v>#N/A</v>
      </c>
      <c r="P2699" s="8" t="e">
        <f t="shared" si="834"/>
        <v>#N/A</v>
      </c>
      <c r="Q2699" s="2" t="str">
        <f t="shared" si="835"/>
        <v>-</v>
      </c>
      <c r="R2699" s="2" t="str">
        <f t="shared" si="836"/>
        <v>-</v>
      </c>
      <c r="S2699" s="2" t="str">
        <f t="shared" si="837"/>
        <v>-</v>
      </c>
      <c r="T2699" s="2" t="str">
        <f t="shared" si="838"/>
        <v>-</v>
      </c>
      <c r="AU2699" t="s">
        <v>3000</v>
      </c>
      <c r="AV2699" t="s">
        <v>622</v>
      </c>
      <c r="AY2699" s="38">
        <v>48</v>
      </c>
      <c r="AZ2699" s="40">
        <v>153</v>
      </c>
      <c r="BA2699" s="42">
        <f t="shared" si="831"/>
        <v>48153</v>
      </c>
      <c r="BC2699" s="7" t="s">
        <v>3097</v>
      </c>
      <c r="BH2699" s="1">
        <v>4266</v>
      </c>
      <c r="BI2699" s="1">
        <v>209</v>
      </c>
      <c r="BJ2699" s="1">
        <f t="shared" si="839"/>
        <v>4475</v>
      </c>
      <c r="BL2699" s="1"/>
    </row>
    <row r="2700" spans="1:64" hidden="1" outlineLevel="1">
      <c r="A2700" t="s">
        <v>2686</v>
      </c>
      <c r="B2700" t="s">
        <v>622</v>
      </c>
      <c r="C2700" s="25">
        <v>1536</v>
      </c>
      <c r="D2700" s="25"/>
      <c r="E2700" s="25"/>
      <c r="G2700" s="1">
        <v>966</v>
      </c>
      <c r="H2700" s="1">
        <v>966</v>
      </c>
      <c r="J2700" s="1">
        <v>364</v>
      </c>
      <c r="K2700" s="1">
        <v>369</v>
      </c>
      <c r="L2700" s="2" t="str">
        <f t="shared" si="840"/>
        <v/>
      </c>
      <c r="M2700" s="2">
        <f t="shared" si="841"/>
        <v>0.38198757763975155</v>
      </c>
      <c r="N2700" s="10" t="e">
        <f t="shared" si="832"/>
        <v>#N/A</v>
      </c>
      <c r="O2700" s="9" t="e">
        <f t="shared" si="833"/>
        <v>#N/A</v>
      </c>
      <c r="P2700" s="8" t="e">
        <f t="shared" si="834"/>
        <v>#N/A</v>
      </c>
      <c r="Q2700" s="2" t="str">
        <f t="shared" si="835"/>
        <v>-</v>
      </c>
      <c r="R2700" s="2" t="str">
        <f t="shared" si="836"/>
        <v>-</v>
      </c>
      <c r="S2700" s="2" t="str">
        <f t="shared" si="837"/>
        <v>-</v>
      </c>
      <c r="T2700" s="2" t="str">
        <f t="shared" si="838"/>
        <v>-</v>
      </c>
      <c r="AU2700" t="s">
        <v>2686</v>
      </c>
      <c r="AV2700" t="s">
        <v>622</v>
      </c>
      <c r="AY2700" s="38">
        <v>48</v>
      </c>
      <c r="AZ2700" s="40">
        <v>155</v>
      </c>
      <c r="BA2700" s="42">
        <f t="shared" si="831"/>
        <v>48155</v>
      </c>
      <c r="BC2700" s="7" t="s">
        <v>3097</v>
      </c>
      <c r="BH2700" s="1">
        <v>966</v>
      </c>
      <c r="BI2700" s="1" t="s">
        <v>3228</v>
      </c>
      <c r="BJ2700" s="1">
        <f t="shared" si="839"/>
        <v>966</v>
      </c>
      <c r="BL2700" s="1"/>
    </row>
    <row r="2701" spans="1:64" hidden="1" outlineLevel="1">
      <c r="A2701" t="s">
        <v>1386</v>
      </c>
      <c r="B2701" t="s">
        <v>622</v>
      </c>
      <c r="C2701" s="25">
        <v>397943</v>
      </c>
      <c r="D2701" s="25"/>
      <c r="E2701" s="25"/>
      <c r="G2701" s="1">
        <v>224551</v>
      </c>
      <c r="H2701" s="1">
        <v>191723</v>
      </c>
      <c r="J2701" s="1">
        <v>87636</v>
      </c>
      <c r="K2701" s="1">
        <v>87283</v>
      </c>
      <c r="L2701" s="2" t="str">
        <f t="shared" si="840"/>
        <v/>
      </c>
      <c r="M2701" s="2">
        <f t="shared" si="841"/>
        <v>0.3887001171226136</v>
      </c>
      <c r="N2701" s="10" t="e">
        <f t="shared" si="832"/>
        <v>#N/A</v>
      </c>
      <c r="O2701" s="9" t="e">
        <f t="shared" si="833"/>
        <v>#N/A</v>
      </c>
      <c r="P2701" s="8" t="e">
        <f t="shared" si="834"/>
        <v>#N/A</v>
      </c>
      <c r="Q2701" s="2" t="str">
        <f t="shared" si="835"/>
        <v>-</v>
      </c>
      <c r="R2701" s="2" t="str">
        <f t="shared" si="836"/>
        <v>-</v>
      </c>
      <c r="S2701" s="2" t="str">
        <f t="shared" si="837"/>
        <v>-</v>
      </c>
      <c r="T2701" s="2" t="str">
        <f t="shared" si="838"/>
        <v>-</v>
      </c>
      <c r="AU2701" t="s">
        <v>1386</v>
      </c>
      <c r="AV2701" t="s">
        <v>622</v>
      </c>
      <c r="AY2701" s="38">
        <v>48</v>
      </c>
      <c r="AZ2701" s="40">
        <v>157</v>
      </c>
      <c r="BA2701" s="42">
        <f t="shared" si="831"/>
        <v>48157</v>
      </c>
      <c r="BC2701" s="7" t="s">
        <v>3097</v>
      </c>
      <c r="BH2701" s="1">
        <v>191723</v>
      </c>
      <c r="BI2701" s="1">
        <v>32828</v>
      </c>
      <c r="BJ2701" s="1">
        <f t="shared" si="839"/>
        <v>224551</v>
      </c>
      <c r="BL2701" s="1"/>
    </row>
    <row r="2702" spans="1:64" hidden="1" outlineLevel="1">
      <c r="A2702" t="s">
        <v>1083</v>
      </c>
      <c r="B2702" t="s">
        <v>622</v>
      </c>
      <c r="C2702" s="25">
        <v>9536</v>
      </c>
      <c r="D2702" s="25"/>
      <c r="E2702" s="25"/>
      <c r="G2702" s="1">
        <v>5784</v>
      </c>
      <c r="H2702" s="1">
        <v>5112</v>
      </c>
      <c r="J2702" s="1">
        <v>3004</v>
      </c>
      <c r="K2702" s="1">
        <v>2957</v>
      </c>
      <c r="L2702" s="2" t="str">
        <f t="shared" si="840"/>
        <v/>
      </c>
      <c r="M2702" s="2">
        <f t="shared" si="841"/>
        <v>0.51123789764868599</v>
      </c>
      <c r="N2702" s="10" t="e">
        <f t="shared" si="832"/>
        <v>#N/A</v>
      </c>
      <c r="O2702" s="9" t="e">
        <f t="shared" si="833"/>
        <v>#N/A</v>
      </c>
      <c r="P2702" s="8" t="e">
        <f t="shared" si="834"/>
        <v>#N/A</v>
      </c>
      <c r="Q2702" s="2" t="str">
        <f t="shared" si="835"/>
        <v>-</v>
      </c>
      <c r="R2702" s="2" t="str">
        <f t="shared" si="836"/>
        <v>-</v>
      </c>
      <c r="S2702" s="2" t="str">
        <f t="shared" si="837"/>
        <v>-</v>
      </c>
      <c r="T2702" s="2" t="str">
        <f t="shared" si="838"/>
        <v>-</v>
      </c>
      <c r="AU2702" t="s">
        <v>1083</v>
      </c>
      <c r="AV2702" t="s">
        <v>622</v>
      </c>
      <c r="AY2702" s="38">
        <v>48</v>
      </c>
      <c r="AZ2702" s="40">
        <v>159</v>
      </c>
      <c r="BA2702" s="42">
        <f t="shared" si="831"/>
        <v>48159</v>
      </c>
      <c r="BC2702" s="7" t="s">
        <v>3097</v>
      </c>
      <c r="BH2702" s="1">
        <v>5112</v>
      </c>
      <c r="BI2702" s="1">
        <v>672</v>
      </c>
      <c r="BJ2702" s="1">
        <f t="shared" si="839"/>
        <v>5784</v>
      </c>
      <c r="BL2702" s="1"/>
    </row>
    <row r="2703" spans="1:64" hidden="1" outlineLevel="1">
      <c r="A2703" t="s">
        <v>1791</v>
      </c>
      <c r="B2703" t="s">
        <v>622</v>
      </c>
      <c r="C2703" s="25">
        <v>18395</v>
      </c>
      <c r="D2703" s="25"/>
      <c r="E2703" s="25"/>
      <c r="G2703" s="1">
        <v>10944</v>
      </c>
      <c r="H2703" s="1">
        <v>10106</v>
      </c>
      <c r="J2703" s="1">
        <v>5254</v>
      </c>
      <c r="K2703" s="1">
        <v>5184</v>
      </c>
      <c r="L2703" s="2" t="str">
        <f t="shared" si="840"/>
        <v/>
      </c>
      <c r="M2703" s="2">
        <f t="shared" si="841"/>
        <v>0.47368421052631576</v>
      </c>
      <c r="N2703" s="10" t="e">
        <f t="shared" si="832"/>
        <v>#N/A</v>
      </c>
      <c r="O2703" s="9" t="e">
        <f t="shared" si="833"/>
        <v>#N/A</v>
      </c>
      <c r="P2703" s="8" t="e">
        <f t="shared" si="834"/>
        <v>#N/A</v>
      </c>
      <c r="Q2703" s="2" t="str">
        <f t="shared" si="835"/>
        <v>-</v>
      </c>
      <c r="R2703" s="2" t="str">
        <f t="shared" si="836"/>
        <v>-</v>
      </c>
      <c r="S2703" s="2" t="str">
        <f t="shared" si="837"/>
        <v>-</v>
      </c>
      <c r="T2703" s="2" t="str">
        <f t="shared" si="838"/>
        <v>-</v>
      </c>
      <c r="AU2703" t="s">
        <v>1791</v>
      </c>
      <c r="AV2703" t="s">
        <v>622</v>
      </c>
      <c r="AY2703" s="38">
        <v>48</v>
      </c>
      <c r="AZ2703" s="40">
        <v>161</v>
      </c>
      <c r="BA2703" s="42">
        <f t="shared" si="831"/>
        <v>48161</v>
      </c>
      <c r="BC2703" s="7" t="s">
        <v>3097</v>
      </c>
      <c r="BH2703" s="1">
        <v>10106</v>
      </c>
      <c r="BI2703" s="1">
        <v>838</v>
      </c>
      <c r="BJ2703" s="1">
        <f t="shared" si="839"/>
        <v>10944</v>
      </c>
      <c r="BL2703" s="1"/>
    </row>
    <row r="2704" spans="1:64" hidden="1" outlineLevel="1">
      <c r="A2704" t="s">
        <v>351</v>
      </c>
      <c r="B2704" t="s">
        <v>622</v>
      </c>
      <c r="C2704" s="25">
        <v>16467</v>
      </c>
      <c r="D2704" s="25"/>
      <c r="E2704" s="25"/>
      <c r="G2704" s="1">
        <v>10059</v>
      </c>
      <c r="H2704" s="1">
        <v>8476</v>
      </c>
      <c r="J2704" s="1">
        <v>3010</v>
      </c>
      <c r="K2704" s="1">
        <v>2977</v>
      </c>
      <c r="L2704" s="2" t="str">
        <f t="shared" si="840"/>
        <v/>
      </c>
      <c r="M2704" s="2">
        <f t="shared" si="841"/>
        <v>0.2959538721542897</v>
      </c>
      <c r="N2704" s="10" t="e">
        <f t="shared" si="832"/>
        <v>#N/A</v>
      </c>
      <c r="O2704" s="9" t="e">
        <f t="shared" si="833"/>
        <v>#N/A</v>
      </c>
      <c r="P2704" s="8" t="e">
        <f t="shared" si="834"/>
        <v>#N/A</v>
      </c>
      <c r="Q2704" s="2" t="str">
        <f t="shared" si="835"/>
        <v>-</v>
      </c>
      <c r="R2704" s="2" t="str">
        <f t="shared" si="836"/>
        <v>-</v>
      </c>
      <c r="S2704" s="2" t="str">
        <f t="shared" si="837"/>
        <v>-</v>
      </c>
      <c r="T2704" s="2" t="str">
        <f t="shared" si="838"/>
        <v>-</v>
      </c>
      <c r="AU2704" t="s">
        <v>351</v>
      </c>
      <c r="AV2704" t="s">
        <v>622</v>
      </c>
      <c r="AY2704" s="38">
        <v>48</v>
      </c>
      <c r="AZ2704" s="40">
        <v>163</v>
      </c>
      <c r="BA2704" s="42">
        <f t="shared" si="831"/>
        <v>48163</v>
      </c>
      <c r="BC2704" s="7" t="s">
        <v>3097</v>
      </c>
      <c r="BH2704" s="1">
        <v>8476</v>
      </c>
      <c r="BI2704" s="1">
        <v>1583</v>
      </c>
      <c r="BJ2704" s="1">
        <f t="shared" si="839"/>
        <v>10059</v>
      </c>
      <c r="BL2704" s="1"/>
    </row>
    <row r="2705" spans="1:64" hidden="1" outlineLevel="1">
      <c r="A2705" t="s">
        <v>1563</v>
      </c>
      <c r="B2705" t="s">
        <v>622</v>
      </c>
      <c r="C2705" s="25">
        <v>14453</v>
      </c>
      <c r="D2705" s="25"/>
      <c r="E2705" s="25"/>
      <c r="G2705" s="1">
        <v>6952</v>
      </c>
      <c r="H2705" s="1">
        <v>6152</v>
      </c>
      <c r="J2705" s="1">
        <v>2417</v>
      </c>
      <c r="K2705" s="1">
        <v>2207</v>
      </c>
      <c r="L2705" s="2" t="str">
        <f t="shared" si="840"/>
        <v/>
      </c>
      <c r="M2705" s="2">
        <f t="shared" si="841"/>
        <v>0.31746260069044879</v>
      </c>
      <c r="N2705" s="10" t="e">
        <f t="shared" si="832"/>
        <v>#N/A</v>
      </c>
      <c r="O2705" s="9" t="e">
        <f t="shared" si="833"/>
        <v>#N/A</v>
      </c>
      <c r="P2705" s="8" t="e">
        <f t="shared" si="834"/>
        <v>#N/A</v>
      </c>
      <c r="Q2705" s="2" t="str">
        <f t="shared" si="835"/>
        <v>-</v>
      </c>
      <c r="R2705" s="2" t="str">
        <f t="shared" si="836"/>
        <v>-</v>
      </c>
      <c r="S2705" s="2" t="str">
        <f t="shared" si="837"/>
        <v>-</v>
      </c>
      <c r="T2705" s="2" t="str">
        <f t="shared" si="838"/>
        <v>-</v>
      </c>
      <c r="AU2705" t="s">
        <v>1563</v>
      </c>
      <c r="AV2705" t="s">
        <v>622</v>
      </c>
      <c r="AY2705" s="38">
        <v>48</v>
      </c>
      <c r="AZ2705" s="40">
        <v>165</v>
      </c>
      <c r="BA2705" s="42">
        <f t="shared" si="831"/>
        <v>48165</v>
      </c>
      <c r="BC2705" s="7" t="s">
        <v>3097</v>
      </c>
      <c r="BH2705" s="1">
        <v>6152</v>
      </c>
      <c r="BI2705" s="1">
        <v>800</v>
      </c>
      <c r="BJ2705" s="1">
        <f t="shared" si="839"/>
        <v>6952</v>
      </c>
      <c r="BL2705" s="1"/>
    </row>
    <row r="2706" spans="1:64" hidden="1" outlineLevel="1">
      <c r="A2706" t="s">
        <v>2391</v>
      </c>
      <c r="B2706" t="s">
        <v>622</v>
      </c>
      <c r="C2706" s="25">
        <v>260096</v>
      </c>
      <c r="D2706" s="25"/>
      <c r="E2706" s="25"/>
      <c r="G2706" s="1">
        <v>177598</v>
      </c>
      <c r="H2706" s="1">
        <v>148600</v>
      </c>
      <c r="J2706" s="1">
        <v>60822</v>
      </c>
      <c r="K2706" s="1">
        <v>60500</v>
      </c>
      <c r="L2706" s="2" t="str">
        <f t="shared" si="840"/>
        <v/>
      </c>
      <c r="M2706" s="2">
        <f t="shared" si="841"/>
        <v>0.34065698938051103</v>
      </c>
      <c r="N2706" s="10" t="e">
        <f t="shared" si="832"/>
        <v>#N/A</v>
      </c>
      <c r="O2706" s="9" t="e">
        <f t="shared" si="833"/>
        <v>#N/A</v>
      </c>
      <c r="P2706" s="8" t="e">
        <f t="shared" si="834"/>
        <v>#N/A</v>
      </c>
      <c r="Q2706" s="2" t="str">
        <f t="shared" si="835"/>
        <v>-</v>
      </c>
      <c r="R2706" s="2" t="str">
        <f t="shared" si="836"/>
        <v>-</v>
      </c>
      <c r="S2706" s="2" t="str">
        <f t="shared" si="837"/>
        <v>-</v>
      </c>
      <c r="T2706" s="2" t="str">
        <f t="shared" si="838"/>
        <v>-</v>
      </c>
      <c r="AU2706" t="s">
        <v>2391</v>
      </c>
      <c r="AV2706" t="s">
        <v>622</v>
      </c>
      <c r="AY2706" s="38">
        <v>48</v>
      </c>
      <c r="AZ2706" s="40">
        <v>167</v>
      </c>
      <c r="BA2706" s="42">
        <f t="shared" si="831"/>
        <v>48167</v>
      </c>
      <c r="BC2706" s="7" t="s">
        <v>3097</v>
      </c>
      <c r="BH2706" s="1">
        <v>148600</v>
      </c>
      <c r="BI2706" s="1">
        <v>28998</v>
      </c>
      <c r="BJ2706" s="1">
        <f t="shared" si="839"/>
        <v>177598</v>
      </c>
      <c r="BL2706" s="1"/>
    </row>
    <row r="2707" spans="1:64" hidden="1" outlineLevel="1">
      <c r="A2707" t="s">
        <v>1154</v>
      </c>
      <c r="B2707" t="s">
        <v>622</v>
      </c>
      <c r="C2707" s="25">
        <v>5385</v>
      </c>
      <c r="D2707" s="25"/>
      <c r="E2707" s="25"/>
      <c r="G2707" s="1">
        <v>2923</v>
      </c>
      <c r="H2707" s="1">
        <v>2575</v>
      </c>
      <c r="J2707" s="1">
        <v>1168</v>
      </c>
      <c r="K2707" s="1">
        <v>1150</v>
      </c>
      <c r="L2707" s="2" t="str">
        <f t="shared" si="840"/>
        <v/>
      </c>
      <c r="M2707" s="2">
        <f t="shared" si="841"/>
        <v>0.39343140608963395</v>
      </c>
      <c r="N2707" s="10" t="e">
        <f t="shared" si="832"/>
        <v>#N/A</v>
      </c>
      <c r="O2707" s="9" t="e">
        <f t="shared" si="833"/>
        <v>#N/A</v>
      </c>
      <c r="P2707" s="8" t="e">
        <f t="shared" si="834"/>
        <v>#N/A</v>
      </c>
      <c r="Q2707" s="2" t="str">
        <f t="shared" si="835"/>
        <v>-</v>
      </c>
      <c r="R2707" s="2" t="str">
        <f t="shared" si="836"/>
        <v>-</v>
      </c>
      <c r="S2707" s="2" t="str">
        <f t="shared" si="837"/>
        <v>-</v>
      </c>
      <c r="T2707" s="2" t="str">
        <f t="shared" si="838"/>
        <v>-</v>
      </c>
      <c r="AU2707" t="s">
        <v>1154</v>
      </c>
      <c r="AV2707" t="s">
        <v>622</v>
      </c>
      <c r="AY2707" s="38">
        <v>48</v>
      </c>
      <c r="AZ2707" s="40">
        <v>169</v>
      </c>
      <c r="BA2707" s="42">
        <f t="shared" si="831"/>
        <v>48169</v>
      </c>
      <c r="BC2707" s="7" t="s">
        <v>3097</v>
      </c>
      <c r="BH2707" s="1">
        <v>2575</v>
      </c>
      <c r="BI2707" s="1">
        <v>348</v>
      </c>
      <c r="BJ2707" s="1">
        <f t="shared" si="839"/>
        <v>2923</v>
      </c>
      <c r="BL2707" s="1"/>
    </row>
    <row r="2708" spans="1:64" hidden="1" outlineLevel="1">
      <c r="A2708" t="s">
        <v>1244</v>
      </c>
      <c r="B2708" t="s">
        <v>622</v>
      </c>
      <c r="C2708" s="25">
        <v>21585</v>
      </c>
      <c r="D2708" s="25"/>
      <c r="E2708" s="25"/>
      <c r="G2708" s="1">
        <v>15518</v>
      </c>
      <c r="H2708" s="1">
        <v>13836</v>
      </c>
      <c r="J2708" s="1">
        <v>7840</v>
      </c>
      <c r="K2708" s="1">
        <v>7819</v>
      </c>
      <c r="L2708" s="2" t="str">
        <f t="shared" si="840"/>
        <v/>
      </c>
      <c r="M2708" s="2">
        <f t="shared" si="841"/>
        <v>0.50386647763887094</v>
      </c>
      <c r="N2708" s="10" t="e">
        <f t="shared" si="832"/>
        <v>#N/A</v>
      </c>
      <c r="O2708" s="9" t="e">
        <f t="shared" si="833"/>
        <v>#N/A</v>
      </c>
      <c r="P2708" s="8" t="e">
        <f t="shared" si="834"/>
        <v>#N/A</v>
      </c>
      <c r="Q2708" s="2" t="str">
        <f t="shared" si="835"/>
        <v>-</v>
      </c>
      <c r="R2708" s="2" t="str">
        <f t="shared" si="836"/>
        <v>-</v>
      </c>
      <c r="S2708" s="2" t="str">
        <f t="shared" si="837"/>
        <v>-</v>
      </c>
      <c r="T2708" s="2" t="str">
        <f t="shared" si="838"/>
        <v>-</v>
      </c>
      <c r="AU2708" t="s">
        <v>1244</v>
      </c>
      <c r="AV2708" t="s">
        <v>622</v>
      </c>
      <c r="AY2708" s="38">
        <v>48</v>
      </c>
      <c r="AZ2708" s="40">
        <v>171</v>
      </c>
      <c r="BA2708" s="42">
        <f t="shared" si="831"/>
        <v>48171</v>
      </c>
      <c r="BC2708" s="7" t="s">
        <v>3097</v>
      </c>
      <c r="BH2708" s="1">
        <v>13836</v>
      </c>
      <c r="BI2708" s="1">
        <v>1682</v>
      </c>
      <c r="BJ2708" s="1">
        <f t="shared" si="839"/>
        <v>15518</v>
      </c>
      <c r="BL2708" s="1"/>
    </row>
    <row r="2709" spans="1:64" hidden="1" outlineLevel="1">
      <c r="A2709" t="s">
        <v>1536</v>
      </c>
      <c r="B2709" t="s">
        <v>622</v>
      </c>
      <c r="C2709" s="25">
        <v>1339</v>
      </c>
      <c r="D2709" s="25"/>
      <c r="E2709" s="25"/>
      <c r="G2709" s="1">
        <v>763</v>
      </c>
      <c r="H2709" s="1">
        <v>719</v>
      </c>
      <c r="J2709" s="1">
        <v>411</v>
      </c>
      <c r="K2709" s="1">
        <v>411</v>
      </c>
      <c r="L2709" s="2" t="str">
        <f t="shared" si="840"/>
        <v/>
      </c>
      <c r="M2709" s="2">
        <f t="shared" si="841"/>
        <v>0.53866317169069466</v>
      </c>
      <c r="N2709" s="10" t="e">
        <f t="shared" si="832"/>
        <v>#N/A</v>
      </c>
      <c r="O2709" s="9" t="e">
        <f t="shared" si="833"/>
        <v>#N/A</v>
      </c>
      <c r="P2709" s="8" t="e">
        <f t="shared" si="834"/>
        <v>#N/A</v>
      </c>
      <c r="Q2709" s="2" t="str">
        <f t="shared" si="835"/>
        <v>-</v>
      </c>
      <c r="R2709" s="2" t="str">
        <f t="shared" si="836"/>
        <v>-</v>
      </c>
      <c r="S2709" s="2" t="str">
        <f t="shared" si="837"/>
        <v>-</v>
      </c>
      <c r="T2709" s="2" t="str">
        <f t="shared" si="838"/>
        <v>-</v>
      </c>
      <c r="AU2709" t="s">
        <v>1536</v>
      </c>
      <c r="AV2709" t="s">
        <v>622</v>
      </c>
      <c r="AY2709" s="38">
        <v>48</v>
      </c>
      <c r="AZ2709" s="40">
        <v>173</v>
      </c>
      <c r="BA2709" s="42">
        <f t="shared" si="831"/>
        <v>48173</v>
      </c>
      <c r="BC2709" s="7" t="s">
        <v>3097</v>
      </c>
      <c r="BH2709" s="1">
        <v>719</v>
      </c>
      <c r="BI2709" s="1">
        <v>44</v>
      </c>
      <c r="BJ2709" s="1">
        <f t="shared" si="839"/>
        <v>763</v>
      </c>
      <c r="BL2709" s="1"/>
    </row>
    <row r="2710" spans="1:64" hidden="1" outlineLevel="1">
      <c r="A2710" t="s">
        <v>2385</v>
      </c>
      <c r="B2710" t="s">
        <v>622</v>
      </c>
      <c r="C2710" s="25">
        <v>7051</v>
      </c>
      <c r="D2710" s="25"/>
      <c r="E2710" s="25"/>
      <c r="G2710" s="1">
        <v>5136</v>
      </c>
      <c r="H2710" s="1">
        <v>4772</v>
      </c>
      <c r="J2710" s="1">
        <v>2174</v>
      </c>
      <c r="K2710" s="1">
        <v>1253</v>
      </c>
      <c r="L2710" s="2" t="str">
        <f t="shared" si="840"/>
        <v/>
      </c>
      <c r="M2710" s="2">
        <f t="shared" si="841"/>
        <v>0.24396417445482865</v>
      </c>
      <c r="N2710" s="10" t="e">
        <f t="shared" si="832"/>
        <v>#N/A</v>
      </c>
      <c r="O2710" s="9" t="e">
        <f t="shared" si="833"/>
        <v>#N/A</v>
      </c>
      <c r="P2710" s="8" t="e">
        <f t="shared" si="834"/>
        <v>#N/A</v>
      </c>
      <c r="Q2710" s="2" t="str">
        <f t="shared" si="835"/>
        <v>-</v>
      </c>
      <c r="R2710" s="2" t="str">
        <f t="shared" si="836"/>
        <v>-</v>
      </c>
      <c r="S2710" s="2" t="str">
        <f t="shared" si="837"/>
        <v>-</v>
      </c>
      <c r="T2710" s="2" t="str">
        <f t="shared" si="838"/>
        <v>-</v>
      </c>
      <c r="AU2710" t="s">
        <v>2385</v>
      </c>
      <c r="AV2710" t="s">
        <v>622</v>
      </c>
      <c r="AY2710" s="38">
        <v>48</v>
      </c>
      <c r="AZ2710" s="40">
        <v>175</v>
      </c>
      <c r="BA2710" s="42">
        <f t="shared" si="831"/>
        <v>48175</v>
      </c>
      <c r="BC2710" s="7" t="s">
        <v>3097</v>
      </c>
      <c r="BH2710" s="1">
        <v>4772</v>
      </c>
      <c r="BI2710" s="1">
        <v>364</v>
      </c>
      <c r="BJ2710" s="1">
        <f t="shared" si="839"/>
        <v>5136</v>
      </c>
      <c r="BL2710" s="1"/>
    </row>
    <row r="2711" spans="1:64" hidden="1" outlineLevel="1">
      <c r="A2711" t="s">
        <v>1085</v>
      </c>
      <c r="B2711" t="s">
        <v>622</v>
      </c>
      <c r="C2711" s="25">
        <v>18882</v>
      </c>
      <c r="D2711" s="25"/>
      <c r="E2711" s="25"/>
      <c r="G2711" s="1">
        <v>12673</v>
      </c>
      <c r="H2711" s="1">
        <v>10278</v>
      </c>
      <c r="J2711" s="1">
        <v>4058</v>
      </c>
      <c r="K2711" s="1">
        <v>4018</v>
      </c>
      <c r="L2711" s="2" t="str">
        <f t="shared" si="840"/>
        <v/>
      </c>
      <c r="M2711" s="2">
        <f t="shared" si="841"/>
        <v>0.31705200031563163</v>
      </c>
      <c r="N2711" s="10" t="e">
        <f t="shared" si="832"/>
        <v>#N/A</v>
      </c>
      <c r="O2711" s="9" t="e">
        <f t="shared" si="833"/>
        <v>#N/A</v>
      </c>
      <c r="P2711" s="8" t="e">
        <f t="shared" si="834"/>
        <v>#N/A</v>
      </c>
      <c r="Q2711" s="2" t="str">
        <f t="shared" si="835"/>
        <v>-</v>
      </c>
      <c r="R2711" s="2" t="str">
        <f t="shared" si="836"/>
        <v>-</v>
      </c>
      <c r="S2711" s="2" t="str">
        <f t="shared" si="837"/>
        <v>-</v>
      </c>
      <c r="T2711" s="2" t="str">
        <f t="shared" si="838"/>
        <v>-</v>
      </c>
      <c r="AU2711" t="s">
        <v>1085</v>
      </c>
      <c r="AV2711" t="s">
        <v>622</v>
      </c>
      <c r="AY2711" s="38">
        <v>48</v>
      </c>
      <c r="AZ2711" s="40">
        <v>177</v>
      </c>
      <c r="BA2711" s="42">
        <f t="shared" si="831"/>
        <v>48177</v>
      </c>
      <c r="BC2711" s="7" t="s">
        <v>3097</v>
      </c>
      <c r="BH2711" s="1">
        <v>10278</v>
      </c>
      <c r="BI2711" s="1">
        <v>2395</v>
      </c>
      <c r="BJ2711" s="1">
        <f t="shared" si="839"/>
        <v>12673</v>
      </c>
      <c r="BL2711" s="1"/>
    </row>
    <row r="2712" spans="1:64" hidden="1" outlineLevel="1">
      <c r="A2712" t="s">
        <v>2896</v>
      </c>
      <c r="B2712" t="s">
        <v>622</v>
      </c>
      <c r="C2712" s="25">
        <v>21940</v>
      </c>
      <c r="D2712" s="25"/>
      <c r="E2712" s="25"/>
      <c r="G2712" s="1">
        <v>15528</v>
      </c>
      <c r="H2712" s="1">
        <v>13086</v>
      </c>
      <c r="J2712" s="1">
        <v>6013</v>
      </c>
      <c r="K2712" s="1">
        <v>6053</v>
      </c>
      <c r="L2712" s="2" t="str">
        <f t="shared" si="840"/>
        <v/>
      </c>
      <c r="M2712" s="2">
        <f t="shared" si="841"/>
        <v>0.38981195260175167</v>
      </c>
      <c r="N2712" s="10" t="e">
        <f t="shared" si="832"/>
        <v>#N/A</v>
      </c>
      <c r="O2712" s="9" t="e">
        <f t="shared" si="833"/>
        <v>#N/A</v>
      </c>
      <c r="P2712" s="8" t="e">
        <f t="shared" si="834"/>
        <v>#N/A</v>
      </c>
      <c r="Q2712" s="2" t="str">
        <f t="shared" si="835"/>
        <v>-</v>
      </c>
      <c r="R2712" s="2" t="str">
        <f t="shared" si="836"/>
        <v>-</v>
      </c>
      <c r="S2712" s="2" t="str">
        <f t="shared" si="837"/>
        <v>-</v>
      </c>
      <c r="T2712" s="2" t="str">
        <f t="shared" si="838"/>
        <v>-</v>
      </c>
      <c r="AU2712" t="s">
        <v>2896</v>
      </c>
      <c r="AV2712" t="s">
        <v>622</v>
      </c>
      <c r="AY2712" s="38">
        <v>48</v>
      </c>
      <c r="AZ2712" s="40">
        <v>179</v>
      </c>
      <c r="BA2712" s="42">
        <f t="shared" si="831"/>
        <v>48179</v>
      </c>
      <c r="BC2712" s="7" t="s">
        <v>3097</v>
      </c>
      <c r="BH2712" s="1">
        <v>13086</v>
      </c>
      <c r="BI2712" s="1">
        <v>2442</v>
      </c>
      <c r="BJ2712" s="1">
        <f t="shared" si="839"/>
        <v>15528</v>
      </c>
      <c r="BL2712" s="1"/>
    </row>
    <row r="2713" spans="1:64" hidden="1" outlineLevel="1">
      <c r="A2713" t="s">
        <v>155</v>
      </c>
      <c r="B2713" t="s">
        <v>622</v>
      </c>
      <c r="C2713" s="25">
        <v>113239</v>
      </c>
      <c r="D2713" s="25"/>
      <c r="E2713" s="25"/>
      <c r="G2713" s="1">
        <v>74074</v>
      </c>
      <c r="H2713" s="1">
        <v>60904</v>
      </c>
      <c r="J2713" s="1">
        <v>27624</v>
      </c>
      <c r="K2713" s="1">
        <v>27634</v>
      </c>
      <c r="L2713" s="2" t="str">
        <f t="shared" si="840"/>
        <v/>
      </c>
      <c r="M2713" s="2">
        <f t="shared" si="841"/>
        <v>0.37305937305937303</v>
      </c>
      <c r="N2713" s="10" t="e">
        <f t="shared" si="832"/>
        <v>#N/A</v>
      </c>
      <c r="O2713" s="9" t="e">
        <f t="shared" si="833"/>
        <v>#N/A</v>
      </c>
      <c r="P2713" s="8" t="e">
        <f t="shared" si="834"/>
        <v>#N/A</v>
      </c>
      <c r="Q2713" s="2" t="str">
        <f t="shared" si="835"/>
        <v>-</v>
      </c>
      <c r="R2713" s="2" t="str">
        <f t="shared" si="836"/>
        <v>-</v>
      </c>
      <c r="S2713" s="2" t="str">
        <f t="shared" si="837"/>
        <v>-</v>
      </c>
      <c r="T2713" s="2" t="str">
        <f t="shared" si="838"/>
        <v>-</v>
      </c>
      <c r="AU2713" t="s">
        <v>155</v>
      </c>
      <c r="AV2713" t="s">
        <v>622</v>
      </c>
      <c r="AY2713" s="38">
        <v>48</v>
      </c>
      <c r="AZ2713" s="40">
        <v>181</v>
      </c>
      <c r="BA2713" s="42">
        <f t="shared" si="831"/>
        <v>48181</v>
      </c>
      <c r="BC2713" s="7" t="s">
        <v>3097</v>
      </c>
      <c r="BH2713" s="1">
        <v>60904</v>
      </c>
      <c r="BI2713" s="1">
        <v>13170</v>
      </c>
      <c r="BJ2713" s="1">
        <f t="shared" si="839"/>
        <v>74074</v>
      </c>
      <c r="BL2713" s="1"/>
    </row>
    <row r="2714" spans="1:64" hidden="1" outlineLevel="1">
      <c r="A2714" t="s">
        <v>1685</v>
      </c>
      <c r="B2714" t="s">
        <v>622</v>
      </c>
      <c r="C2714" s="25">
        <v>112767</v>
      </c>
      <c r="D2714" s="25"/>
      <c r="E2714" s="25"/>
      <c r="G2714" s="1">
        <v>76163</v>
      </c>
      <c r="H2714" s="1">
        <v>60751</v>
      </c>
      <c r="J2714" s="1">
        <v>26778</v>
      </c>
      <c r="K2714" s="1">
        <v>26772</v>
      </c>
      <c r="L2714" s="2" t="str">
        <f t="shared" si="840"/>
        <v/>
      </c>
      <c r="M2714" s="2">
        <f t="shared" si="841"/>
        <v>0.35150926302797947</v>
      </c>
      <c r="N2714" s="10" t="e">
        <f t="shared" si="832"/>
        <v>#N/A</v>
      </c>
      <c r="O2714" s="9" t="e">
        <f t="shared" si="833"/>
        <v>#N/A</v>
      </c>
      <c r="P2714" s="8" t="e">
        <f t="shared" si="834"/>
        <v>#N/A</v>
      </c>
      <c r="Q2714" s="2" t="str">
        <f t="shared" si="835"/>
        <v>-</v>
      </c>
      <c r="R2714" s="2" t="str">
        <f t="shared" si="836"/>
        <v>-</v>
      </c>
      <c r="S2714" s="2" t="str">
        <f t="shared" si="837"/>
        <v>-</v>
      </c>
      <c r="T2714" s="2" t="str">
        <f t="shared" si="838"/>
        <v>-</v>
      </c>
      <c r="AU2714" t="s">
        <v>1685</v>
      </c>
      <c r="AV2714" t="s">
        <v>622</v>
      </c>
      <c r="AY2714" s="38">
        <v>48</v>
      </c>
      <c r="AZ2714" s="40">
        <v>183</v>
      </c>
      <c r="BA2714" s="42">
        <f t="shared" si="831"/>
        <v>48183</v>
      </c>
      <c r="BC2714" s="7" t="s">
        <v>3097</v>
      </c>
      <c r="BH2714" s="1">
        <v>60751</v>
      </c>
      <c r="BI2714" s="1">
        <v>15412</v>
      </c>
      <c r="BJ2714" s="1">
        <f t="shared" si="839"/>
        <v>76163</v>
      </c>
      <c r="BL2714" s="1"/>
    </row>
    <row r="2715" spans="1:64" hidden="1" outlineLevel="1">
      <c r="A2715" t="s">
        <v>994</v>
      </c>
      <c r="B2715" t="s">
        <v>622</v>
      </c>
      <c r="C2715" s="25">
        <v>24736</v>
      </c>
      <c r="D2715" s="25"/>
      <c r="E2715" s="25"/>
      <c r="G2715" s="1">
        <v>13245</v>
      </c>
      <c r="H2715" s="1">
        <v>11516</v>
      </c>
      <c r="J2715" s="1">
        <v>5202</v>
      </c>
      <c r="K2715" s="1">
        <v>5136</v>
      </c>
      <c r="L2715" s="2" t="str">
        <f t="shared" si="840"/>
        <v/>
      </c>
      <c r="M2715" s="2">
        <f t="shared" si="841"/>
        <v>0.38776896942242356</v>
      </c>
      <c r="N2715" s="10" t="e">
        <f t="shared" si="832"/>
        <v>#N/A</v>
      </c>
      <c r="O2715" s="9" t="e">
        <f t="shared" si="833"/>
        <v>#N/A</v>
      </c>
      <c r="P2715" s="8" t="e">
        <f t="shared" si="834"/>
        <v>#N/A</v>
      </c>
      <c r="Q2715" s="2" t="str">
        <f t="shared" si="835"/>
        <v>-</v>
      </c>
      <c r="R2715" s="2" t="str">
        <f t="shared" si="836"/>
        <v>-</v>
      </c>
      <c r="S2715" s="2" t="str">
        <f t="shared" si="837"/>
        <v>-</v>
      </c>
      <c r="T2715" s="2" t="str">
        <f t="shared" si="838"/>
        <v>-</v>
      </c>
      <c r="AU2715" t="s">
        <v>994</v>
      </c>
      <c r="AV2715" t="s">
        <v>622</v>
      </c>
      <c r="AY2715" s="38">
        <v>48</v>
      </c>
      <c r="AZ2715" s="40">
        <v>185</v>
      </c>
      <c r="BA2715" s="42">
        <f t="shared" si="831"/>
        <v>48185</v>
      </c>
      <c r="BC2715" s="7" t="s">
        <v>3097</v>
      </c>
      <c r="BH2715" s="1">
        <v>11516</v>
      </c>
      <c r="BI2715" s="1">
        <v>1729</v>
      </c>
      <c r="BJ2715" s="1">
        <f t="shared" si="839"/>
        <v>13245</v>
      </c>
      <c r="BL2715" s="1"/>
    </row>
    <row r="2716" spans="1:64" hidden="1" outlineLevel="1">
      <c r="A2716" t="s">
        <v>2175</v>
      </c>
      <c r="B2716" t="s">
        <v>622</v>
      </c>
      <c r="C2716" s="25">
        <v>95246</v>
      </c>
      <c r="D2716" s="25"/>
      <c r="E2716" s="25"/>
      <c r="G2716" s="1">
        <v>60420</v>
      </c>
      <c r="H2716" s="1">
        <v>51407</v>
      </c>
      <c r="J2716" s="1">
        <v>21695</v>
      </c>
      <c r="K2716" s="1">
        <v>21068</v>
      </c>
      <c r="L2716" s="2" t="str">
        <f t="shared" si="840"/>
        <v/>
      </c>
      <c r="M2716" s="2">
        <f t="shared" si="841"/>
        <v>0.34869248593181068</v>
      </c>
      <c r="N2716" s="10" t="e">
        <f t="shared" si="832"/>
        <v>#N/A</v>
      </c>
      <c r="O2716" s="9" t="e">
        <f t="shared" si="833"/>
        <v>#N/A</v>
      </c>
      <c r="P2716" s="8" t="e">
        <f t="shared" si="834"/>
        <v>#N/A</v>
      </c>
      <c r="Q2716" s="2" t="str">
        <f t="shared" si="835"/>
        <v>-</v>
      </c>
      <c r="R2716" s="2" t="str">
        <f t="shared" si="836"/>
        <v>-</v>
      </c>
      <c r="S2716" s="2" t="str">
        <f t="shared" si="837"/>
        <v>-</v>
      </c>
      <c r="T2716" s="2" t="str">
        <f t="shared" si="838"/>
        <v>-</v>
      </c>
      <c r="AU2716" t="s">
        <v>2175</v>
      </c>
      <c r="AV2716" t="s">
        <v>622</v>
      </c>
      <c r="AY2716" s="38">
        <v>48</v>
      </c>
      <c r="AZ2716" s="40">
        <v>187</v>
      </c>
      <c r="BA2716" s="42">
        <f t="shared" si="831"/>
        <v>48187</v>
      </c>
      <c r="BC2716" s="7" t="s">
        <v>3097</v>
      </c>
      <c r="BH2716" s="1">
        <v>51407</v>
      </c>
      <c r="BI2716" s="1">
        <v>9013</v>
      </c>
      <c r="BJ2716" s="1">
        <f t="shared" si="839"/>
        <v>60420</v>
      </c>
      <c r="BL2716" s="1"/>
    </row>
    <row r="2717" spans="1:64" hidden="1" outlineLevel="1">
      <c r="A2717" t="s">
        <v>2652</v>
      </c>
      <c r="B2717" t="s">
        <v>622</v>
      </c>
      <c r="C2717" s="25">
        <v>35598</v>
      </c>
      <c r="D2717" s="25"/>
      <c r="E2717" s="25"/>
      <c r="G2717" s="1">
        <v>21253</v>
      </c>
      <c r="H2717" s="1">
        <v>17287</v>
      </c>
      <c r="J2717" s="1">
        <v>7544</v>
      </c>
      <c r="K2717" s="1">
        <v>7555</v>
      </c>
      <c r="L2717" s="2" t="str">
        <f t="shared" si="840"/>
        <v/>
      </c>
      <c r="M2717" s="2">
        <f t="shared" si="841"/>
        <v>0.35547922646214652</v>
      </c>
      <c r="N2717" s="10" t="e">
        <f t="shared" si="832"/>
        <v>#N/A</v>
      </c>
      <c r="O2717" s="9" t="e">
        <f t="shared" si="833"/>
        <v>#N/A</v>
      </c>
      <c r="P2717" s="8" t="e">
        <f t="shared" si="834"/>
        <v>#N/A</v>
      </c>
      <c r="Q2717" s="2" t="str">
        <f t="shared" si="835"/>
        <v>-</v>
      </c>
      <c r="R2717" s="2" t="str">
        <f t="shared" si="836"/>
        <v>-</v>
      </c>
      <c r="S2717" s="2" t="str">
        <f t="shared" si="837"/>
        <v>-</v>
      </c>
      <c r="T2717" s="2" t="str">
        <f t="shared" si="838"/>
        <v>-</v>
      </c>
      <c r="AU2717" t="s">
        <v>2652</v>
      </c>
      <c r="AV2717" t="s">
        <v>622</v>
      </c>
      <c r="AY2717" s="38">
        <v>48</v>
      </c>
      <c r="AZ2717" s="40">
        <v>189</v>
      </c>
      <c r="BA2717" s="42">
        <f t="shared" si="831"/>
        <v>48189</v>
      </c>
      <c r="BC2717" s="7" t="s">
        <v>3097</v>
      </c>
      <c r="BH2717" s="1">
        <v>17287</v>
      </c>
      <c r="BI2717" s="1">
        <v>3966</v>
      </c>
      <c r="BJ2717" s="1">
        <f t="shared" si="839"/>
        <v>21253</v>
      </c>
      <c r="BL2717" s="1"/>
    </row>
    <row r="2718" spans="1:64" hidden="1" outlineLevel="1">
      <c r="A2718" t="s">
        <v>866</v>
      </c>
      <c r="B2718" t="s">
        <v>622</v>
      </c>
      <c r="C2718" s="25">
        <v>3709</v>
      </c>
      <c r="D2718" s="25"/>
      <c r="E2718" s="25"/>
      <c r="G2718" s="1">
        <v>2307</v>
      </c>
      <c r="H2718" s="1">
        <v>2085</v>
      </c>
      <c r="J2718" s="1">
        <v>980</v>
      </c>
      <c r="K2718" s="1">
        <v>987</v>
      </c>
      <c r="L2718" s="2" t="str">
        <f t="shared" si="840"/>
        <v/>
      </c>
      <c r="M2718" s="2">
        <f t="shared" si="841"/>
        <v>0.42782834850455137</v>
      </c>
      <c r="N2718" s="10" t="e">
        <f t="shared" si="832"/>
        <v>#N/A</v>
      </c>
      <c r="O2718" s="9" t="e">
        <f t="shared" si="833"/>
        <v>#N/A</v>
      </c>
      <c r="P2718" s="8" t="e">
        <f t="shared" si="834"/>
        <v>#N/A</v>
      </c>
      <c r="Q2718" s="2" t="str">
        <f t="shared" si="835"/>
        <v>-</v>
      </c>
      <c r="R2718" s="2" t="str">
        <f t="shared" si="836"/>
        <v>-</v>
      </c>
      <c r="S2718" s="2" t="str">
        <f t="shared" si="837"/>
        <v>-</v>
      </c>
      <c r="T2718" s="2" t="str">
        <f t="shared" si="838"/>
        <v>-</v>
      </c>
      <c r="AU2718" t="s">
        <v>866</v>
      </c>
      <c r="AV2718" t="s">
        <v>622</v>
      </c>
      <c r="AY2718" s="38">
        <v>48</v>
      </c>
      <c r="AZ2718" s="40">
        <v>191</v>
      </c>
      <c r="BA2718" s="42">
        <f t="shared" si="831"/>
        <v>48191</v>
      </c>
      <c r="BC2718" s="7" t="s">
        <v>3097</v>
      </c>
      <c r="BH2718" s="1">
        <v>2085</v>
      </c>
      <c r="BI2718" s="1">
        <v>222</v>
      </c>
      <c r="BJ2718" s="1">
        <f t="shared" si="839"/>
        <v>2307</v>
      </c>
      <c r="BL2718" s="1"/>
    </row>
    <row r="2719" spans="1:64" hidden="1" outlineLevel="1">
      <c r="A2719" t="s">
        <v>665</v>
      </c>
      <c r="B2719" t="s">
        <v>622</v>
      </c>
      <c r="C2719" s="25">
        <v>8069</v>
      </c>
      <c r="D2719" s="25"/>
      <c r="E2719" s="25"/>
      <c r="G2719" s="1">
        <v>5202</v>
      </c>
      <c r="H2719" s="1">
        <v>4567</v>
      </c>
      <c r="J2719" s="1">
        <v>2829</v>
      </c>
      <c r="K2719" s="1">
        <v>2841</v>
      </c>
      <c r="L2719" s="2" t="str">
        <f t="shared" si="840"/>
        <v/>
      </c>
      <c r="M2719" s="2">
        <f t="shared" si="841"/>
        <v>0.54613610149942327</v>
      </c>
      <c r="N2719" s="10" t="e">
        <f t="shared" si="832"/>
        <v>#N/A</v>
      </c>
      <c r="O2719" s="9" t="e">
        <f t="shared" si="833"/>
        <v>#N/A</v>
      </c>
      <c r="P2719" s="8" t="e">
        <f t="shared" si="834"/>
        <v>#N/A</v>
      </c>
      <c r="Q2719" s="2" t="str">
        <f t="shared" si="835"/>
        <v>-</v>
      </c>
      <c r="R2719" s="2" t="str">
        <f t="shared" si="836"/>
        <v>-</v>
      </c>
      <c r="S2719" s="2" t="str">
        <f t="shared" si="837"/>
        <v>-</v>
      </c>
      <c r="T2719" s="2" t="str">
        <f t="shared" si="838"/>
        <v>-</v>
      </c>
      <c r="AU2719" t="s">
        <v>665</v>
      </c>
      <c r="AV2719" t="s">
        <v>622</v>
      </c>
      <c r="AY2719" s="38">
        <v>48</v>
      </c>
      <c r="AZ2719" s="40">
        <v>193</v>
      </c>
      <c r="BA2719" s="42">
        <f t="shared" si="831"/>
        <v>48193</v>
      </c>
      <c r="BC2719" s="7" t="s">
        <v>3097</v>
      </c>
      <c r="BH2719" s="1">
        <v>4567</v>
      </c>
      <c r="BI2719" s="1">
        <v>635</v>
      </c>
      <c r="BJ2719" s="1">
        <f t="shared" si="839"/>
        <v>5202</v>
      </c>
      <c r="BL2719" s="1"/>
    </row>
    <row r="2720" spans="1:64" hidden="1" outlineLevel="1">
      <c r="A2720" t="s">
        <v>678</v>
      </c>
      <c r="B2720" t="s">
        <v>622</v>
      </c>
      <c r="C2720" s="25">
        <v>5242</v>
      </c>
      <c r="D2720" s="25"/>
      <c r="E2720" s="25"/>
      <c r="G2720" s="1">
        <v>3307</v>
      </c>
      <c r="H2720" s="1">
        <v>2907</v>
      </c>
      <c r="J2720" s="1">
        <v>1461</v>
      </c>
      <c r="K2720" s="1">
        <v>1454</v>
      </c>
      <c r="L2720" s="2" t="str">
        <f t="shared" si="840"/>
        <v/>
      </c>
      <c r="M2720" s="2">
        <f t="shared" si="841"/>
        <v>0.43967342001814336</v>
      </c>
      <c r="N2720" s="10" t="e">
        <f t="shared" si="832"/>
        <v>#N/A</v>
      </c>
      <c r="O2720" s="9" t="e">
        <f t="shared" si="833"/>
        <v>#N/A</v>
      </c>
      <c r="P2720" s="8" t="e">
        <f t="shared" si="834"/>
        <v>#N/A</v>
      </c>
      <c r="Q2720" s="2" t="str">
        <f t="shared" si="835"/>
        <v>-</v>
      </c>
      <c r="R2720" s="2" t="str">
        <f t="shared" si="836"/>
        <v>-</v>
      </c>
      <c r="S2720" s="2" t="str">
        <f t="shared" si="837"/>
        <v>-</v>
      </c>
      <c r="T2720" s="2" t="str">
        <f t="shared" si="838"/>
        <v>-</v>
      </c>
      <c r="AU2720" t="s">
        <v>678</v>
      </c>
      <c r="AV2720" t="s">
        <v>622</v>
      </c>
      <c r="AY2720" s="38">
        <v>48</v>
      </c>
      <c r="AZ2720" s="40">
        <v>195</v>
      </c>
      <c r="BA2720" s="42">
        <f t="shared" si="831"/>
        <v>48195</v>
      </c>
      <c r="BC2720" s="7" t="s">
        <v>3097</v>
      </c>
      <c r="BH2720" s="1">
        <v>2907</v>
      </c>
      <c r="BI2720" s="1">
        <v>400</v>
      </c>
      <c r="BJ2720" s="1">
        <f t="shared" si="839"/>
        <v>3307</v>
      </c>
      <c r="BL2720" s="1"/>
    </row>
    <row r="2721" spans="1:64" hidden="1" outlineLevel="1">
      <c r="A2721" t="s">
        <v>1181</v>
      </c>
      <c r="B2721" t="s">
        <v>622</v>
      </c>
      <c r="C2721" s="25">
        <v>4547</v>
      </c>
      <c r="D2721" s="25"/>
      <c r="E2721" s="25"/>
      <c r="G2721" s="1">
        <v>3000</v>
      </c>
      <c r="H2721" s="1">
        <v>2722</v>
      </c>
      <c r="J2721" s="1">
        <v>975</v>
      </c>
      <c r="K2721" s="1">
        <v>982</v>
      </c>
      <c r="L2721" s="2" t="str">
        <f t="shared" si="840"/>
        <v/>
      </c>
      <c r="M2721" s="2">
        <f t="shared" si="841"/>
        <v>0.32733333333333331</v>
      </c>
      <c r="N2721" s="10" t="e">
        <f t="shared" si="832"/>
        <v>#N/A</v>
      </c>
      <c r="O2721" s="9" t="e">
        <f t="shared" si="833"/>
        <v>#N/A</v>
      </c>
      <c r="P2721" s="8" t="e">
        <f t="shared" si="834"/>
        <v>#N/A</v>
      </c>
      <c r="Q2721" s="2" t="str">
        <f t="shared" si="835"/>
        <v>-</v>
      </c>
      <c r="R2721" s="2" t="str">
        <f t="shared" si="836"/>
        <v>-</v>
      </c>
      <c r="S2721" s="2" t="str">
        <f t="shared" si="837"/>
        <v>-</v>
      </c>
      <c r="T2721" s="2" t="str">
        <f t="shared" si="838"/>
        <v>-</v>
      </c>
      <c r="AU2721" t="s">
        <v>1181</v>
      </c>
      <c r="AV2721" t="s">
        <v>622</v>
      </c>
      <c r="AY2721" s="38">
        <v>48</v>
      </c>
      <c r="AZ2721" s="40">
        <v>197</v>
      </c>
      <c r="BA2721" s="42">
        <f t="shared" si="831"/>
        <v>48197</v>
      </c>
      <c r="BC2721" s="7" t="s">
        <v>3097</v>
      </c>
      <c r="BH2721" s="1">
        <v>2722</v>
      </c>
      <c r="BI2721" s="1">
        <v>278</v>
      </c>
      <c r="BJ2721" s="1">
        <f t="shared" si="839"/>
        <v>3000</v>
      </c>
      <c r="BL2721" s="1"/>
    </row>
    <row r="2722" spans="1:64" hidden="1" outlineLevel="1">
      <c r="A2722" t="s">
        <v>1730</v>
      </c>
      <c r="B2722" t="s">
        <v>622</v>
      </c>
      <c r="C2722" s="25">
        <v>49045</v>
      </c>
      <c r="D2722" s="25"/>
      <c r="E2722" s="25"/>
      <c r="G2722" s="1">
        <v>32808</v>
      </c>
      <c r="H2722" s="1">
        <v>28911</v>
      </c>
      <c r="J2722" s="1">
        <v>10635</v>
      </c>
      <c r="K2722" s="1">
        <v>10587</v>
      </c>
      <c r="L2722" s="2" t="str">
        <f t="shared" si="840"/>
        <v/>
      </c>
      <c r="M2722" s="2">
        <f t="shared" si="841"/>
        <v>0.3226956839795172</v>
      </c>
      <c r="N2722" s="10" t="e">
        <f t="shared" si="832"/>
        <v>#N/A</v>
      </c>
      <c r="O2722" s="9" t="e">
        <f t="shared" si="833"/>
        <v>#N/A</v>
      </c>
      <c r="P2722" s="8" t="e">
        <f t="shared" si="834"/>
        <v>#N/A</v>
      </c>
      <c r="Q2722" s="2" t="str">
        <f t="shared" si="835"/>
        <v>-</v>
      </c>
      <c r="R2722" s="2" t="str">
        <f t="shared" si="836"/>
        <v>-</v>
      </c>
      <c r="S2722" s="2" t="str">
        <f t="shared" si="837"/>
        <v>-</v>
      </c>
      <c r="T2722" s="2" t="str">
        <f t="shared" si="838"/>
        <v>-</v>
      </c>
      <c r="AU2722" t="s">
        <v>1730</v>
      </c>
      <c r="AV2722" t="s">
        <v>622</v>
      </c>
      <c r="AY2722" s="38">
        <v>48</v>
      </c>
      <c r="AZ2722" s="40">
        <v>199</v>
      </c>
      <c r="BA2722" s="42">
        <f t="shared" si="831"/>
        <v>48199</v>
      </c>
      <c r="BC2722" s="7" t="s">
        <v>3097</v>
      </c>
      <c r="BH2722" s="1">
        <v>28911</v>
      </c>
      <c r="BI2722" s="1">
        <v>3897</v>
      </c>
      <c r="BJ2722" s="1">
        <f t="shared" si="839"/>
        <v>32808</v>
      </c>
      <c r="BL2722" s="1"/>
    </row>
    <row r="2723" spans="1:64" hidden="1" outlineLevel="1">
      <c r="A2723" t="s">
        <v>1060</v>
      </c>
      <c r="B2723" t="s">
        <v>622</v>
      </c>
      <c r="C2723" s="25">
        <v>3536682</v>
      </c>
      <c r="D2723" s="25"/>
      <c r="E2723" s="25"/>
      <c r="G2723" s="1">
        <v>1902561</v>
      </c>
      <c r="H2723" s="1">
        <v>1583232</v>
      </c>
      <c r="J2723" s="1">
        <v>640791</v>
      </c>
      <c r="K2723" s="1">
        <v>596404</v>
      </c>
      <c r="L2723" s="2" t="str">
        <f t="shared" si="840"/>
        <v/>
      </c>
      <c r="M2723" s="2">
        <f t="shared" si="841"/>
        <v>0.31347431173034662</v>
      </c>
      <c r="N2723" s="10" t="e">
        <f t="shared" si="832"/>
        <v>#N/A</v>
      </c>
      <c r="O2723" s="9" t="e">
        <f t="shared" si="833"/>
        <v>#N/A</v>
      </c>
      <c r="P2723" s="8" t="e">
        <f t="shared" si="834"/>
        <v>#N/A</v>
      </c>
      <c r="Q2723" s="2" t="str">
        <f t="shared" si="835"/>
        <v>-</v>
      </c>
      <c r="R2723" s="2" t="str">
        <f t="shared" si="836"/>
        <v>-</v>
      </c>
      <c r="S2723" s="2" t="str">
        <f t="shared" si="837"/>
        <v>-</v>
      </c>
      <c r="T2723" s="2" t="str">
        <f t="shared" si="838"/>
        <v>-</v>
      </c>
      <c r="AU2723" t="s">
        <v>1060</v>
      </c>
      <c r="AV2723" t="s">
        <v>622</v>
      </c>
      <c r="AY2723" s="38">
        <v>48</v>
      </c>
      <c r="AZ2723" s="40">
        <v>201</v>
      </c>
      <c r="BA2723" s="42">
        <f t="shared" si="831"/>
        <v>48201</v>
      </c>
      <c r="BC2723" s="7" t="s">
        <v>3097</v>
      </c>
      <c r="BH2723" s="1">
        <v>1583232</v>
      </c>
      <c r="BI2723" s="1">
        <v>319329</v>
      </c>
      <c r="BJ2723" s="1">
        <f t="shared" si="839"/>
        <v>1902561</v>
      </c>
      <c r="BL2723" s="1"/>
    </row>
    <row r="2724" spans="1:64" hidden="1" outlineLevel="1">
      <c r="A2724" t="s">
        <v>2249</v>
      </c>
      <c r="B2724" t="s">
        <v>622</v>
      </c>
      <c r="C2724" s="25">
        <v>62062</v>
      </c>
      <c r="D2724" s="25"/>
      <c r="E2724" s="25"/>
      <c r="G2724" s="1">
        <v>43246</v>
      </c>
      <c r="H2724" s="1">
        <v>36290</v>
      </c>
      <c r="J2724" s="1">
        <v>15970</v>
      </c>
      <c r="K2724" s="1">
        <v>16060</v>
      </c>
      <c r="L2724" s="2" t="str">
        <f t="shared" si="840"/>
        <v/>
      </c>
      <c r="M2724" s="2">
        <f t="shared" si="841"/>
        <v>0.3713638255561208</v>
      </c>
      <c r="N2724" s="10" t="e">
        <f t="shared" si="832"/>
        <v>#N/A</v>
      </c>
      <c r="O2724" s="9" t="e">
        <f t="shared" si="833"/>
        <v>#N/A</v>
      </c>
      <c r="P2724" s="8" t="e">
        <f t="shared" si="834"/>
        <v>#N/A</v>
      </c>
      <c r="Q2724" s="2" t="str">
        <f t="shared" si="835"/>
        <v>-</v>
      </c>
      <c r="R2724" s="2" t="str">
        <f t="shared" si="836"/>
        <v>-</v>
      </c>
      <c r="S2724" s="2" t="str">
        <f t="shared" si="837"/>
        <v>-</v>
      </c>
      <c r="T2724" s="2" t="str">
        <f t="shared" si="838"/>
        <v>-</v>
      </c>
      <c r="AU2724" t="s">
        <v>2249</v>
      </c>
      <c r="AV2724" t="s">
        <v>622</v>
      </c>
      <c r="AY2724" s="38">
        <v>48</v>
      </c>
      <c r="AZ2724" s="40">
        <v>203</v>
      </c>
      <c r="BA2724" s="42">
        <f t="shared" si="831"/>
        <v>48203</v>
      </c>
      <c r="BC2724" s="7" t="s">
        <v>3097</v>
      </c>
      <c r="BH2724" s="1">
        <v>36290</v>
      </c>
      <c r="BI2724" s="1">
        <v>6956</v>
      </c>
      <c r="BJ2724" s="1">
        <f t="shared" si="839"/>
        <v>43246</v>
      </c>
      <c r="BL2724" s="1"/>
    </row>
    <row r="2725" spans="1:64" hidden="1" outlineLevel="1">
      <c r="A2725" t="s">
        <v>679</v>
      </c>
      <c r="B2725" t="s">
        <v>622</v>
      </c>
      <c r="C2725" s="25">
        <v>5364</v>
      </c>
      <c r="D2725" s="25"/>
      <c r="E2725" s="25"/>
      <c r="G2725" s="1">
        <v>3031</v>
      </c>
      <c r="H2725" s="1">
        <v>2780</v>
      </c>
      <c r="J2725" s="1">
        <v>1518</v>
      </c>
      <c r="K2725" s="1">
        <v>1524</v>
      </c>
      <c r="L2725" s="2" t="str">
        <f t="shared" si="840"/>
        <v/>
      </c>
      <c r="M2725" s="2">
        <f t="shared" si="841"/>
        <v>0.50280435499835041</v>
      </c>
      <c r="N2725" s="10" t="e">
        <f t="shared" si="832"/>
        <v>#N/A</v>
      </c>
      <c r="O2725" s="9" t="e">
        <f t="shared" si="833"/>
        <v>#N/A</v>
      </c>
      <c r="P2725" s="8" t="e">
        <f t="shared" si="834"/>
        <v>#N/A</v>
      </c>
      <c r="Q2725" s="2" t="str">
        <f t="shared" si="835"/>
        <v>-</v>
      </c>
      <c r="R2725" s="2" t="str">
        <f t="shared" si="836"/>
        <v>-</v>
      </c>
      <c r="S2725" s="2" t="str">
        <f t="shared" si="837"/>
        <v>-</v>
      </c>
      <c r="T2725" s="2" t="str">
        <f t="shared" si="838"/>
        <v>-</v>
      </c>
      <c r="AU2725" t="s">
        <v>679</v>
      </c>
      <c r="AV2725" t="s">
        <v>622</v>
      </c>
      <c r="AY2725" s="38">
        <v>48</v>
      </c>
      <c r="AZ2725" s="40">
        <v>205</v>
      </c>
      <c r="BA2725" s="42">
        <f t="shared" si="831"/>
        <v>48205</v>
      </c>
      <c r="BC2725" s="7" t="s">
        <v>3097</v>
      </c>
      <c r="BH2725" s="1">
        <v>2780</v>
      </c>
      <c r="BI2725" s="1">
        <v>251</v>
      </c>
      <c r="BJ2725" s="1">
        <f t="shared" si="839"/>
        <v>3031</v>
      </c>
      <c r="BL2725" s="1"/>
    </row>
    <row r="2726" spans="1:64" hidden="1" outlineLevel="1">
      <c r="A2726" t="s">
        <v>1004</v>
      </c>
      <c r="B2726" t="s">
        <v>622</v>
      </c>
      <c r="C2726" s="25">
        <v>5915</v>
      </c>
      <c r="D2726" s="25"/>
      <c r="E2726" s="25"/>
      <c r="G2726" s="1">
        <v>4531</v>
      </c>
      <c r="H2726" s="1">
        <v>4030</v>
      </c>
      <c r="J2726" s="1">
        <v>1916</v>
      </c>
      <c r="K2726" s="1">
        <v>1983</v>
      </c>
      <c r="L2726" s="2" t="str">
        <f t="shared" si="840"/>
        <v/>
      </c>
      <c r="M2726" s="2">
        <f t="shared" si="841"/>
        <v>0.43765173250937983</v>
      </c>
      <c r="N2726" s="10" t="e">
        <f t="shared" si="832"/>
        <v>#N/A</v>
      </c>
      <c r="O2726" s="9" t="e">
        <f t="shared" si="833"/>
        <v>#N/A</v>
      </c>
      <c r="P2726" s="8" t="e">
        <f t="shared" si="834"/>
        <v>#N/A</v>
      </c>
      <c r="Q2726" s="2" t="str">
        <f t="shared" si="835"/>
        <v>-</v>
      </c>
      <c r="R2726" s="2" t="str">
        <f t="shared" si="836"/>
        <v>-</v>
      </c>
      <c r="S2726" s="2" t="str">
        <f t="shared" si="837"/>
        <v>-</v>
      </c>
      <c r="T2726" s="2" t="str">
        <f t="shared" si="838"/>
        <v>-</v>
      </c>
      <c r="AU2726" t="s">
        <v>1004</v>
      </c>
      <c r="AV2726" t="s">
        <v>622</v>
      </c>
      <c r="AY2726" s="38">
        <v>48</v>
      </c>
      <c r="AZ2726" s="40">
        <v>207</v>
      </c>
      <c r="BA2726" s="42">
        <f t="shared" si="831"/>
        <v>48207</v>
      </c>
      <c r="BC2726" s="7" t="s">
        <v>3097</v>
      </c>
      <c r="BH2726" s="1">
        <v>4030</v>
      </c>
      <c r="BI2726" s="1">
        <v>501</v>
      </c>
      <c r="BJ2726" s="1">
        <f t="shared" si="839"/>
        <v>4531</v>
      </c>
      <c r="BL2726" s="1"/>
    </row>
    <row r="2727" spans="1:64" hidden="1" outlineLevel="1">
      <c r="A2727" t="s">
        <v>1631</v>
      </c>
      <c r="B2727" t="s">
        <v>622</v>
      </c>
      <c r="C2727" s="25">
        <v>111397</v>
      </c>
      <c r="D2727" s="25"/>
      <c r="E2727" s="25"/>
      <c r="G2727" s="1">
        <v>70854</v>
      </c>
      <c r="H2727" s="1">
        <v>57181</v>
      </c>
      <c r="J2727" s="1">
        <v>27865</v>
      </c>
      <c r="K2727" s="1">
        <v>26838</v>
      </c>
      <c r="L2727" s="2" t="str">
        <f t="shared" si="840"/>
        <v/>
      </c>
      <c r="M2727" s="2">
        <f t="shared" si="841"/>
        <v>0.37877889745109661</v>
      </c>
      <c r="N2727" s="10" t="e">
        <f t="shared" si="832"/>
        <v>#N/A</v>
      </c>
      <c r="O2727" s="9" t="e">
        <f t="shared" si="833"/>
        <v>#N/A</v>
      </c>
      <c r="P2727" s="8" t="e">
        <f t="shared" si="834"/>
        <v>#N/A</v>
      </c>
      <c r="Q2727" s="2" t="str">
        <f t="shared" si="835"/>
        <v>-</v>
      </c>
      <c r="R2727" s="2" t="str">
        <f t="shared" si="836"/>
        <v>-</v>
      </c>
      <c r="S2727" s="2" t="str">
        <f t="shared" si="837"/>
        <v>-</v>
      </c>
      <c r="T2727" s="2" t="str">
        <f t="shared" si="838"/>
        <v>-</v>
      </c>
      <c r="AU2727" t="s">
        <v>1631</v>
      </c>
      <c r="AV2727" t="s">
        <v>622</v>
      </c>
      <c r="AY2727" s="38">
        <v>48</v>
      </c>
      <c r="AZ2727" s="40">
        <v>209</v>
      </c>
      <c r="BA2727" s="42">
        <f t="shared" si="831"/>
        <v>48209</v>
      </c>
      <c r="BC2727" s="7" t="s">
        <v>3097</v>
      </c>
      <c r="BH2727" s="1">
        <v>57181</v>
      </c>
      <c r="BI2727" s="1">
        <v>13673</v>
      </c>
      <c r="BJ2727" s="1">
        <f t="shared" si="839"/>
        <v>70854</v>
      </c>
      <c r="BL2727" s="1"/>
    </row>
    <row r="2728" spans="1:64" hidden="1" outlineLevel="1">
      <c r="A2728" t="s">
        <v>971</v>
      </c>
      <c r="B2728" t="s">
        <v>622</v>
      </c>
      <c r="C2728" s="25">
        <v>3357</v>
      </c>
      <c r="D2728" s="25"/>
      <c r="E2728" s="25"/>
      <c r="G2728" s="1">
        <v>2332</v>
      </c>
      <c r="H2728" s="1">
        <v>2130</v>
      </c>
      <c r="J2728" s="1">
        <v>1219</v>
      </c>
      <c r="K2728" s="1">
        <v>1216</v>
      </c>
      <c r="L2728" s="2" t="str">
        <f t="shared" si="840"/>
        <v/>
      </c>
      <c r="M2728" s="2">
        <f t="shared" si="841"/>
        <v>0.52144082332761577</v>
      </c>
      <c r="N2728" s="10" t="e">
        <f t="shared" si="832"/>
        <v>#N/A</v>
      </c>
      <c r="O2728" s="9" t="e">
        <f t="shared" si="833"/>
        <v>#N/A</v>
      </c>
      <c r="P2728" s="8" t="e">
        <f t="shared" si="834"/>
        <v>#N/A</v>
      </c>
      <c r="Q2728" s="2" t="str">
        <f t="shared" si="835"/>
        <v>-</v>
      </c>
      <c r="R2728" s="2" t="str">
        <f t="shared" si="836"/>
        <v>-</v>
      </c>
      <c r="S2728" s="2" t="str">
        <f t="shared" si="837"/>
        <v>-</v>
      </c>
      <c r="T2728" s="2" t="str">
        <f t="shared" si="838"/>
        <v>-</v>
      </c>
      <c r="AU2728" t="s">
        <v>971</v>
      </c>
      <c r="AV2728" t="s">
        <v>622</v>
      </c>
      <c r="AY2728" s="38">
        <v>48</v>
      </c>
      <c r="AZ2728" s="40">
        <v>211</v>
      </c>
      <c r="BA2728" s="42">
        <f t="shared" ref="BA2728:BA2791" si="842">AY2728*1000+AZ2728</f>
        <v>48211</v>
      </c>
      <c r="BC2728" s="7" t="s">
        <v>3097</v>
      </c>
      <c r="BH2728" s="1">
        <v>2130</v>
      </c>
      <c r="BI2728" s="1">
        <v>202</v>
      </c>
      <c r="BJ2728" s="1">
        <f t="shared" si="839"/>
        <v>2332</v>
      </c>
      <c r="BL2728" s="1"/>
    </row>
    <row r="2729" spans="1:64" hidden="1" outlineLevel="1">
      <c r="A2729" t="s">
        <v>269</v>
      </c>
      <c r="B2729" t="s">
        <v>622</v>
      </c>
      <c r="C2729" s="25">
        <v>74712</v>
      </c>
      <c r="D2729" s="25"/>
      <c r="E2729" s="25"/>
      <c r="G2729" s="1">
        <v>47794</v>
      </c>
      <c r="H2729" s="1">
        <v>43038</v>
      </c>
      <c r="J2729" s="1">
        <v>19267</v>
      </c>
      <c r="K2729" s="1">
        <v>19167</v>
      </c>
      <c r="L2729" s="2" t="str">
        <f t="shared" si="840"/>
        <v/>
      </c>
      <c r="M2729" s="2">
        <f t="shared" si="841"/>
        <v>0.40103360254425241</v>
      </c>
      <c r="N2729" s="10" t="e">
        <f t="shared" si="832"/>
        <v>#N/A</v>
      </c>
      <c r="O2729" s="9" t="e">
        <f t="shared" si="833"/>
        <v>#N/A</v>
      </c>
      <c r="P2729" s="8" t="e">
        <f t="shared" si="834"/>
        <v>#N/A</v>
      </c>
      <c r="Q2729" s="2" t="str">
        <f t="shared" si="835"/>
        <v>-</v>
      </c>
      <c r="R2729" s="2" t="str">
        <f t="shared" si="836"/>
        <v>-</v>
      </c>
      <c r="S2729" s="2" t="str">
        <f t="shared" si="837"/>
        <v>-</v>
      </c>
      <c r="T2729" s="2" t="str">
        <f t="shared" si="838"/>
        <v>-</v>
      </c>
      <c r="AU2729" t="s">
        <v>269</v>
      </c>
      <c r="AV2729" t="s">
        <v>622</v>
      </c>
      <c r="AY2729" s="38">
        <v>48</v>
      </c>
      <c r="AZ2729" s="40">
        <v>213</v>
      </c>
      <c r="BA2729" s="42">
        <f t="shared" si="842"/>
        <v>48213</v>
      </c>
      <c r="BC2729" s="7" t="s">
        <v>3097</v>
      </c>
      <c r="BH2729" s="1">
        <v>43038</v>
      </c>
      <c r="BI2729" s="1">
        <v>4756</v>
      </c>
      <c r="BJ2729" s="1">
        <f t="shared" si="839"/>
        <v>47794</v>
      </c>
      <c r="BL2729" s="1"/>
    </row>
    <row r="2730" spans="1:64" hidden="1" outlineLevel="1">
      <c r="A2730" t="s">
        <v>1693</v>
      </c>
      <c r="B2730" t="s">
        <v>622</v>
      </c>
      <c r="C2730" s="25">
        <v>610520</v>
      </c>
      <c r="D2730" s="25"/>
      <c r="E2730" s="25"/>
      <c r="G2730" s="1">
        <v>257763</v>
      </c>
      <c r="H2730" s="1">
        <v>226048</v>
      </c>
      <c r="J2730" s="1">
        <v>68108</v>
      </c>
      <c r="K2730" s="1">
        <v>49437</v>
      </c>
      <c r="L2730" s="2" t="str">
        <f t="shared" si="840"/>
        <v/>
      </c>
      <c r="M2730" s="2">
        <f t="shared" si="841"/>
        <v>0.19179246051605545</v>
      </c>
      <c r="N2730" s="10" t="e">
        <f t="shared" si="832"/>
        <v>#N/A</v>
      </c>
      <c r="O2730" s="9" t="e">
        <f t="shared" si="833"/>
        <v>#N/A</v>
      </c>
      <c r="P2730" s="8" t="e">
        <f t="shared" si="834"/>
        <v>#N/A</v>
      </c>
      <c r="Q2730" s="2" t="str">
        <f t="shared" si="835"/>
        <v>-</v>
      </c>
      <c r="R2730" s="2" t="str">
        <f t="shared" si="836"/>
        <v>-</v>
      </c>
      <c r="S2730" s="2" t="str">
        <f t="shared" si="837"/>
        <v>-</v>
      </c>
      <c r="T2730" s="2" t="str">
        <f t="shared" si="838"/>
        <v>-</v>
      </c>
      <c r="AU2730" t="s">
        <v>1693</v>
      </c>
      <c r="AV2730" t="s">
        <v>622</v>
      </c>
      <c r="AY2730" s="38">
        <v>48</v>
      </c>
      <c r="AZ2730" s="40">
        <v>215</v>
      </c>
      <c r="BA2730" s="42">
        <f t="shared" si="842"/>
        <v>48215</v>
      </c>
      <c r="BC2730" s="7" t="s">
        <v>3097</v>
      </c>
      <c r="BH2730" s="1">
        <v>226048</v>
      </c>
      <c r="BI2730" s="1">
        <v>31715</v>
      </c>
      <c r="BJ2730" s="1">
        <f t="shared" si="839"/>
        <v>257763</v>
      </c>
      <c r="BL2730" s="1"/>
    </row>
    <row r="2731" spans="1:64" hidden="1" outlineLevel="1">
      <c r="A2731" t="s">
        <v>1906</v>
      </c>
      <c r="B2731" t="s">
        <v>622</v>
      </c>
      <c r="C2731" s="25">
        <v>33120</v>
      </c>
      <c r="D2731" s="25"/>
      <c r="E2731" s="25"/>
      <c r="G2731" s="1">
        <v>20282</v>
      </c>
      <c r="H2731" s="1">
        <v>18264</v>
      </c>
      <c r="J2731" s="1">
        <v>8170</v>
      </c>
      <c r="K2731" s="1">
        <v>8082</v>
      </c>
      <c r="L2731" s="2" t="str">
        <f t="shared" si="840"/>
        <v/>
      </c>
      <c r="M2731" s="2">
        <f t="shared" si="841"/>
        <v>0.39848141208953752</v>
      </c>
      <c r="N2731" s="10" t="e">
        <f t="shared" si="832"/>
        <v>#N/A</v>
      </c>
      <c r="O2731" s="9" t="e">
        <f t="shared" si="833"/>
        <v>#N/A</v>
      </c>
      <c r="P2731" s="8" t="e">
        <f t="shared" si="834"/>
        <v>#N/A</v>
      </c>
      <c r="Q2731" s="2" t="str">
        <f t="shared" si="835"/>
        <v>-</v>
      </c>
      <c r="R2731" s="2" t="str">
        <f t="shared" si="836"/>
        <v>-</v>
      </c>
      <c r="S2731" s="2" t="str">
        <f t="shared" si="837"/>
        <v>-</v>
      </c>
      <c r="T2731" s="2" t="str">
        <f t="shared" si="838"/>
        <v>-</v>
      </c>
      <c r="AU2731" t="s">
        <v>1906</v>
      </c>
      <c r="AV2731" t="s">
        <v>622</v>
      </c>
      <c r="AY2731" s="38">
        <v>48</v>
      </c>
      <c r="AZ2731" s="40">
        <v>217</v>
      </c>
      <c r="BA2731" s="42">
        <f t="shared" si="842"/>
        <v>48217</v>
      </c>
      <c r="BC2731" s="7" t="s">
        <v>3097</v>
      </c>
      <c r="BH2731" s="1">
        <v>18264</v>
      </c>
      <c r="BI2731" s="1">
        <v>2018</v>
      </c>
      <c r="BJ2731" s="1">
        <f t="shared" si="839"/>
        <v>20282</v>
      </c>
      <c r="BL2731" s="1"/>
    </row>
    <row r="2732" spans="1:64" hidden="1" outlineLevel="1">
      <c r="A2732" t="s">
        <v>267</v>
      </c>
      <c r="B2732" t="s">
        <v>622</v>
      </c>
      <c r="C2732" s="25">
        <v>22745</v>
      </c>
      <c r="D2732" s="25"/>
      <c r="E2732" s="25"/>
      <c r="G2732" s="1">
        <v>14113</v>
      </c>
      <c r="H2732" s="1">
        <v>11808</v>
      </c>
      <c r="J2732" s="1">
        <v>4756</v>
      </c>
      <c r="K2732" s="1">
        <v>4292</v>
      </c>
      <c r="L2732" s="2" t="str">
        <f t="shared" si="840"/>
        <v/>
      </c>
      <c r="M2732" s="2">
        <f t="shared" si="841"/>
        <v>0.30411677177070784</v>
      </c>
      <c r="N2732" s="10" t="e">
        <f t="shared" si="832"/>
        <v>#N/A</v>
      </c>
      <c r="O2732" s="9" t="e">
        <f t="shared" si="833"/>
        <v>#N/A</v>
      </c>
      <c r="P2732" s="8" t="e">
        <f t="shared" si="834"/>
        <v>#N/A</v>
      </c>
      <c r="Q2732" s="2" t="str">
        <f t="shared" si="835"/>
        <v>-</v>
      </c>
      <c r="R2732" s="2" t="str">
        <f t="shared" si="836"/>
        <v>-</v>
      </c>
      <c r="S2732" s="2" t="str">
        <f t="shared" si="837"/>
        <v>-</v>
      </c>
      <c r="T2732" s="2" t="str">
        <f t="shared" si="838"/>
        <v>-</v>
      </c>
      <c r="AU2732" t="s">
        <v>267</v>
      </c>
      <c r="AV2732" t="s">
        <v>622</v>
      </c>
      <c r="AY2732" s="38">
        <v>48</v>
      </c>
      <c r="AZ2732" s="40">
        <v>219</v>
      </c>
      <c r="BA2732" s="42">
        <f t="shared" si="842"/>
        <v>48219</v>
      </c>
      <c r="BC2732" s="7" t="s">
        <v>3097</v>
      </c>
      <c r="BH2732" s="1">
        <v>11808</v>
      </c>
      <c r="BI2732" s="1">
        <v>2305</v>
      </c>
      <c r="BJ2732" s="1">
        <f t="shared" si="839"/>
        <v>14113</v>
      </c>
      <c r="BL2732" s="1"/>
    </row>
    <row r="2733" spans="1:64" hidden="1" outlineLevel="1">
      <c r="A2733" t="s">
        <v>2229</v>
      </c>
      <c r="B2733" t="s">
        <v>622</v>
      </c>
      <c r="C2733" s="25">
        <v>43344</v>
      </c>
      <c r="D2733" s="25"/>
      <c r="E2733" s="25"/>
      <c r="G2733" s="1">
        <v>30312</v>
      </c>
      <c r="H2733" s="1">
        <v>25989</v>
      </c>
      <c r="J2733" s="1">
        <v>13426</v>
      </c>
      <c r="K2733" s="1">
        <v>13340</v>
      </c>
      <c r="L2733" s="2" t="str">
        <f t="shared" si="840"/>
        <v/>
      </c>
      <c r="M2733" s="2">
        <f t="shared" si="841"/>
        <v>0.44008973343890206</v>
      </c>
      <c r="N2733" s="10" t="e">
        <f t="shared" si="832"/>
        <v>#N/A</v>
      </c>
      <c r="O2733" s="9" t="e">
        <f t="shared" si="833"/>
        <v>#N/A</v>
      </c>
      <c r="P2733" s="8" t="e">
        <f t="shared" si="834"/>
        <v>#N/A</v>
      </c>
      <c r="Q2733" s="2" t="str">
        <f t="shared" si="835"/>
        <v>-</v>
      </c>
      <c r="R2733" s="2" t="str">
        <f t="shared" si="836"/>
        <v>-</v>
      </c>
      <c r="S2733" s="2" t="str">
        <f t="shared" si="837"/>
        <v>-</v>
      </c>
      <c r="T2733" s="2" t="str">
        <f t="shared" si="838"/>
        <v>-</v>
      </c>
      <c r="AU2733" t="s">
        <v>2229</v>
      </c>
      <c r="AV2733" t="s">
        <v>622</v>
      </c>
      <c r="AY2733" s="38">
        <v>48</v>
      </c>
      <c r="AZ2733" s="40">
        <v>221</v>
      </c>
      <c r="BA2733" s="42">
        <f t="shared" si="842"/>
        <v>48221</v>
      </c>
      <c r="BC2733" s="7" t="s">
        <v>3097</v>
      </c>
      <c r="BH2733" s="1">
        <v>25989</v>
      </c>
      <c r="BI2733" s="1">
        <v>4323</v>
      </c>
      <c r="BJ2733" s="1">
        <f t="shared" si="839"/>
        <v>30312</v>
      </c>
      <c r="BL2733" s="1"/>
    </row>
    <row r="2734" spans="1:64" hidden="1" outlineLevel="1">
      <c r="A2734" t="s">
        <v>296</v>
      </c>
      <c r="B2734" t="s">
        <v>622</v>
      </c>
      <c r="C2734" s="25">
        <v>32335</v>
      </c>
      <c r="D2734" s="25"/>
      <c r="E2734" s="25"/>
      <c r="G2734" s="1">
        <v>19174</v>
      </c>
      <c r="H2734" s="1">
        <v>16158</v>
      </c>
      <c r="J2734" s="1">
        <v>7433</v>
      </c>
      <c r="K2734" s="1">
        <v>7363</v>
      </c>
      <c r="L2734" s="2" t="str">
        <f t="shared" si="840"/>
        <v/>
      </c>
      <c r="M2734" s="2">
        <f t="shared" si="841"/>
        <v>0.38400959632836135</v>
      </c>
      <c r="N2734" s="10" t="e">
        <f t="shared" si="832"/>
        <v>#N/A</v>
      </c>
      <c r="O2734" s="9" t="e">
        <f t="shared" si="833"/>
        <v>#N/A</v>
      </c>
      <c r="P2734" s="8" t="e">
        <f t="shared" si="834"/>
        <v>#N/A</v>
      </c>
      <c r="Q2734" s="2" t="str">
        <f t="shared" si="835"/>
        <v>-</v>
      </c>
      <c r="R2734" s="2" t="str">
        <f t="shared" si="836"/>
        <v>-</v>
      </c>
      <c r="S2734" s="2" t="str">
        <f t="shared" si="837"/>
        <v>-</v>
      </c>
      <c r="T2734" s="2" t="str">
        <f t="shared" si="838"/>
        <v>-</v>
      </c>
      <c r="AU2734" t="s">
        <v>296</v>
      </c>
      <c r="AV2734" t="s">
        <v>622</v>
      </c>
      <c r="AY2734" s="38">
        <v>48</v>
      </c>
      <c r="AZ2734" s="40">
        <v>223</v>
      </c>
      <c r="BA2734" s="42">
        <f t="shared" si="842"/>
        <v>48223</v>
      </c>
      <c r="BC2734" s="7" t="s">
        <v>3097</v>
      </c>
      <c r="BH2734" s="1">
        <v>16158</v>
      </c>
      <c r="BI2734" s="1">
        <v>3016</v>
      </c>
      <c r="BJ2734" s="1">
        <f t="shared" si="839"/>
        <v>19174</v>
      </c>
      <c r="BL2734" s="1"/>
    </row>
    <row r="2735" spans="1:64" hidden="1" outlineLevel="1">
      <c r="A2735" t="s">
        <v>2566</v>
      </c>
      <c r="B2735" t="s">
        <v>622</v>
      </c>
      <c r="C2735" s="25">
        <v>23257</v>
      </c>
      <c r="D2735" s="25"/>
      <c r="E2735" s="25"/>
      <c r="G2735" s="1">
        <v>15104</v>
      </c>
      <c r="H2735" s="1">
        <v>12745</v>
      </c>
      <c r="J2735" s="1">
        <v>5733</v>
      </c>
      <c r="K2735" s="1">
        <v>5813</v>
      </c>
      <c r="L2735" s="2" t="str">
        <f t="shared" si="840"/>
        <v/>
      </c>
      <c r="M2735" s="2">
        <f t="shared" si="841"/>
        <v>0.38486493644067798</v>
      </c>
      <c r="N2735" s="10" t="e">
        <f t="shared" si="832"/>
        <v>#N/A</v>
      </c>
      <c r="O2735" s="9" t="e">
        <f t="shared" si="833"/>
        <v>#N/A</v>
      </c>
      <c r="P2735" s="8" t="e">
        <f t="shared" si="834"/>
        <v>#N/A</v>
      </c>
      <c r="Q2735" s="2" t="str">
        <f t="shared" si="835"/>
        <v>-</v>
      </c>
      <c r="R2735" s="2" t="str">
        <f t="shared" si="836"/>
        <v>-</v>
      </c>
      <c r="S2735" s="2" t="str">
        <f t="shared" si="837"/>
        <v>-</v>
      </c>
      <c r="T2735" s="2" t="str">
        <f t="shared" si="838"/>
        <v>-</v>
      </c>
      <c r="AU2735" t="s">
        <v>2566</v>
      </c>
      <c r="AV2735" t="s">
        <v>622</v>
      </c>
      <c r="AY2735" s="38">
        <v>48</v>
      </c>
      <c r="AZ2735" s="40">
        <v>225</v>
      </c>
      <c r="BA2735" s="42">
        <f t="shared" si="842"/>
        <v>48225</v>
      </c>
      <c r="BC2735" s="7" t="s">
        <v>3097</v>
      </c>
      <c r="BH2735" s="1">
        <v>12745</v>
      </c>
      <c r="BI2735" s="1">
        <v>2359</v>
      </c>
      <c r="BJ2735" s="1">
        <f t="shared" si="839"/>
        <v>15104</v>
      </c>
      <c r="BL2735" s="1"/>
    </row>
    <row r="2736" spans="1:64" hidden="1" outlineLevel="1">
      <c r="A2736" t="s">
        <v>86</v>
      </c>
      <c r="B2736" t="s">
        <v>622</v>
      </c>
      <c r="C2736" s="25">
        <v>33479</v>
      </c>
      <c r="D2736" s="25"/>
      <c r="E2736" s="25"/>
      <c r="G2736" s="1">
        <v>19017</v>
      </c>
      <c r="H2736" s="1">
        <v>15524</v>
      </c>
      <c r="J2736" s="1">
        <v>6807</v>
      </c>
      <c r="K2736" s="1">
        <v>5541</v>
      </c>
      <c r="L2736" s="2" t="str">
        <f t="shared" si="840"/>
        <v/>
      </c>
      <c r="M2736" s="2">
        <f t="shared" si="841"/>
        <v>0.29137087868749012</v>
      </c>
      <c r="N2736" s="10" t="e">
        <f t="shared" si="832"/>
        <v>#N/A</v>
      </c>
      <c r="O2736" s="9" t="e">
        <f t="shared" si="833"/>
        <v>#N/A</v>
      </c>
      <c r="P2736" s="8" t="e">
        <f t="shared" si="834"/>
        <v>#N/A</v>
      </c>
      <c r="Q2736" s="2" t="str">
        <f t="shared" si="835"/>
        <v>-</v>
      </c>
      <c r="R2736" s="2" t="str">
        <f t="shared" si="836"/>
        <v>-</v>
      </c>
      <c r="S2736" s="2" t="str">
        <f t="shared" si="837"/>
        <v>-</v>
      </c>
      <c r="T2736" s="2" t="str">
        <f t="shared" si="838"/>
        <v>-</v>
      </c>
      <c r="AU2736" t="s">
        <v>86</v>
      </c>
      <c r="AV2736" t="s">
        <v>622</v>
      </c>
      <c r="AY2736" s="38">
        <v>48</v>
      </c>
      <c r="AZ2736" s="40">
        <v>227</v>
      </c>
      <c r="BA2736" s="42">
        <f t="shared" si="842"/>
        <v>48227</v>
      </c>
      <c r="BC2736" s="7" t="s">
        <v>3097</v>
      </c>
      <c r="BH2736" s="1">
        <v>15524</v>
      </c>
      <c r="BI2736" s="1">
        <v>3493</v>
      </c>
      <c r="BJ2736" s="1">
        <f t="shared" si="839"/>
        <v>19017</v>
      </c>
      <c r="BL2736" s="1"/>
    </row>
    <row r="2737" spans="1:64" hidden="1" outlineLevel="1">
      <c r="A2737" t="s">
        <v>816</v>
      </c>
      <c r="B2737" t="s">
        <v>622</v>
      </c>
      <c r="C2737" s="25">
        <v>3398</v>
      </c>
      <c r="D2737" s="25"/>
      <c r="E2737" s="25"/>
      <c r="G2737" s="1">
        <v>1624</v>
      </c>
      <c r="H2737" s="1">
        <v>1384</v>
      </c>
      <c r="J2737" s="1">
        <v>650</v>
      </c>
      <c r="K2737" s="1">
        <v>654</v>
      </c>
      <c r="L2737" s="2" t="str">
        <f t="shared" si="840"/>
        <v/>
      </c>
      <c r="M2737" s="2">
        <f t="shared" si="841"/>
        <v>0.40270935960591131</v>
      </c>
      <c r="N2737" s="10" t="e">
        <f t="shared" si="832"/>
        <v>#N/A</v>
      </c>
      <c r="O2737" s="9" t="e">
        <f t="shared" si="833"/>
        <v>#N/A</v>
      </c>
      <c r="P2737" s="8" t="e">
        <f t="shared" si="834"/>
        <v>#N/A</v>
      </c>
      <c r="Q2737" s="2" t="str">
        <f t="shared" si="835"/>
        <v>-</v>
      </c>
      <c r="R2737" s="2" t="str">
        <f t="shared" si="836"/>
        <v>-</v>
      </c>
      <c r="S2737" s="2" t="str">
        <f t="shared" si="837"/>
        <v>-</v>
      </c>
      <c r="T2737" s="2" t="str">
        <f t="shared" si="838"/>
        <v>-</v>
      </c>
      <c r="AU2737" t="s">
        <v>816</v>
      </c>
      <c r="AV2737" t="s">
        <v>622</v>
      </c>
      <c r="AY2737" s="38">
        <v>48</v>
      </c>
      <c r="AZ2737" s="40">
        <v>229</v>
      </c>
      <c r="BA2737" s="42">
        <f t="shared" si="842"/>
        <v>48229</v>
      </c>
      <c r="BC2737" s="7" t="s">
        <v>3097</v>
      </c>
      <c r="BH2737" s="1">
        <v>1384</v>
      </c>
      <c r="BI2737" s="1">
        <v>240</v>
      </c>
      <c r="BJ2737" s="1">
        <f t="shared" si="839"/>
        <v>1624</v>
      </c>
      <c r="BL2737" s="1"/>
    </row>
    <row r="2738" spans="1:64" hidden="1" outlineLevel="1">
      <c r="A2738" t="s">
        <v>1707</v>
      </c>
      <c r="B2738" t="s">
        <v>622</v>
      </c>
      <c r="C2738" s="25">
        <v>80234</v>
      </c>
      <c r="D2738" s="25"/>
      <c r="E2738" s="25"/>
      <c r="G2738" s="1">
        <v>48981</v>
      </c>
      <c r="H2738" s="1">
        <v>38497</v>
      </c>
      <c r="J2738" s="1">
        <v>16978</v>
      </c>
      <c r="K2738" s="1">
        <v>16575</v>
      </c>
      <c r="L2738" s="2" t="str">
        <f t="shared" si="840"/>
        <v/>
      </c>
      <c r="M2738" s="2">
        <f t="shared" si="841"/>
        <v>0.33839652110001839</v>
      </c>
      <c r="N2738" s="10" t="e">
        <f t="shared" si="832"/>
        <v>#N/A</v>
      </c>
      <c r="O2738" s="9" t="e">
        <f t="shared" si="833"/>
        <v>#N/A</v>
      </c>
      <c r="P2738" s="8" t="e">
        <f t="shared" si="834"/>
        <v>#N/A</v>
      </c>
      <c r="Q2738" s="2" t="str">
        <f t="shared" si="835"/>
        <v>-</v>
      </c>
      <c r="R2738" s="2" t="str">
        <f t="shared" si="836"/>
        <v>-</v>
      </c>
      <c r="S2738" s="2" t="str">
        <f t="shared" si="837"/>
        <v>-</v>
      </c>
      <c r="T2738" s="2" t="str">
        <f t="shared" si="838"/>
        <v>-</v>
      </c>
      <c r="AU2738" t="s">
        <v>1707</v>
      </c>
      <c r="AV2738" t="s">
        <v>622</v>
      </c>
      <c r="AY2738" s="38">
        <v>48</v>
      </c>
      <c r="AZ2738" s="40">
        <v>231</v>
      </c>
      <c r="BA2738" s="42">
        <f t="shared" si="842"/>
        <v>48231</v>
      </c>
      <c r="BC2738" s="7" t="s">
        <v>3097</v>
      </c>
      <c r="BH2738" s="1">
        <v>38497</v>
      </c>
      <c r="BI2738" s="1">
        <v>10484</v>
      </c>
      <c r="BJ2738" s="1">
        <f t="shared" si="839"/>
        <v>48981</v>
      </c>
      <c r="BL2738" s="1"/>
    </row>
    <row r="2739" spans="1:64" hidden="1" outlineLevel="1">
      <c r="A2739" t="s">
        <v>1680</v>
      </c>
      <c r="B2739" t="s">
        <v>622</v>
      </c>
      <c r="C2739" s="25">
        <v>23116</v>
      </c>
      <c r="D2739" s="25"/>
      <c r="E2739" s="25"/>
      <c r="G2739" s="1">
        <v>17286</v>
      </c>
      <c r="H2739" s="1">
        <v>14426</v>
      </c>
      <c r="J2739" s="1">
        <v>5969</v>
      </c>
      <c r="K2739" s="1">
        <v>5971</v>
      </c>
      <c r="L2739" s="2" t="str">
        <f t="shared" si="840"/>
        <v/>
      </c>
      <c r="M2739" s="2">
        <f t="shared" si="841"/>
        <v>0.34542404257780862</v>
      </c>
      <c r="N2739" s="10" t="e">
        <f t="shared" si="832"/>
        <v>#N/A</v>
      </c>
      <c r="O2739" s="9" t="e">
        <f t="shared" si="833"/>
        <v>#N/A</v>
      </c>
      <c r="P2739" s="8" t="e">
        <f t="shared" si="834"/>
        <v>#N/A</v>
      </c>
      <c r="Q2739" s="2" t="str">
        <f t="shared" si="835"/>
        <v>-</v>
      </c>
      <c r="R2739" s="2" t="str">
        <f t="shared" si="836"/>
        <v>-</v>
      </c>
      <c r="S2739" s="2" t="str">
        <f t="shared" si="837"/>
        <v>-</v>
      </c>
      <c r="T2739" s="2" t="str">
        <f t="shared" si="838"/>
        <v>-</v>
      </c>
      <c r="AU2739" t="s">
        <v>1680</v>
      </c>
      <c r="AV2739" t="s">
        <v>622</v>
      </c>
      <c r="AY2739" s="38">
        <v>48</v>
      </c>
      <c r="AZ2739" s="40">
        <v>233</v>
      </c>
      <c r="BA2739" s="42">
        <f t="shared" si="842"/>
        <v>48233</v>
      </c>
      <c r="BC2739" s="7" t="s">
        <v>3097</v>
      </c>
      <c r="BH2739" s="1">
        <v>14426</v>
      </c>
      <c r="BI2739" s="1">
        <v>2860</v>
      </c>
      <c r="BJ2739" s="1">
        <f t="shared" si="839"/>
        <v>17286</v>
      </c>
      <c r="BL2739" s="1"/>
    </row>
    <row r="2740" spans="1:64" hidden="1" outlineLevel="1">
      <c r="A2740" t="s">
        <v>1420</v>
      </c>
      <c r="B2740" t="s">
        <v>622</v>
      </c>
      <c r="C2740" s="25">
        <v>1697</v>
      </c>
      <c r="D2740" s="25"/>
      <c r="E2740" s="25"/>
      <c r="G2740" s="1">
        <v>1247</v>
      </c>
      <c r="H2740" s="1">
        <v>1122</v>
      </c>
      <c r="J2740" s="1">
        <v>623</v>
      </c>
      <c r="K2740" s="1">
        <v>625</v>
      </c>
      <c r="L2740" s="2" t="str">
        <f t="shared" si="840"/>
        <v/>
      </c>
      <c r="M2740" s="2">
        <f t="shared" si="841"/>
        <v>0.50120288692862869</v>
      </c>
      <c r="N2740" s="10" t="e">
        <f t="shared" si="832"/>
        <v>#N/A</v>
      </c>
      <c r="O2740" s="9" t="e">
        <f t="shared" si="833"/>
        <v>#N/A</v>
      </c>
      <c r="P2740" s="8" t="e">
        <f t="shared" si="834"/>
        <v>#N/A</v>
      </c>
      <c r="Q2740" s="2" t="str">
        <f t="shared" si="835"/>
        <v>-</v>
      </c>
      <c r="R2740" s="2" t="str">
        <f t="shared" si="836"/>
        <v>-</v>
      </c>
      <c r="S2740" s="2" t="str">
        <f t="shared" si="837"/>
        <v>-</v>
      </c>
      <c r="T2740" s="2" t="str">
        <f t="shared" si="838"/>
        <v>-</v>
      </c>
      <c r="AU2740" t="s">
        <v>1420</v>
      </c>
      <c r="AV2740" t="s">
        <v>622</v>
      </c>
      <c r="AY2740" s="38">
        <v>48</v>
      </c>
      <c r="AZ2740" s="40">
        <v>235</v>
      </c>
      <c r="BA2740" s="42">
        <f t="shared" si="842"/>
        <v>48235</v>
      </c>
      <c r="BC2740" s="7" t="s">
        <v>3097</v>
      </c>
      <c r="BH2740" s="1">
        <v>1122</v>
      </c>
      <c r="BI2740" s="1">
        <v>125</v>
      </c>
      <c r="BJ2740" s="1">
        <f t="shared" si="839"/>
        <v>1247</v>
      </c>
      <c r="BL2740" s="1"/>
    </row>
    <row r="2741" spans="1:64" hidden="1" outlineLevel="1">
      <c r="A2741" t="s">
        <v>1421</v>
      </c>
      <c r="B2741" t="s">
        <v>622</v>
      </c>
      <c r="C2741" s="25">
        <v>8916</v>
      </c>
      <c r="D2741" s="25"/>
      <c r="E2741" s="25"/>
      <c r="G2741" s="1">
        <v>5117</v>
      </c>
      <c r="H2741" s="1">
        <v>4385</v>
      </c>
      <c r="J2741" s="1">
        <v>2170</v>
      </c>
      <c r="K2741" s="1">
        <v>2121</v>
      </c>
      <c r="L2741" s="2" t="str">
        <f t="shared" si="840"/>
        <v/>
      </c>
      <c r="M2741" s="2">
        <f t="shared" si="841"/>
        <v>0.41450068399452805</v>
      </c>
      <c r="N2741" s="10" t="e">
        <f t="shared" si="832"/>
        <v>#N/A</v>
      </c>
      <c r="O2741" s="9" t="e">
        <f t="shared" si="833"/>
        <v>#N/A</v>
      </c>
      <c r="P2741" s="8" t="e">
        <f t="shared" si="834"/>
        <v>#N/A</v>
      </c>
      <c r="Q2741" s="2" t="str">
        <f t="shared" si="835"/>
        <v>-</v>
      </c>
      <c r="R2741" s="2" t="str">
        <f t="shared" si="836"/>
        <v>-</v>
      </c>
      <c r="S2741" s="2" t="str">
        <f t="shared" si="837"/>
        <v>-</v>
      </c>
      <c r="T2741" s="2" t="str">
        <f t="shared" si="838"/>
        <v>-</v>
      </c>
      <c r="AU2741" t="s">
        <v>1421</v>
      </c>
      <c r="AV2741" t="s">
        <v>622</v>
      </c>
      <c r="AY2741" s="38">
        <v>48</v>
      </c>
      <c r="AZ2741" s="40">
        <v>237</v>
      </c>
      <c r="BA2741" s="42">
        <f t="shared" si="842"/>
        <v>48237</v>
      </c>
      <c r="BC2741" s="7" t="s">
        <v>3097</v>
      </c>
      <c r="BH2741" s="1">
        <v>4385</v>
      </c>
      <c r="BI2741" s="1">
        <v>732</v>
      </c>
      <c r="BJ2741" s="1">
        <f t="shared" si="839"/>
        <v>5117</v>
      </c>
      <c r="BL2741" s="1"/>
    </row>
    <row r="2742" spans="1:64" hidden="1" outlineLevel="1">
      <c r="A2742" t="s">
        <v>2834</v>
      </c>
      <c r="B2742" t="s">
        <v>622</v>
      </c>
      <c r="C2742" s="25">
        <v>14172</v>
      </c>
      <c r="D2742" s="25"/>
      <c r="E2742" s="25"/>
      <c r="G2742" s="1">
        <v>9323</v>
      </c>
      <c r="H2742" s="1">
        <v>8223</v>
      </c>
      <c r="J2742" s="1">
        <v>3375</v>
      </c>
      <c r="K2742" s="1">
        <v>3337</v>
      </c>
      <c r="L2742" s="2" t="str">
        <f t="shared" si="840"/>
        <v/>
      </c>
      <c r="M2742" s="2">
        <f t="shared" si="841"/>
        <v>0.35793199613858201</v>
      </c>
      <c r="N2742" s="10" t="e">
        <f t="shared" si="832"/>
        <v>#N/A</v>
      </c>
      <c r="O2742" s="9" t="e">
        <f t="shared" si="833"/>
        <v>#N/A</v>
      </c>
      <c r="P2742" s="8" t="e">
        <f t="shared" si="834"/>
        <v>#N/A</v>
      </c>
      <c r="Q2742" s="2" t="str">
        <f t="shared" si="835"/>
        <v>-</v>
      </c>
      <c r="R2742" s="2" t="str">
        <f t="shared" si="836"/>
        <v>-</v>
      </c>
      <c r="S2742" s="2" t="str">
        <f t="shared" si="837"/>
        <v>-</v>
      </c>
      <c r="T2742" s="2" t="str">
        <f t="shared" si="838"/>
        <v>-</v>
      </c>
      <c r="AU2742" t="s">
        <v>2834</v>
      </c>
      <c r="AV2742" t="s">
        <v>622</v>
      </c>
      <c r="AY2742" s="38">
        <v>48</v>
      </c>
      <c r="AZ2742" s="40">
        <v>239</v>
      </c>
      <c r="BA2742" s="42">
        <f t="shared" si="842"/>
        <v>48239</v>
      </c>
      <c r="BC2742" s="7" t="s">
        <v>3097</v>
      </c>
      <c r="BH2742" s="1">
        <v>8223</v>
      </c>
      <c r="BI2742" s="1">
        <v>1100</v>
      </c>
      <c r="BJ2742" s="1">
        <f t="shared" si="839"/>
        <v>9323</v>
      </c>
      <c r="BL2742" s="1"/>
    </row>
    <row r="2743" spans="1:64" hidden="1" outlineLevel="1">
      <c r="A2743" t="s">
        <v>1968</v>
      </c>
      <c r="B2743" t="s">
        <v>622</v>
      </c>
      <c r="C2743" s="25">
        <v>35692</v>
      </c>
      <c r="D2743" s="25"/>
      <c r="E2743" s="25"/>
      <c r="G2743" s="1">
        <v>20963</v>
      </c>
      <c r="H2743" s="1">
        <v>18111</v>
      </c>
      <c r="J2743" s="1">
        <v>7248</v>
      </c>
      <c r="K2743" s="1">
        <v>7233</v>
      </c>
      <c r="L2743" s="2" t="str">
        <f t="shared" si="840"/>
        <v/>
      </c>
      <c r="M2743" s="2">
        <f t="shared" si="841"/>
        <v>0.34503649286838717</v>
      </c>
      <c r="N2743" s="10" t="e">
        <f t="shared" si="832"/>
        <v>#N/A</v>
      </c>
      <c r="O2743" s="9" t="e">
        <f t="shared" si="833"/>
        <v>#N/A</v>
      </c>
      <c r="P2743" s="8" t="e">
        <f t="shared" si="834"/>
        <v>#N/A</v>
      </c>
      <c r="Q2743" s="2" t="str">
        <f t="shared" si="835"/>
        <v>-</v>
      </c>
      <c r="R2743" s="2" t="str">
        <f t="shared" si="836"/>
        <v>-</v>
      </c>
      <c r="S2743" s="2" t="str">
        <f t="shared" si="837"/>
        <v>-</v>
      </c>
      <c r="T2743" s="2" t="str">
        <f t="shared" si="838"/>
        <v>-</v>
      </c>
      <c r="AU2743" t="s">
        <v>1968</v>
      </c>
      <c r="AV2743" t="s">
        <v>622</v>
      </c>
      <c r="AY2743" s="38">
        <v>48</v>
      </c>
      <c r="AZ2743" s="40">
        <v>241</v>
      </c>
      <c r="BA2743" s="42">
        <f t="shared" si="842"/>
        <v>48241</v>
      </c>
      <c r="BC2743" s="7" t="s">
        <v>3097</v>
      </c>
      <c r="BH2743" s="1">
        <v>18111</v>
      </c>
      <c r="BI2743" s="1">
        <v>2852</v>
      </c>
      <c r="BJ2743" s="1">
        <f t="shared" si="839"/>
        <v>20963</v>
      </c>
      <c r="BL2743" s="1"/>
    </row>
    <row r="2744" spans="1:64" hidden="1" outlineLevel="1">
      <c r="A2744" t="s">
        <v>937</v>
      </c>
      <c r="B2744" t="s">
        <v>622</v>
      </c>
      <c r="C2744" s="25">
        <v>2201</v>
      </c>
      <c r="D2744" s="25"/>
      <c r="E2744" s="25"/>
      <c r="G2744" s="1">
        <v>1714</v>
      </c>
      <c r="H2744" s="1">
        <v>1526</v>
      </c>
      <c r="J2744" s="1">
        <v>904</v>
      </c>
      <c r="K2744" s="1">
        <v>974</v>
      </c>
      <c r="L2744" s="2" t="str">
        <f t="shared" si="840"/>
        <v/>
      </c>
      <c r="M2744" s="2">
        <f t="shared" si="841"/>
        <v>0.56826137689614931</v>
      </c>
      <c r="N2744" s="10" t="e">
        <f t="shared" si="832"/>
        <v>#N/A</v>
      </c>
      <c r="O2744" s="9" t="e">
        <f t="shared" si="833"/>
        <v>#N/A</v>
      </c>
      <c r="P2744" s="8" t="e">
        <f t="shared" si="834"/>
        <v>#N/A</v>
      </c>
      <c r="Q2744" s="2" t="str">
        <f t="shared" si="835"/>
        <v>-</v>
      </c>
      <c r="R2744" s="2" t="str">
        <f t="shared" si="836"/>
        <v>-</v>
      </c>
      <c r="S2744" s="2" t="str">
        <f t="shared" si="837"/>
        <v>-</v>
      </c>
      <c r="T2744" s="2" t="str">
        <f t="shared" si="838"/>
        <v>-</v>
      </c>
      <c r="AU2744" t="s">
        <v>937</v>
      </c>
      <c r="AV2744" t="s">
        <v>622</v>
      </c>
      <c r="AY2744" s="38">
        <v>48</v>
      </c>
      <c r="AZ2744" s="40">
        <v>243</v>
      </c>
      <c r="BA2744" s="42">
        <f t="shared" si="842"/>
        <v>48243</v>
      </c>
      <c r="BC2744" s="7" t="s">
        <v>3097</v>
      </c>
      <c r="BH2744" s="1">
        <v>1526</v>
      </c>
      <c r="BI2744" s="1">
        <v>188</v>
      </c>
      <c r="BJ2744" s="1">
        <f t="shared" si="839"/>
        <v>1714</v>
      </c>
      <c r="BL2744" s="1"/>
    </row>
    <row r="2745" spans="1:64" hidden="1" outlineLevel="1">
      <c r="A2745" t="s">
        <v>2030</v>
      </c>
      <c r="B2745" t="s">
        <v>622</v>
      </c>
      <c r="C2745" s="25">
        <v>250146</v>
      </c>
      <c r="D2745" s="25"/>
      <c r="E2745" s="25"/>
      <c r="G2745" s="1">
        <v>164006</v>
      </c>
      <c r="H2745" s="1">
        <v>131010</v>
      </c>
      <c r="J2745" s="1">
        <v>55146</v>
      </c>
      <c r="K2745" s="1">
        <v>55413</v>
      </c>
      <c r="L2745" s="2" t="str">
        <f t="shared" si="840"/>
        <v/>
      </c>
      <c r="M2745" s="2">
        <f t="shared" si="841"/>
        <v>0.33787178517859101</v>
      </c>
      <c r="N2745" s="10" t="e">
        <f t="shared" si="832"/>
        <v>#N/A</v>
      </c>
      <c r="O2745" s="9" t="e">
        <f t="shared" si="833"/>
        <v>#N/A</v>
      </c>
      <c r="P2745" s="8" t="e">
        <f t="shared" si="834"/>
        <v>#N/A</v>
      </c>
      <c r="Q2745" s="2" t="str">
        <f t="shared" si="835"/>
        <v>-</v>
      </c>
      <c r="R2745" s="2" t="str">
        <f t="shared" si="836"/>
        <v>-</v>
      </c>
      <c r="S2745" s="2" t="str">
        <f t="shared" si="837"/>
        <v>-</v>
      </c>
      <c r="T2745" s="2" t="str">
        <f t="shared" si="838"/>
        <v>-</v>
      </c>
      <c r="AU2745" t="s">
        <v>2030</v>
      </c>
      <c r="AV2745" t="s">
        <v>622</v>
      </c>
      <c r="AY2745" s="38">
        <v>48</v>
      </c>
      <c r="AZ2745" s="40">
        <v>245</v>
      </c>
      <c r="BA2745" s="42">
        <f t="shared" si="842"/>
        <v>48245</v>
      </c>
      <c r="BC2745" s="7" t="s">
        <v>3097</v>
      </c>
      <c r="BH2745" s="1">
        <v>131010</v>
      </c>
      <c r="BI2745" s="1">
        <v>32996</v>
      </c>
      <c r="BJ2745" s="1">
        <f t="shared" si="839"/>
        <v>164006</v>
      </c>
      <c r="BL2745" s="1"/>
    </row>
    <row r="2746" spans="1:64" hidden="1" outlineLevel="1">
      <c r="A2746" t="s">
        <v>373</v>
      </c>
      <c r="B2746" t="s">
        <v>622</v>
      </c>
      <c r="C2746" s="25">
        <v>5220</v>
      </c>
      <c r="D2746" s="25"/>
      <c r="E2746" s="25"/>
      <c r="G2746" s="1">
        <v>4259</v>
      </c>
      <c r="H2746" s="1">
        <v>3529</v>
      </c>
      <c r="J2746" s="1">
        <v>1544</v>
      </c>
      <c r="K2746" s="1">
        <v>1555</v>
      </c>
      <c r="L2746" s="2" t="str">
        <f t="shared" si="840"/>
        <v/>
      </c>
      <c r="M2746" s="2">
        <f t="shared" si="841"/>
        <v>0.36510918055881664</v>
      </c>
      <c r="N2746" s="10" t="e">
        <f t="shared" si="832"/>
        <v>#N/A</v>
      </c>
      <c r="O2746" s="9" t="e">
        <f t="shared" si="833"/>
        <v>#N/A</v>
      </c>
      <c r="P2746" s="8" t="e">
        <f t="shared" si="834"/>
        <v>#N/A</v>
      </c>
      <c r="Q2746" s="2" t="str">
        <f t="shared" si="835"/>
        <v>-</v>
      </c>
      <c r="R2746" s="2" t="str">
        <f t="shared" si="836"/>
        <v>-</v>
      </c>
      <c r="S2746" s="2" t="str">
        <f t="shared" si="837"/>
        <v>-</v>
      </c>
      <c r="T2746" s="2" t="str">
        <f t="shared" si="838"/>
        <v>-</v>
      </c>
      <c r="AU2746" t="s">
        <v>373</v>
      </c>
      <c r="AV2746" t="s">
        <v>622</v>
      </c>
      <c r="AY2746" s="38">
        <v>48</v>
      </c>
      <c r="AZ2746" s="40">
        <v>247</v>
      </c>
      <c r="BA2746" s="42">
        <f t="shared" si="842"/>
        <v>48247</v>
      </c>
      <c r="BC2746" s="7" t="s">
        <v>3097</v>
      </c>
      <c r="BH2746" s="1">
        <v>3529</v>
      </c>
      <c r="BI2746" s="1">
        <v>730</v>
      </c>
      <c r="BJ2746" s="1">
        <f t="shared" si="839"/>
        <v>4259</v>
      </c>
      <c r="BL2746" s="1"/>
    </row>
    <row r="2747" spans="1:64" hidden="1" outlineLevel="1">
      <c r="A2747" t="s">
        <v>2052</v>
      </c>
      <c r="B2747" t="s">
        <v>622</v>
      </c>
      <c r="C2747" s="25">
        <v>39821</v>
      </c>
      <c r="D2747" s="25"/>
      <c r="E2747" s="25"/>
      <c r="G2747" s="1">
        <v>25855</v>
      </c>
      <c r="H2747" s="1">
        <v>23212</v>
      </c>
      <c r="J2747" s="1">
        <v>8692</v>
      </c>
      <c r="K2747" s="1">
        <v>8599</v>
      </c>
      <c r="L2747" s="2" t="str">
        <f t="shared" si="840"/>
        <v/>
      </c>
      <c r="M2747" s="2">
        <f t="shared" si="841"/>
        <v>0.33258557339005995</v>
      </c>
      <c r="N2747" s="10" t="e">
        <f t="shared" si="832"/>
        <v>#N/A</v>
      </c>
      <c r="O2747" s="9" t="e">
        <f t="shared" si="833"/>
        <v>#N/A</v>
      </c>
      <c r="P2747" s="8" t="e">
        <f t="shared" si="834"/>
        <v>#N/A</v>
      </c>
      <c r="Q2747" s="2" t="str">
        <f t="shared" si="835"/>
        <v>-</v>
      </c>
      <c r="R2747" s="2" t="str">
        <f t="shared" si="836"/>
        <v>-</v>
      </c>
      <c r="S2747" s="2" t="str">
        <f t="shared" si="837"/>
        <v>-</v>
      </c>
      <c r="T2747" s="2" t="str">
        <f t="shared" si="838"/>
        <v>-</v>
      </c>
      <c r="AU2747" t="s">
        <v>2052</v>
      </c>
      <c r="AV2747" t="s">
        <v>622</v>
      </c>
      <c r="AY2747" s="38">
        <v>48</v>
      </c>
      <c r="AZ2747" s="40">
        <v>249</v>
      </c>
      <c r="BA2747" s="42">
        <f t="shared" si="842"/>
        <v>48249</v>
      </c>
      <c r="BC2747" s="7" t="s">
        <v>3097</v>
      </c>
      <c r="BH2747" s="1">
        <v>23212</v>
      </c>
      <c r="BI2747" s="1">
        <v>2643</v>
      </c>
      <c r="BJ2747" s="1">
        <f t="shared" si="839"/>
        <v>25855</v>
      </c>
      <c r="BL2747" s="1"/>
    </row>
    <row r="2748" spans="1:64" hidden="1" outlineLevel="1">
      <c r="A2748" t="s">
        <v>1324</v>
      </c>
      <c r="B2748" t="s">
        <v>622</v>
      </c>
      <c r="C2748" s="25">
        <v>133399</v>
      </c>
      <c r="D2748" s="25"/>
      <c r="E2748" s="25"/>
      <c r="G2748" s="1">
        <v>74156</v>
      </c>
      <c r="H2748" s="1">
        <v>61209</v>
      </c>
      <c r="J2748" s="1">
        <v>27228</v>
      </c>
      <c r="K2748" s="1">
        <v>27081</v>
      </c>
      <c r="L2748" s="2" t="str">
        <f t="shared" si="840"/>
        <v/>
      </c>
      <c r="M2748" s="2">
        <f t="shared" si="841"/>
        <v>0.36518960030206593</v>
      </c>
      <c r="N2748" s="10" t="e">
        <f t="shared" si="832"/>
        <v>#N/A</v>
      </c>
      <c r="O2748" s="9" t="e">
        <f t="shared" si="833"/>
        <v>#N/A</v>
      </c>
      <c r="P2748" s="8" t="e">
        <f t="shared" si="834"/>
        <v>#N/A</v>
      </c>
      <c r="Q2748" s="2" t="str">
        <f t="shared" si="835"/>
        <v>-</v>
      </c>
      <c r="R2748" s="2" t="str">
        <f t="shared" si="836"/>
        <v>-</v>
      </c>
      <c r="S2748" s="2" t="str">
        <f t="shared" si="837"/>
        <v>-</v>
      </c>
      <c r="T2748" s="2" t="str">
        <f t="shared" si="838"/>
        <v>-</v>
      </c>
      <c r="AU2748" t="s">
        <v>1324</v>
      </c>
      <c r="AV2748" t="s">
        <v>622</v>
      </c>
      <c r="AY2748" s="38">
        <v>48</v>
      </c>
      <c r="AZ2748" s="40">
        <v>251</v>
      </c>
      <c r="BA2748" s="42">
        <f t="shared" si="842"/>
        <v>48251</v>
      </c>
      <c r="BC2748" s="7" t="s">
        <v>3097</v>
      </c>
      <c r="BH2748" s="1">
        <v>61209</v>
      </c>
      <c r="BI2748" s="1">
        <v>12947</v>
      </c>
      <c r="BJ2748" s="1">
        <f t="shared" si="839"/>
        <v>74156</v>
      </c>
      <c r="BL2748" s="1"/>
    </row>
    <row r="2749" spans="1:64" hidden="1" outlineLevel="1">
      <c r="A2749" t="s">
        <v>1074</v>
      </c>
      <c r="B2749" t="s">
        <v>622</v>
      </c>
      <c r="C2749" s="25">
        <v>20293</v>
      </c>
      <c r="D2749" s="25"/>
      <c r="E2749" s="25"/>
      <c r="G2749" s="1">
        <v>10596</v>
      </c>
      <c r="H2749" s="1">
        <v>9093</v>
      </c>
      <c r="J2749" s="1">
        <v>4466</v>
      </c>
      <c r="K2749" s="1">
        <v>4581</v>
      </c>
      <c r="L2749" s="2" t="str">
        <f t="shared" si="840"/>
        <v/>
      </c>
      <c r="M2749" s="2">
        <f t="shared" si="841"/>
        <v>0.43233295583238956</v>
      </c>
      <c r="N2749" s="10" t="e">
        <f t="shared" si="832"/>
        <v>#N/A</v>
      </c>
      <c r="O2749" s="9" t="e">
        <f t="shared" si="833"/>
        <v>#N/A</v>
      </c>
      <c r="P2749" s="8" t="e">
        <f t="shared" si="834"/>
        <v>#N/A</v>
      </c>
      <c r="Q2749" s="2" t="str">
        <f t="shared" si="835"/>
        <v>-</v>
      </c>
      <c r="R2749" s="2" t="str">
        <f t="shared" si="836"/>
        <v>-</v>
      </c>
      <c r="S2749" s="2" t="str">
        <f t="shared" si="837"/>
        <v>-</v>
      </c>
      <c r="T2749" s="2" t="str">
        <f t="shared" si="838"/>
        <v>-</v>
      </c>
      <c r="AU2749" t="s">
        <v>1074</v>
      </c>
      <c r="AV2749" t="s">
        <v>622</v>
      </c>
      <c r="AY2749" s="38">
        <v>48</v>
      </c>
      <c r="AZ2749" s="40">
        <v>253</v>
      </c>
      <c r="BA2749" s="42">
        <f t="shared" si="842"/>
        <v>48253</v>
      </c>
      <c r="BC2749" s="7" t="s">
        <v>3097</v>
      </c>
      <c r="BH2749" s="1">
        <v>9093</v>
      </c>
      <c r="BI2749" s="1">
        <v>1503</v>
      </c>
      <c r="BJ2749" s="1">
        <f t="shared" si="839"/>
        <v>10596</v>
      </c>
      <c r="BL2749" s="1"/>
    </row>
    <row r="2750" spans="1:64" hidden="1" outlineLevel="1">
      <c r="A2750" t="s">
        <v>1122</v>
      </c>
      <c r="B2750" t="s">
        <v>622</v>
      </c>
      <c r="C2750" s="25">
        <v>15178</v>
      </c>
      <c r="D2750" s="25"/>
      <c r="E2750" s="25"/>
      <c r="G2750" s="1">
        <v>8426</v>
      </c>
      <c r="H2750" s="1">
        <v>7374</v>
      </c>
      <c r="J2750" s="1">
        <v>3216</v>
      </c>
      <c r="K2750" s="1">
        <v>3096</v>
      </c>
      <c r="L2750" s="2" t="str">
        <f t="shared" si="840"/>
        <v/>
      </c>
      <c r="M2750" s="2">
        <f t="shared" si="841"/>
        <v>0.36743413244718726</v>
      </c>
      <c r="N2750" s="10" t="e">
        <f t="shared" si="832"/>
        <v>#N/A</v>
      </c>
      <c r="O2750" s="9" t="e">
        <f t="shared" si="833"/>
        <v>#N/A</v>
      </c>
      <c r="P2750" s="8" t="e">
        <f t="shared" si="834"/>
        <v>#N/A</v>
      </c>
      <c r="Q2750" s="2" t="str">
        <f t="shared" si="835"/>
        <v>-</v>
      </c>
      <c r="R2750" s="2" t="str">
        <f t="shared" si="836"/>
        <v>-</v>
      </c>
      <c r="S2750" s="2" t="str">
        <f t="shared" si="837"/>
        <v>-</v>
      </c>
      <c r="T2750" s="2" t="str">
        <f t="shared" si="838"/>
        <v>-</v>
      </c>
      <c r="AU2750" t="s">
        <v>1122</v>
      </c>
      <c r="AV2750" t="s">
        <v>622</v>
      </c>
      <c r="AY2750" s="38">
        <v>48</v>
      </c>
      <c r="AZ2750" s="40">
        <v>255</v>
      </c>
      <c r="BA2750" s="42">
        <f t="shared" si="842"/>
        <v>48255</v>
      </c>
      <c r="BC2750" s="7" t="s">
        <v>3097</v>
      </c>
      <c r="BH2750" s="1">
        <v>7374</v>
      </c>
      <c r="BI2750" s="1">
        <v>1052</v>
      </c>
      <c r="BJ2750" s="1">
        <f t="shared" si="839"/>
        <v>8426</v>
      </c>
      <c r="BL2750" s="1"/>
    </row>
    <row r="2751" spans="1:64" hidden="1" outlineLevel="1">
      <c r="A2751" t="s">
        <v>965</v>
      </c>
      <c r="B2751" t="s">
        <v>622</v>
      </c>
      <c r="C2751" s="25">
        <v>77693</v>
      </c>
      <c r="D2751" s="25"/>
      <c r="E2751" s="25"/>
      <c r="G2751" s="1">
        <v>44932</v>
      </c>
      <c r="H2751" s="1">
        <v>38189</v>
      </c>
      <c r="J2751" s="1">
        <v>18122</v>
      </c>
      <c r="K2751" s="1">
        <v>17906</v>
      </c>
      <c r="L2751" s="2" t="str">
        <f t="shared" si="840"/>
        <v/>
      </c>
      <c r="M2751" s="2">
        <f t="shared" si="841"/>
        <v>0.39851330900026705</v>
      </c>
      <c r="N2751" s="10" t="e">
        <f t="shared" ref="N2751:N2814" si="843">RANK(U2751,U2751:AR2751)</f>
        <v>#N/A</v>
      </c>
      <c r="O2751" s="9" t="e">
        <f t="shared" ref="O2751:O2814" si="844">RANK(V2751,U2751:AR2751)</f>
        <v>#N/A</v>
      </c>
      <c r="P2751" s="8" t="e">
        <f t="shared" ref="P2751:P2814" si="845">RANK(W2751,U2751:AR2751)</f>
        <v>#N/A</v>
      </c>
      <c r="Q2751" s="2" t="str">
        <f t="shared" ref="Q2751:Q2814" si="846">IF(SUM($U2751:$AQ2751)=0,"-",U2751/SUM($U2751:$AQ2751))</f>
        <v>-</v>
      </c>
      <c r="R2751" s="2" t="str">
        <f t="shared" ref="R2751:R2814" si="847">IF(SUM($U2751:$AQ2751)=0,"-",V2751/SUM($U2751:$AQ2751))</f>
        <v>-</v>
      </c>
      <c r="S2751" s="2" t="str">
        <f t="shared" ref="S2751:S2814" si="848">IF(SUM($U2751:$AQ2751)=0,"-",W2751/SUM($U2751:$AQ2751))</f>
        <v>-</v>
      </c>
      <c r="T2751" s="2" t="str">
        <f t="shared" ref="T2751:T2814" si="849">IF(SUM($U2751:$AQ2751)=0,"-",(1-Q2751-R2751-S2751))</f>
        <v>-</v>
      </c>
      <c r="AU2751" t="s">
        <v>965</v>
      </c>
      <c r="AV2751" t="s">
        <v>622</v>
      </c>
      <c r="AY2751" s="38">
        <v>48</v>
      </c>
      <c r="AZ2751" s="40">
        <v>257</v>
      </c>
      <c r="BA2751" s="42">
        <f t="shared" si="842"/>
        <v>48257</v>
      </c>
      <c r="BC2751" s="7" t="s">
        <v>3097</v>
      </c>
      <c r="BH2751" s="1">
        <v>38189</v>
      </c>
      <c r="BI2751" s="1">
        <v>6743</v>
      </c>
      <c r="BJ2751" s="1">
        <f t="shared" ref="BJ2751:BJ2814" si="850">SUM(BH2751:BI2751)</f>
        <v>44932</v>
      </c>
      <c r="BL2751" s="1"/>
    </row>
    <row r="2752" spans="1:64" hidden="1" outlineLevel="1">
      <c r="A2752" t="s">
        <v>966</v>
      </c>
      <c r="B2752" t="s">
        <v>622</v>
      </c>
      <c r="C2752" s="25">
        <v>24975</v>
      </c>
      <c r="D2752" s="25"/>
      <c r="E2752" s="25"/>
      <c r="G2752" s="1">
        <v>18743</v>
      </c>
      <c r="H2752" s="1">
        <v>16106</v>
      </c>
      <c r="J2752" s="1">
        <v>8605</v>
      </c>
      <c r="K2752" s="1">
        <v>8569</v>
      </c>
      <c r="L2752" s="2" t="str">
        <f t="shared" si="840"/>
        <v/>
      </c>
      <c r="M2752" s="2">
        <f t="shared" si="841"/>
        <v>0.45718401536573655</v>
      </c>
      <c r="N2752" s="10" t="e">
        <f t="shared" si="843"/>
        <v>#N/A</v>
      </c>
      <c r="O2752" s="9" t="e">
        <f t="shared" si="844"/>
        <v>#N/A</v>
      </c>
      <c r="P2752" s="8" t="e">
        <f t="shared" si="845"/>
        <v>#N/A</v>
      </c>
      <c r="Q2752" s="2" t="str">
        <f t="shared" si="846"/>
        <v>-</v>
      </c>
      <c r="R2752" s="2" t="str">
        <f t="shared" si="847"/>
        <v>-</v>
      </c>
      <c r="S2752" s="2" t="str">
        <f t="shared" si="848"/>
        <v>-</v>
      </c>
      <c r="T2752" s="2" t="str">
        <f t="shared" si="849"/>
        <v>-</v>
      </c>
      <c r="AU2752" t="s">
        <v>966</v>
      </c>
      <c r="AV2752" t="s">
        <v>622</v>
      </c>
      <c r="AY2752" s="38">
        <v>48</v>
      </c>
      <c r="AZ2752" s="40">
        <v>259</v>
      </c>
      <c r="BA2752" s="42">
        <f t="shared" si="842"/>
        <v>48259</v>
      </c>
      <c r="BC2752" s="7" t="s">
        <v>3097</v>
      </c>
      <c r="BH2752" s="1">
        <v>16106</v>
      </c>
      <c r="BI2752" s="1">
        <v>2637</v>
      </c>
      <c r="BJ2752" s="1">
        <f t="shared" si="850"/>
        <v>18743</v>
      </c>
      <c r="BL2752" s="1"/>
    </row>
    <row r="2753" spans="1:64" hidden="1" outlineLevel="1">
      <c r="A2753" t="s">
        <v>177</v>
      </c>
      <c r="B2753" t="s">
        <v>622</v>
      </c>
      <c r="C2753" s="25">
        <v>429</v>
      </c>
      <c r="D2753" s="25"/>
      <c r="E2753" s="25"/>
      <c r="G2753" s="1">
        <v>376</v>
      </c>
      <c r="H2753" s="1">
        <v>318</v>
      </c>
      <c r="J2753" s="1">
        <v>110</v>
      </c>
      <c r="K2753" s="1">
        <v>112</v>
      </c>
      <c r="L2753" s="2" t="str">
        <f t="shared" si="840"/>
        <v/>
      </c>
      <c r="M2753" s="2">
        <f t="shared" si="841"/>
        <v>0.2978723404255319</v>
      </c>
      <c r="N2753" s="10" t="e">
        <f t="shared" si="843"/>
        <v>#N/A</v>
      </c>
      <c r="O2753" s="9" t="e">
        <f t="shared" si="844"/>
        <v>#N/A</v>
      </c>
      <c r="P2753" s="8" t="e">
        <f t="shared" si="845"/>
        <v>#N/A</v>
      </c>
      <c r="Q2753" s="2" t="str">
        <f t="shared" si="846"/>
        <v>-</v>
      </c>
      <c r="R2753" s="2" t="str">
        <f t="shared" si="847"/>
        <v>-</v>
      </c>
      <c r="S2753" s="2" t="str">
        <f t="shared" si="848"/>
        <v>-</v>
      </c>
      <c r="T2753" s="2" t="str">
        <f t="shared" si="849"/>
        <v>-</v>
      </c>
      <c r="AU2753" t="s">
        <v>177</v>
      </c>
      <c r="AV2753" t="s">
        <v>622</v>
      </c>
      <c r="AY2753" s="38">
        <v>48</v>
      </c>
      <c r="AZ2753" s="40">
        <v>261</v>
      </c>
      <c r="BA2753" s="42">
        <f t="shared" si="842"/>
        <v>48261</v>
      </c>
      <c r="BC2753" s="7" t="s">
        <v>3097</v>
      </c>
      <c r="BH2753" s="1">
        <v>318</v>
      </c>
      <c r="BI2753" s="1">
        <v>58</v>
      </c>
      <c r="BJ2753" s="1">
        <f t="shared" si="850"/>
        <v>376</v>
      </c>
      <c r="BL2753" s="1"/>
    </row>
    <row r="2754" spans="1:64" hidden="1" outlineLevel="1">
      <c r="A2754" t="s">
        <v>644</v>
      </c>
      <c r="B2754" t="s">
        <v>622</v>
      </c>
      <c r="C2754" s="25">
        <v>815</v>
      </c>
      <c r="D2754" s="25"/>
      <c r="E2754" s="25"/>
      <c r="G2754" s="1">
        <v>758</v>
      </c>
      <c r="H2754" s="1">
        <v>711</v>
      </c>
      <c r="J2754" s="1">
        <v>406</v>
      </c>
      <c r="K2754" s="1">
        <v>414</v>
      </c>
      <c r="L2754" s="2" t="str">
        <f t="shared" si="840"/>
        <v/>
      </c>
      <c r="M2754" s="2">
        <f t="shared" si="841"/>
        <v>0.54617414248021112</v>
      </c>
      <c r="N2754" s="10" t="e">
        <f t="shared" si="843"/>
        <v>#N/A</v>
      </c>
      <c r="O2754" s="9" t="e">
        <f t="shared" si="844"/>
        <v>#N/A</v>
      </c>
      <c r="P2754" s="8" t="e">
        <f t="shared" si="845"/>
        <v>#N/A</v>
      </c>
      <c r="Q2754" s="2" t="str">
        <f t="shared" si="846"/>
        <v>-</v>
      </c>
      <c r="R2754" s="2" t="str">
        <f t="shared" si="847"/>
        <v>-</v>
      </c>
      <c r="S2754" s="2" t="str">
        <f t="shared" si="848"/>
        <v>-</v>
      </c>
      <c r="T2754" s="2" t="str">
        <f t="shared" si="849"/>
        <v>-</v>
      </c>
      <c r="AU2754" t="s">
        <v>644</v>
      </c>
      <c r="AV2754" t="s">
        <v>622</v>
      </c>
      <c r="AY2754" s="38">
        <v>48</v>
      </c>
      <c r="AZ2754" s="40">
        <v>263</v>
      </c>
      <c r="BA2754" s="42">
        <f t="shared" si="842"/>
        <v>48263</v>
      </c>
      <c r="BC2754" s="7" t="s">
        <v>3097</v>
      </c>
      <c r="BH2754" s="1">
        <v>711</v>
      </c>
      <c r="BI2754" s="1">
        <v>47</v>
      </c>
      <c r="BJ2754" s="1">
        <f t="shared" si="850"/>
        <v>758</v>
      </c>
      <c r="BL2754" s="1"/>
    </row>
    <row r="2755" spans="1:64" hidden="1" outlineLevel="1">
      <c r="A2755" t="s">
        <v>407</v>
      </c>
      <c r="B2755" t="s">
        <v>622</v>
      </c>
      <c r="C2755" s="25">
        <v>44894</v>
      </c>
      <c r="D2755" s="25"/>
      <c r="E2755" s="25"/>
      <c r="G2755" s="1">
        <v>32286</v>
      </c>
      <c r="H2755" s="1">
        <v>27084</v>
      </c>
      <c r="J2755" s="1">
        <v>14074</v>
      </c>
      <c r="K2755" s="1">
        <v>14010</v>
      </c>
      <c r="L2755" s="2" t="str">
        <f t="shared" si="840"/>
        <v/>
      </c>
      <c r="M2755" s="2">
        <f t="shared" si="841"/>
        <v>0.43393421297156665</v>
      </c>
      <c r="N2755" s="10" t="e">
        <f t="shared" si="843"/>
        <v>#N/A</v>
      </c>
      <c r="O2755" s="9" t="e">
        <f t="shared" si="844"/>
        <v>#N/A</v>
      </c>
      <c r="P2755" s="8" t="e">
        <f t="shared" si="845"/>
        <v>#N/A</v>
      </c>
      <c r="Q2755" s="2" t="str">
        <f t="shared" si="846"/>
        <v>-</v>
      </c>
      <c r="R2755" s="2" t="str">
        <f t="shared" si="847"/>
        <v>-</v>
      </c>
      <c r="S2755" s="2" t="str">
        <f t="shared" si="848"/>
        <v>-</v>
      </c>
      <c r="T2755" s="2" t="str">
        <f t="shared" si="849"/>
        <v>-</v>
      </c>
      <c r="AU2755" t="s">
        <v>407</v>
      </c>
      <c r="AV2755" t="s">
        <v>622</v>
      </c>
      <c r="AY2755" s="38">
        <v>48</v>
      </c>
      <c r="AZ2755" s="40">
        <v>265</v>
      </c>
      <c r="BA2755" s="42">
        <f t="shared" si="842"/>
        <v>48265</v>
      </c>
      <c r="BC2755" s="7" t="s">
        <v>3097</v>
      </c>
      <c r="BH2755" s="1">
        <v>27084</v>
      </c>
      <c r="BI2755" s="1">
        <v>5202</v>
      </c>
      <c r="BJ2755" s="1">
        <f t="shared" si="850"/>
        <v>32286</v>
      </c>
      <c r="BL2755" s="1"/>
    </row>
    <row r="2756" spans="1:64" hidden="1" outlineLevel="1">
      <c r="A2756" t="s">
        <v>1464</v>
      </c>
      <c r="B2756" t="s">
        <v>622</v>
      </c>
      <c r="C2756" s="25">
        <v>4521</v>
      </c>
      <c r="D2756" s="25"/>
      <c r="E2756" s="25"/>
      <c r="G2756" s="1">
        <v>2962</v>
      </c>
      <c r="H2756" s="1">
        <v>2582</v>
      </c>
      <c r="J2756" s="1">
        <v>1111</v>
      </c>
      <c r="K2756" s="1">
        <v>1122</v>
      </c>
      <c r="L2756" s="2" t="str">
        <f t="shared" si="840"/>
        <v/>
      </c>
      <c r="M2756" s="2">
        <f t="shared" si="841"/>
        <v>0.37879810938555031</v>
      </c>
      <c r="N2756" s="10" t="e">
        <f t="shared" si="843"/>
        <v>#N/A</v>
      </c>
      <c r="O2756" s="9" t="e">
        <f t="shared" si="844"/>
        <v>#N/A</v>
      </c>
      <c r="P2756" s="8" t="e">
        <f t="shared" si="845"/>
        <v>#N/A</v>
      </c>
      <c r="Q2756" s="2" t="str">
        <f t="shared" si="846"/>
        <v>-</v>
      </c>
      <c r="R2756" s="2" t="str">
        <f t="shared" si="847"/>
        <v>-</v>
      </c>
      <c r="S2756" s="2" t="str">
        <f t="shared" si="848"/>
        <v>-</v>
      </c>
      <c r="T2756" s="2" t="str">
        <f t="shared" si="849"/>
        <v>-</v>
      </c>
      <c r="AU2756" t="s">
        <v>1464</v>
      </c>
      <c r="AV2756" t="s">
        <v>622</v>
      </c>
      <c r="AY2756" s="38">
        <v>48</v>
      </c>
      <c r="AZ2756" s="40">
        <v>267</v>
      </c>
      <c r="BA2756" s="42">
        <f t="shared" si="842"/>
        <v>48267</v>
      </c>
      <c r="BC2756" s="7" t="s">
        <v>3097</v>
      </c>
      <c r="BH2756" s="1">
        <v>2582</v>
      </c>
      <c r="BI2756" s="1">
        <v>380</v>
      </c>
      <c r="BJ2756" s="1">
        <f t="shared" si="850"/>
        <v>2962</v>
      </c>
      <c r="BL2756" s="1"/>
    </row>
    <row r="2757" spans="1:64" hidden="1" outlineLevel="1">
      <c r="A2757" t="s">
        <v>19</v>
      </c>
      <c r="B2757" t="s">
        <v>622</v>
      </c>
      <c r="C2757" s="25">
        <v>308</v>
      </c>
      <c r="D2757" s="25"/>
      <c r="E2757" s="25"/>
      <c r="G2757" s="1">
        <v>220</v>
      </c>
      <c r="H2757" s="1">
        <v>207</v>
      </c>
      <c r="J2757" s="1">
        <v>98</v>
      </c>
      <c r="K2757" s="1">
        <v>103</v>
      </c>
      <c r="L2757" s="2" t="str">
        <f t="shared" si="840"/>
        <v/>
      </c>
      <c r="M2757" s="2">
        <f t="shared" si="841"/>
        <v>0.4681818181818182</v>
      </c>
      <c r="N2757" s="10" t="e">
        <f t="shared" si="843"/>
        <v>#N/A</v>
      </c>
      <c r="O2757" s="9" t="e">
        <f t="shared" si="844"/>
        <v>#N/A</v>
      </c>
      <c r="P2757" s="8" t="e">
        <f t="shared" si="845"/>
        <v>#N/A</v>
      </c>
      <c r="Q2757" s="2" t="str">
        <f t="shared" si="846"/>
        <v>-</v>
      </c>
      <c r="R2757" s="2" t="str">
        <f t="shared" si="847"/>
        <v>-</v>
      </c>
      <c r="S2757" s="2" t="str">
        <f t="shared" si="848"/>
        <v>-</v>
      </c>
      <c r="T2757" s="2" t="str">
        <f t="shared" si="849"/>
        <v>-</v>
      </c>
      <c r="AU2757" t="s">
        <v>19</v>
      </c>
      <c r="AV2757" t="s">
        <v>622</v>
      </c>
      <c r="AY2757" s="38">
        <v>48</v>
      </c>
      <c r="AZ2757" s="40">
        <v>269</v>
      </c>
      <c r="BA2757" s="42">
        <f t="shared" si="842"/>
        <v>48269</v>
      </c>
      <c r="BC2757" s="7" t="s">
        <v>3097</v>
      </c>
      <c r="BH2757" s="1">
        <v>207</v>
      </c>
      <c r="BI2757" s="1">
        <v>13</v>
      </c>
      <c r="BJ2757" s="1">
        <f t="shared" si="850"/>
        <v>220</v>
      </c>
      <c r="BL2757" s="1"/>
    </row>
    <row r="2758" spans="1:64" hidden="1" outlineLevel="1">
      <c r="A2758" t="s">
        <v>151</v>
      </c>
      <c r="B2758" t="s">
        <v>622</v>
      </c>
      <c r="C2758" s="25">
        <v>3463</v>
      </c>
      <c r="D2758" s="25"/>
      <c r="E2758" s="25"/>
      <c r="G2758" s="1">
        <v>2539</v>
      </c>
      <c r="H2758" s="1">
        <v>2182</v>
      </c>
      <c r="J2758" s="1">
        <v>1029</v>
      </c>
      <c r="K2758" s="1">
        <v>1090</v>
      </c>
      <c r="L2758" s="2" t="str">
        <f t="shared" si="840"/>
        <v/>
      </c>
      <c r="M2758" s="2">
        <f t="shared" si="841"/>
        <v>0.42930287514769594</v>
      </c>
      <c r="N2758" s="10" t="e">
        <f t="shared" si="843"/>
        <v>#N/A</v>
      </c>
      <c r="O2758" s="9" t="e">
        <f t="shared" si="844"/>
        <v>#N/A</v>
      </c>
      <c r="P2758" s="8" t="e">
        <f t="shared" si="845"/>
        <v>#N/A</v>
      </c>
      <c r="Q2758" s="2" t="str">
        <f t="shared" si="846"/>
        <v>-</v>
      </c>
      <c r="R2758" s="2" t="str">
        <f t="shared" si="847"/>
        <v>-</v>
      </c>
      <c r="S2758" s="2" t="str">
        <f t="shared" si="848"/>
        <v>-</v>
      </c>
      <c r="T2758" s="2" t="str">
        <f t="shared" si="849"/>
        <v>-</v>
      </c>
      <c r="AU2758" t="s">
        <v>151</v>
      </c>
      <c r="AV2758" t="s">
        <v>622</v>
      </c>
      <c r="AY2758" s="38">
        <v>48</v>
      </c>
      <c r="AZ2758" s="40">
        <v>271</v>
      </c>
      <c r="BA2758" s="42">
        <f t="shared" si="842"/>
        <v>48271</v>
      </c>
      <c r="BC2758" s="7" t="s">
        <v>3097</v>
      </c>
      <c r="BH2758" s="1">
        <v>2182</v>
      </c>
      <c r="BI2758" s="1">
        <v>357</v>
      </c>
      <c r="BJ2758" s="1">
        <f t="shared" si="850"/>
        <v>2539</v>
      </c>
      <c r="BL2758" s="1"/>
    </row>
    <row r="2759" spans="1:64" hidden="1" outlineLevel="1">
      <c r="A2759" t="s">
        <v>1062</v>
      </c>
      <c r="B2759" t="s">
        <v>622</v>
      </c>
      <c r="C2759" s="25">
        <v>31413</v>
      </c>
      <c r="D2759" s="25"/>
      <c r="E2759" s="25"/>
      <c r="G2759" s="1">
        <v>18792</v>
      </c>
      <c r="H2759" s="1">
        <v>15510</v>
      </c>
      <c r="J2759" s="1">
        <v>6248</v>
      </c>
      <c r="K2759" s="1">
        <v>4708</v>
      </c>
      <c r="L2759" s="2" t="str">
        <f t="shared" ref="L2759:L2822" si="851">IF(D2759&gt;0,K2759/D2759,"")</f>
        <v/>
      </c>
      <c r="M2759" s="2">
        <f t="shared" ref="M2759:M2822" si="852">IF(G2759&gt;0,K2759/G2759,"")</f>
        <v>0.25053214133673901</v>
      </c>
      <c r="N2759" s="10" t="e">
        <f t="shared" si="843"/>
        <v>#N/A</v>
      </c>
      <c r="O2759" s="9" t="e">
        <f t="shared" si="844"/>
        <v>#N/A</v>
      </c>
      <c r="P2759" s="8" t="e">
        <f t="shared" si="845"/>
        <v>#N/A</v>
      </c>
      <c r="Q2759" s="2" t="str">
        <f t="shared" si="846"/>
        <v>-</v>
      </c>
      <c r="R2759" s="2" t="str">
        <f t="shared" si="847"/>
        <v>-</v>
      </c>
      <c r="S2759" s="2" t="str">
        <f t="shared" si="848"/>
        <v>-</v>
      </c>
      <c r="T2759" s="2" t="str">
        <f t="shared" si="849"/>
        <v>-</v>
      </c>
      <c r="AU2759" t="s">
        <v>1062</v>
      </c>
      <c r="AV2759" t="s">
        <v>622</v>
      </c>
      <c r="AY2759" s="38">
        <v>48</v>
      </c>
      <c r="AZ2759" s="40">
        <v>273</v>
      </c>
      <c r="BA2759" s="42">
        <f t="shared" si="842"/>
        <v>48273</v>
      </c>
      <c r="BC2759" s="7" t="s">
        <v>3097</v>
      </c>
      <c r="BH2759" s="1">
        <v>15510</v>
      </c>
      <c r="BI2759" s="1">
        <v>3282</v>
      </c>
      <c r="BJ2759" s="1">
        <f t="shared" si="850"/>
        <v>18792</v>
      </c>
      <c r="BL2759" s="1"/>
    </row>
    <row r="2760" spans="1:64" hidden="1" outlineLevel="1">
      <c r="A2760" t="s">
        <v>1052</v>
      </c>
      <c r="B2760" t="s">
        <v>622</v>
      </c>
      <c r="C2760" s="25">
        <v>4044</v>
      </c>
      <c r="D2760" s="25"/>
      <c r="E2760" s="25"/>
      <c r="G2760" s="1">
        <v>2853</v>
      </c>
      <c r="H2760" s="1">
        <v>2445</v>
      </c>
      <c r="J2760" s="1">
        <v>1221</v>
      </c>
      <c r="K2760" s="1">
        <v>1206</v>
      </c>
      <c r="L2760" s="2" t="str">
        <f t="shared" si="851"/>
        <v/>
      </c>
      <c r="M2760" s="2">
        <f t="shared" si="852"/>
        <v>0.4227129337539432</v>
      </c>
      <c r="N2760" s="10" t="e">
        <f t="shared" si="843"/>
        <v>#N/A</v>
      </c>
      <c r="O2760" s="9" t="e">
        <f t="shared" si="844"/>
        <v>#N/A</v>
      </c>
      <c r="P2760" s="8" t="e">
        <f t="shared" si="845"/>
        <v>#N/A</v>
      </c>
      <c r="Q2760" s="2" t="str">
        <f t="shared" si="846"/>
        <v>-</v>
      </c>
      <c r="R2760" s="2" t="str">
        <f t="shared" si="847"/>
        <v>-</v>
      </c>
      <c r="S2760" s="2" t="str">
        <f t="shared" si="848"/>
        <v>-</v>
      </c>
      <c r="T2760" s="2" t="str">
        <f t="shared" si="849"/>
        <v>-</v>
      </c>
      <c r="AU2760" t="s">
        <v>1052</v>
      </c>
      <c r="AV2760" t="s">
        <v>622</v>
      </c>
      <c r="AY2760" s="38">
        <v>48</v>
      </c>
      <c r="AZ2760" s="40">
        <v>275</v>
      </c>
      <c r="BA2760" s="42">
        <f t="shared" si="842"/>
        <v>48275</v>
      </c>
      <c r="BC2760" s="7" t="s">
        <v>3097</v>
      </c>
      <c r="BH2760" s="1">
        <v>2445</v>
      </c>
      <c r="BI2760" s="1">
        <v>408</v>
      </c>
      <c r="BJ2760" s="1">
        <f t="shared" si="850"/>
        <v>2853</v>
      </c>
      <c r="BL2760" s="1"/>
    </row>
    <row r="2761" spans="1:64" hidden="1" outlineLevel="1">
      <c r="A2761" t="s">
        <v>2376</v>
      </c>
      <c r="B2761" t="s">
        <v>622</v>
      </c>
      <c r="C2761" s="25">
        <v>48826</v>
      </c>
      <c r="D2761" s="25"/>
      <c r="E2761" s="25"/>
      <c r="G2761" s="1">
        <v>30165</v>
      </c>
      <c r="H2761" s="1">
        <v>24874</v>
      </c>
      <c r="J2761" s="1">
        <v>10543</v>
      </c>
      <c r="K2761" s="1">
        <v>10483</v>
      </c>
      <c r="L2761" s="2" t="str">
        <f t="shared" si="851"/>
        <v/>
      </c>
      <c r="M2761" s="2">
        <f t="shared" si="852"/>
        <v>0.34752196253936679</v>
      </c>
      <c r="N2761" s="10" t="e">
        <f t="shared" si="843"/>
        <v>#N/A</v>
      </c>
      <c r="O2761" s="9" t="e">
        <f t="shared" si="844"/>
        <v>#N/A</v>
      </c>
      <c r="P2761" s="8" t="e">
        <f t="shared" si="845"/>
        <v>#N/A</v>
      </c>
      <c r="Q2761" s="2" t="str">
        <f t="shared" si="846"/>
        <v>-</v>
      </c>
      <c r="R2761" s="2" t="str">
        <f t="shared" si="847"/>
        <v>-</v>
      </c>
      <c r="S2761" s="2" t="str">
        <f t="shared" si="848"/>
        <v>-</v>
      </c>
      <c r="T2761" s="2" t="str">
        <f t="shared" si="849"/>
        <v>-</v>
      </c>
      <c r="AU2761" t="s">
        <v>2376</v>
      </c>
      <c r="AV2761" t="s">
        <v>622</v>
      </c>
      <c r="AY2761" s="38">
        <v>48</v>
      </c>
      <c r="AZ2761" s="40">
        <v>277</v>
      </c>
      <c r="BA2761" s="42">
        <f t="shared" si="842"/>
        <v>48277</v>
      </c>
      <c r="BC2761" s="7" t="s">
        <v>3097</v>
      </c>
      <c r="BH2761" s="1">
        <v>24874</v>
      </c>
      <c r="BI2761" s="1">
        <v>5291</v>
      </c>
      <c r="BJ2761" s="1">
        <f t="shared" si="850"/>
        <v>30165</v>
      </c>
      <c r="BL2761" s="1"/>
    </row>
    <row r="2762" spans="1:64" hidden="1" outlineLevel="1">
      <c r="A2762" t="s">
        <v>787</v>
      </c>
      <c r="B2762" t="s">
        <v>622</v>
      </c>
      <c r="C2762" s="25">
        <v>14658</v>
      </c>
      <c r="D2762" s="25"/>
      <c r="E2762" s="25"/>
      <c r="G2762" s="1">
        <v>8967</v>
      </c>
      <c r="H2762" s="1">
        <v>8089</v>
      </c>
      <c r="J2762" s="1">
        <v>3156</v>
      </c>
      <c r="K2762" s="1">
        <v>2619</v>
      </c>
      <c r="L2762" s="2" t="str">
        <f t="shared" si="851"/>
        <v/>
      </c>
      <c r="M2762" s="2">
        <f t="shared" si="852"/>
        <v>0.29207092673134827</v>
      </c>
      <c r="N2762" s="10" t="e">
        <f t="shared" si="843"/>
        <v>#N/A</v>
      </c>
      <c r="O2762" s="9" t="e">
        <f t="shared" si="844"/>
        <v>#N/A</v>
      </c>
      <c r="P2762" s="8" t="e">
        <f t="shared" si="845"/>
        <v>#N/A</v>
      </c>
      <c r="Q2762" s="2" t="str">
        <f t="shared" si="846"/>
        <v>-</v>
      </c>
      <c r="R2762" s="2" t="str">
        <f t="shared" si="847"/>
        <v>-</v>
      </c>
      <c r="S2762" s="2" t="str">
        <f t="shared" si="848"/>
        <v>-</v>
      </c>
      <c r="T2762" s="2" t="str">
        <f t="shared" si="849"/>
        <v>-</v>
      </c>
      <c r="AU2762" t="s">
        <v>787</v>
      </c>
      <c r="AV2762" t="s">
        <v>622</v>
      </c>
      <c r="AY2762" s="38">
        <v>48</v>
      </c>
      <c r="AZ2762" s="40">
        <v>279</v>
      </c>
      <c r="BA2762" s="42">
        <f t="shared" si="842"/>
        <v>48279</v>
      </c>
      <c r="BC2762" s="7" t="s">
        <v>3097</v>
      </c>
      <c r="BH2762" s="1">
        <v>8089</v>
      </c>
      <c r="BI2762" s="1">
        <v>878</v>
      </c>
      <c r="BJ2762" s="1">
        <f t="shared" si="850"/>
        <v>8967</v>
      </c>
      <c r="BL2762" s="1"/>
    </row>
    <row r="2763" spans="1:64" hidden="1" outlineLevel="1">
      <c r="A2763" t="s">
        <v>1946</v>
      </c>
      <c r="B2763" t="s">
        <v>622</v>
      </c>
      <c r="C2763" s="25">
        <v>18425</v>
      </c>
      <c r="D2763" s="25"/>
      <c r="E2763" s="25"/>
      <c r="G2763" s="1">
        <v>10906</v>
      </c>
      <c r="H2763" s="1">
        <v>9300</v>
      </c>
      <c r="J2763" s="1">
        <v>4774</v>
      </c>
      <c r="K2763" s="1">
        <v>4799</v>
      </c>
      <c r="L2763" s="2" t="str">
        <f t="shared" si="851"/>
        <v/>
      </c>
      <c r="M2763" s="2">
        <f t="shared" si="852"/>
        <v>0.44003300935264994</v>
      </c>
      <c r="N2763" s="10" t="e">
        <f t="shared" si="843"/>
        <v>#N/A</v>
      </c>
      <c r="O2763" s="9" t="e">
        <f t="shared" si="844"/>
        <v>#N/A</v>
      </c>
      <c r="P2763" s="8" t="e">
        <f t="shared" si="845"/>
        <v>#N/A</v>
      </c>
      <c r="Q2763" s="2" t="str">
        <f t="shared" si="846"/>
        <v>-</v>
      </c>
      <c r="R2763" s="2" t="str">
        <f t="shared" si="847"/>
        <v>-</v>
      </c>
      <c r="S2763" s="2" t="str">
        <f t="shared" si="848"/>
        <v>-</v>
      </c>
      <c r="T2763" s="2" t="str">
        <f t="shared" si="849"/>
        <v>-</v>
      </c>
      <c r="AU2763" t="s">
        <v>1946</v>
      </c>
      <c r="AV2763" t="s">
        <v>622</v>
      </c>
      <c r="AY2763" s="38">
        <v>48</v>
      </c>
      <c r="AZ2763" s="40">
        <v>281</v>
      </c>
      <c r="BA2763" s="42">
        <f t="shared" si="842"/>
        <v>48281</v>
      </c>
      <c r="BC2763" s="7" t="s">
        <v>3097</v>
      </c>
      <c r="BH2763" s="1">
        <v>9300</v>
      </c>
      <c r="BI2763" s="1">
        <v>1606</v>
      </c>
      <c r="BJ2763" s="1">
        <f t="shared" si="850"/>
        <v>10906</v>
      </c>
      <c r="BL2763" s="1"/>
    </row>
    <row r="2764" spans="1:64" hidden="1" outlineLevel="1">
      <c r="A2764" t="s">
        <v>2212</v>
      </c>
      <c r="B2764" t="s">
        <v>622</v>
      </c>
      <c r="C2764" s="25">
        <v>6098</v>
      </c>
      <c r="D2764" s="25"/>
      <c r="E2764" s="25"/>
      <c r="G2764" s="1">
        <v>4137</v>
      </c>
      <c r="H2764" s="1">
        <v>3936</v>
      </c>
      <c r="J2764" s="1">
        <v>1349</v>
      </c>
      <c r="K2764" s="1">
        <v>1342</v>
      </c>
      <c r="L2764" s="2" t="str">
        <f t="shared" si="851"/>
        <v/>
      </c>
      <c r="M2764" s="2">
        <f t="shared" si="852"/>
        <v>0.32438965433889294</v>
      </c>
      <c r="N2764" s="10" t="e">
        <f t="shared" si="843"/>
        <v>#N/A</v>
      </c>
      <c r="O2764" s="9" t="e">
        <f t="shared" si="844"/>
        <v>#N/A</v>
      </c>
      <c r="P2764" s="8" t="e">
        <f t="shared" si="845"/>
        <v>#N/A</v>
      </c>
      <c r="Q2764" s="2" t="str">
        <f t="shared" si="846"/>
        <v>-</v>
      </c>
      <c r="R2764" s="2" t="str">
        <f t="shared" si="847"/>
        <v>-</v>
      </c>
      <c r="S2764" s="2" t="str">
        <f t="shared" si="848"/>
        <v>-</v>
      </c>
      <c r="T2764" s="2" t="str">
        <f t="shared" si="849"/>
        <v>-</v>
      </c>
      <c r="AU2764" t="s">
        <v>2212</v>
      </c>
      <c r="AV2764" t="s">
        <v>622</v>
      </c>
      <c r="AY2764" s="38">
        <v>48</v>
      </c>
      <c r="AZ2764" s="40">
        <v>283</v>
      </c>
      <c r="BA2764" s="42">
        <f t="shared" si="842"/>
        <v>48283</v>
      </c>
      <c r="BC2764" s="7" t="s">
        <v>3097</v>
      </c>
      <c r="BH2764" s="1">
        <v>3936</v>
      </c>
      <c r="BI2764" s="1">
        <v>201</v>
      </c>
      <c r="BJ2764" s="1">
        <f t="shared" si="850"/>
        <v>4137</v>
      </c>
      <c r="BL2764" s="1"/>
    </row>
    <row r="2765" spans="1:64" hidden="1" outlineLevel="1">
      <c r="A2765" t="s">
        <v>1931</v>
      </c>
      <c r="B2765" t="s">
        <v>622</v>
      </c>
      <c r="C2765" s="25">
        <v>19101</v>
      </c>
      <c r="D2765" s="25"/>
      <c r="E2765" s="25"/>
      <c r="G2765" s="1">
        <v>13362</v>
      </c>
      <c r="H2765" s="1">
        <v>12331</v>
      </c>
      <c r="J2765" s="1">
        <v>5890</v>
      </c>
      <c r="K2765" s="1">
        <v>5908</v>
      </c>
      <c r="L2765" s="2" t="str">
        <f t="shared" si="851"/>
        <v/>
      </c>
      <c r="M2765" s="2">
        <f t="shared" si="852"/>
        <v>0.44214937883550365</v>
      </c>
      <c r="N2765" s="10" t="e">
        <f t="shared" si="843"/>
        <v>#N/A</v>
      </c>
      <c r="O2765" s="9" t="e">
        <f t="shared" si="844"/>
        <v>#N/A</v>
      </c>
      <c r="P2765" s="8" t="e">
        <f t="shared" si="845"/>
        <v>#N/A</v>
      </c>
      <c r="Q2765" s="2" t="str">
        <f t="shared" si="846"/>
        <v>-</v>
      </c>
      <c r="R2765" s="2" t="str">
        <f t="shared" si="847"/>
        <v>-</v>
      </c>
      <c r="S2765" s="2" t="str">
        <f t="shared" si="848"/>
        <v>-</v>
      </c>
      <c r="T2765" s="2" t="str">
        <f t="shared" si="849"/>
        <v>-</v>
      </c>
      <c r="AU2765" t="s">
        <v>1931</v>
      </c>
      <c r="AV2765" t="s">
        <v>622</v>
      </c>
      <c r="AY2765" s="38">
        <v>48</v>
      </c>
      <c r="AZ2765" s="40">
        <v>285</v>
      </c>
      <c r="BA2765" s="42">
        <f t="shared" si="842"/>
        <v>48285</v>
      </c>
      <c r="BC2765" s="7" t="s">
        <v>3097</v>
      </c>
      <c r="BH2765" s="1">
        <v>12331</v>
      </c>
      <c r="BI2765" s="1">
        <v>1031</v>
      </c>
      <c r="BJ2765" s="1">
        <f t="shared" si="850"/>
        <v>13362</v>
      </c>
      <c r="BL2765" s="1"/>
    </row>
    <row r="2766" spans="1:64" hidden="1" outlineLevel="1">
      <c r="A2766" t="s">
        <v>1878</v>
      </c>
      <c r="B2766" t="s">
        <v>622</v>
      </c>
      <c r="C2766" s="25">
        <v>16131</v>
      </c>
      <c r="D2766" s="25"/>
      <c r="E2766" s="25"/>
      <c r="G2766" s="1">
        <v>8577</v>
      </c>
      <c r="H2766" s="1">
        <v>7962</v>
      </c>
      <c r="J2766" s="1">
        <v>4502</v>
      </c>
      <c r="K2766" s="1">
        <v>4209</v>
      </c>
      <c r="L2766" s="2" t="str">
        <f t="shared" si="851"/>
        <v/>
      </c>
      <c r="M2766" s="2">
        <f t="shared" si="852"/>
        <v>0.490731024833858</v>
      </c>
      <c r="N2766" s="10" t="e">
        <f t="shared" si="843"/>
        <v>#N/A</v>
      </c>
      <c r="O2766" s="9" t="e">
        <f t="shared" si="844"/>
        <v>#N/A</v>
      </c>
      <c r="P2766" s="8" t="e">
        <f t="shared" si="845"/>
        <v>#N/A</v>
      </c>
      <c r="Q2766" s="2" t="str">
        <f t="shared" si="846"/>
        <v>-</v>
      </c>
      <c r="R2766" s="2" t="str">
        <f t="shared" si="847"/>
        <v>-</v>
      </c>
      <c r="S2766" s="2" t="str">
        <f t="shared" si="848"/>
        <v>-</v>
      </c>
      <c r="T2766" s="2" t="str">
        <f t="shared" si="849"/>
        <v>-</v>
      </c>
      <c r="AU2766" t="s">
        <v>1878</v>
      </c>
      <c r="AV2766" t="s">
        <v>622</v>
      </c>
      <c r="AY2766" s="38">
        <v>48</v>
      </c>
      <c r="AZ2766" s="40">
        <v>287</v>
      </c>
      <c r="BA2766" s="42">
        <f t="shared" si="842"/>
        <v>48287</v>
      </c>
      <c r="BC2766" s="7" t="s">
        <v>3097</v>
      </c>
      <c r="BH2766" s="1">
        <v>7962</v>
      </c>
      <c r="BI2766" s="1">
        <v>615</v>
      </c>
      <c r="BJ2766" s="1">
        <f t="shared" si="850"/>
        <v>8577</v>
      </c>
      <c r="BL2766" s="1"/>
    </row>
    <row r="2767" spans="1:64" hidden="1" outlineLevel="1">
      <c r="A2767" t="s">
        <v>431</v>
      </c>
      <c r="B2767" t="s">
        <v>622</v>
      </c>
      <c r="C2767" s="25">
        <v>15718</v>
      </c>
      <c r="D2767" s="25"/>
      <c r="E2767" s="25"/>
      <c r="G2767" s="1">
        <v>11029</v>
      </c>
      <c r="H2767" s="1">
        <v>10034</v>
      </c>
      <c r="J2767" s="1">
        <v>4582</v>
      </c>
      <c r="K2767" s="1">
        <v>4533</v>
      </c>
      <c r="L2767" s="2" t="str">
        <f t="shared" si="851"/>
        <v/>
      </c>
      <c r="M2767" s="2">
        <f t="shared" si="852"/>
        <v>0.41100734427418623</v>
      </c>
      <c r="N2767" s="10" t="e">
        <f t="shared" si="843"/>
        <v>#N/A</v>
      </c>
      <c r="O2767" s="9" t="e">
        <f t="shared" si="844"/>
        <v>#N/A</v>
      </c>
      <c r="P2767" s="8" t="e">
        <f t="shared" si="845"/>
        <v>#N/A</v>
      </c>
      <c r="Q2767" s="2" t="str">
        <f t="shared" si="846"/>
        <v>-</v>
      </c>
      <c r="R2767" s="2" t="str">
        <f t="shared" si="847"/>
        <v>-</v>
      </c>
      <c r="S2767" s="2" t="str">
        <f t="shared" si="848"/>
        <v>-</v>
      </c>
      <c r="T2767" s="2" t="str">
        <f t="shared" si="849"/>
        <v>-</v>
      </c>
      <c r="AU2767" t="s">
        <v>431</v>
      </c>
      <c r="AV2767" t="s">
        <v>622</v>
      </c>
      <c r="AY2767" s="38">
        <v>48</v>
      </c>
      <c r="AZ2767" s="40">
        <v>289</v>
      </c>
      <c r="BA2767" s="42">
        <f t="shared" si="842"/>
        <v>48289</v>
      </c>
      <c r="BC2767" s="7" t="s">
        <v>3097</v>
      </c>
      <c r="BH2767" s="1">
        <v>10034</v>
      </c>
      <c r="BI2767" s="1">
        <v>995</v>
      </c>
      <c r="BJ2767" s="1">
        <f t="shared" si="850"/>
        <v>11029</v>
      </c>
      <c r="BL2767" s="1"/>
    </row>
    <row r="2768" spans="1:64" hidden="1" outlineLevel="1">
      <c r="A2768" t="s">
        <v>489</v>
      </c>
      <c r="B2768" t="s">
        <v>622</v>
      </c>
      <c r="C2768" s="25">
        <v>73280</v>
      </c>
      <c r="D2768" s="25"/>
      <c r="E2768" s="25"/>
      <c r="G2768" s="1">
        <v>43616</v>
      </c>
      <c r="H2768" s="1">
        <v>36615</v>
      </c>
      <c r="J2768" s="1">
        <v>12699</v>
      </c>
      <c r="K2768" s="1">
        <v>12504</v>
      </c>
      <c r="L2768" s="2" t="str">
        <f t="shared" si="851"/>
        <v/>
      </c>
      <c r="M2768" s="2">
        <f t="shared" si="852"/>
        <v>0.28668378576669112</v>
      </c>
      <c r="N2768" s="10" t="e">
        <f t="shared" si="843"/>
        <v>#N/A</v>
      </c>
      <c r="O2768" s="9" t="e">
        <f t="shared" si="844"/>
        <v>#N/A</v>
      </c>
      <c r="P2768" s="8" t="e">
        <f t="shared" si="845"/>
        <v>#N/A</v>
      </c>
      <c r="Q2768" s="2" t="str">
        <f t="shared" si="846"/>
        <v>-</v>
      </c>
      <c r="R2768" s="2" t="str">
        <f t="shared" si="847"/>
        <v>-</v>
      </c>
      <c r="S2768" s="2" t="str">
        <f t="shared" si="848"/>
        <v>-</v>
      </c>
      <c r="T2768" s="2" t="str">
        <f t="shared" si="849"/>
        <v>-</v>
      </c>
      <c r="AU2768" t="s">
        <v>489</v>
      </c>
      <c r="AV2768" t="s">
        <v>622</v>
      </c>
      <c r="AY2768" s="38">
        <v>48</v>
      </c>
      <c r="AZ2768" s="40">
        <v>291</v>
      </c>
      <c r="BA2768" s="42">
        <f t="shared" si="842"/>
        <v>48291</v>
      </c>
      <c r="BC2768" s="7" t="s">
        <v>3097</v>
      </c>
      <c r="BH2768" s="1">
        <v>36615</v>
      </c>
      <c r="BI2768" s="1">
        <v>7001</v>
      </c>
      <c r="BJ2768" s="1">
        <f t="shared" si="850"/>
        <v>43616</v>
      </c>
      <c r="BL2768" s="1"/>
    </row>
    <row r="2769" spans="1:64" hidden="1" outlineLevel="1">
      <c r="A2769" t="s">
        <v>2015</v>
      </c>
      <c r="B2769" t="s">
        <v>622</v>
      </c>
      <c r="C2769" s="25">
        <v>22486</v>
      </c>
      <c r="D2769" s="25"/>
      <c r="E2769" s="25"/>
      <c r="G2769" s="1">
        <v>13681</v>
      </c>
      <c r="H2769" s="1">
        <v>11717</v>
      </c>
      <c r="J2769" s="1">
        <v>5361</v>
      </c>
      <c r="K2769" s="1">
        <v>5314</v>
      </c>
      <c r="L2769" s="2" t="str">
        <f t="shared" si="851"/>
        <v/>
      </c>
      <c r="M2769" s="2">
        <f t="shared" si="852"/>
        <v>0.38842189898399238</v>
      </c>
      <c r="N2769" s="10" t="e">
        <f t="shared" si="843"/>
        <v>#N/A</v>
      </c>
      <c r="O2769" s="9" t="e">
        <f t="shared" si="844"/>
        <v>#N/A</v>
      </c>
      <c r="P2769" s="8" t="e">
        <f t="shared" si="845"/>
        <v>#N/A</v>
      </c>
      <c r="Q2769" s="2" t="str">
        <f t="shared" si="846"/>
        <v>-</v>
      </c>
      <c r="R2769" s="2" t="str">
        <f t="shared" si="847"/>
        <v>-</v>
      </c>
      <c r="S2769" s="2" t="str">
        <f t="shared" si="848"/>
        <v>-</v>
      </c>
      <c r="T2769" s="2" t="str">
        <f t="shared" si="849"/>
        <v>-</v>
      </c>
      <c r="AU2769" t="s">
        <v>2015</v>
      </c>
      <c r="AV2769" t="s">
        <v>622</v>
      </c>
      <c r="AY2769" s="38">
        <v>48</v>
      </c>
      <c r="AZ2769" s="40">
        <v>293</v>
      </c>
      <c r="BA2769" s="42">
        <f t="shared" si="842"/>
        <v>48293</v>
      </c>
      <c r="BC2769" s="7" t="s">
        <v>3097</v>
      </c>
      <c r="BH2769" s="1">
        <v>11717</v>
      </c>
      <c r="BI2769" s="1">
        <v>1964</v>
      </c>
      <c r="BJ2769" s="1">
        <f t="shared" si="850"/>
        <v>13681</v>
      </c>
      <c r="BL2769" s="1"/>
    </row>
    <row r="2770" spans="1:64" hidden="1" outlineLevel="1">
      <c r="A2770" t="s">
        <v>1182</v>
      </c>
      <c r="B2770" t="s">
        <v>622</v>
      </c>
      <c r="C2770" s="25">
        <v>3033</v>
      </c>
      <c r="D2770" s="25"/>
      <c r="E2770" s="25"/>
      <c r="G2770" s="1">
        <v>1940</v>
      </c>
      <c r="H2770" s="1">
        <v>1691</v>
      </c>
      <c r="J2770" s="1">
        <v>952</v>
      </c>
      <c r="K2770" s="1">
        <v>963</v>
      </c>
      <c r="L2770" s="2" t="str">
        <f t="shared" si="851"/>
        <v/>
      </c>
      <c r="M2770" s="2">
        <f t="shared" si="852"/>
        <v>0.4963917525773196</v>
      </c>
      <c r="N2770" s="10" t="e">
        <f t="shared" si="843"/>
        <v>#N/A</v>
      </c>
      <c r="O2770" s="9" t="e">
        <f t="shared" si="844"/>
        <v>#N/A</v>
      </c>
      <c r="P2770" s="8" t="e">
        <f t="shared" si="845"/>
        <v>#N/A</v>
      </c>
      <c r="Q2770" s="2" t="str">
        <f t="shared" si="846"/>
        <v>-</v>
      </c>
      <c r="R2770" s="2" t="str">
        <f t="shared" si="847"/>
        <v>-</v>
      </c>
      <c r="S2770" s="2" t="str">
        <f t="shared" si="848"/>
        <v>-</v>
      </c>
      <c r="T2770" s="2" t="str">
        <f t="shared" si="849"/>
        <v>-</v>
      </c>
      <c r="AU2770" t="s">
        <v>1182</v>
      </c>
      <c r="AV2770" t="s">
        <v>622</v>
      </c>
      <c r="AY2770" s="38">
        <v>48</v>
      </c>
      <c r="AZ2770" s="40">
        <v>295</v>
      </c>
      <c r="BA2770" s="42">
        <f t="shared" si="842"/>
        <v>48295</v>
      </c>
      <c r="BC2770" s="7" t="s">
        <v>3097</v>
      </c>
      <c r="BH2770" s="1">
        <v>1691</v>
      </c>
      <c r="BI2770" s="1">
        <v>249</v>
      </c>
      <c r="BJ2770" s="1">
        <f t="shared" si="850"/>
        <v>1940</v>
      </c>
      <c r="BL2770" s="1"/>
    </row>
    <row r="2771" spans="1:64" hidden="1" outlineLevel="1">
      <c r="A2771" t="s">
        <v>2540</v>
      </c>
      <c r="B2771" t="s">
        <v>622</v>
      </c>
      <c r="C2771" s="25">
        <v>11955</v>
      </c>
      <c r="D2771" s="25"/>
      <c r="E2771" s="25"/>
      <c r="G2771" s="1">
        <v>7349</v>
      </c>
      <c r="H2771" s="1">
        <v>6575</v>
      </c>
      <c r="J2771" s="1">
        <v>2704</v>
      </c>
      <c r="K2771" s="1">
        <v>1091</v>
      </c>
      <c r="L2771" s="2" t="str">
        <f t="shared" si="851"/>
        <v/>
      </c>
      <c r="M2771" s="2">
        <f t="shared" si="852"/>
        <v>0.14845557218669206</v>
      </c>
      <c r="N2771" s="10" t="e">
        <f t="shared" si="843"/>
        <v>#N/A</v>
      </c>
      <c r="O2771" s="9" t="e">
        <f t="shared" si="844"/>
        <v>#N/A</v>
      </c>
      <c r="P2771" s="8" t="e">
        <f t="shared" si="845"/>
        <v>#N/A</v>
      </c>
      <c r="Q2771" s="2" t="str">
        <f t="shared" si="846"/>
        <v>-</v>
      </c>
      <c r="R2771" s="2" t="str">
        <f t="shared" si="847"/>
        <v>-</v>
      </c>
      <c r="S2771" s="2" t="str">
        <f t="shared" si="848"/>
        <v>-</v>
      </c>
      <c r="T2771" s="2" t="str">
        <f t="shared" si="849"/>
        <v>-</v>
      </c>
      <c r="AU2771" t="s">
        <v>2540</v>
      </c>
      <c r="AV2771" t="s">
        <v>622</v>
      </c>
      <c r="AY2771" s="38">
        <v>48</v>
      </c>
      <c r="AZ2771" s="40">
        <v>297</v>
      </c>
      <c r="BA2771" s="42">
        <f t="shared" si="842"/>
        <v>48297</v>
      </c>
      <c r="BC2771" s="7" t="s">
        <v>3097</v>
      </c>
      <c r="BH2771" s="1">
        <v>6575</v>
      </c>
      <c r="BI2771" s="1">
        <v>774</v>
      </c>
      <c r="BJ2771" s="1">
        <f t="shared" si="850"/>
        <v>7349</v>
      </c>
      <c r="BL2771" s="1"/>
    </row>
    <row r="2772" spans="1:64" hidden="1" outlineLevel="1">
      <c r="A2772" t="s">
        <v>1107</v>
      </c>
      <c r="B2772" t="s">
        <v>622</v>
      </c>
      <c r="C2772" s="25">
        <v>17872</v>
      </c>
      <c r="D2772" s="25"/>
      <c r="E2772" s="25"/>
      <c r="G2772" s="1">
        <v>13365</v>
      </c>
      <c r="H2772" s="1">
        <v>11768</v>
      </c>
      <c r="J2772" s="1">
        <v>7123</v>
      </c>
      <c r="K2772" s="1">
        <v>7084</v>
      </c>
      <c r="L2772" s="2" t="str">
        <f t="shared" si="851"/>
        <v/>
      </c>
      <c r="M2772" s="2">
        <f t="shared" si="852"/>
        <v>0.53004115226337445</v>
      </c>
      <c r="N2772" s="10" t="e">
        <f t="shared" si="843"/>
        <v>#N/A</v>
      </c>
      <c r="O2772" s="9" t="e">
        <f t="shared" si="844"/>
        <v>#N/A</v>
      </c>
      <c r="P2772" s="8" t="e">
        <f t="shared" si="845"/>
        <v>#N/A</v>
      </c>
      <c r="Q2772" s="2" t="str">
        <f t="shared" si="846"/>
        <v>-</v>
      </c>
      <c r="R2772" s="2" t="str">
        <f t="shared" si="847"/>
        <v>-</v>
      </c>
      <c r="S2772" s="2" t="str">
        <f t="shared" si="848"/>
        <v>-</v>
      </c>
      <c r="T2772" s="2" t="str">
        <f t="shared" si="849"/>
        <v>-</v>
      </c>
      <c r="AU2772" t="s">
        <v>1107</v>
      </c>
      <c r="AV2772" t="s">
        <v>622</v>
      </c>
      <c r="AY2772" s="38">
        <v>48</v>
      </c>
      <c r="AZ2772" s="40">
        <v>299</v>
      </c>
      <c r="BA2772" s="42">
        <f t="shared" si="842"/>
        <v>48299</v>
      </c>
      <c r="BC2772" s="7" t="s">
        <v>3097</v>
      </c>
      <c r="BH2772" s="1">
        <v>11768</v>
      </c>
      <c r="BI2772" s="1">
        <v>1597</v>
      </c>
      <c r="BJ2772" s="1">
        <f t="shared" si="850"/>
        <v>13365</v>
      </c>
      <c r="BL2772" s="1"/>
    </row>
    <row r="2773" spans="1:64" hidden="1" outlineLevel="1">
      <c r="A2773" t="s">
        <v>1485</v>
      </c>
      <c r="B2773" t="s">
        <v>622</v>
      </c>
      <c r="C2773" s="25">
        <v>75</v>
      </c>
      <c r="D2773" s="25"/>
      <c r="E2773" s="25"/>
      <c r="G2773" s="1">
        <v>152</v>
      </c>
      <c r="H2773" s="1">
        <v>112</v>
      </c>
      <c r="J2773" s="1">
        <v>58</v>
      </c>
      <c r="K2773" s="1">
        <v>43</v>
      </c>
      <c r="L2773" s="2" t="str">
        <f t="shared" si="851"/>
        <v/>
      </c>
      <c r="M2773" s="2">
        <f t="shared" si="852"/>
        <v>0.28289473684210525</v>
      </c>
      <c r="N2773" s="10" t="e">
        <f t="shared" si="843"/>
        <v>#N/A</v>
      </c>
      <c r="O2773" s="9" t="e">
        <f t="shared" si="844"/>
        <v>#N/A</v>
      </c>
      <c r="P2773" s="8" t="e">
        <f t="shared" si="845"/>
        <v>#N/A</v>
      </c>
      <c r="Q2773" s="2" t="str">
        <f t="shared" si="846"/>
        <v>-</v>
      </c>
      <c r="R2773" s="2" t="str">
        <f t="shared" si="847"/>
        <v>-</v>
      </c>
      <c r="S2773" s="2" t="str">
        <f t="shared" si="848"/>
        <v>-</v>
      </c>
      <c r="T2773" s="2" t="str">
        <f t="shared" si="849"/>
        <v>-</v>
      </c>
      <c r="AU2773" t="s">
        <v>1485</v>
      </c>
      <c r="AV2773" t="s">
        <v>622</v>
      </c>
      <c r="AY2773" s="38">
        <v>48</v>
      </c>
      <c r="AZ2773" s="40">
        <v>301</v>
      </c>
      <c r="BA2773" s="42">
        <f t="shared" si="842"/>
        <v>48301</v>
      </c>
      <c r="BC2773" s="7" t="s">
        <v>3097</v>
      </c>
      <c r="BH2773" s="1">
        <v>112</v>
      </c>
      <c r="BI2773" s="1">
        <v>40</v>
      </c>
      <c r="BJ2773" s="1">
        <f t="shared" si="850"/>
        <v>152</v>
      </c>
      <c r="BL2773" s="1"/>
    </row>
    <row r="2774" spans="1:64" hidden="1" outlineLevel="1">
      <c r="A2774" t="s">
        <v>1177</v>
      </c>
      <c r="B2774" t="s">
        <v>622</v>
      </c>
      <c r="C2774" s="25">
        <v>249407</v>
      </c>
      <c r="D2774" s="25"/>
      <c r="E2774" s="25"/>
      <c r="G2774" s="1">
        <v>152442</v>
      </c>
      <c r="H2774" s="1">
        <v>119578</v>
      </c>
      <c r="J2774" s="1">
        <v>55267</v>
      </c>
      <c r="K2774" s="1">
        <v>49773</v>
      </c>
      <c r="L2774" s="2" t="str">
        <f t="shared" si="851"/>
        <v/>
      </c>
      <c r="M2774" s="2">
        <f t="shared" si="852"/>
        <v>0.32650450663203057</v>
      </c>
      <c r="N2774" s="10" t="e">
        <f t="shared" si="843"/>
        <v>#N/A</v>
      </c>
      <c r="O2774" s="9" t="e">
        <f t="shared" si="844"/>
        <v>#N/A</v>
      </c>
      <c r="P2774" s="8" t="e">
        <f t="shared" si="845"/>
        <v>#N/A</v>
      </c>
      <c r="Q2774" s="2" t="str">
        <f t="shared" si="846"/>
        <v>-</v>
      </c>
      <c r="R2774" s="2" t="str">
        <f t="shared" si="847"/>
        <v>-</v>
      </c>
      <c r="S2774" s="2" t="str">
        <f t="shared" si="848"/>
        <v>-</v>
      </c>
      <c r="T2774" s="2" t="str">
        <f t="shared" si="849"/>
        <v>-</v>
      </c>
      <c r="AU2774" t="s">
        <v>1177</v>
      </c>
      <c r="AV2774" t="s">
        <v>622</v>
      </c>
      <c r="AY2774" s="38">
        <v>48</v>
      </c>
      <c r="AZ2774" s="40">
        <v>303</v>
      </c>
      <c r="BA2774" s="42">
        <f t="shared" si="842"/>
        <v>48303</v>
      </c>
      <c r="BC2774" s="7" t="s">
        <v>3097</v>
      </c>
      <c r="BH2774" s="1">
        <v>119578</v>
      </c>
      <c r="BI2774" s="1">
        <v>32864</v>
      </c>
      <c r="BJ2774" s="1">
        <f t="shared" si="850"/>
        <v>152442</v>
      </c>
      <c r="BL2774" s="1"/>
    </row>
    <row r="2775" spans="1:64" hidden="1" outlineLevel="1">
      <c r="A2775" t="s">
        <v>1095</v>
      </c>
      <c r="B2775" t="s">
        <v>622</v>
      </c>
      <c r="C2775" s="25">
        <v>6421</v>
      </c>
      <c r="D2775" s="25"/>
      <c r="E2775" s="25"/>
      <c r="G2775" s="1">
        <v>4477</v>
      </c>
      <c r="H2775" s="1">
        <v>3981</v>
      </c>
      <c r="J2775" s="1">
        <v>1677</v>
      </c>
      <c r="K2775" s="1">
        <v>1349</v>
      </c>
      <c r="L2775" s="2" t="str">
        <f t="shared" si="851"/>
        <v/>
      </c>
      <c r="M2775" s="2">
        <f t="shared" si="852"/>
        <v>0.30131784677239221</v>
      </c>
      <c r="N2775" s="10" t="e">
        <f t="shared" si="843"/>
        <v>#N/A</v>
      </c>
      <c r="O2775" s="9" t="e">
        <f t="shared" si="844"/>
        <v>#N/A</v>
      </c>
      <c r="P2775" s="8" t="e">
        <f t="shared" si="845"/>
        <v>#N/A</v>
      </c>
      <c r="Q2775" s="2" t="str">
        <f t="shared" si="846"/>
        <v>-</v>
      </c>
      <c r="R2775" s="2" t="str">
        <f t="shared" si="847"/>
        <v>-</v>
      </c>
      <c r="S2775" s="2" t="str">
        <f t="shared" si="848"/>
        <v>-</v>
      </c>
      <c r="T2775" s="2" t="str">
        <f t="shared" si="849"/>
        <v>-</v>
      </c>
      <c r="AU2775" t="s">
        <v>1095</v>
      </c>
      <c r="AV2775" t="s">
        <v>622</v>
      </c>
      <c r="AY2775" s="38">
        <v>48</v>
      </c>
      <c r="AZ2775" s="40">
        <v>305</v>
      </c>
      <c r="BA2775" s="42">
        <f t="shared" si="842"/>
        <v>48305</v>
      </c>
      <c r="BC2775" s="7" t="s">
        <v>3097</v>
      </c>
      <c r="BH2775" s="1">
        <v>3981</v>
      </c>
      <c r="BI2775" s="1">
        <v>496</v>
      </c>
      <c r="BJ2775" s="1">
        <f t="shared" si="850"/>
        <v>4477</v>
      </c>
      <c r="BL2775" s="1"/>
    </row>
    <row r="2776" spans="1:64" hidden="1" outlineLevel="1">
      <c r="A2776" t="s">
        <v>446</v>
      </c>
      <c r="B2776" t="s">
        <v>622</v>
      </c>
      <c r="C2776" s="25">
        <v>7927</v>
      </c>
      <c r="D2776" s="25"/>
      <c r="E2776" s="25"/>
      <c r="G2776" s="1">
        <v>5525</v>
      </c>
      <c r="H2776" s="1">
        <v>4666</v>
      </c>
      <c r="J2776" s="1">
        <v>2065</v>
      </c>
      <c r="K2776" s="1">
        <v>2061</v>
      </c>
      <c r="L2776" s="2" t="str">
        <f t="shared" si="851"/>
        <v/>
      </c>
      <c r="M2776" s="2">
        <f t="shared" si="852"/>
        <v>0.37303167420814481</v>
      </c>
      <c r="N2776" s="10" t="e">
        <f t="shared" si="843"/>
        <v>#N/A</v>
      </c>
      <c r="O2776" s="9" t="e">
        <f t="shared" si="844"/>
        <v>#N/A</v>
      </c>
      <c r="P2776" s="8" t="e">
        <f t="shared" si="845"/>
        <v>#N/A</v>
      </c>
      <c r="Q2776" s="2" t="str">
        <f t="shared" si="846"/>
        <v>-</v>
      </c>
      <c r="R2776" s="2" t="str">
        <f t="shared" si="847"/>
        <v>-</v>
      </c>
      <c r="S2776" s="2" t="str">
        <f t="shared" si="848"/>
        <v>-</v>
      </c>
      <c r="T2776" s="2" t="str">
        <f t="shared" si="849"/>
        <v>-</v>
      </c>
      <c r="AU2776" t="s">
        <v>446</v>
      </c>
      <c r="AV2776" t="s">
        <v>622</v>
      </c>
      <c r="AY2776" s="38">
        <v>48</v>
      </c>
      <c r="AZ2776" s="40">
        <v>307</v>
      </c>
      <c r="BA2776" s="42">
        <f t="shared" si="842"/>
        <v>48307</v>
      </c>
      <c r="BC2776" s="7" t="s">
        <v>3097</v>
      </c>
      <c r="BH2776" s="1">
        <v>4666</v>
      </c>
      <c r="BI2776" s="1">
        <v>859</v>
      </c>
      <c r="BJ2776" s="1">
        <f t="shared" si="850"/>
        <v>5525</v>
      </c>
      <c r="BL2776" s="1"/>
    </row>
    <row r="2777" spans="1:64" hidden="1" outlineLevel="1">
      <c r="A2777" t="s">
        <v>1180</v>
      </c>
      <c r="B2777" t="s">
        <v>622</v>
      </c>
      <c r="C2777" s="25">
        <v>216571</v>
      </c>
      <c r="D2777" s="25"/>
      <c r="E2777" s="25"/>
      <c r="G2777" s="1">
        <v>127915</v>
      </c>
      <c r="H2777" s="1">
        <v>105161</v>
      </c>
      <c r="J2777" s="1">
        <v>52044</v>
      </c>
      <c r="K2777" s="1">
        <v>52083</v>
      </c>
      <c r="L2777" s="2" t="str">
        <f t="shared" si="851"/>
        <v/>
      </c>
      <c r="M2777" s="2">
        <f t="shared" si="852"/>
        <v>0.40716882304655433</v>
      </c>
      <c r="N2777" s="10" t="e">
        <f t="shared" si="843"/>
        <v>#N/A</v>
      </c>
      <c r="O2777" s="9" t="e">
        <f t="shared" si="844"/>
        <v>#N/A</v>
      </c>
      <c r="P2777" s="8" t="e">
        <f t="shared" si="845"/>
        <v>#N/A</v>
      </c>
      <c r="Q2777" s="2" t="str">
        <f t="shared" si="846"/>
        <v>-</v>
      </c>
      <c r="R2777" s="2" t="str">
        <f t="shared" si="847"/>
        <v>-</v>
      </c>
      <c r="S2777" s="2" t="str">
        <f t="shared" si="848"/>
        <v>-</v>
      </c>
      <c r="T2777" s="2" t="str">
        <f t="shared" si="849"/>
        <v>-</v>
      </c>
      <c r="AU2777" t="s">
        <v>1180</v>
      </c>
      <c r="AV2777" t="s">
        <v>622</v>
      </c>
      <c r="AY2777" s="38">
        <v>48</v>
      </c>
      <c r="AZ2777" s="40">
        <v>309</v>
      </c>
      <c r="BA2777" s="42">
        <f t="shared" si="842"/>
        <v>48309</v>
      </c>
      <c r="BC2777" s="7" t="s">
        <v>3097</v>
      </c>
      <c r="BH2777" s="1">
        <v>105161</v>
      </c>
      <c r="BI2777" s="1">
        <v>22754</v>
      </c>
      <c r="BJ2777" s="1">
        <f t="shared" si="850"/>
        <v>127915</v>
      </c>
      <c r="BL2777" s="1"/>
    </row>
    <row r="2778" spans="1:64" hidden="1" outlineLevel="1">
      <c r="A2778" t="s">
        <v>2240</v>
      </c>
      <c r="B2778" t="s">
        <v>622</v>
      </c>
      <c r="C2778" s="25">
        <v>795</v>
      </c>
      <c r="D2778" s="25"/>
      <c r="E2778" s="25"/>
      <c r="G2778" s="1">
        <v>662</v>
      </c>
      <c r="H2778" s="1">
        <v>654</v>
      </c>
      <c r="J2778" s="1">
        <v>359</v>
      </c>
      <c r="K2778" s="1">
        <v>336</v>
      </c>
      <c r="L2778" s="2" t="str">
        <f t="shared" si="851"/>
        <v/>
      </c>
      <c r="M2778" s="2">
        <f t="shared" si="852"/>
        <v>0.50755287009063443</v>
      </c>
      <c r="N2778" s="10" t="e">
        <f t="shared" si="843"/>
        <v>#N/A</v>
      </c>
      <c r="O2778" s="9" t="e">
        <f t="shared" si="844"/>
        <v>#N/A</v>
      </c>
      <c r="P2778" s="8" t="e">
        <f t="shared" si="845"/>
        <v>#N/A</v>
      </c>
      <c r="Q2778" s="2" t="str">
        <f t="shared" si="846"/>
        <v>-</v>
      </c>
      <c r="R2778" s="2" t="str">
        <f t="shared" si="847"/>
        <v>-</v>
      </c>
      <c r="S2778" s="2" t="str">
        <f t="shared" si="848"/>
        <v>-</v>
      </c>
      <c r="T2778" s="2" t="str">
        <f t="shared" si="849"/>
        <v>-</v>
      </c>
      <c r="AU2778" t="s">
        <v>2240</v>
      </c>
      <c r="AV2778" t="s">
        <v>622</v>
      </c>
      <c r="AY2778" s="38">
        <v>48</v>
      </c>
      <c r="AZ2778" s="40">
        <v>311</v>
      </c>
      <c r="BA2778" s="42">
        <f t="shared" si="842"/>
        <v>48311</v>
      </c>
      <c r="BC2778" s="7" t="s">
        <v>3097</v>
      </c>
      <c r="BH2778" s="1">
        <v>654</v>
      </c>
      <c r="BI2778" s="1">
        <v>8</v>
      </c>
      <c r="BJ2778" s="1">
        <f t="shared" si="850"/>
        <v>662</v>
      </c>
      <c r="BL2778" s="1"/>
    </row>
    <row r="2779" spans="1:64" hidden="1" outlineLevel="1">
      <c r="A2779" t="s">
        <v>1732</v>
      </c>
      <c r="B2779" t="s">
        <v>622</v>
      </c>
      <c r="C2779" s="25">
        <v>12797</v>
      </c>
      <c r="D2779" s="25"/>
      <c r="E2779" s="25"/>
      <c r="G2779" s="1">
        <v>6968</v>
      </c>
      <c r="H2779" s="1">
        <v>5900</v>
      </c>
      <c r="J2779" s="1">
        <v>2479</v>
      </c>
      <c r="K2779" s="1">
        <v>2458</v>
      </c>
      <c r="L2779" s="2" t="str">
        <f t="shared" si="851"/>
        <v/>
      </c>
      <c r="M2779" s="2">
        <f t="shared" si="852"/>
        <v>0.35275545350172216</v>
      </c>
      <c r="N2779" s="10" t="e">
        <f t="shared" si="843"/>
        <v>#N/A</v>
      </c>
      <c r="O2779" s="9" t="e">
        <f t="shared" si="844"/>
        <v>#N/A</v>
      </c>
      <c r="P2779" s="8" t="e">
        <f t="shared" si="845"/>
        <v>#N/A</v>
      </c>
      <c r="Q2779" s="2" t="str">
        <f t="shared" si="846"/>
        <v>-</v>
      </c>
      <c r="R2779" s="2" t="str">
        <f t="shared" si="847"/>
        <v>-</v>
      </c>
      <c r="S2779" s="2" t="str">
        <f t="shared" si="848"/>
        <v>-</v>
      </c>
      <c r="T2779" s="2" t="str">
        <f t="shared" si="849"/>
        <v>-</v>
      </c>
      <c r="AU2779" t="s">
        <v>1732</v>
      </c>
      <c r="AV2779" t="s">
        <v>622</v>
      </c>
      <c r="AY2779" s="38">
        <v>48</v>
      </c>
      <c r="AZ2779" s="40">
        <v>313</v>
      </c>
      <c r="BA2779" s="42">
        <f t="shared" si="842"/>
        <v>48313</v>
      </c>
      <c r="BC2779" s="7" t="s">
        <v>3097</v>
      </c>
      <c r="BH2779" s="1">
        <v>5900</v>
      </c>
      <c r="BI2779" s="1">
        <v>1068</v>
      </c>
      <c r="BJ2779" s="1">
        <f t="shared" si="850"/>
        <v>6968</v>
      </c>
      <c r="BL2779" s="1"/>
    </row>
    <row r="2780" spans="1:64" hidden="1" outlineLevel="1">
      <c r="A2780" t="s">
        <v>253</v>
      </c>
      <c r="B2780" t="s">
        <v>622</v>
      </c>
      <c r="C2780" s="25">
        <v>11032</v>
      </c>
      <c r="D2780" s="25"/>
      <c r="E2780" s="25"/>
      <c r="G2780" s="1">
        <v>7526</v>
      </c>
      <c r="H2780" s="1">
        <v>6347</v>
      </c>
      <c r="J2780" s="1">
        <v>2546</v>
      </c>
      <c r="K2780" s="1">
        <v>2514</v>
      </c>
      <c r="L2780" s="2" t="str">
        <f t="shared" si="851"/>
        <v/>
      </c>
      <c r="M2780" s="2">
        <f t="shared" si="852"/>
        <v>0.33404198777571087</v>
      </c>
      <c r="N2780" s="10" t="e">
        <f t="shared" si="843"/>
        <v>#N/A</v>
      </c>
      <c r="O2780" s="9" t="e">
        <f t="shared" si="844"/>
        <v>#N/A</v>
      </c>
      <c r="P2780" s="8" t="e">
        <f t="shared" si="845"/>
        <v>#N/A</v>
      </c>
      <c r="Q2780" s="2" t="str">
        <f t="shared" si="846"/>
        <v>-</v>
      </c>
      <c r="R2780" s="2" t="str">
        <f t="shared" si="847"/>
        <v>-</v>
      </c>
      <c r="S2780" s="2" t="str">
        <f t="shared" si="848"/>
        <v>-</v>
      </c>
      <c r="T2780" s="2" t="str">
        <f t="shared" si="849"/>
        <v>-</v>
      </c>
      <c r="AU2780" t="s">
        <v>253</v>
      </c>
      <c r="AV2780" t="s">
        <v>622</v>
      </c>
      <c r="AY2780" s="38">
        <v>48</v>
      </c>
      <c r="AZ2780" s="40">
        <v>315</v>
      </c>
      <c r="BA2780" s="42">
        <f t="shared" si="842"/>
        <v>48315</v>
      </c>
      <c r="BC2780" s="7" t="s">
        <v>3097</v>
      </c>
      <c r="BH2780" s="1">
        <v>6347</v>
      </c>
      <c r="BI2780" s="1">
        <v>1179</v>
      </c>
      <c r="BJ2780" s="1">
        <f t="shared" si="850"/>
        <v>7526</v>
      </c>
      <c r="BL2780" s="1"/>
    </row>
    <row r="2781" spans="1:64" hidden="1" outlineLevel="1">
      <c r="A2781" t="s">
        <v>1983</v>
      </c>
      <c r="B2781" t="s">
        <v>622</v>
      </c>
      <c r="C2781" s="25">
        <v>4654</v>
      </c>
      <c r="D2781" s="25"/>
      <c r="E2781" s="25"/>
      <c r="G2781" s="1">
        <v>3123</v>
      </c>
      <c r="H2781" s="1">
        <v>2828</v>
      </c>
      <c r="J2781" s="1">
        <v>1317</v>
      </c>
      <c r="K2781" s="1">
        <v>992</v>
      </c>
      <c r="L2781" s="2" t="str">
        <f t="shared" si="851"/>
        <v/>
      </c>
      <c r="M2781" s="2">
        <f t="shared" si="852"/>
        <v>0.31764329170669231</v>
      </c>
      <c r="N2781" s="10" t="e">
        <f t="shared" si="843"/>
        <v>#N/A</v>
      </c>
      <c r="O2781" s="9" t="e">
        <f t="shared" si="844"/>
        <v>#N/A</v>
      </c>
      <c r="P2781" s="8" t="e">
        <f t="shared" si="845"/>
        <v>#N/A</v>
      </c>
      <c r="Q2781" s="2" t="str">
        <f t="shared" si="846"/>
        <v>-</v>
      </c>
      <c r="R2781" s="2" t="str">
        <f t="shared" si="847"/>
        <v>-</v>
      </c>
      <c r="S2781" s="2" t="str">
        <f t="shared" si="848"/>
        <v>-</v>
      </c>
      <c r="T2781" s="2" t="str">
        <f t="shared" si="849"/>
        <v>-</v>
      </c>
      <c r="AU2781" t="s">
        <v>1983</v>
      </c>
      <c r="AV2781" t="s">
        <v>622</v>
      </c>
      <c r="AY2781" s="38">
        <v>48</v>
      </c>
      <c r="AZ2781" s="40">
        <v>317</v>
      </c>
      <c r="BA2781" s="42">
        <f t="shared" si="842"/>
        <v>48317</v>
      </c>
      <c r="BC2781" s="7" t="s">
        <v>3097</v>
      </c>
      <c r="BH2781" s="1">
        <v>2828</v>
      </c>
      <c r="BI2781" s="1">
        <v>295</v>
      </c>
      <c r="BJ2781" s="1">
        <f t="shared" si="850"/>
        <v>3123</v>
      </c>
      <c r="BL2781" s="1"/>
    </row>
    <row r="2782" spans="1:64" hidden="1" outlineLevel="1">
      <c r="A2782" t="s">
        <v>1553</v>
      </c>
      <c r="B2782" t="s">
        <v>622</v>
      </c>
      <c r="C2782" s="25">
        <v>3725</v>
      </c>
      <c r="D2782" s="25"/>
      <c r="E2782" s="25"/>
      <c r="G2782" s="1">
        <v>2700</v>
      </c>
      <c r="H2782" s="1">
        <v>2535</v>
      </c>
      <c r="J2782" s="1">
        <v>1297</v>
      </c>
      <c r="K2782" s="1">
        <v>1292</v>
      </c>
      <c r="L2782" s="2" t="str">
        <f t="shared" si="851"/>
        <v/>
      </c>
      <c r="M2782" s="2">
        <f t="shared" si="852"/>
        <v>0.47851851851851851</v>
      </c>
      <c r="N2782" s="10" t="e">
        <f t="shared" si="843"/>
        <v>#N/A</v>
      </c>
      <c r="O2782" s="9" t="e">
        <f t="shared" si="844"/>
        <v>#N/A</v>
      </c>
      <c r="P2782" s="8" t="e">
        <f t="shared" si="845"/>
        <v>#N/A</v>
      </c>
      <c r="Q2782" s="2" t="str">
        <f t="shared" si="846"/>
        <v>-</v>
      </c>
      <c r="R2782" s="2" t="str">
        <f t="shared" si="847"/>
        <v>-</v>
      </c>
      <c r="S2782" s="2" t="str">
        <f t="shared" si="848"/>
        <v>-</v>
      </c>
      <c r="T2782" s="2" t="str">
        <f t="shared" si="849"/>
        <v>-</v>
      </c>
      <c r="AU2782" t="s">
        <v>1553</v>
      </c>
      <c r="AV2782" t="s">
        <v>622</v>
      </c>
      <c r="AY2782" s="38">
        <v>48</v>
      </c>
      <c r="AZ2782" s="40">
        <v>319</v>
      </c>
      <c r="BA2782" s="42">
        <f t="shared" si="842"/>
        <v>48319</v>
      </c>
      <c r="BC2782" s="7" t="s">
        <v>3097</v>
      </c>
      <c r="BH2782" s="1">
        <v>2535</v>
      </c>
      <c r="BI2782" s="1">
        <v>165</v>
      </c>
      <c r="BJ2782" s="1">
        <f t="shared" si="850"/>
        <v>2700</v>
      </c>
      <c r="BL2782" s="1"/>
    </row>
    <row r="2783" spans="1:64" hidden="1" outlineLevel="1">
      <c r="A2783" t="s">
        <v>1537</v>
      </c>
      <c r="B2783" t="s">
        <v>622</v>
      </c>
      <c r="C2783" s="25">
        <v>37662</v>
      </c>
      <c r="D2783" s="25"/>
      <c r="E2783" s="25"/>
      <c r="G2783" s="1">
        <v>21810</v>
      </c>
      <c r="H2783" s="1">
        <v>18572</v>
      </c>
      <c r="J2783" s="1">
        <v>8270</v>
      </c>
      <c r="K2783" s="1">
        <v>8281</v>
      </c>
      <c r="L2783" s="2" t="str">
        <f t="shared" si="851"/>
        <v/>
      </c>
      <c r="M2783" s="2">
        <f t="shared" si="852"/>
        <v>0.37968821641448874</v>
      </c>
      <c r="N2783" s="10" t="e">
        <f t="shared" si="843"/>
        <v>#N/A</v>
      </c>
      <c r="O2783" s="9" t="e">
        <f t="shared" si="844"/>
        <v>#N/A</v>
      </c>
      <c r="P2783" s="8" t="e">
        <f t="shared" si="845"/>
        <v>#N/A</v>
      </c>
      <c r="Q2783" s="2" t="str">
        <f t="shared" si="846"/>
        <v>-</v>
      </c>
      <c r="R2783" s="2" t="str">
        <f t="shared" si="847"/>
        <v>-</v>
      </c>
      <c r="S2783" s="2" t="str">
        <f t="shared" si="848"/>
        <v>-</v>
      </c>
      <c r="T2783" s="2" t="str">
        <f t="shared" si="849"/>
        <v>-</v>
      </c>
      <c r="AU2783" t="s">
        <v>1537</v>
      </c>
      <c r="AV2783" t="s">
        <v>622</v>
      </c>
      <c r="AY2783" s="38">
        <v>48</v>
      </c>
      <c r="AZ2783" s="40">
        <v>321</v>
      </c>
      <c r="BA2783" s="42">
        <f t="shared" si="842"/>
        <v>48321</v>
      </c>
      <c r="BC2783" s="7" t="s">
        <v>3097</v>
      </c>
      <c r="BH2783" s="1">
        <v>18572</v>
      </c>
      <c r="BI2783" s="1">
        <v>3238</v>
      </c>
      <c r="BJ2783" s="1">
        <f t="shared" si="850"/>
        <v>21810</v>
      </c>
      <c r="BL2783" s="1"/>
    </row>
    <row r="2784" spans="1:64" hidden="1" outlineLevel="1">
      <c r="A2784" t="s">
        <v>637</v>
      </c>
      <c r="B2784" t="s">
        <v>622</v>
      </c>
      <c r="C2784" s="25">
        <v>48408</v>
      </c>
      <c r="D2784" s="25"/>
      <c r="E2784" s="25"/>
      <c r="G2784" s="1">
        <v>24120</v>
      </c>
      <c r="H2784" s="1">
        <v>22184</v>
      </c>
      <c r="J2784" s="1">
        <v>5984</v>
      </c>
      <c r="K2784" s="1">
        <v>6200</v>
      </c>
      <c r="L2784" s="2" t="str">
        <f t="shared" si="851"/>
        <v/>
      </c>
      <c r="M2784" s="2">
        <f t="shared" si="852"/>
        <v>0.25704809286898839</v>
      </c>
      <c r="N2784" s="10" t="e">
        <f t="shared" si="843"/>
        <v>#N/A</v>
      </c>
      <c r="O2784" s="9" t="e">
        <f t="shared" si="844"/>
        <v>#N/A</v>
      </c>
      <c r="P2784" s="8" t="e">
        <f t="shared" si="845"/>
        <v>#N/A</v>
      </c>
      <c r="Q2784" s="2" t="str">
        <f t="shared" si="846"/>
        <v>-</v>
      </c>
      <c r="R2784" s="2" t="str">
        <f t="shared" si="847"/>
        <v>-</v>
      </c>
      <c r="S2784" s="2" t="str">
        <f t="shared" si="848"/>
        <v>-</v>
      </c>
      <c r="T2784" s="2" t="str">
        <f t="shared" si="849"/>
        <v>-</v>
      </c>
      <c r="AU2784" t="s">
        <v>637</v>
      </c>
      <c r="AV2784" t="s">
        <v>622</v>
      </c>
      <c r="AY2784" s="38">
        <v>48</v>
      </c>
      <c r="AZ2784" s="40">
        <v>323</v>
      </c>
      <c r="BA2784" s="42">
        <f t="shared" si="842"/>
        <v>48323</v>
      </c>
      <c r="BC2784" s="7" t="s">
        <v>3097</v>
      </c>
      <c r="BH2784" s="1">
        <v>22184</v>
      </c>
      <c r="BI2784" s="1">
        <v>1936</v>
      </c>
      <c r="BJ2784" s="1">
        <f t="shared" si="850"/>
        <v>24120</v>
      </c>
      <c r="BL2784" s="1"/>
    </row>
    <row r="2785" spans="1:64" hidden="1" outlineLevel="1">
      <c r="A2785" t="s">
        <v>2450</v>
      </c>
      <c r="B2785" t="s">
        <v>622</v>
      </c>
      <c r="C2785" s="25">
        <v>40707</v>
      </c>
      <c r="D2785" s="25"/>
      <c r="E2785" s="25"/>
      <c r="G2785" s="1">
        <v>23460</v>
      </c>
      <c r="H2785" s="1">
        <v>20248</v>
      </c>
      <c r="J2785" s="1">
        <v>9588</v>
      </c>
      <c r="K2785" s="1">
        <v>9660</v>
      </c>
      <c r="L2785" s="2" t="str">
        <f t="shared" si="851"/>
        <v/>
      </c>
      <c r="M2785" s="2">
        <f t="shared" si="852"/>
        <v>0.41176470588235292</v>
      </c>
      <c r="N2785" s="10" t="e">
        <f t="shared" si="843"/>
        <v>#N/A</v>
      </c>
      <c r="O2785" s="9" t="e">
        <f t="shared" si="844"/>
        <v>#N/A</v>
      </c>
      <c r="P2785" s="8" t="e">
        <f t="shared" si="845"/>
        <v>#N/A</v>
      </c>
      <c r="Q2785" s="2" t="str">
        <f t="shared" si="846"/>
        <v>-</v>
      </c>
      <c r="R2785" s="2" t="str">
        <f t="shared" si="847"/>
        <v>-</v>
      </c>
      <c r="S2785" s="2" t="str">
        <f t="shared" si="848"/>
        <v>-</v>
      </c>
      <c r="T2785" s="2" t="str">
        <f t="shared" si="849"/>
        <v>-</v>
      </c>
      <c r="AU2785" t="s">
        <v>2450</v>
      </c>
      <c r="AV2785" t="s">
        <v>622</v>
      </c>
      <c r="AY2785" s="38">
        <v>48</v>
      </c>
      <c r="AZ2785" s="40">
        <v>325</v>
      </c>
      <c r="BA2785" s="42">
        <f t="shared" si="842"/>
        <v>48325</v>
      </c>
      <c r="BC2785" s="7" t="s">
        <v>3097</v>
      </c>
      <c r="BH2785" s="1">
        <v>20248</v>
      </c>
      <c r="BI2785" s="1">
        <v>3212</v>
      </c>
      <c r="BJ2785" s="1">
        <f t="shared" si="850"/>
        <v>23460</v>
      </c>
      <c r="BL2785" s="1"/>
    </row>
    <row r="2786" spans="1:64" hidden="1" outlineLevel="1">
      <c r="A2786" t="s">
        <v>2757</v>
      </c>
      <c r="B2786" t="s">
        <v>622</v>
      </c>
      <c r="C2786" s="25">
        <v>2340</v>
      </c>
      <c r="D2786" s="25"/>
      <c r="E2786" s="25"/>
      <c r="G2786" s="1">
        <v>1834</v>
      </c>
      <c r="H2786" s="1">
        <v>1718</v>
      </c>
      <c r="J2786" s="1">
        <v>855</v>
      </c>
      <c r="K2786" s="1">
        <v>858</v>
      </c>
      <c r="L2786" s="2" t="str">
        <f t="shared" si="851"/>
        <v/>
      </c>
      <c r="M2786" s="2">
        <f t="shared" si="852"/>
        <v>0.46782988004362053</v>
      </c>
      <c r="N2786" s="10" t="e">
        <f t="shared" si="843"/>
        <v>#N/A</v>
      </c>
      <c r="O2786" s="9" t="e">
        <f t="shared" si="844"/>
        <v>#N/A</v>
      </c>
      <c r="P2786" s="8" t="e">
        <f t="shared" si="845"/>
        <v>#N/A</v>
      </c>
      <c r="Q2786" s="2" t="str">
        <f t="shared" si="846"/>
        <v>-</v>
      </c>
      <c r="R2786" s="2" t="str">
        <f t="shared" si="847"/>
        <v>-</v>
      </c>
      <c r="S2786" s="2" t="str">
        <f t="shared" si="848"/>
        <v>-</v>
      </c>
      <c r="T2786" s="2" t="str">
        <f t="shared" si="849"/>
        <v>-</v>
      </c>
      <c r="AU2786" t="s">
        <v>2757</v>
      </c>
      <c r="AV2786" t="s">
        <v>622</v>
      </c>
      <c r="AY2786" s="38">
        <v>48</v>
      </c>
      <c r="AZ2786" s="40">
        <v>327</v>
      </c>
      <c r="BA2786" s="42">
        <f t="shared" si="842"/>
        <v>48327</v>
      </c>
      <c r="BC2786" s="7" t="s">
        <v>3097</v>
      </c>
      <c r="BH2786" s="1">
        <v>1718</v>
      </c>
      <c r="BI2786" s="1">
        <v>116</v>
      </c>
      <c r="BJ2786" s="1">
        <f t="shared" si="850"/>
        <v>1834</v>
      </c>
      <c r="BL2786" s="1"/>
    </row>
    <row r="2787" spans="1:64" hidden="1" outlineLevel="1">
      <c r="A2787" t="s">
        <v>2148</v>
      </c>
      <c r="B2787" t="s">
        <v>622</v>
      </c>
      <c r="C2787" s="25">
        <v>117717</v>
      </c>
      <c r="D2787" s="25"/>
      <c r="E2787" s="25"/>
      <c r="G2787" s="1">
        <v>71027</v>
      </c>
      <c r="H2787" s="1">
        <v>59863</v>
      </c>
      <c r="J2787" s="1">
        <v>28898</v>
      </c>
      <c r="K2787" s="1">
        <v>26012</v>
      </c>
      <c r="L2787" s="2" t="str">
        <f t="shared" si="851"/>
        <v/>
      </c>
      <c r="M2787" s="2">
        <f t="shared" si="852"/>
        <v>0.36622692778802429</v>
      </c>
      <c r="N2787" s="10" t="e">
        <f t="shared" si="843"/>
        <v>#N/A</v>
      </c>
      <c r="O2787" s="9" t="e">
        <f t="shared" si="844"/>
        <v>#N/A</v>
      </c>
      <c r="P2787" s="8" t="e">
        <f t="shared" si="845"/>
        <v>#N/A</v>
      </c>
      <c r="Q2787" s="2" t="str">
        <f t="shared" si="846"/>
        <v>-</v>
      </c>
      <c r="R2787" s="2" t="str">
        <f t="shared" si="847"/>
        <v>-</v>
      </c>
      <c r="S2787" s="2" t="str">
        <f t="shared" si="848"/>
        <v>-</v>
      </c>
      <c r="T2787" s="2" t="str">
        <f t="shared" si="849"/>
        <v>-</v>
      </c>
      <c r="AU2787" t="s">
        <v>2148</v>
      </c>
      <c r="AV2787" t="s">
        <v>622</v>
      </c>
      <c r="AY2787" s="38">
        <v>48</v>
      </c>
      <c r="AZ2787" s="40">
        <v>329</v>
      </c>
      <c r="BA2787" s="42">
        <f t="shared" si="842"/>
        <v>48329</v>
      </c>
      <c r="BC2787" s="7" t="s">
        <v>3097</v>
      </c>
      <c r="BH2787" s="1">
        <v>59863</v>
      </c>
      <c r="BI2787" s="1">
        <v>11164</v>
      </c>
      <c r="BJ2787" s="1">
        <f t="shared" si="850"/>
        <v>71027</v>
      </c>
      <c r="BL2787" s="1"/>
    </row>
    <row r="2788" spans="1:64" hidden="1" outlineLevel="1">
      <c r="A2788" t="s">
        <v>1723</v>
      </c>
      <c r="B2788" t="s">
        <v>622</v>
      </c>
      <c r="C2788" s="25">
        <v>24981</v>
      </c>
      <c r="D2788" s="25"/>
      <c r="E2788" s="25"/>
      <c r="G2788" s="1">
        <v>15069</v>
      </c>
      <c r="H2788" s="1">
        <v>12789</v>
      </c>
      <c r="J2788" s="1">
        <v>6131</v>
      </c>
      <c r="K2788" s="1">
        <v>6175</v>
      </c>
      <c r="L2788" s="2" t="str">
        <f t="shared" si="851"/>
        <v/>
      </c>
      <c r="M2788" s="2">
        <f t="shared" si="852"/>
        <v>0.40978167098015794</v>
      </c>
      <c r="N2788" s="10" t="e">
        <f t="shared" si="843"/>
        <v>#N/A</v>
      </c>
      <c r="O2788" s="9" t="e">
        <f t="shared" si="844"/>
        <v>#N/A</v>
      </c>
      <c r="P2788" s="8" t="e">
        <f t="shared" si="845"/>
        <v>#N/A</v>
      </c>
      <c r="Q2788" s="2" t="str">
        <f t="shared" si="846"/>
        <v>-</v>
      </c>
      <c r="R2788" s="2" t="str">
        <f t="shared" si="847"/>
        <v>-</v>
      </c>
      <c r="S2788" s="2" t="str">
        <f t="shared" si="848"/>
        <v>-</v>
      </c>
      <c r="T2788" s="2" t="str">
        <f t="shared" si="849"/>
        <v>-</v>
      </c>
      <c r="AU2788" t="s">
        <v>1723</v>
      </c>
      <c r="AV2788" t="s">
        <v>622</v>
      </c>
      <c r="AY2788" s="38">
        <v>48</v>
      </c>
      <c r="AZ2788" s="40">
        <v>331</v>
      </c>
      <c r="BA2788" s="42">
        <f t="shared" si="842"/>
        <v>48331</v>
      </c>
      <c r="BC2788" s="7" t="s">
        <v>3097</v>
      </c>
      <c r="BH2788" s="1">
        <v>12789</v>
      </c>
      <c r="BI2788" s="1">
        <v>2280</v>
      </c>
      <c r="BJ2788" s="1">
        <f t="shared" si="850"/>
        <v>15069</v>
      </c>
      <c r="BL2788" s="1"/>
    </row>
    <row r="2789" spans="1:64" hidden="1" outlineLevel="1">
      <c r="A2789" t="s">
        <v>1724</v>
      </c>
      <c r="B2789" t="s">
        <v>622</v>
      </c>
      <c r="C2789" s="25">
        <v>4973</v>
      </c>
      <c r="D2789" s="25"/>
      <c r="E2789" s="25"/>
      <c r="G2789" s="1">
        <v>3166</v>
      </c>
      <c r="H2789" s="1">
        <v>2846</v>
      </c>
      <c r="J2789" s="1">
        <v>1592</v>
      </c>
      <c r="K2789" s="1">
        <v>1589</v>
      </c>
      <c r="L2789" s="2" t="str">
        <f t="shared" si="851"/>
        <v/>
      </c>
      <c r="M2789" s="2">
        <f t="shared" si="852"/>
        <v>0.501895135818067</v>
      </c>
      <c r="N2789" s="10" t="e">
        <f t="shared" si="843"/>
        <v>#N/A</v>
      </c>
      <c r="O2789" s="9" t="e">
        <f t="shared" si="844"/>
        <v>#N/A</v>
      </c>
      <c r="P2789" s="8" t="e">
        <f t="shared" si="845"/>
        <v>#N/A</v>
      </c>
      <c r="Q2789" s="2" t="str">
        <f t="shared" si="846"/>
        <v>-</v>
      </c>
      <c r="R2789" s="2" t="str">
        <f t="shared" si="847"/>
        <v>-</v>
      </c>
      <c r="S2789" s="2" t="str">
        <f t="shared" si="848"/>
        <v>-</v>
      </c>
      <c r="T2789" s="2" t="str">
        <f t="shared" si="849"/>
        <v>-</v>
      </c>
      <c r="AU2789" t="s">
        <v>1724</v>
      </c>
      <c r="AV2789" t="s">
        <v>622</v>
      </c>
      <c r="AY2789" s="38">
        <v>48</v>
      </c>
      <c r="AZ2789" s="40">
        <v>333</v>
      </c>
      <c r="BA2789" s="42">
        <f t="shared" si="842"/>
        <v>48333</v>
      </c>
      <c r="BC2789" s="7" t="s">
        <v>3097</v>
      </c>
      <c r="BH2789" s="1">
        <v>2846</v>
      </c>
      <c r="BI2789" s="1">
        <v>320</v>
      </c>
      <c r="BJ2789" s="1">
        <f t="shared" si="850"/>
        <v>3166</v>
      </c>
      <c r="BL2789" s="1"/>
    </row>
    <row r="2790" spans="1:64" hidden="1" outlineLevel="1">
      <c r="A2790" t="s">
        <v>1285</v>
      </c>
      <c r="B2790" t="s">
        <v>622</v>
      </c>
      <c r="C2790" s="25">
        <v>9420</v>
      </c>
      <c r="D2790" s="25"/>
      <c r="E2790" s="25"/>
      <c r="G2790" s="1">
        <v>5468</v>
      </c>
      <c r="H2790" s="1">
        <v>4577</v>
      </c>
      <c r="J2790" s="1">
        <v>1852</v>
      </c>
      <c r="K2790" s="1">
        <v>1925</v>
      </c>
      <c r="L2790" s="2" t="str">
        <f t="shared" si="851"/>
        <v/>
      </c>
      <c r="M2790" s="2">
        <f t="shared" si="852"/>
        <v>0.35204828090709583</v>
      </c>
      <c r="N2790" s="10" t="e">
        <f t="shared" si="843"/>
        <v>#N/A</v>
      </c>
      <c r="O2790" s="9" t="e">
        <f t="shared" si="844"/>
        <v>#N/A</v>
      </c>
      <c r="P2790" s="8" t="e">
        <f t="shared" si="845"/>
        <v>#N/A</v>
      </c>
      <c r="Q2790" s="2" t="str">
        <f t="shared" si="846"/>
        <v>-</v>
      </c>
      <c r="R2790" s="2" t="str">
        <f t="shared" si="847"/>
        <v>-</v>
      </c>
      <c r="S2790" s="2" t="str">
        <f t="shared" si="848"/>
        <v>-</v>
      </c>
      <c r="T2790" s="2" t="str">
        <f t="shared" si="849"/>
        <v>-</v>
      </c>
      <c r="AU2790" t="s">
        <v>1285</v>
      </c>
      <c r="AV2790" t="s">
        <v>622</v>
      </c>
      <c r="AY2790" s="38">
        <v>48</v>
      </c>
      <c r="AZ2790" s="40">
        <v>335</v>
      </c>
      <c r="BA2790" s="42">
        <f t="shared" si="842"/>
        <v>48335</v>
      </c>
      <c r="BC2790" s="7" t="s">
        <v>3097</v>
      </c>
      <c r="BH2790" s="1">
        <v>4577</v>
      </c>
      <c r="BI2790" s="1">
        <v>891</v>
      </c>
      <c r="BJ2790" s="1">
        <f t="shared" si="850"/>
        <v>5468</v>
      </c>
      <c r="BL2790" s="1"/>
    </row>
    <row r="2791" spans="1:64" hidden="1" outlineLevel="1">
      <c r="A2791" t="s">
        <v>249</v>
      </c>
      <c r="B2791" t="s">
        <v>622</v>
      </c>
      <c r="C2791" s="25">
        <v>19170</v>
      </c>
      <c r="D2791" s="25"/>
      <c r="E2791" s="25"/>
      <c r="G2791" s="1">
        <v>12565</v>
      </c>
      <c r="H2791" s="1">
        <v>11446</v>
      </c>
      <c r="J2791" s="1">
        <v>4775</v>
      </c>
      <c r="K2791" s="1">
        <v>4804</v>
      </c>
      <c r="L2791" s="2" t="str">
        <f t="shared" si="851"/>
        <v/>
      </c>
      <c r="M2791" s="2">
        <f t="shared" si="852"/>
        <v>0.38233187425387982</v>
      </c>
      <c r="N2791" s="10" t="e">
        <f t="shared" si="843"/>
        <v>#N/A</v>
      </c>
      <c r="O2791" s="9" t="e">
        <f t="shared" si="844"/>
        <v>#N/A</v>
      </c>
      <c r="P2791" s="8" t="e">
        <f t="shared" si="845"/>
        <v>#N/A</v>
      </c>
      <c r="Q2791" s="2" t="str">
        <f t="shared" si="846"/>
        <v>-</v>
      </c>
      <c r="R2791" s="2" t="str">
        <f t="shared" si="847"/>
        <v>-</v>
      </c>
      <c r="S2791" s="2" t="str">
        <f t="shared" si="848"/>
        <v>-</v>
      </c>
      <c r="T2791" s="2" t="str">
        <f t="shared" si="849"/>
        <v>-</v>
      </c>
      <c r="AU2791" t="s">
        <v>249</v>
      </c>
      <c r="AV2791" t="s">
        <v>622</v>
      </c>
      <c r="AY2791" s="38">
        <v>48</v>
      </c>
      <c r="AZ2791" s="40">
        <v>337</v>
      </c>
      <c r="BA2791" s="42">
        <f t="shared" si="842"/>
        <v>48337</v>
      </c>
      <c r="BC2791" s="7" t="s">
        <v>3097</v>
      </c>
      <c r="BH2791" s="1">
        <v>11446</v>
      </c>
      <c r="BI2791" s="1">
        <v>1119</v>
      </c>
      <c r="BJ2791" s="1">
        <f t="shared" si="850"/>
        <v>12565</v>
      </c>
      <c r="BL2791" s="1"/>
    </row>
    <row r="2792" spans="1:64" hidden="1" outlineLevel="1">
      <c r="A2792" t="s">
        <v>2536</v>
      </c>
      <c r="B2792" t="s">
        <v>622</v>
      </c>
      <c r="C2792" s="25">
        <v>326466</v>
      </c>
      <c r="D2792" s="25"/>
      <c r="E2792" s="25"/>
      <c r="G2792" s="1">
        <v>196250</v>
      </c>
      <c r="H2792" s="1">
        <v>166432</v>
      </c>
      <c r="J2792" s="1">
        <v>73904</v>
      </c>
      <c r="K2792" s="1">
        <v>68402</v>
      </c>
      <c r="L2792" s="2" t="str">
        <f t="shared" si="851"/>
        <v/>
      </c>
      <c r="M2792" s="2">
        <f t="shared" si="852"/>
        <v>0.34854522292993628</v>
      </c>
      <c r="N2792" s="10" t="e">
        <f t="shared" si="843"/>
        <v>#N/A</v>
      </c>
      <c r="O2792" s="9" t="e">
        <f t="shared" si="844"/>
        <v>#N/A</v>
      </c>
      <c r="P2792" s="8" t="e">
        <f t="shared" si="845"/>
        <v>#N/A</v>
      </c>
      <c r="Q2792" s="2" t="str">
        <f t="shared" si="846"/>
        <v>-</v>
      </c>
      <c r="R2792" s="2" t="str">
        <f t="shared" si="847"/>
        <v>-</v>
      </c>
      <c r="S2792" s="2" t="str">
        <f t="shared" si="848"/>
        <v>-</v>
      </c>
      <c r="T2792" s="2" t="str">
        <f t="shared" si="849"/>
        <v>-</v>
      </c>
      <c r="AU2792" t="s">
        <v>2536</v>
      </c>
      <c r="AV2792" t="s">
        <v>622</v>
      </c>
      <c r="AY2792" s="38">
        <v>48</v>
      </c>
      <c r="AZ2792" s="40">
        <v>339</v>
      </c>
      <c r="BA2792" s="42">
        <f t="shared" ref="BA2792:BA2855" si="853">AY2792*1000+AZ2792</f>
        <v>48339</v>
      </c>
      <c r="BC2792" s="7" t="s">
        <v>3097</v>
      </c>
      <c r="BH2792" s="1">
        <v>166432</v>
      </c>
      <c r="BI2792" s="1">
        <v>29818</v>
      </c>
      <c r="BJ2792" s="1">
        <f t="shared" si="850"/>
        <v>196250</v>
      </c>
      <c r="BL2792" s="1"/>
    </row>
    <row r="2793" spans="1:64" hidden="1" outlineLevel="1">
      <c r="A2793" t="s">
        <v>2439</v>
      </c>
      <c r="B2793" t="s">
        <v>622</v>
      </c>
      <c r="C2793" s="25">
        <v>20155</v>
      </c>
      <c r="D2793" s="25"/>
      <c r="E2793" s="25"/>
      <c r="G2793" s="1">
        <v>10167</v>
      </c>
      <c r="H2793" s="1">
        <v>8547</v>
      </c>
      <c r="J2793" s="1">
        <v>4171</v>
      </c>
      <c r="K2793" s="1">
        <v>4208</v>
      </c>
      <c r="L2793" s="2" t="str">
        <f t="shared" si="851"/>
        <v/>
      </c>
      <c r="M2793" s="2">
        <f t="shared" si="852"/>
        <v>0.41388806924363136</v>
      </c>
      <c r="N2793" s="10" t="e">
        <f t="shared" si="843"/>
        <v>#N/A</v>
      </c>
      <c r="O2793" s="9" t="e">
        <f t="shared" si="844"/>
        <v>#N/A</v>
      </c>
      <c r="P2793" s="8" t="e">
        <f t="shared" si="845"/>
        <v>#N/A</v>
      </c>
      <c r="Q2793" s="2" t="str">
        <f t="shared" si="846"/>
        <v>-</v>
      </c>
      <c r="R2793" s="2" t="str">
        <f t="shared" si="847"/>
        <v>-</v>
      </c>
      <c r="S2793" s="2" t="str">
        <f t="shared" si="848"/>
        <v>-</v>
      </c>
      <c r="T2793" s="2" t="str">
        <f t="shared" si="849"/>
        <v>-</v>
      </c>
      <c r="AU2793" t="s">
        <v>2439</v>
      </c>
      <c r="AV2793" t="s">
        <v>622</v>
      </c>
      <c r="AY2793" s="38">
        <v>48</v>
      </c>
      <c r="AZ2793" s="40">
        <v>341</v>
      </c>
      <c r="BA2793" s="42">
        <f t="shared" si="853"/>
        <v>48341</v>
      </c>
      <c r="BC2793" s="7" t="s">
        <v>3097</v>
      </c>
      <c r="BH2793" s="1">
        <v>8547</v>
      </c>
      <c r="BI2793" s="1">
        <v>1620</v>
      </c>
      <c r="BJ2793" s="1">
        <f t="shared" si="850"/>
        <v>10167</v>
      </c>
      <c r="BL2793" s="1"/>
    </row>
    <row r="2794" spans="1:64" hidden="1" outlineLevel="1">
      <c r="A2794" t="s">
        <v>1570</v>
      </c>
      <c r="B2794" t="s">
        <v>622</v>
      </c>
      <c r="C2794" s="25">
        <v>13170</v>
      </c>
      <c r="D2794" s="25"/>
      <c r="E2794" s="25"/>
      <c r="G2794" s="1">
        <v>8722</v>
      </c>
      <c r="H2794" s="1">
        <v>7879</v>
      </c>
      <c r="J2794" s="1">
        <v>3441</v>
      </c>
      <c r="K2794" s="1">
        <v>3429</v>
      </c>
      <c r="L2794" s="2" t="str">
        <f t="shared" si="851"/>
        <v/>
      </c>
      <c r="M2794" s="2">
        <f t="shared" si="852"/>
        <v>0.39314377436367803</v>
      </c>
      <c r="N2794" s="10" t="e">
        <f t="shared" si="843"/>
        <v>#N/A</v>
      </c>
      <c r="O2794" s="9" t="e">
        <f t="shared" si="844"/>
        <v>#N/A</v>
      </c>
      <c r="P2794" s="8" t="e">
        <f t="shared" si="845"/>
        <v>#N/A</v>
      </c>
      <c r="Q2794" s="2" t="str">
        <f t="shared" si="846"/>
        <v>-</v>
      </c>
      <c r="R2794" s="2" t="str">
        <f t="shared" si="847"/>
        <v>-</v>
      </c>
      <c r="S2794" s="2" t="str">
        <f t="shared" si="848"/>
        <v>-</v>
      </c>
      <c r="T2794" s="2" t="str">
        <f t="shared" si="849"/>
        <v>-</v>
      </c>
      <c r="AU2794" t="s">
        <v>1570</v>
      </c>
      <c r="AV2794" t="s">
        <v>622</v>
      </c>
      <c r="AY2794" s="38">
        <v>48</v>
      </c>
      <c r="AZ2794" s="40">
        <v>343</v>
      </c>
      <c r="BA2794" s="42">
        <f t="shared" si="853"/>
        <v>48343</v>
      </c>
      <c r="BC2794" s="7" t="s">
        <v>3097</v>
      </c>
      <c r="BH2794" s="1">
        <v>7879</v>
      </c>
      <c r="BI2794" s="1">
        <v>843</v>
      </c>
      <c r="BJ2794" s="1">
        <f t="shared" si="850"/>
        <v>8722</v>
      </c>
      <c r="BL2794" s="1"/>
    </row>
    <row r="2795" spans="1:64" hidden="1" outlineLevel="1">
      <c r="A2795" t="s">
        <v>1518</v>
      </c>
      <c r="B2795" t="s">
        <v>622</v>
      </c>
      <c r="C2795" s="25">
        <v>1311</v>
      </c>
      <c r="D2795" s="25"/>
      <c r="E2795" s="25"/>
      <c r="G2795" s="1">
        <v>922</v>
      </c>
      <c r="H2795" s="1">
        <v>915</v>
      </c>
      <c r="J2795" s="1">
        <v>564</v>
      </c>
      <c r="K2795" s="1">
        <v>561</v>
      </c>
      <c r="L2795" s="2" t="str">
        <f t="shared" si="851"/>
        <v/>
      </c>
      <c r="M2795" s="2">
        <f t="shared" si="852"/>
        <v>0.60845986984815614</v>
      </c>
      <c r="N2795" s="10" t="e">
        <f t="shared" si="843"/>
        <v>#N/A</v>
      </c>
      <c r="O2795" s="9" t="e">
        <f t="shared" si="844"/>
        <v>#N/A</v>
      </c>
      <c r="P2795" s="8" t="e">
        <f t="shared" si="845"/>
        <v>#N/A</v>
      </c>
      <c r="Q2795" s="2" t="str">
        <f t="shared" si="846"/>
        <v>-</v>
      </c>
      <c r="R2795" s="2" t="str">
        <f t="shared" si="847"/>
        <v>-</v>
      </c>
      <c r="S2795" s="2" t="str">
        <f t="shared" si="848"/>
        <v>-</v>
      </c>
      <c r="T2795" s="2" t="str">
        <f t="shared" si="849"/>
        <v>-</v>
      </c>
      <c r="AU2795" t="s">
        <v>1518</v>
      </c>
      <c r="AV2795" t="s">
        <v>622</v>
      </c>
      <c r="AY2795" s="38">
        <v>48</v>
      </c>
      <c r="AZ2795" s="40">
        <v>345</v>
      </c>
      <c r="BA2795" s="42">
        <f t="shared" si="853"/>
        <v>48345</v>
      </c>
      <c r="BC2795" s="7" t="s">
        <v>3097</v>
      </c>
      <c r="BH2795" s="1">
        <v>915</v>
      </c>
      <c r="BI2795" s="1">
        <v>7</v>
      </c>
      <c r="BJ2795" s="1">
        <f t="shared" si="850"/>
        <v>922</v>
      </c>
      <c r="BL2795" s="1"/>
    </row>
    <row r="2796" spans="1:64" hidden="1" outlineLevel="1">
      <c r="A2796" t="s">
        <v>2734</v>
      </c>
      <c r="B2796" t="s">
        <v>622</v>
      </c>
      <c r="C2796" s="25">
        <v>59422</v>
      </c>
      <c r="D2796" s="25"/>
      <c r="E2796" s="25"/>
      <c r="G2796" s="1">
        <v>30058</v>
      </c>
      <c r="H2796" s="1">
        <v>26713</v>
      </c>
      <c r="J2796" s="1">
        <v>12681</v>
      </c>
      <c r="K2796" s="1">
        <v>12435</v>
      </c>
      <c r="L2796" s="2" t="str">
        <f t="shared" si="851"/>
        <v/>
      </c>
      <c r="M2796" s="2">
        <f t="shared" si="852"/>
        <v>0.41370017965267153</v>
      </c>
      <c r="N2796" s="10" t="e">
        <f t="shared" si="843"/>
        <v>#N/A</v>
      </c>
      <c r="O2796" s="9" t="e">
        <f t="shared" si="844"/>
        <v>#N/A</v>
      </c>
      <c r="P2796" s="8" t="e">
        <f t="shared" si="845"/>
        <v>#N/A</v>
      </c>
      <c r="Q2796" s="2" t="str">
        <f t="shared" si="846"/>
        <v>-</v>
      </c>
      <c r="R2796" s="2" t="str">
        <f t="shared" si="847"/>
        <v>-</v>
      </c>
      <c r="S2796" s="2" t="str">
        <f t="shared" si="848"/>
        <v>-</v>
      </c>
      <c r="T2796" s="2" t="str">
        <f t="shared" si="849"/>
        <v>-</v>
      </c>
      <c r="AU2796" t="s">
        <v>2734</v>
      </c>
      <c r="AV2796" t="s">
        <v>622</v>
      </c>
      <c r="AY2796" s="38">
        <v>48</v>
      </c>
      <c r="AZ2796" s="40">
        <v>347</v>
      </c>
      <c r="BA2796" s="42">
        <f t="shared" si="853"/>
        <v>48347</v>
      </c>
      <c r="BC2796" s="7" t="s">
        <v>3097</v>
      </c>
      <c r="BH2796" s="1">
        <v>26713</v>
      </c>
      <c r="BI2796" s="1">
        <v>3345</v>
      </c>
      <c r="BJ2796" s="1">
        <f t="shared" si="850"/>
        <v>30058</v>
      </c>
      <c r="BL2796" s="1"/>
    </row>
    <row r="2797" spans="1:64" hidden="1" outlineLevel="1">
      <c r="A2797" t="s">
        <v>2613</v>
      </c>
      <c r="B2797" t="s">
        <v>622</v>
      </c>
      <c r="C2797" s="25">
        <v>45937</v>
      </c>
      <c r="D2797" s="25"/>
      <c r="E2797" s="25"/>
      <c r="G2797" s="1">
        <v>27959</v>
      </c>
      <c r="H2797" s="1">
        <v>22720</v>
      </c>
      <c r="J2797" s="1">
        <v>10711</v>
      </c>
      <c r="K2797" s="1">
        <v>10570</v>
      </c>
      <c r="L2797" s="2" t="str">
        <f t="shared" si="851"/>
        <v/>
      </c>
      <c r="M2797" s="2">
        <f t="shared" si="852"/>
        <v>0.37805357845416504</v>
      </c>
      <c r="N2797" s="10" t="e">
        <f t="shared" si="843"/>
        <v>#N/A</v>
      </c>
      <c r="O2797" s="9" t="e">
        <f t="shared" si="844"/>
        <v>#N/A</v>
      </c>
      <c r="P2797" s="8" t="e">
        <f t="shared" si="845"/>
        <v>#N/A</v>
      </c>
      <c r="Q2797" s="2" t="str">
        <f t="shared" si="846"/>
        <v>-</v>
      </c>
      <c r="R2797" s="2" t="str">
        <f t="shared" si="847"/>
        <v>-</v>
      </c>
      <c r="S2797" s="2" t="str">
        <f t="shared" si="848"/>
        <v>-</v>
      </c>
      <c r="T2797" s="2" t="str">
        <f t="shared" si="849"/>
        <v>-</v>
      </c>
      <c r="AU2797" t="s">
        <v>2613</v>
      </c>
      <c r="AV2797" t="s">
        <v>622</v>
      </c>
      <c r="AY2797" s="38">
        <v>48</v>
      </c>
      <c r="AZ2797" s="40">
        <v>349</v>
      </c>
      <c r="BA2797" s="42">
        <f t="shared" si="853"/>
        <v>48349</v>
      </c>
      <c r="BC2797" s="7" t="s">
        <v>3097</v>
      </c>
      <c r="BH2797" s="1">
        <v>22720</v>
      </c>
      <c r="BI2797" s="1">
        <v>5239</v>
      </c>
      <c r="BJ2797" s="1">
        <f t="shared" si="850"/>
        <v>27959</v>
      </c>
      <c r="BL2797" s="1"/>
    </row>
    <row r="2798" spans="1:64" hidden="1" outlineLevel="1">
      <c r="A2798" t="s">
        <v>796</v>
      </c>
      <c r="B2798" t="s">
        <v>622</v>
      </c>
      <c r="C2798" s="25">
        <v>14945</v>
      </c>
      <c r="D2798" s="25"/>
      <c r="E2798" s="25"/>
      <c r="G2798" s="1">
        <v>9518</v>
      </c>
      <c r="H2798" s="1">
        <v>8366</v>
      </c>
      <c r="J2798" s="1">
        <v>3289</v>
      </c>
      <c r="K2798" s="1">
        <v>3278</v>
      </c>
      <c r="L2798" s="2" t="str">
        <f t="shared" si="851"/>
        <v/>
      </c>
      <c r="M2798" s="2">
        <f t="shared" si="852"/>
        <v>0.34440008405127126</v>
      </c>
      <c r="N2798" s="10" t="e">
        <f t="shared" si="843"/>
        <v>#N/A</v>
      </c>
      <c r="O2798" s="9" t="e">
        <f t="shared" si="844"/>
        <v>#N/A</v>
      </c>
      <c r="P2798" s="8" t="e">
        <f t="shared" si="845"/>
        <v>#N/A</v>
      </c>
      <c r="Q2798" s="2" t="str">
        <f t="shared" si="846"/>
        <v>-</v>
      </c>
      <c r="R2798" s="2" t="str">
        <f t="shared" si="847"/>
        <v>-</v>
      </c>
      <c r="S2798" s="2" t="str">
        <f t="shared" si="848"/>
        <v>-</v>
      </c>
      <c r="T2798" s="2" t="str">
        <f t="shared" si="849"/>
        <v>-</v>
      </c>
      <c r="AU2798" t="s">
        <v>796</v>
      </c>
      <c r="AV2798" t="s">
        <v>622</v>
      </c>
      <c r="AY2798" s="38">
        <v>48</v>
      </c>
      <c r="AZ2798" s="40">
        <v>351</v>
      </c>
      <c r="BA2798" s="42">
        <f t="shared" si="853"/>
        <v>48351</v>
      </c>
      <c r="BC2798" s="7" t="s">
        <v>3097</v>
      </c>
      <c r="BH2798" s="1">
        <v>8366</v>
      </c>
      <c r="BI2798" s="1">
        <v>1152</v>
      </c>
      <c r="BJ2798" s="1">
        <f t="shared" si="850"/>
        <v>9518</v>
      </c>
      <c r="BL2798" s="1"/>
    </row>
    <row r="2799" spans="1:64" hidden="1" outlineLevel="1">
      <c r="A2799" t="s">
        <v>3024</v>
      </c>
      <c r="B2799" t="s">
        <v>622</v>
      </c>
      <c r="C2799" s="25">
        <v>15194</v>
      </c>
      <c r="D2799" s="25"/>
      <c r="E2799" s="25"/>
      <c r="G2799" s="1">
        <v>10363</v>
      </c>
      <c r="H2799" s="1">
        <v>8627</v>
      </c>
      <c r="J2799" s="1">
        <v>3568</v>
      </c>
      <c r="K2799" s="1">
        <v>3602</v>
      </c>
      <c r="L2799" s="2" t="str">
        <f t="shared" si="851"/>
        <v/>
      </c>
      <c r="M2799" s="2">
        <f t="shared" si="852"/>
        <v>0.34758274630898389</v>
      </c>
      <c r="N2799" s="10" t="e">
        <f t="shared" si="843"/>
        <v>#N/A</v>
      </c>
      <c r="O2799" s="9" t="e">
        <f t="shared" si="844"/>
        <v>#N/A</v>
      </c>
      <c r="P2799" s="8" t="e">
        <f t="shared" si="845"/>
        <v>#N/A</v>
      </c>
      <c r="Q2799" s="2" t="str">
        <f t="shared" si="846"/>
        <v>-</v>
      </c>
      <c r="R2799" s="2" t="str">
        <f t="shared" si="847"/>
        <v>-</v>
      </c>
      <c r="S2799" s="2" t="str">
        <f t="shared" si="848"/>
        <v>-</v>
      </c>
      <c r="T2799" s="2" t="str">
        <f t="shared" si="849"/>
        <v>-</v>
      </c>
      <c r="AU2799" t="s">
        <v>3024</v>
      </c>
      <c r="AV2799" t="s">
        <v>622</v>
      </c>
      <c r="AY2799" s="38">
        <v>48</v>
      </c>
      <c r="AZ2799" s="40">
        <v>353</v>
      </c>
      <c r="BA2799" s="42">
        <f t="shared" si="853"/>
        <v>48353</v>
      </c>
      <c r="BC2799" s="7" t="s">
        <v>3097</v>
      </c>
      <c r="BH2799" s="1">
        <v>8627</v>
      </c>
      <c r="BI2799" s="1">
        <v>1736</v>
      </c>
      <c r="BJ2799" s="1">
        <f t="shared" si="850"/>
        <v>10363</v>
      </c>
      <c r="BL2799" s="1"/>
    </row>
    <row r="2800" spans="1:64" hidden="1" outlineLevel="1">
      <c r="A2800" t="s">
        <v>3129</v>
      </c>
      <c r="B2800" t="s">
        <v>622</v>
      </c>
      <c r="C2800" s="25">
        <v>316256</v>
      </c>
      <c r="D2800" s="25"/>
      <c r="E2800" s="25"/>
      <c r="G2800" s="1">
        <v>200322</v>
      </c>
      <c r="H2800" s="1">
        <v>161946</v>
      </c>
      <c r="J2800" s="1">
        <v>68432</v>
      </c>
      <c r="K2800" s="1">
        <v>65582</v>
      </c>
      <c r="L2800" s="2" t="str">
        <f t="shared" si="851"/>
        <v/>
      </c>
      <c r="M2800" s="2">
        <f t="shared" si="852"/>
        <v>0.32738291350925008</v>
      </c>
      <c r="N2800" s="10" t="e">
        <f t="shared" si="843"/>
        <v>#N/A</v>
      </c>
      <c r="O2800" s="9" t="e">
        <f t="shared" si="844"/>
        <v>#N/A</v>
      </c>
      <c r="P2800" s="8" t="e">
        <f t="shared" si="845"/>
        <v>#N/A</v>
      </c>
      <c r="Q2800" s="2" t="str">
        <f t="shared" si="846"/>
        <v>-</v>
      </c>
      <c r="R2800" s="2" t="str">
        <f t="shared" si="847"/>
        <v>-</v>
      </c>
      <c r="S2800" s="2" t="str">
        <f t="shared" si="848"/>
        <v>-</v>
      </c>
      <c r="T2800" s="2" t="str">
        <f t="shared" si="849"/>
        <v>-</v>
      </c>
      <c r="AU2800" t="s">
        <v>3129</v>
      </c>
      <c r="AV2800" t="s">
        <v>622</v>
      </c>
      <c r="AY2800" s="38">
        <v>48</v>
      </c>
      <c r="AZ2800" s="40">
        <v>355</v>
      </c>
      <c r="BA2800" s="42">
        <f t="shared" si="853"/>
        <v>48355</v>
      </c>
      <c r="BC2800" s="7" t="s">
        <v>3097</v>
      </c>
      <c r="BH2800" s="1">
        <v>161946</v>
      </c>
      <c r="BI2800" s="1">
        <v>38376</v>
      </c>
      <c r="BJ2800" s="1">
        <f t="shared" si="850"/>
        <v>200322</v>
      </c>
      <c r="BL2800" s="1"/>
    </row>
    <row r="2801" spans="1:64" hidden="1" outlineLevel="1">
      <c r="A2801" t="s">
        <v>1963</v>
      </c>
      <c r="B2801" t="s">
        <v>622</v>
      </c>
      <c r="C2801" s="25">
        <v>9106</v>
      </c>
      <c r="D2801" s="25"/>
      <c r="E2801" s="25"/>
      <c r="G2801" s="1">
        <v>5137</v>
      </c>
      <c r="H2801" s="1">
        <v>4337</v>
      </c>
      <c r="J2801" s="1">
        <v>2098</v>
      </c>
      <c r="K2801" s="1">
        <v>2106</v>
      </c>
      <c r="L2801" s="2" t="str">
        <f t="shared" si="851"/>
        <v/>
      </c>
      <c r="M2801" s="2">
        <f t="shared" si="852"/>
        <v>0.40996690675491532</v>
      </c>
      <c r="N2801" s="10" t="e">
        <f t="shared" si="843"/>
        <v>#N/A</v>
      </c>
      <c r="O2801" s="9" t="e">
        <f t="shared" si="844"/>
        <v>#N/A</v>
      </c>
      <c r="P2801" s="8" t="e">
        <f t="shared" si="845"/>
        <v>#N/A</v>
      </c>
      <c r="Q2801" s="2" t="str">
        <f t="shared" si="846"/>
        <v>-</v>
      </c>
      <c r="R2801" s="2" t="str">
        <f t="shared" si="847"/>
        <v>-</v>
      </c>
      <c r="S2801" s="2" t="str">
        <f t="shared" si="848"/>
        <v>-</v>
      </c>
      <c r="T2801" s="2" t="str">
        <f t="shared" si="849"/>
        <v>-</v>
      </c>
      <c r="AU2801" t="s">
        <v>1963</v>
      </c>
      <c r="AV2801" t="s">
        <v>622</v>
      </c>
      <c r="AY2801" s="38">
        <v>48</v>
      </c>
      <c r="AZ2801" s="40">
        <v>357</v>
      </c>
      <c r="BA2801" s="42">
        <f t="shared" si="853"/>
        <v>48357</v>
      </c>
      <c r="BC2801" s="7" t="s">
        <v>3097</v>
      </c>
      <c r="BH2801" s="1">
        <v>4337</v>
      </c>
      <c r="BI2801" s="1">
        <v>800</v>
      </c>
      <c r="BJ2801" s="1">
        <f t="shared" si="850"/>
        <v>5137</v>
      </c>
      <c r="BL2801" s="1"/>
    </row>
    <row r="2802" spans="1:64" hidden="1" outlineLevel="1">
      <c r="A2802" t="s">
        <v>1672</v>
      </c>
      <c r="B2802" t="s">
        <v>622</v>
      </c>
      <c r="C2802" s="25">
        <v>2069</v>
      </c>
      <c r="D2802" s="25"/>
      <c r="E2802" s="25"/>
      <c r="G2802" s="1">
        <v>1552</v>
      </c>
      <c r="H2802" s="1">
        <v>1277</v>
      </c>
      <c r="J2802" s="1">
        <v>628</v>
      </c>
      <c r="K2802" s="1">
        <v>625</v>
      </c>
      <c r="L2802" s="2" t="str">
        <f t="shared" si="851"/>
        <v/>
      </c>
      <c r="M2802" s="2">
        <f t="shared" si="852"/>
        <v>0.40270618556701032</v>
      </c>
      <c r="N2802" s="10" t="e">
        <f t="shared" si="843"/>
        <v>#N/A</v>
      </c>
      <c r="O2802" s="9" t="e">
        <f t="shared" si="844"/>
        <v>#N/A</v>
      </c>
      <c r="P2802" s="8" t="e">
        <f t="shared" si="845"/>
        <v>#N/A</v>
      </c>
      <c r="Q2802" s="2" t="str">
        <f t="shared" si="846"/>
        <v>-</v>
      </c>
      <c r="R2802" s="2" t="str">
        <f t="shared" si="847"/>
        <v>-</v>
      </c>
      <c r="S2802" s="2" t="str">
        <f t="shared" si="848"/>
        <v>-</v>
      </c>
      <c r="T2802" s="2" t="str">
        <f t="shared" si="849"/>
        <v>-</v>
      </c>
      <c r="AU2802" t="s">
        <v>1672</v>
      </c>
      <c r="AV2802" t="s">
        <v>622</v>
      </c>
      <c r="AY2802" s="38">
        <v>48</v>
      </c>
      <c r="AZ2802" s="40">
        <v>359</v>
      </c>
      <c r="BA2802" s="42">
        <f t="shared" si="853"/>
        <v>48359</v>
      </c>
      <c r="BC2802" s="7" t="s">
        <v>3097</v>
      </c>
      <c r="BH2802" s="1">
        <v>1277</v>
      </c>
      <c r="BI2802" s="1">
        <v>275</v>
      </c>
      <c r="BJ2802" s="1">
        <f t="shared" si="850"/>
        <v>1552</v>
      </c>
      <c r="BL2802" s="1"/>
    </row>
    <row r="2803" spans="1:64" hidden="1" outlineLevel="1">
      <c r="A2803" t="s">
        <v>547</v>
      </c>
      <c r="B2803" t="s">
        <v>622</v>
      </c>
      <c r="C2803" s="25">
        <v>83813</v>
      </c>
      <c r="D2803" s="25"/>
      <c r="E2803" s="25"/>
      <c r="G2803" s="1">
        <v>55213</v>
      </c>
      <c r="H2803" s="1">
        <v>45390</v>
      </c>
      <c r="J2803" s="1">
        <v>18102</v>
      </c>
      <c r="K2803" s="1">
        <v>18066</v>
      </c>
      <c r="L2803" s="2" t="str">
        <f t="shared" si="851"/>
        <v/>
      </c>
      <c r="M2803" s="2">
        <f t="shared" si="852"/>
        <v>0.32720554941770957</v>
      </c>
      <c r="N2803" s="10" t="e">
        <f t="shared" si="843"/>
        <v>#N/A</v>
      </c>
      <c r="O2803" s="9" t="e">
        <f t="shared" si="844"/>
        <v>#N/A</v>
      </c>
      <c r="P2803" s="8" t="e">
        <f t="shared" si="845"/>
        <v>#N/A</v>
      </c>
      <c r="Q2803" s="2" t="str">
        <f t="shared" si="846"/>
        <v>-</v>
      </c>
      <c r="R2803" s="2" t="str">
        <f t="shared" si="847"/>
        <v>-</v>
      </c>
      <c r="S2803" s="2" t="str">
        <f t="shared" si="848"/>
        <v>-</v>
      </c>
      <c r="T2803" s="2" t="str">
        <f t="shared" si="849"/>
        <v>-</v>
      </c>
      <c r="AU2803" t="s">
        <v>547</v>
      </c>
      <c r="AV2803" t="s">
        <v>622</v>
      </c>
      <c r="AY2803" s="38">
        <v>48</v>
      </c>
      <c r="AZ2803" s="40">
        <v>361</v>
      </c>
      <c r="BA2803" s="42">
        <f t="shared" si="853"/>
        <v>48361</v>
      </c>
      <c r="BC2803" s="7" t="s">
        <v>3097</v>
      </c>
      <c r="BH2803" s="1">
        <v>45390</v>
      </c>
      <c r="BI2803" s="1">
        <v>9823</v>
      </c>
      <c r="BJ2803" s="1">
        <f t="shared" si="850"/>
        <v>55213</v>
      </c>
      <c r="BL2803" s="1"/>
    </row>
    <row r="2804" spans="1:64" hidden="1" outlineLevel="1">
      <c r="A2804" t="s">
        <v>1964</v>
      </c>
      <c r="B2804" t="s">
        <v>622</v>
      </c>
      <c r="C2804" s="25">
        <v>27144</v>
      </c>
      <c r="D2804" s="25"/>
      <c r="E2804" s="25"/>
      <c r="G2804" s="1">
        <v>17414</v>
      </c>
      <c r="H2804" s="1">
        <v>15050</v>
      </c>
      <c r="J2804" s="1">
        <v>6305</v>
      </c>
      <c r="K2804" s="1">
        <v>6267</v>
      </c>
      <c r="L2804" s="2" t="str">
        <f t="shared" si="851"/>
        <v/>
      </c>
      <c r="M2804" s="2">
        <f t="shared" si="852"/>
        <v>0.35988285287699551</v>
      </c>
      <c r="N2804" s="10" t="e">
        <f t="shared" si="843"/>
        <v>#N/A</v>
      </c>
      <c r="O2804" s="9" t="e">
        <f t="shared" si="844"/>
        <v>#N/A</v>
      </c>
      <c r="P2804" s="8" t="e">
        <f t="shared" si="845"/>
        <v>#N/A</v>
      </c>
      <c r="Q2804" s="2" t="str">
        <f t="shared" si="846"/>
        <v>-</v>
      </c>
      <c r="R2804" s="2" t="str">
        <f t="shared" si="847"/>
        <v>-</v>
      </c>
      <c r="S2804" s="2" t="str">
        <f t="shared" si="848"/>
        <v>-</v>
      </c>
      <c r="T2804" s="2" t="str">
        <f t="shared" si="849"/>
        <v>-</v>
      </c>
      <c r="AU2804" t="s">
        <v>1964</v>
      </c>
      <c r="AV2804" t="s">
        <v>622</v>
      </c>
      <c r="AY2804" s="38">
        <v>48</v>
      </c>
      <c r="AZ2804" s="40">
        <v>363</v>
      </c>
      <c r="BA2804" s="42">
        <f t="shared" si="853"/>
        <v>48363</v>
      </c>
      <c r="BC2804" s="7" t="s">
        <v>3097</v>
      </c>
      <c r="BH2804" s="1">
        <v>15050</v>
      </c>
      <c r="BI2804" s="1">
        <v>2364</v>
      </c>
      <c r="BJ2804" s="1">
        <f t="shared" si="850"/>
        <v>17414</v>
      </c>
      <c r="BL2804" s="1"/>
    </row>
    <row r="2805" spans="1:64" hidden="1" outlineLevel="1">
      <c r="A2805" t="s">
        <v>1434</v>
      </c>
      <c r="B2805" t="s">
        <v>622</v>
      </c>
      <c r="C2805" s="25">
        <v>22953</v>
      </c>
      <c r="D2805" s="25"/>
      <c r="E2805" s="25"/>
      <c r="G2805" s="1">
        <v>15322</v>
      </c>
      <c r="H2805" s="1">
        <v>14092</v>
      </c>
      <c r="J2805" s="1">
        <v>5933</v>
      </c>
      <c r="K2805" s="1">
        <v>5929</v>
      </c>
      <c r="L2805" s="2" t="str">
        <f t="shared" si="851"/>
        <v/>
      </c>
      <c r="M2805" s="2">
        <f t="shared" si="852"/>
        <v>0.38695992690249315</v>
      </c>
      <c r="N2805" s="10" t="e">
        <f t="shared" si="843"/>
        <v>#N/A</v>
      </c>
      <c r="O2805" s="9" t="e">
        <f t="shared" si="844"/>
        <v>#N/A</v>
      </c>
      <c r="P2805" s="8" t="e">
        <f t="shared" si="845"/>
        <v>#N/A</v>
      </c>
      <c r="Q2805" s="2" t="str">
        <f t="shared" si="846"/>
        <v>-</v>
      </c>
      <c r="R2805" s="2" t="str">
        <f t="shared" si="847"/>
        <v>-</v>
      </c>
      <c r="S2805" s="2" t="str">
        <f t="shared" si="848"/>
        <v>-</v>
      </c>
      <c r="T2805" s="2" t="str">
        <f t="shared" si="849"/>
        <v>-</v>
      </c>
      <c r="AU2805" t="s">
        <v>1434</v>
      </c>
      <c r="AV2805" t="s">
        <v>622</v>
      </c>
      <c r="AY2805" s="38">
        <v>48</v>
      </c>
      <c r="AZ2805" s="40">
        <v>365</v>
      </c>
      <c r="BA2805" s="42">
        <f t="shared" si="853"/>
        <v>48365</v>
      </c>
      <c r="BC2805" s="7" t="s">
        <v>3097</v>
      </c>
      <c r="BH2805" s="1">
        <v>14092</v>
      </c>
      <c r="BI2805" s="1">
        <v>1230</v>
      </c>
      <c r="BJ2805" s="1">
        <f t="shared" si="850"/>
        <v>15322</v>
      </c>
      <c r="BL2805" s="1"/>
    </row>
    <row r="2806" spans="1:64" hidden="1" outlineLevel="1">
      <c r="A2806" t="s">
        <v>2585</v>
      </c>
      <c r="B2806" t="s">
        <v>622</v>
      </c>
      <c r="C2806" s="25">
        <v>94092</v>
      </c>
      <c r="D2806" s="25"/>
      <c r="E2806" s="25"/>
      <c r="G2806" s="1">
        <v>61165</v>
      </c>
      <c r="H2806" s="1">
        <v>51835</v>
      </c>
      <c r="J2806" s="1">
        <v>25434</v>
      </c>
      <c r="K2806" s="1">
        <v>23115</v>
      </c>
      <c r="L2806" s="2" t="str">
        <f t="shared" si="851"/>
        <v/>
      </c>
      <c r="M2806" s="2">
        <f t="shared" si="852"/>
        <v>0.37791220469222597</v>
      </c>
      <c r="N2806" s="10" t="e">
        <f t="shared" si="843"/>
        <v>#N/A</v>
      </c>
      <c r="O2806" s="9" t="e">
        <f t="shared" si="844"/>
        <v>#N/A</v>
      </c>
      <c r="P2806" s="8" t="e">
        <f t="shared" si="845"/>
        <v>#N/A</v>
      </c>
      <c r="Q2806" s="2" t="str">
        <f t="shared" si="846"/>
        <v>-</v>
      </c>
      <c r="R2806" s="2" t="str">
        <f t="shared" si="847"/>
        <v>-</v>
      </c>
      <c r="S2806" s="2" t="str">
        <f t="shared" si="848"/>
        <v>-</v>
      </c>
      <c r="T2806" s="2" t="str">
        <f t="shared" si="849"/>
        <v>-</v>
      </c>
      <c r="AU2806" t="s">
        <v>2585</v>
      </c>
      <c r="AV2806" t="s">
        <v>622</v>
      </c>
      <c r="AY2806" s="38">
        <v>48</v>
      </c>
      <c r="AZ2806" s="40">
        <v>367</v>
      </c>
      <c r="BA2806" s="42">
        <f t="shared" si="853"/>
        <v>48367</v>
      </c>
      <c r="BC2806" s="7" t="s">
        <v>3097</v>
      </c>
      <c r="BH2806" s="1">
        <v>51835</v>
      </c>
      <c r="BI2806" s="1">
        <v>9330</v>
      </c>
      <c r="BJ2806" s="1">
        <f t="shared" si="850"/>
        <v>61165</v>
      </c>
      <c r="BL2806" s="1"/>
    </row>
    <row r="2807" spans="1:64" hidden="1" outlineLevel="1">
      <c r="A2807" t="s">
        <v>2138</v>
      </c>
      <c r="B2807" t="s">
        <v>622</v>
      </c>
      <c r="C2807" s="25">
        <v>10032</v>
      </c>
      <c r="D2807" s="25"/>
      <c r="E2807" s="25"/>
      <c r="G2807" s="1">
        <v>5065</v>
      </c>
      <c r="H2807" s="1">
        <v>4488</v>
      </c>
      <c r="J2807" s="1">
        <v>1929</v>
      </c>
      <c r="K2807" s="1">
        <v>1763</v>
      </c>
      <c r="L2807" s="2" t="str">
        <f t="shared" si="851"/>
        <v/>
      </c>
      <c r="M2807" s="2">
        <f t="shared" si="852"/>
        <v>0.34807502467917079</v>
      </c>
      <c r="N2807" s="10" t="e">
        <f t="shared" si="843"/>
        <v>#N/A</v>
      </c>
      <c r="O2807" s="9" t="e">
        <f t="shared" si="844"/>
        <v>#N/A</v>
      </c>
      <c r="P2807" s="8" t="e">
        <f t="shared" si="845"/>
        <v>#N/A</v>
      </c>
      <c r="Q2807" s="2" t="str">
        <f t="shared" si="846"/>
        <v>-</v>
      </c>
      <c r="R2807" s="2" t="str">
        <f t="shared" si="847"/>
        <v>-</v>
      </c>
      <c r="S2807" s="2" t="str">
        <f t="shared" si="848"/>
        <v>-</v>
      </c>
      <c r="T2807" s="2" t="str">
        <f t="shared" si="849"/>
        <v>-</v>
      </c>
      <c r="AU2807" t="s">
        <v>2138</v>
      </c>
      <c r="AV2807" t="s">
        <v>622</v>
      </c>
      <c r="AY2807" s="38">
        <v>48</v>
      </c>
      <c r="AZ2807" s="40">
        <v>369</v>
      </c>
      <c r="BA2807" s="42">
        <f t="shared" si="853"/>
        <v>48369</v>
      </c>
      <c r="BC2807" s="7" t="s">
        <v>3097</v>
      </c>
      <c r="BH2807" s="1">
        <v>4488</v>
      </c>
      <c r="BI2807" s="1">
        <v>577</v>
      </c>
      <c r="BJ2807" s="1">
        <f t="shared" si="850"/>
        <v>5065</v>
      </c>
      <c r="BL2807" s="1"/>
    </row>
    <row r="2808" spans="1:64" hidden="1" outlineLevel="1">
      <c r="A2808" t="s">
        <v>261</v>
      </c>
      <c r="B2808" t="s">
        <v>622</v>
      </c>
      <c r="C2808" s="25">
        <v>16084</v>
      </c>
      <c r="D2808" s="25"/>
      <c r="E2808" s="25"/>
      <c r="G2808" s="1">
        <v>8141</v>
      </c>
      <c r="H2808" s="1">
        <v>7230</v>
      </c>
      <c r="J2808" s="1">
        <v>3615</v>
      </c>
      <c r="K2808" s="1">
        <v>3767</v>
      </c>
      <c r="L2808" s="2" t="str">
        <f t="shared" si="851"/>
        <v/>
      </c>
      <c r="M2808" s="2">
        <f t="shared" si="852"/>
        <v>0.46271956762068545</v>
      </c>
      <c r="N2808" s="10" t="e">
        <f t="shared" si="843"/>
        <v>#N/A</v>
      </c>
      <c r="O2808" s="9" t="e">
        <f t="shared" si="844"/>
        <v>#N/A</v>
      </c>
      <c r="P2808" s="8" t="e">
        <f t="shared" si="845"/>
        <v>#N/A</v>
      </c>
      <c r="Q2808" s="2" t="str">
        <f t="shared" si="846"/>
        <v>-</v>
      </c>
      <c r="R2808" s="2" t="str">
        <f t="shared" si="847"/>
        <v>-</v>
      </c>
      <c r="S2808" s="2" t="str">
        <f t="shared" si="848"/>
        <v>-</v>
      </c>
      <c r="T2808" s="2" t="str">
        <f t="shared" si="849"/>
        <v>-</v>
      </c>
      <c r="AU2808" t="s">
        <v>261</v>
      </c>
      <c r="AV2808" t="s">
        <v>622</v>
      </c>
      <c r="AY2808" s="38">
        <v>48</v>
      </c>
      <c r="AZ2808" s="40">
        <v>371</v>
      </c>
      <c r="BA2808" s="42">
        <f t="shared" si="853"/>
        <v>48371</v>
      </c>
      <c r="BC2808" s="7" t="s">
        <v>3097</v>
      </c>
      <c r="BH2808" s="1">
        <v>7230</v>
      </c>
      <c r="BI2808" s="1">
        <v>911</v>
      </c>
      <c r="BJ2808" s="1">
        <f t="shared" si="850"/>
        <v>8141</v>
      </c>
      <c r="BL2808" s="1"/>
    </row>
    <row r="2809" spans="1:64" hidden="1" outlineLevel="1">
      <c r="A2809" t="s">
        <v>646</v>
      </c>
      <c r="B2809" t="s">
        <v>622</v>
      </c>
      <c r="C2809" s="25">
        <v>43928</v>
      </c>
      <c r="D2809" s="25"/>
      <c r="E2809" s="25"/>
      <c r="G2809" s="1">
        <v>38895</v>
      </c>
      <c r="H2809" s="1">
        <v>31040</v>
      </c>
      <c r="J2809" s="1">
        <v>11035</v>
      </c>
      <c r="K2809" s="1">
        <v>10890</v>
      </c>
      <c r="L2809" s="2" t="str">
        <f t="shared" si="851"/>
        <v/>
      </c>
      <c r="M2809" s="2">
        <f t="shared" si="852"/>
        <v>0.27998457385268027</v>
      </c>
      <c r="N2809" s="10" t="e">
        <f t="shared" si="843"/>
        <v>#N/A</v>
      </c>
      <c r="O2809" s="9" t="e">
        <f t="shared" si="844"/>
        <v>#N/A</v>
      </c>
      <c r="P2809" s="8" t="e">
        <f t="shared" si="845"/>
        <v>#N/A</v>
      </c>
      <c r="Q2809" s="2" t="str">
        <f t="shared" si="846"/>
        <v>-</v>
      </c>
      <c r="R2809" s="2" t="str">
        <f t="shared" si="847"/>
        <v>-</v>
      </c>
      <c r="S2809" s="2" t="str">
        <f t="shared" si="848"/>
        <v>-</v>
      </c>
      <c r="T2809" s="2" t="str">
        <f t="shared" si="849"/>
        <v>-</v>
      </c>
      <c r="AU2809" t="s">
        <v>646</v>
      </c>
      <c r="AV2809" t="s">
        <v>622</v>
      </c>
      <c r="AY2809" s="38">
        <v>48</v>
      </c>
      <c r="AZ2809" s="40">
        <v>373</v>
      </c>
      <c r="BA2809" s="42">
        <f t="shared" si="853"/>
        <v>48373</v>
      </c>
      <c r="BC2809" s="7" t="s">
        <v>3097</v>
      </c>
      <c r="BH2809" s="1">
        <v>31040</v>
      </c>
      <c r="BI2809" s="1">
        <v>7855</v>
      </c>
      <c r="BJ2809" s="1">
        <f t="shared" si="850"/>
        <v>38895</v>
      </c>
      <c r="BL2809" s="1"/>
    </row>
    <row r="2810" spans="1:64" hidden="1" outlineLevel="1">
      <c r="A2810" t="s">
        <v>1790</v>
      </c>
      <c r="B2810" t="s">
        <v>622</v>
      </c>
      <c r="C2810" s="25">
        <v>115427</v>
      </c>
      <c r="D2810" s="25"/>
      <c r="E2810" s="25"/>
      <c r="G2810" s="1">
        <v>57639</v>
      </c>
      <c r="H2810" s="1">
        <v>46200</v>
      </c>
      <c r="J2810" s="1">
        <v>18496</v>
      </c>
      <c r="K2810" s="1">
        <v>18568</v>
      </c>
      <c r="L2810" s="2" t="str">
        <f t="shared" si="851"/>
        <v/>
      </c>
      <c r="M2810" s="2">
        <f t="shared" si="852"/>
        <v>0.32214299345928971</v>
      </c>
      <c r="N2810" s="10" t="e">
        <f t="shared" si="843"/>
        <v>#N/A</v>
      </c>
      <c r="O2810" s="9" t="e">
        <f t="shared" si="844"/>
        <v>#N/A</v>
      </c>
      <c r="P2810" s="8" t="e">
        <f t="shared" si="845"/>
        <v>#N/A</v>
      </c>
      <c r="Q2810" s="2" t="str">
        <f t="shared" si="846"/>
        <v>-</v>
      </c>
      <c r="R2810" s="2" t="str">
        <f t="shared" si="847"/>
        <v>-</v>
      </c>
      <c r="S2810" s="2" t="str">
        <f t="shared" si="848"/>
        <v>-</v>
      </c>
      <c r="T2810" s="2" t="str">
        <f t="shared" si="849"/>
        <v>-</v>
      </c>
      <c r="AU2810" t="s">
        <v>1790</v>
      </c>
      <c r="AV2810" t="s">
        <v>622</v>
      </c>
      <c r="AY2810" s="38">
        <v>48</v>
      </c>
      <c r="AZ2810" s="40">
        <v>375</v>
      </c>
      <c r="BA2810" s="42">
        <f t="shared" si="853"/>
        <v>48375</v>
      </c>
      <c r="BC2810" s="7" t="s">
        <v>3097</v>
      </c>
      <c r="BH2810" s="1">
        <v>46200</v>
      </c>
      <c r="BI2810" s="1">
        <v>11439</v>
      </c>
      <c r="BJ2810" s="1">
        <f t="shared" si="850"/>
        <v>57639</v>
      </c>
      <c r="BL2810" s="1"/>
    </row>
    <row r="2811" spans="1:64" hidden="1" outlineLevel="1">
      <c r="A2811" t="s">
        <v>393</v>
      </c>
      <c r="B2811" t="s">
        <v>622</v>
      </c>
      <c r="C2811" s="25">
        <v>7534</v>
      </c>
      <c r="D2811" s="25"/>
      <c r="E2811" s="25"/>
      <c r="G2811" s="1">
        <v>4536</v>
      </c>
      <c r="H2811" s="1">
        <v>4407</v>
      </c>
      <c r="J2811" s="1">
        <v>1212</v>
      </c>
      <c r="K2811" s="1">
        <v>1381</v>
      </c>
      <c r="L2811" s="2" t="str">
        <f t="shared" si="851"/>
        <v/>
      </c>
      <c r="M2811" s="2">
        <f t="shared" si="852"/>
        <v>0.30445326278659612</v>
      </c>
      <c r="N2811" s="10" t="e">
        <f t="shared" si="843"/>
        <v>#N/A</v>
      </c>
      <c r="O2811" s="9" t="e">
        <f t="shared" si="844"/>
        <v>#N/A</v>
      </c>
      <c r="P2811" s="8" t="e">
        <f t="shared" si="845"/>
        <v>#N/A</v>
      </c>
      <c r="Q2811" s="2" t="str">
        <f t="shared" si="846"/>
        <v>-</v>
      </c>
      <c r="R2811" s="2" t="str">
        <f t="shared" si="847"/>
        <v>-</v>
      </c>
      <c r="S2811" s="2" t="str">
        <f t="shared" si="848"/>
        <v>-</v>
      </c>
      <c r="T2811" s="2" t="str">
        <f t="shared" si="849"/>
        <v>-</v>
      </c>
      <c r="AU2811" t="s">
        <v>393</v>
      </c>
      <c r="AV2811" t="s">
        <v>622</v>
      </c>
      <c r="AY2811" s="38">
        <v>48</v>
      </c>
      <c r="AZ2811" s="40">
        <v>377</v>
      </c>
      <c r="BA2811" s="42">
        <f t="shared" si="853"/>
        <v>48377</v>
      </c>
      <c r="BC2811" s="7" t="s">
        <v>3097</v>
      </c>
      <c r="BH2811" s="1">
        <v>4407</v>
      </c>
      <c r="BI2811" s="1">
        <v>129</v>
      </c>
      <c r="BJ2811" s="1">
        <f t="shared" si="850"/>
        <v>4536</v>
      </c>
      <c r="BL2811" s="1"/>
    </row>
    <row r="2812" spans="1:64" hidden="1" outlineLevel="1">
      <c r="A2812" t="s">
        <v>684</v>
      </c>
      <c r="B2812" t="s">
        <v>622</v>
      </c>
      <c r="C2812" s="25">
        <v>9985</v>
      </c>
      <c r="D2812" s="25"/>
      <c r="E2812" s="25"/>
      <c r="G2812" s="1">
        <v>5848</v>
      </c>
      <c r="H2812" s="1">
        <v>5306</v>
      </c>
      <c r="J2812" s="1">
        <v>2770</v>
      </c>
      <c r="K2812" s="1">
        <v>2694</v>
      </c>
      <c r="L2812" s="2" t="str">
        <f t="shared" si="851"/>
        <v/>
      </c>
      <c r="M2812" s="2">
        <f t="shared" si="852"/>
        <v>0.46067031463748292</v>
      </c>
      <c r="N2812" s="10" t="e">
        <f t="shared" si="843"/>
        <v>#N/A</v>
      </c>
      <c r="O2812" s="9" t="e">
        <f t="shared" si="844"/>
        <v>#N/A</v>
      </c>
      <c r="P2812" s="8" t="e">
        <f t="shared" si="845"/>
        <v>#N/A</v>
      </c>
      <c r="Q2812" s="2" t="str">
        <f t="shared" si="846"/>
        <v>-</v>
      </c>
      <c r="R2812" s="2" t="str">
        <f t="shared" si="847"/>
        <v>-</v>
      </c>
      <c r="S2812" s="2" t="str">
        <f t="shared" si="848"/>
        <v>-</v>
      </c>
      <c r="T2812" s="2" t="str">
        <f t="shared" si="849"/>
        <v>-</v>
      </c>
      <c r="AU2812" t="s">
        <v>684</v>
      </c>
      <c r="AV2812" t="s">
        <v>622</v>
      </c>
      <c r="AY2812" s="38">
        <v>48</v>
      </c>
      <c r="AZ2812" s="40">
        <v>379</v>
      </c>
      <c r="BA2812" s="42">
        <f t="shared" si="853"/>
        <v>48379</v>
      </c>
      <c r="BC2812" s="7" t="s">
        <v>3097</v>
      </c>
      <c r="BH2812" s="1">
        <v>5306</v>
      </c>
      <c r="BI2812" s="1">
        <v>542</v>
      </c>
      <c r="BJ2812" s="1">
        <f t="shared" si="850"/>
        <v>5848</v>
      </c>
      <c r="BL2812" s="1"/>
    </row>
    <row r="2813" spans="1:64" hidden="1" outlineLevel="1">
      <c r="A2813" t="s">
        <v>452</v>
      </c>
      <c r="B2813" t="s">
        <v>622</v>
      </c>
      <c r="C2813" s="25">
        <v>106286</v>
      </c>
      <c r="D2813" s="25"/>
      <c r="E2813" s="25"/>
      <c r="G2813" s="1">
        <v>73862</v>
      </c>
      <c r="H2813" s="1">
        <v>61597</v>
      </c>
      <c r="J2813" s="1">
        <v>31064</v>
      </c>
      <c r="K2813" s="1">
        <v>31047</v>
      </c>
      <c r="L2813" s="2" t="str">
        <f t="shared" si="851"/>
        <v/>
      </c>
      <c r="M2813" s="2">
        <f t="shared" si="852"/>
        <v>0.42033792748639354</v>
      </c>
      <c r="N2813" s="10" t="e">
        <f t="shared" si="843"/>
        <v>#N/A</v>
      </c>
      <c r="O2813" s="9" t="e">
        <f t="shared" si="844"/>
        <v>#N/A</v>
      </c>
      <c r="P2813" s="8" t="e">
        <f t="shared" si="845"/>
        <v>#N/A</v>
      </c>
      <c r="Q2813" s="2" t="str">
        <f t="shared" si="846"/>
        <v>-</v>
      </c>
      <c r="R2813" s="2" t="str">
        <f t="shared" si="847"/>
        <v>-</v>
      </c>
      <c r="S2813" s="2" t="str">
        <f t="shared" si="848"/>
        <v>-</v>
      </c>
      <c r="T2813" s="2" t="str">
        <f t="shared" si="849"/>
        <v>-</v>
      </c>
      <c r="AU2813" t="s">
        <v>452</v>
      </c>
      <c r="AV2813" t="s">
        <v>622</v>
      </c>
      <c r="AY2813" s="38">
        <v>48</v>
      </c>
      <c r="AZ2813" s="40">
        <v>381</v>
      </c>
      <c r="BA2813" s="42">
        <f t="shared" si="853"/>
        <v>48381</v>
      </c>
      <c r="BC2813" s="7" t="s">
        <v>3097</v>
      </c>
      <c r="BH2813" s="1">
        <v>61597</v>
      </c>
      <c r="BI2813" s="1">
        <v>12265</v>
      </c>
      <c r="BJ2813" s="1">
        <f t="shared" si="850"/>
        <v>73862</v>
      </c>
      <c r="BL2813" s="1"/>
    </row>
    <row r="2814" spans="1:64" hidden="1" outlineLevel="1">
      <c r="A2814" t="s">
        <v>1343</v>
      </c>
      <c r="B2814" t="s">
        <v>622</v>
      </c>
      <c r="C2814" s="25">
        <v>3189</v>
      </c>
      <c r="D2814" s="25"/>
      <c r="E2814" s="25"/>
      <c r="G2814" s="1">
        <v>1900</v>
      </c>
      <c r="H2814" s="1">
        <v>1682</v>
      </c>
      <c r="J2814" s="1">
        <v>724</v>
      </c>
      <c r="K2814" s="1">
        <v>764</v>
      </c>
      <c r="L2814" s="2" t="str">
        <f t="shared" si="851"/>
        <v/>
      </c>
      <c r="M2814" s="2">
        <f t="shared" si="852"/>
        <v>0.40210526315789474</v>
      </c>
      <c r="N2814" s="10" t="e">
        <f t="shared" si="843"/>
        <v>#N/A</v>
      </c>
      <c r="O2814" s="9" t="e">
        <f t="shared" si="844"/>
        <v>#N/A</v>
      </c>
      <c r="P2814" s="8" t="e">
        <f t="shared" si="845"/>
        <v>#N/A</v>
      </c>
      <c r="Q2814" s="2" t="str">
        <f t="shared" si="846"/>
        <v>-</v>
      </c>
      <c r="R2814" s="2" t="str">
        <f t="shared" si="847"/>
        <v>-</v>
      </c>
      <c r="S2814" s="2" t="str">
        <f t="shared" si="848"/>
        <v>-</v>
      </c>
      <c r="T2814" s="2" t="str">
        <f t="shared" si="849"/>
        <v>-</v>
      </c>
      <c r="AU2814" t="s">
        <v>1343</v>
      </c>
      <c r="AV2814" t="s">
        <v>622</v>
      </c>
      <c r="AY2814" s="38">
        <v>48</v>
      </c>
      <c r="AZ2814" s="40">
        <v>383</v>
      </c>
      <c r="BA2814" s="42">
        <f t="shared" si="853"/>
        <v>48383</v>
      </c>
      <c r="BC2814" s="7" t="s">
        <v>3097</v>
      </c>
      <c r="BH2814" s="1">
        <v>1682</v>
      </c>
      <c r="BI2814" s="1">
        <v>218</v>
      </c>
      <c r="BJ2814" s="1">
        <f t="shared" si="850"/>
        <v>1900</v>
      </c>
      <c r="BL2814" s="1"/>
    </row>
    <row r="2815" spans="1:64" hidden="1" outlineLevel="1">
      <c r="A2815" t="s">
        <v>1344</v>
      </c>
      <c r="B2815" t="s">
        <v>622</v>
      </c>
      <c r="C2815" s="25">
        <v>3020</v>
      </c>
      <c r="D2815" s="25"/>
      <c r="E2815" s="25"/>
      <c r="G2815" s="1">
        <v>2522</v>
      </c>
      <c r="H2815" s="1">
        <v>2216</v>
      </c>
      <c r="J2815" s="1">
        <v>1114</v>
      </c>
      <c r="K2815" s="1">
        <v>1071</v>
      </c>
      <c r="L2815" s="2" t="str">
        <f t="shared" si="851"/>
        <v/>
      </c>
      <c r="M2815" s="2">
        <f t="shared" si="852"/>
        <v>0.42466296590007929</v>
      </c>
      <c r="N2815" s="10" t="e">
        <f t="shared" ref="N2815:N2877" si="854">RANK(U2815,U2815:AR2815)</f>
        <v>#N/A</v>
      </c>
      <c r="O2815" s="9" t="e">
        <f t="shared" ref="O2815:O2877" si="855">RANK(V2815,U2815:AR2815)</f>
        <v>#N/A</v>
      </c>
      <c r="P2815" s="8" t="e">
        <f t="shared" ref="P2815:P2877" si="856">RANK(W2815,U2815:AR2815)</f>
        <v>#N/A</v>
      </c>
      <c r="Q2815" s="2" t="str">
        <f t="shared" ref="Q2815:Q2877" si="857">IF(SUM($U2815:$AQ2815)=0,"-",U2815/SUM($U2815:$AQ2815))</f>
        <v>-</v>
      </c>
      <c r="R2815" s="2" t="str">
        <f t="shared" ref="R2815:R2877" si="858">IF(SUM($U2815:$AQ2815)=0,"-",V2815/SUM($U2815:$AQ2815))</f>
        <v>-</v>
      </c>
      <c r="S2815" s="2" t="str">
        <f t="shared" ref="S2815:S2877" si="859">IF(SUM($U2815:$AQ2815)=0,"-",W2815/SUM($U2815:$AQ2815))</f>
        <v>-</v>
      </c>
      <c r="T2815" s="2" t="str">
        <f t="shared" ref="T2815:T2877" si="860">IF(SUM($U2815:$AQ2815)=0,"-",(1-Q2815-R2815-S2815))</f>
        <v>-</v>
      </c>
      <c r="AU2815" t="s">
        <v>1344</v>
      </c>
      <c r="AV2815" t="s">
        <v>622</v>
      </c>
      <c r="AY2815" s="38">
        <v>48</v>
      </c>
      <c r="AZ2815" s="40">
        <v>385</v>
      </c>
      <c r="BA2815" s="42">
        <f t="shared" si="853"/>
        <v>48385</v>
      </c>
      <c r="BC2815" s="7" t="s">
        <v>3097</v>
      </c>
      <c r="BH2815" s="1">
        <v>2216</v>
      </c>
      <c r="BI2815" s="1">
        <v>306</v>
      </c>
      <c r="BJ2815" s="1">
        <f t="shared" ref="BJ2815:BJ2876" si="861">SUM(BH2815:BI2815)</f>
        <v>2522</v>
      </c>
      <c r="BL2815" s="1"/>
    </row>
    <row r="2816" spans="1:64" hidden="1" outlineLevel="1">
      <c r="A2816" t="s">
        <v>1913</v>
      </c>
      <c r="B2816" t="s">
        <v>622</v>
      </c>
      <c r="C2816" s="25">
        <v>13914</v>
      </c>
      <c r="D2816" s="25"/>
      <c r="E2816" s="25"/>
      <c r="G2816" s="1">
        <v>8504</v>
      </c>
      <c r="H2816" s="1">
        <v>7793</v>
      </c>
      <c r="J2816" s="1">
        <v>3514</v>
      </c>
      <c r="K2816" s="1">
        <v>3419</v>
      </c>
      <c r="L2816" s="2" t="str">
        <f t="shared" si="851"/>
        <v/>
      </c>
      <c r="M2816" s="2">
        <f t="shared" si="852"/>
        <v>0.40204609595484481</v>
      </c>
      <c r="N2816" s="10" t="e">
        <f t="shared" si="854"/>
        <v>#N/A</v>
      </c>
      <c r="O2816" s="9" t="e">
        <f t="shared" si="855"/>
        <v>#N/A</v>
      </c>
      <c r="P2816" s="8" t="e">
        <f t="shared" si="856"/>
        <v>#N/A</v>
      </c>
      <c r="Q2816" s="2" t="str">
        <f t="shared" si="857"/>
        <v>-</v>
      </c>
      <c r="R2816" s="2" t="str">
        <f t="shared" si="858"/>
        <v>-</v>
      </c>
      <c r="S2816" s="2" t="str">
        <f t="shared" si="859"/>
        <v>-</v>
      </c>
      <c r="T2816" s="2" t="str">
        <f t="shared" si="860"/>
        <v>-</v>
      </c>
      <c r="AU2816" t="s">
        <v>1913</v>
      </c>
      <c r="AV2816" t="s">
        <v>622</v>
      </c>
      <c r="AY2816" s="38">
        <v>48</v>
      </c>
      <c r="AZ2816" s="40">
        <v>387</v>
      </c>
      <c r="BA2816" s="42">
        <f t="shared" si="853"/>
        <v>48387</v>
      </c>
      <c r="BC2816" s="7" t="s">
        <v>3097</v>
      </c>
      <c r="BH2816" s="1">
        <v>7793</v>
      </c>
      <c r="BI2816" s="1">
        <v>711</v>
      </c>
      <c r="BJ2816" s="1">
        <f t="shared" si="861"/>
        <v>8504</v>
      </c>
      <c r="BL2816" s="1"/>
    </row>
    <row r="2817" spans="1:64" hidden="1" outlineLevel="1">
      <c r="A2817" t="s">
        <v>1511</v>
      </c>
      <c r="B2817" t="s">
        <v>622</v>
      </c>
      <c r="C2817" s="25">
        <v>13017</v>
      </c>
      <c r="D2817" s="25"/>
      <c r="E2817" s="25"/>
      <c r="G2817" s="1">
        <v>7602</v>
      </c>
      <c r="H2817" s="1">
        <v>6550</v>
      </c>
      <c r="J2817" s="1">
        <v>2415</v>
      </c>
      <c r="K2817" s="1">
        <v>2483</v>
      </c>
      <c r="L2817" s="2" t="str">
        <f t="shared" si="851"/>
        <v/>
      </c>
      <c r="M2817" s="2">
        <f t="shared" si="852"/>
        <v>0.32662457248092608</v>
      </c>
      <c r="N2817" s="10" t="e">
        <f t="shared" si="854"/>
        <v>#N/A</v>
      </c>
      <c r="O2817" s="9" t="e">
        <f t="shared" si="855"/>
        <v>#N/A</v>
      </c>
      <c r="P2817" s="8" t="e">
        <f t="shared" si="856"/>
        <v>#N/A</v>
      </c>
      <c r="Q2817" s="2" t="str">
        <f t="shared" si="857"/>
        <v>-</v>
      </c>
      <c r="R2817" s="2" t="str">
        <f t="shared" si="858"/>
        <v>-</v>
      </c>
      <c r="S2817" s="2" t="str">
        <f t="shared" si="859"/>
        <v>-</v>
      </c>
      <c r="T2817" s="2" t="str">
        <f t="shared" si="860"/>
        <v>-</v>
      </c>
      <c r="AU2817" t="s">
        <v>1511</v>
      </c>
      <c r="AV2817" t="s">
        <v>622</v>
      </c>
      <c r="AY2817" s="38">
        <v>48</v>
      </c>
      <c r="AZ2817" s="40">
        <v>389</v>
      </c>
      <c r="BA2817" s="42">
        <f t="shared" si="853"/>
        <v>48389</v>
      </c>
      <c r="BC2817" s="7" t="s">
        <v>3097</v>
      </c>
      <c r="BH2817" s="1">
        <v>6550</v>
      </c>
      <c r="BI2817" s="1">
        <v>1052</v>
      </c>
      <c r="BJ2817" s="1">
        <f t="shared" si="861"/>
        <v>7602</v>
      </c>
      <c r="BL2817" s="1"/>
    </row>
    <row r="2818" spans="1:64" hidden="1" outlineLevel="1">
      <c r="A2818" t="s">
        <v>1512</v>
      </c>
      <c r="B2818" t="s">
        <v>622</v>
      </c>
      <c r="C2818" s="25">
        <v>7665</v>
      </c>
      <c r="D2818" s="25"/>
      <c r="E2818" s="25"/>
      <c r="G2818" s="1">
        <v>5566</v>
      </c>
      <c r="H2818" s="1">
        <v>4869</v>
      </c>
      <c r="J2818" s="1">
        <v>1852</v>
      </c>
      <c r="K2818" s="1">
        <v>1826</v>
      </c>
      <c r="L2818" s="2" t="str">
        <f t="shared" si="851"/>
        <v/>
      </c>
      <c r="M2818" s="2">
        <f t="shared" si="852"/>
        <v>0.32806324110671936</v>
      </c>
      <c r="N2818" s="10" t="e">
        <f t="shared" si="854"/>
        <v>#N/A</v>
      </c>
      <c r="O2818" s="9" t="e">
        <f t="shared" si="855"/>
        <v>#N/A</v>
      </c>
      <c r="P2818" s="8" t="e">
        <f t="shared" si="856"/>
        <v>#N/A</v>
      </c>
      <c r="Q2818" s="2" t="str">
        <f t="shared" si="857"/>
        <v>-</v>
      </c>
      <c r="R2818" s="2" t="str">
        <f t="shared" si="858"/>
        <v>-</v>
      </c>
      <c r="S2818" s="2" t="str">
        <f t="shared" si="859"/>
        <v>-</v>
      </c>
      <c r="T2818" s="2" t="str">
        <f t="shared" si="860"/>
        <v>-</v>
      </c>
      <c r="AU2818" t="s">
        <v>1512</v>
      </c>
      <c r="AV2818" t="s">
        <v>622</v>
      </c>
      <c r="AY2818" s="38">
        <v>48</v>
      </c>
      <c r="AZ2818" s="40">
        <v>391</v>
      </c>
      <c r="BA2818" s="42">
        <f t="shared" si="853"/>
        <v>48391</v>
      </c>
      <c r="BC2818" s="7" t="s">
        <v>3097</v>
      </c>
      <c r="BH2818" s="1">
        <v>4869</v>
      </c>
      <c r="BI2818" s="1">
        <v>697</v>
      </c>
      <c r="BJ2818" s="1">
        <f t="shared" si="861"/>
        <v>5566</v>
      </c>
      <c r="BL2818" s="1"/>
    </row>
    <row r="2819" spans="1:64" hidden="1" outlineLevel="1">
      <c r="A2819" t="s">
        <v>1829</v>
      </c>
      <c r="B2819" t="s">
        <v>622</v>
      </c>
      <c r="C2819" s="25">
        <v>862</v>
      </c>
      <c r="D2819" s="25"/>
      <c r="E2819" s="25"/>
      <c r="G2819" s="1">
        <v>782</v>
      </c>
      <c r="H2819" s="1">
        <v>693</v>
      </c>
      <c r="J2819" s="1">
        <v>396</v>
      </c>
      <c r="K2819" s="1">
        <v>403</v>
      </c>
      <c r="L2819" s="2" t="str">
        <f t="shared" si="851"/>
        <v/>
      </c>
      <c r="M2819" s="2">
        <f t="shared" si="852"/>
        <v>0.51534526854219953</v>
      </c>
      <c r="N2819" s="10" t="e">
        <f t="shared" si="854"/>
        <v>#N/A</v>
      </c>
      <c r="O2819" s="9" t="e">
        <f t="shared" si="855"/>
        <v>#N/A</v>
      </c>
      <c r="P2819" s="8" t="e">
        <f t="shared" si="856"/>
        <v>#N/A</v>
      </c>
      <c r="Q2819" s="2" t="str">
        <f t="shared" si="857"/>
        <v>-</v>
      </c>
      <c r="R2819" s="2" t="str">
        <f t="shared" si="858"/>
        <v>-</v>
      </c>
      <c r="S2819" s="2" t="str">
        <f t="shared" si="859"/>
        <v>-</v>
      </c>
      <c r="T2819" s="2" t="str">
        <f t="shared" si="860"/>
        <v>-</v>
      </c>
      <c r="AU2819" t="s">
        <v>1829</v>
      </c>
      <c r="AV2819" t="s">
        <v>622</v>
      </c>
      <c r="AY2819" s="38">
        <v>48</v>
      </c>
      <c r="AZ2819" s="40">
        <v>393</v>
      </c>
      <c r="BA2819" s="42">
        <f t="shared" si="853"/>
        <v>48393</v>
      </c>
      <c r="BC2819" s="7" t="s">
        <v>3097</v>
      </c>
      <c r="BH2819" s="1">
        <v>693</v>
      </c>
      <c r="BI2819" s="1">
        <v>89</v>
      </c>
      <c r="BJ2819" s="1">
        <f t="shared" si="861"/>
        <v>782</v>
      </c>
      <c r="BL2819" s="1"/>
    </row>
    <row r="2820" spans="1:64" hidden="1" outlineLevel="1">
      <c r="A2820" t="s">
        <v>845</v>
      </c>
      <c r="B2820" t="s">
        <v>622</v>
      </c>
      <c r="C2820" s="25">
        <v>16053</v>
      </c>
      <c r="D2820" s="25"/>
      <c r="E2820" s="25"/>
      <c r="G2820" s="1">
        <v>11514</v>
      </c>
      <c r="H2820" s="1">
        <v>10465</v>
      </c>
      <c r="J2820" s="1">
        <v>5576</v>
      </c>
      <c r="K2820" s="1">
        <v>5467</v>
      </c>
      <c r="L2820" s="2" t="str">
        <f t="shared" si="851"/>
        <v/>
      </c>
      <c r="M2820" s="2">
        <f t="shared" si="852"/>
        <v>0.4748132708007643</v>
      </c>
      <c r="N2820" s="10" t="e">
        <f t="shared" si="854"/>
        <v>#N/A</v>
      </c>
      <c r="O2820" s="9" t="e">
        <f t="shared" si="855"/>
        <v>#N/A</v>
      </c>
      <c r="P2820" s="8" t="e">
        <f t="shared" si="856"/>
        <v>#N/A</v>
      </c>
      <c r="Q2820" s="2" t="str">
        <f t="shared" si="857"/>
        <v>-</v>
      </c>
      <c r="R2820" s="2" t="str">
        <f t="shared" si="858"/>
        <v>-</v>
      </c>
      <c r="S2820" s="2" t="str">
        <f t="shared" si="859"/>
        <v>-</v>
      </c>
      <c r="T2820" s="2" t="str">
        <f t="shared" si="860"/>
        <v>-</v>
      </c>
      <c r="AU2820" t="s">
        <v>845</v>
      </c>
      <c r="AV2820" t="s">
        <v>622</v>
      </c>
      <c r="AY2820" s="38">
        <v>48</v>
      </c>
      <c r="AZ2820" s="40">
        <v>395</v>
      </c>
      <c r="BA2820" s="42">
        <f t="shared" si="853"/>
        <v>48395</v>
      </c>
      <c r="BC2820" s="7" t="s">
        <v>3097</v>
      </c>
      <c r="BH2820" s="1">
        <v>10465</v>
      </c>
      <c r="BI2820" s="1">
        <v>1049</v>
      </c>
      <c r="BJ2820" s="1">
        <f t="shared" si="861"/>
        <v>11514</v>
      </c>
      <c r="BL2820" s="1"/>
    </row>
    <row r="2821" spans="1:64" hidden="1" outlineLevel="1">
      <c r="A2821" t="s">
        <v>1885</v>
      </c>
      <c r="B2821" t="s">
        <v>622</v>
      </c>
      <c r="C2821" s="25">
        <v>50078</v>
      </c>
      <c r="D2821" s="25"/>
      <c r="E2821" s="25"/>
      <c r="G2821" s="1">
        <v>32431</v>
      </c>
      <c r="H2821" s="1">
        <v>27938</v>
      </c>
      <c r="J2821" s="1">
        <v>14080</v>
      </c>
      <c r="K2821" s="1">
        <v>13990</v>
      </c>
      <c r="L2821" s="2" t="str">
        <f t="shared" si="851"/>
        <v/>
      </c>
      <c r="M2821" s="2">
        <f t="shared" si="852"/>
        <v>0.43137738583454105</v>
      </c>
      <c r="N2821" s="10" t="e">
        <f t="shared" si="854"/>
        <v>#N/A</v>
      </c>
      <c r="O2821" s="9" t="e">
        <f t="shared" si="855"/>
        <v>#N/A</v>
      </c>
      <c r="P2821" s="8" t="e">
        <f t="shared" si="856"/>
        <v>#N/A</v>
      </c>
      <c r="Q2821" s="2" t="str">
        <f t="shared" si="857"/>
        <v>-</v>
      </c>
      <c r="R2821" s="2" t="str">
        <f t="shared" si="858"/>
        <v>-</v>
      </c>
      <c r="S2821" s="2" t="str">
        <f t="shared" si="859"/>
        <v>-</v>
      </c>
      <c r="T2821" s="2" t="str">
        <f t="shared" si="860"/>
        <v>-</v>
      </c>
      <c r="AU2821" t="s">
        <v>1885</v>
      </c>
      <c r="AV2821" t="s">
        <v>622</v>
      </c>
      <c r="AY2821" s="38">
        <v>48</v>
      </c>
      <c r="AZ2821" s="40">
        <v>397</v>
      </c>
      <c r="BA2821" s="42">
        <f t="shared" si="853"/>
        <v>48397</v>
      </c>
      <c r="BC2821" s="7" t="s">
        <v>3097</v>
      </c>
      <c r="BH2821" s="1">
        <v>27938</v>
      </c>
      <c r="BI2821" s="1">
        <v>4493</v>
      </c>
      <c r="BJ2821" s="1">
        <f t="shared" si="861"/>
        <v>32431</v>
      </c>
      <c r="BL2821" s="1"/>
    </row>
    <row r="2822" spans="1:64" hidden="1" outlineLevel="1">
      <c r="A2822" t="s">
        <v>876</v>
      </c>
      <c r="B2822" t="s">
        <v>622</v>
      </c>
      <c r="C2822" s="25">
        <v>11002</v>
      </c>
      <c r="D2822" s="25"/>
      <c r="E2822" s="25"/>
      <c r="G2822" s="1">
        <v>7089</v>
      </c>
      <c r="H2822" s="1">
        <v>6331</v>
      </c>
      <c r="J2822" s="1">
        <v>2814</v>
      </c>
      <c r="K2822" s="1">
        <v>2927</v>
      </c>
      <c r="L2822" s="2" t="str">
        <f t="shared" si="851"/>
        <v/>
      </c>
      <c r="M2822" s="2">
        <f t="shared" si="852"/>
        <v>0.41289321483989277</v>
      </c>
      <c r="N2822" s="10" t="e">
        <f t="shared" si="854"/>
        <v>#N/A</v>
      </c>
      <c r="O2822" s="9" t="e">
        <f t="shared" si="855"/>
        <v>#N/A</v>
      </c>
      <c r="P2822" s="8" t="e">
        <f t="shared" si="856"/>
        <v>#N/A</v>
      </c>
      <c r="Q2822" s="2" t="str">
        <f t="shared" si="857"/>
        <v>-</v>
      </c>
      <c r="R2822" s="2" t="str">
        <f t="shared" si="858"/>
        <v>-</v>
      </c>
      <c r="S2822" s="2" t="str">
        <f t="shared" si="859"/>
        <v>-</v>
      </c>
      <c r="T2822" s="2" t="str">
        <f t="shared" si="860"/>
        <v>-</v>
      </c>
      <c r="AU2822" t="s">
        <v>876</v>
      </c>
      <c r="AV2822" t="s">
        <v>622</v>
      </c>
      <c r="AY2822" s="38">
        <v>48</v>
      </c>
      <c r="AZ2822" s="40">
        <v>399</v>
      </c>
      <c r="BA2822" s="42">
        <f t="shared" si="853"/>
        <v>48399</v>
      </c>
      <c r="BC2822" s="7" t="s">
        <v>3097</v>
      </c>
      <c r="BH2822" s="1">
        <v>6331</v>
      </c>
      <c r="BI2822" s="1">
        <v>758</v>
      </c>
      <c r="BJ2822" s="1">
        <f t="shared" si="861"/>
        <v>7089</v>
      </c>
      <c r="BL2822" s="1"/>
    </row>
    <row r="2823" spans="1:64" hidden="1" outlineLevel="1">
      <c r="A2823" t="s">
        <v>918</v>
      </c>
      <c r="B2823" t="s">
        <v>622</v>
      </c>
      <c r="C2823" s="25">
        <v>48244</v>
      </c>
      <c r="D2823" s="25"/>
      <c r="E2823" s="25"/>
      <c r="G2823" s="1">
        <v>31414</v>
      </c>
      <c r="H2823" s="1">
        <v>25897</v>
      </c>
      <c r="J2823" s="1">
        <v>10890</v>
      </c>
      <c r="K2823" s="1">
        <v>10735</v>
      </c>
      <c r="L2823" s="2" t="str">
        <f t="shared" ref="L2823:L2886" si="862">IF(D2823&gt;0,K2823/D2823,"")</f>
        <v/>
      </c>
      <c r="M2823" s="2">
        <f t="shared" ref="M2823:M2886" si="863">IF(G2823&gt;0,K2823/G2823,"")</f>
        <v>0.34172661870503596</v>
      </c>
      <c r="N2823" s="10" t="e">
        <f t="shared" si="854"/>
        <v>#N/A</v>
      </c>
      <c r="O2823" s="9" t="e">
        <f t="shared" si="855"/>
        <v>#N/A</v>
      </c>
      <c r="P2823" s="8" t="e">
        <f t="shared" si="856"/>
        <v>#N/A</v>
      </c>
      <c r="Q2823" s="2" t="str">
        <f t="shared" si="857"/>
        <v>-</v>
      </c>
      <c r="R2823" s="2" t="str">
        <f t="shared" si="858"/>
        <v>-</v>
      </c>
      <c r="S2823" s="2" t="str">
        <f t="shared" si="859"/>
        <v>-</v>
      </c>
      <c r="T2823" s="2" t="str">
        <f t="shared" si="860"/>
        <v>-</v>
      </c>
      <c r="AU2823" t="s">
        <v>918</v>
      </c>
      <c r="AV2823" t="s">
        <v>622</v>
      </c>
      <c r="AY2823" s="38">
        <v>48</v>
      </c>
      <c r="AZ2823" s="40">
        <v>401</v>
      </c>
      <c r="BA2823" s="42">
        <f t="shared" si="853"/>
        <v>48401</v>
      </c>
      <c r="BC2823" s="7" t="s">
        <v>3097</v>
      </c>
      <c r="BH2823" s="1">
        <v>25897</v>
      </c>
      <c r="BI2823" s="1">
        <v>5517</v>
      </c>
      <c r="BJ2823" s="1">
        <f t="shared" si="861"/>
        <v>31414</v>
      </c>
      <c r="BL2823" s="1"/>
    </row>
    <row r="2824" spans="1:64" hidden="1" outlineLevel="1">
      <c r="A2824" t="s">
        <v>402</v>
      </c>
      <c r="B2824" t="s">
        <v>622</v>
      </c>
      <c r="C2824" s="25">
        <v>10477</v>
      </c>
      <c r="D2824" s="25"/>
      <c r="E2824" s="25"/>
      <c r="G2824" s="1">
        <v>7653</v>
      </c>
      <c r="H2824" s="1">
        <v>6518</v>
      </c>
      <c r="J2824" s="1">
        <v>2755</v>
      </c>
      <c r="K2824" s="1">
        <v>2757</v>
      </c>
      <c r="L2824" s="2" t="str">
        <f t="shared" si="862"/>
        <v/>
      </c>
      <c r="M2824" s="2">
        <f t="shared" si="863"/>
        <v>0.36025088200705607</v>
      </c>
      <c r="N2824" s="10" t="e">
        <f t="shared" si="854"/>
        <v>#N/A</v>
      </c>
      <c r="O2824" s="9" t="e">
        <f t="shared" si="855"/>
        <v>#N/A</v>
      </c>
      <c r="P2824" s="8" t="e">
        <f t="shared" si="856"/>
        <v>#N/A</v>
      </c>
      <c r="Q2824" s="2" t="str">
        <f t="shared" si="857"/>
        <v>-</v>
      </c>
      <c r="R2824" s="2" t="str">
        <f t="shared" si="858"/>
        <v>-</v>
      </c>
      <c r="S2824" s="2" t="str">
        <f t="shared" si="859"/>
        <v>-</v>
      </c>
      <c r="T2824" s="2" t="str">
        <f t="shared" si="860"/>
        <v>-</v>
      </c>
      <c r="AU2824" t="s">
        <v>402</v>
      </c>
      <c r="AV2824" t="s">
        <v>622</v>
      </c>
      <c r="AY2824" s="38">
        <v>48</v>
      </c>
      <c r="AZ2824" s="40">
        <v>403</v>
      </c>
      <c r="BA2824" s="42">
        <f t="shared" si="853"/>
        <v>48403</v>
      </c>
      <c r="BC2824" s="7" t="s">
        <v>3097</v>
      </c>
      <c r="BH2824" s="1">
        <v>6518</v>
      </c>
      <c r="BI2824" s="1">
        <v>1135</v>
      </c>
      <c r="BJ2824" s="1">
        <f t="shared" si="861"/>
        <v>7653</v>
      </c>
      <c r="BL2824" s="1"/>
    </row>
    <row r="2825" spans="1:64" hidden="1" outlineLevel="1">
      <c r="A2825" t="s">
        <v>1523</v>
      </c>
      <c r="B2825" t="s">
        <v>622</v>
      </c>
      <c r="C2825" s="25">
        <v>8985</v>
      </c>
      <c r="D2825" s="25"/>
      <c r="E2825" s="25"/>
      <c r="G2825" s="1">
        <v>6669</v>
      </c>
      <c r="H2825" s="1">
        <v>6173</v>
      </c>
      <c r="J2825" s="1">
        <v>2807</v>
      </c>
      <c r="K2825" s="1">
        <v>2797</v>
      </c>
      <c r="L2825" s="2" t="str">
        <f t="shared" si="862"/>
        <v/>
      </c>
      <c r="M2825" s="2">
        <f t="shared" si="863"/>
        <v>0.41940320887689309</v>
      </c>
      <c r="N2825" s="10" t="e">
        <f t="shared" si="854"/>
        <v>#N/A</v>
      </c>
      <c r="O2825" s="9" t="e">
        <f t="shared" si="855"/>
        <v>#N/A</v>
      </c>
      <c r="P2825" s="8" t="e">
        <f t="shared" si="856"/>
        <v>#N/A</v>
      </c>
      <c r="Q2825" s="2" t="str">
        <f t="shared" si="857"/>
        <v>-</v>
      </c>
      <c r="R2825" s="2" t="str">
        <f t="shared" si="858"/>
        <v>-</v>
      </c>
      <c r="S2825" s="2" t="str">
        <f t="shared" si="859"/>
        <v>-</v>
      </c>
      <c r="T2825" s="2" t="str">
        <f t="shared" si="860"/>
        <v>-</v>
      </c>
      <c r="AU2825" t="s">
        <v>1523</v>
      </c>
      <c r="AV2825" t="s">
        <v>622</v>
      </c>
      <c r="AY2825" s="38">
        <v>48</v>
      </c>
      <c r="AZ2825" s="40">
        <v>405</v>
      </c>
      <c r="BA2825" s="42">
        <f t="shared" si="853"/>
        <v>48405</v>
      </c>
      <c r="BC2825" s="7" t="s">
        <v>3097</v>
      </c>
      <c r="BH2825" s="1">
        <v>6173</v>
      </c>
      <c r="BI2825" s="1">
        <v>496</v>
      </c>
      <c r="BJ2825" s="1">
        <f t="shared" si="861"/>
        <v>6669</v>
      </c>
      <c r="BL2825" s="1"/>
    </row>
    <row r="2826" spans="1:64" hidden="1" outlineLevel="1">
      <c r="A2826" t="s">
        <v>648</v>
      </c>
      <c r="B2826" t="s">
        <v>622</v>
      </c>
      <c r="C2826" s="25">
        <v>23415</v>
      </c>
      <c r="D2826" s="25"/>
      <c r="E2826" s="25"/>
      <c r="G2826" s="1">
        <v>15367</v>
      </c>
      <c r="H2826" s="1">
        <v>13008</v>
      </c>
      <c r="J2826" s="1">
        <v>5711</v>
      </c>
      <c r="K2826" s="1">
        <v>5609</v>
      </c>
      <c r="L2826" s="2" t="str">
        <f t="shared" si="862"/>
        <v/>
      </c>
      <c r="M2826" s="2">
        <f t="shared" si="863"/>
        <v>0.36500292835296416</v>
      </c>
      <c r="N2826" s="10" t="e">
        <f t="shared" si="854"/>
        <v>#N/A</v>
      </c>
      <c r="O2826" s="9" t="e">
        <f t="shared" si="855"/>
        <v>#N/A</v>
      </c>
      <c r="P2826" s="8" t="e">
        <f t="shared" si="856"/>
        <v>#N/A</v>
      </c>
      <c r="Q2826" s="2" t="str">
        <f t="shared" si="857"/>
        <v>-</v>
      </c>
      <c r="R2826" s="2" t="str">
        <f t="shared" si="858"/>
        <v>-</v>
      </c>
      <c r="S2826" s="2" t="str">
        <f t="shared" si="859"/>
        <v>-</v>
      </c>
      <c r="T2826" s="2" t="str">
        <f t="shared" si="860"/>
        <v>-</v>
      </c>
      <c r="AU2826" t="s">
        <v>648</v>
      </c>
      <c r="AV2826" t="s">
        <v>622</v>
      </c>
      <c r="AY2826" s="38">
        <v>48</v>
      </c>
      <c r="AZ2826" s="40">
        <v>407</v>
      </c>
      <c r="BA2826" s="42">
        <f t="shared" si="853"/>
        <v>48407</v>
      </c>
      <c r="BC2826" s="7" t="s">
        <v>3097</v>
      </c>
      <c r="BH2826" s="1">
        <v>13008</v>
      </c>
      <c r="BI2826" s="1">
        <v>2359</v>
      </c>
      <c r="BJ2826" s="1">
        <f t="shared" si="861"/>
        <v>15367</v>
      </c>
      <c r="BL2826" s="1"/>
    </row>
    <row r="2827" spans="1:64" hidden="1" outlineLevel="1">
      <c r="A2827" t="s">
        <v>1874</v>
      </c>
      <c r="B2827" t="s">
        <v>622</v>
      </c>
      <c r="C2827" s="25">
        <v>66820</v>
      </c>
      <c r="D2827" s="25"/>
      <c r="E2827" s="25"/>
      <c r="G2827" s="1">
        <v>44663</v>
      </c>
      <c r="H2827" s="1">
        <v>41884</v>
      </c>
      <c r="J2827" s="1">
        <v>13430</v>
      </c>
      <c r="K2827" s="1">
        <v>8059</v>
      </c>
      <c r="L2827" s="2" t="str">
        <f t="shared" si="862"/>
        <v/>
      </c>
      <c r="M2827" s="2">
        <f t="shared" si="863"/>
        <v>0.18044018538835277</v>
      </c>
      <c r="N2827" s="10" t="e">
        <f t="shared" si="854"/>
        <v>#N/A</v>
      </c>
      <c r="O2827" s="9" t="e">
        <f t="shared" si="855"/>
        <v>#N/A</v>
      </c>
      <c r="P2827" s="8" t="e">
        <f t="shared" si="856"/>
        <v>#N/A</v>
      </c>
      <c r="Q2827" s="2" t="str">
        <f t="shared" si="857"/>
        <v>-</v>
      </c>
      <c r="R2827" s="2" t="str">
        <f t="shared" si="858"/>
        <v>-</v>
      </c>
      <c r="S2827" s="2" t="str">
        <f t="shared" si="859"/>
        <v>-</v>
      </c>
      <c r="T2827" s="2" t="str">
        <f t="shared" si="860"/>
        <v>-</v>
      </c>
      <c r="AU2827" t="s">
        <v>1874</v>
      </c>
      <c r="AV2827" t="s">
        <v>622</v>
      </c>
      <c r="AY2827" s="38">
        <v>48</v>
      </c>
      <c r="AZ2827" s="40">
        <v>409</v>
      </c>
      <c r="BA2827" s="42">
        <f t="shared" si="853"/>
        <v>48409</v>
      </c>
      <c r="BC2827" s="7" t="s">
        <v>3097</v>
      </c>
      <c r="BH2827" s="1">
        <v>41884</v>
      </c>
      <c r="BI2827" s="1">
        <v>2779</v>
      </c>
      <c r="BJ2827" s="1">
        <f t="shared" si="861"/>
        <v>44663</v>
      </c>
      <c r="BL2827" s="1"/>
    </row>
    <row r="2828" spans="1:64" hidden="1" outlineLevel="1">
      <c r="A2828" t="s">
        <v>888</v>
      </c>
      <c r="B2828" t="s">
        <v>622</v>
      </c>
      <c r="C2828" s="25">
        <v>6042</v>
      </c>
      <c r="D2828" s="25"/>
      <c r="E2828" s="25"/>
      <c r="G2828" s="1">
        <v>3704</v>
      </c>
      <c r="H2828" s="1">
        <v>3248</v>
      </c>
      <c r="J2828" s="1">
        <v>1742</v>
      </c>
      <c r="K2828" s="1">
        <v>1766</v>
      </c>
      <c r="L2828" s="2" t="str">
        <f t="shared" si="862"/>
        <v/>
      </c>
      <c r="M2828" s="2">
        <f t="shared" si="863"/>
        <v>0.47678185745140389</v>
      </c>
      <c r="N2828" s="10" t="e">
        <f t="shared" si="854"/>
        <v>#N/A</v>
      </c>
      <c r="O2828" s="9" t="e">
        <f t="shared" si="855"/>
        <v>#N/A</v>
      </c>
      <c r="P2828" s="8" t="e">
        <f t="shared" si="856"/>
        <v>#N/A</v>
      </c>
      <c r="Q2828" s="2" t="str">
        <f t="shared" si="857"/>
        <v>-</v>
      </c>
      <c r="R2828" s="2" t="str">
        <f t="shared" si="858"/>
        <v>-</v>
      </c>
      <c r="S2828" s="2" t="str">
        <f t="shared" si="859"/>
        <v>-</v>
      </c>
      <c r="T2828" s="2" t="str">
        <f t="shared" si="860"/>
        <v>-</v>
      </c>
      <c r="AU2828" t="s">
        <v>888</v>
      </c>
      <c r="AV2828" t="s">
        <v>622</v>
      </c>
      <c r="AY2828" s="38">
        <v>48</v>
      </c>
      <c r="AZ2828" s="40">
        <v>411</v>
      </c>
      <c r="BA2828" s="42">
        <f t="shared" si="853"/>
        <v>48411</v>
      </c>
      <c r="BC2828" s="7" t="s">
        <v>3097</v>
      </c>
      <c r="BH2828" s="1">
        <v>3248</v>
      </c>
      <c r="BI2828" s="1">
        <v>456</v>
      </c>
      <c r="BJ2828" s="1">
        <f t="shared" si="861"/>
        <v>3704</v>
      </c>
      <c r="BL2828" s="1"/>
    </row>
    <row r="2829" spans="1:64" hidden="1" outlineLevel="1">
      <c r="A2829" t="s">
        <v>1919</v>
      </c>
      <c r="B2829" t="s">
        <v>622</v>
      </c>
      <c r="C2829" s="25">
        <v>3036</v>
      </c>
      <c r="D2829" s="25"/>
      <c r="E2829" s="25"/>
      <c r="G2829" s="1">
        <v>1842</v>
      </c>
      <c r="H2829" s="1">
        <v>1598</v>
      </c>
      <c r="J2829" s="1">
        <v>786</v>
      </c>
      <c r="K2829" s="1">
        <v>794</v>
      </c>
      <c r="L2829" s="2" t="str">
        <f t="shared" si="862"/>
        <v/>
      </c>
      <c r="M2829" s="2">
        <f t="shared" si="863"/>
        <v>0.43105320304017375</v>
      </c>
      <c r="N2829" s="10" t="e">
        <f t="shared" si="854"/>
        <v>#N/A</v>
      </c>
      <c r="O2829" s="9" t="e">
        <f t="shared" si="855"/>
        <v>#N/A</v>
      </c>
      <c r="P2829" s="8" t="e">
        <f t="shared" si="856"/>
        <v>#N/A</v>
      </c>
      <c r="Q2829" s="2" t="str">
        <f t="shared" si="857"/>
        <v>-</v>
      </c>
      <c r="R2829" s="2" t="str">
        <f t="shared" si="858"/>
        <v>-</v>
      </c>
      <c r="S2829" s="2" t="str">
        <f t="shared" si="859"/>
        <v>-</v>
      </c>
      <c r="T2829" s="2" t="str">
        <f t="shared" si="860"/>
        <v>-</v>
      </c>
      <c r="AU2829" t="s">
        <v>1919</v>
      </c>
      <c r="AV2829" t="s">
        <v>622</v>
      </c>
      <c r="AY2829" s="38">
        <v>48</v>
      </c>
      <c r="AZ2829" s="40">
        <v>413</v>
      </c>
      <c r="BA2829" s="42">
        <f t="shared" si="853"/>
        <v>48413</v>
      </c>
      <c r="BC2829" s="7" t="s">
        <v>3097</v>
      </c>
      <c r="BH2829" s="1">
        <v>1598</v>
      </c>
      <c r="BI2829" s="1">
        <v>244</v>
      </c>
      <c r="BJ2829" s="1">
        <f t="shared" si="861"/>
        <v>1842</v>
      </c>
      <c r="BL2829" s="1"/>
    </row>
    <row r="2830" spans="1:64" hidden="1" outlineLevel="1">
      <c r="A2830" t="s">
        <v>2838</v>
      </c>
      <c r="B2830" t="s">
        <v>622</v>
      </c>
      <c r="C2830" s="25">
        <v>15982</v>
      </c>
      <c r="D2830" s="25"/>
      <c r="E2830" s="25"/>
      <c r="G2830" s="1">
        <v>10977</v>
      </c>
      <c r="H2830" s="1">
        <v>10167</v>
      </c>
      <c r="J2830" s="1">
        <v>3650</v>
      </c>
      <c r="K2830" s="1">
        <v>3703</v>
      </c>
      <c r="L2830" s="2" t="str">
        <f t="shared" si="862"/>
        <v/>
      </c>
      <c r="M2830" s="2">
        <f t="shared" si="863"/>
        <v>0.3373417144939419</v>
      </c>
      <c r="N2830" s="10" t="e">
        <f t="shared" si="854"/>
        <v>#N/A</v>
      </c>
      <c r="O2830" s="9" t="e">
        <f t="shared" si="855"/>
        <v>#N/A</v>
      </c>
      <c r="P2830" s="8" t="e">
        <f t="shared" si="856"/>
        <v>#N/A</v>
      </c>
      <c r="Q2830" s="2" t="str">
        <f t="shared" si="857"/>
        <v>-</v>
      </c>
      <c r="R2830" s="2" t="str">
        <f t="shared" si="858"/>
        <v>-</v>
      </c>
      <c r="S2830" s="2" t="str">
        <f t="shared" si="859"/>
        <v>-</v>
      </c>
      <c r="T2830" s="2" t="str">
        <f t="shared" si="860"/>
        <v>-</v>
      </c>
      <c r="AU2830" t="s">
        <v>2838</v>
      </c>
      <c r="AV2830" t="s">
        <v>622</v>
      </c>
      <c r="AY2830" s="38">
        <v>48</v>
      </c>
      <c r="AZ2830" s="40">
        <v>415</v>
      </c>
      <c r="BA2830" s="42">
        <f t="shared" si="853"/>
        <v>48415</v>
      </c>
      <c r="BC2830" s="7" t="s">
        <v>3097</v>
      </c>
      <c r="BH2830" s="1">
        <v>10167</v>
      </c>
      <c r="BI2830" s="1">
        <v>810</v>
      </c>
      <c r="BJ2830" s="1">
        <f t="shared" si="861"/>
        <v>10977</v>
      </c>
      <c r="BL2830" s="1"/>
    </row>
    <row r="2831" spans="1:64" hidden="1" outlineLevel="1">
      <c r="A2831" t="s">
        <v>2555</v>
      </c>
      <c r="B2831" t="s">
        <v>622</v>
      </c>
      <c r="C2831" s="25">
        <v>3388</v>
      </c>
      <c r="D2831" s="25"/>
      <c r="E2831" s="25"/>
      <c r="G2831" s="1">
        <v>2410</v>
      </c>
      <c r="H2831" s="1">
        <v>2121</v>
      </c>
      <c r="J2831" s="1">
        <v>918</v>
      </c>
      <c r="K2831" s="1">
        <v>933</v>
      </c>
      <c r="L2831" s="2" t="str">
        <f t="shared" si="862"/>
        <v/>
      </c>
      <c r="M2831" s="2">
        <f t="shared" si="863"/>
        <v>0.38713692946058093</v>
      </c>
      <c r="N2831" s="10" t="e">
        <f t="shared" si="854"/>
        <v>#N/A</v>
      </c>
      <c r="O2831" s="9" t="e">
        <f t="shared" si="855"/>
        <v>#N/A</v>
      </c>
      <c r="P2831" s="8" t="e">
        <f t="shared" si="856"/>
        <v>#N/A</v>
      </c>
      <c r="Q2831" s="2" t="str">
        <f t="shared" si="857"/>
        <v>-</v>
      </c>
      <c r="R2831" s="2" t="str">
        <f t="shared" si="858"/>
        <v>-</v>
      </c>
      <c r="S2831" s="2" t="str">
        <f t="shared" si="859"/>
        <v>-</v>
      </c>
      <c r="T2831" s="2" t="str">
        <f t="shared" si="860"/>
        <v>-</v>
      </c>
      <c r="AU2831" t="s">
        <v>2555</v>
      </c>
      <c r="AV2831" t="s">
        <v>622</v>
      </c>
      <c r="AY2831" s="38">
        <v>48</v>
      </c>
      <c r="AZ2831" s="40">
        <v>417</v>
      </c>
      <c r="BA2831" s="42">
        <f t="shared" si="853"/>
        <v>48417</v>
      </c>
      <c r="BC2831" s="7" t="s">
        <v>3097</v>
      </c>
      <c r="BH2831" s="1">
        <v>2121</v>
      </c>
      <c r="BI2831" s="1">
        <v>289</v>
      </c>
      <c r="BJ2831" s="1">
        <f t="shared" si="861"/>
        <v>2410</v>
      </c>
      <c r="BL2831" s="1"/>
    </row>
    <row r="2832" spans="1:64" hidden="1" outlineLevel="1">
      <c r="A2832" t="s">
        <v>1881</v>
      </c>
      <c r="B2832" t="s">
        <v>622</v>
      </c>
      <c r="C2832" s="25">
        <v>25155</v>
      </c>
      <c r="D2832" s="25"/>
      <c r="E2832" s="25"/>
      <c r="G2832" s="1">
        <v>15395</v>
      </c>
      <c r="H2832" s="1">
        <v>14130</v>
      </c>
      <c r="J2832" s="1">
        <v>6332</v>
      </c>
      <c r="K2832" s="1">
        <v>6230</v>
      </c>
      <c r="L2832" s="2" t="str">
        <f t="shared" si="862"/>
        <v/>
      </c>
      <c r="M2832" s="2">
        <f t="shared" si="863"/>
        <v>0.40467684313088664</v>
      </c>
      <c r="N2832" s="10" t="e">
        <f t="shared" si="854"/>
        <v>#N/A</v>
      </c>
      <c r="O2832" s="9" t="e">
        <f t="shared" si="855"/>
        <v>#N/A</v>
      </c>
      <c r="P2832" s="8" t="e">
        <f t="shared" si="856"/>
        <v>#N/A</v>
      </c>
      <c r="Q2832" s="2" t="str">
        <f t="shared" si="857"/>
        <v>-</v>
      </c>
      <c r="R2832" s="2" t="str">
        <f t="shared" si="858"/>
        <v>-</v>
      </c>
      <c r="S2832" s="2" t="str">
        <f t="shared" si="859"/>
        <v>-</v>
      </c>
      <c r="T2832" s="2" t="str">
        <f t="shared" si="860"/>
        <v>-</v>
      </c>
      <c r="AU2832" t="s">
        <v>1881</v>
      </c>
      <c r="AV2832" t="s">
        <v>622</v>
      </c>
      <c r="AY2832" s="38">
        <v>48</v>
      </c>
      <c r="AZ2832" s="40">
        <v>419</v>
      </c>
      <c r="BA2832" s="42">
        <f t="shared" si="853"/>
        <v>48419</v>
      </c>
      <c r="BC2832" s="7" t="s">
        <v>3097</v>
      </c>
      <c r="BH2832" s="1">
        <v>14130</v>
      </c>
      <c r="BI2832" s="1">
        <v>1265</v>
      </c>
      <c r="BJ2832" s="1">
        <f t="shared" si="861"/>
        <v>15395</v>
      </c>
      <c r="BL2832" s="1"/>
    </row>
    <row r="2833" spans="1:64" hidden="1" outlineLevel="1">
      <c r="A2833" t="s">
        <v>2804</v>
      </c>
      <c r="B2833" t="s">
        <v>622</v>
      </c>
      <c r="C2833" s="25">
        <v>3164</v>
      </c>
      <c r="D2833" s="25"/>
      <c r="E2833" s="25"/>
      <c r="G2833" s="1">
        <v>1628</v>
      </c>
      <c r="H2833" s="1">
        <v>1451</v>
      </c>
      <c r="J2833" s="1">
        <v>813</v>
      </c>
      <c r="K2833" s="1">
        <v>824</v>
      </c>
      <c r="L2833" s="2" t="str">
        <f t="shared" si="862"/>
        <v/>
      </c>
      <c r="M2833" s="2">
        <f t="shared" si="863"/>
        <v>0.50614250614250611</v>
      </c>
      <c r="N2833" s="10" t="e">
        <f t="shared" si="854"/>
        <v>#N/A</v>
      </c>
      <c r="O2833" s="9" t="e">
        <f t="shared" si="855"/>
        <v>#N/A</v>
      </c>
      <c r="P2833" s="8" t="e">
        <f t="shared" si="856"/>
        <v>#N/A</v>
      </c>
      <c r="Q2833" s="2" t="str">
        <f t="shared" si="857"/>
        <v>-</v>
      </c>
      <c r="R2833" s="2" t="str">
        <f t="shared" si="858"/>
        <v>-</v>
      </c>
      <c r="S2833" s="2" t="str">
        <f t="shared" si="859"/>
        <v>-</v>
      </c>
      <c r="T2833" s="2" t="str">
        <f t="shared" si="860"/>
        <v>-</v>
      </c>
      <c r="AU2833" t="s">
        <v>2804</v>
      </c>
      <c r="AV2833" t="s">
        <v>622</v>
      </c>
      <c r="AY2833" s="38">
        <v>48</v>
      </c>
      <c r="AZ2833" s="40">
        <v>421</v>
      </c>
      <c r="BA2833" s="42">
        <f t="shared" si="853"/>
        <v>48421</v>
      </c>
      <c r="BC2833" s="7" t="s">
        <v>3097</v>
      </c>
      <c r="BH2833" s="1">
        <v>1451</v>
      </c>
      <c r="BI2833" s="1">
        <v>177</v>
      </c>
      <c r="BJ2833" s="1">
        <f t="shared" si="861"/>
        <v>1628</v>
      </c>
      <c r="BL2833" s="1"/>
    </row>
    <row r="2834" spans="1:64" hidden="1" outlineLevel="1">
      <c r="A2834" t="s">
        <v>2837</v>
      </c>
      <c r="B2834" t="s">
        <v>622</v>
      </c>
      <c r="C2834" s="25">
        <v>181107</v>
      </c>
      <c r="D2834" s="25"/>
      <c r="E2834" s="25"/>
      <c r="G2834" s="1">
        <v>107976</v>
      </c>
      <c r="H2834" s="1">
        <v>93179</v>
      </c>
      <c r="J2834" s="1">
        <v>46969</v>
      </c>
      <c r="K2834" s="1">
        <v>46807</v>
      </c>
      <c r="L2834" s="2" t="str">
        <f t="shared" si="862"/>
        <v/>
      </c>
      <c r="M2834" s="2">
        <f t="shared" si="863"/>
        <v>0.43349448025487147</v>
      </c>
      <c r="N2834" s="10" t="e">
        <f t="shared" si="854"/>
        <v>#N/A</v>
      </c>
      <c r="O2834" s="9" t="e">
        <f t="shared" si="855"/>
        <v>#N/A</v>
      </c>
      <c r="P2834" s="8" t="e">
        <f t="shared" si="856"/>
        <v>#N/A</v>
      </c>
      <c r="Q2834" s="2" t="str">
        <f t="shared" si="857"/>
        <v>-</v>
      </c>
      <c r="R2834" s="2" t="str">
        <f t="shared" si="858"/>
        <v>-</v>
      </c>
      <c r="S2834" s="2" t="str">
        <f t="shared" si="859"/>
        <v>-</v>
      </c>
      <c r="T2834" s="2" t="str">
        <f t="shared" si="860"/>
        <v>-</v>
      </c>
      <c r="AU2834" t="s">
        <v>2837</v>
      </c>
      <c r="AV2834" t="s">
        <v>622</v>
      </c>
      <c r="AY2834" s="38">
        <v>48</v>
      </c>
      <c r="AZ2834" s="40">
        <v>423</v>
      </c>
      <c r="BA2834" s="42">
        <f t="shared" si="853"/>
        <v>48423</v>
      </c>
      <c r="BC2834" s="7" t="s">
        <v>3097</v>
      </c>
      <c r="BH2834" s="1">
        <v>93179</v>
      </c>
      <c r="BI2834" s="1">
        <v>14797</v>
      </c>
      <c r="BJ2834" s="1">
        <f t="shared" si="861"/>
        <v>107976</v>
      </c>
      <c r="BL2834" s="1"/>
    </row>
    <row r="2835" spans="1:64" hidden="1" outlineLevel="1">
      <c r="A2835" t="s">
        <v>2556</v>
      </c>
      <c r="B2835" t="s">
        <v>622</v>
      </c>
      <c r="C2835" s="25">
        <v>7229</v>
      </c>
      <c r="D2835" s="25"/>
      <c r="E2835" s="25"/>
      <c r="G2835" s="1">
        <v>5202</v>
      </c>
      <c r="H2835" s="1">
        <v>4530</v>
      </c>
      <c r="J2835" s="1">
        <v>2499</v>
      </c>
      <c r="K2835" s="1">
        <v>2393</v>
      </c>
      <c r="L2835" s="2" t="str">
        <f t="shared" si="862"/>
        <v/>
      </c>
      <c r="M2835" s="2">
        <f t="shared" si="863"/>
        <v>0.4600153787004998</v>
      </c>
      <c r="N2835" s="10" t="e">
        <f t="shared" si="854"/>
        <v>#N/A</v>
      </c>
      <c r="O2835" s="9" t="e">
        <f t="shared" si="855"/>
        <v>#N/A</v>
      </c>
      <c r="P2835" s="8" t="e">
        <f t="shared" si="856"/>
        <v>#N/A</v>
      </c>
      <c r="Q2835" s="2" t="str">
        <f t="shared" si="857"/>
        <v>-</v>
      </c>
      <c r="R2835" s="2" t="str">
        <f t="shared" si="858"/>
        <v>-</v>
      </c>
      <c r="S2835" s="2" t="str">
        <f t="shared" si="859"/>
        <v>-</v>
      </c>
      <c r="T2835" s="2" t="str">
        <f t="shared" si="860"/>
        <v>-</v>
      </c>
      <c r="AU2835" t="s">
        <v>2556</v>
      </c>
      <c r="AV2835" t="s">
        <v>622</v>
      </c>
      <c r="AY2835" s="38">
        <v>48</v>
      </c>
      <c r="AZ2835" s="40">
        <v>425</v>
      </c>
      <c r="BA2835" s="42">
        <f t="shared" si="853"/>
        <v>48425</v>
      </c>
      <c r="BC2835" s="7" t="s">
        <v>3097</v>
      </c>
      <c r="BH2835" s="1">
        <v>4530</v>
      </c>
      <c r="BI2835" s="1">
        <v>672</v>
      </c>
      <c r="BJ2835" s="1">
        <f t="shared" si="861"/>
        <v>5202</v>
      </c>
      <c r="BL2835" s="1"/>
    </row>
    <row r="2836" spans="1:64" hidden="1" outlineLevel="1">
      <c r="A2836" t="s">
        <v>2552</v>
      </c>
      <c r="B2836" t="s">
        <v>622</v>
      </c>
      <c r="C2836" s="25">
        <v>55412</v>
      </c>
      <c r="D2836" s="25"/>
      <c r="E2836" s="25"/>
      <c r="G2836" s="1">
        <v>27602</v>
      </c>
      <c r="H2836" s="1">
        <v>22331</v>
      </c>
      <c r="J2836" s="1">
        <v>5536</v>
      </c>
      <c r="K2836" s="1">
        <v>5467</v>
      </c>
      <c r="L2836" s="2" t="str">
        <f t="shared" si="862"/>
        <v/>
      </c>
      <c r="M2836" s="2">
        <f t="shared" si="863"/>
        <v>0.19806535758278385</v>
      </c>
      <c r="N2836" s="10" t="e">
        <f t="shared" si="854"/>
        <v>#N/A</v>
      </c>
      <c r="O2836" s="9" t="e">
        <f t="shared" si="855"/>
        <v>#N/A</v>
      </c>
      <c r="P2836" s="8" t="e">
        <f t="shared" si="856"/>
        <v>#N/A</v>
      </c>
      <c r="Q2836" s="2" t="str">
        <f t="shared" si="857"/>
        <v>-</v>
      </c>
      <c r="R2836" s="2" t="str">
        <f t="shared" si="858"/>
        <v>-</v>
      </c>
      <c r="S2836" s="2" t="str">
        <f t="shared" si="859"/>
        <v>-</v>
      </c>
      <c r="T2836" s="2" t="str">
        <f t="shared" si="860"/>
        <v>-</v>
      </c>
      <c r="AU2836" t="s">
        <v>2552</v>
      </c>
      <c r="AV2836" t="s">
        <v>622</v>
      </c>
      <c r="AY2836" s="38">
        <v>48</v>
      </c>
      <c r="AZ2836" s="40">
        <v>427</v>
      </c>
      <c r="BA2836" s="42">
        <f t="shared" si="853"/>
        <v>48427</v>
      </c>
      <c r="BC2836" s="7" t="s">
        <v>3097</v>
      </c>
      <c r="BH2836" s="1">
        <v>22331</v>
      </c>
      <c r="BI2836" s="1">
        <v>5271</v>
      </c>
      <c r="BJ2836" s="1">
        <f t="shared" si="861"/>
        <v>27602</v>
      </c>
      <c r="BL2836" s="1"/>
    </row>
    <row r="2837" spans="1:64" hidden="1" outlineLevel="1">
      <c r="A2837" t="s">
        <v>185</v>
      </c>
      <c r="B2837" t="s">
        <v>622</v>
      </c>
      <c r="C2837" s="25">
        <v>9374</v>
      </c>
      <c r="D2837" s="25"/>
      <c r="E2837" s="25"/>
      <c r="G2837" s="1">
        <v>5838</v>
      </c>
      <c r="H2837" s="1">
        <v>5011</v>
      </c>
      <c r="J2837" s="1">
        <v>2775</v>
      </c>
      <c r="K2837" s="1">
        <v>2815</v>
      </c>
      <c r="L2837" s="2" t="str">
        <f t="shared" si="862"/>
        <v/>
      </c>
      <c r="M2837" s="2">
        <f t="shared" si="863"/>
        <v>0.48218568002740664</v>
      </c>
      <c r="N2837" s="10" t="e">
        <f t="shared" si="854"/>
        <v>#N/A</v>
      </c>
      <c r="O2837" s="9" t="e">
        <f t="shared" si="855"/>
        <v>#N/A</v>
      </c>
      <c r="P2837" s="8" t="e">
        <f t="shared" si="856"/>
        <v>#N/A</v>
      </c>
      <c r="Q2837" s="2" t="str">
        <f t="shared" si="857"/>
        <v>-</v>
      </c>
      <c r="R2837" s="2" t="str">
        <f t="shared" si="858"/>
        <v>-</v>
      </c>
      <c r="S2837" s="2" t="str">
        <f t="shared" si="859"/>
        <v>-</v>
      </c>
      <c r="T2837" s="2" t="str">
        <f t="shared" si="860"/>
        <v>-</v>
      </c>
      <c r="AU2837" t="s">
        <v>185</v>
      </c>
      <c r="AV2837" t="s">
        <v>622</v>
      </c>
      <c r="AY2837" s="38">
        <v>48</v>
      </c>
      <c r="AZ2837" s="40">
        <v>429</v>
      </c>
      <c r="BA2837" s="42">
        <f t="shared" si="853"/>
        <v>48429</v>
      </c>
      <c r="BC2837" s="7" t="s">
        <v>3097</v>
      </c>
      <c r="BH2837" s="1">
        <v>5011</v>
      </c>
      <c r="BI2837" s="1">
        <v>827</v>
      </c>
      <c r="BJ2837" s="1">
        <f t="shared" si="861"/>
        <v>5838</v>
      </c>
      <c r="BL2837" s="1"/>
    </row>
    <row r="2838" spans="1:64" hidden="1" outlineLevel="1">
      <c r="A2838" t="s">
        <v>2842</v>
      </c>
      <c r="B2838" t="s">
        <v>622</v>
      </c>
      <c r="C2838" s="25">
        <v>1326</v>
      </c>
      <c r="D2838" s="25"/>
      <c r="E2838" s="25"/>
      <c r="G2838" s="1">
        <v>1019</v>
      </c>
      <c r="H2838" s="1">
        <v>865</v>
      </c>
      <c r="J2838" s="1">
        <v>439</v>
      </c>
      <c r="K2838" s="1">
        <v>439</v>
      </c>
      <c r="L2838" s="2" t="str">
        <f t="shared" si="862"/>
        <v/>
      </c>
      <c r="M2838" s="2">
        <f t="shared" si="863"/>
        <v>0.4308145240431796</v>
      </c>
      <c r="N2838" s="10" t="e">
        <f t="shared" si="854"/>
        <v>#N/A</v>
      </c>
      <c r="O2838" s="9" t="e">
        <f t="shared" si="855"/>
        <v>#N/A</v>
      </c>
      <c r="P2838" s="8" t="e">
        <f t="shared" si="856"/>
        <v>#N/A</v>
      </c>
      <c r="Q2838" s="2" t="str">
        <f t="shared" si="857"/>
        <v>-</v>
      </c>
      <c r="R2838" s="2" t="str">
        <f t="shared" si="858"/>
        <v>-</v>
      </c>
      <c r="S2838" s="2" t="str">
        <f t="shared" si="859"/>
        <v>-</v>
      </c>
      <c r="T2838" s="2" t="str">
        <f t="shared" si="860"/>
        <v>-</v>
      </c>
      <c r="AU2838" t="s">
        <v>2842</v>
      </c>
      <c r="AV2838" t="s">
        <v>622</v>
      </c>
      <c r="AY2838" s="38">
        <v>48</v>
      </c>
      <c r="AZ2838" s="40">
        <v>431</v>
      </c>
      <c r="BA2838" s="42">
        <f t="shared" si="853"/>
        <v>48431</v>
      </c>
      <c r="BC2838" s="7" t="s">
        <v>3097</v>
      </c>
      <c r="BH2838" s="1">
        <v>865</v>
      </c>
      <c r="BI2838" s="1">
        <v>154</v>
      </c>
      <c r="BJ2838" s="1">
        <f t="shared" si="861"/>
        <v>1019</v>
      </c>
      <c r="BL2838" s="1"/>
    </row>
    <row r="2839" spans="1:64" hidden="1" outlineLevel="1">
      <c r="A2839" t="s">
        <v>2702</v>
      </c>
      <c r="B2839" t="s">
        <v>622</v>
      </c>
      <c r="C2839" s="25">
        <v>1487</v>
      </c>
      <c r="D2839" s="25"/>
      <c r="E2839" s="25"/>
      <c r="G2839" s="1">
        <v>1204</v>
      </c>
      <c r="H2839" s="1">
        <v>1204</v>
      </c>
      <c r="J2839" s="1">
        <v>581</v>
      </c>
      <c r="K2839" s="1">
        <v>613</v>
      </c>
      <c r="L2839" s="2" t="str">
        <f t="shared" si="862"/>
        <v/>
      </c>
      <c r="M2839" s="2">
        <f t="shared" si="863"/>
        <v>0.50913621262458475</v>
      </c>
      <c r="N2839" s="10" t="e">
        <f t="shared" si="854"/>
        <v>#N/A</v>
      </c>
      <c r="O2839" s="9" t="e">
        <f t="shared" si="855"/>
        <v>#N/A</v>
      </c>
      <c r="P2839" s="8" t="e">
        <f t="shared" si="856"/>
        <v>#N/A</v>
      </c>
      <c r="Q2839" s="2" t="str">
        <f t="shared" si="857"/>
        <v>-</v>
      </c>
      <c r="R2839" s="2" t="str">
        <f t="shared" si="858"/>
        <v>-</v>
      </c>
      <c r="S2839" s="2" t="str">
        <f t="shared" si="859"/>
        <v>-</v>
      </c>
      <c r="T2839" s="2" t="str">
        <f t="shared" si="860"/>
        <v>-</v>
      </c>
      <c r="AU2839" t="s">
        <v>2702</v>
      </c>
      <c r="AV2839" t="s">
        <v>622</v>
      </c>
      <c r="AY2839" s="38">
        <v>48</v>
      </c>
      <c r="AZ2839" s="40">
        <v>433</v>
      </c>
      <c r="BA2839" s="42">
        <f t="shared" si="853"/>
        <v>48433</v>
      </c>
      <c r="BC2839" s="7" t="s">
        <v>3097</v>
      </c>
      <c r="BH2839" s="1">
        <v>1204</v>
      </c>
      <c r="BI2839" s="1" t="s">
        <v>3228</v>
      </c>
      <c r="BJ2839" s="1">
        <f t="shared" si="861"/>
        <v>1204</v>
      </c>
      <c r="BL2839" s="1"/>
    </row>
    <row r="2840" spans="1:64" hidden="1" outlineLevel="1">
      <c r="A2840" t="s">
        <v>2067</v>
      </c>
      <c r="B2840" t="s">
        <v>622</v>
      </c>
      <c r="C2840" s="25">
        <v>4072</v>
      </c>
      <c r="D2840" s="25"/>
      <c r="E2840" s="25"/>
      <c r="G2840" s="1">
        <v>2610</v>
      </c>
      <c r="H2840" s="1">
        <v>2358</v>
      </c>
      <c r="J2840" s="1">
        <v>1016</v>
      </c>
      <c r="K2840" s="1">
        <v>1037</v>
      </c>
      <c r="L2840" s="2" t="str">
        <f t="shared" si="862"/>
        <v/>
      </c>
      <c r="M2840" s="2">
        <f t="shared" si="863"/>
        <v>0.39731800766283526</v>
      </c>
      <c r="N2840" s="10" t="e">
        <f t="shared" si="854"/>
        <v>#N/A</v>
      </c>
      <c r="O2840" s="9" t="e">
        <f t="shared" si="855"/>
        <v>#N/A</v>
      </c>
      <c r="P2840" s="8" t="e">
        <f t="shared" si="856"/>
        <v>#N/A</v>
      </c>
      <c r="Q2840" s="2" t="str">
        <f t="shared" si="857"/>
        <v>-</v>
      </c>
      <c r="R2840" s="2" t="str">
        <f t="shared" si="858"/>
        <v>-</v>
      </c>
      <c r="S2840" s="2" t="str">
        <f t="shared" si="859"/>
        <v>-</v>
      </c>
      <c r="T2840" s="2" t="str">
        <f t="shared" si="860"/>
        <v>-</v>
      </c>
      <c r="AU2840" t="s">
        <v>2067</v>
      </c>
      <c r="AV2840" t="s">
        <v>622</v>
      </c>
      <c r="AY2840" s="38">
        <v>48</v>
      </c>
      <c r="AZ2840" s="40">
        <v>435</v>
      </c>
      <c r="BA2840" s="42">
        <f t="shared" si="853"/>
        <v>48435</v>
      </c>
      <c r="BC2840" s="7" t="s">
        <v>3097</v>
      </c>
      <c r="BH2840" s="1">
        <v>2358</v>
      </c>
      <c r="BI2840" s="1">
        <v>252</v>
      </c>
      <c r="BJ2840" s="1">
        <f t="shared" si="861"/>
        <v>2610</v>
      </c>
      <c r="BL2840" s="1"/>
    </row>
    <row r="2841" spans="1:64" hidden="1" outlineLevel="1">
      <c r="A2841" t="s">
        <v>2062</v>
      </c>
      <c r="B2841" t="s">
        <v>622</v>
      </c>
      <c r="C2841" s="25">
        <v>8071</v>
      </c>
      <c r="D2841" s="25"/>
      <c r="E2841" s="25"/>
      <c r="G2841" s="1">
        <v>5033</v>
      </c>
      <c r="H2841" s="1">
        <v>4158</v>
      </c>
      <c r="J2841" s="1">
        <v>2077</v>
      </c>
      <c r="K2841" s="1">
        <v>2074</v>
      </c>
      <c r="L2841" s="2" t="str">
        <f t="shared" si="862"/>
        <v/>
      </c>
      <c r="M2841" s="2">
        <f t="shared" si="863"/>
        <v>0.41208027021657062</v>
      </c>
      <c r="N2841" s="10" t="e">
        <f t="shared" si="854"/>
        <v>#N/A</v>
      </c>
      <c r="O2841" s="9" t="e">
        <f t="shared" si="855"/>
        <v>#N/A</v>
      </c>
      <c r="P2841" s="8" t="e">
        <f t="shared" si="856"/>
        <v>#N/A</v>
      </c>
      <c r="Q2841" s="2" t="str">
        <f t="shared" si="857"/>
        <v>-</v>
      </c>
      <c r="R2841" s="2" t="str">
        <f t="shared" si="858"/>
        <v>-</v>
      </c>
      <c r="S2841" s="2" t="str">
        <f t="shared" si="859"/>
        <v>-</v>
      </c>
      <c r="T2841" s="2" t="str">
        <f t="shared" si="860"/>
        <v>-</v>
      </c>
      <c r="AU2841" t="s">
        <v>2062</v>
      </c>
      <c r="AV2841" t="s">
        <v>622</v>
      </c>
      <c r="AY2841" s="38">
        <v>48</v>
      </c>
      <c r="AZ2841" s="40">
        <v>437</v>
      </c>
      <c r="BA2841" s="42">
        <f t="shared" si="853"/>
        <v>48437</v>
      </c>
      <c r="BC2841" s="7" t="s">
        <v>3097</v>
      </c>
      <c r="BH2841" s="1">
        <v>4158</v>
      </c>
      <c r="BI2841" s="1">
        <v>875</v>
      </c>
      <c r="BJ2841" s="1">
        <f t="shared" si="861"/>
        <v>5033</v>
      </c>
      <c r="BL2841" s="1"/>
    </row>
    <row r="2842" spans="1:64" hidden="1" outlineLevel="1">
      <c r="A2842" t="s">
        <v>731</v>
      </c>
      <c r="B2842" t="s">
        <v>622</v>
      </c>
      <c r="C2842" s="25">
        <v>1524249</v>
      </c>
      <c r="D2842" s="25"/>
      <c r="E2842" s="25"/>
      <c r="G2842" s="1">
        <v>876576</v>
      </c>
      <c r="H2842" s="1">
        <v>688448</v>
      </c>
      <c r="J2842" s="1">
        <v>338264</v>
      </c>
      <c r="K2842" s="1">
        <v>313086</v>
      </c>
      <c r="L2842" s="2" t="str">
        <f t="shared" si="862"/>
        <v/>
      </c>
      <c r="M2842" s="2">
        <f t="shared" si="863"/>
        <v>0.3571692585697076</v>
      </c>
      <c r="N2842" s="10" t="e">
        <f t="shared" si="854"/>
        <v>#N/A</v>
      </c>
      <c r="O2842" s="9" t="e">
        <f t="shared" si="855"/>
        <v>#N/A</v>
      </c>
      <c r="P2842" s="8" t="e">
        <f t="shared" si="856"/>
        <v>#N/A</v>
      </c>
      <c r="Q2842" s="2" t="str">
        <f t="shared" si="857"/>
        <v>-</v>
      </c>
      <c r="R2842" s="2" t="str">
        <f t="shared" si="858"/>
        <v>-</v>
      </c>
      <c r="S2842" s="2" t="str">
        <f t="shared" si="859"/>
        <v>-</v>
      </c>
      <c r="T2842" s="2" t="str">
        <f t="shared" si="860"/>
        <v>-</v>
      </c>
      <c r="AU2842" t="s">
        <v>731</v>
      </c>
      <c r="AV2842" t="s">
        <v>622</v>
      </c>
      <c r="AY2842" s="38">
        <v>48</v>
      </c>
      <c r="AZ2842" s="40">
        <v>439</v>
      </c>
      <c r="BA2842" s="42">
        <f t="shared" si="853"/>
        <v>48439</v>
      </c>
      <c r="BC2842" s="7" t="s">
        <v>3097</v>
      </c>
      <c r="BH2842" s="1">
        <v>688448</v>
      </c>
      <c r="BI2842" s="1">
        <v>188128</v>
      </c>
      <c r="BJ2842" s="1">
        <f t="shared" si="861"/>
        <v>876576</v>
      </c>
      <c r="BL2842" s="1"/>
    </row>
    <row r="2843" spans="1:64" hidden="1" outlineLevel="1">
      <c r="A2843" t="s">
        <v>320</v>
      </c>
      <c r="B2843" t="s">
        <v>622</v>
      </c>
      <c r="C2843" s="25">
        <v>125920</v>
      </c>
      <c r="D2843" s="25"/>
      <c r="E2843" s="25"/>
      <c r="G2843" s="1">
        <v>80192</v>
      </c>
      <c r="H2843" s="1">
        <v>63420</v>
      </c>
      <c r="J2843" s="1">
        <v>29072</v>
      </c>
      <c r="K2843" s="1">
        <v>29306</v>
      </c>
      <c r="L2843" s="2" t="str">
        <f t="shared" si="862"/>
        <v/>
      </c>
      <c r="M2843" s="2">
        <f t="shared" si="863"/>
        <v>0.36544792498004791</v>
      </c>
      <c r="N2843" s="10" t="e">
        <f t="shared" si="854"/>
        <v>#N/A</v>
      </c>
      <c r="O2843" s="9" t="e">
        <f t="shared" si="855"/>
        <v>#N/A</v>
      </c>
      <c r="P2843" s="8" t="e">
        <f t="shared" si="856"/>
        <v>#N/A</v>
      </c>
      <c r="Q2843" s="2" t="str">
        <f t="shared" si="857"/>
        <v>-</v>
      </c>
      <c r="R2843" s="2" t="str">
        <f t="shared" si="858"/>
        <v>-</v>
      </c>
      <c r="S2843" s="2" t="str">
        <f t="shared" si="859"/>
        <v>-</v>
      </c>
      <c r="T2843" s="2" t="str">
        <f t="shared" si="860"/>
        <v>-</v>
      </c>
      <c r="AU2843" t="s">
        <v>320</v>
      </c>
      <c r="AV2843" t="s">
        <v>622</v>
      </c>
      <c r="AY2843" s="38">
        <v>48</v>
      </c>
      <c r="AZ2843" s="40">
        <v>441</v>
      </c>
      <c r="BA2843" s="42">
        <f t="shared" si="853"/>
        <v>48441</v>
      </c>
      <c r="BC2843" s="7" t="s">
        <v>3097</v>
      </c>
      <c r="BH2843" s="1">
        <v>63420</v>
      </c>
      <c r="BI2843" s="1">
        <v>16772</v>
      </c>
      <c r="BJ2843" s="1">
        <f t="shared" si="861"/>
        <v>80192</v>
      </c>
      <c r="BL2843" s="1"/>
    </row>
    <row r="2844" spans="1:64" hidden="1" outlineLevel="1">
      <c r="A2844" t="s">
        <v>589</v>
      </c>
      <c r="B2844" t="s">
        <v>622</v>
      </c>
      <c r="C2844" s="25">
        <v>1009</v>
      </c>
      <c r="D2844" s="25"/>
      <c r="E2844" s="25"/>
      <c r="G2844" s="1">
        <v>798</v>
      </c>
      <c r="H2844" s="1">
        <v>797</v>
      </c>
      <c r="J2844" s="1">
        <v>355</v>
      </c>
      <c r="K2844" s="1">
        <v>379</v>
      </c>
      <c r="L2844" s="2" t="str">
        <f t="shared" si="862"/>
        <v/>
      </c>
      <c r="M2844" s="2">
        <f t="shared" si="863"/>
        <v>0.47493734335839599</v>
      </c>
      <c r="N2844" s="10" t="e">
        <f t="shared" si="854"/>
        <v>#N/A</v>
      </c>
      <c r="O2844" s="9" t="e">
        <f t="shared" si="855"/>
        <v>#N/A</v>
      </c>
      <c r="P2844" s="8" t="e">
        <f t="shared" si="856"/>
        <v>#N/A</v>
      </c>
      <c r="Q2844" s="2" t="str">
        <f t="shared" si="857"/>
        <v>-</v>
      </c>
      <c r="R2844" s="2" t="str">
        <f t="shared" si="858"/>
        <v>-</v>
      </c>
      <c r="S2844" s="2" t="str">
        <f t="shared" si="859"/>
        <v>-</v>
      </c>
      <c r="T2844" s="2" t="str">
        <f t="shared" si="860"/>
        <v>-</v>
      </c>
      <c r="AU2844" t="s">
        <v>589</v>
      </c>
      <c r="AV2844" t="s">
        <v>622</v>
      </c>
      <c r="AY2844" s="38">
        <v>48</v>
      </c>
      <c r="AZ2844" s="40">
        <v>443</v>
      </c>
      <c r="BA2844" s="42">
        <f t="shared" si="853"/>
        <v>48443</v>
      </c>
      <c r="BC2844" s="7" t="s">
        <v>3097</v>
      </c>
      <c r="BH2844" s="1">
        <v>797</v>
      </c>
      <c r="BI2844" s="1">
        <v>1</v>
      </c>
      <c r="BJ2844" s="1">
        <f t="shared" si="861"/>
        <v>798</v>
      </c>
      <c r="BL2844" s="1"/>
    </row>
    <row r="2845" spans="1:64" hidden="1" outlineLevel="1">
      <c r="A2845" t="s">
        <v>722</v>
      </c>
      <c r="B2845" t="s">
        <v>622</v>
      </c>
      <c r="C2845" s="25">
        <v>12559</v>
      </c>
      <c r="D2845" s="25"/>
      <c r="E2845" s="25"/>
      <c r="G2845" s="1">
        <v>7957</v>
      </c>
      <c r="H2845" s="1">
        <v>6719</v>
      </c>
      <c r="J2845" s="1">
        <v>2852</v>
      </c>
      <c r="K2845" s="1">
        <v>2569</v>
      </c>
      <c r="L2845" s="2" t="str">
        <f t="shared" si="862"/>
        <v/>
      </c>
      <c r="M2845" s="2">
        <f t="shared" si="863"/>
        <v>0.32286037451300742</v>
      </c>
      <c r="N2845" s="10" t="e">
        <f t="shared" si="854"/>
        <v>#N/A</v>
      </c>
      <c r="O2845" s="9" t="e">
        <f t="shared" si="855"/>
        <v>#N/A</v>
      </c>
      <c r="P2845" s="8" t="e">
        <f t="shared" si="856"/>
        <v>#N/A</v>
      </c>
      <c r="Q2845" s="2" t="str">
        <f t="shared" si="857"/>
        <v>-</v>
      </c>
      <c r="R2845" s="2" t="str">
        <f t="shared" si="858"/>
        <v>-</v>
      </c>
      <c r="S2845" s="2" t="str">
        <f t="shared" si="859"/>
        <v>-</v>
      </c>
      <c r="T2845" s="2" t="str">
        <f t="shared" si="860"/>
        <v>-</v>
      </c>
      <c r="AU2845" t="s">
        <v>722</v>
      </c>
      <c r="AV2845" t="s">
        <v>622</v>
      </c>
      <c r="AY2845" s="38">
        <v>48</v>
      </c>
      <c r="AZ2845" s="40">
        <v>445</v>
      </c>
      <c r="BA2845" s="42">
        <f t="shared" si="853"/>
        <v>48445</v>
      </c>
      <c r="BC2845" s="7" t="s">
        <v>3097</v>
      </c>
      <c r="BH2845" s="1">
        <v>6719</v>
      </c>
      <c r="BI2845" s="1">
        <v>1238</v>
      </c>
      <c r="BJ2845" s="1">
        <f t="shared" si="861"/>
        <v>7957</v>
      </c>
      <c r="BL2845" s="1"/>
    </row>
    <row r="2846" spans="1:64" hidden="1" outlineLevel="1">
      <c r="A2846" t="s">
        <v>2342</v>
      </c>
      <c r="B2846" t="s">
        <v>622</v>
      </c>
      <c r="C2846" s="25">
        <v>1739</v>
      </c>
      <c r="D2846" s="25"/>
      <c r="E2846" s="25"/>
      <c r="G2846" s="1">
        <v>1313</v>
      </c>
      <c r="H2846" s="1">
        <v>1294</v>
      </c>
      <c r="J2846" s="1">
        <v>630</v>
      </c>
      <c r="K2846" s="1">
        <v>642</v>
      </c>
      <c r="L2846" s="2" t="str">
        <f t="shared" si="862"/>
        <v/>
      </c>
      <c r="M2846" s="2">
        <f t="shared" si="863"/>
        <v>0.48895658796648894</v>
      </c>
      <c r="N2846" s="10" t="e">
        <f t="shared" si="854"/>
        <v>#N/A</v>
      </c>
      <c r="O2846" s="9" t="e">
        <f t="shared" si="855"/>
        <v>#N/A</v>
      </c>
      <c r="P2846" s="8" t="e">
        <f t="shared" si="856"/>
        <v>#N/A</v>
      </c>
      <c r="Q2846" s="2" t="str">
        <f t="shared" si="857"/>
        <v>-</v>
      </c>
      <c r="R2846" s="2" t="str">
        <f t="shared" si="858"/>
        <v>-</v>
      </c>
      <c r="S2846" s="2" t="str">
        <f t="shared" si="859"/>
        <v>-</v>
      </c>
      <c r="T2846" s="2" t="str">
        <f t="shared" si="860"/>
        <v>-</v>
      </c>
      <c r="AU2846" t="s">
        <v>2342</v>
      </c>
      <c r="AV2846" t="s">
        <v>622</v>
      </c>
      <c r="AY2846" s="38">
        <v>48</v>
      </c>
      <c r="AZ2846" s="40">
        <v>447</v>
      </c>
      <c r="BA2846" s="42">
        <f t="shared" si="853"/>
        <v>48447</v>
      </c>
      <c r="BC2846" s="7" t="s">
        <v>3097</v>
      </c>
      <c r="BH2846" s="1">
        <v>1294</v>
      </c>
      <c r="BI2846" s="1">
        <v>19</v>
      </c>
      <c r="BJ2846" s="1">
        <f t="shared" si="861"/>
        <v>1313</v>
      </c>
      <c r="BL2846" s="1"/>
    </row>
    <row r="2847" spans="1:64" hidden="1" outlineLevel="1">
      <c r="A2847" t="s">
        <v>2343</v>
      </c>
      <c r="B2847" t="s">
        <v>622</v>
      </c>
      <c r="C2847" s="25">
        <v>28387</v>
      </c>
      <c r="D2847" s="25"/>
      <c r="E2847" s="25"/>
      <c r="G2847" s="1">
        <v>15045</v>
      </c>
      <c r="H2847" s="1">
        <v>12834</v>
      </c>
      <c r="J2847" s="1">
        <v>5517</v>
      </c>
      <c r="K2847" s="1">
        <v>5503</v>
      </c>
      <c r="L2847" s="2" t="str">
        <f t="shared" si="862"/>
        <v/>
      </c>
      <c r="M2847" s="2">
        <f t="shared" si="863"/>
        <v>0.36576935859089399</v>
      </c>
      <c r="N2847" s="10" t="e">
        <f t="shared" si="854"/>
        <v>#N/A</v>
      </c>
      <c r="O2847" s="9" t="e">
        <f t="shared" si="855"/>
        <v>#N/A</v>
      </c>
      <c r="P2847" s="8" t="e">
        <f t="shared" si="856"/>
        <v>#N/A</v>
      </c>
      <c r="Q2847" s="2" t="str">
        <f t="shared" si="857"/>
        <v>-</v>
      </c>
      <c r="R2847" s="2" t="str">
        <f t="shared" si="858"/>
        <v>-</v>
      </c>
      <c r="S2847" s="2" t="str">
        <f t="shared" si="859"/>
        <v>-</v>
      </c>
      <c r="T2847" s="2" t="str">
        <f t="shared" si="860"/>
        <v>-</v>
      </c>
      <c r="AU2847" t="s">
        <v>2343</v>
      </c>
      <c r="AV2847" t="s">
        <v>622</v>
      </c>
      <c r="AY2847" s="38">
        <v>48</v>
      </c>
      <c r="AZ2847" s="40">
        <v>449</v>
      </c>
      <c r="BA2847" s="42">
        <f t="shared" si="853"/>
        <v>48449</v>
      </c>
      <c r="BC2847" s="7" t="s">
        <v>3097</v>
      </c>
      <c r="BH2847" s="1">
        <v>12834</v>
      </c>
      <c r="BI2847" s="1">
        <v>2211</v>
      </c>
      <c r="BJ2847" s="1">
        <f t="shared" si="861"/>
        <v>15045</v>
      </c>
      <c r="BL2847" s="1"/>
    </row>
    <row r="2848" spans="1:64" hidden="1" outlineLevel="1">
      <c r="A2848" t="s">
        <v>1081</v>
      </c>
      <c r="B2848" t="s">
        <v>622</v>
      </c>
      <c r="C2848" s="25">
        <v>104035</v>
      </c>
      <c r="D2848" s="25"/>
      <c r="E2848" s="25"/>
      <c r="G2848" s="1">
        <v>64279</v>
      </c>
      <c r="H2848" s="1">
        <v>51217</v>
      </c>
      <c r="J2848" s="1">
        <v>24752</v>
      </c>
      <c r="K2848" s="1">
        <v>24806</v>
      </c>
      <c r="L2848" s="2" t="str">
        <f t="shared" si="862"/>
        <v/>
      </c>
      <c r="M2848" s="2">
        <f t="shared" si="863"/>
        <v>0.38591141741470775</v>
      </c>
      <c r="N2848" s="10" t="e">
        <f t="shared" si="854"/>
        <v>#N/A</v>
      </c>
      <c r="O2848" s="9" t="e">
        <f t="shared" si="855"/>
        <v>#N/A</v>
      </c>
      <c r="P2848" s="8" t="e">
        <f t="shared" si="856"/>
        <v>#N/A</v>
      </c>
      <c r="Q2848" s="2" t="str">
        <f t="shared" si="857"/>
        <v>-</v>
      </c>
      <c r="R2848" s="2" t="str">
        <f t="shared" si="858"/>
        <v>-</v>
      </c>
      <c r="S2848" s="2" t="str">
        <f t="shared" si="859"/>
        <v>-</v>
      </c>
      <c r="T2848" s="2" t="str">
        <f t="shared" si="860"/>
        <v>-</v>
      </c>
      <c r="AU2848" t="s">
        <v>1081</v>
      </c>
      <c r="AV2848" t="s">
        <v>622</v>
      </c>
      <c r="AY2848" s="38">
        <v>48</v>
      </c>
      <c r="AZ2848" s="40">
        <v>451</v>
      </c>
      <c r="BA2848" s="42">
        <f t="shared" si="853"/>
        <v>48451</v>
      </c>
      <c r="BC2848" s="7" t="s">
        <v>3097</v>
      </c>
      <c r="BH2848" s="1">
        <v>51217</v>
      </c>
      <c r="BI2848" s="1">
        <v>13062</v>
      </c>
      <c r="BJ2848" s="1">
        <f t="shared" si="861"/>
        <v>64279</v>
      </c>
      <c r="BL2848" s="1"/>
    </row>
    <row r="2849" spans="1:64" hidden="1" outlineLevel="1">
      <c r="A2849" t="s">
        <v>1208</v>
      </c>
      <c r="B2849" t="s">
        <v>622</v>
      </c>
      <c r="C2849" s="25">
        <v>848090</v>
      </c>
      <c r="D2849" s="25"/>
      <c r="E2849" s="25"/>
      <c r="G2849" s="1">
        <v>555065</v>
      </c>
      <c r="H2849" s="1">
        <v>404782</v>
      </c>
      <c r="J2849" s="1">
        <v>221222</v>
      </c>
      <c r="K2849" s="1">
        <v>198934</v>
      </c>
      <c r="L2849" s="2" t="str">
        <f t="shared" si="862"/>
        <v/>
      </c>
      <c r="M2849" s="2">
        <f t="shared" si="863"/>
        <v>0.35839766513831711</v>
      </c>
      <c r="N2849" s="10" t="e">
        <f t="shared" si="854"/>
        <v>#N/A</v>
      </c>
      <c r="O2849" s="9" t="e">
        <f t="shared" si="855"/>
        <v>#N/A</v>
      </c>
      <c r="P2849" s="8" t="e">
        <f t="shared" si="856"/>
        <v>#N/A</v>
      </c>
      <c r="Q2849" s="2" t="str">
        <f t="shared" si="857"/>
        <v>-</v>
      </c>
      <c r="R2849" s="2" t="str">
        <f t="shared" si="858"/>
        <v>-</v>
      </c>
      <c r="S2849" s="2" t="str">
        <f t="shared" si="859"/>
        <v>-</v>
      </c>
      <c r="T2849" s="2" t="str">
        <f t="shared" si="860"/>
        <v>-</v>
      </c>
      <c r="AU2849" t="s">
        <v>1208</v>
      </c>
      <c r="AV2849" t="s">
        <v>622</v>
      </c>
      <c r="AY2849" s="38">
        <v>48</v>
      </c>
      <c r="AZ2849" s="40">
        <v>453</v>
      </c>
      <c r="BA2849" s="42">
        <f t="shared" si="853"/>
        <v>48453</v>
      </c>
      <c r="BC2849" s="7" t="s">
        <v>3097</v>
      </c>
      <c r="BH2849" s="1">
        <v>404782</v>
      </c>
      <c r="BI2849" s="1">
        <v>150283</v>
      </c>
      <c r="BJ2849" s="1">
        <f t="shared" si="861"/>
        <v>555065</v>
      </c>
      <c r="BL2849" s="1"/>
    </row>
    <row r="2850" spans="1:64" hidden="1" outlineLevel="1">
      <c r="A2850" t="s">
        <v>530</v>
      </c>
      <c r="B2850" t="s">
        <v>622</v>
      </c>
      <c r="C2850" s="25">
        <v>14033</v>
      </c>
      <c r="D2850" s="25"/>
      <c r="E2850" s="25"/>
      <c r="G2850" s="1">
        <v>10488</v>
      </c>
      <c r="H2850" s="1">
        <v>9802</v>
      </c>
      <c r="J2850" s="1">
        <v>4067</v>
      </c>
      <c r="K2850" s="1">
        <v>4052</v>
      </c>
      <c r="L2850" s="2" t="str">
        <f t="shared" si="862"/>
        <v/>
      </c>
      <c r="M2850" s="2">
        <f t="shared" si="863"/>
        <v>0.38634630053394353</v>
      </c>
      <c r="N2850" s="10" t="e">
        <f t="shared" si="854"/>
        <v>#N/A</v>
      </c>
      <c r="O2850" s="9" t="e">
        <f t="shared" si="855"/>
        <v>#N/A</v>
      </c>
      <c r="P2850" s="8" t="e">
        <f t="shared" si="856"/>
        <v>#N/A</v>
      </c>
      <c r="Q2850" s="2" t="str">
        <f t="shared" si="857"/>
        <v>-</v>
      </c>
      <c r="R2850" s="2" t="str">
        <f t="shared" si="858"/>
        <v>-</v>
      </c>
      <c r="S2850" s="2" t="str">
        <f t="shared" si="859"/>
        <v>-</v>
      </c>
      <c r="T2850" s="2" t="str">
        <f t="shared" si="860"/>
        <v>-</v>
      </c>
      <c r="AU2850" t="s">
        <v>530</v>
      </c>
      <c r="AV2850" t="s">
        <v>622</v>
      </c>
      <c r="AY2850" s="38">
        <v>48</v>
      </c>
      <c r="AZ2850" s="40">
        <v>455</v>
      </c>
      <c r="BA2850" s="42">
        <f t="shared" si="853"/>
        <v>48455</v>
      </c>
      <c r="BC2850" s="7" t="s">
        <v>3097</v>
      </c>
      <c r="BH2850" s="1">
        <v>9802</v>
      </c>
      <c r="BI2850" s="1">
        <v>686</v>
      </c>
      <c r="BJ2850" s="1">
        <f t="shared" si="861"/>
        <v>10488</v>
      </c>
      <c r="BL2850" s="1"/>
    </row>
    <row r="2851" spans="1:64" hidden="1" outlineLevel="1">
      <c r="A2851" t="s">
        <v>1222</v>
      </c>
      <c r="B2851" t="s">
        <v>622</v>
      </c>
      <c r="C2851" s="25">
        <v>20825</v>
      </c>
      <c r="D2851" s="25"/>
      <c r="E2851" s="25"/>
      <c r="G2851" s="1">
        <v>13127</v>
      </c>
      <c r="H2851" s="1">
        <v>12162</v>
      </c>
      <c r="J2851" s="1">
        <v>4559</v>
      </c>
      <c r="K2851" s="1">
        <v>4565</v>
      </c>
      <c r="L2851" s="2" t="str">
        <f t="shared" si="862"/>
        <v/>
      </c>
      <c r="M2851" s="2">
        <f t="shared" si="863"/>
        <v>0.34775653233792947</v>
      </c>
      <c r="N2851" s="10" t="e">
        <f t="shared" si="854"/>
        <v>#N/A</v>
      </c>
      <c r="O2851" s="9" t="e">
        <f t="shared" si="855"/>
        <v>#N/A</v>
      </c>
      <c r="P2851" s="8" t="e">
        <f t="shared" si="856"/>
        <v>#N/A</v>
      </c>
      <c r="Q2851" s="2" t="str">
        <f t="shared" si="857"/>
        <v>-</v>
      </c>
      <c r="R2851" s="2" t="str">
        <f t="shared" si="858"/>
        <v>-</v>
      </c>
      <c r="S2851" s="2" t="str">
        <f t="shared" si="859"/>
        <v>-</v>
      </c>
      <c r="T2851" s="2" t="str">
        <f t="shared" si="860"/>
        <v>-</v>
      </c>
      <c r="AU2851" t="s">
        <v>1222</v>
      </c>
      <c r="AV2851" t="s">
        <v>622</v>
      </c>
      <c r="AY2851" s="38">
        <v>48</v>
      </c>
      <c r="AZ2851" s="40">
        <v>457</v>
      </c>
      <c r="BA2851" s="42">
        <f t="shared" si="853"/>
        <v>48457</v>
      </c>
      <c r="BC2851" s="7" t="s">
        <v>3097</v>
      </c>
      <c r="BH2851" s="1">
        <v>12162</v>
      </c>
      <c r="BI2851" s="1">
        <v>965</v>
      </c>
      <c r="BJ2851" s="1">
        <f t="shared" si="861"/>
        <v>13127</v>
      </c>
      <c r="BL2851" s="1"/>
    </row>
    <row r="2852" spans="1:64" hidden="1" outlineLevel="1">
      <c r="A2852" t="s">
        <v>2510</v>
      </c>
      <c r="B2852" t="s">
        <v>622</v>
      </c>
      <c r="C2852" s="25">
        <v>36739</v>
      </c>
      <c r="D2852" s="25"/>
      <c r="E2852" s="25"/>
      <c r="G2852" s="1">
        <v>23298</v>
      </c>
      <c r="H2852" s="1">
        <v>19531</v>
      </c>
      <c r="J2852" s="1">
        <v>8934</v>
      </c>
      <c r="K2852" s="1">
        <v>8873</v>
      </c>
      <c r="L2852" s="2" t="str">
        <f t="shared" si="862"/>
        <v/>
      </c>
      <c r="M2852" s="2">
        <f t="shared" si="863"/>
        <v>0.38084814147137092</v>
      </c>
      <c r="N2852" s="10" t="e">
        <f t="shared" si="854"/>
        <v>#N/A</v>
      </c>
      <c r="O2852" s="9" t="e">
        <f t="shared" si="855"/>
        <v>#N/A</v>
      </c>
      <c r="P2852" s="8" t="e">
        <f t="shared" si="856"/>
        <v>#N/A</v>
      </c>
      <c r="Q2852" s="2" t="str">
        <f t="shared" si="857"/>
        <v>-</v>
      </c>
      <c r="R2852" s="2" t="str">
        <f t="shared" si="858"/>
        <v>-</v>
      </c>
      <c r="S2852" s="2" t="str">
        <f t="shared" si="859"/>
        <v>-</v>
      </c>
      <c r="T2852" s="2" t="str">
        <f t="shared" si="860"/>
        <v>-</v>
      </c>
      <c r="AU2852" t="s">
        <v>2510</v>
      </c>
      <c r="AV2852" t="s">
        <v>622</v>
      </c>
      <c r="AY2852" s="38">
        <v>48</v>
      </c>
      <c r="AZ2852" s="40">
        <v>459</v>
      </c>
      <c r="BA2852" s="42">
        <f t="shared" si="853"/>
        <v>48459</v>
      </c>
      <c r="BC2852" s="7" t="s">
        <v>3097</v>
      </c>
      <c r="BH2852" s="1">
        <v>19531</v>
      </c>
      <c r="BI2852" s="1">
        <v>3767</v>
      </c>
      <c r="BJ2852" s="1">
        <f t="shared" si="861"/>
        <v>23298</v>
      </c>
      <c r="BL2852" s="1"/>
    </row>
    <row r="2853" spans="1:64" hidden="1" outlineLevel="1">
      <c r="A2853" t="s">
        <v>2092</v>
      </c>
      <c r="B2853" t="s">
        <v>622</v>
      </c>
      <c r="C2853" s="25">
        <v>3273</v>
      </c>
      <c r="D2853" s="25"/>
      <c r="E2853" s="25"/>
      <c r="G2853" s="1">
        <v>2216</v>
      </c>
      <c r="H2853" s="1">
        <v>1877</v>
      </c>
      <c r="J2853" s="1">
        <v>841</v>
      </c>
      <c r="K2853" s="1">
        <v>843</v>
      </c>
      <c r="L2853" s="2" t="str">
        <f t="shared" si="862"/>
        <v/>
      </c>
      <c r="M2853" s="2">
        <f t="shared" si="863"/>
        <v>0.38041516245487367</v>
      </c>
      <c r="N2853" s="10" t="e">
        <f t="shared" si="854"/>
        <v>#N/A</v>
      </c>
      <c r="O2853" s="9" t="e">
        <f t="shared" si="855"/>
        <v>#N/A</v>
      </c>
      <c r="P2853" s="8" t="e">
        <f t="shared" si="856"/>
        <v>#N/A</v>
      </c>
      <c r="Q2853" s="2" t="str">
        <f t="shared" si="857"/>
        <v>-</v>
      </c>
      <c r="R2853" s="2" t="str">
        <f t="shared" si="858"/>
        <v>-</v>
      </c>
      <c r="S2853" s="2" t="str">
        <f t="shared" si="859"/>
        <v>-</v>
      </c>
      <c r="T2853" s="2" t="str">
        <f t="shared" si="860"/>
        <v>-</v>
      </c>
      <c r="AU2853" t="s">
        <v>2092</v>
      </c>
      <c r="AV2853" t="s">
        <v>622</v>
      </c>
      <c r="AY2853" s="38">
        <v>48</v>
      </c>
      <c r="AZ2853" s="40">
        <v>461</v>
      </c>
      <c r="BA2853" s="42">
        <f t="shared" si="853"/>
        <v>48461</v>
      </c>
      <c r="BC2853" s="7" t="s">
        <v>3097</v>
      </c>
      <c r="BH2853" s="1">
        <v>1877</v>
      </c>
      <c r="BI2853" s="1">
        <v>339</v>
      </c>
      <c r="BJ2853" s="1">
        <f t="shared" si="861"/>
        <v>2216</v>
      </c>
      <c r="BL2853" s="1"/>
    </row>
    <row r="2854" spans="1:64" hidden="1" outlineLevel="1">
      <c r="A2854" t="s">
        <v>1160</v>
      </c>
      <c r="B2854" t="s">
        <v>622</v>
      </c>
      <c r="C2854" s="25">
        <v>26309</v>
      </c>
      <c r="D2854" s="25"/>
      <c r="E2854" s="25"/>
      <c r="G2854" s="1">
        <v>16411</v>
      </c>
      <c r="H2854" s="1">
        <v>14728</v>
      </c>
      <c r="J2854" s="1">
        <v>6026</v>
      </c>
      <c r="K2854" s="1">
        <v>6110</v>
      </c>
      <c r="L2854" s="2" t="str">
        <f t="shared" si="862"/>
        <v/>
      </c>
      <c r="M2854" s="2">
        <f t="shared" si="863"/>
        <v>0.37231125464627385</v>
      </c>
      <c r="N2854" s="10" t="e">
        <f t="shared" si="854"/>
        <v>#N/A</v>
      </c>
      <c r="O2854" s="9" t="e">
        <f t="shared" si="855"/>
        <v>#N/A</v>
      </c>
      <c r="P2854" s="8" t="e">
        <f t="shared" si="856"/>
        <v>#N/A</v>
      </c>
      <c r="Q2854" s="2" t="str">
        <f t="shared" si="857"/>
        <v>-</v>
      </c>
      <c r="R2854" s="2" t="str">
        <f t="shared" si="858"/>
        <v>-</v>
      </c>
      <c r="S2854" s="2" t="str">
        <f t="shared" si="859"/>
        <v>-</v>
      </c>
      <c r="T2854" s="2" t="str">
        <f t="shared" si="860"/>
        <v>-</v>
      </c>
      <c r="AU2854" t="s">
        <v>1160</v>
      </c>
      <c r="AV2854" t="s">
        <v>622</v>
      </c>
      <c r="AY2854" s="38">
        <v>48</v>
      </c>
      <c r="AZ2854" s="40">
        <v>463</v>
      </c>
      <c r="BA2854" s="42">
        <f t="shared" si="853"/>
        <v>48463</v>
      </c>
      <c r="BC2854" s="7" t="s">
        <v>3097</v>
      </c>
      <c r="BH2854" s="1">
        <v>14728</v>
      </c>
      <c r="BI2854" s="1">
        <v>1683</v>
      </c>
      <c r="BJ2854" s="1">
        <f t="shared" si="861"/>
        <v>16411</v>
      </c>
      <c r="BL2854" s="1"/>
    </row>
    <row r="2855" spans="1:64" hidden="1" outlineLevel="1">
      <c r="A2855" t="s">
        <v>1544</v>
      </c>
      <c r="B2855" t="s">
        <v>622</v>
      </c>
      <c r="C2855" s="25">
        <v>45495</v>
      </c>
      <c r="D2855" s="25"/>
      <c r="E2855" s="25"/>
      <c r="G2855" s="1">
        <v>25524</v>
      </c>
      <c r="H2855" s="1">
        <v>22512</v>
      </c>
      <c r="J2855" s="1">
        <v>7443</v>
      </c>
      <c r="K2855" s="1">
        <v>7589</v>
      </c>
      <c r="L2855" s="2" t="str">
        <f t="shared" si="862"/>
        <v/>
      </c>
      <c r="M2855" s="2">
        <f t="shared" si="863"/>
        <v>0.29732800501488793</v>
      </c>
      <c r="N2855" s="10" t="e">
        <f t="shared" si="854"/>
        <v>#N/A</v>
      </c>
      <c r="O2855" s="9" t="e">
        <f t="shared" si="855"/>
        <v>#N/A</v>
      </c>
      <c r="P2855" s="8" t="e">
        <f t="shared" si="856"/>
        <v>#N/A</v>
      </c>
      <c r="Q2855" s="2" t="str">
        <f t="shared" si="857"/>
        <v>-</v>
      </c>
      <c r="R2855" s="2" t="str">
        <f t="shared" si="858"/>
        <v>-</v>
      </c>
      <c r="S2855" s="2" t="str">
        <f t="shared" si="859"/>
        <v>-</v>
      </c>
      <c r="T2855" s="2" t="str">
        <f t="shared" si="860"/>
        <v>-</v>
      </c>
      <c r="AU2855" t="s">
        <v>1544</v>
      </c>
      <c r="AV2855" t="s">
        <v>622</v>
      </c>
      <c r="AY2855" s="38">
        <v>48</v>
      </c>
      <c r="AZ2855" s="40">
        <v>465</v>
      </c>
      <c r="BA2855" s="42">
        <f t="shared" si="853"/>
        <v>48465</v>
      </c>
      <c r="BC2855" s="7" t="s">
        <v>3097</v>
      </c>
      <c r="BH2855" s="1">
        <v>22512</v>
      </c>
      <c r="BI2855" s="1">
        <v>3012</v>
      </c>
      <c r="BJ2855" s="1">
        <f t="shared" si="861"/>
        <v>25524</v>
      </c>
      <c r="BL2855" s="1"/>
    </row>
    <row r="2856" spans="1:64" hidden="1" outlineLevel="1">
      <c r="A2856" t="s">
        <v>354</v>
      </c>
      <c r="B2856" t="s">
        <v>622</v>
      </c>
      <c r="C2856" s="25">
        <v>49953</v>
      </c>
      <c r="D2856" s="25"/>
      <c r="E2856" s="25"/>
      <c r="G2856" s="1">
        <v>32429</v>
      </c>
      <c r="H2856" s="1">
        <v>26062</v>
      </c>
      <c r="J2856" s="1">
        <v>13173</v>
      </c>
      <c r="K2856" s="1">
        <v>13119</v>
      </c>
      <c r="L2856" s="2" t="str">
        <f t="shared" si="862"/>
        <v/>
      </c>
      <c r="M2856" s="2">
        <f t="shared" si="863"/>
        <v>0.40454531437910513</v>
      </c>
      <c r="N2856" s="10" t="e">
        <f t="shared" si="854"/>
        <v>#N/A</v>
      </c>
      <c r="O2856" s="9" t="e">
        <f t="shared" si="855"/>
        <v>#N/A</v>
      </c>
      <c r="P2856" s="8" t="e">
        <f t="shared" si="856"/>
        <v>#N/A</v>
      </c>
      <c r="Q2856" s="2" t="str">
        <f t="shared" si="857"/>
        <v>-</v>
      </c>
      <c r="R2856" s="2" t="str">
        <f t="shared" si="858"/>
        <v>-</v>
      </c>
      <c r="S2856" s="2" t="str">
        <f t="shared" si="859"/>
        <v>-</v>
      </c>
      <c r="T2856" s="2" t="str">
        <f t="shared" si="860"/>
        <v>-</v>
      </c>
      <c r="AU2856" t="s">
        <v>354</v>
      </c>
      <c r="AV2856" t="s">
        <v>622</v>
      </c>
      <c r="AY2856" s="38">
        <v>48</v>
      </c>
      <c r="AZ2856" s="40">
        <v>467</v>
      </c>
      <c r="BA2856" s="42">
        <f t="shared" ref="BA2856:BA2919" si="864">AY2856*1000+AZ2856</f>
        <v>48467</v>
      </c>
      <c r="BC2856" s="7" t="s">
        <v>3097</v>
      </c>
      <c r="BH2856" s="1">
        <v>26062</v>
      </c>
      <c r="BI2856" s="1">
        <v>6367</v>
      </c>
      <c r="BJ2856" s="1">
        <f t="shared" si="861"/>
        <v>32429</v>
      </c>
      <c r="BL2856" s="1"/>
    </row>
    <row r="2857" spans="1:64" hidden="1" outlineLevel="1">
      <c r="A2857" t="s">
        <v>439</v>
      </c>
      <c r="B2857" t="s">
        <v>622</v>
      </c>
      <c r="C2857" s="25">
        <v>84573</v>
      </c>
      <c r="D2857" s="25"/>
      <c r="E2857" s="25"/>
      <c r="G2857" s="1">
        <v>55061</v>
      </c>
      <c r="H2857" s="1">
        <v>46386</v>
      </c>
      <c r="J2857" s="1">
        <v>18540</v>
      </c>
      <c r="K2857" s="1">
        <v>18375</v>
      </c>
      <c r="L2857" s="2" t="str">
        <f t="shared" si="862"/>
        <v/>
      </c>
      <c r="M2857" s="2">
        <f t="shared" si="863"/>
        <v>0.33372078240496905</v>
      </c>
      <c r="N2857" s="10" t="e">
        <f t="shared" si="854"/>
        <v>#N/A</v>
      </c>
      <c r="O2857" s="9" t="e">
        <f t="shared" si="855"/>
        <v>#N/A</v>
      </c>
      <c r="P2857" s="8" t="e">
        <f t="shared" si="856"/>
        <v>#N/A</v>
      </c>
      <c r="Q2857" s="2" t="str">
        <f t="shared" si="857"/>
        <v>-</v>
      </c>
      <c r="R2857" s="2" t="str">
        <f t="shared" si="858"/>
        <v>-</v>
      </c>
      <c r="S2857" s="2" t="str">
        <f t="shared" si="859"/>
        <v>-</v>
      </c>
      <c r="T2857" s="2" t="str">
        <f t="shared" si="860"/>
        <v>-</v>
      </c>
      <c r="AU2857" t="s">
        <v>439</v>
      </c>
      <c r="AV2857" t="s">
        <v>622</v>
      </c>
      <c r="AY2857" s="38">
        <v>48</v>
      </c>
      <c r="AZ2857" s="40">
        <v>469</v>
      </c>
      <c r="BA2857" s="42">
        <f t="shared" si="864"/>
        <v>48469</v>
      </c>
      <c r="BC2857" s="7" t="s">
        <v>3097</v>
      </c>
      <c r="BH2857" s="1">
        <v>46386</v>
      </c>
      <c r="BI2857" s="1">
        <v>8675</v>
      </c>
      <c r="BJ2857" s="1">
        <f t="shared" si="861"/>
        <v>55061</v>
      </c>
      <c r="BL2857" s="1"/>
    </row>
    <row r="2858" spans="1:64" hidden="1" outlineLevel="1">
      <c r="A2858" t="s">
        <v>1335</v>
      </c>
      <c r="B2858" t="s">
        <v>622</v>
      </c>
      <c r="C2858" s="25">
        <v>62216</v>
      </c>
      <c r="D2858" s="25"/>
      <c r="E2858" s="25"/>
      <c r="G2858" s="1">
        <v>28239</v>
      </c>
      <c r="H2858" s="1">
        <v>22455</v>
      </c>
      <c r="J2858" s="1">
        <v>10432</v>
      </c>
      <c r="K2858" s="1">
        <v>10307</v>
      </c>
      <c r="L2858" s="2" t="str">
        <f t="shared" si="862"/>
        <v/>
      </c>
      <c r="M2858" s="2">
        <f t="shared" si="863"/>
        <v>0.36499167817557276</v>
      </c>
      <c r="N2858" s="10" t="e">
        <f t="shared" si="854"/>
        <v>#N/A</v>
      </c>
      <c r="O2858" s="9" t="e">
        <f t="shared" si="855"/>
        <v>#N/A</v>
      </c>
      <c r="P2858" s="8" t="e">
        <f t="shared" si="856"/>
        <v>#N/A</v>
      </c>
      <c r="Q2858" s="2" t="str">
        <f t="shared" si="857"/>
        <v>-</v>
      </c>
      <c r="R2858" s="2" t="str">
        <f t="shared" si="858"/>
        <v>-</v>
      </c>
      <c r="S2858" s="2" t="str">
        <f t="shared" si="859"/>
        <v>-</v>
      </c>
      <c r="T2858" s="2" t="str">
        <f t="shared" si="860"/>
        <v>-</v>
      </c>
      <c r="AU2858" t="s">
        <v>1335</v>
      </c>
      <c r="AV2858" t="s">
        <v>622</v>
      </c>
      <c r="AY2858" s="38">
        <v>48</v>
      </c>
      <c r="AZ2858" s="40">
        <v>471</v>
      </c>
      <c r="BA2858" s="42">
        <f t="shared" si="864"/>
        <v>48471</v>
      </c>
      <c r="BC2858" s="7" t="s">
        <v>3097</v>
      </c>
      <c r="BH2858" s="1">
        <v>22455</v>
      </c>
      <c r="BI2858" s="1">
        <v>5784</v>
      </c>
      <c r="BJ2858" s="1">
        <f t="shared" si="861"/>
        <v>28239</v>
      </c>
      <c r="BL2858" s="1"/>
    </row>
    <row r="2859" spans="1:64" hidden="1" outlineLevel="1">
      <c r="A2859" t="s">
        <v>303</v>
      </c>
      <c r="B2859" t="s">
        <v>622</v>
      </c>
      <c r="C2859" s="25">
        <v>35060</v>
      </c>
      <c r="D2859" s="25"/>
      <c r="E2859" s="25"/>
      <c r="G2859" s="1">
        <v>23130</v>
      </c>
      <c r="H2859" s="1">
        <v>18608</v>
      </c>
      <c r="J2859" s="1">
        <v>7883</v>
      </c>
      <c r="K2859" s="1">
        <v>7610</v>
      </c>
      <c r="L2859" s="2" t="str">
        <f t="shared" si="862"/>
        <v/>
      </c>
      <c r="M2859" s="2">
        <f t="shared" si="863"/>
        <v>0.32900994379593601</v>
      </c>
      <c r="N2859" s="10" t="e">
        <f t="shared" si="854"/>
        <v>#N/A</v>
      </c>
      <c r="O2859" s="9" t="e">
        <f t="shared" si="855"/>
        <v>#N/A</v>
      </c>
      <c r="P2859" s="8" t="e">
        <f t="shared" si="856"/>
        <v>#N/A</v>
      </c>
      <c r="Q2859" s="2" t="str">
        <f t="shared" si="857"/>
        <v>-</v>
      </c>
      <c r="R2859" s="2" t="str">
        <f t="shared" si="858"/>
        <v>-</v>
      </c>
      <c r="S2859" s="2" t="str">
        <f t="shared" si="859"/>
        <v>-</v>
      </c>
      <c r="T2859" s="2" t="str">
        <f t="shared" si="860"/>
        <v>-</v>
      </c>
      <c r="AU2859" t="s">
        <v>303</v>
      </c>
      <c r="AV2859" t="s">
        <v>622</v>
      </c>
      <c r="AY2859" s="38">
        <v>48</v>
      </c>
      <c r="AZ2859" s="40">
        <v>473</v>
      </c>
      <c r="BA2859" s="42">
        <f t="shared" si="864"/>
        <v>48473</v>
      </c>
      <c r="BC2859" s="7" t="s">
        <v>3097</v>
      </c>
      <c r="BH2859" s="1">
        <v>18608</v>
      </c>
      <c r="BI2859" s="1">
        <v>4522</v>
      </c>
      <c r="BJ2859" s="1">
        <f t="shared" si="861"/>
        <v>23130</v>
      </c>
      <c r="BL2859" s="1"/>
    </row>
    <row r="2860" spans="1:64" hidden="1" outlineLevel="1">
      <c r="A2860" t="s">
        <v>2222</v>
      </c>
      <c r="B2860" t="s">
        <v>622</v>
      </c>
      <c r="C2860" s="25">
        <v>10337</v>
      </c>
      <c r="D2860" s="25"/>
      <c r="E2860" s="25"/>
      <c r="G2860" s="1">
        <v>6999</v>
      </c>
      <c r="H2860" s="1">
        <v>6061</v>
      </c>
      <c r="J2860" s="1">
        <v>3073</v>
      </c>
      <c r="K2860" s="1">
        <v>2405</v>
      </c>
      <c r="L2860" s="2" t="str">
        <f t="shared" si="862"/>
        <v/>
      </c>
      <c r="M2860" s="2">
        <f t="shared" si="863"/>
        <v>0.34362051721674525</v>
      </c>
      <c r="N2860" s="10" t="e">
        <f t="shared" si="854"/>
        <v>#N/A</v>
      </c>
      <c r="O2860" s="9" t="e">
        <f t="shared" si="855"/>
        <v>#N/A</v>
      </c>
      <c r="P2860" s="8" t="e">
        <f t="shared" si="856"/>
        <v>#N/A</v>
      </c>
      <c r="Q2860" s="2" t="str">
        <f t="shared" si="857"/>
        <v>-</v>
      </c>
      <c r="R2860" s="2" t="str">
        <f t="shared" si="858"/>
        <v>-</v>
      </c>
      <c r="S2860" s="2" t="str">
        <f t="shared" si="859"/>
        <v>-</v>
      </c>
      <c r="T2860" s="2" t="str">
        <f t="shared" si="860"/>
        <v>-</v>
      </c>
      <c r="AU2860" t="s">
        <v>2222</v>
      </c>
      <c r="AV2860" t="s">
        <v>622</v>
      </c>
      <c r="AY2860" s="38">
        <v>48</v>
      </c>
      <c r="AZ2860" s="40">
        <v>475</v>
      </c>
      <c r="BA2860" s="42">
        <f t="shared" si="864"/>
        <v>48475</v>
      </c>
      <c r="BC2860" s="7" t="s">
        <v>3097</v>
      </c>
      <c r="BH2860" s="1">
        <v>6061</v>
      </c>
      <c r="BI2860" s="1">
        <v>938</v>
      </c>
      <c r="BJ2860" s="1">
        <f t="shared" si="861"/>
        <v>6999</v>
      </c>
      <c r="BL2860" s="1"/>
    </row>
    <row r="2861" spans="1:64" hidden="1" outlineLevel="1">
      <c r="A2861" t="s">
        <v>1069</v>
      </c>
      <c r="B2861" t="s">
        <v>622</v>
      </c>
      <c r="C2861" s="25">
        <v>30741</v>
      </c>
      <c r="D2861" s="25"/>
      <c r="E2861" s="25"/>
      <c r="G2861" s="1">
        <v>19794</v>
      </c>
      <c r="H2861" s="1">
        <v>17320</v>
      </c>
      <c r="J2861" s="1">
        <v>9325</v>
      </c>
      <c r="K2861" s="1">
        <v>9241</v>
      </c>
      <c r="L2861" s="2" t="str">
        <f t="shared" si="862"/>
        <v/>
      </c>
      <c r="M2861" s="2">
        <f t="shared" si="863"/>
        <v>0.46685864403354554</v>
      </c>
      <c r="N2861" s="10" t="e">
        <f t="shared" si="854"/>
        <v>#N/A</v>
      </c>
      <c r="O2861" s="9" t="e">
        <f t="shared" si="855"/>
        <v>#N/A</v>
      </c>
      <c r="P2861" s="8" t="e">
        <f t="shared" si="856"/>
        <v>#N/A</v>
      </c>
      <c r="Q2861" s="2" t="str">
        <f t="shared" si="857"/>
        <v>-</v>
      </c>
      <c r="R2861" s="2" t="str">
        <f t="shared" si="858"/>
        <v>-</v>
      </c>
      <c r="S2861" s="2" t="str">
        <f t="shared" si="859"/>
        <v>-</v>
      </c>
      <c r="T2861" s="2" t="str">
        <f t="shared" si="860"/>
        <v>-</v>
      </c>
      <c r="AU2861" t="s">
        <v>1069</v>
      </c>
      <c r="AV2861" t="s">
        <v>622</v>
      </c>
      <c r="AY2861" s="38">
        <v>48</v>
      </c>
      <c r="AZ2861" s="40">
        <v>477</v>
      </c>
      <c r="BA2861" s="42">
        <f t="shared" si="864"/>
        <v>48477</v>
      </c>
      <c r="BC2861" s="7" t="s">
        <v>3097</v>
      </c>
      <c r="BH2861" s="1">
        <v>17320</v>
      </c>
      <c r="BI2861" s="1">
        <v>2474</v>
      </c>
      <c r="BJ2861" s="1">
        <f t="shared" si="861"/>
        <v>19794</v>
      </c>
      <c r="BL2861" s="1"/>
    </row>
    <row r="2862" spans="1:64" hidden="1" outlineLevel="1">
      <c r="A2862" t="s">
        <v>2889</v>
      </c>
      <c r="B2862" t="s">
        <v>622</v>
      </c>
      <c r="C2862" s="25">
        <v>206001</v>
      </c>
      <c r="D2862" s="25"/>
      <c r="E2862" s="25"/>
      <c r="G2862" s="1">
        <v>93451</v>
      </c>
      <c r="H2862" s="1">
        <v>84983</v>
      </c>
      <c r="J2862" s="1">
        <v>37331</v>
      </c>
      <c r="K2862" s="1">
        <v>38644</v>
      </c>
      <c r="L2862" s="2" t="str">
        <f t="shared" si="862"/>
        <v/>
      </c>
      <c r="M2862" s="2">
        <f t="shared" si="863"/>
        <v>0.41352152464928144</v>
      </c>
      <c r="N2862" s="10" t="e">
        <f t="shared" si="854"/>
        <v>#N/A</v>
      </c>
      <c r="O2862" s="9" t="e">
        <f t="shared" si="855"/>
        <v>#N/A</v>
      </c>
      <c r="P2862" s="8" t="e">
        <f t="shared" si="856"/>
        <v>#N/A</v>
      </c>
      <c r="Q2862" s="2" t="str">
        <f t="shared" si="857"/>
        <v>-</v>
      </c>
      <c r="R2862" s="2" t="str">
        <f t="shared" si="858"/>
        <v>-</v>
      </c>
      <c r="S2862" s="2" t="str">
        <f t="shared" si="859"/>
        <v>-</v>
      </c>
      <c r="T2862" s="2" t="str">
        <f t="shared" si="860"/>
        <v>-</v>
      </c>
      <c r="AU2862" t="s">
        <v>2889</v>
      </c>
      <c r="AV2862" t="s">
        <v>622</v>
      </c>
      <c r="AY2862" s="38">
        <v>48</v>
      </c>
      <c r="AZ2862" s="40">
        <v>479</v>
      </c>
      <c r="BA2862" s="42">
        <f t="shared" si="864"/>
        <v>48479</v>
      </c>
      <c r="BC2862" s="7" t="s">
        <v>3097</v>
      </c>
      <c r="BH2862" s="1">
        <v>84983</v>
      </c>
      <c r="BI2862" s="1">
        <v>8468</v>
      </c>
      <c r="BJ2862" s="1">
        <f t="shared" si="861"/>
        <v>93451</v>
      </c>
      <c r="BL2862" s="1"/>
    </row>
    <row r="2863" spans="1:64" hidden="1" outlineLevel="1">
      <c r="A2863" t="s">
        <v>1259</v>
      </c>
      <c r="B2863" t="s">
        <v>622</v>
      </c>
      <c r="C2863" s="25">
        <v>40915</v>
      </c>
      <c r="D2863" s="25"/>
      <c r="E2863" s="25"/>
      <c r="G2863" s="1">
        <v>22994</v>
      </c>
      <c r="H2863" s="1">
        <v>21394</v>
      </c>
      <c r="J2863" s="1">
        <v>9294</v>
      </c>
      <c r="K2863" s="1">
        <v>9220</v>
      </c>
      <c r="L2863" s="2" t="str">
        <f t="shared" si="862"/>
        <v/>
      </c>
      <c r="M2863" s="2">
        <f t="shared" si="863"/>
        <v>0.40097416717404538</v>
      </c>
      <c r="N2863" s="10" t="e">
        <f t="shared" si="854"/>
        <v>#N/A</v>
      </c>
      <c r="O2863" s="9" t="e">
        <f t="shared" si="855"/>
        <v>#N/A</v>
      </c>
      <c r="P2863" s="8" t="e">
        <f t="shared" si="856"/>
        <v>#N/A</v>
      </c>
      <c r="Q2863" s="2" t="str">
        <f t="shared" si="857"/>
        <v>-</v>
      </c>
      <c r="R2863" s="2" t="str">
        <f t="shared" si="858"/>
        <v>-</v>
      </c>
      <c r="S2863" s="2" t="str">
        <f t="shared" si="859"/>
        <v>-</v>
      </c>
      <c r="T2863" s="2" t="str">
        <f t="shared" si="860"/>
        <v>-</v>
      </c>
      <c r="AU2863" t="s">
        <v>1259</v>
      </c>
      <c r="AV2863" t="s">
        <v>622</v>
      </c>
      <c r="AY2863" s="38">
        <v>48</v>
      </c>
      <c r="AZ2863" s="40">
        <v>481</v>
      </c>
      <c r="BA2863" s="42">
        <f t="shared" si="864"/>
        <v>48481</v>
      </c>
      <c r="BC2863" s="7" t="s">
        <v>3097</v>
      </c>
      <c r="BH2863" s="1">
        <v>21394</v>
      </c>
      <c r="BI2863" s="1">
        <v>1600</v>
      </c>
      <c r="BJ2863" s="1">
        <f t="shared" si="861"/>
        <v>22994</v>
      </c>
      <c r="BL2863" s="1"/>
    </row>
    <row r="2864" spans="1:64" hidden="1" outlineLevel="1">
      <c r="A2864" t="s">
        <v>298</v>
      </c>
      <c r="B2864" t="s">
        <v>622</v>
      </c>
      <c r="C2864" s="25">
        <v>5094</v>
      </c>
      <c r="D2864" s="25"/>
      <c r="E2864" s="25"/>
      <c r="G2864" s="1">
        <v>3846</v>
      </c>
      <c r="H2864" s="1">
        <v>3419</v>
      </c>
      <c r="J2864" s="1">
        <v>1542</v>
      </c>
      <c r="K2864" s="1">
        <v>1533</v>
      </c>
      <c r="L2864" s="2" t="str">
        <f t="shared" si="862"/>
        <v/>
      </c>
      <c r="M2864" s="2">
        <f t="shared" si="863"/>
        <v>0.39859594383775349</v>
      </c>
      <c r="N2864" s="10" t="e">
        <f t="shared" si="854"/>
        <v>#N/A</v>
      </c>
      <c r="O2864" s="9" t="e">
        <f t="shared" si="855"/>
        <v>#N/A</v>
      </c>
      <c r="P2864" s="8" t="e">
        <f t="shared" si="856"/>
        <v>#N/A</v>
      </c>
      <c r="Q2864" s="2" t="str">
        <f t="shared" si="857"/>
        <v>-</v>
      </c>
      <c r="R2864" s="2" t="str">
        <f t="shared" si="858"/>
        <v>-</v>
      </c>
      <c r="S2864" s="2" t="str">
        <f t="shared" si="859"/>
        <v>-</v>
      </c>
      <c r="T2864" s="2" t="str">
        <f t="shared" si="860"/>
        <v>-</v>
      </c>
      <c r="AU2864" t="s">
        <v>298</v>
      </c>
      <c r="AV2864" t="s">
        <v>622</v>
      </c>
      <c r="AY2864" s="38">
        <v>48</v>
      </c>
      <c r="AZ2864" s="40">
        <v>483</v>
      </c>
      <c r="BA2864" s="42">
        <f t="shared" si="864"/>
        <v>48483</v>
      </c>
      <c r="BC2864" s="7" t="s">
        <v>3097</v>
      </c>
      <c r="BH2864" s="1">
        <v>3419</v>
      </c>
      <c r="BI2864" s="1">
        <v>427</v>
      </c>
      <c r="BJ2864" s="1">
        <f t="shared" si="861"/>
        <v>3846</v>
      </c>
      <c r="BL2864" s="1"/>
    </row>
    <row r="2865" spans="1:64" hidden="1" outlineLevel="1">
      <c r="A2865" t="s">
        <v>1191</v>
      </c>
      <c r="B2865" t="s">
        <v>622</v>
      </c>
      <c r="C2865" s="25">
        <v>130761</v>
      </c>
      <c r="D2865" s="25"/>
      <c r="E2865" s="25"/>
      <c r="G2865" s="1">
        <v>79492</v>
      </c>
      <c r="H2865" s="1">
        <v>65075</v>
      </c>
      <c r="J2865" s="1">
        <v>26130</v>
      </c>
      <c r="K2865" s="1">
        <v>26012</v>
      </c>
      <c r="L2865" s="2" t="str">
        <f t="shared" si="862"/>
        <v/>
      </c>
      <c r="M2865" s="2">
        <f t="shared" si="863"/>
        <v>0.32722789714688272</v>
      </c>
      <c r="N2865" s="10" t="e">
        <f t="shared" si="854"/>
        <v>#N/A</v>
      </c>
      <c r="O2865" s="9" t="e">
        <f t="shared" si="855"/>
        <v>#N/A</v>
      </c>
      <c r="P2865" s="8" t="e">
        <f t="shared" si="856"/>
        <v>#N/A</v>
      </c>
      <c r="Q2865" s="2" t="str">
        <f t="shared" si="857"/>
        <v>-</v>
      </c>
      <c r="R2865" s="2" t="str">
        <f t="shared" si="858"/>
        <v>-</v>
      </c>
      <c r="S2865" s="2" t="str">
        <f t="shared" si="859"/>
        <v>-</v>
      </c>
      <c r="T2865" s="2" t="str">
        <f t="shared" si="860"/>
        <v>-</v>
      </c>
      <c r="AU2865" t="s">
        <v>1191</v>
      </c>
      <c r="AV2865" t="s">
        <v>622</v>
      </c>
      <c r="AY2865" s="38">
        <v>48</v>
      </c>
      <c r="AZ2865" s="40">
        <v>485</v>
      </c>
      <c r="BA2865" s="42">
        <f t="shared" si="864"/>
        <v>48485</v>
      </c>
      <c r="BC2865" s="7" t="s">
        <v>3097</v>
      </c>
      <c r="BH2865" s="1">
        <v>65075</v>
      </c>
      <c r="BI2865" s="1">
        <v>14417</v>
      </c>
      <c r="BJ2865" s="1">
        <f t="shared" si="861"/>
        <v>79492</v>
      </c>
      <c r="BL2865" s="1"/>
    </row>
    <row r="2866" spans="1:64" hidden="1" outlineLevel="1">
      <c r="A2866" t="s">
        <v>1167</v>
      </c>
      <c r="B2866" t="s">
        <v>622</v>
      </c>
      <c r="C2866" s="25">
        <v>14248</v>
      </c>
      <c r="D2866" s="25"/>
      <c r="E2866" s="25"/>
      <c r="G2866" s="1">
        <v>8652</v>
      </c>
      <c r="H2866" s="1">
        <v>7748</v>
      </c>
      <c r="J2866" s="1">
        <v>2945</v>
      </c>
      <c r="K2866" s="1">
        <v>3016</v>
      </c>
      <c r="L2866" s="2" t="str">
        <f t="shared" si="862"/>
        <v/>
      </c>
      <c r="M2866" s="2">
        <f t="shared" si="863"/>
        <v>0.34858992140545536</v>
      </c>
      <c r="N2866" s="10" t="e">
        <f t="shared" si="854"/>
        <v>#N/A</v>
      </c>
      <c r="O2866" s="9" t="e">
        <f t="shared" si="855"/>
        <v>#N/A</v>
      </c>
      <c r="P2866" s="8" t="e">
        <f t="shared" si="856"/>
        <v>#N/A</v>
      </c>
      <c r="Q2866" s="2" t="str">
        <f t="shared" si="857"/>
        <v>-</v>
      </c>
      <c r="R2866" s="2" t="str">
        <f t="shared" si="858"/>
        <v>-</v>
      </c>
      <c r="S2866" s="2" t="str">
        <f t="shared" si="859"/>
        <v>-</v>
      </c>
      <c r="T2866" s="2" t="str">
        <f t="shared" si="860"/>
        <v>-</v>
      </c>
      <c r="AU2866" t="s">
        <v>1167</v>
      </c>
      <c r="AV2866" t="s">
        <v>622</v>
      </c>
      <c r="AY2866" s="38">
        <v>48</v>
      </c>
      <c r="AZ2866" s="40">
        <v>487</v>
      </c>
      <c r="BA2866" s="42">
        <f t="shared" si="864"/>
        <v>48487</v>
      </c>
      <c r="BC2866" s="7" t="s">
        <v>3097</v>
      </c>
      <c r="BH2866" s="1">
        <v>7748</v>
      </c>
      <c r="BI2866" s="1">
        <v>904</v>
      </c>
      <c r="BJ2866" s="1">
        <f t="shared" si="861"/>
        <v>8652</v>
      </c>
      <c r="BL2866" s="1"/>
    </row>
    <row r="2867" spans="1:64" hidden="1" outlineLevel="1">
      <c r="A2867" t="s">
        <v>355</v>
      </c>
      <c r="B2867" t="s">
        <v>622</v>
      </c>
      <c r="C2867" s="25">
        <v>20198</v>
      </c>
      <c r="D2867" s="25"/>
      <c r="E2867" s="25"/>
      <c r="G2867" s="1">
        <v>10917</v>
      </c>
      <c r="H2867" s="1">
        <v>10058</v>
      </c>
      <c r="J2867" s="1">
        <v>3586</v>
      </c>
      <c r="K2867" s="1">
        <v>3566</v>
      </c>
      <c r="L2867" s="2" t="str">
        <f t="shared" si="862"/>
        <v/>
      </c>
      <c r="M2867" s="2">
        <f t="shared" si="863"/>
        <v>0.32664651461024091</v>
      </c>
      <c r="N2867" s="10" t="e">
        <f t="shared" si="854"/>
        <v>#N/A</v>
      </c>
      <c r="O2867" s="9" t="e">
        <f t="shared" si="855"/>
        <v>#N/A</v>
      </c>
      <c r="P2867" s="8" t="e">
        <f t="shared" si="856"/>
        <v>#N/A</v>
      </c>
      <c r="Q2867" s="2" t="str">
        <f t="shared" si="857"/>
        <v>-</v>
      </c>
      <c r="R2867" s="2" t="str">
        <f t="shared" si="858"/>
        <v>-</v>
      </c>
      <c r="S2867" s="2" t="str">
        <f t="shared" si="859"/>
        <v>-</v>
      </c>
      <c r="T2867" s="2" t="str">
        <f t="shared" si="860"/>
        <v>-</v>
      </c>
      <c r="AU2867" t="s">
        <v>355</v>
      </c>
      <c r="AV2867" t="s">
        <v>622</v>
      </c>
      <c r="AY2867" s="38">
        <v>48</v>
      </c>
      <c r="AZ2867" s="40">
        <v>489</v>
      </c>
      <c r="BA2867" s="42">
        <f t="shared" si="864"/>
        <v>48489</v>
      </c>
      <c r="BC2867" s="7" t="s">
        <v>3097</v>
      </c>
      <c r="BH2867" s="1">
        <v>10058</v>
      </c>
      <c r="BI2867" s="1">
        <v>859</v>
      </c>
      <c r="BJ2867" s="1">
        <f t="shared" si="861"/>
        <v>10917</v>
      </c>
      <c r="BL2867" s="1"/>
    </row>
    <row r="2868" spans="1:64" hidden="1" outlineLevel="1">
      <c r="A2868" t="s">
        <v>432</v>
      </c>
      <c r="B2868" t="s">
        <v>622</v>
      </c>
      <c r="C2868" s="25">
        <v>290112</v>
      </c>
      <c r="D2868" s="25"/>
      <c r="E2868" s="25"/>
      <c r="G2868" s="1">
        <v>177935</v>
      </c>
      <c r="H2868" s="1">
        <v>145194</v>
      </c>
      <c r="J2868" s="1">
        <v>75159</v>
      </c>
      <c r="K2868" s="1">
        <v>74048</v>
      </c>
      <c r="L2868" s="2" t="str">
        <f t="shared" si="862"/>
        <v/>
      </c>
      <c r="M2868" s="2">
        <f t="shared" si="863"/>
        <v>0.41615196560541773</v>
      </c>
      <c r="N2868" s="10" t="e">
        <f t="shared" si="854"/>
        <v>#N/A</v>
      </c>
      <c r="O2868" s="9" t="e">
        <f t="shared" si="855"/>
        <v>#N/A</v>
      </c>
      <c r="P2868" s="8" t="e">
        <f t="shared" si="856"/>
        <v>#N/A</v>
      </c>
      <c r="Q2868" s="2" t="str">
        <f t="shared" si="857"/>
        <v>-</v>
      </c>
      <c r="R2868" s="2" t="str">
        <f t="shared" si="858"/>
        <v>-</v>
      </c>
      <c r="S2868" s="2" t="str">
        <f t="shared" si="859"/>
        <v>-</v>
      </c>
      <c r="T2868" s="2" t="str">
        <f t="shared" si="860"/>
        <v>-</v>
      </c>
      <c r="AU2868" t="s">
        <v>432</v>
      </c>
      <c r="AV2868" t="s">
        <v>622</v>
      </c>
      <c r="AY2868" s="38">
        <v>48</v>
      </c>
      <c r="AZ2868" s="40">
        <v>491</v>
      </c>
      <c r="BA2868" s="42">
        <f t="shared" si="864"/>
        <v>48491</v>
      </c>
      <c r="BC2868" s="7" t="s">
        <v>3097</v>
      </c>
      <c r="BH2868" s="1">
        <v>145194</v>
      </c>
      <c r="BI2868" s="1">
        <v>32741</v>
      </c>
      <c r="BJ2868" s="1">
        <f t="shared" si="861"/>
        <v>177935</v>
      </c>
      <c r="BL2868" s="1"/>
    </row>
    <row r="2869" spans="1:64" hidden="1" outlineLevel="1">
      <c r="A2869" t="s">
        <v>1192</v>
      </c>
      <c r="B2869" t="s">
        <v>622</v>
      </c>
      <c r="C2869" s="25">
        <v>34254</v>
      </c>
      <c r="D2869" s="25"/>
      <c r="E2869" s="25"/>
      <c r="G2869" s="1">
        <v>22340</v>
      </c>
      <c r="H2869" s="1">
        <v>20463</v>
      </c>
      <c r="J2869" s="1">
        <v>8870</v>
      </c>
      <c r="K2869" s="1">
        <v>8567</v>
      </c>
      <c r="L2869" s="2" t="str">
        <f t="shared" si="862"/>
        <v/>
      </c>
      <c r="M2869" s="2">
        <f t="shared" si="863"/>
        <v>0.3834825425246195</v>
      </c>
      <c r="N2869" s="10" t="e">
        <f t="shared" si="854"/>
        <v>#N/A</v>
      </c>
      <c r="O2869" s="9" t="e">
        <f t="shared" si="855"/>
        <v>#N/A</v>
      </c>
      <c r="P2869" s="8" t="e">
        <f t="shared" si="856"/>
        <v>#N/A</v>
      </c>
      <c r="Q2869" s="2" t="str">
        <f t="shared" si="857"/>
        <v>-</v>
      </c>
      <c r="R2869" s="2" t="str">
        <f t="shared" si="858"/>
        <v>-</v>
      </c>
      <c r="S2869" s="2" t="str">
        <f t="shared" si="859"/>
        <v>-</v>
      </c>
      <c r="T2869" s="2" t="str">
        <f t="shared" si="860"/>
        <v>-</v>
      </c>
      <c r="AU2869" t="s">
        <v>1192</v>
      </c>
      <c r="AV2869" t="s">
        <v>622</v>
      </c>
      <c r="AY2869" s="38">
        <v>48</v>
      </c>
      <c r="AZ2869" s="40">
        <v>493</v>
      </c>
      <c r="BA2869" s="42">
        <f t="shared" si="864"/>
        <v>48493</v>
      </c>
      <c r="BC2869" s="7" t="s">
        <v>3097</v>
      </c>
      <c r="BH2869" s="1">
        <v>20463</v>
      </c>
      <c r="BI2869" s="1">
        <v>1877</v>
      </c>
      <c r="BJ2869" s="1">
        <f t="shared" si="861"/>
        <v>22340</v>
      </c>
      <c r="BL2869" s="1"/>
    </row>
    <row r="2870" spans="1:64" hidden="1" outlineLevel="1">
      <c r="A2870" t="s">
        <v>169</v>
      </c>
      <c r="B2870" t="s">
        <v>622</v>
      </c>
      <c r="C2870" s="25">
        <v>6960</v>
      </c>
      <c r="D2870" s="25"/>
      <c r="E2870" s="25"/>
      <c r="G2870" s="1">
        <v>4345</v>
      </c>
      <c r="H2870" s="1">
        <v>3513</v>
      </c>
      <c r="J2870" s="1">
        <v>1559</v>
      </c>
      <c r="K2870" s="1">
        <v>1324</v>
      </c>
      <c r="L2870" s="2" t="str">
        <f t="shared" si="862"/>
        <v/>
      </c>
      <c r="M2870" s="2">
        <f t="shared" si="863"/>
        <v>0.3047180667433832</v>
      </c>
      <c r="N2870" s="10" t="e">
        <f t="shared" si="854"/>
        <v>#N/A</v>
      </c>
      <c r="O2870" s="9" t="e">
        <f t="shared" si="855"/>
        <v>#N/A</v>
      </c>
      <c r="P2870" s="8" t="e">
        <f t="shared" si="856"/>
        <v>#N/A</v>
      </c>
      <c r="Q2870" s="2" t="str">
        <f t="shared" si="857"/>
        <v>-</v>
      </c>
      <c r="R2870" s="2" t="str">
        <f t="shared" si="858"/>
        <v>-</v>
      </c>
      <c r="S2870" s="2" t="str">
        <f t="shared" si="859"/>
        <v>-</v>
      </c>
      <c r="T2870" s="2" t="str">
        <f t="shared" si="860"/>
        <v>-</v>
      </c>
      <c r="AU2870" t="s">
        <v>169</v>
      </c>
      <c r="AV2870" t="s">
        <v>622</v>
      </c>
      <c r="AY2870" s="38">
        <v>48</v>
      </c>
      <c r="AZ2870" s="40">
        <v>495</v>
      </c>
      <c r="BA2870" s="42">
        <f t="shared" si="864"/>
        <v>48495</v>
      </c>
      <c r="BC2870" s="7" t="s">
        <v>3097</v>
      </c>
      <c r="BH2870" s="1">
        <v>3513</v>
      </c>
      <c r="BI2870" s="1">
        <v>832</v>
      </c>
      <c r="BJ2870" s="1">
        <f t="shared" si="861"/>
        <v>4345</v>
      </c>
      <c r="BL2870" s="1"/>
    </row>
    <row r="2871" spans="1:64" hidden="1" outlineLevel="1">
      <c r="A2871" t="s">
        <v>2494</v>
      </c>
      <c r="B2871" t="s">
        <v>622</v>
      </c>
      <c r="C2871" s="25">
        <v>52381</v>
      </c>
      <c r="D2871" s="25"/>
      <c r="E2871" s="25"/>
      <c r="G2871" s="1">
        <v>31786</v>
      </c>
      <c r="H2871" s="1">
        <v>25679</v>
      </c>
      <c r="J2871" s="1">
        <v>11702</v>
      </c>
      <c r="K2871" s="1">
        <v>11639</v>
      </c>
      <c r="L2871" s="2" t="str">
        <f t="shared" si="862"/>
        <v/>
      </c>
      <c r="M2871" s="2">
        <f t="shared" si="863"/>
        <v>0.36616749512363933</v>
      </c>
      <c r="N2871" s="10" t="e">
        <f t="shared" si="854"/>
        <v>#N/A</v>
      </c>
      <c r="O2871" s="9" t="e">
        <f t="shared" si="855"/>
        <v>#N/A</v>
      </c>
      <c r="P2871" s="8" t="e">
        <f t="shared" si="856"/>
        <v>#N/A</v>
      </c>
      <c r="Q2871" s="2" t="str">
        <f t="shared" si="857"/>
        <v>-</v>
      </c>
      <c r="R2871" s="2" t="str">
        <f t="shared" si="858"/>
        <v>-</v>
      </c>
      <c r="S2871" s="2" t="str">
        <f t="shared" si="859"/>
        <v>-</v>
      </c>
      <c r="T2871" s="2" t="str">
        <f t="shared" si="860"/>
        <v>-</v>
      </c>
      <c r="AU2871" t="s">
        <v>2494</v>
      </c>
      <c r="AV2871" t="s">
        <v>622</v>
      </c>
      <c r="AY2871" s="38">
        <v>48</v>
      </c>
      <c r="AZ2871" s="40">
        <v>497</v>
      </c>
      <c r="BA2871" s="42">
        <f t="shared" si="864"/>
        <v>48497</v>
      </c>
      <c r="BC2871" s="7" t="s">
        <v>3097</v>
      </c>
      <c r="BH2871" s="1">
        <v>25679</v>
      </c>
      <c r="BI2871" s="1">
        <v>6107</v>
      </c>
      <c r="BJ2871" s="1">
        <f t="shared" si="861"/>
        <v>31786</v>
      </c>
      <c r="BL2871" s="1"/>
    </row>
    <row r="2872" spans="1:64" hidden="1" outlineLevel="1">
      <c r="A2872" t="s">
        <v>625</v>
      </c>
      <c r="B2872" t="s">
        <v>622</v>
      </c>
      <c r="C2872" s="25">
        <v>37633</v>
      </c>
      <c r="D2872" s="25"/>
      <c r="E2872" s="25"/>
      <c r="G2872" s="1">
        <v>21606</v>
      </c>
      <c r="H2872" s="1">
        <v>19059</v>
      </c>
      <c r="J2872" s="1">
        <v>11036</v>
      </c>
      <c r="K2872" s="1">
        <v>10881</v>
      </c>
      <c r="L2872" s="2" t="str">
        <f t="shared" si="862"/>
        <v/>
      </c>
      <c r="M2872" s="2">
        <f t="shared" si="863"/>
        <v>0.50361010830324915</v>
      </c>
      <c r="N2872" s="10" t="e">
        <f t="shared" si="854"/>
        <v>#N/A</v>
      </c>
      <c r="O2872" s="9" t="e">
        <f t="shared" si="855"/>
        <v>#N/A</v>
      </c>
      <c r="P2872" s="8" t="e">
        <f t="shared" si="856"/>
        <v>#N/A</v>
      </c>
      <c r="Q2872" s="2" t="str">
        <f t="shared" si="857"/>
        <v>-</v>
      </c>
      <c r="R2872" s="2" t="str">
        <f t="shared" si="858"/>
        <v>-</v>
      </c>
      <c r="S2872" s="2" t="str">
        <f t="shared" si="859"/>
        <v>-</v>
      </c>
      <c r="T2872" s="2" t="str">
        <f t="shared" si="860"/>
        <v>-</v>
      </c>
      <c r="AU2872" t="s">
        <v>625</v>
      </c>
      <c r="AV2872" t="s">
        <v>622</v>
      </c>
      <c r="AY2872" s="38">
        <v>48</v>
      </c>
      <c r="AZ2872" s="40">
        <v>499</v>
      </c>
      <c r="BA2872" s="42">
        <f t="shared" si="864"/>
        <v>48499</v>
      </c>
      <c r="BC2872" s="7" t="s">
        <v>3097</v>
      </c>
      <c r="BH2872" s="1">
        <v>19059</v>
      </c>
      <c r="BI2872" s="1">
        <v>2547</v>
      </c>
      <c r="BJ2872" s="1">
        <f t="shared" si="861"/>
        <v>21606</v>
      </c>
      <c r="BL2872" s="1"/>
    </row>
    <row r="2873" spans="1:64" hidden="1" outlineLevel="1">
      <c r="A2873" t="s">
        <v>170</v>
      </c>
      <c r="B2873" t="s">
        <v>622</v>
      </c>
      <c r="C2873" s="25">
        <v>7212</v>
      </c>
      <c r="D2873" s="25"/>
      <c r="E2873" s="25"/>
      <c r="G2873" s="1">
        <v>4811</v>
      </c>
      <c r="H2873" s="1">
        <v>4259</v>
      </c>
      <c r="J2873" s="1">
        <v>1779</v>
      </c>
      <c r="K2873" s="1">
        <v>1682</v>
      </c>
      <c r="L2873" s="2" t="str">
        <f t="shared" si="862"/>
        <v/>
      </c>
      <c r="M2873" s="2">
        <f t="shared" si="863"/>
        <v>0.34961546456038245</v>
      </c>
      <c r="N2873" s="10" t="e">
        <f t="shared" si="854"/>
        <v>#N/A</v>
      </c>
      <c r="O2873" s="9" t="e">
        <f t="shared" si="855"/>
        <v>#N/A</v>
      </c>
      <c r="P2873" s="8" t="e">
        <f t="shared" si="856"/>
        <v>#N/A</v>
      </c>
      <c r="Q2873" s="2" t="str">
        <f t="shared" si="857"/>
        <v>-</v>
      </c>
      <c r="R2873" s="2" t="str">
        <f t="shared" si="858"/>
        <v>-</v>
      </c>
      <c r="S2873" s="2" t="str">
        <f t="shared" si="859"/>
        <v>-</v>
      </c>
      <c r="T2873" s="2" t="str">
        <f t="shared" si="860"/>
        <v>-</v>
      </c>
      <c r="AU2873" t="s">
        <v>170</v>
      </c>
      <c r="AV2873" t="s">
        <v>622</v>
      </c>
      <c r="AY2873" s="38">
        <v>48</v>
      </c>
      <c r="AZ2873" s="40">
        <v>501</v>
      </c>
      <c r="BA2873" s="42">
        <f t="shared" si="864"/>
        <v>48501</v>
      </c>
      <c r="BC2873" s="7" t="s">
        <v>3097</v>
      </c>
      <c r="BH2873" s="1">
        <v>4259</v>
      </c>
      <c r="BI2873" s="1">
        <v>552</v>
      </c>
      <c r="BJ2873" s="1">
        <f t="shared" si="861"/>
        <v>4811</v>
      </c>
      <c r="BL2873" s="1"/>
    </row>
    <row r="2874" spans="1:64" hidden="1" outlineLevel="1">
      <c r="A2874" t="s">
        <v>769</v>
      </c>
      <c r="B2874" t="s">
        <v>622</v>
      </c>
      <c r="C2874" s="25">
        <v>17665</v>
      </c>
      <c r="D2874" s="25"/>
      <c r="E2874" s="25"/>
      <c r="G2874" s="1">
        <v>11900</v>
      </c>
      <c r="H2874" s="1">
        <v>10321</v>
      </c>
      <c r="J2874" s="1">
        <v>5278</v>
      </c>
      <c r="K2874" s="1">
        <v>5251</v>
      </c>
      <c r="L2874" s="2" t="str">
        <f t="shared" si="862"/>
        <v/>
      </c>
      <c r="M2874" s="2">
        <f t="shared" si="863"/>
        <v>0.44126050420168067</v>
      </c>
      <c r="N2874" s="10" t="e">
        <f t="shared" si="854"/>
        <v>#N/A</v>
      </c>
      <c r="O2874" s="9" t="e">
        <f t="shared" si="855"/>
        <v>#N/A</v>
      </c>
      <c r="P2874" s="8" t="e">
        <f t="shared" si="856"/>
        <v>#N/A</v>
      </c>
      <c r="Q2874" s="2" t="str">
        <f t="shared" si="857"/>
        <v>-</v>
      </c>
      <c r="R2874" s="2" t="str">
        <f t="shared" si="858"/>
        <v>-</v>
      </c>
      <c r="S2874" s="2" t="str">
        <f t="shared" si="859"/>
        <v>-</v>
      </c>
      <c r="T2874" s="2" t="str">
        <f t="shared" si="860"/>
        <v>-</v>
      </c>
      <c r="AU2874" t="s">
        <v>769</v>
      </c>
      <c r="AV2874" t="s">
        <v>622</v>
      </c>
      <c r="AY2874" s="38">
        <v>48</v>
      </c>
      <c r="AZ2874" s="40">
        <v>503</v>
      </c>
      <c r="BA2874" s="42">
        <f t="shared" si="864"/>
        <v>48503</v>
      </c>
      <c r="BC2874" s="7" t="s">
        <v>3097</v>
      </c>
      <c r="BH2874" s="1">
        <v>10321</v>
      </c>
      <c r="BI2874" s="1">
        <v>1579</v>
      </c>
      <c r="BJ2874" s="1">
        <f t="shared" si="861"/>
        <v>11900</v>
      </c>
      <c r="BL2874" s="1"/>
    </row>
    <row r="2875" spans="1:64" hidden="1" outlineLevel="1">
      <c r="A2875" t="s">
        <v>1716</v>
      </c>
      <c r="B2875" t="s">
        <v>622</v>
      </c>
      <c r="C2875" s="25">
        <v>12514</v>
      </c>
      <c r="D2875" s="25"/>
      <c r="E2875" s="25"/>
      <c r="G2875" s="1">
        <v>6868</v>
      </c>
      <c r="H2875" s="1">
        <v>6174</v>
      </c>
      <c r="J2875" s="1">
        <v>2261</v>
      </c>
      <c r="K2875" s="1">
        <v>2249</v>
      </c>
      <c r="L2875" s="2" t="str">
        <f t="shared" si="862"/>
        <v/>
      </c>
      <c r="M2875" s="2">
        <f t="shared" si="863"/>
        <v>0.32746068724519511</v>
      </c>
      <c r="N2875" s="10" t="e">
        <f t="shared" si="854"/>
        <v>#N/A</v>
      </c>
      <c r="O2875" s="9" t="e">
        <f t="shared" si="855"/>
        <v>#N/A</v>
      </c>
      <c r="P2875" s="8" t="e">
        <f t="shared" si="856"/>
        <v>#N/A</v>
      </c>
      <c r="Q2875" s="2" t="str">
        <f t="shared" si="857"/>
        <v>-</v>
      </c>
      <c r="R2875" s="2" t="str">
        <f t="shared" si="858"/>
        <v>-</v>
      </c>
      <c r="S2875" s="2" t="str">
        <f t="shared" si="859"/>
        <v>-</v>
      </c>
      <c r="T2875" s="2" t="str">
        <f t="shared" si="860"/>
        <v>-</v>
      </c>
      <c r="AU2875" t="s">
        <v>1716</v>
      </c>
      <c r="AV2875" t="s">
        <v>622</v>
      </c>
      <c r="AY2875" s="38">
        <v>48</v>
      </c>
      <c r="AZ2875" s="40">
        <v>505</v>
      </c>
      <c r="BA2875" s="42">
        <f t="shared" si="864"/>
        <v>48505</v>
      </c>
      <c r="BC2875" s="7" t="s">
        <v>3097</v>
      </c>
      <c r="BH2875" s="1">
        <v>6174</v>
      </c>
      <c r="BI2875" s="1">
        <v>694</v>
      </c>
      <c r="BJ2875" s="1">
        <f t="shared" si="861"/>
        <v>6868</v>
      </c>
      <c r="BL2875" s="1"/>
    </row>
    <row r="2876" spans="1:64" hidden="1" outlineLevel="1">
      <c r="A2876" t="s">
        <v>1368</v>
      </c>
      <c r="B2876" t="s">
        <v>622</v>
      </c>
      <c r="C2876" s="25">
        <v>11616</v>
      </c>
      <c r="D2876" s="25"/>
      <c r="E2876" s="25"/>
      <c r="G2876" s="1">
        <v>8225</v>
      </c>
      <c r="H2876" s="1">
        <v>7014</v>
      </c>
      <c r="J2876" s="1">
        <v>2441</v>
      </c>
      <c r="K2876" s="1">
        <v>2534</v>
      </c>
      <c r="L2876" s="2" t="str">
        <f t="shared" si="862"/>
        <v/>
      </c>
      <c r="M2876" s="2">
        <f t="shared" si="863"/>
        <v>0.3080851063829787</v>
      </c>
      <c r="N2876" s="10" t="e">
        <f t="shared" si="854"/>
        <v>#N/A</v>
      </c>
      <c r="O2876" s="9" t="e">
        <f t="shared" si="855"/>
        <v>#N/A</v>
      </c>
      <c r="P2876" s="8" t="e">
        <f t="shared" si="856"/>
        <v>#N/A</v>
      </c>
      <c r="Q2876" s="2" t="str">
        <f t="shared" si="857"/>
        <v>-</v>
      </c>
      <c r="R2876" s="2" t="str">
        <f t="shared" si="858"/>
        <v>-</v>
      </c>
      <c r="S2876" s="2" t="str">
        <f t="shared" si="859"/>
        <v>-</v>
      </c>
      <c r="T2876" s="2" t="str">
        <f t="shared" si="860"/>
        <v>-</v>
      </c>
      <c r="AU2876" t="s">
        <v>1368</v>
      </c>
      <c r="AV2876" t="s">
        <v>622</v>
      </c>
      <c r="AY2876" s="38">
        <v>48</v>
      </c>
      <c r="AZ2876" s="40">
        <v>507</v>
      </c>
      <c r="BA2876" s="42">
        <f t="shared" si="864"/>
        <v>48507</v>
      </c>
      <c r="BC2876" s="7" t="s">
        <v>3097</v>
      </c>
      <c r="BH2876" s="1">
        <v>7014</v>
      </c>
      <c r="BI2876" s="1">
        <v>1211</v>
      </c>
      <c r="BJ2876" s="1">
        <f t="shared" si="861"/>
        <v>8225</v>
      </c>
      <c r="BL2876" s="1"/>
    </row>
    <row r="2877" spans="1:64" collapsed="1">
      <c r="A2877" t="s">
        <v>318</v>
      </c>
      <c r="B2877" t="s">
        <v>1226</v>
      </c>
      <c r="C2877" s="25">
        <f>SUM(C2623:C2876)</f>
        <v>21690325</v>
      </c>
      <c r="D2877" s="57">
        <v>14996000</v>
      </c>
      <c r="E2877" s="57">
        <v>12976000</v>
      </c>
      <c r="G2877" s="1">
        <f>SUM(G2623:G2876)</f>
        <v>12563459</v>
      </c>
      <c r="H2877" s="25">
        <f>SUM(H2623:H2876)</f>
        <v>10334773</v>
      </c>
      <c r="I2877" s="20" t="s">
        <v>1796</v>
      </c>
      <c r="J2877" s="1">
        <v>4514012</v>
      </c>
      <c r="K2877" s="1">
        <v>4295210</v>
      </c>
      <c r="L2877" s="2">
        <f t="shared" si="862"/>
        <v>0.2864237129901307</v>
      </c>
      <c r="M2877" s="2">
        <f t="shared" si="863"/>
        <v>0.34188116505175842</v>
      </c>
      <c r="N2877" s="10" t="e">
        <f t="shared" si="854"/>
        <v>#N/A</v>
      </c>
      <c r="O2877" s="9" t="e">
        <f t="shared" si="855"/>
        <v>#N/A</v>
      </c>
      <c r="P2877" s="8" t="e">
        <f t="shared" si="856"/>
        <v>#N/A</v>
      </c>
      <c r="Q2877" s="2" t="str">
        <f t="shared" si="857"/>
        <v>-</v>
      </c>
      <c r="R2877" s="2" t="str">
        <f t="shared" si="858"/>
        <v>-</v>
      </c>
      <c r="S2877" s="2" t="str">
        <f t="shared" si="859"/>
        <v>-</v>
      </c>
      <c r="T2877" s="2" t="str">
        <f t="shared" si="860"/>
        <v>-</v>
      </c>
      <c r="AU2877" t="s">
        <v>318</v>
      </c>
      <c r="AV2877" t="s">
        <v>1226</v>
      </c>
      <c r="AY2877" s="38">
        <v>48</v>
      </c>
      <c r="AZ2877" s="40"/>
      <c r="BA2877" s="38">
        <f>AY2877</f>
        <v>48</v>
      </c>
      <c r="BC2877" s="7" t="s">
        <v>1410</v>
      </c>
      <c r="BH2877" s="1">
        <f>SUM(BH2623:BH2876)</f>
        <v>10334773</v>
      </c>
      <c r="BI2877" s="1">
        <f>SUM(BI2623:BI2876)</f>
        <v>2228686</v>
      </c>
      <c r="BJ2877" s="1">
        <f>SUM(BJ2623:BJ2876)</f>
        <v>12563459</v>
      </c>
    </row>
    <row r="2878" spans="1:64">
      <c r="C2878" s="25"/>
      <c r="D2878" s="25"/>
      <c r="E2878" s="25"/>
      <c r="L2878" s="2"/>
      <c r="M2878" s="2"/>
      <c r="P2878" s="8"/>
      <c r="AY2878" s="38"/>
      <c r="AZ2878" s="40"/>
      <c r="BA2878" s="42"/>
    </row>
    <row r="2879" spans="1:64" hidden="1" outlineLevel="1">
      <c r="A2879" t="s">
        <v>833</v>
      </c>
      <c r="B2879" t="s">
        <v>405</v>
      </c>
      <c r="C2879" s="25">
        <v>6058</v>
      </c>
      <c r="D2879" s="25"/>
      <c r="E2879" s="25"/>
      <c r="G2879" s="1">
        <v>4051</v>
      </c>
      <c r="I2879" s="1">
        <v>2333</v>
      </c>
      <c r="K2879" s="1">
        <v>2163</v>
      </c>
      <c r="L2879" s="2" t="str">
        <f t="shared" si="862"/>
        <v/>
      </c>
      <c r="M2879" s="2">
        <f t="shared" si="863"/>
        <v>0.53394223648481853</v>
      </c>
      <c r="N2879" s="10" t="e">
        <f t="shared" ref="N2879:N2908" si="865">RANK(U2879,U2879:AR2879)</f>
        <v>#N/A</v>
      </c>
      <c r="O2879" s="9" t="e">
        <f t="shared" ref="O2879:O2908" si="866">RANK(V2879,U2879:AR2879)</f>
        <v>#N/A</v>
      </c>
      <c r="P2879" s="8" t="e">
        <f t="shared" ref="P2879:P2908" si="867">RANK(W2879,U2879:AR2879)</f>
        <v>#N/A</v>
      </c>
      <c r="Q2879" s="2" t="str">
        <f t="shared" ref="Q2879:Q2908" si="868">IF(SUM($U2879:$AQ2879)=0,"-",U2879/SUM($U2879:$AQ2879))</f>
        <v>-</v>
      </c>
      <c r="R2879" s="2" t="str">
        <f t="shared" ref="R2879:R2908" si="869">IF(SUM($U2879:$AQ2879)=0,"-",V2879/SUM($U2879:$AQ2879))</f>
        <v>-</v>
      </c>
      <c r="S2879" s="2" t="str">
        <f t="shared" ref="S2879:S2908" si="870">IF(SUM($U2879:$AQ2879)=0,"-",W2879/SUM($U2879:$AQ2879))</f>
        <v>-</v>
      </c>
      <c r="T2879" s="2" t="str">
        <f t="shared" ref="T2879:T2908" si="871">IF(SUM($U2879:$AQ2879)=0,"-",(1-Q2879-R2879-S2879))</f>
        <v>-</v>
      </c>
      <c r="AU2879" t="s">
        <v>833</v>
      </c>
      <c r="AV2879" t="s">
        <v>405</v>
      </c>
      <c r="AY2879" s="38">
        <v>49</v>
      </c>
      <c r="AZ2879" s="40">
        <v>1</v>
      </c>
      <c r="BA2879" s="42">
        <f t="shared" si="864"/>
        <v>49001</v>
      </c>
      <c r="BC2879" s="7" t="s">
        <v>3097</v>
      </c>
    </row>
    <row r="2880" spans="1:64" hidden="1" outlineLevel="1">
      <c r="A2880" t="s">
        <v>112</v>
      </c>
      <c r="B2880" t="s">
        <v>405</v>
      </c>
      <c r="C2880" s="25">
        <v>44038</v>
      </c>
      <c r="D2880" s="25"/>
      <c r="E2880" s="25"/>
      <c r="G2880" s="1">
        <v>26605</v>
      </c>
      <c r="I2880" s="1">
        <v>12696</v>
      </c>
      <c r="K2880" s="1">
        <v>12521</v>
      </c>
      <c r="L2880" s="2" t="str">
        <f t="shared" si="862"/>
        <v/>
      </c>
      <c r="M2880" s="2">
        <f t="shared" si="863"/>
        <v>0.47062582221386956</v>
      </c>
      <c r="N2880" s="10" t="e">
        <f t="shared" si="865"/>
        <v>#N/A</v>
      </c>
      <c r="O2880" s="9" t="e">
        <f t="shared" si="866"/>
        <v>#N/A</v>
      </c>
      <c r="P2880" s="8" t="e">
        <f t="shared" si="867"/>
        <v>#N/A</v>
      </c>
      <c r="Q2880" s="2" t="str">
        <f t="shared" si="868"/>
        <v>-</v>
      </c>
      <c r="R2880" s="2" t="str">
        <f t="shared" si="869"/>
        <v>-</v>
      </c>
      <c r="S2880" s="2" t="str">
        <f t="shared" si="870"/>
        <v>-</v>
      </c>
      <c r="T2880" s="2" t="str">
        <f t="shared" si="871"/>
        <v>-</v>
      </c>
      <c r="AU2880" t="s">
        <v>112</v>
      </c>
      <c r="AV2880" t="s">
        <v>405</v>
      </c>
      <c r="AY2880" s="38">
        <v>49</v>
      </c>
      <c r="AZ2880" s="40">
        <v>3</v>
      </c>
      <c r="BA2880" s="42">
        <f t="shared" si="864"/>
        <v>49003</v>
      </c>
      <c r="BC2880" s="7" t="s">
        <v>3097</v>
      </c>
    </row>
    <row r="2881" spans="1:55" hidden="1" outlineLevel="1">
      <c r="A2881" t="s">
        <v>1758</v>
      </c>
      <c r="B2881" t="s">
        <v>405</v>
      </c>
      <c r="C2881" s="25">
        <v>95493</v>
      </c>
      <c r="D2881" s="25"/>
      <c r="E2881" s="25"/>
      <c r="G2881" s="1">
        <v>56583</v>
      </c>
      <c r="I2881" s="1">
        <v>22540</v>
      </c>
      <c r="K2881" s="1">
        <v>22172</v>
      </c>
      <c r="L2881" s="2" t="str">
        <f t="shared" si="862"/>
        <v/>
      </c>
      <c r="M2881" s="2">
        <f t="shared" si="863"/>
        <v>0.39184914196843573</v>
      </c>
      <c r="N2881" s="10" t="e">
        <f t="shared" si="865"/>
        <v>#N/A</v>
      </c>
      <c r="O2881" s="9" t="e">
        <f t="shared" si="866"/>
        <v>#N/A</v>
      </c>
      <c r="P2881" s="8" t="e">
        <f t="shared" si="867"/>
        <v>#N/A</v>
      </c>
      <c r="Q2881" s="2" t="str">
        <f t="shared" si="868"/>
        <v>-</v>
      </c>
      <c r="R2881" s="2" t="str">
        <f t="shared" si="869"/>
        <v>-</v>
      </c>
      <c r="S2881" s="2" t="str">
        <f t="shared" si="870"/>
        <v>-</v>
      </c>
      <c r="T2881" s="2" t="str">
        <f t="shared" si="871"/>
        <v>-</v>
      </c>
      <c r="AU2881" t="s">
        <v>1758</v>
      </c>
      <c r="AV2881" t="s">
        <v>405</v>
      </c>
      <c r="AY2881" s="38">
        <v>49</v>
      </c>
      <c r="AZ2881" s="40">
        <v>5</v>
      </c>
      <c r="BA2881" s="42">
        <f t="shared" si="864"/>
        <v>49005</v>
      </c>
      <c r="BC2881" s="7" t="s">
        <v>3097</v>
      </c>
    </row>
    <row r="2882" spans="1:55" hidden="1" outlineLevel="1">
      <c r="A2882" t="s">
        <v>144</v>
      </c>
      <c r="B2882" t="s">
        <v>405</v>
      </c>
      <c r="C2882" s="25">
        <v>20114</v>
      </c>
      <c r="D2882" s="25"/>
      <c r="E2882" s="25"/>
      <c r="G2882" s="1">
        <v>12985</v>
      </c>
      <c r="I2882" s="1">
        <v>5871</v>
      </c>
      <c r="K2882" s="1">
        <v>5760</v>
      </c>
      <c r="L2882" s="2" t="str">
        <f t="shared" si="862"/>
        <v/>
      </c>
      <c r="M2882" s="2">
        <f t="shared" si="863"/>
        <v>0.44358875625721989</v>
      </c>
      <c r="N2882" s="10" t="e">
        <f t="shared" si="865"/>
        <v>#N/A</v>
      </c>
      <c r="O2882" s="9" t="e">
        <f t="shared" si="866"/>
        <v>#N/A</v>
      </c>
      <c r="P2882" s="8" t="e">
        <f t="shared" si="867"/>
        <v>#N/A</v>
      </c>
      <c r="Q2882" s="2" t="str">
        <f t="shared" si="868"/>
        <v>-</v>
      </c>
      <c r="R2882" s="2" t="str">
        <f t="shared" si="869"/>
        <v>-</v>
      </c>
      <c r="S2882" s="2" t="str">
        <f t="shared" si="870"/>
        <v>-</v>
      </c>
      <c r="T2882" s="2" t="str">
        <f t="shared" si="871"/>
        <v>-</v>
      </c>
      <c r="AU2882" t="s">
        <v>144</v>
      </c>
      <c r="AV2882" t="s">
        <v>405</v>
      </c>
      <c r="AY2882" s="38">
        <v>49</v>
      </c>
      <c r="AZ2882" s="40">
        <v>7</v>
      </c>
      <c r="BA2882" s="42">
        <f t="shared" si="864"/>
        <v>49007</v>
      </c>
      <c r="BC2882" s="7" t="s">
        <v>3097</v>
      </c>
    </row>
    <row r="2883" spans="1:55" hidden="1" outlineLevel="1">
      <c r="A2883" t="s">
        <v>259</v>
      </c>
      <c r="B2883" t="s">
        <v>405</v>
      </c>
      <c r="C2883" s="25">
        <v>907</v>
      </c>
      <c r="D2883" s="25"/>
      <c r="E2883" s="25"/>
      <c r="G2883" s="1">
        <v>657</v>
      </c>
      <c r="I2883" s="1">
        <v>498</v>
      </c>
      <c r="K2883" s="1">
        <v>457</v>
      </c>
      <c r="L2883" s="2" t="str">
        <f t="shared" si="862"/>
        <v/>
      </c>
      <c r="M2883" s="2">
        <f t="shared" si="863"/>
        <v>0.69558599695585999</v>
      </c>
      <c r="N2883" s="10" t="e">
        <f t="shared" si="865"/>
        <v>#N/A</v>
      </c>
      <c r="O2883" s="9" t="e">
        <f t="shared" si="866"/>
        <v>#N/A</v>
      </c>
      <c r="P2883" s="8" t="e">
        <f t="shared" si="867"/>
        <v>#N/A</v>
      </c>
      <c r="Q2883" s="2" t="str">
        <f t="shared" si="868"/>
        <v>-</v>
      </c>
      <c r="R2883" s="2" t="str">
        <f t="shared" si="869"/>
        <v>-</v>
      </c>
      <c r="S2883" s="2" t="str">
        <f t="shared" si="870"/>
        <v>-</v>
      </c>
      <c r="T2883" s="2" t="str">
        <f t="shared" si="871"/>
        <v>-</v>
      </c>
      <c r="AU2883" t="s">
        <v>259</v>
      </c>
      <c r="AV2883" t="s">
        <v>405</v>
      </c>
      <c r="AY2883" s="38">
        <v>49</v>
      </c>
      <c r="AZ2883" s="40">
        <v>9</v>
      </c>
      <c r="BA2883" s="42">
        <f t="shared" si="864"/>
        <v>49009</v>
      </c>
      <c r="BC2883" s="7" t="s">
        <v>3097</v>
      </c>
    </row>
    <row r="2884" spans="1:55" hidden="1" outlineLevel="1">
      <c r="A2884" t="s">
        <v>840</v>
      </c>
      <c r="B2884" t="s">
        <v>405</v>
      </c>
      <c r="C2884" s="25">
        <v>249676</v>
      </c>
      <c r="D2884" s="25"/>
      <c r="E2884" s="25"/>
      <c r="G2884" s="1">
        <v>122607</v>
      </c>
      <c r="I2884" s="1">
        <v>63698</v>
      </c>
      <c r="K2884" s="1">
        <v>62826</v>
      </c>
      <c r="L2884" s="2" t="str">
        <f t="shared" si="862"/>
        <v/>
      </c>
      <c r="M2884" s="2">
        <f t="shared" si="863"/>
        <v>0.51241772492598303</v>
      </c>
      <c r="N2884" s="10" t="e">
        <f t="shared" si="865"/>
        <v>#N/A</v>
      </c>
      <c r="O2884" s="9" t="e">
        <f t="shared" si="866"/>
        <v>#N/A</v>
      </c>
      <c r="P2884" s="8" t="e">
        <f t="shared" si="867"/>
        <v>#N/A</v>
      </c>
      <c r="Q2884" s="2" t="str">
        <f t="shared" si="868"/>
        <v>-</v>
      </c>
      <c r="R2884" s="2" t="str">
        <f t="shared" si="869"/>
        <v>-</v>
      </c>
      <c r="S2884" s="2" t="str">
        <f t="shared" si="870"/>
        <v>-</v>
      </c>
      <c r="T2884" s="2" t="str">
        <f t="shared" si="871"/>
        <v>-</v>
      </c>
      <c r="AU2884" t="s">
        <v>840</v>
      </c>
      <c r="AV2884" t="s">
        <v>405</v>
      </c>
      <c r="AY2884" s="38">
        <v>49</v>
      </c>
      <c r="AZ2884" s="40">
        <v>11</v>
      </c>
      <c r="BA2884" s="42">
        <f t="shared" si="864"/>
        <v>49011</v>
      </c>
      <c r="BC2884" s="7" t="s">
        <v>3097</v>
      </c>
    </row>
    <row r="2885" spans="1:55" hidden="1" outlineLevel="1">
      <c r="A2885" t="s">
        <v>1456</v>
      </c>
      <c r="B2885" t="s">
        <v>405</v>
      </c>
      <c r="C2885" s="25">
        <v>14969</v>
      </c>
      <c r="D2885" s="25"/>
      <c r="E2885" s="25"/>
      <c r="G2885" s="1">
        <v>7927</v>
      </c>
      <c r="I2885" s="1">
        <v>3994</v>
      </c>
      <c r="K2885" s="1">
        <v>3851</v>
      </c>
      <c r="L2885" s="2" t="str">
        <f t="shared" si="862"/>
        <v/>
      </c>
      <c r="M2885" s="2">
        <f t="shared" si="863"/>
        <v>0.48580799798158192</v>
      </c>
      <c r="N2885" s="10" t="e">
        <f t="shared" si="865"/>
        <v>#N/A</v>
      </c>
      <c r="O2885" s="9" t="e">
        <f t="shared" si="866"/>
        <v>#N/A</v>
      </c>
      <c r="P2885" s="8" t="e">
        <f t="shared" si="867"/>
        <v>#N/A</v>
      </c>
      <c r="Q2885" s="2" t="str">
        <f t="shared" si="868"/>
        <v>-</v>
      </c>
      <c r="R2885" s="2" t="str">
        <f t="shared" si="869"/>
        <v>-</v>
      </c>
      <c r="S2885" s="2" t="str">
        <f t="shared" si="870"/>
        <v>-</v>
      </c>
      <c r="T2885" s="2" t="str">
        <f t="shared" si="871"/>
        <v>-</v>
      </c>
      <c r="AU2885" t="s">
        <v>1456</v>
      </c>
      <c r="AV2885" t="s">
        <v>405</v>
      </c>
      <c r="AY2885" s="38">
        <v>49</v>
      </c>
      <c r="AZ2885" s="40">
        <v>13</v>
      </c>
      <c r="BA2885" s="42">
        <f t="shared" si="864"/>
        <v>49013</v>
      </c>
      <c r="BC2885" s="7" t="s">
        <v>3097</v>
      </c>
    </row>
    <row r="2886" spans="1:55" hidden="1" outlineLevel="1">
      <c r="A2886" t="s">
        <v>930</v>
      </c>
      <c r="B2886" t="s">
        <v>405</v>
      </c>
      <c r="C2886" s="25">
        <v>10548</v>
      </c>
      <c r="D2886" s="25"/>
      <c r="E2886" s="25"/>
      <c r="G2886" s="1">
        <v>6328</v>
      </c>
      <c r="I2886" s="1">
        <v>4140</v>
      </c>
      <c r="K2886" s="1">
        <v>4088</v>
      </c>
      <c r="L2886" s="2" t="str">
        <f t="shared" si="862"/>
        <v/>
      </c>
      <c r="M2886" s="2">
        <f t="shared" si="863"/>
        <v>0.64601769911504425</v>
      </c>
      <c r="N2886" s="10" t="e">
        <f t="shared" si="865"/>
        <v>#N/A</v>
      </c>
      <c r="O2886" s="9" t="e">
        <f t="shared" si="866"/>
        <v>#N/A</v>
      </c>
      <c r="P2886" s="8" t="e">
        <f t="shared" si="867"/>
        <v>#N/A</v>
      </c>
      <c r="Q2886" s="2" t="str">
        <f t="shared" si="868"/>
        <v>-</v>
      </c>
      <c r="R2886" s="2" t="str">
        <f t="shared" si="869"/>
        <v>-</v>
      </c>
      <c r="S2886" s="2" t="str">
        <f t="shared" si="870"/>
        <v>-</v>
      </c>
      <c r="T2886" s="2" t="str">
        <f t="shared" si="871"/>
        <v>-</v>
      </c>
      <c r="AU2886" t="s">
        <v>930</v>
      </c>
      <c r="AV2886" t="s">
        <v>405</v>
      </c>
      <c r="AY2886" s="38">
        <v>49</v>
      </c>
      <c r="AZ2886" s="40">
        <v>15</v>
      </c>
      <c r="BA2886" s="42">
        <f t="shared" si="864"/>
        <v>49015</v>
      </c>
      <c r="BC2886" s="7" t="s">
        <v>3097</v>
      </c>
    </row>
    <row r="2887" spans="1:55" hidden="1" outlineLevel="1">
      <c r="A2887" t="s">
        <v>2128</v>
      </c>
      <c r="B2887" t="s">
        <v>405</v>
      </c>
      <c r="C2887" s="25">
        <v>4650</v>
      </c>
      <c r="D2887" s="25"/>
      <c r="E2887" s="25"/>
      <c r="G2887" s="1">
        <v>3087</v>
      </c>
      <c r="I2887" s="1">
        <v>1725</v>
      </c>
      <c r="K2887" s="1">
        <v>1686</v>
      </c>
      <c r="L2887" s="2" t="str">
        <f t="shared" ref="L2887:L2950" si="872">IF(D2887&gt;0,K2887/D2887,"")</f>
        <v/>
      </c>
      <c r="M2887" s="2">
        <f t="shared" ref="M2887:M2950" si="873">IF(G2887&gt;0,K2887/G2887,"")</f>
        <v>0.54616132167152576</v>
      </c>
      <c r="N2887" s="10" t="e">
        <f t="shared" si="865"/>
        <v>#N/A</v>
      </c>
      <c r="O2887" s="9" t="e">
        <f t="shared" si="866"/>
        <v>#N/A</v>
      </c>
      <c r="P2887" s="8" t="e">
        <f t="shared" si="867"/>
        <v>#N/A</v>
      </c>
      <c r="Q2887" s="2" t="str">
        <f t="shared" si="868"/>
        <v>-</v>
      </c>
      <c r="R2887" s="2" t="str">
        <f t="shared" si="869"/>
        <v>-</v>
      </c>
      <c r="S2887" s="2" t="str">
        <f t="shared" si="870"/>
        <v>-</v>
      </c>
      <c r="T2887" s="2" t="str">
        <f t="shared" si="871"/>
        <v>-</v>
      </c>
      <c r="AU2887" t="s">
        <v>2128</v>
      </c>
      <c r="AV2887" t="s">
        <v>405</v>
      </c>
      <c r="AY2887" s="38">
        <v>49</v>
      </c>
      <c r="AZ2887" s="40">
        <v>17</v>
      </c>
      <c r="BA2887" s="42">
        <f t="shared" si="864"/>
        <v>49017</v>
      </c>
      <c r="BC2887" s="7" t="s">
        <v>3097</v>
      </c>
    </row>
    <row r="2888" spans="1:55" hidden="1" outlineLevel="1">
      <c r="A2888" t="s">
        <v>2289</v>
      </c>
      <c r="B2888" t="s">
        <v>405</v>
      </c>
      <c r="C2888" s="25">
        <v>8556</v>
      </c>
      <c r="D2888" s="25"/>
      <c r="E2888" s="25"/>
      <c r="G2888" s="1">
        <v>6661</v>
      </c>
      <c r="I2888" s="1">
        <v>3309</v>
      </c>
      <c r="K2888" s="1">
        <v>3156</v>
      </c>
      <c r="L2888" s="2" t="str">
        <f t="shared" si="872"/>
        <v/>
      </c>
      <c r="M2888" s="2">
        <f t="shared" si="873"/>
        <v>0.47380273232247411</v>
      </c>
      <c r="N2888" s="10" t="e">
        <f t="shared" si="865"/>
        <v>#N/A</v>
      </c>
      <c r="O2888" s="9" t="e">
        <f t="shared" si="866"/>
        <v>#N/A</v>
      </c>
      <c r="P2888" s="8" t="e">
        <f t="shared" si="867"/>
        <v>#N/A</v>
      </c>
      <c r="Q2888" s="2" t="str">
        <f t="shared" si="868"/>
        <v>-</v>
      </c>
      <c r="R2888" s="2" t="str">
        <f t="shared" si="869"/>
        <v>-</v>
      </c>
      <c r="S2888" s="2" t="str">
        <f t="shared" si="870"/>
        <v>-</v>
      </c>
      <c r="T2888" s="2" t="str">
        <f t="shared" si="871"/>
        <v>-</v>
      </c>
      <c r="AU2888" t="s">
        <v>2289</v>
      </c>
      <c r="AV2888" t="s">
        <v>405</v>
      </c>
      <c r="AY2888" s="38">
        <v>49</v>
      </c>
      <c r="AZ2888" s="40">
        <v>19</v>
      </c>
      <c r="BA2888" s="42">
        <f t="shared" si="864"/>
        <v>49019</v>
      </c>
      <c r="BC2888" s="7" t="s">
        <v>3097</v>
      </c>
    </row>
    <row r="2889" spans="1:55" hidden="1" outlineLevel="1">
      <c r="A2889" t="s">
        <v>2255</v>
      </c>
      <c r="B2889" t="s">
        <v>405</v>
      </c>
      <c r="C2889" s="25">
        <v>35728</v>
      </c>
      <c r="D2889" s="25"/>
      <c r="E2889" s="25"/>
      <c r="G2889" s="1">
        <v>18330</v>
      </c>
      <c r="I2889" s="1">
        <v>9667</v>
      </c>
      <c r="K2889" s="1">
        <v>9563</v>
      </c>
      <c r="L2889" s="2" t="str">
        <f t="shared" si="872"/>
        <v/>
      </c>
      <c r="M2889" s="2">
        <f t="shared" si="873"/>
        <v>0.52171303873431529</v>
      </c>
      <c r="N2889" s="10" t="e">
        <f t="shared" si="865"/>
        <v>#N/A</v>
      </c>
      <c r="O2889" s="9" t="e">
        <f t="shared" si="866"/>
        <v>#N/A</v>
      </c>
      <c r="P2889" s="8" t="e">
        <f t="shared" si="867"/>
        <v>#N/A</v>
      </c>
      <c r="Q2889" s="2" t="str">
        <f t="shared" si="868"/>
        <v>-</v>
      </c>
      <c r="R2889" s="2" t="str">
        <f t="shared" si="869"/>
        <v>-</v>
      </c>
      <c r="S2889" s="2" t="str">
        <f t="shared" si="870"/>
        <v>-</v>
      </c>
      <c r="T2889" s="2" t="str">
        <f t="shared" si="871"/>
        <v>-</v>
      </c>
      <c r="AU2889" t="s">
        <v>2255</v>
      </c>
      <c r="AV2889" t="s">
        <v>405</v>
      </c>
      <c r="AY2889" s="38">
        <v>49</v>
      </c>
      <c r="AZ2889" s="40">
        <v>21</v>
      </c>
      <c r="BA2889" s="42">
        <f t="shared" si="864"/>
        <v>49021</v>
      </c>
      <c r="BC2889" s="7" t="s">
        <v>3097</v>
      </c>
    </row>
    <row r="2890" spans="1:55" hidden="1" outlineLevel="1">
      <c r="A2890" t="s">
        <v>1156</v>
      </c>
      <c r="B2890" t="s">
        <v>405</v>
      </c>
      <c r="C2890" s="25">
        <v>8482</v>
      </c>
      <c r="D2890" s="25"/>
      <c r="E2890" s="25"/>
      <c r="G2890" s="1">
        <v>4917</v>
      </c>
      <c r="I2890" s="1">
        <v>2842</v>
      </c>
      <c r="K2890" s="1">
        <v>2542</v>
      </c>
      <c r="L2890" s="2" t="str">
        <f t="shared" si="872"/>
        <v/>
      </c>
      <c r="M2890" s="2">
        <f t="shared" si="873"/>
        <v>0.51698189953223506</v>
      </c>
      <c r="N2890" s="10" t="e">
        <f t="shared" si="865"/>
        <v>#N/A</v>
      </c>
      <c r="O2890" s="9" t="e">
        <f t="shared" si="866"/>
        <v>#N/A</v>
      </c>
      <c r="P2890" s="8" t="e">
        <f t="shared" si="867"/>
        <v>#N/A</v>
      </c>
      <c r="Q2890" s="2" t="str">
        <f t="shared" si="868"/>
        <v>-</v>
      </c>
      <c r="R2890" s="2" t="str">
        <f t="shared" si="869"/>
        <v>-</v>
      </c>
      <c r="S2890" s="2" t="str">
        <f t="shared" si="870"/>
        <v>-</v>
      </c>
      <c r="T2890" s="2" t="str">
        <f t="shared" si="871"/>
        <v>-</v>
      </c>
      <c r="AU2890" t="s">
        <v>1156</v>
      </c>
      <c r="AV2890" t="s">
        <v>405</v>
      </c>
      <c r="AY2890" s="38">
        <v>49</v>
      </c>
      <c r="AZ2890" s="40">
        <v>23</v>
      </c>
      <c r="BA2890" s="42">
        <f t="shared" si="864"/>
        <v>49023</v>
      </c>
      <c r="BC2890" s="7" t="s">
        <v>3097</v>
      </c>
    </row>
    <row r="2891" spans="1:55" hidden="1" outlineLevel="1">
      <c r="A2891" t="s">
        <v>958</v>
      </c>
      <c r="B2891" t="s">
        <v>405</v>
      </c>
      <c r="C2891" s="25">
        <v>6081</v>
      </c>
      <c r="D2891" s="25"/>
      <c r="E2891" s="25"/>
      <c r="G2891" s="1">
        <v>3856</v>
      </c>
      <c r="I2891" s="1">
        <v>2245</v>
      </c>
      <c r="K2891" s="1">
        <v>2197</v>
      </c>
      <c r="L2891" s="2" t="str">
        <f t="shared" si="872"/>
        <v/>
      </c>
      <c r="M2891" s="2">
        <f t="shared" si="873"/>
        <v>0.56976141078838172</v>
      </c>
      <c r="N2891" s="10" t="e">
        <f t="shared" si="865"/>
        <v>#N/A</v>
      </c>
      <c r="O2891" s="9" t="e">
        <f t="shared" si="866"/>
        <v>#N/A</v>
      </c>
      <c r="P2891" s="8" t="e">
        <f t="shared" si="867"/>
        <v>#N/A</v>
      </c>
      <c r="Q2891" s="2" t="str">
        <f t="shared" si="868"/>
        <v>-</v>
      </c>
      <c r="R2891" s="2" t="str">
        <f t="shared" si="869"/>
        <v>-</v>
      </c>
      <c r="S2891" s="2" t="str">
        <f t="shared" si="870"/>
        <v>-</v>
      </c>
      <c r="T2891" s="2" t="str">
        <f t="shared" si="871"/>
        <v>-</v>
      </c>
      <c r="AU2891" t="s">
        <v>958</v>
      </c>
      <c r="AV2891" t="s">
        <v>405</v>
      </c>
      <c r="AY2891" s="38">
        <v>49</v>
      </c>
      <c r="AZ2891" s="40">
        <v>25</v>
      </c>
      <c r="BA2891" s="42">
        <f t="shared" si="864"/>
        <v>49025</v>
      </c>
      <c r="BC2891" s="7" t="s">
        <v>3097</v>
      </c>
    </row>
    <row r="2892" spans="1:55" hidden="1" outlineLevel="1">
      <c r="A2892" t="s">
        <v>145</v>
      </c>
      <c r="B2892" t="s">
        <v>405</v>
      </c>
      <c r="C2892" s="25">
        <v>12223</v>
      </c>
      <c r="D2892" s="25"/>
      <c r="E2892" s="25"/>
      <c r="G2892" s="1">
        <v>7606</v>
      </c>
      <c r="I2892" s="1">
        <v>3806</v>
      </c>
      <c r="K2892" s="1">
        <v>3666</v>
      </c>
      <c r="L2892" s="2" t="str">
        <f t="shared" si="872"/>
        <v/>
      </c>
      <c r="M2892" s="2">
        <f t="shared" si="873"/>
        <v>0.48198790428608995</v>
      </c>
      <c r="N2892" s="10" t="e">
        <f t="shared" si="865"/>
        <v>#N/A</v>
      </c>
      <c r="O2892" s="9" t="e">
        <f t="shared" si="866"/>
        <v>#N/A</v>
      </c>
      <c r="P2892" s="8" t="e">
        <f t="shared" si="867"/>
        <v>#N/A</v>
      </c>
      <c r="Q2892" s="2" t="str">
        <f t="shared" si="868"/>
        <v>-</v>
      </c>
      <c r="R2892" s="2" t="str">
        <f t="shared" si="869"/>
        <v>-</v>
      </c>
      <c r="S2892" s="2" t="str">
        <f t="shared" si="870"/>
        <v>-</v>
      </c>
      <c r="T2892" s="2" t="str">
        <f t="shared" si="871"/>
        <v>-</v>
      </c>
      <c r="AU2892" t="s">
        <v>145</v>
      </c>
      <c r="AV2892" t="s">
        <v>405</v>
      </c>
      <c r="AY2892" s="38">
        <v>49</v>
      </c>
      <c r="AZ2892" s="40">
        <v>27</v>
      </c>
      <c r="BA2892" s="42">
        <f t="shared" si="864"/>
        <v>49027</v>
      </c>
      <c r="BC2892" s="7" t="s">
        <v>3097</v>
      </c>
    </row>
    <row r="2893" spans="1:55" hidden="1" outlineLevel="1">
      <c r="A2893" t="s">
        <v>1392</v>
      </c>
      <c r="B2893" t="s">
        <v>405</v>
      </c>
      <c r="C2893" s="25">
        <v>7488</v>
      </c>
      <c r="D2893" s="25"/>
      <c r="E2893" s="25"/>
      <c r="G2893" s="1">
        <v>4999</v>
      </c>
      <c r="I2893" s="1">
        <v>2519</v>
      </c>
      <c r="K2893" s="1">
        <v>2362</v>
      </c>
      <c r="L2893" s="2" t="str">
        <f t="shared" si="872"/>
        <v/>
      </c>
      <c r="M2893" s="2">
        <f t="shared" si="873"/>
        <v>0.47249449889977996</v>
      </c>
      <c r="N2893" s="10" t="e">
        <f t="shared" si="865"/>
        <v>#N/A</v>
      </c>
      <c r="O2893" s="9" t="e">
        <f t="shared" si="866"/>
        <v>#N/A</v>
      </c>
      <c r="P2893" s="8" t="e">
        <f t="shared" si="867"/>
        <v>#N/A</v>
      </c>
      <c r="Q2893" s="2" t="str">
        <f t="shared" si="868"/>
        <v>-</v>
      </c>
      <c r="R2893" s="2" t="str">
        <f t="shared" si="869"/>
        <v>-</v>
      </c>
      <c r="S2893" s="2" t="str">
        <f t="shared" si="870"/>
        <v>-</v>
      </c>
      <c r="T2893" s="2" t="str">
        <f t="shared" si="871"/>
        <v>-</v>
      </c>
      <c r="AU2893" t="s">
        <v>1392</v>
      </c>
      <c r="AV2893" t="s">
        <v>405</v>
      </c>
      <c r="AY2893" s="38">
        <v>49</v>
      </c>
      <c r="AZ2893" s="40">
        <v>29</v>
      </c>
      <c r="BA2893" s="42">
        <f t="shared" si="864"/>
        <v>49029</v>
      </c>
      <c r="BC2893" s="7" t="s">
        <v>3097</v>
      </c>
    </row>
    <row r="2894" spans="1:55" hidden="1" outlineLevel="1">
      <c r="A2894" t="s">
        <v>146</v>
      </c>
      <c r="B2894" t="s">
        <v>405</v>
      </c>
      <c r="C2894" s="25">
        <v>1417</v>
      </c>
      <c r="D2894" s="25"/>
      <c r="E2894" s="25"/>
      <c r="G2894" s="1">
        <v>974</v>
      </c>
      <c r="I2894" s="1">
        <v>631</v>
      </c>
      <c r="K2894" s="1">
        <v>607</v>
      </c>
      <c r="L2894" s="2" t="str">
        <f t="shared" si="872"/>
        <v/>
      </c>
      <c r="M2894" s="2">
        <f t="shared" si="873"/>
        <v>0.62320328542094461</v>
      </c>
      <c r="N2894" s="10" t="e">
        <f t="shared" si="865"/>
        <v>#N/A</v>
      </c>
      <c r="O2894" s="9" t="e">
        <f t="shared" si="866"/>
        <v>#N/A</v>
      </c>
      <c r="P2894" s="8" t="e">
        <f t="shared" si="867"/>
        <v>#N/A</v>
      </c>
      <c r="Q2894" s="2" t="str">
        <f t="shared" si="868"/>
        <v>-</v>
      </c>
      <c r="R2894" s="2" t="str">
        <f t="shared" si="869"/>
        <v>-</v>
      </c>
      <c r="S2894" s="2" t="str">
        <f t="shared" si="870"/>
        <v>-</v>
      </c>
      <c r="T2894" s="2" t="str">
        <f t="shared" si="871"/>
        <v>-</v>
      </c>
      <c r="AU2894" t="s">
        <v>146</v>
      </c>
      <c r="AV2894" t="s">
        <v>405</v>
      </c>
      <c r="AY2894" s="38">
        <v>49</v>
      </c>
      <c r="AZ2894" s="40">
        <v>31</v>
      </c>
      <c r="BA2894" s="42">
        <f t="shared" si="864"/>
        <v>49031</v>
      </c>
      <c r="BC2894" s="7" t="s">
        <v>3097</v>
      </c>
    </row>
    <row r="2895" spans="1:55" hidden="1" outlineLevel="1">
      <c r="A2895" t="s">
        <v>708</v>
      </c>
      <c r="B2895" t="s">
        <v>405</v>
      </c>
      <c r="C2895" s="25">
        <v>1947</v>
      </c>
      <c r="D2895" s="25"/>
      <c r="E2895" s="25"/>
      <c r="G2895" s="1">
        <v>1440</v>
      </c>
      <c r="I2895" s="1">
        <v>822</v>
      </c>
      <c r="K2895" s="1">
        <v>772</v>
      </c>
      <c r="L2895" s="2" t="str">
        <f t="shared" si="872"/>
        <v/>
      </c>
      <c r="M2895" s="2">
        <f t="shared" si="873"/>
        <v>0.53611111111111109</v>
      </c>
      <c r="N2895" s="10" t="e">
        <f t="shared" si="865"/>
        <v>#N/A</v>
      </c>
      <c r="O2895" s="9" t="e">
        <f t="shared" si="866"/>
        <v>#N/A</v>
      </c>
      <c r="P2895" s="8" t="e">
        <f t="shared" si="867"/>
        <v>#N/A</v>
      </c>
      <c r="Q2895" s="2" t="str">
        <f t="shared" si="868"/>
        <v>-</v>
      </c>
      <c r="R2895" s="2" t="str">
        <f t="shared" si="869"/>
        <v>-</v>
      </c>
      <c r="S2895" s="2" t="str">
        <f t="shared" si="870"/>
        <v>-</v>
      </c>
      <c r="T2895" s="2" t="str">
        <f t="shared" si="871"/>
        <v>-</v>
      </c>
      <c r="AU2895" t="s">
        <v>708</v>
      </c>
      <c r="AV2895" t="s">
        <v>405</v>
      </c>
      <c r="AY2895" s="38">
        <v>49</v>
      </c>
      <c r="AZ2895" s="40">
        <v>33</v>
      </c>
      <c r="BA2895" s="42">
        <f t="shared" si="864"/>
        <v>49033</v>
      </c>
      <c r="BC2895" s="7" t="s">
        <v>3097</v>
      </c>
    </row>
    <row r="2896" spans="1:55" hidden="1" outlineLevel="1">
      <c r="A2896" t="s">
        <v>426</v>
      </c>
      <c r="B2896" t="s">
        <v>405</v>
      </c>
      <c r="C2896" s="25">
        <v>918152</v>
      </c>
      <c r="D2896" s="25"/>
      <c r="E2896" s="25"/>
      <c r="G2896" s="1">
        <v>435575</v>
      </c>
      <c r="I2896" s="1">
        <v>226022</v>
      </c>
      <c r="K2896" s="1">
        <v>222195</v>
      </c>
      <c r="L2896" s="2" t="str">
        <f t="shared" si="872"/>
        <v/>
      </c>
      <c r="M2896" s="2">
        <f t="shared" si="873"/>
        <v>0.51011880847156055</v>
      </c>
      <c r="N2896" s="10" t="e">
        <f t="shared" si="865"/>
        <v>#N/A</v>
      </c>
      <c r="O2896" s="9" t="e">
        <f t="shared" si="866"/>
        <v>#N/A</v>
      </c>
      <c r="P2896" s="8" t="e">
        <f t="shared" si="867"/>
        <v>#N/A</v>
      </c>
      <c r="Q2896" s="2" t="str">
        <f t="shared" si="868"/>
        <v>-</v>
      </c>
      <c r="R2896" s="2" t="str">
        <f t="shared" si="869"/>
        <v>-</v>
      </c>
      <c r="S2896" s="2" t="str">
        <f t="shared" si="870"/>
        <v>-</v>
      </c>
      <c r="T2896" s="2" t="str">
        <f t="shared" si="871"/>
        <v>-</v>
      </c>
      <c r="AU2896" t="s">
        <v>426</v>
      </c>
      <c r="AV2896" t="s">
        <v>405</v>
      </c>
      <c r="AY2896" s="38">
        <v>49</v>
      </c>
      <c r="AZ2896" s="40">
        <v>35</v>
      </c>
      <c r="BA2896" s="42">
        <f t="shared" si="864"/>
        <v>49035</v>
      </c>
      <c r="BC2896" s="7" t="s">
        <v>3097</v>
      </c>
    </row>
    <row r="2897" spans="1:67" hidden="1" outlineLevel="1">
      <c r="A2897" t="s">
        <v>2982</v>
      </c>
      <c r="B2897" t="s">
        <v>405</v>
      </c>
      <c r="C2897" s="25">
        <v>13662</v>
      </c>
      <c r="D2897" s="25"/>
      <c r="E2897" s="25"/>
      <c r="G2897" s="1">
        <v>8779</v>
      </c>
      <c r="I2897" s="1">
        <v>3987</v>
      </c>
      <c r="K2897" s="1">
        <v>3866</v>
      </c>
      <c r="L2897" s="2" t="str">
        <f t="shared" si="872"/>
        <v/>
      </c>
      <c r="M2897" s="2">
        <f t="shared" si="873"/>
        <v>0.44036906253559632</v>
      </c>
      <c r="N2897" s="10" t="e">
        <f t="shared" si="865"/>
        <v>#N/A</v>
      </c>
      <c r="O2897" s="9" t="e">
        <f t="shared" si="866"/>
        <v>#N/A</v>
      </c>
      <c r="P2897" s="8" t="e">
        <f t="shared" si="867"/>
        <v>#N/A</v>
      </c>
      <c r="Q2897" s="2" t="str">
        <f t="shared" si="868"/>
        <v>-</v>
      </c>
      <c r="R2897" s="2" t="str">
        <f t="shared" si="869"/>
        <v>-</v>
      </c>
      <c r="S2897" s="2" t="str">
        <f t="shared" si="870"/>
        <v>-</v>
      </c>
      <c r="T2897" s="2" t="str">
        <f t="shared" si="871"/>
        <v>-</v>
      </c>
      <c r="AU2897" t="s">
        <v>2982</v>
      </c>
      <c r="AV2897" t="s">
        <v>405</v>
      </c>
      <c r="AY2897" s="38">
        <v>49</v>
      </c>
      <c r="AZ2897" s="40">
        <v>37</v>
      </c>
      <c r="BA2897" s="42">
        <f t="shared" si="864"/>
        <v>49037</v>
      </c>
      <c r="BC2897" s="7" t="s">
        <v>3097</v>
      </c>
    </row>
    <row r="2898" spans="1:67" hidden="1" outlineLevel="1">
      <c r="A2898" t="s">
        <v>427</v>
      </c>
      <c r="B2898" t="s">
        <v>405</v>
      </c>
      <c r="C2898" s="25">
        <v>23566</v>
      </c>
      <c r="D2898" s="25"/>
      <c r="E2898" s="25"/>
      <c r="G2898" s="1">
        <v>12074</v>
      </c>
      <c r="I2898" s="1">
        <v>6148</v>
      </c>
      <c r="K2898" s="1">
        <v>5905</v>
      </c>
      <c r="L2898" s="2" t="str">
        <f t="shared" si="872"/>
        <v/>
      </c>
      <c r="M2898" s="2">
        <f t="shared" si="873"/>
        <v>0.48906741759151895</v>
      </c>
      <c r="N2898" s="10" t="e">
        <f t="shared" si="865"/>
        <v>#N/A</v>
      </c>
      <c r="O2898" s="9" t="e">
        <f t="shared" si="866"/>
        <v>#N/A</v>
      </c>
      <c r="P2898" s="8" t="e">
        <f t="shared" si="867"/>
        <v>#N/A</v>
      </c>
      <c r="Q2898" s="2" t="str">
        <f t="shared" si="868"/>
        <v>-</v>
      </c>
      <c r="R2898" s="2" t="str">
        <f t="shared" si="869"/>
        <v>-</v>
      </c>
      <c r="S2898" s="2" t="str">
        <f t="shared" si="870"/>
        <v>-</v>
      </c>
      <c r="T2898" s="2" t="str">
        <f t="shared" si="871"/>
        <v>-</v>
      </c>
      <c r="AU2898" t="s">
        <v>427</v>
      </c>
      <c r="AV2898" t="s">
        <v>405</v>
      </c>
      <c r="AY2898" s="38">
        <v>49</v>
      </c>
      <c r="AZ2898" s="40">
        <v>39</v>
      </c>
      <c r="BA2898" s="42">
        <f t="shared" si="864"/>
        <v>49039</v>
      </c>
      <c r="BC2898" s="7" t="s">
        <v>3097</v>
      </c>
    </row>
    <row r="2899" spans="1:67" hidden="1" outlineLevel="1">
      <c r="A2899" t="s">
        <v>143</v>
      </c>
      <c r="B2899" t="s">
        <v>405</v>
      </c>
      <c r="C2899" s="25">
        <v>19088</v>
      </c>
      <c r="D2899" s="25"/>
      <c r="E2899" s="25"/>
      <c r="G2899" s="1">
        <v>9570</v>
      </c>
      <c r="I2899" s="1">
        <v>5189</v>
      </c>
      <c r="K2899" s="1">
        <v>5006</v>
      </c>
      <c r="L2899" s="2" t="str">
        <f t="shared" si="872"/>
        <v/>
      </c>
      <c r="M2899" s="2">
        <f t="shared" si="873"/>
        <v>0.52309299895506789</v>
      </c>
      <c r="N2899" s="10" t="e">
        <f t="shared" si="865"/>
        <v>#N/A</v>
      </c>
      <c r="O2899" s="9" t="e">
        <f t="shared" si="866"/>
        <v>#N/A</v>
      </c>
      <c r="P2899" s="8" t="e">
        <f t="shared" si="867"/>
        <v>#N/A</v>
      </c>
      <c r="Q2899" s="2" t="str">
        <f t="shared" si="868"/>
        <v>-</v>
      </c>
      <c r="R2899" s="2" t="str">
        <f t="shared" si="869"/>
        <v>-</v>
      </c>
      <c r="S2899" s="2" t="str">
        <f t="shared" si="870"/>
        <v>-</v>
      </c>
      <c r="T2899" s="2" t="str">
        <f t="shared" si="871"/>
        <v>-</v>
      </c>
      <c r="AU2899" t="s">
        <v>143</v>
      </c>
      <c r="AV2899" t="s">
        <v>405</v>
      </c>
      <c r="AY2899" s="38">
        <v>49</v>
      </c>
      <c r="AZ2899" s="40">
        <v>41</v>
      </c>
      <c r="BA2899" s="42">
        <f t="shared" si="864"/>
        <v>49041</v>
      </c>
      <c r="BC2899" s="7" t="s">
        <v>3097</v>
      </c>
    </row>
    <row r="2900" spans="1:67" hidden="1" outlineLevel="1">
      <c r="A2900" t="s">
        <v>2559</v>
      </c>
      <c r="B2900" t="s">
        <v>405</v>
      </c>
      <c r="C2900" s="25">
        <v>31536</v>
      </c>
      <c r="D2900" s="25"/>
      <c r="E2900" s="25"/>
      <c r="G2900" s="1">
        <v>19910</v>
      </c>
      <c r="I2900" s="1">
        <v>9695</v>
      </c>
      <c r="K2900" s="1">
        <v>9390</v>
      </c>
      <c r="L2900" s="2" t="str">
        <f t="shared" si="872"/>
        <v/>
      </c>
      <c r="M2900" s="2">
        <f t="shared" si="873"/>
        <v>0.47162230035158215</v>
      </c>
      <c r="N2900" s="10" t="e">
        <f t="shared" si="865"/>
        <v>#N/A</v>
      </c>
      <c r="O2900" s="9" t="e">
        <f t="shared" si="866"/>
        <v>#N/A</v>
      </c>
      <c r="P2900" s="8" t="e">
        <f t="shared" si="867"/>
        <v>#N/A</v>
      </c>
      <c r="Q2900" s="2" t="str">
        <f t="shared" si="868"/>
        <v>-</v>
      </c>
      <c r="R2900" s="2" t="str">
        <f t="shared" si="869"/>
        <v>-</v>
      </c>
      <c r="S2900" s="2" t="str">
        <f t="shared" si="870"/>
        <v>-</v>
      </c>
      <c r="T2900" s="2" t="str">
        <f t="shared" si="871"/>
        <v>-</v>
      </c>
      <c r="AU2900" t="s">
        <v>2559</v>
      </c>
      <c r="AV2900" t="s">
        <v>405</v>
      </c>
      <c r="AY2900" s="38">
        <v>49</v>
      </c>
      <c r="AZ2900" s="40">
        <v>43</v>
      </c>
      <c r="BA2900" s="42">
        <f t="shared" si="864"/>
        <v>49043</v>
      </c>
      <c r="BC2900" s="7" t="s">
        <v>3097</v>
      </c>
    </row>
    <row r="2901" spans="1:67" hidden="1" outlineLevel="1">
      <c r="A2901" t="s">
        <v>1901</v>
      </c>
      <c r="B2901" t="s">
        <v>405</v>
      </c>
      <c r="C2901" s="25">
        <v>44998</v>
      </c>
      <c r="D2901" s="25"/>
      <c r="E2901" s="25"/>
      <c r="G2901" s="1">
        <v>23024</v>
      </c>
      <c r="I2901" s="1">
        <v>11357</v>
      </c>
      <c r="K2901" s="1">
        <v>10970</v>
      </c>
      <c r="L2901" s="2" t="str">
        <f t="shared" si="872"/>
        <v/>
      </c>
      <c r="M2901" s="2">
        <f t="shared" si="873"/>
        <v>0.47645934676858931</v>
      </c>
      <c r="N2901" s="10" t="e">
        <f t="shared" si="865"/>
        <v>#N/A</v>
      </c>
      <c r="O2901" s="9" t="e">
        <f t="shared" si="866"/>
        <v>#N/A</v>
      </c>
      <c r="P2901" s="8" t="e">
        <f t="shared" si="867"/>
        <v>#N/A</v>
      </c>
      <c r="Q2901" s="2" t="str">
        <f t="shared" si="868"/>
        <v>-</v>
      </c>
      <c r="R2901" s="2" t="str">
        <f t="shared" si="869"/>
        <v>-</v>
      </c>
      <c r="S2901" s="2" t="str">
        <f t="shared" si="870"/>
        <v>-</v>
      </c>
      <c r="T2901" s="2" t="str">
        <f t="shared" si="871"/>
        <v>-</v>
      </c>
      <c r="AU2901" t="s">
        <v>1901</v>
      </c>
      <c r="AV2901" t="s">
        <v>405</v>
      </c>
      <c r="AY2901" s="38">
        <v>49</v>
      </c>
      <c r="AZ2901" s="40">
        <v>45</v>
      </c>
      <c r="BA2901" s="42">
        <f t="shared" si="864"/>
        <v>49045</v>
      </c>
      <c r="BC2901" s="7" t="s">
        <v>3097</v>
      </c>
    </row>
    <row r="2902" spans="1:67" hidden="1" outlineLevel="1">
      <c r="A2902" t="s">
        <v>1008</v>
      </c>
      <c r="B2902" t="s">
        <v>405</v>
      </c>
      <c r="C2902" s="25">
        <v>26395</v>
      </c>
      <c r="D2902" s="25"/>
      <c r="E2902" s="25"/>
      <c r="G2902" s="1">
        <v>13565</v>
      </c>
      <c r="I2902" s="1">
        <v>6177</v>
      </c>
      <c r="K2902" s="1">
        <v>6076</v>
      </c>
      <c r="L2902" s="2" t="str">
        <f t="shared" si="872"/>
        <v/>
      </c>
      <c r="M2902" s="2">
        <f t="shared" si="873"/>
        <v>0.44791743457427202</v>
      </c>
      <c r="N2902" s="10" t="e">
        <f t="shared" si="865"/>
        <v>#N/A</v>
      </c>
      <c r="O2902" s="9" t="e">
        <f t="shared" si="866"/>
        <v>#N/A</v>
      </c>
      <c r="P2902" s="8" t="e">
        <f t="shared" si="867"/>
        <v>#N/A</v>
      </c>
      <c r="Q2902" s="2" t="str">
        <f t="shared" si="868"/>
        <v>-</v>
      </c>
      <c r="R2902" s="2" t="str">
        <f t="shared" si="869"/>
        <v>-</v>
      </c>
      <c r="S2902" s="2" t="str">
        <f t="shared" si="870"/>
        <v>-</v>
      </c>
      <c r="T2902" s="2" t="str">
        <f t="shared" si="871"/>
        <v>-</v>
      </c>
      <c r="AU2902" t="s">
        <v>1008</v>
      </c>
      <c r="AV2902" t="s">
        <v>405</v>
      </c>
      <c r="AY2902" s="38">
        <v>49</v>
      </c>
      <c r="AZ2902" s="40">
        <v>47</v>
      </c>
      <c r="BA2902" s="42">
        <f t="shared" si="864"/>
        <v>49047</v>
      </c>
      <c r="BC2902" s="7" t="s">
        <v>3097</v>
      </c>
    </row>
    <row r="2903" spans="1:67" hidden="1" outlineLevel="1">
      <c r="A2903" t="s">
        <v>178</v>
      </c>
      <c r="B2903" t="s">
        <v>405</v>
      </c>
      <c r="C2903" s="25">
        <v>397190</v>
      </c>
      <c r="D2903" s="25"/>
      <c r="E2903" s="25"/>
      <c r="G2903" s="1">
        <v>161408</v>
      </c>
      <c r="I2903" s="1">
        <v>79610</v>
      </c>
      <c r="K2903" s="1">
        <v>77978</v>
      </c>
      <c r="L2903" s="2" t="str">
        <f t="shared" si="872"/>
        <v/>
      </c>
      <c r="M2903" s="2">
        <f t="shared" si="873"/>
        <v>0.48311112212529739</v>
      </c>
      <c r="N2903" s="10" t="e">
        <f t="shared" si="865"/>
        <v>#N/A</v>
      </c>
      <c r="O2903" s="9" t="e">
        <f t="shared" si="866"/>
        <v>#N/A</v>
      </c>
      <c r="P2903" s="8" t="e">
        <f t="shared" si="867"/>
        <v>#N/A</v>
      </c>
      <c r="Q2903" s="2" t="str">
        <f t="shared" si="868"/>
        <v>-</v>
      </c>
      <c r="R2903" s="2" t="str">
        <f t="shared" si="869"/>
        <v>-</v>
      </c>
      <c r="S2903" s="2" t="str">
        <f t="shared" si="870"/>
        <v>-</v>
      </c>
      <c r="T2903" s="2" t="str">
        <f t="shared" si="871"/>
        <v>-</v>
      </c>
      <c r="AU2903" t="s">
        <v>178</v>
      </c>
      <c r="AV2903" t="s">
        <v>405</v>
      </c>
      <c r="AY2903" s="38">
        <v>49</v>
      </c>
      <c r="AZ2903" s="40">
        <v>49</v>
      </c>
      <c r="BA2903" s="42">
        <f t="shared" si="864"/>
        <v>49049</v>
      </c>
      <c r="BC2903" s="7" t="s">
        <v>3097</v>
      </c>
    </row>
    <row r="2904" spans="1:67" hidden="1" outlineLevel="1">
      <c r="A2904" t="s">
        <v>149</v>
      </c>
      <c r="B2904" t="s">
        <v>405</v>
      </c>
      <c r="C2904" s="25">
        <v>16975</v>
      </c>
      <c r="D2904" s="25"/>
      <c r="E2904" s="25"/>
      <c r="G2904" s="1">
        <v>10532</v>
      </c>
      <c r="I2904" s="1">
        <v>5065</v>
      </c>
      <c r="K2904" s="1">
        <v>4935</v>
      </c>
      <c r="L2904" s="2" t="str">
        <f t="shared" si="872"/>
        <v/>
      </c>
      <c r="M2904" s="2">
        <f t="shared" si="873"/>
        <v>0.4685719711355868</v>
      </c>
      <c r="N2904" s="10" t="e">
        <f t="shared" si="865"/>
        <v>#N/A</v>
      </c>
      <c r="O2904" s="9" t="e">
        <f t="shared" si="866"/>
        <v>#N/A</v>
      </c>
      <c r="P2904" s="8" t="e">
        <f t="shared" si="867"/>
        <v>#N/A</v>
      </c>
      <c r="Q2904" s="2" t="str">
        <f t="shared" si="868"/>
        <v>-</v>
      </c>
      <c r="R2904" s="2" t="str">
        <f t="shared" si="869"/>
        <v>-</v>
      </c>
      <c r="S2904" s="2" t="str">
        <f t="shared" si="870"/>
        <v>-</v>
      </c>
      <c r="T2904" s="2" t="str">
        <f t="shared" si="871"/>
        <v>-</v>
      </c>
      <c r="AU2904" t="s">
        <v>149</v>
      </c>
      <c r="AV2904" t="s">
        <v>405</v>
      </c>
      <c r="AY2904" s="38">
        <v>49</v>
      </c>
      <c r="AZ2904" s="40">
        <v>51</v>
      </c>
      <c r="BA2904" s="42">
        <f t="shared" si="864"/>
        <v>49051</v>
      </c>
      <c r="BC2904" s="7" t="s">
        <v>3097</v>
      </c>
    </row>
    <row r="2905" spans="1:67" hidden="1" outlineLevel="1">
      <c r="A2905" t="s">
        <v>1069</v>
      </c>
      <c r="B2905" t="s">
        <v>405</v>
      </c>
      <c r="C2905" s="25">
        <v>99274</v>
      </c>
      <c r="D2905" s="25"/>
      <c r="E2905" s="25"/>
      <c r="G2905" s="1">
        <v>50711</v>
      </c>
      <c r="I2905" s="1">
        <v>26961</v>
      </c>
      <c r="K2905" s="1">
        <v>26541</v>
      </c>
      <c r="L2905" s="2" t="str">
        <f t="shared" si="872"/>
        <v/>
      </c>
      <c r="M2905" s="2">
        <f t="shared" si="873"/>
        <v>0.52337757094121595</v>
      </c>
      <c r="N2905" s="10" t="e">
        <f t="shared" si="865"/>
        <v>#N/A</v>
      </c>
      <c r="O2905" s="9" t="e">
        <f t="shared" si="866"/>
        <v>#N/A</v>
      </c>
      <c r="P2905" s="8" t="e">
        <f t="shared" si="867"/>
        <v>#N/A</v>
      </c>
      <c r="Q2905" s="2" t="str">
        <f t="shared" si="868"/>
        <v>-</v>
      </c>
      <c r="R2905" s="2" t="str">
        <f t="shared" si="869"/>
        <v>-</v>
      </c>
      <c r="S2905" s="2" t="str">
        <f t="shared" si="870"/>
        <v>-</v>
      </c>
      <c r="T2905" s="2" t="str">
        <f t="shared" si="871"/>
        <v>-</v>
      </c>
      <c r="AU2905" t="s">
        <v>1069</v>
      </c>
      <c r="AV2905" t="s">
        <v>405</v>
      </c>
      <c r="AY2905" s="38">
        <v>49</v>
      </c>
      <c r="AZ2905" s="40">
        <v>53</v>
      </c>
      <c r="BA2905" s="42">
        <f t="shared" si="864"/>
        <v>49053</v>
      </c>
      <c r="BC2905" s="7" t="s">
        <v>3097</v>
      </c>
    </row>
    <row r="2906" spans="1:67" hidden="1" outlineLevel="1">
      <c r="A2906" t="s">
        <v>287</v>
      </c>
      <c r="B2906" t="s">
        <v>405</v>
      </c>
      <c r="C2906" s="25">
        <v>2559</v>
      </c>
      <c r="D2906" s="25"/>
      <c r="E2906" s="25"/>
      <c r="G2906" s="1">
        <v>2054</v>
      </c>
      <c r="I2906" s="1">
        <v>1375</v>
      </c>
      <c r="K2906" s="1">
        <v>1337</v>
      </c>
      <c r="L2906" s="2" t="str">
        <f t="shared" si="872"/>
        <v/>
      </c>
      <c r="M2906" s="2">
        <f t="shared" si="873"/>
        <v>0.65092502434274591</v>
      </c>
      <c r="N2906" s="10" t="e">
        <f t="shared" si="865"/>
        <v>#N/A</v>
      </c>
      <c r="O2906" s="9" t="e">
        <f t="shared" si="866"/>
        <v>#N/A</v>
      </c>
      <c r="P2906" s="8" t="e">
        <f t="shared" si="867"/>
        <v>#N/A</v>
      </c>
      <c r="Q2906" s="2" t="str">
        <f t="shared" si="868"/>
        <v>-</v>
      </c>
      <c r="R2906" s="2" t="str">
        <f t="shared" si="869"/>
        <v>-</v>
      </c>
      <c r="S2906" s="2" t="str">
        <f t="shared" si="870"/>
        <v>-</v>
      </c>
      <c r="T2906" s="2" t="str">
        <f t="shared" si="871"/>
        <v>-</v>
      </c>
      <c r="AU2906" t="s">
        <v>287</v>
      </c>
      <c r="AV2906" t="s">
        <v>405</v>
      </c>
      <c r="AY2906" s="38">
        <v>49</v>
      </c>
      <c r="AZ2906" s="40">
        <v>55</v>
      </c>
      <c r="BA2906" s="42">
        <f t="shared" si="864"/>
        <v>49055</v>
      </c>
      <c r="BC2906" s="7" t="s">
        <v>3097</v>
      </c>
    </row>
    <row r="2907" spans="1:67" hidden="1" outlineLevel="1">
      <c r="A2907" t="s">
        <v>1471</v>
      </c>
      <c r="B2907" t="s">
        <v>405</v>
      </c>
      <c r="C2907" s="25">
        <v>203045</v>
      </c>
      <c r="D2907" s="25"/>
      <c r="E2907" s="25"/>
      <c r="G2907" s="1">
        <v>98677</v>
      </c>
      <c r="I2907" s="1">
        <v>43368</v>
      </c>
      <c r="K2907" s="1">
        <v>42565</v>
      </c>
      <c r="L2907" s="2" t="str">
        <f t="shared" si="872"/>
        <v/>
      </c>
      <c r="M2907" s="2">
        <f t="shared" si="873"/>
        <v>0.43135685114059003</v>
      </c>
      <c r="N2907" s="10" t="e">
        <f t="shared" si="865"/>
        <v>#N/A</v>
      </c>
      <c r="O2907" s="9" t="e">
        <f t="shared" si="866"/>
        <v>#N/A</v>
      </c>
      <c r="P2907" s="8" t="e">
        <f t="shared" si="867"/>
        <v>#N/A</v>
      </c>
      <c r="Q2907" s="2" t="str">
        <f t="shared" si="868"/>
        <v>-</v>
      </c>
      <c r="R2907" s="2" t="str">
        <f t="shared" si="869"/>
        <v>-</v>
      </c>
      <c r="S2907" s="2" t="str">
        <f t="shared" si="870"/>
        <v>-</v>
      </c>
      <c r="T2907" s="2" t="str">
        <f t="shared" si="871"/>
        <v>-</v>
      </c>
      <c r="AU2907" t="s">
        <v>1471</v>
      </c>
      <c r="AV2907" t="s">
        <v>405</v>
      </c>
      <c r="AY2907" s="38">
        <v>49</v>
      </c>
      <c r="AZ2907" s="40">
        <v>57</v>
      </c>
      <c r="BA2907" s="42">
        <f t="shared" si="864"/>
        <v>49057</v>
      </c>
      <c r="BC2907" s="7" t="s">
        <v>3097</v>
      </c>
    </row>
    <row r="2908" spans="1:67" collapsed="1">
      <c r="A2908" t="s">
        <v>178</v>
      </c>
      <c r="B2908" t="s">
        <v>1226</v>
      </c>
      <c r="C2908" s="1">
        <f>SUM(C2879:C2907)</f>
        <v>2324815</v>
      </c>
      <c r="D2908" s="57">
        <v>1522000</v>
      </c>
      <c r="E2908" s="57">
        <v>1442000</v>
      </c>
      <c r="G2908" s="1">
        <f>SUM(G2879:G2907)</f>
        <v>1135492</v>
      </c>
      <c r="I2908" s="1">
        <f>SUM(I2879:I2907)</f>
        <v>568290</v>
      </c>
      <c r="J2908" s="20" t="s">
        <v>1796</v>
      </c>
      <c r="K2908" s="1">
        <v>557153</v>
      </c>
      <c r="L2908" s="2">
        <f t="shared" si="872"/>
        <v>0.36606636005256243</v>
      </c>
      <c r="M2908" s="2">
        <f t="shared" si="873"/>
        <v>0.4906710042871284</v>
      </c>
      <c r="N2908" s="10" t="e">
        <f t="shared" si="865"/>
        <v>#N/A</v>
      </c>
      <c r="O2908" s="9" t="e">
        <f t="shared" si="866"/>
        <v>#N/A</v>
      </c>
      <c r="P2908" s="8" t="e">
        <f t="shared" si="867"/>
        <v>#N/A</v>
      </c>
      <c r="Q2908" s="2" t="str">
        <f t="shared" si="868"/>
        <v>-</v>
      </c>
      <c r="R2908" s="2" t="str">
        <f t="shared" si="869"/>
        <v>-</v>
      </c>
      <c r="S2908" s="2" t="str">
        <f t="shared" si="870"/>
        <v>-</v>
      </c>
      <c r="T2908" s="2" t="str">
        <f t="shared" si="871"/>
        <v>-</v>
      </c>
      <c r="AU2908" t="s">
        <v>178</v>
      </c>
      <c r="AV2908" t="s">
        <v>1226</v>
      </c>
      <c r="AY2908" s="38">
        <v>49</v>
      </c>
      <c r="AZ2908" s="40"/>
      <c r="BA2908" s="38">
        <f>AY2908</f>
        <v>49</v>
      </c>
      <c r="BC2908" s="7" t="s">
        <v>1410</v>
      </c>
    </row>
    <row r="2909" spans="1:67">
      <c r="C2909" s="25"/>
      <c r="D2909" s="25"/>
      <c r="E2909" s="25"/>
      <c r="L2909" s="2"/>
      <c r="M2909" s="2"/>
      <c r="P2909" s="8"/>
      <c r="AY2909" s="38"/>
      <c r="AZ2909" s="40"/>
      <c r="BA2909" s="42"/>
    </row>
    <row r="2910" spans="1:67" hidden="1" outlineLevel="1">
      <c r="A2910" t="s">
        <v>1079</v>
      </c>
      <c r="B2910" t="s">
        <v>1741</v>
      </c>
      <c r="C2910" s="25">
        <v>36320</v>
      </c>
      <c r="D2910" s="25"/>
      <c r="E2910" s="25"/>
      <c r="G2910" s="1">
        <f>SUMIF('Town VTO'!$AJ$1331:$AJ$1576,$BA2910,'Town VTO'!E$1331:E$1576)</f>
        <v>23984</v>
      </c>
      <c r="I2910" s="1">
        <f>SUMIF('Town VTO'!$AJ$1331:$AJ$1576,$BA2910,'Town VTO'!G$1331:G$1576)</f>
        <v>15206</v>
      </c>
      <c r="K2910" s="1">
        <v>14825</v>
      </c>
      <c r="L2910" s="2" t="str">
        <f t="shared" si="872"/>
        <v/>
      </c>
      <c r="M2910" s="2">
        <f t="shared" si="873"/>
        <v>0.61812041360907266</v>
      </c>
      <c r="N2910" s="10" t="e">
        <f t="shared" ref="N2910:N2924" si="874">RANK(U2910,U2910:AR2910)</f>
        <v>#N/A</v>
      </c>
      <c r="O2910" s="9" t="e">
        <f t="shared" ref="O2910:O2924" si="875">RANK(V2910,U2910:AR2910)</f>
        <v>#N/A</v>
      </c>
      <c r="P2910" s="8" t="e">
        <f t="shared" ref="P2910:P2924" si="876">RANK(W2910,U2910:AR2910)</f>
        <v>#N/A</v>
      </c>
      <c r="Q2910" s="2" t="str">
        <f t="shared" ref="Q2910:Q2924" si="877">IF(SUM($U2910:$AQ2910)=0,"-",U2910/SUM($U2910:$AQ2910))</f>
        <v>-</v>
      </c>
      <c r="R2910" s="2" t="str">
        <f t="shared" ref="R2910:R2924" si="878">IF(SUM($U2910:$AQ2910)=0,"-",V2910/SUM($U2910:$AQ2910))</f>
        <v>-</v>
      </c>
      <c r="S2910" s="2" t="str">
        <f t="shared" ref="S2910:S2924" si="879">IF(SUM($U2910:$AQ2910)=0,"-",W2910/SUM($U2910:$AQ2910))</f>
        <v>-</v>
      </c>
      <c r="T2910" s="2" t="str">
        <f t="shared" ref="T2910:T2924" si="880">IF(SUM($U2910:$AQ2910)=0,"-",(1-Q2910-R2910-S2910))</f>
        <v>-</v>
      </c>
      <c r="AU2910" t="s">
        <v>1079</v>
      </c>
      <c r="AV2910" t="s">
        <v>1741</v>
      </c>
      <c r="AY2910" s="38">
        <v>50</v>
      </c>
      <c r="AZ2910" s="40">
        <v>1</v>
      </c>
      <c r="BA2910" s="42">
        <f t="shared" si="864"/>
        <v>50001</v>
      </c>
      <c r="BC2910" s="7" t="s">
        <v>3097</v>
      </c>
      <c r="BM2910" s="1">
        <f>SUMIF('Town VTO'!$AJ$1331:$AJ$1576,$BA2910,'Town VTO'!AS$1331:AS$1576)</f>
        <v>13205</v>
      </c>
      <c r="BO2910" s="1">
        <f>SUMIF('Town VTO'!$AJ$1331:$AJ$1576,$BA2910,'Town VTO'!AT$1331:AT$1576)</f>
        <v>2001</v>
      </c>
    </row>
    <row r="2911" spans="1:67" hidden="1" outlineLevel="1">
      <c r="A2911" t="s">
        <v>1080</v>
      </c>
      <c r="B2911" t="s">
        <v>1741</v>
      </c>
      <c r="C2911" s="25">
        <v>37105</v>
      </c>
      <c r="D2911" s="25"/>
      <c r="E2911" s="25"/>
      <c r="G2911" s="1">
        <f>SUMIF('Town VTO'!$AJ$1331:$AJ$1576,$BA2911,'Town VTO'!E$1331:E$1576)</f>
        <v>24161</v>
      </c>
      <c r="I2911" s="1">
        <f>SUMIF('Town VTO'!$AJ$1331:$AJ$1576,$BA2911,'Town VTO'!G$1331:G$1576)</f>
        <v>13762</v>
      </c>
      <c r="K2911" s="1">
        <v>12876</v>
      </c>
      <c r="L2911" s="2" t="str">
        <f t="shared" si="872"/>
        <v/>
      </c>
      <c r="M2911" s="2">
        <f t="shared" si="873"/>
        <v>0.53292496171516079</v>
      </c>
      <c r="N2911" s="10" t="e">
        <f t="shared" si="874"/>
        <v>#N/A</v>
      </c>
      <c r="O2911" s="9" t="e">
        <f t="shared" si="875"/>
        <v>#N/A</v>
      </c>
      <c r="P2911" s="8" t="e">
        <f t="shared" si="876"/>
        <v>#N/A</v>
      </c>
      <c r="Q2911" s="2" t="str">
        <f t="shared" si="877"/>
        <v>-</v>
      </c>
      <c r="R2911" s="2" t="str">
        <f t="shared" si="878"/>
        <v>-</v>
      </c>
      <c r="S2911" s="2" t="str">
        <f t="shared" si="879"/>
        <v>-</v>
      </c>
      <c r="T2911" s="2" t="str">
        <f t="shared" si="880"/>
        <v>-</v>
      </c>
      <c r="AU2911" t="s">
        <v>1080</v>
      </c>
      <c r="AV2911" t="s">
        <v>1741</v>
      </c>
      <c r="AY2911" s="38">
        <v>50</v>
      </c>
      <c r="AZ2911" s="40">
        <v>3</v>
      </c>
      <c r="BA2911" s="42">
        <f t="shared" si="864"/>
        <v>50003</v>
      </c>
      <c r="BC2911" s="7" t="s">
        <v>3097</v>
      </c>
      <c r="BM2911" s="1">
        <f>SUMIF('Town VTO'!$AJ$1331:$AJ$1576,$BA2911,'Town VTO'!AS$1331:AS$1576)</f>
        <v>11879</v>
      </c>
      <c r="BO2911" s="1">
        <f>SUMIF('Town VTO'!$AJ$1331:$AJ$1576,$BA2911,'Town VTO'!AT$1331:AT$1576)</f>
        <v>1883</v>
      </c>
    </row>
    <row r="2912" spans="1:67" hidden="1" outlineLevel="1">
      <c r="A2912" t="s">
        <v>542</v>
      </c>
      <c r="B2912" t="s">
        <v>1741</v>
      </c>
      <c r="C2912" s="25">
        <v>30046</v>
      </c>
      <c r="D2912" s="25"/>
      <c r="E2912" s="25"/>
      <c r="G2912" s="1">
        <f>SUMIF('Town VTO'!$AJ$1331:$AJ$1576,$BA2912,'Town VTO'!E$1331:E$1576)</f>
        <v>18656</v>
      </c>
      <c r="I2912" s="1">
        <f>SUMIF('Town VTO'!$AJ$1331:$AJ$1576,$BA2912,'Town VTO'!G$1331:G$1576)</f>
        <v>10017</v>
      </c>
      <c r="K2912" s="1">
        <v>9740</v>
      </c>
      <c r="L2912" s="2" t="str">
        <f t="shared" si="872"/>
        <v/>
      </c>
      <c r="M2912" s="2">
        <f t="shared" si="873"/>
        <v>0.52208404802744424</v>
      </c>
      <c r="N2912" s="10" t="e">
        <f t="shared" si="874"/>
        <v>#N/A</v>
      </c>
      <c r="O2912" s="9" t="e">
        <f t="shared" si="875"/>
        <v>#N/A</v>
      </c>
      <c r="P2912" s="8" t="e">
        <f t="shared" si="876"/>
        <v>#N/A</v>
      </c>
      <c r="Q2912" s="2" t="str">
        <f t="shared" si="877"/>
        <v>-</v>
      </c>
      <c r="R2912" s="2" t="str">
        <f t="shared" si="878"/>
        <v>-</v>
      </c>
      <c r="S2912" s="2" t="str">
        <f t="shared" si="879"/>
        <v>-</v>
      </c>
      <c r="T2912" s="2" t="str">
        <f t="shared" si="880"/>
        <v>-</v>
      </c>
      <c r="AU2912" t="s">
        <v>542</v>
      </c>
      <c r="AV2912" t="s">
        <v>1741</v>
      </c>
      <c r="AY2912" s="38">
        <v>50</v>
      </c>
      <c r="AZ2912" s="40">
        <v>5</v>
      </c>
      <c r="BA2912" s="42">
        <f t="shared" si="864"/>
        <v>50005</v>
      </c>
      <c r="BC2912" s="7" t="s">
        <v>3097</v>
      </c>
      <c r="BM2912" s="1">
        <f>SUMIF('Town VTO'!$AJ$1331:$AJ$1576,$BA2912,'Town VTO'!AS$1331:AS$1576)</f>
        <v>8756</v>
      </c>
      <c r="BO2912" s="1">
        <f>SUMIF('Town VTO'!$AJ$1331:$AJ$1576,$BA2912,'Town VTO'!AT$1331:AT$1576)</f>
        <v>1261</v>
      </c>
    </row>
    <row r="2913" spans="1:67" hidden="1" outlineLevel="1">
      <c r="A2913" t="s">
        <v>2119</v>
      </c>
      <c r="B2913" t="s">
        <v>1741</v>
      </c>
      <c r="C2913" s="25">
        <v>149639</v>
      </c>
      <c r="D2913" s="25"/>
      <c r="E2913" s="25"/>
      <c r="G2913" s="1">
        <f>SUMIF('Town VTO'!$AJ$1331:$AJ$1576,$BA2913,'Town VTO'!E$1331:E$1576)</f>
        <v>107854</v>
      </c>
      <c r="I2913" s="1">
        <f>SUMIF('Town VTO'!$AJ$1331:$AJ$1576,$BA2913,'Town VTO'!G$1331:G$1576)</f>
        <v>57391</v>
      </c>
      <c r="K2913" s="1">
        <v>55413</v>
      </c>
      <c r="L2913" s="2" t="str">
        <f t="shared" si="872"/>
        <v/>
      </c>
      <c r="M2913" s="2">
        <f t="shared" si="873"/>
        <v>0.51377788491850096</v>
      </c>
      <c r="N2913" s="10" t="e">
        <f t="shared" si="874"/>
        <v>#N/A</v>
      </c>
      <c r="O2913" s="9" t="e">
        <f t="shared" si="875"/>
        <v>#N/A</v>
      </c>
      <c r="P2913" s="8" t="e">
        <f t="shared" si="876"/>
        <v>#N/A</v>
      </c>
      <c r="Q2913" s="2" t="str">
        <f t="shared" si="877"/>
        <v>-</v>
      </c>
      <c r="R2913" s="2" t="str">
        <f t="shared" si="878"/>
        <v>-</v>
      </c>
      <c r="S2913" s="2" t="str">
        <f t="shared" si="879"/>
        <v>-</v>
      </c>
      <c r="T2913" s="2" t="str">
        <f t="shared" si="880"/>
        <v>-</v>
      </c>
      <c r="AU2913" t="s">
        <v>2119</v>
      </c>
      <c r="AV2913" t="s">
        <v>1741</v>
      </c>
      <c r="AY2913" s="38">
        <v>50</v>
      </c>
      <c r="AZ2913" s="40">
        <v>7</v>
      </c>
      <c r="BA2913" s="42">
        <f t="shared" si="864"/>
        <v>50007</v>
      </c>
      <c r="BC2913" s="7" t="s">
        <v>3097</v>
      </c>
      <c r="BM2913" s="1">
        <f>SUMIF('Town VTO'!$AJ$1331:$AJ$1576,$BA2913,'Town VTO'!AS$1331:AS$1576)</f>
        <v>52337</v>
      </c>
      <c r="BO2913" s="1">
        <f>SUMIF('Town VTO'!$AJ$1331:$AJ$1576,$BA2913,'Town VTO'!AT$1331:AT$1576)</f>
        <v>5054</v>
      </c>
    </row>
    <row r="2914" spans="1:67" hidden="1" outlineLevel="1">
      <c r="A2914" t="s">
        <v>1016</v>
      </c>
      <c r="B2914" t="s">
        <v>1741</v>
      </c>
      <c r="C2914" s="25">
        <v>6503</v>
      </c>
      <c r="D2914" s="25"/>
      <c r="E2914" s="25"/>
      <c r="G2914" s="1">
        <f>SUMIF('Town VTO'!$AJ$1331:$AJ$1576,$BA2914,'Town VTO'!E$1331:E$1576)</f>
        <v>4040</v>
      </c>
      <c r="I2914" s="1">
        <f>SUMIF('Town VTO'!$AJ$1331:$AJ$1576,$BA2914,'Town VTO'!G$1331:G$1576)</f>
        <v>2057</v>
      </c>
      <c r="K2914" s="1">
        <v>1980</v>
      </c>
      <c r="L2914" s="2" t="str">
        <f t="shared" si="872"/>
        <v/>
      </c>
      <c r="M2914" s="2">
        <f t="shared" si="873"/>
        <v>0.49009900990099009</v>
      </c>
      <c r="N2914" s="10" t="e">
        <f t="shared" si="874"/>
        <v>#N/A</v>
      </c>
      <c r="O2914" s="9" t="e">
        <f t="shared" si="875"/>
        <v>#N/A</v>
      </c>
      <c r="P2914" s="8" t="e">
        <f t="shared" si="876"/>
        <v>#N/A</v>
      </c>
      <c r="Q2914" s="2" t="str">
        <f t="shared" si="877"/>
        <v>-</v>
      </c>
      <c r="R2914" s="2" t="str">
        <f t="shared" si="878"/>
        <v>-</v>
      </c>
      <c r="S2914" s="2" t="str">
        <f t="shared" si="879"/>
        <v>-</v>
      </c>
      <c r="T2914" s="2" t="str">
        <f t="shared" si="880"/>
        <v>-</v>
      </c>
      <c r="AU2914" t="s">
        <v>1016</v>
      </c>
      <c r="AV2914" t="s">
        <v>1741</v>
      </c>
      <c r="AY2914" s="38">
        <v>50</v>
      </c>
      <c r="AZ2914" s="40">
        <v>9</v>
      </c>
      <c r="BA2914" s="42">
        <f t="shared" si="864"/>
        <v>50009</v>
      </c>
      <c r="BC2914" s="7" t="s">
        <v>3097</v>
      </c>
      <c r="BM2914" s="1">
        <f>SUMIF('Town VTO'!$AJ$1331:$AJ$1576,$BA2914,'Town VTO'!AS$1331:AS$1576)</f>
        <v>1877</v>
      </c>
      <c r="BO2914" s="1">
        <f>SUMIF('Town VTO'!$AJ$1331:$AJ$1576,$BA2914,'Town VTO'!AT$1331:AT$1576)</f>
        <v>180</v>
      </c>
    </row>
    <row r="2915" spans="1:67" hidden="1" outlineLevel="1">
      <c r="A2915" t="s">
        <v>1083</v>
      </c>
      <c r="B2915" t="s">
        <v>1741</v>
      </c>
      <c r="C2915" s="25">
        <v>46305</v>
      </c>
      <c r="D2915" s="25"/>
      <c r="E2915" s="25"/>
      <c r="G2915" s="1">
        <f>SUMIF('Town VTO'!$AJ$1331:$AJ$1576,$BA2915,'Town VTO'!E$1331:E$1576)</f>
        <v>27397</v>
      </c>
      <c r="I2915" s="1">
        <f>SUMIF('Town VTO'!$AJ$1331:$AJ$1576,$BA2915,'Town VTO'!G$1331:G$1576)</f>
        <v>15013</v>
      </c>
      <c r="K2915" s="1">
        <v>14557</v>
      </c>
      <c r="L2915" s="2" t="str">
        <f t="shared" si="872"/>
        <v/>
      </c>
      <c r="M2915" s="2">
        <f t="shared" si="873"/>
        <v>0.53133554768770308</v>
      </c>
      <c r="N2915" s="10" t="e">
        <f t="shared" si="874"/>
        <v>#N/A</v>
      </c>
      <c r="O2915" s="9" t="e">
        <f t="shared" si="875"/>
        <v>#N/A</v>
      </c>
      <c r="P2915" s="8" t="e">
        <f t="shared" si="876"/>
        <v>#N/A</v>
      </c>
      <c r="Q2915" s="2" t="str">
        <f t="shared" si="877"/>
        <v>-</v>
      </c>
      <c r="R2915" s="2" t="str">
        <f t="shared" si="878"/>
        <v>-</v>
      </c>
      <c r="S2915" s="2" t="str">
        <f t="shared" si="879"/>
        <v>-</v>
      </c>
      <c r="T2915" s="2" t="str">
        <f t="shared" si="880"/>
        <v>-</v>
      </c>
      <c r="AU2915" t="s">
        <v>1083</v>
      </c>
      <c r="AV2915" t="s">
        <v>1741</v>
      </c>
      <c r="AY2915" s="38">
        <v>50</v>
      </c>
      <c r="AZ2915" s="40">
        <v>11</v>
      </c>
      <c r="BA2915" s="42">
        <f t="shared" si="864"/>
        <v>50011</v>
      </c>
      <c r="BC2915" s="7" t="s">
        <v>3097</v>
      </c>
      <c r="BM2915" s="1">
        <f>SUMIF('Town VTO'!$AJ$1331:$AJ$1576,$BA2915,'Town VTO'!AS$1331:AS$1576)</f>
        <v>12693</v>
      </c>
      <c r="BO2915" s="1">
        <f>SUMIF('Town VTO'!$AJ$1331:$AJ$1576,$BA2915,'Town VTO'!AT$1331:AT$1576)</f>
        <v>2320</v>
      </c>
    </row>
    <row r="2916" spans="1:67" hidden="1" outlineLevel="1">
      <c r="A2916" t="s">
        <v>2120</v>
      </c>
      <c r="B2916" t="s">
        <v>1741</v>
      </c>
      <c r="C2916" s="25">
        <v>7108</v>
      </c>
      <c r="D2916" s="25"/>
      <c r="E2916" s="25"/>
      <c r="G2916" s="1">
        <f>SUMIF('Town VTO'!$AJ$1331:$AJ$1576,$BA2916,'Town VTO'!E$1331:E$1576)</f>
        <v>4749</v>
      </c>
      <c r="I2916" s="1">
        <f>SUMIF('Town VTO'!$AJ$1331:$AJ$1576,$BA2916,'Town VTO'!G$1331:G$1576)</f>
        <v>3181</v>
      </c>
      <c r="K2916" s="1">
        <v>3121</v>
      </c>
      <c r="L2916" s="2" t="str">
        <f t="shared" si="872"/>
        <v/>
      </c>
      <c r="M2916" s="2">
        <f t="shared" si="873"/>
        <v>0.65719098757633188</v>
      </c>
      <c r="N2916" s="10" t="e">
        <f t="shared" si="874"/>
        <v>#N/A</v>
      </c>
      <c r="O2916" s="9" t="e">
        <f t="shared" si="875"/>
        <v>#N/A</v>
      </c>
      <c r="P2916" s="8" t="e">
        <f t="shared" si="876"/>
        <v>#N/A</v>
      </c>
      <c r="Q2916" s="2" t="str">
        <f t="shared" si="877"/>
        <v>-</v>
      </c>
      <c r="R2916" s="2" t="str">
        <f t="shared" si="878"/>
        <v>-</v>
      </c>
      <c r="S2916" s="2" t="str">
        <f t="shared" si="879"/>
        <v>-</v>
      </c>
      <c r="T2916" s="2" t="str">
        <f t="shared" si="880"/>
        <v>-</v>
      </c>
      <c r="AU2916" t="s">
        <v>2120</v>
      </c>
      <c r="AV2916" t="s">
        <v>1741</v>
      </c>
      <c r="AY2916" s="38">
        <v>50</v>
      </c>
      <c r="AZ2916" s="40">
        <v>13</v>
      </c>
      <c r="BA2916" s="42">
        <f t="shared" si="864"/>
        <v>50013</v>
      </c>
      <c r="BC2916" s="7" t="s">
        <v>3097</v>
      </c>
      <c r="BM2916" s="1">
        <f>SUMIF('Town VTO'!$AJ$1331:$AJ$1576,$BA2916,'Town VTO'!AS$1331:AS$1576)</f>
        <v>2715</v>
      </c>
      <c r="BO2916" s="1">
        <f>SUMIF('Town VTO'!$AJ$1331:$AJ$1576,$BA2916,'Town VTO'!AT$1331:AT$1576)</f>
        <v>466</v>
      </c>
    </row>
    <row r="2917" spans="1:67" hidden="1" outlineLevel="1">
      <c r="A2917" t="s">
        <v>1951</v>
      </c>
      <c r="B2917" t="s">
        <v>1741</v>
      </c>
      <c r="C2917" s="25">
        <v>23475</v>
      </c>
      <c r="D2917" s="25"/>
      <c r="E2917" s="25"/>
      <c r="G2917" s="1">
        <f>SUMIF('Town VTO'!$AJ$1331:$AJ$1576,$BA2917,'Town VTO'!E$1331:E$1576)</f>
        <v>15702</v>
      </c>
      <c r="I2917" s="1">
        <f>SUMIF('Town VTO'!$AJ$1331:$AJ$1576,$BA2917,'Town VTO'!G$1331:G$1576)</f>
        <v>9174</v>
      </c>
      <c r="K2917" s="1">
        <v>8848</v>
      </c>
      <c r="L2917" s="2" t="str">
        <f t="shared" si="872"/>
        <v/>
      </c>
      <c r="M2917" s="2">
        <f t="shared" si="873"/>
        <v>0.5634950961660935</v>
      </c>
      <c r="N2917" s="10" t="e">
        <f t="shared" si="874"/>
        <v>#N/A</v>
      </c>
      <c r="O2917" s="9" t="e">
        <f t="shared" si="875"/>
        <v>#N/A</v>
      </c>
      <c r="P2917" s="8" t="e">
        <f t="shared" si="876"/>
        <v>#N/A</v>
      </c>
      <c r="Q2917" s="2" t="str">
        <f t="shared" si="877"/>
        <v>-</v>
      </c>
      <c r="R2917" s="2" t="str">
        <f t="shared" si="878"/>
        <v>-</v>
      </c>
      <c r="S2917" s="2" t="str">
        <f t="shared" si="879"/>
        <v>-</v>
      </c>
      <c r="T2917" s="2" t="str">
        <f t="shared" si="880"/>
        <v>-</v>
      </c>
      <c r="AU2917" t="s">
        <v>1951</v>
      </c>
      <c r="AV2917" t="s">
        <v>1741</v>
      </c>
      <c r="AY2917" s="38">
        <v>50</v>
      </c>
      <c r="AZ2917" s="40">
        <v>15</v>
      </c>
      <c r="BA2917" s="42">
        <f t="shared" si="864"/>
        <v>50015</v>
      </c>
      <c r="BC2917" s="7" t="s">
        <v>3097</v>
      </c>
      <c r="BM2917" s="1">
        <f>SUMIF('Town VTO'!$AJ$1331:$AJ$1576,$BA2917,'Town VTO'!AS$1331:AS$1576)</f>
        <v>7808</v>
      </c>
      <c r="BO2917" s="1">
        <f>SUMIF('Town VTO'!$AJ$1331:$AJ$1576,$BA2917,'Town VTO'!AT$1331:AT$1576)</f>
        <v>1366</v>
      </c>
    </row>
    <row r="2918" spans="1:67" hidden="1" outlineLevel="1">
      <c r="A2918" t="s">
        <v>547</v>
      </c>
      <c r="B2918" t="s">
        <v>1741</v>
      </c>
      <c r="C2918" s="25">
        <v>28735</v>
      </c>
      <c r="D2918" s="25"/>
      <c r="E2918" s="25"/>
      <c r="G2918" s="1">
        <f>SUMIF('Town VTO'!$AJ$1331:$AJ$1576,$BA2918,'Town VTO'!E$1331:E$1576)</f>
        <v>19710</v>
      </c>
      <c r="I2918" s="1">
        <f>SUMIF('Town VTO'!$AJ$1331:$AJ$1576,$BA2918,'Town VTO'!G$1331:G$1576)</f>
        <v>11350</v>
      </c>
      <c r="K2918" s="1">
        <v>11073</v>
      </c>
      <c r="L2918" s="2" t="str">
        <f t="shared" si="872"/>
        <v/>
      </c>
      <c r="M2918" s="2">
        <f t="shared" si="873"/>
        <v>0.56179604261796046</v>
      </c>
      <c r="N2918" s="10" t="e">
        <f t="shared" si="874"/>
        <v>#N/A</v>
      </c>
      <c r="O2918" s="9" t="e">
        <f t="shared" si="875"/>
        <v>#N/A</v>
      </c>
      <c r="P2918" s="8" t="e">
        <f t="shared" si="876"/>
        <v>#N/A</v>
      </c>
      <c r="Q2918" s="2" t="str">
        <f t="shared" si="877"/>
        <v>-</v>
      </c>
      <c r="R2918" s="2" t="str">
        <f t="shared" si="878"/>
        <v>-</v>
      </c>
      <c r="S2918" s="2" t="str">
        <f t="shared" si="879"/>
        <v>-</v>
      </c>
      <c r="T2918" s="2" t="str">
        <f t="shared" si="880"/>
        <v>-</v>
      </c>
      <c r="AU2918" t="s">
        <v>547</v>
      </c>
      <c r="AV2918" t="s">
        <v>1741</v>
      </c>
      <c r="AY2918" s="38">
        <v>50</v>
      </c>
      <c r="AZ2918" s="40">
        <v>17</v>
      </c>
      <c r="BA2918" s="42">
        <f t="shared" si="864"/>
        <v>50017</v>
      </c>
      <c r="BC2918" s="7" t="s">
        <v>3097</v>
      </c>
      <c r="BM2918" s="1">
        <f>SUMIF('Town VTO'!$AJ$1331:$AJ$1576,$BA2918,'Town VTO'!AS$1331:AS$1576)</f>
        <v>9484</v>
      </c>
      <c r="BO2918" s="1">
        <f>SUMIF('Town VTO'!$AJ$1331:$AJ$1576,$BA2918,'Town VTO'!AT$1331:AT$1576)</f>
        <v>1866</v>
      </c>
    </row>
    <row r="2919" spans="1:67" hidden="1" outlineLevel="1">
      <c r="A2919" t="s">
        <v>688</v>
      </c>
      <c r="B2919" t="s">
        <v>1741</v>
      </c>
      <c r="C2919" s="25">
        <v>26540</v>
      </c>
      <c r="D2919" s="25"/>
      <c r="E2919" s="25"/>
      <c r="G2919" s="1">
        <f>SUMIF('Town VTO'!$AJ$1331:$AJ$1576,$BA2919,'Town VTO'!E$1331:E$1576)</f>
        <v>17036</v>
      </c>
      <c r="I2919" s="1">
        <f>SUMIF('Town VTO'!$AJ$1331:$AJ$1576,$BA2919,'Town VTO'!G$1331:G$1576)</f>
        <v>9198</v>
      </c>
      <c r="K2919" s="1">
        <v>8928</v>
      </c>
      <c r="L2919" s="2" t="str">
        <f t="shared" si="872"/>
        <v/>
      </c>
      <c r="M2919" s="2">
        <f t="shared" si="873"/>
        <v>0.52406668231979336</v>
      </c>
      <c r="N2919" s="10" t="e">
        <f t="shared" si="874"/>
        <v>#N/A</v>
      </c>
      <c r="O2919" s="9" t="e">
        <f t="shared" si="875"/>
        <v>#N/A</v>
      </c>
      <c r="P2919" s="8" t="e">
        <f t="shared" si="876"/>
        <v>#N/A</v>
      </c>
      <c r="Q2919" s="2" t="str">
        <f t="shared" si="877"/>
        <v>-</v>
      </c>
      <c r="R2919" s="2" t="str">
        <f t="shared" si="878"/>
        <v>-</v>
      </c>
      <c r="S2919" s="2" t="str">
        <f t="shared" si="879"/>
        <v>-</v>
      </c>
      <c r="T2919" s="2" t="str">
        <f t="shared" si="880"/>
        <v>-</v>
      </c>
      <c r="AU2919" t="s">
        <v>688</v>
      </c>
      <c r="AV2919" t="s">
        <v>1741</v>
      </c>
      <c r="AY2919" s="38">
        <v>50</v>
      </c>
      <c r="AZ2919" s="40">
        <v>19</v>
      </c>
      <c r="BA2919" s="42">
        <f t="shared" si="864"/>
        <v>50019</v>
      </c>
      <c r="BC2919" s="7" t="s">
        <v>3097</v>
      </c>
      <c r="BM2919" s="1">
        <f>SUMIF('Town VTO'!$AJ$1331:$AJ$1576,$BA2919,'Town VTO'!AS$1331:AS$1576)</f>
        <v>7815</v>
      </c>
      <c r="BO2919" s="1">
        <f>SUMIF('Town VTO'!$AJ$1331:$AJ$1576,$BA2919,'Town VTO'!AT$1331:AT$1576)</f>
        <v>1383</v>
      </c>
    </row>
    <row r="2920" spans="1:67" hidden="1" outlineLevel="1">
      <c r="A2920" t="s">
        <v>726</v>
      </c>
      <c r="B2920" t="s">
        <v>1741</v>
      </c>
      <c r="C2920" s="25">
        <v>62982</v>
      </c>
      <c r="D2920" s="25"/>
      <c r="E2920" s="25"/>
      <c r="G2920" s="1">
        <f>SUMIF('Town VTO'!$AJ$1331:$AJ$1576,$BA2920,'Town VTO'!E$1331:E$1576)</f>
        <v>41222</v>
      </c>
      <c r="I2920" s="1">
        <f>SUMIF('Town VTO'!$AJ$1331:$AJ$1576,$BA2920,'Town VTO'!G$1331:G$1576)</f>
        <v>23028</v>
      </c>
      <c r="K2920" s="1">
        <v>22147</v>
      </c>
      <c r="L2920" s="2" t="str">
        <f t="shared" si="872"/>
        <v/>
      </c>
      <c r="M2920" s="2">
        <f t="shared" si="873"/>
        <v>0.53726165639706958</v>
      </c>
      <c r="N2920" s="10" t="e">
        <f t="shared" si="874"/>
        <v>#N/A</v>
      </c>
      <c r="O2920" s="9" t="e">
        <f t="shared" si="875"/>
        <v>#N/A</v>
      </c>
      <c r="P2920" s="8" t="e">
        <f t="shared" si="876"/>
        <v>#N/A</v>
      </c>
      <c r="Q2920" s="2" t="str">
        <f t="shared" si="877"/>
        <v>-</v>
      </c>
      <c r="R2920" s="2" t="str">
        <f t="shared" si="878"/>
        <v>-</v>
      </c>
      <c r="S2920" s="2" t="str">
        <f t="shared" si="879"/>
        <v>-</v>
      </c>
      <c r="T2920" s="2" t="str">
        <f t="shared" si="880"/>
        <v>-</v>
      </c>
      <c r="AU2920" t="s">
        <v>726</v>
      </c>
      <c r="AV2920" t="s">
        <v>1741</v>
      </c>
      <c r="AY2920" s="38">
        <v>50</v>
      </c>
      <c r="AZ2920" s="40">
        <v>21</v>
      </c>
      <c r="BA2920" s="42">
        <f t="shared" ref="BA2920:BA2983" si="881">AY2920*1000+AZ2920</f>
        <v>50021</v>
      </c>
      <c r="BC2920" s="7" t="s">
        <v>3097</v>
      </c>
      <c r="BM2920" s="1">
        <f>SUMIF('Town VTO'!$AJ$1331:$AJ$1576,$BA2920,'Town VTO'!AS$1331:AS$1576)</f>
        <v>21059</v>
      </c>
      <c r="BO2920" s="1">
        <f>SUMIF('Town VTO'!$AJ$1331:$AJ$1576,$BA2920,'Town VTO'!AT$1331:AT$1576)</f>
        <v>1969</v>
      </c>
    </row>
    <row r="2921" spans="1:67" hidden="1" outlineLevel="1">
      <c r="A2921" t="s">
        <v>1069</v>
      </c>
      <c r="B2921" t="s">
        <v>1741</v>
      </c>
      <c r="C2921" s="25">
        <v>58889</v>
      </c>
      <c r="D2921" s="25"/>
      <c r="E2921" s="25"/>
      <c r="G2921" s="1">
        <f>SUMIF('Town VTO'!$AJ$1331:$AJ$1576,$BA2921,'Town VTO'!E$1331:E$1576)</f>
        <v>41483</v>
      </c>
      <c r="I2921" s="1">
        <f>SUMIF('Town VTO'!$AJ$1331:$AJ$1576,$BA2921,'Town VTO'!G$1331:G$1576)</f>
        <v>24922</v>
      </c>
      <c r="K2921" s="1">
        <v>24167</v>
      </c>
      <c r="L2921" s="2" t="str">
        <f t="shared" si="872"/>
        <v/>
      </c>
      <c r="M2921" s="2">
        <f t="shared" si="873"/>
        <v>0.58257599498589785</v>
      </c>
      <c r="N2921" s="10" t="e">
        <f t="shared" si="874"/>
        <v>#N/A</v>
      </c>
      <c r="O2921" s="9" t="e">
        <f t="shared" si="875"/>
        <v>#N/A</v>
      </c>
      <c r="P2921" s="8" t="e">
        <f t="shared" si="876"/>
        <v>#N/A</v>
      </c>
      <c r="Q2921" s="2" t="str">
        <f t="shared" si="877"/>
        <v>-</v>
      </c>
      <c r="R2921" s="2" t="str">
        <f t="shared" si="878"/>
        <v>-</v>
      </c>
      <c r="S2921" s="2" t="str">
        <f t="shared" si="879"/>
        <v>-</v>
      </c>
      <c r="T2921" s="2" t="str">
        <f t="shared" si="880"/>
        <v>-</v>
      </c>
      <c r="AU2921" t="s">
        <v>1069</v>
      </c>
      <c r="AV2921" t="s">
        <v>1741</v>
      </c>
      <c r="AY2921" s="38">
        <v>50</v>
      </c>
      <c r="AZ2921" s="40">
        <v>23</v>
      </c>
      <c r="BA2921" s="42">
        <f t="shared" si="881"/>
        <v>50023</v>
      </c>
      <c r="BC2921" s="7" t="s">
        <v>3097</v>
      </c>
      <c r="BM2921" s="1">
        <f>SUMIF('Town VTO'!$AJ$1331:$AJ$1576,$BA2921,'Town VTO'!AS$1331:AS$1576)</f>
        <v>20548</v>
      </c>
      <c r="BO2921" s="1">
        <f>SUMIF('Town VTO'!$AJ$1331:$AJ$1576,$BA2921,'Town VTO'!AT$1331:AT$1576)</f>
        <v>4374</v>
      </c>
    </row>
    <row r="2922" spans="1:67" hidden="1" outlineLevel="1">
      <c r="A2922" t="s">
        <v>2637</v>
      </c>
      <c r="B2922" t="s">
        <v>1741</v>
      </c>
      <c r="C2922" s="25">
        <v>44122</v>
      </c>
      <c r="D2922" s="25"/>
      <c r="E2922" s="25"/>
      <c r="G2922" s="1">
        <f>SUMIF('Town VTO'!$AJ$1331:$AJ$1576,$BA2922,'Town VTO'!E$1331:E$1576)</f>
        <v>30507</v>
      </c>
      <c r="I2922" s="1">
        <f>SUMIF('Town VTO'!$AJ$1331:$AJ$1576,$BA2922,'Town VTO'!G$1331:G$1576)</f>
        <v>17108</v>
      </c>
      <c r="K2922" s="1">
        <v>16581</v>
      </c>
      <c r="L2922" s="2" t="str">
        <f t="shared" si="872"/>
        <v/>
      </c>
      <c r="M2922" s="2">
        <f t="shared" si="873"/>
        <v>0.54351460320582157</v>
      </c>
      <c r="N2922" s="10" t="e">
        <f t="shared" si="874"/>
        <v>#N/A</v>
      </c>
      <c r="O2922" s="9" t="e">
        <f t="shared" si="875"/>
        <v>#N/A</v>
      </c>
      <c r="P2922" s="8" t="e">
        <f t="shared" si="876"/>
        <v>#N/A</v>
      </c>
      <c r="Q2922" s="2" t="str">
        <f t="shared" si="877"/>
        <v>-</v>
      </c>
      <c r="R2922" s="2" t="str">
        <f t="shared" si="878"/>
        <v>-</v>
      </c>
      <c r="S2922" s="2" t="str">
        <f t="shared" si="879"/>
        <v>-</v>
      </c>
      <c r="T2922" s="2" t="str">
        <f t="shared" si="880"/>
        <v>-</v>
      </c>
      <c r="AU2922" t="s">
        <v>2637</v>
      </c>
      <c r="AV2922" t="s">
        <v>1741</v>
      </c>
      <c r="AY2922" s="38">
        <v>50</v>
      </c>
      <c r="AZ2922" s="40">
        <v>25</v>
      </c>
      <c r="BA2922" s="42">
        <f t="shared" si="881"/>
        <v>50025</v>
      </c>
      <c r="BC2922" s="7" t="s">
        <v>3097</v>
      </c>
      <c r="BM2922" s="1">
        <f>SUMIF('Town VTO'!$AJ$1331:$AJ$1576,$BA2922,'Town VTO'!AS$1331:AS$1576)</f>
        <v>15415</v>
      </c>
      <c r="BO2922" s="1">
        <f>SUMIF('Town VTO'!$AJ$1331:$AJ$1576,$BA2922,'Town VTO'!AT$1331:AT$1576)</f>
        <v>1693</v>
      </c>
    </row>
    <row r="2923" spans="1:67" hidden="1" outlineLevel="1">
      <c r="A2923" t="s">
        <v>2840</v>
      </c>
      <c r="B2923" t="s">
        <v>1741</v>
      </c>
      <c r="C2923" s="25">
        <v>57673</v>
      </c>
      <c r="D2923" s="25"/>
      <c r="E2923" s="25"/>
      <c r="G2923" s="1">
        <f>SUMIF('Town VTO'!$AJ$1331:$AJ$1576,$BA2923,'Town VTO'!E$1331:E$1576)</f>
        <v>42217</v>
      </c>
      <c r="I2923" s="1">
        <f>SUMIF('Town VTO'!$AJ$1331:$AJ$1576,$BA2923,'Town VTO'!G$1331:G$1576)</f>
        <v>21866</v>
      </c>
      <c r="K2923" s="1">
        <v>21225</v>
      </c>
      <c r="L2923" s="2" t="str">
        <f t="shared" si="872"/>
        <v/>
      </c>
      <c r="M2923" s="2">
        <f t="shared" si="873"/>
        <v>0.50275955183930643</v>
      </c>
      <c r="N2923" s="10" t="e">
        <f t="shared" si="874"/>
        <v>#N/A</v>
      </c>
      <c r="O2923" s="9" t="e">
        <f t="shared" si="875"/>
        <v>#N/A</v>
      </c>
      <c r="P2923" s="8" t="e">
        <f t="shared" si="876"/>
        <v>#N/A</v>
      </c>
      <c r="Q2923" s="2" t="str">
        <f t="shared" si="877"/>
        <v>-</v>
      </c>
      <c r="R2923" s="2" t="str">
        <f t="shared" si="878"/>
        <v>-</v>
      </c>
      <c r="S2923" s="2" t="str">
        <f t="shared" si="879"/>
        <v>-</v>
      </c>
      <c r="T2923" s="2" t="str">
        <f t="shared" si="880"/>
        <v>-</v>
      </c>
      <c r="AU2923" t="s">
        <v>2840</v>
      </c>
      <c r="AV2923" t="s">
        <v>1741</v>
      </c>
      <c r="AY2923" s="38">
        <v>50</v>
      </c>
      <c r="AZ2923" s="40">
        <v>27</v>
      </c>
      <c r="BA2923" s="42">
        <f t="shared" si="881"/>
        <v>50027</v>
      </c>
      <c r="BC2923" s="7" t="s">
        <v>3097</v>
      </c>
      <c r="BM2923" s="1">
        <f>SUMIF('Town VTO'!$AJ$1331:$AJ$1576,$BA2923,'Town VTO'!AS$1331:AS$1576)</f>
        <v>19969</v>
      </c>
      <c r="BO2923" s="1">
        <f>SUMIF('Town VTO'!$AJ$1331:$AJ$1576,$BA2923,'Town VTO'!AT$1331:AT$1576)</f>
        <v>1897</v>
      </c>
    </row>
    <row r="2924" spans="1:67" collapsed="1">
      <c r="A2924" t="s">
        <v>205</v>
      </c>
      <c r="B2924" t="s">
        <v>1226</v>
      </c>
      <c r="C2924" s="1">
        <f>SUM(C2910:C2923)</f>
        <v>615442</v>
      </c>
      <c r="D2924" s="57">
        <v>490000</v>
      </c>
      <c r="E2924" s="57">
        <v>483000</v>
      </c>
      <c r="G2924" s="1">
        <f>SUM(G2910:G2923)</f>
        <v>418718</v>
      </c>
      <c r="I2924" s="1">
        <f>SUM(I2910:I2923)</f>
        <v>233273</v>
      </c>
      <c r="J2924" s="20" t="s">
        <v>1796</v>
      </c>
      <c r="K2924" s="1">
        <v>225481</v>
      </c>
      <c r="L2924" s="2">
        <f t="shared" si="872"/>
        <v>0.46016530612244899</v>
      </c>
      <c r="M2924" s="2">
        <f t="shared" si="873"/>
        <v>0.53850324084467349</v>
      </c>
      <c r="N2924" s="10" t="e">
        <f t="shared" si="874"/>
        <v>#N/A</v>
      </c>
      <c r="O2924" s="9" t="e">
        <f t="shared" si="875"/>
        <v>#N/A</v>
      </c>
      <c r="P2924" s="8" t="e">
        <f t="shared" si="876"/>
        <v>#N/A</v>
      </c>
      <c r="Q2924" s="2" t="str">
        <f t="shared" si="877"/>
        <v>-</v>
      </c>
      <c r="R2924" s="2" t="str">
        <f t="shared" si="878"/>
        <v>-</v>
      </c>
      <c r="S2924" s="2" t="str">
        <f t="shared" si="879"/>
        <v>-</v>
      </c>
      <c r="T2924" s="2" t="str">
        <f t="shared" si="880"/>
        <v>-</v>
      </c>
      <c r="AU2924" t="s">
        <v>205</v>
      </c>
      <c r="AV2924" t="s">
        <v>1226</v>
      </c>
      <c r="AY2924" s="38">
        <v>50</v>
      </c>
      <c r="AZ2924" s="40"/>
      <c r="BA2924" s="38">
        <f>AY2924</f>
        <v>50</v>
      </c>
      <c r="BC2924" s="7" t="s">
        <v>1410</v>
      </c>
      <c r="BM2924" s="1">
        <f>SUM(BM2910:BM2923)</f>
        <v>205560</v>
      </c>
      <c r="BO2924" s="1">
        <f>SUM(BO2910:BO2923)</f>
        <v>27713</v>
      </c>
    </row>
    <row r="2925" spans="1:67">
      <c r="C2925" s="25"/>
      <c r="D2925" s="25"/>
      <c r="E2925" s="25"/>
      <c r="L2925" s="2"/>
      <c r="M2925" s="2"/>
      <c r="P2925" s="8"/>
      <c r="AR2925" s="1"/>
      <c r="AS2925" s="1"/>
      <c r="AY2925" s="38"/>
      <c r="AZ2925" s="40"/>
      <c r="BA2925" s="42"/>
    </row>
    <row r="2926" spans="1:67" hidden="1" outlineLevel="1">
      <c r="A2926" t="s">
        <v>1201</v>
      </c>
      <c r="B2926" t="s">
        <v>360</v>
      </c>
      <c r="C2926" s="25">
        <v>37308</v>
      </c>
      <c r="D2926" s="25"/>
      <c r="E2926" s="25"/>
      <c r="G2926" s="1">
        <v>19774</v>
      </c>
      <c r="I2926" s="1">
        <f t="shared" ref="I2926:I2989" si="882">BM2926+BO2926</f>
        <v>6779</v>
      </c>
      <c r="J2926" s="1">
        <v>6022</v>
      </c>
      <c r="K2926" s="1">
        <v>5751</v>
      </c>
      <c r="L2926" s="2" t="str">
        <f t="shared" si="872"/>
        <v/>
      </c>
      <c r="M2926" s="2">
        <f t="shared" si="873"/>
        <v>0.29083645190654395</v>
      </c>
      <c r="N2926" s="10" t="e">
        <f t="shared" ref="N2926:N2957" si="883">RANK(U2926,U2926:AR2926)</f>
        <v>#N/A</v>
      </c>
      <c r="O2926" s="9" t="e">
        <f t="shared" ref="O2926:O2957" si="884">RANK(V2926,U2926:AR2926)</f>
        <v>#N/A</v>
      </c>
      <c r="P2926" s="8" t="e">
        <f t="shared" ref="P2926:P2957" si="885">RANK(W2926,U2926:AR2926)</f>
        <v>#N/A</v>
      </c>
      <c r="Q2926" s="2" t="str">
        <f t="shared" ref="Q2926:Q2957" si="886">IF(SUM($U2926:$AQ2926)=0,"-",U2926/SUM($U2926:$AQ2926))</f>
        <v>-</v>
      </c>
      <c r="R2926" s="2" t="str">
        <f t="shared" ref="R2926:R2957" si="887">IF(SUM($U2926:$AQ2926)=0,"-",V2926/SUM($U2926:$AQ2926))</f>
        <v>-</v>
      </c>
      <c r="S2926" s="2" t="str">
        <f t="shared" ref="S2926:S2957" si="888">IF(SUM($U2926:$AQ2926)=0,"-",W2926/SUM($U2926:$AQ2926))</f>
        <v>-</v>
      </c>
      <c r="T2926" s="2" t="str">
        <f t="shared" ref="T2926:T2957" si="889">IF(SUM($U2926:$AQ2926)=0,"-",(1-Q2926-R2926-S2926))</f>
        <v>-</v>
      </c>
      <c r="AU2926" t="s">
        <v>1201</v>
      </c>
      <c r="AV2926" t="s">
        <v>360</v>
      </c>
      <c r="AY2926" s="38">
        <v>51</v>
      </c>
      <c r="AZ2926" s="40">
        <v>1</v>
      </c>
      <c r="BA2926" s="42">
        <f t="shared" si="881"/>
        <v>51001</v>
      </c>
      <c r="BC2926" s="7" t="s">
        <v>3097</v>
      </c>
      <c r="BJ2926" s="1">
        <f t="shared" ref="BJ2926:BJ2957" si="890">SUM(BH2926:BI2926)</f>
        <v>0</v>
      </c>
      <c r="BM2926" s="1">
        <v>6654</v>
      </c>
      <c r="BO2926" s="1">
        <v>125</v>
      </c>
    </row>
    <row r="2927" spans="1:67" hidden="1" outlineLevel="1">
      <c r="A2927" t="s">
        <v>1294</v>
      </c>
      <c r="B2927" t="s">
        <v>360</v>
      </c>
      <c r="C2927" s="25">
        <v>86150</v>
      </c>
      <c r="D2927" s="25"/>
      <c r="E2927" s="25"/>
      <c r="G2927" s="1">
        <v>54128</v>
      </c>
      <c r="I2927" s="1">
        <f t="shared" si="882"/>
        <v>24518</v>
      </c>
      <c r="J2927" s="1">
        <v>22351</v>
      </c>
      <c r="K2927" s="1">
        <v>24220</v>
      </c>
      <c r="L2927" s="2" t="str">
        <f t="shared" si="872"/>
        <v/>
      </c>
      <c r="M2927" s="2">
        <f t="shared" si="873"/>
        <v>0.44745787762341116</v>
      </c>
      <c r="N2927" s="10" t="e">
        <f t="shared" si="883"/>
        <v>#N/A</v>
      </c>
      <c r="O2927" s="9" t="e">
        <f t="shared" si="884"/>
        <v>#N/A</v>
      </c>
      <c r="P2927" s="8" t="e">
        <f t="shared" si="885"/>
        <v>#N/A</v>
      </c>
      <c r="Q2927" s="2" t="str">
        <f t="shared" si="886"/>
        <v>-</v>
      </c>
      <c r="R2927" s="2" t="str">
        <f t="shared" si="887"/>
        <v>-</v>
      </c>
      <c r="S2927" s="2" t="str">
        <f t="shared" si="888"/>
        <v>-</v>
      </c>
      <c r="T2927" s="2" t="str">
        <f t="shared" si="889"/>
        <v>-</v>
      </c>
      <c r="AU2927" t="s">
        <v>1294</v>
      </c>
      <c r="AV2927" t="s">
        <v>360</v>
      </c>
      <c r="AY2927" s="38">
        <v>51</v>
      </c>
      <c r="AZ2927" s="40">
        <v>3</v>
      </c>
      <c r="BA2927" s="42">
        <f t="shared" si="881"/>
        <v>51003</v>
      </c>
      <c r="BC2927" s="7" t="s">
        <v>3097</v>
      </c>
      <c r="BJ2927" s="1">
        <f t="shared" si="890"/>
        <v>0</v>
      </c>
      <c r="BM2927" s="1">
        <v>23789</v>
      </c>
      <c r="BO2927" s="1">
        <v>729</v>
      </c>
    </row>
    <row r="2928" spans="1:67" hidden="1" outlineLevel="1">
      <c r="A2928" t="s">
        <v>2723</v>
      </c>
      <c r="B2928" t="s">
        <v>360</v>
      </c>
      <c r="C2928" s="25">
        <v>16953</v>
      </c>
      <c r="D2928" s="25"/>
      <c r="E2928" s="25"/>
      <c r="G2928" s="1">
        <v>10299</v>
      </c>
      <c r="I2928" s="1">
        <f t="shared" si="882"/>
        <v>4062</v>
      </c>
      <c r="J2928" s="1">
        <v>3400</v>
      </c>
      <c r="K2928" s="1">
        <v>3669</v>
      </c>
      <c r="L2928" s="2" t="str">
        <f t="shared" si="872"/>
        <v/>
      </c>
      <c r="M2928" s="2">
        <f t="shared" si="873"/>
        <v>0.35624817943489662</v>
      </c>
      <c r="N2928" s="10" t="e">
        <f t="shared" si="883"/>
        <v>#N/A</v>
      </c>
      <c r="O2928" s="9" t="e">
        <f t="shared" si="884"/>
        <v>#N/A</v>
      </c>
      <c r="P2928" s="8" t="e">
        <f t="shared" si="885"/>
        <v>#N/A</v>
      </c>
      <c r="Q2928" s="2" t="str">
        <f t="shared" si="886"/>
        <v>-</v>
      </c>
      <c r="R2928" s="2" t="str">
        <f t="shared" si="887"/>
        <v>-</v>
      </c>
      <c r="S2928" s="2" t="str">
        <f t="shared" si="888"/>
        <v>-</v>
      </c>
      <c r="T2928" s="2" t="str">
        <f t="shared" si="889"/>
        <v>-</v>
      </c>
      <c r="AU2928" t="s">
        <v>2723</v>
      </c>
      <c r="AV2928" t="s">
        <v>360</v>
      </c>
      <c r="AY2928" s="38">
        <v>51</v>
      </c>
      <c r="AZ2928" s="40">
        <v>5</v>
      </c>
      <c r="BA2928" s="42">
        <f t="shared" si="881"/>
        <v>51005</v>
      </c>
      <c r="BC2928" s="7" t="s">
        <v>3097</v>
      </c>
      <c r="BJ2928" s="1">
        <f t="shared" si="890"/>
        <v>0</v>
      </c>
      <c r="BM2928" s="1">
        <v>3993</v>
      </c>
      <c r="BO2928" s="1">
        <v>69</v>
      </c>
    </row>
    <row r="2929" spans="1:67" hidden="1" outlineLevel="1">
      <c r="A2929" t="s">
        <v>3015</v>
      </c>
      <c r="B2929" t="s">
        <v>360</v>
      </c>
      <c r="C2929" s="25">
        <v>11540</v>
      </c>
      <c r="D2929" s="25"/>
      <c r="E2929" s="25"/>
      <c r="G2929" s="1">
        <v>6896</v>
      </c>
      <c r="I2929" s="1">
        <f t="shared" si="882"/>
        <v>2008</v>
      </c>
      <c r="J2929" s="1">
        <v>1879</v>
      </c>
      <c r="K2929" s="1">
        <v>1526</v>
      </c>
      <c r="L2929" s="2" t="str">
        <f t="shared" si="872"/>
        <v/>
      </c>
      <c r="M2929" s="2">
        <f t="shared" si="873"/>
        <v>0.22128770301624129</v>
      </c>
      <c r="N2929" s="10" t="e">
        <f t="shared" si="883"/>
        <v>#N/A</v>
      </c>
      <c r="O2929" s="9" t="e">
        <f t="shared" si="884"/>
        <v>#N/A</v>
      </c>
      <c r="P2929" s="8" t="e">
        <f t="shared" si="885"/>
        <v>#N/A</v>
      </c>
      <c r="Q2929" s="2" t="str">
        <f t="shared" si="886"/>
        <v>-</v>
      </c>
      <c r="R2929" s="2" t="str">
        <f t="shared" si="887"/>
        <v>-</v>
      </c>
      <c r="S2929" s="2" t="str">
        <f t="shared" si="888"/>
        <v>-</v>
      </c>
      <c r="T2929" s="2" t="str">
        <f t="shared" si="889"/>
        <v>-</v>
      </c>
      <c r="AU2929" t="s">
        <v>3015</v>
      </c>
      <c r="AV2929" t="s">
        <v>360</v>
      </c>
      <c r="AY2929" s="38">
        <v>51</v>
      </c>
      <c r="AZ2929" s="40">
        <v>7</v>
      </c>
      <c r="BA2929" s="42">
        <f t="shared" si="881"/>
        <v>51007</v>
      </c>
      <c r="BC2929" s="7" t="s">
        <v>3097</v>
      </c>
      <c r="BJ2929" s="1">
        <f t="shared" si="890"/>
        <v>0</v>
      </c>
      <c r="BM2929" s="1">
        <v>1978</v>
      </c>
      <c r="BO2929" s="1">
        <v>30</v>
      </c>
    </row>
    <row r="2930" spans="1:67" hidden="1" outlineLevel="1">
      <c r="A2930" t="s">
        <v>948</v>
      </c>
      <c r="B2930" t="s">
        <v>360</v>
      </c>
      <c r="C2930" s="25">
        <v>31775</v>
      </c>
      <c r="D2930" s="25"/>
      <c r="E2930" s="25"/>
      <c r="G2930" s="1">
        <v>17015</v>
      </c>
      <c r="I2930" s="1">
        <f t="shared" si="882"/>
        <v>7925</v>
      </c>
      <c r="J2930" s="1">
        <v>6953</v>
      </c>
      <c r="K2930" s="1">
        <v>5916</v>
      </c>
      <c r="L2930" s="2" t="str">
        <f t="shared" si="872"/>
        <v/>
      </c>
      <c r="M2930" s="2">
        <f t="shared" si="873"/>
        <v>0.34769321187187774</v>
      </c>
      <c r="N2930" s="10" t="e">
        <f t="shared" si="883"/>
        <v>#N/A</v>
      </c>
      <c r="O2930" s="9" t="e">
        <f t="shared" si="884"/>
        <v>#N/A</v>
      </c>
      <c r="P2930" s="8" t="e">
        <f t="shared" si="885"/>
        <v>#N/A</v>
      </c>
      <c r="Q2930" s="2" t="str">
        <f t="shared" si="886"/>
        <v>-</v>
      </c>
      <c r="R2930" s="2" t="str">
        <f t="shared" si="887"/>
        <v>-</v>
      </c>
      <c r="S2930" s="2" t="str">
        <f t="shared" si="888"/>
        <v>-</v>
      </c>
      <c r="T2930" s="2" t="str">
        <f t="shared" si="889"/>
        <v>-</v>
      </c>
      <c r="AU2930" t="s">
        <v>948</v>
      </c>
      <c r="AV2930" t="s">
        <v>360</v>
      </c>
      <c r="AY2930" s="38">
        <v>51</v>
      </c>
      <c r="AZ2930" s="40">
        <v>9</v>
      </c>
      <c r="BA2930" s="42">
        <f t="shared" si="881"/>
        <v>51009</v>
      </c>
      <c r="BC2930" s="7" t="s">
        <v>3097</v>
      </c>
      <c r="BJ2930" s="1">
        <f t="shared" si="890"/>
        <v>0</v>
      </c>
      <c r="BM2930" s="1">
        <v>7760</v>
      </c>
      <c r="BO2930" s="1">
        <v>165</v>
      </c>
    </row>
    <row r="2931" spans="1:67" hidden="1" outlineLevel="1">
      <c r="A2931" t="s">
        <v>2392</v>
      </c>
      <c r="B2931" t="s">
        <v>360</v>
      </c>
      <c r="C2931" s="25">
        <v>13733</v>
      </c>
      <c r="D2931" s="25"/>
      <c r="E2931" s="25"/>
      <c r="G2931" s="1">
        <v>8856</v>
      </c>
      <c r="I2931" s="1">
        <f t="shared" si="882"/>
        <v>3285</v>
      </c>
      <c r="J2931" s="1">
        <v>2680</v>
      </c>
      <c r="K2931" s="1">
        <v>3206</v>
      </c>
      <c r="L2931" s="2" t="str">
        <f t="shared" si="872"/>
        <v/>
      </c>
      <c r="M2931" s="2">
        <f t="shared" si="873"/>
        <v>0.36201445347786809</v>
      </c>
      <c r="N2931" s="10" t="e">
        <f t="shared" si="883"/>
        <v>#N/A</v>
      </c>
      <c r="O2931" s="9" t="e">
        <f t="shared" si="884"/>
        <v>#N/A</v>
      </c>
      <c r="P2931" s="8" t="e">
        <f t="shared" si="885"/>
        <v>#N/A</v>
      </c>
      <c r="Q2931" s="2" t="str">
        <f t="shared" si="886"/>
        <v>-</v>
      </c>
      <c r="R2931" s="2" t="str">
        <f t="shared" si="887"/>
        <v>-</v>
      </c>
      <c r="S2931" s="2" t="str">
        <f t="shared" si="888"/>
        <v>-</v>
      </c>
      <c r="T2931" s="2" t="str">
        <f t="shared" si="889"/>
        <v>-</v>
      </c>
      <c r="AU2931" t="s">
        <v>2392</v>
      </c>
      <c r="AV2931" t="s">
        <v>360</v>
      </c>
      <c r="AY2931" s="38">
        <v>51</v>
      </c>
      <c r="AZ2931" s="40">
        <v>11</v>
      </c>
      <c r="BA2931" s="42">
        <f t="shared" si="881"/>
        <v>51011</v>
      </c>
      <c r="BC2931" s="7" t="s">
        <v>3097</v>
      </c>
      <c r="BJ2931" s="1">
        <f t="shared" si="890"/>
        <v>0</v>
      </c>
      <c r="BM2931" s="1">
        <v>3221</v>
      </c>
      <c r="BO2931" s="1">
        <v>64</v>
      </c>
    </row>
    <row r="2932" spans="1:67" hidden="1" outlineLevel="1">
      <c r="A2932" t="s">
        <v>2393</v>
      </c>
      <c r="B2932" t="s">
        <v>360</v>
      </c>
      <c r="C2932" s="25">
        <v>190137</v>
      </c>
      <c r="D2932" s="25"/>
      <c r="E2932" s="25"/>
      <c r="G2932" s="1">
        <v>120802</v>
      </c>
      <c r="I2932" s="1">
        <f t="shared" si="882"/>
        <v>58991</v>
      </c>
      <c r="J2932" s="1">
        <v>49752</v>
      </c>
      <c r="K2932" s="1">
        <v>57774</v>
      </c>
      <c r="L2932" s="2" t="str">
        <f t="shared" si="872"/>
        <v/>
      </c>
      <c r="M2932" s="2">
        <f t="shared" si="873"/>
        <v>0.47825367129683283</v>
      </c>
      <c r="N2932" s="10" t="e">
        <f t="shared" si="883"/>
        <v>#N/A</v>
      </c>
      <c r="O2932" s="9" t="e">
        <f t="shared" si="884"/>
        <v>#N/A</v>
      </c>
      <c r="P2932" s="8" t="e">
        <f t="shared" si="885"/>
        <v>#N/A</v>
      </c>
      <c r="Q2932" s="2" t="str">
        <f t="shared" si="886"/>
        <v>-</v>
      </c>
      <c r="R2932" s="2" t="str">
        <f t="shared" si="887"/>
        <v>-</v>
      </c>
      <c r="S2932" s="2" t="str">
        <f t="shared" si="888"/>
        <v>-</v>
      </c>
      <c r="T2932" s="2" t="str">
        <f t="shared" si="889"/>
        <v>-</v>
      </c>
      <c r="AU2932" t="s">
        <v>2393</v>
      </c>
      <c r="AV2932" t="s">
        <v>360</v>
      </c>
      <c r="AY2932" s="38">
        <v>51</v>
      </c>
      <c r="AZ2932" s="40">
        <v>13</v>
      </c>
      <c r="BA2932" s="42">
        <f t="shared" si="881"/>
        <v>51013</v>
      </c>
      <c r="BC2932" s="7" t="s">
        <v>3097</v>
      </c>
      <c r="BJ2932" s="1">
        <f t="shared" si="890"/>
        <v>0</v>
      </c>
      <c r="BM2932" s="1">
        <v>56109</v>
      </c>
      <c r="BO2932" s="1">
        <v>2882</v>
      </c>
    </row>
    <row r="2933" spans="1:67" hidden="1" outlineLevel="1">
      <c r="A2933" t="s">
        <v>1429</v>
      </c>
      <c r="B2933" t="s">
        <v>360</v>
      </c>
      <c r="C2933" s="25">
        <v>66735</v>
      </c>
      <c r="D2933" s="25"/>
      <c r="E2933" s="25"/>
      <c r="G2933" s="1">
        <v>35655</v>
      </c>
      <c r="I2933" s="1">
        <f t="shared" si="882"/>
        <v>12201</v>
      </c>
      <c r="J2933" s="1">
        <v>10629</v>
      </c>
      <c r="K2933" s="1">
        <v>9413</v>
      </c>
      <c r="L2933" s="2" t="str">
        <f t="shared" si="872"/>
        <v/>
      </c>
      <c r="M2933" s="2">
        <f t="shared" si="873"/>
        <v>0.26400224372458281</v>
      </c>
      <c r="N2933" s="10" t="e">
        <f t="shared" si="883"/>
        <v>#N/A</v>
      </c>
      <c r="O2933" s="9" t="e">
        <f t="shared" si="884"/>
        <v>#N/A</v>
      </c>
      <c r="P2933" s="8" t="e">
        <f t="shared" si="885"/>
        <v>#N/A</v>
      </c>
      <c r="Q2933" s="2" t="str">
        <f t="shared" si="886"/>
        <v>-</v>
      </c>
      <c r="R2933" s="2" t="str">
        <f t="shared" si="887"/>
        <v>-</v>
      </c>
      <c r="S2933" s="2" t="str">
        <f t="shared" si="888"/>
        <v>-</v>
      </c>
      <c r="T2933" s="2" t="str">
        <f t="shared" si="889"/>
        <v>-</v>
      </c>
      <c r="AU2933" t="s">
        <v>1429</v>
      </c>
      <c r="AV2933" t="s">
        <v>360</v>
      </c>
      <c r="AY2933" s="38">
        <v>51</v>
      </c>
      <c r="AZ2933" s="40">
        <v>15</v>
      </c>
      <c r="BA2933" s="42">
        <f t="shared" si="881"/>
        <v>51015</v>
      </c>
      <c r="BC2933" s="7" t="s">
        <v>3097</v>
      </c>
      <c r="BJ2933" s="1">
        <f t="shared" si="890"/>
        <v>0</v>
      </c>
      <c r="BM2933" s="1">
        <v>11971</v>
      </c>
      <c r="BO2933" s="1">
        <v>230</v>
      </c>
    </row>
    <row r="2934" spans="1:67" hidden="1" outlineLevel="1">
      <c r="A2934" t="s">
        <v>1034</v>
      </c>
      <c r="B2934" t="s">
        <v>360</v>
      </c>
      <c r="C2934" s="25">
        <v>5012</v>
      </c>
      <c r="D2934" s="25"/>
      <c r="E2934" s="25"/>
      <c r="G2934" s="1">
        <v>3304</v>
      </c>
      <c r="I2934" s="1">
        <f t="shared" si="882"/>
        <v>1081</v>
      </c>
      <c r="J2934" s="1">
        <v>996</v>
      </c>
      <c r="K2934" s="1">
        <v>835</v>
      </c>
      <c r="L2934" s="2" t="str">
        <f t="shared" si="872"/>
        <v/>
      </c>
      <c r="M2934" s="2">
        <f t="shared" si="873"/>
        <v>0.25272397094430993</v>
      </c>
      <c r="N2934" s="10" t="e">
        <f t="shared" si="883"/>
        <v>#N/A</v>
      </c>
      <c r="O2934" s="9" t="e">
        <f t="shared" si="884"/>
        <v>#N/A</v>
      </c>
      <c r="P2934" s="8" t="e">
        <f t="shared" si="885"/>
        <v>#N/A</v>
      </c>
      <c r="Q2934" s="2" t="str">
        <f t="shared" si="886"/>
        <v>-</v>
      </c>
      <c r="R2934" s="2" t="str">
        <f t="shared" si="887"/>
        <v>-</v>
      </c>
      <c r="S2934" s="2" t="str">
        <f t="shared" si="888"/>
        <v>-</v>
      </c>
      <c r="T2934" s="2" t="str">
        <f t="shared" si="889"/>
        <v>-</v>
      </c>
      <c r="AU2934" t="s">
        <v>1034</v>
      </c>
      <c r="AV2934" t="s">
        <v>360</v>
      </c>
      <c r="AY2934" s="38">
        <v>51</v>
      </c>
      <c r="AZ2934" s="40">
        <v>17</v>
      </c>
      <c r="BA2934" s="42">
        <f t="shared" si="881"/>
        <v>51017</v>
      </c>
      <c r="BC2934" s="7" t="s">
        <v>3097</v>
      </c>
      <c r="BJ2934" s="1">
        <f t="shared" si="890"/>
        <v>0</v>
      </c>
      <c r="BM2934" s="1">
        <v>1040</v>
      </c>
      <c r="BO2934" s="1">
        <v>41</v>
      </c>
    </row>
    <row r="2935" spans="1:67" hidden="1" outlineLevel="1">
      <c r="A2935" t="s">
        <v>975</v>
      </c>
      <c r="B2935" t="s">
        <v>360</v>
      </c>
      <c r="C2935" s="25">
        <v>61580</v>
      </c>
      <c r="D2935" s="25"/>
      <c r="E2935" s="25"/>
      <c r="G2935" s="1">
        <v>37984</v>
      </c>
      <c r="I2935" s="1">
        <f t="shared" si="882"/>
        <v>15931</v>
      </c>
      <c r="J2935" s="1">
        <v>14156</v>
      </c>
      <c r="K2935" s="1">
        <v>14116</v>
      </c>
      <c r="L2935" s="2" t="str">
        <f t="shared" si="872"/>
        <v/>
      </c>
      <c r="M2935" s="2">
        <f t="shared" si="873"/>
        <v>0.3716301600673968</v>
      </c>
      <c r="N2935" s="10" t="e">
        <f t="shared" si="883"/>
        <v>#N/A</v>
      </c>
      <c r="O2935" s="9" t="e">
        <f t="shared" si="884"/>
        <v>#N/A</v>
      </c>
      <c r="P2935" s="8" t="e">
        <f t="shared" si="885"/>
        <v>#N/A</v>
      </c>
      <c r="Q2935" s="2" t="str">
        <f t="shared" si="886"/>
        <v>-</v>
      </c>
      <c r="R2935" s="2" t="str">
        <f t="shared" si="887"/>
        <v>-</v>
      </c>
      <c r="S2935" s="2" t="str">
        <f t="shared" si="888"/>
        <v>-</v>
      </c>
      <c r="T2935" s="2" t="str">
        <f t="shared" si="889"/>
        <v>-</v>
      </c>
      <c r="AU2935" t="s">
        <v>975</v>
      </c>
      <c r="AV2935" t="s">
        <v>360</v>
      </c>
      <c r="AY2935" s="38">
        <v>51</v>
      </c>
      <c r="AZ2935" s="40">
        <v>19</v>
      </c>
      <c r="BA2935" s="42">
        <f t="shared" si="881"/>
        <v>51019</v>
      </c>
      <c r="BC2935" s="7" t="s">
        <v>3097</v>
      </c>
      <c r="BJ2935" s="1">
        <f t="shared" si="890"/>
        <v>0</v>
      </c>
      <c r="BM2935" s="1">
        <v>15642</v>
      </c>
      <c r="BO2935" s="1">
        <v>289</v>
      </c>
    </row>
    <row r="2936" spans="1:67" hidden="1" outlineLevel="1">
      <c r="A2936" t="s">
        <v>1849</v>
      </c>
      <c r="B2936" t="s">
        <v>360</v>
      </c>
      <c r="C2936" s="25">
        <v>6836</v>
      </c>
      <c r="D2936" s="25"/>
      <c r="E2936" s="25"/>
      <c r="G2936" s="1">
        <v>4141</v>
      </c>
      <c r="I2936" s="1">
        <f t="shared" si="882"/>
        <v>2184</v>
      </c>
      <c r="J2936" s="1">
        <v>1597</v>
      </c>
      <c r="K2936" s="1">
        <v>2034</v>
      </c>
      <c r="L2936" s="2" t="str">
        <f t="shared" si="872"/>
        <v/>
      </c>
      <c r="M2936" s="2">
        <f t="shared" si="873"/>
        <v>0.49118570393624728</v>
      </c>
      <c r="N2936" s="10" t="e">
        <f t="shared" si="883"/>
        <v>#N/A</v>
      </c>
      <c r="O2936" s="9" t="e">
        <f t="shared" si="884"/>
        <v>#N/A</v>
      </c>
      <c r="P2936" s="8" t="e">
        <f t="shared" si="885"/>
        <v>#N/A</v>
      </c>
      <c r="Q2936" s="2" t="str">
        <f t="shared" si="886"/>
        <v>-</v>
      </c>
      <c r="R2936" s="2" t="str">
        <f t="shared" si="887"/>
        <v>-</v>
      </c>
      <c r="S2936" s="2" t="str">
        <f t="shared" si="888"/>
        <v>-</v>
      </c>
      <c r="T2936" s="2" t="str">
        <f t="shared" si="889"/>
        <v>-</v>
      </c>
      <c r="AU2936" t="s">
        <v>1849</v>
      </c>
      <c r="AV2936" t="s">
        <v>360</v>
      </c>
      <c r="AY2936" s="38">
        <v>51</v>
      </c>
      <c r="AZ2936" s="40">
        <v>21</v>
      </c>
      <c r="BA2936" s="42">
        <f t="shared" si="881"/>
        <v>51021</v>
      </c>
      <c r="BC2936" s="7" t="s">
        <v>3097</v>
      </c>
      <c r="BJ2936" s="1">
        <f t="shared" si="890"/>
        <v>0</v>
      </c>
      <c r="BM2936" s="1">
        <v>2095</v>
      </c>
      <c r="BO2936" s="1">
        <v>89</v>
      </c>
    </row>
    <row r="2937" spans="1:67" hidden="1" outlineLevel="1">
      <c r="A2937" t="s">
        <v>1850</v>
      </c>
      <c r="B2937" t="s">
        <v>360</v>
      </c>
      <c r="C2937" s="25">
        <v>31155</v>
      </c>
      <c r="D2937" s="25"/>
      <c r="E2937" s="25"/>
      <c r="G2937" s="1">
        <v>20050</v>
      </c>
      <c r="I2937" s="1">
        <f t="shared" si="882"/>
        <v>7206</v>
      </c>
      <c r="J2937" s="1">
        <v>6422</v>
      </c>
      <c r="K2937" s="1">
        <v>5600</v>
      </c>
      <c r="L2937" s="2" t="str">
        <f t="shared" si="872"/>
        <v/>
      </c>
      <c r="M2937" s="2">
        <f t="shared" si="873"/>
        <v>0.2793017456359102</v>
      </c>
      <c r="N2937" s="10" t="e">
        <f t="shared" si="883"/>
        <v>#N/A</v>
      </c>
      <c r="O2937" s="9" t="e">
        <f t="shared" si="884"/>
        <v>#N/A</v>
      </c>
      <c r="P2937" s="8" t="e">
        <f t="shared" si="885"/>
        <v>#N/A</v>
      </c>
      <c r="Q2937" s="2" t="str">
        <f t="shared" si="886"/>
        <v>-</v>
      </c>
      <c r="R2937" s="2" t="str">
        <f t="shared" si="887"/>
        <v>-</v>
      </c>
      <c r="S2937" s="2" t="str">
        <f t="shared" si="888"/>
        <v>-</v>
      </c>
      <c r="T2937" s="2" t="str">
        <f t="shared" si="889"/>
        <v>-</v>
      </c>
      <c r="AU2937" t="s">
        <v>1850</v>
      </c>
      <c r="AV2937" t="s">
        <v>360</v>
      </c>
      <c r="AY2937" s="38">
        <v>51</v>
      </c>
      <c r="AZ2937" s="40">
        <v>23</v>
      </c>
      <c r="BA2937" s="42">
        <f t="shared" si="881"/>
        <v>51023</v>
      </c>
      <c r="BC2937" s="7" t="s">
        <v>3097</v>
      </c>
      <c r="BJ2937" s="1">
        <f t="shared" si="890"/>
        <v>0</v>
      </c>
      <c r="BM2937" s="1">
        <v>7082</v>
      </c>
      <c r="BO2937" s="1">
        <v>124</v>
      </c>
    </row>
    <row r="2938" spans="1:67" hidden="1" outlineLevel="1">
      <c r="A2938" t="s">
        <v>2503</v>
      </c>
      <c r="B2938" t="s">
        <v>360</v>
      </c>
      <c r="C2938" s="25">
        <v>18236</v>
      </c>
      <c r="D2938" s="25"/>
      <c r="E2938" s="25"/>
      <c r="G2938" s="1">
        <v>10090</v>
      </c>
      <c r="I2938" s="1">
        <f t="shared" si="882"/>
        <v>3187</v>
      </c>
      <c r="J2938" s="1">
        <v>2424</v>
      </c>
      <c r="K2938" s="1">
        <v>2774</v>
      </c>
      <c r="L2938" s="2" t="str">
        <f t="shared" si="872"/>
        <v/>
      </c>
      <c r="M2938" s="2">
        <f t="shared" si="873"/>
        <v>0.2749256689791873</v>
      </c>
      <c r="N2938" s="10" t="e">
        <f t="shared" si="883"/>
        <v>#N/A</v>
      </c>
      <c r="O2938" s="9" t="e">
        <f t="shared" si="884"/>
        <v>#N/A</v>
      </c>
      <c r="P2938" s="8" t="e">
        <f t="shared" si="885"/>
        <v>#N/A</v>
      </c>
      <c r="Q2938" s="2" t="str">
        <f t="shared" si="886"/>
        <v>-</v>
      </c>
      <c r="R2938" s="2" t="str">
        <f t="shared" si="887"/>
        <v>-</v>
      </c>
      <c r="S2938" s="2" t="str">
        <f t="shared" si="888"/>
        <v>-</v>
      </c>
      <c r="T2938" s="2" t="str">
        <f t="shared" si="889"/>
        <v>-</v>
      </c>
      <c r="AU2938" t="s">
        <v>2503</v>
      </c>
      <c r="AV2938" t="s">
        <v>360</v>
      </c>
      <c r="AY2938" s="38">
        <v>51</v>
      </c>
      <c r="AZ2938" s="40">
        <v>25</v>
      </c>
      <c r="BA2938" s="42">
        <f t="shared" si="881"/>
        <v>51025</v>
      </c>
      <c r="BC2938" s="7" t="s">
        <v>3097</v>
      </c>
      <c r="BJ2938" s="1">
        <f t="shared" si="890"/>
        <v>0</v>
      </c>
      <c r="BM2938" s="1">
        <v>3138</v>
      </c>
      <c r="BO2938" s="1">
        <v>49</v>
      </c>
    </row>
    <row r="2939" spans="1:67" hidden="1" outlineLevel="1">
      <c r="A2939" t="s">
        <v>1038</v>
      </c>
      <c r="B2939" t="s">
        <v>360</v>
      </c>
      <c r="C2939" s="25">
        <v>26299</v>
      </c>
      <c r="D2939" s="25"/>
      <c r="E2939" s="25"/>
      <c r="G2939" s="1">
        <v>16528</v>
      </c>
      <c r="I2939" s="1">
        <f t="shared" si="882"/>
        <v>6279</v>
      </c>
      <c r="J2939" s="1">
        <v>3447</v>
      </c>
      <c r="K2939" s="1">
        <v>6138</v>
      </c>
      <c r="L2939" s="2" t="str">
        <f t="shared" si="872"/>
        <v/>
      </c>
      <c r="M2939" s="2">
        <f t="shared" si="873"/>
        <v>0.3713697967086157</v>
      </c>
      <c r="N2939" s="10" t="e">
        <f t="shared" si="883"/>
        <v>#N/A</v>
      </c>
      <c r="O2939" s="9" t="e">
        <f t="shared" si="884"/>
        <v>#N/A</v>
      </c>
      <c r="P2939" s="8" t="e">
        <f t="shared" si="885"/>
        <v>#N/A</v>
      </c>
      <c r="Q2939" s="2" t="str">
        <f t="shared" si="886"/>
        <v>-</v>
      </c>
      <c r="R2939" s="2" t="str">
        <f t="shared" si="887"/>
        <v>-</v>
      </c>
      <c r="S2939" s="2" t="str">
        <f t="shared" si="888"/>
        <v>-</v>
      </c>
      <c r="T2939" s="2" t="str">
        <f t="shared" si="889"/>
        <v>-</v>
      </c>
      <c r="AU2939" t="s">
        <v>1038</v>
      </c>
      <c r="AV2939" t="s">
        <v>360</v>
      </c>
      <c r="AY2939" s="38">
        <v>51</v>
      </c>
      <c r="AZ2939" s="40">
        <v>27</v>
      </c>
      <c r="BA2939" s="42">
        <f t="shared" si="881"/>
        <v>51027</v>
      </c>
      <c r="BC2939" s="7" t="s">
        <v>3097</v>
      </c>
      <c r="BJ2939" s="1">
        <f t="shared" si="890"/>
        <v>0</v>
      </c>
      <c r="BM2939" s="1">
        <v>6026</v>
      </c>
      <c r="BO2939" s="1">
        <v>253</v>
      </c>
    </row>
    <row r="2940" spans="1:67" hidden="1" outlineLevel="1">
      <c r="A2940" t="s">
        <v>2012</v>
      </c>
      <c r="B2940" t="s">
        <v>360</v>
      </c>
      <c r="C2940" s="25">
        <v>15908</v>
      </c>
      <c r="D2940" s="25"/>
      <c r="E2940" s="25"/>
      <c r="G2940" s="1">
        <v>8149</v>
      </c>
      <c r="I2940" s="1">
        <f t="shared" si="882"/>
        <v>2921</v>
      </c>
      <c r="J2940" s="1">
        <v>2510</v>
      </c>
      <c r="K2940" s="1">
        <v>2845</v>
      </c>
      <c r="L2940" s="2" t="str">
        <f t="shared" si="872"/>
        <v/>
      </c>
      <c r="M2940" s="2">
        <f t="shared" si="873"/>
        <v>0.34912259172904653</v>
      </c>
      <c r="N2940" s="10" t="e">
        <f t="shared" si="883"/>
        <v>#N/A</v>
      </c>
      <c r="O2940" s="9" t="e">
        <f t="shared" si="884"/>
        <v>#N/A</v>
      </c>
      <c r="P2940" s="8" t="e">
        <f t="shared" si="885"/>
        <v>#N/A</v>
      </c>
      <c r="Q2940" s="2" t="str">
        <f t="shared" si="886"/>
        <v>-</v>
      </c>
      <c r="R2940" s="2" t="str">
        <f t="shared" si="887"/>
        <v>-</v>
      </c>
      <c r="S2940" s="2" t="str">
        <f t="shared" si="888"/>
        <v>-</v>
      </c>
      <c r="T2940" s="2" t="str">
        <f t="shared" si="889"/>
        <v>-</v>
      </c>
      <c r="AU2940" t="s">
        <v>2012</v>
      </c>
      <c r="AV2940" t="s">
        <v>360</v>
      </c>
      <c r="AY2940" s="38">
        <v>51</v>
      </c>
      <c r="AZ2940" s="40">
        <v>29</v>
      </c>
      <c r="BA2940" s="42">
        <f t="shared" si="881"/>
        <v>51029</v>
      </c>
      <c r="BC2940" s="7" t="s">
        <v>3097</v>
      </c>
      <c r="BJ2940" s="1">
        <f t="shared" si="890"/>
        <v>0</v>
      </c>
      <c r="BM2940" s="1">
        <v>2866</v>
      </c>
      <c r="BO2940" s="1">
        <v>55</v>
      </c>
    </row>
    <row r="2941" spans="1:67" hidden="1" outlineLevel="1">
      <c r="A2941" t="s">
        <v>344</v>
      </c>
      <c r="B2941" t="s">
        <v>360</v>
      </c>
      <c r="C2941" s="25">
        <v>51685</v>
      </c>
      <c r="D2941" s="25"/>
      <c r="E2941" s="25"/>
      <c r="G2941" s="1">
        <v>29641</v>
      </c>
      <c r="I2941" s="1">
        <f t="shared" si="882"/>
        <v>11644</v>
      </c>
      <c r="J2941" s="1">
        <v>10064</v>
      </c>
      <c r="K2941" s="1">
        <v>11402</v>
      </c>
      <c r="L2941" s="2" t="str">
        <f t="shared" si="872"/>
        <v/>
      </c>
      <c r="M2941" s="2">
        <f t="shared" si="873"/>
        <v>0.38466988293242466</v>
      </c>
      <c r="N2941" s="10" t="e">
        <f t="shared" si="883"/>
        <v>#N/A</v>
      </c>
      <c r="O2941" s="9" t="e">
        <f t="shared" si="884"/>
        <v>#N/A</v>
      </c>
      <c r="P2941" s="8" t="e">
        <f t="shared" si="885"/>
        <v>#N/A</v>
      </c>
      <c r="Q2941" s="2" t="str">
        <f t="shared" si="886"/>
        <v>-</v>
      </c>
      <c r="R2941" s="2" t="str">
        <f t="shared" si="887"/>
        <v>-</v>
      </c>
      <c r="S2941" s="2" t="str">
        <f t="shared" si="888"/>
        <v>-</v>
      </c>
      <c r="T2941" s="2" t="str">
        <f t="shared" si="889"/>
        <v>-</v>
      </c>
      <c r="AU2941" t="s">
        <v>344</v>
      </c>
      <c r="AV2941" t="s">
        <v>360</v>
      </c>
      <c r="AY2941" s="38">
        <v>51</v>
      </c>
      <c r="AZ2941" s="40">
        <v>31</v>
      </c>
      <c r="BA2941" s="42">
        <f t="shared" si="881"/>
        <v>51031</v>
      </c>
      <c r="BC2941" s="7" t="s">
        <v>3097</v>
      </c>
      <c r="BJ2941" s="1">
        <f t="shared" si="890"/>
        <v>0</v>
      </c>
      <c r="BM2941" s="1">
        <v>11468</v>
      </c>
      <c r="BO2941" s="1">
        <v>176</v>
      </c>
    </row>
    <row r="2942" spans="1:67" hidden="1" outlineLevel="1">
      <c r="A2942" t="s">
        <v>1896</v>
      </c>
      <c r="B2942" t="s">
        <v>360</v>
      </c>
      <c r="C2942" s="25">
        <v>22566</v>
      </c>
      <c r="D2942" s="25"/>
      <c r="E2942" s="25"/>
      <c r="G2942" s="1">
        <v>13259</v>
      </c>
      <c r="I2942" s="1">
        <f t="shared" si="882"/>
        <v>3921</v>
      </c>
      <c r="J2942" s="1">
        <v>3522</v>
      </c>
      <c r="K2942" s="1">
        <v>3425</v>
      </c>
      <c r="L2942" s="2" t="str">
        <f t="shared" si="872"/>
        <v/>
      </c>
      <c r="M2942" s="2">
        <f t="shared" si="873"/>
        <v>0.25831510671996377</v>
      </c>
      <c r="N2942" s="10" t="e">
        <f t="shared" si="883"/>
        <v>#N/A</v>
      </c>
      <c r="O2942" s="9" t="e">
        <f t="shared" si="884"/>
        <v>#N/A</v>
      </c>
      <c r="P2942" s="8" t="e">
        <f t="shared" si="885"/>
        <v>#N/A</v>
      </c>
      <c r="Q2942" s="2" t="str">
        <f t="shared" si="886"/>
        <v>-</v>
      </c>
      <c r="R2942" s="2" t="str">
        <f t="shared" si="887"/>
        <v>-</v>
      </c>
      <c r="S2942" s="2" t="str">
        <f t="shared" si="888"/>
        <v>-</v>
      </c>
      <c r="T2942" s="2" t="str">
        <f t="shared" si="889"/>
        <v>-</v>
      </c>
      <c r="AU2942" t="s">
        <v>1896</v>
      </c>
      <c r="AV2942" t="s">
        <v>360</v>
      </c>
      <c r="AY2942" s="38">
        <v>51</v>
      </c>
      <c r="AZ2942" s="40">
        <v>33</v>
      </c>
      <c r="BA2942" s="42">
        <f t="shared" si="881"/>
        <v>51033</v>
      </c>
      <c r="BC2942" s="7" t="s">
        <v>3097</v>
      </c>
      <c r="BJ2942" s="1">
        <f t="shared" si="890"/>
        <v>0</v>
      </c>
      <c r="BM2942" s="1">
        <v>3882</v>
      </c>
      <c r="BO2942" s="1">
        <v>39</v>
      </c>
    </row>
    <row r="2943" spans="1:67" hidden="1" outlineLevel="1">
      <c r="A2943" t="s">
        <v>94</v>
      </c>
      <c r="B2943" t="s">
        <v>360</v>
      </c>
      <c r="C2943" s="25">
        <v>29415</v>
      </c>
      <c r="D2943" s="25"/>
      <c r="E2943" s="25"/>
      <c r="G2943" s="1">
        <v>16379</v>
      </c>
      <c r="I2943" s="1">
        <f t="shared" si="882"/>
        <v>7051</v>
      </c>
      <c r="J2943" s="1">
        <v>6386</v>
      </c>
      <c r="K2943" s="1">
        <v>6932</v>
      </c>
      <c r="L2943" s="2" t="str">
        <f t="shared" si="872"/>
        <v/>
      </c>
      <c r="M2943" s="2">
        <f t="shared" si="873"/>
        <v>0.42322486110263141</v>
      </c>
      <c r="N2943" s="10" t="e">
        <f t="shared" si="883"/>
        <v>#N/A</v>
      </c>
      <c r="O2943" s="9" t="e">
        <f t="shared" si="884"/>
        <v>#N/A</v>
      </c>
      <c r="P2943" s="8" t="e">
        <f t="shared" si="885"/>
        <v>#N/A</v>
      </c>
      <c r="Q2943" s="2" t="str">
        <f t="shared" si="886"/>
        <v>-</v>
      </c>
      <c r="R2943" s="2" t="str">
        <f t="shared" si="887"/>
        <v>-</v>
      </c>
      <c r="S2943" s="2" t="str">
        <f t="shared" si="888"/>
        <v>-</v>
      </c>
      <c r="T2943" s="2" t="str">
        <f t="shared" si="889"/>
        <v>-</v>
      </c>
      <c r="AU2943" t="s">
        <v>94</v>
      </c>
      <c r="AV2943" t="s">
        <v>360</v>
      </c>
      <c r="AY2943" s="38">
        <v>51</v>
      </c>
      <c r="AZ2943" s="40">
        <v>35</v>
      </c>
      <c r="BA2943" s="42">
        <f t="shared" si="881"/>
        <v>51035</v>
      </c>
      <c r="BC2943" s="7" t="s">
        <v>3097</v>
      </c>
      <c r="BJ2943" s="1">
        <f t="shared" si="890"/>
        <v>0</v>
      </c>
      <c r="BM2943" s="1">
        <v>6880</v>
      </c>
      <c r="BO2943" s="1">
        <v>171</v>
      </c>
    </row>
    <row r="2944" spans="1:67" hidden="1" outlineLevel="1">
      <c r="A2944" t="s">
        <v>1014</v>
      </c>
      <c r="B2944" t="s">
        <v>360</v>
      </c>
      <c r="C2944" s="25">
        <v>7030</v>
      </c>
      <c r="D2944" s="25"/>
      <c r="E2944" s="25"/>
      <c r="G2944" s="1">
        <v>4600</v>
      </c>
      <c r="I2944" s="1">
        <f t="shared" si="882"/>
        <v>1409</v>
      </c>
      <c r="J2944" s="1">
        <v>1168</v>
      </c>
      <c r="K2944" s="1">
        <v>1037</v>
      </c>
      <c r="L2944" s="2" t="str">
        <f t="shared" si="872"/>
        <v/>
      </c>
      <c r="M2944" s="2">
        <f t="shared" si="873"/>
        <v>0.22543478260869565</v>
      </c>
      <c r="N2944" s="10" t="e">
        <f t="shared" si="883"/>
        <v>#N/A</v>
      </c>
      <c r="O2944" s="9" t="e">
        <f t="shared" si="884"/>
        <v>#N/A</v>
      </c>
      <c r="P2944" s="8" t="e">
        <f t="shared" si="885"/>
        <v>#N/A</v>
      </c>
      <c r="Q2944" s="2" t="str">
        <f t="shared" si="886"/>
        <v>-</v>
      </c>
      <c r="R2944" s="2" t="str">
        <f t="shared" si="887"/>
        <v>-</v>
      </c>
      <c r="S2944" s="2" t="str">
        <f t="shared" si="888"/>
        <v>-</v>
      </c>
      <c r="T2944" s="2" t="str">
        <f t="shared" si="889"/>
        <v>-</v>
      </c>
      <c r="AU2944" t="s">
        <v>1014</v>
      </c>
      <c r="AV2944" t="s">
        <v>360</v>
      </c>
      <c r="AY2944" s="38">
        <v>51</v>
      </c>
      <c r="AZ2944" s="40">
        <v>36</v>
      </c>
      <c r="BA2944" s="42">
        <f t="shared" si="881"/>
        <v>51036</v>
      </c>
      <c r="BC2944" s="7" t="s">
        <v>3097</v>
      </c>
      <c r="BJ2944" s="1">
        <f t="shared" si="890"/>
        <v>0</v>
      </c>
      <c r="BM2944" s="1">
        <v>1378</v>
      </c>
      <c r="BO2944" s="1">
        <v>31</v>
      </c>
    </row>
    <row r="2945" spans="1:67" hidden="1" outlineLevel="1">
      <c r="A2945" t="s">
        <v>1440</v>
      </c>
      <c r="B2945" t="s">
        <v>360</v>
      </c>
      <c r="C2945" s="25">
        <v>12590</v>
      </c>
      <c r="D2945" s="25"/>
      <c r="E2945" s="25"/>
      <c r="G2945" s="1">
        <v>7856</v>
      </c>
      <c r="I2945" s="1">
        <f t="shared" si="882"/>
        <v>2961</v>
      </c>
      <c r="J2945" s="1">
        <v>2189</v>
      </c>
      <c r="K2945" s="1">
        <v>2895</v>
      </c>
      <c r="L2945" s="2" t="str">
        <f t="shared" si="872"/>
        <v/>
      </c>
      <c r="M2945" s="2">
        <f t="shared" si="873"/>
        <v>0.3685081466395112</v>
      </c>
      <c r="N2945" s="10" t="e">
        <f t="shared" si="883"/>
        <v>#N/A</v>
      </c>
      <c r="O2945" s="9" t="e">
        <f t="shared" si="884"/>
        <v>#N/A</v>
      </c>
      <c r="P2945" s="8" t="e">
        <f t="shared" si="885"/>
        <v>#N/A</v>
      </c>
      <c r="Q2945" s="2" t="str">
        <f t="shared" si="886"/>
        <v>-</v>
      </c>
      <c r="R2945" s="2" t="str">
        <f t="shared" si="887"/>
        <v>-</v>
      </c>
      <c r="S2945" s="2" t="str">
        <f t="shared" si="888"/>
        <v>-</v>
      </c>
      <c r="T2945" s="2" t="str">
        <f t="shared" si="889"/>
        <v>-</v>
      </c>
      <c r="AU2945" t="s">
        <v>1440</v>
      </c>
      <c r="AV2945" t="s">
        <v>360</v>
      </c>
      <c r="AY2945" s="38">
        <v>51</v>
      </c>
      <c r="AZ2945" s="40">
        <v>37</v>
      </c>
      <c r="BA2945" s="42">
        <f t="shared" si="881"/>
        <v>51037</v>
      </c>
      <c r="BC2945" s="7" t="s">
        <v>3097</v>
      </c>
      <c r="BJ2945" s="1">
        <f t="shared" si="890"/>
        <v>0</v>
      </c>
      <c r="BM2945" s="1">
        <v>2910</v>
      </c>
      <c r="BO2945" s="1">
        <v>51</v>
      </c>
    </row>
    <row r="2946" spans="1:67" hidden="1" outlineLevel="1">
      <c r="A2946" t="s">
        <v>3049</v>
      </c>
      <c r="B2946" t="s">
        <v>360</v>
      </c>
      <c r="C2946" s="25">
        <v>270741</v>
      </c>
      <c r="D2946" s="25"/>
      <c r="E2946" s="25"/>
      <c r="G2946" s="1">
        <v>168632</v>
      </c>
      <c r="I2946" s="1">
        <f t="shared" si="882"/>
        <v>60670</v>
      </c>
      <c r="J2946" s="1">
        <v>58649</v>
      </c>
      <c r="K2946" s="1">
        <v>57143</v>
      </c>
      <c r="L2946" s="2" t="str">
        <f t="shared" si="872"/>
        <v/>
      </c>
      <c r="M2946" s="2">
        <f t="shared" si="873"/>
        <v>0.33886213767256512</v>
      </c>
      <c r="N2946" s="10" t="e">
        <f t="shared" si="883"/>
        <v>#N/A</v>
      </c>
      <c r="O2946" s="9" t="e">
        <f t="shared" si="884"/>
        <v>#N/A</v>
      </c>
      <c r="P2946" s="8" t="e">
        <f t="shared" si="885"/>
        <v>#N/A</v>
      </c>
      <c r="Q2946" s="2" t="str">
        <f t="shared" si="886"/>
        <v>-</v>
      </c>
      <c r="R2946" s="2" t="str">
        <f t="shared" si="887"/>
        <v>-</v>
      </c>
      <c r="S2946" s="2" t="str">
        <f t="shared" si="888"/>
        <v>-</v>
      </c>
      <c r="T2946" s="2" t="str">
        <f t="shared" si="889"/>
        <v>-</v>
      </c>
      <c r="AU2946" t="s">
        <v>3049</v>
      </c>
      <c r="AV2946" t="s">
        <v>360</v>
      </c>
      <c r="AY2946" s="38">
        <v>51</v>
      </c>
      <c r="AZ2946" s="40">
        <v>41</v>
      </c>
      <c r="BA2946" s="42">
        <f t="shared" si="881"/>
        <v>51041</v>
      </c>
      <c r="BC2946" s="7" t="s">
        <v>3097</v>
      </c>
      <c r="BJ2946" s="1">
        <f t="shared" si="890"/>
        <v>0</v>
      </c>
      <c r="BM2946" s="1">
        <v>59456</v>
      </c>
      <c r="BO2946" s="1">
        <v>1214</v>
      </c>
    </row>
    <row r="2947" spans="1:67" hidden="1" outlineLevel="1">
      <c r="A2947" t="s">
        <v>2791</v>
      </c>
      <c r="B2947" t="s">
        <v>360</v>
      </c>
      <c r="C2947" s="25">
        <v>12950</v>
      </c>
      <c r="D2947" s="25"/>
      <c r="E2947" s="25"/>
      <c r="G2947" s="1">
        <v>7726</v>
      </c>
      <c r="I2947" s="1">
        <f t="shared" si="882"/>
        <v>3222</v>
      </c>
      <c r="J2947" s="1">
        <v>3059</v>
      </c>
      <c r="K2947" s="1">
        <v>3157</v>
      </c>
      <c r="L2947" s="2" t="str">
        <f t="shared" si="872"/>
        <v/>
      </c>
      <c r="M2947" s="2">
        <f t="shared" si="873"/>
        <v>0.40862024333419622</v>
      </c>
      <c r="N2947" s="10" t="e">
        <f t="shared" si="883"/>
        <v>#N/A</v>
      </c>
      <c r="O2947" s="9" t="e">
        <f t="shared" si="884"/>
        <v>#N/A</v>
      </c>
      <c r="P2947" s="8" t="e">
        <f t="shared" si="885"/>
        <v>#N/A</v>
      </c>
      <c r="Q2947" s="2" t="str">
        <f t="shared" si="886"/>
        <v>-</v>
      </c>
      <c r="R2947" s="2" t="str">
        <f t="shared" si="887"/>
        <v>-</v>
      </c>
      <c r="S2947" s="2" t="str">
        <f t="shared" si="888"/>
        <v>-</v>
      </c>
      <c r="T2947" s="2" t="str">
        <f t="shared" si="889"/>
        <v>-</v>
      </c>
      <c r="AU2947" t="s">
        <v>2791</v>
      </c>
      <c r="AV2947" t="s">
        <v>360</v>
      </c>
      <c r="AY2947" s="38">
        <v>51</v>
      </c>
      <c r="AZ2947" s="40">
        <v>43</v>
      </c>
      <c r="BA2947" s="42">
        <f t="shared" si="881"/>
        <v>51043</v>
      </c>
      <c r="BC2947" s="7" t="s">
        <v>3097</v>
      </c>
      <c r="BJ2947" s="1">
        <f t="shared" si="890"/>
        <v>0</v>
      </c>
      <c r="BM2947" s="1">
        <v>3126</v>
      </c>
      <c r="BO2947" s="1">
        <v>96</v>
      </c>
    </row>
    <row r="2948" spans="1:67" hidden="1" outlineLevel="1">
      <c r="A2948" t="s">
        <v>1015</v>
      </c>
      <c r="B2948" t="s">
        <v>360</v>
      </c>
      <c r="C2948" s="25">
        <v>5065</v>
      </c>
      <c r="D2948" s="25"/>
      <c r="E2948" s="25"/>
      <c r="G2948" s="1">
        <v>3392</v>
      </c>
      <c r="I2948" s="1">
        <f t="shared" si="882"/>
        <v>1465</v>
      </c>
      <c r="J2948" s="1">
        <v>1357</v>
      </c>
      <c r="K2948" s="1">
        <v>1439</v>
      </c>
      <c r="L2948" s="2" t="str">
        <f t="shared" si="872"/>
        <v/>
      </c>
      <c r="M2948" s="2">
        <f t="shared" si="873"/>
        <v>0.42423349056603776</v>
      </c>
      <c r="N2948" s="10" t="e">
        <f t="shared" si="883"/>
        <v>#N/A</v>
      </c>
      <c r="O2948" s="9" t="e">
        <f t="shared" si="884"/>
        <v>#N/A</v>
      </c>
      <c r="P2948" s="8" t="e">
        <f t="shared" si="885"/>
        <v>#N/A</v>
      </c>
      <c r="Q2948" s="2" t="str">
        <f t="shared" si="886"/>
        <v>-</v>
      </c>
      <c r="R2948" s="2" t="str">
        <f t="shared" si="887"/>
        <v>-</v>
      </c>
      <c r="S2948" s="2" t="str">
        <f t="shared" si="888"/>
        <v>-</v>
      </c>
      <c r="T2948" s="2" t="str">
        <f t="shared" si="889"/>
        <v>-</v>
      </c>
      <c r="AU2948" t="s">
        <v>1015</v>
      </c>
      <c r="AV2948" t="s">
        <v>360</v>
      </c>
      <c r="AY2948" s="38">
        <v>51</v>
      </c>
      <c r="AZ2948" s="40">
        <v>45</v>
      </c>
      <c r="BA2948" s="42">
        <f t="shared" si="881"/>
        <v>51045</v>
      </c>
      <c r="BC2948" s="7" t="s">
        <v>3097</v>
      </c>
      <c r="BJ2948" s="1">
        <f t="shared" si="890"/>
        <v>0</v>
      </c>
      <c r="BM2948" s="1">
        <v>1435</v>
      </c>
      <c r="BO2948" s="1">
        <v>30</v>
      </c>
    </row>
    <row r="2949" spans="1:67" hidden="1" outlineLevel="1">
      <c r="A2949" t="s">
        <v>913</v>
      </c>
      <c r="B2949" t="s">
        <v>360</v>
      </c>
      <c r="C2949" s="25">
        <v>36612</v>
      </c>
      <c r="D2949" s="25"/>
      <c r="E2949" s="25"/>
      <c r="G2949" s="1">
        <v>20803</v>
      </c>
      <c r="I2949" s="1">
        <f t="shared" si="882"/>
        <v>7475</v>
      </c>
      <c r="J2949" s="1">
        <v>6249</v>
      </c>
      <c r="K2949" s="1">
        <v>7276</v>
      </c>
      <c r="L2949" s="2" t="str">
        <f t="shared" si="872"/>
        <v/>
      </c>
      <c r="M2949" s="2">
        <f t="shared" si="873"/>
        <v>0.34975724655097823</v>
      </c>
      <c r="N2949" s="10" t="e">
        <f t="shared" si="883"/>
        <v>#N/A</v>
      </c>
      <c r="O2949" s="9" t="e">
        <f t="shared" si="884"/>
        <v>#N/A</v>
      </c>
      <c r="P2949" s="8" t="e">
        <f t="shared" si="885"/>
        <v>#N/A</v>
      </c>
      <c r="Q2949" s="2" t="str">
        <f t="shared" si="886"/>
        <v>-</v>
      </c>
      <c r="R2949" s="2" t="str">
        <f t="shared" si="887"/>
        <v>-</v>
      </c>
      <c r="S2949" s="2" t="str">
        <f t="shared" si="888"/>
        <v>-</v>
      </c>
      <c r="T2949" s="2" t="str">
        <f t="shared" si="889"/>
        <v>-</v>
      </c>
      <c r="AU2949" t="s">
        <v>913</v>
      </c>
      <c r="AV2949" t="s">
        <v>360</v>
      </c>
      <c r="AY2949" s="38">
        <v>51</v>
      </c>
      <c r="AZ2949" s="40">
        <v>47</v>
      </c>
      <c r="BA2949" s="42">
        <f t="shared" si="881"/>
        <v>51047</v>
      </c>
      <c r="BC2949" s="7" t="s">
        <v>3097</v>
      </c>
      <c r="BJ2949" s="1">
        <f t="shared" si="890"/>
        <v>0</v>
      </c>
      <c r="BM2949" s="1">
        <v>7326</v>
      </c>
      <c r="BO2949" s="1">
        <v>149</v>
      </c>
    </row>
    <row r="2950" spans="1:67" hidden="1" outlineLevel="1">
      <c r="A2950" t="s">
        <v>2463</v>
      </c>
      <c r="B2950" t="s">
        <v>360</v>
      </c>
      <c r="C2950" s="25">
        <v>9093</v>
      </c>
      <c r="D2950" s="25"/>
      <c r="E2950" s="25"/>
      <c r="G2950" s="1">
        <v>5834</v>
      </c>
      <c r="I2950" s="1">
        <f t="shared" si="882"/>
        <v>1979</v>
      </c>
      <c r="J2950" s="1">
        <v>1520</v>
      </c>
      <c r="K2950" s="1">
        <v>1893</v>
      </c>
      <c r="L2950" s="2" t="str">
        <f t="shared" si="872"/>
        <v/>
      </c>
      <c r="M2950" s="2">
        <f t="shared" si="873"/>
        <v>0.32447720260541651</v>
      </c>
      <c r="N2950" s="10" t="e">
        <f t="shared" si="883"/>
        <v>#N/A</v>
      </c>
      <c r="O2950" s="9" t="e">
        <f t="shared" si="884"/>
        <v>#N/A</v>
      </c>
      <c r="P2950" s="8" t="e">
        <f t="shared" si="885"/>
        <v>#N/A</v>
      </c>
      <c r="Q2950" s="2" t="str">
        <f t="shared" si="886"/>
        <v>-</v>
      </c>
      <c r="R2950" s="2" t="str">
        <f t="shared" si="887"/>
        <v>-</v>
      </c>
      <c r="S2950" s="2" t="str">
        <f t="shared" si="888"/>
        <v>-</v>
      </c>
      <c r="T2950" s="2" t="str">
        <f t="shared" si="889"/>
        <v>-</v>
      </c>
      <c r="AU2950" t="s">
        <v>2463</v>
      </c>
      <c r="AV2950" t="s">
        <v>360</v>
      </c>
      <c r="AY2950" s="38">
        <v>51</v>
      </c>
      <c r="AZ2950" s="40">
        <v>49</v>
      </c>
      <c r="BA2950" s="42">
        <f t="shared" si="881"/>
        <v>51049</v>
      </c>
      <c r="BC2950" s="7" t="s">
        <v>3097</v>
      </c>
      <c r="BJ2950" s="1">
        <f t="shared" si="890"/>
        <v>0</v>
      </c>
      <c r="BM2950" s="1">
        <v>1946</v>
      </c>
      <c r="BO2950" s="1">
        <v>33</v>
      </c>
    </row>
    <row r="2951" spans="1:67" hidden="1" outlineLevel="1">
      <c r="A2951" t="s">
        <v>2160</v>
      </c>
      <c r="B2951" t="s">
        <v>360</v>
      </c>
      <c r="C2951" s="25">
        <v>16074</v>
      </c>
      <c r="D2951" s="25"/>
      <c r="E2951" s="25"/>
      <c r="G2951" s="1">
        <v>11469</v>
      </c>
      <c r="I2951" s="1">
        <f t="shared" si="882"/>
        <v>4711</v>
      </c>
      <c r="J2951" s="1">
        <v>3338</v>
      </c>
      <c r="K2951" s="1">
        <v>4631</v>
      </c>
      <c r="L2951" s="2" t="str">
        <f t="shared" ref="L2951:L3014" si="891">IF(D2951&gt;0,K2951/D2951,"")</f>
        <v/>
      </c>
      <c r="M2951" s="2">
        <f t="shared" ref="M2951:M3014" si="892">IF(G2951&gt;0,K2951/G2951,"")</f>
        <v>0.40378411369779404</v>
      </c>
      <c r="N2951" s="10" t="e">
        <f t="shared" si="883"/>
        <v>#N/A</v>
      </c>
      <c r="O2951" s="9" t="e">
        <f t="shared" si="884"/>
        <v>#N/A</v>
      </c>
      <c r="P2951" s="8" t="e">
        <f t="shared" si="885"/>
        <v>#N/A</v>
      </c>
      <c r="Q2951" s="2" t="str">
        <f t="shared" si="886"/>
        <v>-</v>
      </c>
      <c r="R2951" s="2" t="str">
        <f t="shared" si="887"/>
        <v>-</v>
      </c>
      <c r="S2951" s="2" t="str">
        <f t="shared" si="888"/>
        <v>-</v>
      </c>
      <c r="T2951" s="2" t="str">
        <f t="shared" si="889"/>
        <v>-</v>
      </c>
      <c r="AU2951" t="s">
        <v>2160</v>
      </c>
      <c r="AV2951" t="s">
        <v>360</v>
      </c>
      <c r="AY2951" s="38">
        <v>51</v>
      </c>
      <c r="AZ2951" s="40">
        <v>51</v>
      </c>
      <c r="BA2951" s="42">
        <f t="shared" si="881"/>
        <v>51051</v>
      </c>
      <c r="BC2951" s="7" t="s">
        <v>3097</v>
      </c>
      <c r="BJ2951" s="1">
        <f t="shared" si="890"/>
        <v>0</v>
      </c>
      <c r="BM2951" s="1">
        <v>4542</v>
      </c>
      <c r="BO2951" s="1">
        <v>169</v>
      </c>
    </row>
    <row r="2952" spans="1:67" hidden="1" outlineLevel="1">
      <c r="A2952" t="s">
        <v>152</v>
      </c>
      <c r="B2952" t="s">
        <v>360</v>
      </c>
      <c r="C2952" s="25">
        <v>25038</v>
      </c>
      <c r="D2952" s="25"/>
      <c r="E2952" s="25"/>
      <c r="G2952" s="1">
        <v>14328</v>
      </c>
      <c r="I2952" s="1">
        <f t="shared" si="882"/>
        <v>3834</v>
      </c>
      <c r="J2952" s="1">
        <v>3521</v>
      </c>
      <c r="K2952" s="1">
        <v>2870</v>
      </c>
      <c r="L2952" s="2" t="str">
        <f t="shared" si="891"/>
        <v/>
      </c>
      <c r="M2952" s="2">
        <f t="shared" si="892"/>
        <v>0.20030709101060859</v>
      </c>
      <c r="N2952" s="10" t="e">
        <f t="shared" si="883"/>
        <v>#N/A</v>
      </c>
      <c r="O2952" s="9" t="e">
        <f t="shared" si="884"/>
        <v>#N/A</v>
      </c>
      <c r="P2952" s="8" t="e">
        <f t="shared" si="885"/>
        <v>#N/A</v>
      </c>
      <c r="Q2952" s="2" t="str">
        <f t="shared" si="886"/>
        <v>-</v>
      </c>
      <c r="R2952" s="2" t="str">
        <f t="shared" si="887"/>
        <v>-</v>
      </c>
      <c r="S2952" s="2" t="str">
        <f t="shared" si="888"/>
        <v>-</v>
      </c>
      <c r="T2952" s="2" t="str">
        <f t="shared" si="889"/>
        <v>-</v>
      </c>
      <c r="AU2952" t="s">
        <v>152</v>
      </c>
      <c r="AV2952" t="s">
        <v>360</v>
      </c>
      <c r="AY2952" s="38">
        <v>51</v>
      </c>
      <c r="AZ2952" s="40">
        <v>53</v>
      </c>
      <c r="BA2952" s="42">
        <f t="shared" si="881"/>
        <v>51053</v>
      </c>
      <c r="BC2952" s="7" t="s">
        <v>3097</v>
      </c>
      <c r="BJ2952" s="1">
        <f t="shared" si="890"/>
        <v>0</v>
      </c>
      <c r="BM2952" s="1">
        <v>3785</v>
      </c>
      <c r="BO2952" s="1">
        <v>49</v>
      </c>
    </row>
    <row r="2953" spans="1:67" hidden="1" outlineLevel="1">
      <c r="A2953" t="s">
        <v>1016</v>
      </c>
      <c r="B2953" t="s">
        <v>360</v>
      </c>
      <c r="C2953" s="25">
        <v>10074</v>
      </c>
      <c r="D2953" s="25"/>
      <c r="E2953" s="25"/>
      <c r="G2953" s="1">
        <v>5862</v>
      </c>
      <c r="I2953" s="1">
        <f t="shared" si="882"/>
        <v>1630</v>
      </c>
      <c r="J2953" s="1">
        <v>1526</v>
      </c>
      <c r="K2953" s="1">
        <v>1340</v>
      </c>
      <c r="L2953" s="2" t="str">
        <f t="shared" si="891"/>
        <v/>
      </c>
      <c r="M2953" s="2">
        <f t="shared" si="892"/>
        <v>0.22859092459911293</v>
      </c>
      <c r="N2953" s="10" t="e">
        <f t="shared" si="883"/>
        <v>#N/A</v>
      </c>
      <c r="O2953" s="9" t="e">
        <f t="shared" si="884"/>
        <v>#N/A</v>
      </c>
      <c r="P2953" s="8" t="e">
        <f t="shared" si="885"/>
        <v>#N/A</v>
      </c>
      <c r="Q2953" s="2" t="str">
        <f t="shared" si="886"/>
        <v>-</v>
      </c>
      <c r="R2953" s="2" t="str">
        <f t="shared" si="887"/>
        <v>-</v>
      </c>
      <c r="S2953" s="2" t="str">
        <f t="shared" si="888"/>
        <v>-</v>
      </c>
      <c r="T2953" s="2" t="str">
        <f t="shared" si="889"/>
        <v>-</v>
      </c>
      <c r="AU2953" t="s">
        <v>1016</v>
      </c>
      <c r="AV2953" t="s">
        <v>360</v>
      </c>
      <c r="AY2953" s="38">
        <v>51</v>
      </c>
      <c r="AZ2953" s="40">
        <v>57</v>
      </c>
      <c r="BA2953" s="42">
        <f t="shared" si="881"/>
        <v>51057</v>
      </c>
      <c r="BC2953" s="7" t="s">
        <v>3097</v>
      </c>
      <c r="BJ2953" s="1">
        <f t="shared" si="890"/>
        <v>0</v>
      </c>
      <c r="BM2953" s="1">
        <v>1579</v>
      </c>
      <c r="BO2953" s="1">
        <v>51</v>
      </c>
    </row>
    <row r="2954" spans="1:67" hidden="1" outlineLevel="1">
      <c r="A2954" t="s">
        <v>1797</v>
      </c>
      <c r="B2954" t="s">
        <v>360</v>
      </c>
      <c r="C2954" s="25">
        <v>998613</v>
      </c>
      <c r="D2954" s="25"/>
      <c r="E2954" s="25"/>
      <c r="G2954" s="1">
        <v>594393</v>
      </c>
      <c r="I2954" s="1">
        <f t="shared" si="882"/>
        <v>272636</v>
      </c>
      <c r="J2954" s="1">
        <v>251142</v>
      </c>
      <c r="K2954" s="1">
        <v>259415</v>
      </c>
      <c r="L2954" s="2" t="str">
        <f t="shared" si="891"/>
        <v/>
      </c>
      <c r="M2954" s="2">
        <f t="shared" si="892"/>
        <v>0.43643683556165702</v>
      </c>
      <c r="N2954" s="10" t="e">
        <f t="shared" si="883"/>
        <v>#N/A</v>
      </c>
      <c r="O2954" s="9" t="e">
        <f t="shared" si="884"/>
        <v>#N/A</v>
      </c>
      <c r="P2954" s="8" t="e">
        <f t="shared" si="885"/>
        <v>#N/A</v>
      </c>
      <c r="Q2954" s="2" t="str">
        <f t="shared" si="886"/>
        <v>-</v>
      </c>
      <c r="R2954" s="2" t="str">
        <f t="shared" si="887"/>
        <v>-</v>
      </c>
      <c r="S2954" s="2" t="str">
        <f t="shared" si="888"/>
        <v>-</v>
      </c>
      <c r="T2954" s="2" t="str">
        <f t="shared" si="889"/>
        <v>-</v>
      </c>
      <c r="AU2954" t="s">
        <v>1797</v>
      </c>
      <c r="AV2954" t="s">
        <v>360</v>
      </c>
      <c r="AY2954" s="38">
        <v>51</v>
      </c>
      <c r="AZ2954" s="40">
        <v>59</v>
      </c>
      <c r="BA2954" s="42">
        <f t="shared" si="881"/>
        <v>51059</v>
      </c>
      <c r="BC2954" s="7" t="s">
        <v>3097</v>
      </c>
      <c r="BJ2954" s="1">
        <f t="shared" si="890"/>
        <v>0</v>
      </c>
      <c r="BM2954" s="1">
        <v>262026</v>
      </c>
      <c r="BO2954" s="1">
        <v>10610</v>
      </c>
    </row>
    <row r="2955" spans="1:67" hidden="1" outlineLevel="1">
      <c r="A2955" t="s">
        <v>1326</v>
      </c>
      <c r="B2955" t="s">
        <v>360</v>
      </c>
      <c r="C2955" s="25">
        <v>58522</v>
      </c>
      <c r="D2955" s="25"/>
      <c r="E2955" s="25"/>
      <c r="G2955" s="1">
        <v>35152</v>
      </c>
      <c r="I2955" s="1">
        <f t="shared" si="882"/>
        <v>13075</v>
      </c>
      <c r="J2955" s="1">
        <v>12542</v>
      </c>
      <c r="K2955" s="1">
        <v>11940</v>
      </c>
      <c r="L2955" s="2" t="str">
        <f t="shared" si="891"/>
        <v/>
      </c>
      <c r="M2955" s="2">
        <f t="shared" si="892"/>
        <v>0.33966772872098316</v>
      </c>
      <c r="N2955" s="10" t="e">
        <f t="shared" si="883"/>
        <v>#N/A</v>
      </c>
      <c r="O2955" s="9" t="e">
        <f t="shared" si="884"/>
        <v>#N/A</v>
      </c>
      <c r="P2955" s="8" t="e">
        <f t="shared" si="885"/>
        <v>#N/A</v>
      </c>
      <c r="Q2955" s="2" t="str">
        <f t="shared" si="886"/>
        <v>-</v>
      </c>
      <c r="R2955" s="2" t="str">
        <f t="shared" si="887"/>
        <v>-</v>
      </c>
      <c r="S2955" s="2" t="str">
        <f t="shared" si="888"/>
        <v>-</v>
      </c>
      <c r="T2955" s="2" t="str">
        <f t="shared" si="889"/>
        <v>-</v>
      </c>
      <c r="AU2955" t="s">
        <v>1326</v>
      </c>
      <c r="AV2955" t="s">
        <v>360</v>
      </c>
      <c r="AY2955" s="38">
        <v>51</v>
      </c>
      <c r="AZ2955" s="40">
        <v>61</v>
      </c>
      <c r="BA2955" s="42">
        <f t="shared" si="881"/>
        <v>51061</v>
      </c>
      <c r="BC2955" s="7" t="s">
        <v>3097</v>
      </c>
      <c r="BJ2955" s="1">
        <f t="shared" si="890"/>
        <v>0</v>
      </c>
      <c r="BM2955" s="1">
        <v>12741</v>
      </c>
      <c r="BO2955" s="1">
        <v>334</v>
      </c>
    </row>
    <row r="2956" spans="1:67" hidden="1" outlineLevel="1">
      <c r="A2956" t="s">
        <v>3000</v>
      </c>
      <c r="B2956" t="s">
        <v>360</v>
      </c>
      <c r="C2956" s="25">
        <v>14172</v>
      </c>
      <c r="D2956" s="25"/>
      <c r="E2956" s="25"/>
      <c r="G2956" s="1">
        <v>8851</v>
      </c>
      <c r="I2956" s="1">
        <f t="shared" si="882"/>
        <v>3735</v>
      </c>
      <c r="J2956" s="1">
        <v>3070</v>
      </c>
      <c r="K2956" s="1">
        <v>3610</v>
      </c>
      <c r="L2956" s="2" t="str">
        <f t="shared" si="891"/>
        <v/>
      </c>
      <c r="M2956" s="2">
        <f t="shared" si="892"/>
        <v>0.40786351824652584</v>
      </c>
      <c r="N2956" s="10" t="e">
        <f t="shared" si="883"/>
        <v>#N/A</v>
      </c>
      <c r="O2956" s="9" t="e">
        <f t="shared" si="884"/>
        <v>#N/A</v>
      </c>
      <c r="P2956" s="8" t="e">
        <f t="shared" si="885"/>
        <v>#N/A</v>
      </c>
      <c r="Q2956" s="2" t="str">
        <f t="shared" si="886"/>
        <v>-</v>
      </c>
      <c r="R2956" s="2" t="str">
        <f t="shared" si="887"/>
        <v>-</v>
      </c>
      <c r="S2956" s="2" t="str">
        <f t="shared" si="888"/>
        <v>-</v>
      </c>
      <c r="T2956" s="2" t="str">
        <f t="shared" si="889"/>
        <v>-</v>
      </c>
      <c r="AU2956" t="s">
        <v>3000</v>
      </c>
      <c r="AV2956" t="s">
        <v>360</v>
      </c>
      <c r="AY2956" s="38">
        <v>51</v>
      </c>
      <c r="AZ2956" s="40">
        <v>63</v>
      </c>
      <c r="BA2956" s="42">
        <f t="shared" si="881"/>
        <v>51063</v>
      </c>
      <c r="BC2956" s="7" t="s">
        <v>3097</v>
      </c>
      <c r="BJ2956" s="1">
        <f t="shared" si="890"/>
        <v>0</v>
      </c>
      <c r="BM2956" s="1">
        <v>3623</v>
      </c>
      <c r="BO2956" s="1">
        <v>112</v>
      </c>
    </row>
    <row r="2957" spans="1:67" hidden="1" outlineLevel="1">
      <c r="A2957" t="s">
        <v>552</v>
      </c>
      <c r="B2957" t="s">
        <v>360</v>
      </c>
      <c r="C2957" s="25">
        <v>21921</v>
      </c>
      <c r="D2957" s="25"/>
      <c r="E2957" s="25"/>
      <c r="G2957" s="1">
        <v>13277</v>
      </c>
      <c r="I2957" s="1">
        <f t="shared" si="882"/>
        <v>5599</v>
      </c>
      <c r="J2957" s="1">
        <v>5071</v>
      </c>
      <c r="K2957" s="1">
        <v>5510</v>
      </c>
      <c r="L2957" s="2" t="str">
        <f t="shared" si="891"/>
        <v/>
      </c>
      <c r="M2957" s="2">
        <f t="shared" si="892"/>
        <v>0.41500338931987646</v>
      </c>
      <c r="N2957" s="10" t="e">
        <f t="shared" si="883"/>
        <v>#N/A</v>
      </c>
      <c r="O2957" s="9" t="e">
        <f t="shared" si="884"/>
        <v>#N/A</v>
      </c>
      <c r="P2957" s="8" t="e">
        <f t="shared" si="885"/>
        <v>#N/A</v>
      </c>
      <c r="Q2957" s="2" t="str">
        <f t="shared" si="886"/>
        <v>-</v>
      </c>
      <c r="R2957" s="2" t="str">
        <f t="shared" si="887"/>
        <v>-</v>
      </c>
      <c r="S2957" s="2" t="str">
        <f t="shared" si="888"/>
        <v>-</v>
      </c>
      <c r="T2957" s="2" t="str">
        <f t="shared" si="889"/>
        <v>-</v>
      </c>
      <c r="AU2957" t="s">
        <v>552</v>
      </c>
      <c r="AV2957" t="s">
        <v>360</v>
      </c>
      <c r="AY2957" s="38">
        <v>51</v>
      </c>
      <c r="AZ2957" s="40">
        <v>65</v>
      </c>
      <c r="BA2957" s="42">
        <f t="shared" si="881"/>
        <v>51065</v>
      </c>
      <c r="BC2957" s="7" t="s">
        <v>3097</v>
      </c>
      <c r="BJ2957" s="1">
        <f t="shared" si="890"/>
        <v>0</v>
      </c>
      <c r="BM2957" s="1">
        <v>5437</v>
      </c>
      <c r="BO2957" s="1">
        <v>162</v>
      </c>
    </row>
    <row r="2958" spans="1:67" hidden="1" outlineLevel="1">
      <c r="A2958" t="s">
        <v>1083</v>
      </c>
      <c r="B2958" t="s">
        <v>360</v>
      </c>
      <c r="C2958" s="25">
        <v>49167</v>
      </c>
      <c r="D2958" s="25"/>
      <c r="E2958" s="25"/>
      <c r="G2958" s="1">
        <v>27538</v>
      </c>
      <c r="I2958" s="1">
        <f t="shared" si="882"/>
        <v>13295</v>
      </c>
      <c r="J2958" s="1">
        <v>12154</v>
      </c>
      <c r="K2958" s="1">
        <v>13171</v>
      </c>
      <c r="L2958" s="2" t="str">
        <f t="shared" si="891"/>
        <v/>
      </c>
      <c r="M2958" s="2">
        <f t="shared" si="892"/>
        <v>0.47828455225506572</v>
      </c>
      <c r="N2958" s="10" t="e">
        <f t="shared" ref="N2958:N2989" si="893">RANK(U2958,U2958:AR2958)</f>
        <v>#N/A</v>
      </c>
      <c r="O2958" s="9" t="e">
        <f t="shared" ref="O2958:O2989" si="894">RANK(V2958,U2958:AR2958)</f>
        <v>#N/A</v>
      </c>
      <c r="P2958" s="8" t="e">
        <f t="shared" ref="P2958:P2989" si="895">RANK(W2958,U2958:AR2958)</f>
        <v>#N/A</v>
      </c>
      <c r="Q2958" s="2" t="str">
        <f t="shared" ref="Q2958:Q2989" si="896">IF(SUM($U2958:$AQ2958)=0,"-",U2958/SUM($U2958:$AQ2958))</f>
        <v>-</v>
      </c>
      <c r="R2958" s="2" t="str">
        <f t="shared" ref="R2958:R2989" si="897">IF(SUM($U2958:$AQ2958)=0,"-",V2958/SUM($U2958:$AQ2958))</f>
        <v>-</v>
      </c>
      <c r="S2958" s="2" t="str">
        <f t="shared" ref="S2958:S2989" si="898">IF(SUM($U2958:$AQ2958)=0,"-",W2958/SUM($U2958:$AQ2958))</f>
        <v>-</v>
      </c>
      <c r="T2958" s="2" t="str">
        <f t="shared" ref="T2958:T2989" si="899">IF(SUM($U2958:$AQ2958)=0,"-",(1-Q2958-R2958-S2958))</f>
        <v>-</v>
      </c>
      <c r="AU2958" t="s">
        <v>1083</v>
      </c>
      <c r="AV2958" t="s">
        <v>360</v>
      </c>
      <c r="AY2958" s="38">
        <v>51</v>
      </c>
      <c r="AZ2958" s="40">
        <v>67</v>
      </c>
      <c r="BA2958" s="42">
        <f t="shared" si="881"/>
        <v>51067</v>
      </c>
      <c r="BC2958" s="7" t="s">
        <v>3097</v>
      </c>
      <c r="BJ2958" s="1">
        <f t="shared" ref="BJ2958:BJ2989" si="900">SUM(BH2958:BI2958)</f>
        <v>0</v>
      </c>
      <c r="BM2958" s="1">
        <v>13015</v>
      </c>
      <c r="BO2958" s="1">
        <v>280</v>
      </c>
    </row>
    <row r="2959" spans="1:67" hidden="1" outlineLevel="1">
      <c r="A2959" t="s">
        <v>2259</v>
      </c>
      <c r="B2959" t="s">
        <v>360</v>
      </c>
      <c r="C2959" s="25">
        <v>63313</v>
      </c>
      <c r="D2959" s="25"/>
      <c r="E2959" s="25"/>
      <c r="G2959" s="1">
        <v>35831</v>
      </c>
      <c r="I2959" s="1">
        <f t="shared" si="882"/>
        <v>11718</v>
      </c>
      <c r="J2959" s="1">
        <v>11215</v>
      </c>
      <c r="K2959" s="1">
        <v>11528</v>
      </c>
      <c r="L2959" s="2" t="str">
        <f t="shared" si="891"/>
        <v/>
      </c>
      <c r="M2959" s="2">
        <f t="shared" si="892"/>
        <v>0.32173257793530741</v>
      </c>
      <c r="N2959" s="10" t="e">
        <f t="shared" si="893"/>
        <v>#N/A</v>
      </c>
      <c r="O2959" s="9" t="e">
        <f t="shared" si="894"/>
        <v>#N/A</v>
      </c>
      <c r="P2959" s="8" t="e">
        <f t="shared" si="895"/>
        <v>#N/A</v>
      </c>
      <c r="Q2959" s="2" t="str">
        <f t="shared" si="896"/>
        <v>-</v>
      </c>
      <c r="R2959" s="2" t="str">
        <f t="shared" si="897"/>
        <v>-</v>
      </c>
      <c r="S2959" s="2" t="str">
        <f t="shared" si="898"/>
        <v>-</v>
      </c>
      <c r="T2959" s="2" t="str">
        <f t="shared" si="899"/>
        <v>-</v>
      </c>
      <c r="AU2959" t="s">
        <v>2259</v>
      </c>
      <c r="AV2959" t="s">
        <v>360</v>
      </c>
      <c r="AY2959" s="38">
        <v>51</v>
      </c>
      <c r="AZ2959" s="40">
        <v>69</v>
      </c>
      <c r="BA2959" s="42">
        <f t="shared" si="881"/>
        <v>51069</v>
      </c>
      <c r="BC2959" s="7" t="s">
        <v>3097</v>
      </c>
      <c r="BJ2959" s="1">
        <f t="shared" si="900"/>
        <v>0</v>
      </c>
      <c r="BM2959" s="1">
        <v>11491</v>
      </c>
      <c r="BO2959" s="1">
        <v>227</v>
      </c>
    </row>
    <row r="2960" spans="1:67" hidden="1" outlineLevel="1">
      <c r="A2960" t="s">
        <v>1928</v>
      </c>
      <c r="B2960" t="s">
        <v>360</v>
      </c>
      <c r="C2960" s="25">
        <v>16800</v>
      </c>
      <c r="D2960" s="25"/>
      <c r="E2960" s="25"/>
      <c r="G2960" s="1">
        <v>10436</v>
      </c>
      <c r="I2960" s="1">
        <f t="shared" si="882"/>
        <v>4327</v>
      </c>
      <c r="J2960" s="1">
        <v>3403</v>
      </c>
      <c r="K2960" s="1">
        <v>4222</v>
      </c>
      <c r="L2960" s="2" t="str">
        <f t="shared" si="891"/>
        <v/>
      </c>
      <c r="M2960" s="2">
        <f t="shared" si="892"/>
        <v>0.40456113453430431</v>
      </c>
      <c r="N2960" s="10" t="e">
        <f t="shared" si="893"/>
        <v>#N/A</v>
      </c>
      <c r="O2960" s="9" t="e">
        <f t="shared" si="894"/>
        <v>#N/A</v>
      </c>
      <c r="P2960" s="8" t="e">
        <f t="shared" si="895"/>
        <v>#N/A</v>
      </c>
      <c r="Q2960" s="2" t="str">
        <f t="shared" si="896"/>
        <v>-</v>
      </c>
      <c r="R2960" s="2" t="str">
        <f t="shared" si="897"/>
        <v>-</v>
      </c>
      <c r="S2960" s="2" t="str">
        <f t="shared" si="898"/>
        <v>-</v>
      </c>
      <c r="T2960" s="2" t="str">
        <f t="shared" si="899"/>
        <v>-</v>
      </c>
      <c r="AU2960" t="s">
        <v>1928</v>
      </c>
      <c r="AV2960" t="s">
        <v>360</v>
      </c>
      <c r="AY2960" s="38">
        <v>51</v>
      </c>
      <c r="AZ2960" s="40">
        <v>71</v>
      </c>
      <c r="BA2960" s="42">
        <f t="shared" si="881"/>
        <v>51071</v>
      </c>
      <c r="BC2960" s="7" t="s">
        <v>3097</v>
      </c>
      <c r="BJ2960" s="1">
        <f t="shared" si="900"/>
        <v>0</v>
      </c>
      <c r="BM2960" s="1">
        <v>4246</v>
      </c>
      <c r="BO2960" s="1">
        <v>81</v>
      </c>
    </row>
    <row r="2961" spans="1:67" hidden="1" outlineLevel="1">
      <c r="A2961" t="s">
        <v>2562</v>
      </c>
      <c r="B2961" t="s">
        <v>360</v>
      </c>
      <c r="C2961" s="25">
        <v>35103</v>
      </c>
      <c r="D2961" s="25"/>
      <c r="E2961" s="25"/>
      <c r="G2961" s="1">
        <v>20276</v>
      </c>
      <c r="I2961" s="1">
        <f t="shared" si="882"/>
        <v>7596</v>
      </c>
      <c r="J2961" s="1">
        <v>6984</v>
      </c>
      <c r="K2961" s="1">
        <v>6406</v>
      </c>
      <c r="L2961" s="2" t="str">
        <f t="shared" si="891"/>
        <v/>
      </c>
      <c r="M2961" s="2">
        <f t="shared" si="892"/>
        <v>0.31594002761885975</v>
      </c>
      <c r="N2961" s="10" t="e">
        <f t="shared" si="893"/>
        <v>#N/A</v>
      </c>
      <c r="O2961" s="9" t="e">
        <f t="shared" si="894"/>
        <v>#N/A</v>
      </c>
      <c r="P2961" s="8" t="e">
        <f t="shared" si="895"/>
        <v>#N/A</v>
      </c>
      <c r="Q2961" s="2" t="str">
        <f t="shared" si="896"/>
        <v>-</v>
      </c>
      <c r="R2961" s="2" t="str">
        <f t="shared" si="897"/>
        <v>-</v>
      </c>
      <c r="S2961" s="2" t="str">
        <f t="shared" si="898"/>
        <v>-</v>
      </c>
      <c r="T2961" s="2" t="str">
        <f t="shared" si="899"/>
        <v>-</v>
      </c>
      <c r="AU2961" t="s">
        <v>2562</v>
      </c>
      <c r="AV2961" t="s">
        <v>360</v>
      </c>
      <c r="AY2961" s="38">
        <v>51</v>
      </c>
      <c r="AZ2961" s="40">
        <v>73</v>
      </c>
      <c r="BA2961" s="42">
        <f t="shared" si="881"/>
        <v>51073</v>
      </c>
      <c r="BC2961" s="7" t="s">
        <v>3097</v>
      </c>
      <c r="BJ2961" s="1">
        <f t="shared" si="900"/>
        <v>0</v>
      </c>
      <c r="BM2961" s="1">
        <v>7451</v>
      </c>
      <c r="BO2961" s="1">
        <v>145</v>
      </c>
    </row>
    <row r="2962" spans="1:67" hidden="1" outlineLevel="1">
      <c r="A2962" t="s">
        <v>1018</v>
      </c>
      <c r="B2962" t="s">
        <v>360</v>
      </c>
      <c r="C2962" s="25">
        <v>17610</v>
      </c>
      <c r="D2962" s="25"/>
      <c r="E2962" s="25"/>
      <c r="G2962" s="1">
        <v>11709</v>
      </c>
      <c r="I2962" s="1">
        <f t="shared" si="882"/>
        <v>5588</v>
      </c>
      <c r="J2962" s="1">
        <v>4829</v>
      </c>
      <c r="K2962" s="1">
        <v>5461</v>
      </c>
      <c r="L2962" s="2" t="str">
        <f t="shared" si="891"/>
        <v/>
      </c>
      <c r="M2962" s="2">
        <f t="shared" si="892"/>
        <v>0.46639337261935265</v>
      </c>
      <c r="N2962" s="10" t="e">
        <f t="shared" si="893"/>
        <v>#N/A</v>
      </c>
      <c r="O2962" s="9" t="e">
        <f t="shared" si="894"/>
        <v>#N/A</v>
      </c>
      <c r="P2962" s="8" t="e">
        <f t="shared" si="895"/>
        <v>#N/A</v>
      </c>
      <c r="Q2962" s="2" t="str">
        <f t="shared" si="896"/>
        <v>-</v>
      </c>
      <c r="R2962" s="2" t="str">
        <f t="shared" si="897"/>
        <v>-</v>
      </c>
      <c r="S2962" s="2" t="str">
        <f t="shared" si="898"/>
        <v>-</v>
      </c>
      <c r="T2962" s="2" t="str">
        <f t="shared" si="899"/>
        <v>-</v>
      </c>
      <c r="AU2962" t="s">
        <v>1018</v>
      </c>
      <c r="AV2962" t="s">
        <v>360</v>
      </c>
      <c r="AY2962" s="38">
        <v>51</v>
      </c>
      <c r="AZ2962" s="40">
        <v>75</v>
      </c>
      <c r="BA2962" s="42">
        <f t="shared" si="881"/>
        <v>51075</v>
      </c>
      <c r="BC2962" s="7" t="s">
        <v>3097</v>
      </c>
      <c r="BJ2962" s="1">
        <f t="shared" si="900"/>
        <v>0</v>
      </c>
      <c r="BM2962" s="1">
        <v>5457</v>
      </c>
      <c r="BO2962" s="1">
        <v>131</v>
      </c>
    </row>
    <row r="2963" spans="1:67" hidden="1" outlineLevel="1">
      <c r="A2963" t="s">
        <v>155</v>
      </c>
      <c r="B2963" t="s">
        <v>360</v>
      </c>
      <c r="C2963" s="25">
        <v>16558</v>
      </c>
      <c r="D2963" s="25"/>
      <c r="E2963" s="25"/>
      <c r="G2963" s="1">
        <v>10475</v>
      </c>
      <c r="I2963" s="1">
        <f t="shared" si="882"/>
        <v>4643</v>
      </c>
      <c r="J2963" s="1">
        <v>3992</v>
      </c>
      <c r="K2963" s="1">
        <v>4594</v>
      </c>
      <c r="L2963" s="2" t="str">
        <f t="shared" si="891"/>
        <v/>
      </c>
      <c r="M2963" s="2">
        <f t="shared" si="892"/>
        <v>0.43856801909307874</v>
      </c>
      <c r="N2963" s="10" t="e">
        <f t="shared" si="893"/>
        <v>#N/A</v>
      </c>
      <c r="O2963" s="9" t="e">
        <f t="shared" si="894"/>
        <v>#N/A</v>
      </c>
      <c r="P2963" s="8" t="e">
        <f t="shared" si="895"/>
        <v>#N/A</v>
      </c>
      <c r="Q2963" s="2" t="str">
        <f t="shared" si="896"/>
        <v>-</v>
      </c>
      <c r="R2963" s="2" t="str">
        <f t="shared" si="897"/>
        <v>-</v>
      </c>
      <c r="S2963" s="2" t="str">
        <f t="shared" si="898"/>
        <v>-</v>
      </c>
      <c r="T2963" s="2" t="str">
        <f t="shared" si="899"/>
        <v>-</v>
      </c>
      <c r="AU2963" t="s">
        <v>155</v>
      </c>
      <c r="AV2963" t="s">
        <v>360</v>
      </c>
      <c r="AY2963" s="38">
        <v>51</v>
      </c>
      <c r="AZ2963" s="40">
        <v>77</v>
      </c>
      <c r="BA2963" s="42">
        <f t="shared" si="881"/>
        <v>51077</v>
      </c>
      <c r="BC2963" s="7" t="s">
        <v>3097</v>
      </c>
      <c r="BJ2963" s="1">
        <f t="shared" si="900"/>
        <v>0</v>
      </c>
      <c r="BM2963" s="1">
        <v>4484</v>
      </c>
      <c r="BO2963" s="1">
        <v>159</v>
      </c>
    </row>
    <row r="2964" spans="1:67" hidden="1" outlineLevel="1">
      <c r="A2964" t="s">
        <v>2647</v>
      </c>
      <c r="B2964" t="s">
        <v>360</v>
      </c>
      <c r="C2964" s="25">
        <v>16308</v>
      </c>
      <c r="D2964" s="25"/>
      <c r="E2964" s="25"/>
      <c r="G2964" s="1">
        <v>8742</v>
      </c>
      <c r="I2964" s="1">
        <f t="shared" si="882"/>
        <v>3081</v>
      </c>
      <c r="J2964" s="1">
        <v>2707</v>
      </c>
      <c r="K2964" s="1">
        <v>2995</v>
      </c>
      <c r="L2964" s="2" t="str">
        <f t="shared" si="891"/>
        <v/>
      </c>
      <c r="M2964" s="2">
        <f t="shared" si="892"/>
        <v>0.34259894760924275</v>
      </c>
      <c r="N2964" s="10" t="e">
        <f t="shared" si="893"/>
        <v>#N/A</v>
      </c>
      <c r="O2964" s="9" t="e">
        <f t="shared" si="894"/>
        <v>#N/A</v>
      </c>
      <c r="P2964" s="8" t="e">
        <f t="shared" si="895"/>
        <v>#N/A</v>
      </c>
      <c r="Q2964" s="2" t="str">
        <f t="shared" si="896"/>
        <v>-</v>
      </c>
      <c r="R2964" s="2" t="str">
        <f t="shared" si="897"/>
        <v>-</v>
      </c>
      <c r="S2964" s="2" t="str">
        <f t="shared" si="898"/>
        <v>-</v>
      </c>
      <c r="T2964" s="2" t="str">
        <f t="shared" si="899"/>
        <v>-</v>
      </c>
      <c r="AU2964" t="s">
        <v>2647</v>
      </c>
      <c r="AV2964" t="s">
        <v>360</v>
      </c>
      <c r="AY2964" s="38">
        <v>51</v>
      </c>
      <c r="AZ2964" s="40">
        <v>79</v>
      </c>
      <c r="BA2964" s="42">
        <f t="shared" si="881"/>
        <v>51079</v>
      </c>
      <c r="BC2964" s="7" t="s">
        <v>3097</v>
      </c>
      <c r="BJ2964" s="1">
        <f t="shared" si="900"/>
        <v>0</v>
      </c>
      <c r="BM2964" s="1">
        <v>3032</v>
      </c>
      <c r="BO2964" s="1">
        <v>49</v>
      </c>
    </row>
    <row r="2965" spans="1:67" hidden="1" outlineLevel="1">
      <c r="A2965" t="s">
        <v>1646</v>
      </c>
      <c r="B2965" t="s">
        <v>360</v>
      </c>
      <c r="C2965" s="25">
        <v>11639</v>
      </c>
      <c r="D2965" s="25"/>
      <c r="E2965" s="25"/>
      <c r="G2965" s="1">
        <v>6051</v>
      </c>
      <c r="I2965" s="1">
        <f t="shared" si="882"/>
        <v>1640</v>
      </c>
      <c r="J2965" s="1">
        <v>1446</v>
      </c>
      <c r="K2965" s="1">
        <v>1123</v>
      </c>
      <c r="L2965" s="2" t="str">
        <f t="shared" si="891"/>
        <v/>
      </c>
      <c r="M2965" s="2">
        <f t="shared" si="892"/>
        <v>0.1855891588167245</v>
      </c>
      <c r="N2965" s="10" t="e">
        <f t="shared" si="893"/>
        <v>#N/A</v>
      </c>
      <c r="O2965" s="9" t="e">
        <f t="shared" si="894"/>
        <v>#N/A</v>
      </c>
      <c r="P2965" s="8" t="e">
        <f t="shared" si="895"/>
        <v>#N/A</v>
      </c>
      <c r="Q2965" s="2" t="str">
        <f t="shared" si="896"/>
        <v>-</v>
      </c>
      <c r="R2965" s="2" t="str">
        <f t="shared" si="897"/>
        <v>-</v>
      </c>
      <c r="S2965" s="2" t="str">
        <f t="shared" si="898"/>
        <v>-</v>
      </c>
      <c r="T2965" s="2" t="str">
        <f t="shared" si="899"/>
        <v>-</v>
      </c>
      <c r="AU2965" t="s">
        <v>1646</v>
      </c>
      <c r="AV2965" t="s">
        <v>360</v>
      </c>
      <c r="AY2965" s="38">
        <v>51</v>
      </c>
      <c r="AZ2965" s="40">
        <v>81</v>
      </c>
      <c r="BA2965" s="42">
        <f t="shared" si="881"/>
        <v>51081</v>
      </c>
      <c r="BC2965" s="7" t="s">
        <v>3097</v>
      </c>
      <c r="BJ2965" s="1">
        <f t="shared" si="900"/>
        <v>0</v>
      </c>
      <c r="BM2965" s="1">
        <v>1611</v>
      </c>
      <c r="BO2965" s="1">
        <v>29</v>
      </c>
    </row>
    <row r="2966" spans="1:67" hidden="1" outlineLevel="1">
      <c r="A2966" t="s">
        <v>2230</v>
      </c>
      <c r="B2966" t="s">
        <v>360</v>
      </c>
      <c r="C2966" s="25">
        <v>36919</v>
      </c>
      <c r="D2966" s="25"/>
      <c r="E2966" s="25"/>
      <c r="G2966" s="1">
        <v>20406</v>
      </c>
      <c r="I2966" s="1">
        <f t="shared" si="882"/>
        <v>8114</v>
      </c>
      <c r="J2966" s="1">
        <v>6001</v>
      </c>
      <c r="K2966" s="1">
        <v>7923</v>
      </c>
      <c r="L2966" s="2" t="str">
        <f t="shared" si="891"/>
        <v/>
      </c>
      <c r="M2966" s="2">
        <f t="shared" si="892"/>
        <v>0.38826815642458101</v>
      </c>
      <c r="N2966" s="10" t="e">
        <f t="shared" si="893"/>
        <v>#N/A</v>
      </c>
      <c r="O2966" s="9" t="e">
        <f t="shared" si="894"/>
        <v>#N/A</v>
      </c>
      <c r="P2966" s="8" t="e">
        <f t="shared" si="895"/>
        <v>#N/A</v>
      </c>
      <c r="Q2966" s="2" t="str">
        <f t="shared" si="896"/>
        <v>-</v>
      </c>
      <c r="R2966" s="2" t="str">
        <f t="shared" si="897"/>
        <v>-</v>
      </c>
      <c r="S2966" s="2" t="str">
        <f t="shared" si="898"/>
        <v>-</v>
      </c>
      <c r="T2966" s="2" t="str">
        <f t="shared" si="899"/>
        <v>-</v>
      </c>
      <c r="AU2966" t="s">
        <v>2230</v>
      </c>
      <c r="AV2966" t="s">
        <v>360</v>
      </c>
      <c r="AY2966" s="38">
        <v>51</v>
      </c>
      <c r="AZ2966" s="40">
        <v>83</v>
      </c>
      <c r="BA2966" s="42">
        <f t="shared" si="881"/>
        <v>51083</v>
      </c>
      <c r="BC2966" s="7" t="s">
        <v>3097</v>
      </c>
      <c r="BJ2966" s="1">
        <f t="shared" si="900"/>
        <v>0</v>
      </c>
      <c r="BM2966" s="1">
        <v>7984</v>
      </c>
      <c r="BO2966" s="1">
        <v>130</v>
      </c>
    </row>
    <row r="2967" spans="1:67" hidden="1" outlineLevel="1">
      <c r="A2967" t="s">
        <v>587</v>
      </c>
      <c r="B2967" t="s">
        <v>360</v>
      </c>
      <c r="C2967" s="25">
        <v>91370</v>
      </c>
      <c r="D2967" s="25"/>
      <c r="E2967" s="25"/>
      <c r="G2967" s="1">
        <v>57585</v>
      </c>
      <c r="I2967" s="1">
        <f t="shared" si="882"/>
        <v>24176</v>
      </c>
      <c r="J2967" s="1">
        <v>22909</v>
      </c>
      <c r="K2967" s="1">
        <v>23733</v>
      </c>
      <c r="L2967" s="2" t="str">
        <f t="shared" si="891"/>
        <v/>
      </c>
      <c r="M2967" s="2">
        <f t="shared" si="892"/>
        <v>0.41213857775462359</v>
      </c>
      <c r="N2967" s="10" t="e">
        <f t="shared" si="893"/>
        <v>#N/A</v>
      </c>
      <c r="O2967" s="9" t="e">
        <f t="shared" si="894"/>
        <v>#N/A</v>
      </c>
      <c r="P2967" s="8" t="e">
        <f t="shared" si="895"/>
        <v>#N/A</v>
      </c>
      <c r="Q2967" s="2" t="str">
        <f t="shared" si="896"/>
        <v>-</v>
      </c>
      <c r="R2967" s="2" t="str">
        <f t="shared" si="897"/>
        <v>-</v>
      </c>
      <c r="S2967" s="2" t="str">
        <f t="shared" si="898"/>
        <v>-</v>
      </c>
      <c r="T2967" s="2" t="str">
        <f t="shared" si="899"/>
        <v>-</v>
      </c>
      <c r="AU2967" t="s">
        <v>587</v>
      </c>
      <c r="AV2967" t="s">
        <v>360</v>
      </c>
      <c r="AY2967" s="38">
        <v>51</v>
      </c>
      <c r="AZ2967" s="40">
        <v>85</v>
      </c>
      <c r="BA2967" s="42">
        <f t="shared" si="881"/>
        <v>51085</v>
      </c>
      <c r="BC2967" s="7" t="s">
        <v>3097</v>
      </c>
      <c r="BJ2967" s="1">
        <f t="shared" si="900"/>
        <v>0</v>
      </c>
      <c r="BM2967" s="1">
        <v>23751</v>
      </c>
      <c r="BO2967" s="1">
        <v>425</v>
      </c>
    </row>
    <row r="2968" spans="1:67" hidden="1" outlineLevel="1">
      <c r="A2968" t="s">
        <v>2281</v>
      </c>
      <c r="B2968" t="s">
        <v>360</v>
      </c>
      <c r="C2968" s="25">
        <v>270608</v>
      </c>
      <c r="D2968" s="25"/>
      <c r="E2968" s="25"/>
      <c r="G2968" s="1">
        <v>167339</v>
      </c>
      <c r="I2968" s="1">
        <f t="shared" si="882"/>
        <v>62897</v>
      </c>
      <c r="J2968" s="1">
        <v>59933</v>
      </c>
      <c r="K2968" s="1">
        <v>59972</v>
      </c>
      <c r="L2968" s="2" t="str">
        <f t="shared" si="891"/>
        <v/>
      </c>
      <c r="M2968" s="2">
        <f t="shared" si="892"/>
        <v>0.35838626978767651</v>
      </c>
      <c r="N2968" s="10" t="e">
        <f t="shared" si="893"/>
        <v>#N/A</v>
      </c>
      <c r="O2968" s="9" t="e">
        <f t="shared" si="894"/>
        <v>#N/A</v>
      </c>
      <c r="P2968" s="8" t="e">
        <f t="shared" si="895"/>
        <v>#N/A</v>
      </c>
      <c r="Q2968" s="2" t="str">
        <f t="shared" si="896"/>
        <v>-</v>
      </c>
      <c r="R2968" s="2" t="str">
        <f t="shared" si="897"/>
        <v>-</v>
      </c>
      <c r="S2968" s="2" t="str">
        <f t="shared" si="898"/>
        <v>-</v>
      </c>
      <c r="T2968" s="2" t="str">
        <f t="shared" si="899"/>
        <v>-</v>
      </c>
      <c r="AU2968" t="s">
        <v>2281</v>
      </c>
      <c r="AV2968" t="s">
        <v>360</v>
      </c>
      <c r="AY2968" s="38">
        <v>51</v>
      </c>
      <c r="AZ2968" s="40">
        <v>87</v>
      </c>
      <c r="BA2968" s="42">
        <f t="shared" si="881"/>
        <v>51087</v>
      </c>
      <c r="BC2968" s="7" t="s">
        <v>3097</v>
      </c>
      <c r="BJ2968" s="1">
        <f t="shared" si="900"/>
        <v>0</v>
      </c>
      <c r="BM2968" s="1">
        <v>61483</v>
      </c>
      <c r="BO2968" s="1">
        <v>1414</v>
      </c>
    </row>
    <row r="2969" spans="1:67" hidden="1" outlineLevel="1">
      <c r="A2969" t="s">
        <v>1785</v>
      </c>
      <c r="B2969" t="s">
        <v>360</v>
      </c>
      <c r="C2969" s="25">
        <v>56986</v>
      </c>
      <c r="D2969" s="25"/>
      <c r="E2969" s="25"/>
      <c r="G2969" s="1">
        <v>33461</v>
      </c>
      <c r="I2969" s="1">
        <f t="shared" si="882"/>
        <v>13517</v>
      </c>
      <c r="J2969" s="1">
        <v>10530</v>
      </c>
      <c r="K2969" s="1">
        <v>12986</v>
      </c>
      <c r="L2969" s="2" t="str">
        <f t="shared" si="891"/>
        <v/>
      </c>
      <c r="M2969" s="2">
        <f t="shared" si="892"/>
        <v>0.38809360150623112</v>
      </c>
      <c r="N2969" s="10" t="e">
        <f t="shared" si="893"/>
        <v>#N/A</v>
      </c>
      <c r="O2969" s="9" t="e">
        <f t="shared" si="894"/>
        <v>#N/A</v>
      </c>
      <c r="P2969" s="8" t="e">
        <f t="shared" si="895"/>
        <v>#N/A</v>
      </c>
      <c r="Q2969" s="2" t="str">
        <f t="shared" si="896"/>
        <v>-</v>
      </c>
      <c r="R2969" s="2" t="str">
        <f t="shared" si="897"/>
        <v>-</v>
      </c>
      <c r="S2969" s="2" t="str">
        <f t="shared" si="898"/>
        <v>-</v>
      </c>
      <c r="T2969" s="2" t="str">
        <f t="shared" si="899"/>
        <v>-</v>
      </c>
      <c r="AU2969" t="s">
        <v>1785</v>
      </c>
      <c r="AV2969" t="s">
        <v>360</v>
      </c>
      <c r="AY2969" s="38">
        <v>51</v>
      </c>
      <c r="AZ2969" s="40">
        <v>89</v>
      </c>
      <c r="BA2969" s="42">
        <f t="shared" si="881"/>
        <v>51089</v>
      </c>
      <c r="BC2969" s="7" t="s">
        <v>3097</v>
      </c>
      <c r="BJ2969" s="1">
        <f t="shared" si="900"/>
        <v>0</v>
      </c>
      <c r="BM2969" s="1">
        <v>13297</v>
      </c>
      <c r="BO2969" s="1">
        <v>220</v>
      </c>
    </row>
    <row r="2970" spans="1:67" hidden="1" outlineLevel="1">
      <c r="A2970" t="s">
        <v>1274</v>
      </c>
      <c r="B2970" t="s">
        <v>360</v>
      </c>
      <c r="C2970" s="25">
        <v>2450</v>
      </c>
      <c r="D2970" s="25"/>
      <c r="E2970" s="25"/>
      <c r="G2970" s="1">
        <v>1905</v>
      </c>
      <c r="I2970" s="1">
        <f t="shared" si="882"/>
        <v>762</v>
      </c>
      <c r="J2970" s="1">
        <v>731</v>
      </c>
      <c r="K2970" s="1">
        <v>625</v>
      </c>
      <c r="L2970" s="2" t="str">
        <f t="shared" si="891"/>
        <v/>
      </c>
      <c r="M2970" s="2">
        <f t="shared" si="892"/>
        <v>0.32808398950131235</v>
      </c>
      <c r="N2970" s="10" t="e">
        <f t="shared" si="893"/>
        <v>#N/A</v>
      </c>
      <c r="O2970" s="9" t="e">
        <f t="shared" si="894"/>
        <v>#N/A</v>
      </c>
      <c r="P2970" s="8" t="e">
        <f t="shared" si="895"/>
        <v>#N/A</v>
      </c>
      <c r="Q2970" s="2" t="str">
        <f t="shared" si="896"/>
        <v>-</v>
      </c>
      <c r="R2970" s="2" t="str">
        <f t="shared" si="897"/>
        <v>-</v>
      </c>
      <c r="S2970" s="2" t="str">
        <f t="shared" si="898"/>
        <v>-</v>
      </c>
      <c r="T2970" s="2" t="str">
        <f t="shared" si="899"/>
        <v>-</v>
      </c>
      <c r="AU2970" t="s">
        <v>1274</v>
      </c>
      <c r="AV2970" t="s">
        <v>360</v>
      </c>
      <c r="AY2970" s="38">
        <v>51</v>
      </c>
      <c r="AZ2970" s="40">
        <v>91</v>
      </c>
      <c r="BA2970" s="42">
        <f t="shared" si="881"/>
        <v>51091</v>
      </c>
      <c r="BC2970" s="7" t="s">
        <v>3097</v>
      </c>
      <c r="BJ2970" s="1">
        <f t="shared" si="900"/>
        <v>0</v>
      </c>
      <c r="BM2970" s="1">
        <v>742</v>
      </c>
      <c r="BO2970" s="1">
        <v>20</v>
      </c>
    </row>
    <row r="2971" spans="1:67" hidden="1" outlineLevel="1">
      <c r="A2971" t="s">
        <v>314</v>
      </c>
      <c r="B2971" t="s">
        <v>360</v>
      </c>
      <c r="C2971" s="25">
        <v>30497</v>
      </c>
      <c r="D2971" s="25"/>
      <c r="E2971" s="25"/>
      <c r="G2971" s="1">
        <v>19940</v>
      </c>
      <c r="I2971" s="1">
        <f t="shared" si="882"/>
        <v>8877</v>
      </c>
      <c r="J2971" s="1">
        <v>8439</v>
      </c>
      <c r="K2971" s="1">
        <v>7540</v>
      </c>
      <c r="L2971" s="2" t="str">
        <f t="shared" si="891"/>
        <v/>
      </c>
      <c r="M2971" s="2">
        <f t="shared" si="892"/>
        <v>0.37813440320962888</v>
      </c>
      <c r="N2971" s="10" t="e">
        <f t="shared" si="893"/>
        <v>#N/A</v>
      </c>
      <c r="O2971" s="9" t="e">
        <f t="shared" si="894"/>
        <v>#N/A</v>
      </c>
      <c r="P2971" s="8" t="e">
        <f t="shared" si="895"/>
        <v>#N/A</v>
      </c>
      <c r="Q2971" s="2" t="str">
        <f t="shared" si="896"/>
        <v>-</v>
      </c>
      <c r="R2971" s="2" t="str">
        <f t="shared" si="897"/>
        <v>-</v>
      </c>
      <c r="S2971" s="2" t="str">
        <f t="shared" si="898"/>
        <v>-</v>
      </c>
      <c r="T2971" s="2" t="str">
        <f t="shared" si="899"/>
        <v>-</v>
      </c>
      <c r="AU2971" t="s">
        <v>314</v>
      </c>
      <c r="AV2971" t="s">
        <v>360</v>
      </c>
      <c r="AY2971" s="38">
        <v>51</v>
      </c>
      <c r="AZ2971" s="40">
        <v>93</v>
      </c>
      <c r="BA2971" s="42">
        <f t="shared" si="881"/>
        <v>51093</v>
      </c>
      <c r="BC2971" s="7" t="s">
        <v>3097</v>
      </c>
      <c r="BJ2971" s="1">
        <f t="shared" si="900"/>
        <v>0</v>
      </c>
      <c r="BM2971" s="1">
        <v>8712</v>
      </c>
      <c r="BO2971" s="1">
        <v>165</v>
      </c>
    </row>
    <row r="2972" spans="1:67" hidden="1" outlineLevel="1">
      <c r="A2972" t="s">
        <v>315</v>
      </c>
      <c r="B2972" t="s">
        <v>360</v>
      </c>
      <c r="C2972" s="25">
        <v>51722</v>
      </c>
      <c r="D2972" s="25"/>
      <c r="E2972" s="25"/>
      <c r="G2972" s="1">
        <v>36029</v>
      </c>
      <c r="I2972" s="1">
        <f t="shared" si="882"/>
        <v>17824</v>
      </c>
      <c r="J2972" s="1">
        <v>16565</v>
      </c>
      <c r="K2972" s="1">
        <v>14662</v>
      </c>
      <c r="L2972" s="2" t="str">
        <f t="shared" si="891"/>
        <v/>
      </c>
      <c r="M2972" s="2">
        <f t="shared" si="892"/>
        <v>0.40694995697910019</v>
      </c>
      <c r="N2972" s="10" t="e">
        <f t="shared" si="893"/>
        <v>#N/A</v>
      </c>
      <c r="O2972" s="9" t="e">
        <f t="shared" si="894"/>
        <v>#N/A</v>
      </c>
      <c r="P2972" s="8" t="e">
        <f t="shared" si="895"/>
        <v>#N/A</v>
      </c>
      <c r="Q2972" s="2" t="str">
        <f t="shared" si="896"/>
        <v>-</v>
      </c>
      <c r="R2972" s="2" t="str">
        <f t="shared" si="897"/>
        <v>-</v>
      </c>
      <c r="S2972" s="2" t="str">
        <f t="shared" si="898"/>
        <v>-</v>
      </c>
      <c r="T2972" s="2" t="str">
        <f t="shared" si="899"/>
        <v>-</v>
      </c>
      <c r="AU2972" t="s">
        <v>315</v>
      </c>
      <c r="AV2972" t="s">
        <v>360</v>
      </c>
      <c r="AY2972" s="38">
        <v>51</v>
      </c>
      <c r="AZ2972" s="40">
        <v>95</v>
      </c>
      <c r="BA2972" s="42">
        <f t="shared" si="881"/>
        <v>51095</v>
      </c>
      <c r="BC2972" s="7" t="s">
        <v>3097</v>
      </c>
      <c r="BJ2972" s="1">
        <f t="shared" si="900"/>
        <v>0</v>
      </c>
      <c r="BM2972" s="1">
        <v>17028</v>
      </c>
      <c r="BO2972" s="1">
        <v>796</v>
      </c>
    </row>
    <row r="2973" spans="1:67" hidden="1" outlineLevel="1">
      <c r="A2973" t="s">
        <v>2605</v>
      </c>
      <c r="B2973" t="s">
        <v>360</v>
      </c>
      <c r="C2973" s="25">
        <v>17717</v>
      </c>
      <c r="D2973" s="25"/>
      <c r="E2973" s="25"/>
      <c r="G2973" s="1">
        <v>9196</v>
      </c>
      <c r="I2973" s="1">
        <f t="shared" si="882"/>
        <v>2789</v>
      </c>
      <c r="J2973" s="1">
        <v>2652</v>
      </c>
      <c r="K2973" s="1">
        <v>2373</v>
      </c>
      <c r="L2973" s="2" t="str">
        <f t="shared" si="891"/>
        <v/>
      </c>
      <c r="M2973" s="2">
        <f t="shared" si="892"/>
        <v>0.25804697694649847</v>
      </c>
      <c r="N2973" s="10" t="e">
        <f t="shared" si="893"/>
        <v>#N/A</v>
      </c>
      <c r="O2973" s="9" t="e">
        <f t="shared" si="894"/>
        <v>#N/A</v>
      </c>
      <c r="P2973" s="8" t="e">
        <f t="shared" si="895"/>
        <v>#N/A</v>
      </c>
      <c r="Q2973" s="2" t="str">
        <f t="shared" si="896"/>
        <v>-</v>
      </c>
      <c r="R2973" s="2" t="str">
        <f t="shared" si="897"/>
        <v>-</v>
      </c>
      <c r="S2973" s="2" t="str">
        <f t="shared" si="898"/>
        <v>-</v>
      </c>
      <c r="T2973" s="2" t="str">
        <f t="shared" si="899"/>
        <v>-</v>
      </c>
      <c r="AU2973" t="s">
        <v>2605</v>
      </c>
      <c r="AV2973" t="s">
        <v>360</v>
      </c>
      <c r="AY2973" s="38">
        <v>51</v>
      </c>
      <c r="AZ2973" s="40">
        <v>99</v>
      </c>
      <c r="BA2973" s="42">
        <f t="shared" si="881"/>
        <v>51099</v>
      </c>
      <c r="BC2973" s="7" t="s">
        <v>3097</v>
      </c>
      <c r="BJ2973" s="1">
        <f t="shared" si="900"/>
        <v>0</v>
      </c>
      <c r="BM2973" s="1">
        <v>2697</v>
      </c>
      <c r="BO2973" s="1">
        <v>92</v>
      </c>
    </row>
    <row r="2974" spans="1:67" hidden="1" outlineLevel="1">
      <c r="A2974" t="s">
        <v>981</v>
      </c>
      <c r="B2974" t="s">
        <v>360</v>
      </c>
      <c r="C2974" s="25">
        <v>6586</v>
      </c>
      <c r="D2974" s="25"/>
      <c r="E2974" s="25"/>
      <c r="G2974" s="1">
        <v>4275</v>
      </c>
      <c r="I2974" s="1">
        <f t="shared" si="882"/>
        <v>1381</v>
      </c>
      <c r="J2974" s="1">
        <v>1250</v>
      </c>
      <c r="K2974" s="1">
        <v>1128</v>
      </c>
      <c r="L2974" s="2" t="str">
        <f t="shared" si="891"/>
        <v/>
      </c>
      <c r="M2974" s="2">
        <f t="shared" si="892"/>
        <v>0.26385964912280702</v>
      </c>
      <c r="N2974" s="10" t="e">
        <f t="shared" si="893"/>
        <v>#N/A</v>
      </c>
      <c r="O2974" s="9" t="e">
        <f t="shared" si="894"/>
        <v>#N/A</v>
      </c>
      <c r="P2974" s="8" t="e">
        <f t="shared" si="895"/>
        <v>#N/A</v>
      </c>
      <c r="Q2974" s="2" t="str">
        <f t="shared" si="896"/>
        <v>-</v>
      </c>
      <c r="R2974" s="2" t="str">
        <f t="shared" si="897"/>
        <v>-</v>
      </c>
      <c r="S2974" s="2" t="str">
        <f t="shared" si="898"/>
        <v>-</v>
      </c>
      <c r="T2974" s="2" t="str">
        <f t="shared" si="899"/>
        <v>-</v>
      </c>
      <c r="AU2974" t="s">
        <v>981</v>
      </c>
      <c r="AV2974" t="s">
        <v>360</v>
      </c>
      <c r="AY2974" s="38">
        <v>51</v>
      </c>
      <c r="AZ2974" s="40">
        <v>97</v>
      </c>
      <c r="BA2974" s="42">
        <f t="shared" si="881"/>
        <v>51097</v>
      </c>
      <c r="BC2974" s="7" t="s">
        <v>3097</v>
      </c>
      <c r="BJ2974" s="1">
        <f t="shared" si="900"/>
        <v>0</v>
      </c>
      <c r="BM2974" s="1">
        <v>1366</v>
      </c>
      <c r="BO2974" s="1">
        <v>15</v>
      </c>
    </row>
    <row r="2975" spans="1:67" hidden="1" outlineLevel="1">
      <c r="A2975" t="s">
        <v>1880</v>
      </c>
      <c r="B2975" t="s">
        <v>360</v>
      </c>
      <c r="C2975" s="25">
        <v>13589</v>
      </c>
      <c r="D2975" s="25"/>
      <c r="E2975" s="25"/>
      <c r="G2975" s="1">
        <v>8364</v>
      </c>
      <c r="I2975" s="1">
        <f t="shared" si="882"/>
        <v>2668</v>
      </c>
      <c r="J2975" s="1">
        <v>2499</v>
      </c>
      <c r="K2975" s="1">
        <v>2323</v>
      </c>
      <c r="L2975" s="2" t="str">
        <f t="shared" si="891"/>
        <v/>
      </c>
      <c r="M2975" s="2">
        <f t="shared" si="892"/>
        <v>0.27773792443806788</v>
      </c>
      <c r="N2975" s="10" t="e">
        <f t="shared" si="893"/>
        <v>#N/A</v>
      </c>
      <c r="O2975" s="9" t="e">
        <f t="shared" si="894"/>
        <v>#N/A</v>
      </c>
      <c r="P2975" s="8" t="e">
        <f t="shared" si="895"/>
        <v>#N/A</v>
      </c>
      <c r="Q2975" s="2" t="str">
        <f t="shared" si="896"/>
        <v>-</v>
      </c>
      <c r="R2975" s="2" t="str">
        <f t="shared" si="897"/>
        <v>-</v>
      </c>
      <c r="S2975" s="2" t="str">
        <f t="shared" si="898"/>
        <v>-</v>
      </c>
      <c r="T2975" s="2" t="str">
        <f t="shared" si="899"/>
        <v>-</v>
      </c>
      <c r="AU2975" t="s">
        <v>1880</v>
      </c>
      <c r="AV2975" t="s">
        <v>360</v>
      </c>
      <c r="AY2975" s="38">
        <v>51</v>
      </c>
      <c r="AZ2975" s="40">
        <v>101</v>
      </c>
      <c r="BA2975" s="42">
        <f t="shared" si="881"/>
        <v>51101</v>
      </c>
      <c r="BC2975" s="7" t="s">
        <v>3097</v>
      </c>
      <c r="BJ2975" s="1">
        <f t="shared" si="900"/>
        <v>0</v>
      </c>
      <c r="BM2975" s="1">
        <v>2626</v>
      </c>
      <c r="BO2975" s="1">
        <v>42</v>
      </c>
    </row>
    <row r="2976" spans="1:67" hidden="1" outlineLevel="1">
      <c r="A2976" t="s">
        <v>158</v>
      </c>
      <c r="B2976" t="s">
        <v>360</v>
      </c>
      <c r="C2976" s="25">
        <v>11417</v>
      </c>
      <c r="D2976" s="25"/>
      <c r="E2976" s="25"/>
      <c r="G2976" s="1">
        <v>7860</v>
      </c>
      <c r="I2976" s="1">
        <f t="shared" si="882"/>
        <v>3167</v>
      </c>
      <c r="J2976" s="1">
        <v>2965</v>
      </c>
      <c r="K2976" s="1">
        <v>2718</v>
      </c>
      <c r="L2976" s="2" t="str">
        <f t="shared" si="891"/>
        <v/>
      </c>
      <c r="M2976" s="2">
        <f t="shared" si="892"/>
        <v>0.34580152671755726</v>
      </c>
      <c r="N2976" s="10" t="e">
        <f t="shared" si="893"/>
        <v>#N/A</v>
      </c>
      <c r="O2976" s="9" t="e">
        <f t="shared" si="894"/>
        <v>#N/A</v>
      </c>
      <c r="P2976" s="8" t="e">
        <f t="shared" si="895"/>
        <v>#N/A</v>
      </c>
      <c r="Q2976" s="2" t="str">
        <f t="shared" si="896"/>
        <v>-</v>
      </c>
      <c r="R2976" s="2" t="str">
        <f t="shared" si="897"/>
        <v>-</v>
      </c>
      <c r="S2976" s="2" t="str">
        <f t="shared" si="898"/>
        <v>-</v>
      </c>
      <c r="T2976" s="2" t="str">
        <f t="shared" si="899"/>
        <v>-</v>
      </c>
      <c r="AU2976" t="s">
        <v>158</v>
      </c>
      <c r="AV2976" t="s">
        <v>360</v>
      </c>
      <c r="AY2976" s="38">
        <v>51</v>
      </c>
      <c r="AZ2976" s="40">
        <v>103</v>
      </c>
      <c r="BA2976" s="42">
        <f t="shared" si="881"/>
        <v>51103</v>
      </c>
      <c r="BC2976" s="7" t="s">
        <v>3097</v>
      </c>
      <c r="BJ2976" s="1">
        <f t="shared" si="900"/>
        <v>0</v>
      </c>
      <c r="BM2976" s="1">
        <v>3043</v>
      </c>
      <c r="BO2976" s="1">
        <v>124</v>
      </c>
    </row>
    <row r="2977" spans="1:67" hidden="1" outlineLevel="1">
      <c r="A2977" t="s">
        <v>1878</v>
      </c>
      <c r="B2977" t="s">
        <v>360</v>
      </c>
      <c r="C2977" s="25">
        <v>24278</v>
      </c>
      <c r="D2977" s="25"/>
      <c r="E2977" s="25"/>
      <c r="G2977" s="1">
        <v>14909</v>
      </c>
      <c r="I2977" s="1">
        <f t="shared" si="882"/>
        <v>5270</v>
      </c>
      <c r="J2977" s="1">
        <v>4261</v>
      </c>
      <c r="K2977" s="1">
        <v>5202</v>
      </c>
      <c r="L2977" s="2" t="str">
        <f t="shared" si="891"/>
        <v/>
      </c>
      <c r="M2977" s="2">
        <f t="shared" si="892"/>
        <v>0.34891676168757124</v>
      </c>
      <c r="N2977" s="10" t="e">
        <f t="shared" si="893"/>
        <v>#N/A</v>
      </c>
      <c r="O2977" s="9" t="e">
        <f t="shared" si="894"/>
        <v>#N/A</v>
      </c>
      <c r="P2977" s="8" t="e">
        <f t="shared" si="895"/>
        <v>#N/A</v>
      </c>
      <c r="Q2977" s="2" t="str">
        <f t="shared" si="896"/>
        <v>-</v>
      </c>
      <c r="R2977" s="2" t="str">
        <f t="shared" si="897"/>
        <v>-</v>
      </c>
      <c r="S2977" s="2" t="str">
        <f t="shared" si="898"/>
        <v>-</v>
      </c>
      <c r="T2977" s="2" t="str">
        <f t="shared" si="899"/>
        <v>-</v>
      </c>
      <c r="AU2977" t="s">
        <v>1878</v>
      </c>
      <c r="AV2977" t="s">
        <v>360</v>
      </c>
      <c r="AY2977" s="38">
        <v>51</v>
      </c>
      <c r="AZ2977" s="40">
        <v>105</v>
      </c>
      <c r="BA2977" s="42">
        <f t="shared" si="881"/>
        <v>51105</v>
      </c>
      <c r="BC2977" s="7" t="s">
        <v>3097</v>
      </c>
      <c r="BJ2977" s="1">
        <f t="shared" si="900"/>
        <v>0</v>
      </c>
      <c r="BM2977" s="1">
        <v>5120</v>
      </c>
      <c r="BO2977" s="1">
        <v>150</v>
      </c>
    </row>
    <row r="2978" spans="1:67" hidden="1" outlineLevel="1">
      <c r="A2978" t="s">
        <v>1303</v>
      </c>
      <c r="B2978" t="s">
        <v>360</v>
      </c>
      <c r="C2978" s="25">
        <v>203543</v>
      </c>
      <c r="D2978" s="25"/>
      <c r="E2978" s="25"/>
      <c r="G2978" s="1">
        <v>119774</v>
      </c>
      <c r="I2978" s="1">
        <f t="shared" si="882"/>
        <v>50984</v>
      </c>
      <c r="J2978" s="1">
        <v>48621</v>
      </c>
      <c r="K2978" s="1">
        <v>49942</v>
      </c>
      <c r="L2978" s="2" t="str">
        <f t="shared" si="891"/>
        <v/>
      </c>
      <c r="M2978" s="2">
        <f t="shared" si="892"/>
        <v>0.41696862424232306</v>
      </c>
      <c r="N2978" s="10" t="e">
        <f t="shared" si="893"/>
        <v>#N/A</v>
      </c>
      <c r="O2978" s="9" t="e">
        <f t="shared" si="894"/>
        <v>#N/A</v>
      </c>
      <c r="P2978" s="8" t="e">
        <f t="shared" si="895"/>
        <v>#N/A</v>
      </c>
      <c r="Q2978" s="2" t="str">
        <f t="shared" si="896"/>
        <v>-</v>
      </c>
      <c r="R2978" s="2" t="str">
        <f t="shared" si="897"/>
        <v>-</v>
      </c>
      <c r="S2978" s="2" t="str">
        <f t="shared" si="898"/>
        <v>-</v>
      </c>
      <c r="T2978" s="2" t="str">
        <f t="shared" si="899"/>
        <v>-</v>
      </c>
      <c r="AU2978" t="s">
        <v>1303</v>
      </c>
      <c r="AV2978" t="s">
        <v>360</v>
      </c>
      <c r="AY2978" s="38">
        <v>51</v>
      </c>
      <c r="AZ2978" s="40">
        <v>107</v>
      </c>
      <c r="BA2978" s="42">
        <f t="shared" si="881"/>
        <v>51107</v>
      </c>
      <c r="BC2978" s="7" t="s">
        <v>3097</v>
      </c>
      <c r="BJ2978" s="1">
        <f t="shared" si="900"/>
        <v>0</v>
      </c>
      <c r="BM2978" s="1">
        <v>49496</v>
      </c>
      <c r="BO2978" s="1">
        <v>1488</v>
      </c>
    </row>
    <row r="2979" spans="1:67" hidden="1" outlineLevel="1">
      <c r="A2979" t="s">
        <v>2991</v>
      </c>
      <c r="B2979" t="s">
        <v>360</v>
      </c>
      <c r="C2979" s="25">
        <v>27027</v>
      </c>
      <c r="D2979" s="25"/>
      <c r="E2979" s="25"/>
      <c r="G2979" s="1">
        <v>15442</v>
      </c>
      <c r="I2979" s="1">
        <f t="shared" si="882"/>
        <v>5607</v>
      </c>
      <c r="J2979" s="1">
        <v>5137</v>
      </c>
      <c r="K2979" s="1">
        <v>5487</v>
      </c>
      <c r="L2979" s="2" t="str">
        <f t="shared" si="891"/>
        <v/>
      </c>
      <c r="M2979" s="2">
        <f t="shared" si="892"/>
        <v>0.35532962051547728</v>
      </c>
      <c r="N2979" s="10" t="e">
        <f t="shared" si="893"/>
        <v>#N/A</v>
      </c>
      <c r="O2979" s="9" t="e">
        <f t="shared" si="894"/>
        <v>#N/A</v>
      </c>
      <c r="P2979" s="8" t="e">
        <f t="shared" si="895"/>
        <v>#N/A</v>
      </c>
      <c r="Q2979" s="2" t="str">
        <f t="shared" si="896"/>
        <v>-</v>
      </c>
      <c r="R2979" s="2" t="str">
        <f t="shared" si="897"/>
        <v>-</v>
      </c>
      <c r="S2979" s="2" t="str">
        <f t="shared" si="898"/>
        <v>-</v>
      </c>
      <c r="T2979" s="2" t="str">
        <f t="shared" si="899"/>
        <v>-</v>
      </c>
      <c r="AU2979" t="s">
        <v>2991</v>
      </c>
      <c r="AV2979" t="s">
        <v>360</v>
      </c>
      <c r="AY2979" s="38">
        <v>51</v>
      </c>
      <c r="AZ2979" s="40">
        <v>109</v>
      </c>
      <c r="BA2979" s="42">
        <f t="shared" si="881"/>
        <v>51109</v>
      </c>
      <c r="BC2979" s="7" t="s">
        <v>3097</v>
      </c>
      <c r="BJ2979" s="1">
        <f t="shared" si="900"/>
        <v>0</v>
      </c>
      <c r="BM2979" s="1">
        <v>5506</v>
      </c>
      <c r="BO2979" s="1">
        <v>101</v>
      </c>
    </row>
    <row r="2980" spans="1:67" hidden="1" outlineLevel="1">
      <c r="A2980" t="s">
        <v>55</v>
      </c>
      <c r="B2980" t="s">
        <v>360</v>
      </c>
      <c r="C2980" s="25">
        <v>13109</v>
      </c>
      <c r="D2980" s="25"/>
      <c r="E2980" s="25"/>
      <c r="G2980" s="1">
        <v>7094</v>
      </c>
      <c r="I2980" s="1">
        <f t="shared" si="882"/>
        <v>2551</v>
      </c>
      <c r="J2980" s="1">
        <v>2368</v>
      </c>
      <c r="K2980" s="1">
        <v>2471</v>
      </c>
      <c r="L2980" s="2" t="str">
        <f t="shared" si="891"/>
        <v/>
      </c>
      <c r="M2980" s="2">
        <f t="shared" si="892"/>
        <v>0.3483225260783761</v>
      </c>
      <c r="N2980" s="10" t="e">
        <f t="shared" si="893"/>
        <v>#N/A</v>
      </c>
      <c r="O2980" s="9" t="e">
        <f t="shared" si="894"/>
        <v>#N/A</v>
      </c>
      <c r="P2980" s="8" t="e">
        <f t="shared" si="895"/>
        <v>#N/A</v>
      </c>
      <c r="Q2980" s="2" t="str">
        <f t="shared" si="896"/>
        <v>-</v>
      </c>
      <c r="R2980" s="2" t="str">
        <f t="shared" si="897"/>
        <v>-</v>
      </c>
      <c r="S2980" s="2" t="str">
        <f t="shared" si="898"/>
        <v>-</v>
      </c>
      <c r="T2980" s="2" t="str">
        <f t="shared" si="899"/>
        <v>-</v>
      </c>
      <c r="AU2980" t="s">
        <v>55</v>
      </c>
      <c r="AV2980" t="s">
        <v>360</v>
      </c>
      <c r="AY2980" s="38">
        <v>51</v>
      </c>
      <c r="AZ2980" s="40">
        <v>111</v>
      </c>
      <c r="BA2980" s="42">
        <f t="shared" si="881"/>
        <v>51111</v>
      </c>
      <c r="BC2980" s="7" t="s">
        <v>3097</v>
      </c>
      <c r="BJ2980" s="1">
        <f t="shared" si="900"/>
        <v>0</v>
      </c>
      <c r="BM2980" s="1">
        <v>2510</v>
      </c>
      <c r="BO2980" s="1">
        <v>41</v>
      </c>
    </row>
    <row r="2981" spans="1:67" hidden="1" outlineLevel="1">
      <c r="A2981" t="s">
        <v>1732</v>
      </c>
      <c r="B2981" t="s">
        <v>360</v>
      </c>
      <c r="C2981" s="25">
        <v>12838</v>
      </c>
      <c r="D2981" s="25"/>
      <c r="E2981" s="25"/>
      <c r="G2981" s="1">
        <v>7136</v>
      </c>
      <c r="I2981" s="1">
        <f t="shared" si="882"/>
        <v>3160</v>
      </c>
      <c r="J2981" s="1">
        <v>2658</v>
      </c>
      <c r="K2981" s="1">
        <v>3058</v>
      </c>
      <c r="L2981" s="2" t="str">
        <f t="shared" si="891"/>
        <v/>
      </c>
      <c r="M2981" s="2">
        <f t="shared" si="892"/>
        <v>0.42853139013452912</v>
      </c>
      <c r="N2981" s="10" t="e">
        <f t="shared" si="893"/>
        <v>#N/A</v>
      </c>
      <c r="O2981" s="9" t="e">
        <f t="shared" si="894"/>
        <v>#N/A</v>
      </c>
      <c r="P2981" s="8" t="e">
        <f t="shared" si="895"/>
        <v>#N/A</v>
      </c>
      <c r="Q2981" s="2" t="str">
        <f t="shared" si="896"/>
        <v>-</v>
      </c>
      <c r="R2981" s="2" t="str">
        <f t="shared" si="897"/>
        <v>-</v>
      </c>
      <c r="S2981" s="2" t="str">
        <f t="shared" si="898"/>
        <v>-</v>
      </c>
      <c r="T2981" s="2" t="str">
        <f t="shared" si="899"/>
        <v>-</v>
      </c>
      <c r="AU2981" t="s">
        <v>1732</v>
      </c>
      <c r="AV2981" t="s">
        <v>360</v>
      </c>
      <c r="AY2981" s="38">
        <v>51</v>
      </c>
      <c r="AZ2981" s="40">
        <v>113</v>
      </c>
      <c r="BA2981" s="42">
        <f t="shared" si="881"/>
        <v>51113</v>
      </c>
      <c r="BC2981" s="7" t="s">
        <v>3097</v>
      </c>
      <c r="BJ2981" s="1">
        <f t="shared" si="900"/>
        <v>0</v>
      </c>
      <c r="BM2981" s="1">
        <v>3076</v>
      </c>
      <c r="BO2981" s="1">
        <v>84</v>
      </c>
    </row>
    <row r="2982" spans="1:67" hidden="1" outlineLevel="1">
      <c r="A2982" t="s">
        <v>3073</v>
      </c>
      <c r="B2982" t="s">
        <v>360</v>
      </c>
      <c r="C2982" s="25">
        <v>9118</v>
      </c>
      <c r="D2982" s="25"/>
      <c r="E2982" s="25"/>
      <c r="G2982" s="1">
        <v>6546</v>
      </c>
      <c r="I2982" s="1">
        <f t="shared" si="882"/>
        <v>2505</v>
      </c>
      <c r="J2982" s="1">
        <v>2260</v>
      </c>
      <c r="K2982" s="1">
        <v>1864</v>
      </c>
      <c r="L2982" s="2" t="str">
        <f t="shared" si="891"/>
        <v/>
      </c>
      <c r="M2982" s="2">
        <f t="shared" si="892"/>
        <v>0.28475404827375494</v>
      </c>
      <c r="N2982" s="10" t="e">
        <f t="shared" si="893"/>
        <v>#N/A</v>
      </c>
      <c r="O2982" s="9" t="e">
        <f t="shared" si="894"/>
        <v>#N/A</v>
      </c>
      <c r="P2982" s="8" t="e">
        <f t="shared" si="895"/>
        <v>#N/A</v>
      </c>
      <c r="Q2982" s="2" t="str">
        <f t="shared" si="896"/>
        <v>-</v>
      </c>
      <c r="R2982" s="2" t="str">
        <f t="shared" si="897"/>
        <v>-</v>
      </c>
      <c r="S2982" s="2" t="str">
        <f t="shared" si="898"/>
        <v>-</v>
      </c>
      <c r="T2982" s="2" t="str">
        <f t="shared" si="899"/>
        <v>-</v>
      </c>
      <c r="AU2982" t="s">
        <v>3073</v>
      </c>
      <c r="AV2982" t="s">
        <v>360</v>
      </c>
      <c r="AY2982" s="38">
        <v>51</v>
      </c>
      <c r="AZ2982" s="40">
        <v>115</v>
      </c>
      <c r="BA2982" s="42">
        <f t="shared" si="881"/>
        <v>51115</v>
      </c>
      <c r="BC2982" s="7" t="s">
        <v>3097</v>
      </c>
      <c r="BJ2982" s="1">
        <f t="shared" si="900"/>
        <v>0</v>
      </c>
      <c r="BM2982" s="1">
        <v>2428</v>
      </c>
      <c r="BO2982" s="1">
        <v>77</v>
      </c>
    </row>
    <row r="2983" spans="1:67" hidden="1" outlineLevel="1">
      <c r="A2983" t="s">
        <v>1658</v>
      </c>
      <c r="B2983" t="s">
        <v>360</v>
      </c>
      <c r="C2983" s="25">
        <v>32528</v>
      </c>
      <c r="D2983" s="25"/>
      <c r="E2983" s="25"/>
      <c r="G2983" s="1">
        <v>18112</v>
      </c>
      <c r="I2983" s="1">
        <f t="shared" si="882"/>
        <v>6540</v>
      </c>
      <c r="J2983" s="1">
        <v>4823</v>
      </c>
      <c r="K2983" s="1">
        <v>5965</v>
      </c>
      <c r="L2983" s="2" t="str">
        <f t="shared" si="891"/>
        <v/>
      </c>
      <c r="M2983" s="2">
        <f t="shared" si="892"/>
        <v>0.32933966431095407</v>
      </c>
      <c r="N2983" s="10" t="e">
        <f t="shared" si="893"/>
        <v>#N/A</v>
      </c>
      <c r="O2983" s="9" t="e">
        <f t="shared" si="894"/>
        <v>#N/A</v>
      </c>
      <c r="P2983" s="8" t="e">
        <f t="shared" si="895"/>
        <v>#N/A</v>
      </c>
      <c r="Q2983" s="2" t="str">
        <f t="shared" si="896"/>
        <v>-</v>
      </c>
      <c r="R2983" s="2" t="str">
        <f t="shared" si="897"/>
        <v>-</v>
      </c>
      <c r="S2983" s="2" t="str">
        <f t="shared" si="898"/>
        <v>-</v>
      </c>
      <c r="T2983" s="2" t="str">
        <f t="shared" si="899"/>
        <v>-</v>
      </c>
      <c r="AU2983" t="s">
        <v>1658</v>
      </c>
      <c r="AV2983" t="s">
        <v>360</v>
      </c>
      <c r="AY2983" s="38">
        <v>51</v>
      </c>
      <c r="AZ2983" s="40">
        <v>117</v>
      </c>
      <c r="BA2983" s="42">
        <f t="shared" si="881"/>
        <v>51117</v>
      </c>
      <c r="BC2983" s="7" t="s">
        <v>3097</v>
      </c>
      <c r="BJ2983" s="1">
        <f t="shared" si="900"/>
        <v>0</v>
      </c>
      <c r="BM2983" s="1">
        <v>6436</v>
      </c>
      <c r="BO2983" s="1">
        <v>104</v>
      </c>
    </row>
    <row r="2984" spans="1:67" hidden="1" outlineLevel="1">
      <c r="A2984" t="s">
        <v>323</v>
      </c>
      <c r="B2984" t="s">
        <v>360</v>
      </c>
      <c r="C2984" s="25">
        <v>10029</v>
      </c>
      <c r="D2984" s="25"/>
      <c r="E2984" s="25"/>
      <c r="G2984" s="1">
        <v>6508</v>
      </c>
      <c r="I2984" s="1">
        <f t="shared" si="882"/>
        <v>2473</v>
      </c>
      <c r="J2984" s="1">
        <v>2252</v>
      </c>
      <c r="K2984" s="1">
        <v>1902</v>
      </c>
      <c r="L2984" s="2" t="str">
        <f t="shared" si="891"/>
        <v/>
      </c>
      <c r="M2984" s="2">
        <f t="shared" si="892"/>
        <v>0.2922556853103872</v>
      </c>
      <c r="N2984" s="10" t="e">
        <f t="shared" si="893"/>
        <v>#N/A</v>
      </c>
      <c r="O2984" s="9" t="e">
        <f t="shared" si="894"/>
        <v>#N/A</v>
      </c>
      <c r="P2984" s="8" t="e">
        <f t="shared" si="895"/>
        <v>#N/A</v>
      </c>
      <c r="Q2984" s="2" t="str">
        <f t="shared" si="896"/>
        <v>-</v>
      </c>
      <c r="R2984" s="2" t="str">
        <f t="shared" si="897"/>
        <v>-</v>
      </c>
      <c r="S2984" s="2" t="str">
        <f t="shared" si="898"/>
        <v>-</v>
      </c>
      <c r="T2984" s="2" t="str">
        <f t="shared" si="899"/>
        <v>-</v>
      </c>
      <c r="AU2984" t="s">
        <v>323</v>
      </c>
      <c r="AV2984" t="s">
        <v>360</v>
      </c>
      <c r="AY2984" s="38">
        <v>51</v>
      </c>
      <c r="AZ2984" s="40">
        <v>119</v>
      </c>
      <c r="BA2984" s="42">
        <f t="shared" ref="BA2984:BA3047" si="901">AY2984*1000+AZ2984</f>
        <v>51119</v>
      </c>
      <c r="BC2984" s="7" t="s">
        <v>3097</v>
      </c>
      <c r="BJ2984" s="1">
        <f t="shared" si="900"/>
        <v>0</v>
      </c>
      <c r="BM2984" s="1">
        <v>2386</v>
      </c>
      <c r="BO2984" s="1">
        <v>87</v>
      </c>
    </row>
    <row r="2985" spans="1:67" hidden="1" outlineLevel="1">
      <c r="A2985" t="s">
        <v>2536</v>
      </c>
      <c r="B2985" t="s">
        <v>360</v>
      </c>
      <c r="C2985" s="25">
        <v>85746</v>
      </c>
      <c r="D2985" s="25"/>
      <c r="E2985" s="25"/>
      <c r="G2985" s="1">
        <v>42616</v>
      </c>
      <c r="I2985" s="1">
        <f t="shared" si="882"/>
        <v>17927</v>
      </c>
      <c r="J2985" s="1">
        <v>16138</v>
      </c>
      <c r="K2985" s="1">
        <v>17605</v>
      </c>
      <c r="L2985" s="2" t="str">
        <f t="shared" si="891"/>
        <v/>
      </c>
      <c r="M2985" s="2">
        <f t="shared" si="892"/>
        <v>0.41310775295663599</v>
      </c>
      <c r="N2985" s="10" t="e">
        <f t="shared" si="893"/>
        <v>#N/A</v>
      </c>
      <c r="O2985" s="9" t="e">
        <f t="shared" si="894"/>
        <v>#N/A</v>
      </c>
      <c r="P2985" s="8" t="e">
        <f t="shared" si="895"/>
        <v>#N/A</v>
      </c>
      <c r="Q2985" s="2" t="str">
        <f t="shared" si="896"/>
        <v>-</v>
      </c>
      <c r="R2985" s="2" t="str">
        <f t="shared" si="897"/>
        <v>-</v>
      </c>
      <c r="S2985" s="2" t="str">
        <f t="shared" si="898"/>
        <v>-</v>
      </c>
      <c r="T2985" s="2" t="str">
        <f t="shared" si="899"/>
        <v>-</v>
      </c>
      <c r="AU2985" t="s">
        <v>2536</v>
      </c>
      <c r="AV2985" t="s">
        <v>360</v>
      </c>
      <c r="AY2985" s="38">
        <v>51</v>
      </c>
      <c r="AZ2985" s="40">
        <v>121</v>
      </c>
      <c r="BA2985" s="42">
        <f t="shared" si="901"/>
        <v>51121</v>
      </c>
      <c r="BC2985" s="7" t="s">
        <v>3097</v>
      </c>
      <c r="BJ2985" s="1">
        <f t="shared" si="900"/>
        <v>0</v>
      </c>
      <c r="BM2985" s="1">
        <v>17425</v>
      </c>
      <c r="BO2985" s="1">
        <v>502</v>
      </c>
    </row>
    <row r="2986" spans="1:67" hidden="1" outlineLevel="1">
      <c r="A2986" t="s">
        <v>282</v>
      </c>
      <c r="B2986" t="s">
        <v>360</v>
      </c>
      <c r="C2986" s="25">
        <v>14614</v>
      </c>
      <c r="D2986" s="25"/>
      <c r="E2986" s="25"/>
      <c r="G2986" s="1">
        <v>9177</v>
      </c>
      <c r="I2986" s="1">
        <f t="shared" si="882"/>
        <v>3808</v>
      </c>
      <c r="J2986" s="1">
        <v>3466</v>
      </c>
      <c r="K2986" s="1">
        <v>3740</v>
      </c>
      <c r="L2986" s="2" t="str">
        <f t="shared" si="891"/>
        <v/>
      </c>
      <c r="M2986" s="2">
        <f t="shared" si="892"/>
        <v>0.40754059060695214</v>
      </c>
      <c r="N2986" s="10" t="e">
        <f t="shared" si="893"/>
        <v>#N/A</v>
      </c>
      <c r="O2986" s="9" t="e">
        <f t="shared" si="894"/>
        <v>#N/A</v>
      </c>
      <c r="P2986" s="8" t="e">
        <f t="shared" si="895"/>
        <v>#N/A</v>
      </c>
      <c r="Q2986" s="2" t="str">
        <f t="shared" si="896"/>
        <v>-</v>
      </c>
      <c r="R2986" s="2" t="str">
        <f t="shared" si="897"/>
        <v>-</v>
      </c>
      <c r="S2986" s="2" t="str">
        <f t="shared" si="898"/>
        <v>-</v>
      </c>
      <c r="T2986" s="2" t="str">
        <f t="shared" si="899"/>
        <v>-</v>
      </c>
      <c r="AU2986" t="s">
        <v>282</v>
      </c>
      <c r="AV2986" t="s">
        <v>360</v>
      </c>
      <c r="AY2986" s="38">
        <v>51</v>
      </c>
      <c r="AZ2986" s="40">
        <v>125</v>
      </c>
      <c r="BA2986" s="42">
        <f t="shared" si="901"/>
        <v>51125</v>
      </c>
      <c r="BC2986" s="7" t="s">
        <v>3097</v>
      </c>
      <c r="BJ2986" s="1">
        <f t="shared" si="900"/>
        <v>0</v>
      </c>
      <c r="BM2986" s="1">
        <v>3687</v>
      </c>
      <c r="BO2986" s="1">
        <v>121</v>
      </c>
    </row>
    <row r="2987" spans="1:67" hidden="1" outlineLevel="1">
      <c r="A2987" t="s">
        <v>2258</v>
      </c>
      <c r="B2987" t="s">
        <v>360</v>
      </c>
      <c r="C2987" s="25">
        <v>14192</v>
      </c>
      <c r="D2987" s="25"/>
      <c r="E2987" s="25"/>
      <c r="G2987" s="1">
        <v>9116</v>
      </c>
      <c r="I2987" s="1">
        <f t="shared" si="882"/>
        <v>4936</v>
      </c>
      <c r="J2987" s="1">
        <v>4693</v>
      </c>
      <c r="K2987" s="1">
        <v>3463</v>
      </c>
      <c r="L2987" s="2" t="str">
        <f t="shared" si="891"/>
        <v/>
      </c>
      <c r="M2987" s="2">
        <f t="shared" si="892"/>
        <v>0.37988152698551997</v>
      </c>
      <c r="N2987" s="10" t="e">
        <f t="shared" si="893"/>
        <v>#N/A</v>
      </c>
      <c r="O2987" s="9" t="e">
        <f t="shared" si="894"/>
        <v>#N/A</v>
      </c>
      <c r="P2987" s="8" t="e">
        <f t="shared" si="895"/>
        <v>#N/A</v>
      </c>
      <c r="Q2987" s="2" t="str">
        <f t="shared" si="896"/>
        <v>-</v>
      </c>
      <c r="R2987" s="2" t="str">
        <f t="shared" si="897"/>
        <v>-</v>
      </c>
      <c r="S2987" s="2" t="str">
        <f t="shared" si="898"/>
        <v>-</v>
      </c>
      <c r="T2987" s="2" t="str">
        <f t="shared" si="899"/>
        <v>-</v>
      </c>
      <c r="AU2987" t="s">
        <v>2258</v>
      </c>
      <c r="AV2987" t="s">
        <v>360</v>
      </c>
      <c r="AY2987" s="38">
        <v>51</v>
      </c>
      <c r="AZ2987" s="40">
        <v>127</v>
      </c>
      <c r="BA2987" s="42">
        <f t="shared" si="901"/>
        <v>51127</v>
      </c>
      <c r="BC2987" s="7" t="s">
        <v>3097</v>
      </c>
      <c r="BJ2987" s="1">
        <f t="shared" si="900"/>
        <v>0</v>
      </c>
      <c r="BM2987" s="1">
        <v>4812</v>
      </c>
      <c r="BO2987" s="1">
        <v>124</v>
      </c>
    </row>
    <row r="2988" spans="1:67" hidden="1" outlineLevel="1">
      <c r="A2988" t="s">
        <v>2616</v>
      </c>
      <c r="B2988" t="s">
        <v>360</v>
      </c>
      <c r="C2988" s="25">
        <v>12729</v>
      </c>
      <c r="D2988" s="25"/>
      <c r="E2988" s="25"/>
      <c r="G2988" s="1">
        <v>8200</v>
      </c>
      <c r="I2988" s="1">
        <f t="shared" si="882"/>
        <v>2969</v>
      </c>
      <c r="J2988" s="1">
        <v>2548</v>
      </c>
      <c r="K2988" s="1">
        <v>2480</v>
      </c>
      <c r="L2988" s="2" t="str">
        <f t="shared" si="891"/>
        <v/>
      </c>
      <c r="M2988" s="2">
        <f t="shared" si="892"/>
        <v>0.30243902439024389</v>
      </c>
      <c r="N2988" s="10" t="e">
        <f t="shared" si="893"/>
        <v>#N/A</v>
      </c>
      <c r="O2988" s="9" t="e">
        <f t="shared" si="894"/>
        <v>#N/A</v>
      </c>
      <c r="P2988" s="8" t="e">
        <f t="shared" si="895"/>
        <v>#N/A</v>
      </c>
      <c r="Q2988" s="2" t="str">
        <f t="shared" si="896"/>
        <v>-</v>
      </c>
      <c r="R2988" s="2" t="str">
        <f t="shared" si="897"/>
        <v>-</v>
      </c>
      <c r="S2988" s="2" t="str">
        <f t="shared" si="898"/>
        <v>-</v>
      </c>
      <c r="T2988" s="2" t="str">
        <f t="shared" si="899"/>
        <v>-</v>
      </c>
      <c r="AU2988" t="s">
        <v>2616</v>
      </c>
      <c r="AV2988" t="s">
        <v>360</v>
      </c>
      <c r="AY2988" s="38">
        <v>51</v>
      </c>
      <c r="AZ2988" s="40">
        <v>131</v>
      </c>
      <c r="BA2988" s="42">
        <f t="shared" si="901"/>
        <v>51131</v>
      </c>
      <c r="BC2988" s="7" t="s">
        <v>3097</v>
      </c>
      <c r="BJ2988" s="1">
        <f t="shared" si="900"/>
        <v>0</v>
      </c>
      <c r="BM2988" s="1">
        <v>2895</v>
      </c>
      <c r="BO2988" s="1">
        <v>74</v>
      </c>
    </row>
    <row r="2989" spans="1:67" hidden="1" outlineLevel="1">
      <c r="A2989" t="s">
        <v>2826</v>
      </c>
      <c r="B2989" t="s">
        <v>360</v>
      </c>
      <c r="C2989" s="25">
        <v>12451</v>
      </c>
      <c r="D2989" s="25"/>
      <c r="E2989" s="25"/>
      <c r="G2989" s="1">
        <v>8213</v>
      </c>
      <c r="I2989" s="1">
        <f t="shared" si="882"/>
        <v>3361</v>
      </c>
      <c r="J2989" s="1">
        <v>3143</v>
      </c>
      <c r="K2989" s="1">
        <v>2858</v>
      </c>
      <c r="L2989" s="2" t="str">
        <f t="shared" si="891"/>
        <v/>
      </c>
      <c r="M2989" s="2">
        <f t="shared" si="892"/>
        <v>0.34798490198465848</v>
      </c>
      <c r="N2989" s="10" t="e">
        <f t="shared" si="893"/>
        <v>#N/A</v>
      </c>
      <c r="O2989" s="9" t="e">
        <f t="shared" si="894"/>
        <v>#N/A</v>
      </c>
      <c r="P2989" s="8" t="e">
        <f t="shared" si="895"/>
        <v>#N/A</v>
      </c>
      <c r="Q2989" s="2" t="str">
        <f t="shared" si="896"/>
        <v>-</v>
      </c>
      <c r="R2989" s="2" t="str">
        <f t="shared" si="897"/>
        <v>-</v>
      </c>
      <c r="S2989" s="2" t="str">
        <f t="shared" si="898"/>
        <v>-</v>
      </c>
      <c r="T2989" s="2" t="str">
        <f t="shared" si="899"/>
        <v>-</v>
      </c>
      <c r="AU2989" t="s">
        <v>2826</v>
      </c>
      <c r="AV2989" t="s">
        <v>360</v>
      </c>
      <c r="AY2989" s="38">
        <v>51</v>
      </c>
      <c r="AZ2989" s="40">
        <v>133</v>
      </c>
      <c r="BA2989" s="42">
        <f t="shared" si="901"/>
        <v>51133</v>
      </c>
      <c r="BC2989" s="7" t="s">
        <v>3097</v>
      </c>
      <c r="BJ2989" s="1">
        <f t="shared" si="900"/>
        <v>0</v>
      </c>
      <c r="BM2989" s="1">
        <v>3226</v>
      </c>
      <c r="BO2989" s="1">
        <v>135</v>
      </c>
    </row>
    <row r="2990" spans="1:67" hidden="1" outlineLevel="1">
      <c r="A2990" t="s">
        <v>2731</v>
      </c>
      <c r="B2990" t="s">
        <v>360</v>
      </c>
      <c r="C2990" s="25">
        <v>15756</v>
      </c>
      <c r="D2990" s="25"/>
      <c r="E2990" s="25"/>
      <c r="G2990" s="1">
        <v>8340</v>
      </c>
      <c r="I2990" s="1">
        <f t="shared" ref="I2990:I3053" si="902">BM2990+BO2990</f>
        <v>2307</v>
      </c>
      <c r="J2990" s="1">
        <v>2044</v>
      </c>
      <c r="K2990" s="1">
        <v>1559</v>
      </c>
      <c r="L2990" s="2" t="str">
        <f t="shared" si="891"/>
        <v/>
      </c>
      <c r="M2990" s="2">
        <f t="shared" si="892"/>
        <v>0.1869304556354916</v>
      </c>
      <c r="N2990" s="10" t="e">
        <f t="shared" ref="N2990:N3021" si="903">RANK(U2990,U2990:AR2990)</f>
        <v>#N/A</v>
      </c>
      <c r="O2990" s="9" t="e">
        <f t="shared" ref="O2990:O3021" si="904">RANK(V2990,U2990:AR2990)</f>
        <v>#N/A</v>
      </c>
      <c r="P2990" s="8" t="e">
        <f t="shared" ref="P2990:P3021" si="905">RANK(W2990,U2990:AR2990)</f>
        <v>#N/A</v>
      </c>
      <c r="Q2990" s="2" t="str">
        <f t="shared" ref="Q2990:Q3021" si="906">IF(SUM($U2990:$AQ2990)=0,"-",U2990/SUM($U2990:$AQ2990))</f>
        <v>-</v>
      </c>
      <c r="R2990" s="2" t="str">
        <f t="shared" ref="R2990:R3021" si="907">IF(SUM($U2990:$AQ2990)=0,"-",V2990/SUM($U2990:$AQ2990))</f>
        <v>-</v>
      </c>
      <c r="S2990" s="2" t="str">
        <f t="shared" ref="S2990:S3021" si="908">IF(SUM($U2990:$AQ2990)=0,"-",W2990/SUM($U2990:$AQ2990))</f>
        <v>-</v>
      </c>
      <c r="T2990" s="2" t="str">
        <f t="shared" ref="T2990:T3021" si="909">IF(SUM($U2990:$AQ2990)=0,"-",(1-Q2990-R2990-S2990))</f>
        <v>-</v>
      </c>
      <c r="AU2990" t="s">
        <v>2731</v>
      </c>
      <c r="AV2990" t="s">
        <v>360</v>
      </c>
      <c r="AY2990" s="38">
        <v>51</v>
      </c>
      <c r="AZ2990" s="40">
        <v>135</v>
      </c>
      <c r="BA2990" s="42">
        <f t="shared" si="901"/>
        <v>51135</v>
      </c>
      <c r="BC2990" s="7" t="s">
        <v>3097</v>
      </c>
      <c r="BJ2990" s="1">
        <f t="shared" ref="BJ2990:BJ3021" si="910">SUM(BH2990:BI2990)</f>
        <v>0</v>
      </c>
      <c r="BM2990" s="1">
        <v>2242</v>
      </c>
      <c r="BO2990" s="1">
        <v>65</v>
      </c>
    </row>
    <row r="2991" spans="1:67" hidden="1" outlineLevel="1">
      <c r="A2991" t="s">
        <v>547</v>
      </c>
      <c r="B2991" t="s">
        <v>360</v>
      </c>
      <c r="C2991" s="25">
        <v>27128</v>
      </c>
      <c r="D2991" s="25"/>
      <c r="E2991" s="25"/>
      <c r="G2991" s="1">
        <v>16544</v>
      </c>
      <c r="I2991" s="1">
        <f t="shared" si="902"/>
        <v>6324</v>
      </c>
      <c r="J2991" s="1">
        <v>5427</v>
      </c>
      <c r="K2991" s="1">
        <v>6082</v>
      </c>
      <c r="L2991" s="2" t="str">
        <f t="shared" si="891"/>
        <v/>
      </c>
      <c r="M2991" s="2">
        <f t="shared" si="892"/>
        <v>0.3676257253384913</v>
      </c>
      <c r="N2991" s="10" t="e">
        <f t="shared" si="903"/>
        <v>#N/A</v>
      </c>
      <c r="O2991" s="9" t="e">
        <f t="shared" si="904"/>
        <v>#N/A</v>
      </c>
      <c r="P2991" s="8" t="e">
        <f t="shared" si="905"/>
        <v>#N/A</v>
      </c>
      <c r="Q2991" s="2" t="str">
        <f t="shared" si="906"/>
        <v>-</v>
      </c>
      <c r="R2991" s="2" t="str">
        <f t="shared" si="907"/>
        <v>-</v>
      </c>
      <c r="S2991" s="2" t="str">
        <f t="shared" si="908"/>
        <v>-</v>
      </c>
      <c r="T2991" s="2" t="str">
        <f t="shared" si="909"/>
        <v>-</v>
      </c>
      <c r="AU2991" t="s">
        <v>547</v>
      </c>
      <c r="AV2991" t="s">
        <v>360</v>
      </c>
      <c r="AY2991" s="38">
        <v>51</v>
      </c>
      <c r="AZ2991" s="40">
        <v>137</v>
      </c>
      <c r="BA2991" s="42">
        <f t="shared" si="901"/>
        <v>51137</v>
      </c>
      <c r="BC2991" s="7" t="s">
        <v>3097</v>
      </c>
      <c r="BJ2991" s="1">
        <f t="shared" si="910"/>
        <v>0</v>
      </c>
      <c r="BM2991" s="1">
        <v>6141</v>
      </c>
      <c r="BO2991" s="1">
        <v>183</v>
      </c>
    </row>
    <row r="2992" spans="1:67" hidden="1" outlineLevel="1">
      <c r="A2992" t="s">
        <v>2732</v>
      </c>
      <c r="B2992" t="s">
        <v>360</v>
      </c>
      <c r="C2992" s="25">
        <v>23265</v>
      </c>
      <c r="D2992" s="25"/>
      <c r="E2992" s="25"/>
      <c r="G2992" s="1">
        <v>13430</v>
      </c>
      <c r="I2992" s="1">
        <f t="shared" si="902"/>
        <v>5056</v>
      </c>
      <c r="J2992" s="1">
        <v>4646</v>
      </c>
      <c r="K2992" s="1">
        <v>4992</v>
      </c>
      <c r="L2992" s="2" t="str">
        <f t="shared" si="891"/>
        <v/>
      </c>
      <c r="M2992" s="2">
        <f t="shared" si="892"/>
        <v>0.37170513775130304</v>
      </c>
      <c r="N2992" s="10" t="e">
        <f t="shared" si="903"/>
        <v>#N/A</v>
      </c>
      <c r="O2992" s="9" t="e">
        <f t="shared" si="904"/>
        <v>#N/A</v>
      </c>
      <c r="P2992" s="8" t="e">
        <f t="shared" si="905"/>
        <v>#N/A</v>
      </c>
      <c r="Q2992" s="2" t="str">
        <f t="shared" si="906"/>
        <v>-</v>
      </c>
      <c r="R2992" s="2" t="str">
        <f t="shared" si="907"/>
        <v>-</v>
      </c>
      <c r="S2992" s="2" t="str">
        <f t="shared" si="908"/>
        <v>-</v>
      </c>
      <c r="T2992" s="2" t="str">
        <f t="shared" si="909"/>
        <v>-</v>
      </c>
      <c r="AU2992" t="s">
        <v>2732</v>
      </c>
      <c r="AV2992" t="s">
        <v>360</v>
      </c>
      <c r="AY2992" s="38">
        <v>51</v>
      </c>
      <c r="AZ2992" s="40">
        <v>139</v>
      </c>
      <c r="BA2992" s="42">
        <f t="shared" si="901"/>
        <v>51139</v>
      </c>
      <c r="BC2992" s="7" t="s">
        <v>3097</v>
      </c>
      <c r="BJ2992" s="1">
        <f t="shared" si="910"/>
        <v>0</v>
      </c>
      <c r="BM2992" s="1">
        <v>4915</v>
      </c>
      <c r="BO2992" s="1">
        <v>141</v>
      </c>
    </row>
    <row r="2993" spans="1:67" hidden="1" outlineLevel="1">
      <c r="A2993" t="s">
        <v>606</v>
      </c>
      <c r="B2993" t="s">
        <v>360</v>
      </c>
      <c r="C2993" s="25">
        <v>19071</v>
      </c>
      <c r="D2993" s="25"/>
      <c r="E2993" s="25"/>
      <c r="G2993" s="1">
        <v>10449</v>
      </c>
      <c r="I2993" s="1">
        <f t="shared" si="902"/>
        <v>6289</v>
      </c>
      <c r="J2993" s="1">
        <v>4832</v>
      </c>
      <c r="K2993" s="1">
        <v>5602</v>
      </c>
      <c r="L2993" s="2" t="str">
        <f t="shared" si="891"/>
        <v/>
      </c>
      <c r="M2993" s="2">
        <f t="shared" si="892"/>
        <v>0.53612785912527516</v>
      </c>
      <c r="N2993" s="10" t="e">
        <f t="shared" si="903"/>
        <v>#N/A</v>
      </c>
      <c r="O2993" s="9" t="e">
        <f t="shared" si="904"/>
        <v>#N/A</v>
      </c>
      <c r="P2993" s="8" t="e">
        <f t="shared" si="905"/>
        <v>#N/A</v>
      </c>
      <c r="Q2993" s="2" t="str">
        <f t="shared" si="906"/>
        <v>-</v>
      </c>
      <c r="R2993" s="2" t="str">
        <f t="shared" si="907"/>
        <v>-</v>
      </c>
      <c r="S2993" s="2" t="str">
        <f t="shared" si="908"/>
        <v>-</v>
      </c>
      <c r="T2993" s="2" t="str">
        <f t="shared" si="909"/>
        <v>-</v>
      </c>
      <c r="AU2993" t="s">
        <v>606</v>
      </c>
      <c r="AV2993" t="s">
        <v>360</v>
      </c>
      <c r="AY2993" s="38">
        <v>51</v>
      </c>
      <c r="AZ2993" s="40">
        <v>141</v>
      </c>
      <c r="BA2993" s="42">
        <f t="shared" si="901"/>
        <v>51141</v>
      </c>
      <c r="BC2993" s="7" t="s">
        <v>3097</v>
      </c>
      <c r="BJ2993" s="1">
        <f t="shared" si="910"/>
        <v>0</v>
      </c>
      <c r="BM2993" s="1">
        <v>6046</v>
      </c>
      <c r="BO2993" s="1">
        <v>243</v>
      </c>
    </row>
    <row r="2994" spans="1:67" hidden="1" outlineLevel="1">
      <c r="A2994" t="s">
        <v>1694</v>
      </c>
      <c r="B2994" t="s">
        <v>360</v>
      </c>
      <c r="C2994" s="25">
        <v>61975</v>
      </c>
      <c r="D2994" s="25"/>
      <c r="E2994" s="25"/>
      <c r="G2994" s="1">
        <v>36890</v>
      </c>
      <c r="I2994" s="1">
        <f t="shared" si="902"/>
        <v>14856</v>
      </c>
      <c r="J2994" s="1">
        <v>11428</v>
      </c>
      <c r="K2994" s="1">
        <v>14432</v>
      </c>
      <c r="L2994" s="2" t="str">
        <f t="shared" si="891"/>
        <v/>
      </c>
      <c r="M2994" s="2">
        <f t="shared" si="892"/>
        <v>0.39121713201409597</v>
      </c>
      <c r="N2994" s="10" t="e">
        <f t="shared" si="903"/>
        <v>#N/A</v>
      </c>
      <c r="O2994" s="9" t="e">
        <f t="shared" si="904"/>
        <v>#N/A</v>
      </c>
      <c r="P2994" s="8" t="e">
        <f t="shared" si="905"/>
        <v>#N/A</v>
      </c>
      <c r="Q2994" s="2" t="str">
        <f t="shared" si="906"/>
        <v>-</v>
      </c>
      <c r="R2994" s="2" t="str">
        <f t="shared" si="907"/>
        <v>-</v>
      </c>
      <c r="S2994" s="2" t="str">
        <f t="shared" si="908"/>
        <v>-</v>
      </c>
      <c r="T2994" s="2" t="str">
        <f t="shared" si="909"/>
        <v>-</v>
      </c>
      <c r="AU2994" t="s">
        <v>1694</v>
      </c>
      <c r="AV2994" t="s">
        <v>360</v>
      </c>
      <c r="AY2994" s="38">
        <v>51</v>
      </c>
      <c r="AZ2994" s="40">
        <v>143</v>
      </c>
      <c r="BA2994" s="42">
        <f t="shared" si="901"/>
        <v>51143</v>
      </c>
      <c r="BC2994" s="7" t="s">
        <v>3097</v>
      </c>
      <c r="BJ2994" s="1">
        <f t="shared" si="910"/>
        <v>0</v>
      </c>
      <c r="BM2994" s="1">
        <v>14635</v>
      </c>
      <c r="BO2994" s="1">
        <v>221</v>
      </c>
    </row>
    <row r="2995" spans="1:67" hidden="1" outlineLevel="1">
      <c r="A2995" t="s">
        <v>2493</v>
      </c>
      <c r="B2995" t="s">
        <v>360</v>
      </c>
      <c r="C2995" s="25">
        <v>24105</v>
      </c>
      <c r="D2995" s="25"/>
      <c r="E2995" s="25"/>
      <c r="G2995" s="1">
        <v>13787</v>
      </c>
      <c r="I2995" s="1">
        <f t="shared" si="902"/>
        <v>5007</v>
      </c>
      <c r="J2995" s="1">
        <v>4774</v>
      </c>
      <c r="K2995" s="1">
        <v>4034</v>
      </c>
      <c r="L2995" s="2" t="str">
        <f t="shared" si="891"/>
        <v/>
      </c>
      <c r="M2995" s="2">
        <f t="shared" si="892"/>
        <v>0.29259447305432656</v>
      </c>
      <c r="N2995" s="10" t="e">
        <f t="shared" si="903"/>
        <v>#N/A</v>
      </c>
      <c r="O2995" s="9" t="e">
        <f t="shared" si="904"/>
        <v>#N/A</v>
      </c>
      <c r="P2995" s="8" t="e">
        <f t="shared" si="905"/>
        <v>#N/A</v>
      </c>
      <c r="Q2995" s="2" t="str">
        <f t="shared" si="906"/>
        <v>-</v>
      </c>
      <c r="R2995" s="2" t="str">
        <f t="shared" si="907"/>
        <v>-</v>
      </c>
      <c r="S2995" s="2" t="str">
        <f t="shared" si="908"/>
        <v>-</v>
      </c>
      <c r="T2995" s="2" t="str">
        <f t="shared" si="909"/>
        <v>-</v>
      </c>
      <c r="AU2995" t="s">
        <v>2493</v>
      </c>
      <c r="AV2995" t="s">
        <v>360</v>
      </c>
      <c r="AY2995" s="38">
        <v>51</v>
      </c>
      <c r="AZ2995" s="40">
        <v>145</v>
      </c>
      <c r="BA2995" s="42">
        <f t="shared" si="901"/>
        <v>51145</v>
      </c>
      <c r="BC2995" s="7" t="s">
        <v>3097</v>
      </c>
      <c r="BJ2995" s="1">
        <f t="shared" si="910"/>
        <v>0</v>
      </c>
      <c r="BM2995" s="1">
        <v>4923</v>
      </c>
      <c r="BO2995" s="1">
        <v>84</v>
      </c>
    </row>
    <row r="2996" spans="1:67" hidden="1" outlineLevel="1">
      <c r="A2996" t="s">
        <v>2575</v>
      </c>
      <c r="B2996" t="s">
        <v>360</v>
      </c>
      <c r="C2996" s="25">
        <v>20264</v>
      </c>
      <c r="D2996" s="25"/>
      <c r="E2996" s="25"/>
      <c r="G2996" s="1">
        <v>10625</v>
      </c>
      <c r="I2996" s="1">
        <f t="shared" si="902"/>
        <v>3919</v>
      </c>
      <c r="J2996" s="1">
        <v>2889</v>
      </c>
      <c r="K2996" s="1">
        <v>3662</v>
      </c>
      <c r="L2996" s="2" t="str">
        <f t="shared" si="891"/>
        <v/>
      </c>
      <c r="M2996" s="2">
        <f t="shared" si="892"/>
        <v>0.34465882352941174</v>
      </c>
      <c r="N2996" s="10" t="e">
        <f t="shared" si="903"/>
        <v>#N/A</v>
      </c>
      <c r="O2996" s="9" t="e">
        <f t="shared" si="904"/>
        <v>#N/A</v>
      </c>
      <c r="P2996" s="8" t="e">
        <f t="shared" si="905"/>
        <v>#N/A</v>
      </c>
      <c r="Q2996" s="2" t="str">
        <f t="shared" si="906"/>
        <v>-</v>
      </c>
      <c r="R2996" s="2" t="str">
        <f t="shared" si="907"/>
        <v>-</v>
      </c>
      <c r="S2996" s="2" t="str">
        <f t="shared" si="908"/>
        <v>-</v>
      </c>
      <c r="T2996" s="2" t="str">
        <f t="shared" si="909"/>
        <v>-</v>
      </c>
      <c r="AU2996" t="s">
        <v>2575</v>
      </c>
      <c r="AV2996" t="s">
        <v>360</v>
      </c>
      <c r="AY2996" s="38">
        <v>51</v>
      </c>
      <c r="AZ2996" s="40">
        <v>147</v>
      </c>
      <c r="BA2996" s="42">
        <f t="shared" si="901"/>
        <v>51147</v>
      </c>
      <c r="BC2996" s="7" t="s">
        <v>3097</v>
      </c>
      <c r="BJ2996" s="1">
        <f t="shared" si="910"/>
        <v>0</v>
      </c>
      <c r="BM2996" s="1">
        <v>3831</v>
      </c>
      <c r="BO2996" s="1">
        <v>88</v>
      </c>
    </row>
    <row r="2997" spans="1:67" hidden="1" outlineLevel="1">
      <c r="A2997" t="s">
        <v>718</v>
      </c>
      <c r="B2997" t="s">
        <v>360</v>
      </c>
      <c r="C2997" s="25">
        <v>34258</v>
      </c>
      <c r="D2997" s="25"/>
      <c r="E2997" s="25"/>
      <c r="G2997" s="1">
        <v>17297</v>
      </c>
      <c r="I2997" s="1">
        <f t="shared" si="902"/>
        <v>5922</v>
      </c>
      <c r="J2997" s="1">
        <v>5490</v>
      </c>
      <c r="K2997" s="1">
        <v>4444</v>
      </c>
      <c r="L2997" s="2" t="str">
        <f t="shared" si="891"/>
        <v/>
      </c>
      <c r="M2997" s="2">
        <f t="shared" si="892"/>
        <v>0.25692316586691333</v>
      </c>
      <c r="N2997" s="10" t="e">
        <f t="shared" si="903"/>
        <v>#N/A</v>
      </c>
      <c r="O2997" s="9" t="e">
        <f t="shared" si="904"/>
        <v>#N/A</v>
      </c>
      <c r="P2997" s="8" t="e">
        <f t="shared" si="905"/>
        <v>#N/A</v>
      </c>
      <c r="Q2997" s="2" t="str">
        <f t="shared" si="906"/>
        <v>-</v>
      </c>
      <c r="R2997" s="2" t="str">
        <f t="shared" si="907"/>
        <v>-</v>
      </c>
      <c r="S2997" s="2" t="str">
        <f t="shared" si="908"/>
        <v>-</v>
      </c>
      <c r="T2997" s="2" t="str">
        <f t="shared" si="909"/>
        <v>-</v>
      </c>
      <c r="AU2997" t="s">
        <v>718</v>
      </c>
      <c r="AV2997" t="s">
        <v>360</v>
      </c>
      <c r="AY2997" s="38">
        <v>51</v>
      </c>
      <c r="AZ2997" s="40">
        <v>149</v>
      </c>
      <c r="BA2997" s="42">
        <f t="shared" si="901"/>
        <v>51149</v>
      </c>
      <c r="BC2997" s="7" t="s">
        <v>3097</v>
      </c>
      <c r="BJ2997" s="1">
        <f t="shared" si="910"/>
        <v>0</v>
      </c>
      <c r="BM2997" s="1">
        <v>5802</v>
      </c>
      <c r="BO2997" s="1">
        <v>120</v>
      </c>
    </row>
    <row r="2998" spans="1:67" hidden="1" outlineLevel="1">
      <c r="A2998" t="s">
        <v>2522</v>
      </c>
      <c r="B2998" t="s">
        <v>360</v>
      </c>
      <c r="C2998" s="25">
        <v>311749</v>
      </c>
      <c r="D2998" s="25"/>
      <c r="E2998" s="25"/>
      <c r="G2998" s="1">
        <v>172719</v>
      </c>
      <c r="I2998" s="1">
        <f t="shared" si="902"/>
        <v>60228</v>
      </c>
      <c r="J2998" s="1">
        <v>53263</v>
      </c>
      <c r="K2998" s="1">
        <v>50145</v>
      </c>
      <c r="L2998" s="2" t="str">
        <f t="shared" si="891"/>
        <v/>
      </c>
      <c r="M2998" s="2">
        <f t="shared" si="892"/>
        <v>0.29032706303301897</v>
      </c>
      <c r="N2998" s="10" t="e">
        <f t="shared" si="903"/>
        <v>#N/A</v>
      </c>
      <c r="O2998" s="9" t="e">
        <f t="shared" si="904"/>
        <v>#N/A</v>
      </c>
      <c r="P2998" s="8" t="e">
        <f t="shared" si="905"/>
        <v>#N/A</v>
      </c>
      <c r="Q2998" s="2" t="str">
        <f t="shared" si="906"/>
        <v>-</v>
      </c>
      <c r="R2998" s="2" t="str">
        <f t="shared" si="907"/>
        <v>-</v>
      </c>
      <c r="S2998" s="2" t="str">
        <f t="shared" si="908"/>
        <v>-</v>
      </c>
      <c r="T2998" s="2" t="str">
        <f t="shared" si="909"/>
        <v>-</v>
      </c>
      <c r="AU2998" t="s">
        <v>2522</v>
      </c>
      <c r="AV2998" t="s">
        <v>360</v>
      </c>
      <c r="AY2998" s="38">
        <v>51</v>
      </c>
      <c r="AZ2998" s="40">
        <v>153</v>
      </c>
      <c r="BA2998" s="42">
        <f t="shared" si="901"/>
        <v>51153</v>
      </c>
      <c r="BC2998" s="7" t="s">
        <v>3097</v>
      </c>
      <c r="BJ2998" s="1">
        <f t="shared" si="910"/>
        <v>0</v>
      </c>
      <c r="BM2998" s="1">
        <v>58947</v>
      </c>
      <c r="BO2998" s="1">
        <v>1281</v>
      </c>
    </row>
    <row r="2999" spans="1:67" hidden="1" outlineLevel="1">
      <c r="A2999" t="s">
        <v>1179</v>
      </c>
      <c r="B2999" t="s">
        <v>360</v>
      </c>
      <c r="C2999" s="25">
        <v>34817</v>
      </c>
      <c r="D2999" s="25"/>
      <c r="E2999" s="25"/>
      <c r="G2999" s="1">
        <v>20119</v>
      </c>
      <c r="I2999" s="1">
        <f t="shared" si="902"/>
        <v>8326</v>
      </c>
      <c r="J2999" s="1">
        <v>6754</v>
      </c>
      <c r="K2999" s="1">
        <v>8156</v>
      </c>
      <c r="L2999" s="2" t="str">
        <f t="shared" si="891"/>
        <v/>
      </c>
      <c r="M2999" s="2">
        <f t="shared" si="892"/>
        <v>0.40538794174660769</v>
      </c>
      <c r="N2999" s="10" t="e">
        <f t="shared" si="903"/>
        <v>#N/A</v>
      </c>
      <c r="O2999" s="9" t="e">
        <f t="shared" si="904"/>
        <v>#N/A</v>
      </c>
      <c r="P2999" s="8" t="e">
        <f t="shared" si="905"/>
        <v>#N/A</v>
      </c>
      <c r="Q2999" s="2" t="str">
        <f t="shared" si="906"/>
        <v>-</v>
      </c>
      <c r="R2999" s="2" t="str">
        <f t="shared" si="907"/>
        <v>-</v>
      </c>
      <c r="S2999" s="2" t="str">
        <f t="shared" si="908"/>
        <v>-</v>
      </c>
      <c r="T2999" s="2" t="str">
        <f t="shared" si="909"/>
        <v>-</v>
      </c>
      <c r="AU2999" t="s">
        <v>1179</v>
      </c>
      <c r="AV2999" t="s">
        <v>360</v>
      </c>
      <c r="AY2999" s="38">
        <v>51</v>
      </c>
      <c r="AZ2999" s="40">
        <v>155</v>
      </c>
      <c r="BA2999" s="42">
        <f t="shared" si="901"/>
        <v>51155</v>
      </c>
      <c r="BC2999" s="7" t="s">
        <v>3097</v>
      </c>
      <c r="BJ2999" s="1">
        <f t="shared" si="910"/>
        <v>0</v>
      </c>
      <c r="BM2999" s="1">
        <v>8187</v>
      </c>
      <c r="BO2999" s="1">
        <v>139</v>
      </c>
    </row>
    <row r="3000" spans="1:67" hidden="1" outlineLevel="1">
      <c r="A3000" t="s">
        <v>1002</v>
      </c>
      <c r="B3000" t="s">
        <v>360</v>
      </c>
      <c r="C3000" s="25">
        <v>7197</v>
      </c>
      <c r="D3000" s="25"/>
      <c r="E3000" s="25"/>
      <c r="G3000" s="1">
        <v>4957</v>
      </c>
      <c r="I3000" s="1">
        <f t="shared" si="902"/>
        <v>2613</v>
      </c>
      <c r="J3000" s="1">
        <v>2438</v>
      </c>
      <c r="K3000" s="1">
        <v>2573</v>
      </c>
      <c r="L3000" s="2" t="str">
        <f t="shared" si="891"/>
        <v/>
      </c>
      <c r="M3000" s="2">
        <f t="shared" si="892"/>
        <v>0.51906394996973981</v>
      </c>
      <c r="N3000" s="10" t="e">
        <f t="shared" si="903"/>
        <v>#N/A</v>
      </c>
      <c r="O3000" s="9" t="e">
        <f t="shared" si="904"/>
        <v>#N/A</v>
      </c>
      <c r="P3000" s="8" t="e">
        <f t="shared" si="905"/>
        <v>#N/A</v>
      </c>
      <c r="Q3000" s="2" t="str">
        <f t="shared" si="906"/>
        <v>-</v>
      </c>
      <c r="R3000" s="2" t="str">
        <f t="shared" si="907"/>
        <v>-</v>
      </c>
      <c r="S3000" s="2" t="str">
        <f t="shared" si="908"/>
        <v>-</v>
      </c>
      <c r="T3000" s="2" t="str">
        <f t="shared" si="909"/>
        <v>-</v>
      </c>
      <c r="AU3000" t="s">
        <v>1002</v>
      </c>
      <c r="AV3000" t="s">
        <v>360</v>
      </c>
      <c r="AY3000" s="38">
        <v>51</v>
      </c>
      <c r="AZ3000" s="40">
        <v>157</v>
      </c>
      <c r="BA3000" s="42">
        <f t="shared" si="901"/>
        <v>51157</v>
      </c>
      <c r="BC3000" s="7" t="s">
        <v>3097</v>
      </c>
      <c r="BJ3000" s="1">
        <f t="shared" si="910"/>
        <v>0</v>
      </c>
      <c r="BM3000" s="1">
        <v>2493</v>
      </c>
      <c r="BO3000" s="1">
        <v>120</v>
      </c>
    </row>
    <row r="3001" spans="1:67" hidden="1" outlineLevel="1">
      <c r="A3001" t="s">
        <v>2416</v>
      </c>
      <c r="B3001" t="s">
        <v>360</v>
      </c>
      <c r="C3001" s="25">
        <v>9003</v>
      </c>
      <c r="D3001" s="25"/>
      <c r="E3001" s="25"/>
      <c r="G3001" s="1">
        <v>4436</v>
      </c>
      <c r="I3001" s="1">
        <f t="shared" si="902"/>
        <v>1336</v>
      </c>
      <c r="J3001" s="1">
        <v>1261</v>
      </c>
      <c r="K3001" s="1">
        <v>1085</v>
      </c>
      <c r="L3001" s="2" t="str">
        <f t="shared" si="891"/>
        <v/>
      </c>
      <c r="M3001" s="2">
        <f t="shared" si="892"/>
        <v>0.24458972046889088</v>
      </c>
      <c r="N3001" s="10" t="e">
        <f t="shared" si="903"/>
        <v>#N/A</v>
      </c>
      <c r="O3001" s="9" t="e">
        <f t="shared" si="904"/>
        <v>#N/A</v>
      </c>
      <c r="P3001" s="8" t="e">
        <f t="shared" si="905"/>
        <v>#N/A</v>
      </c>
      <c r="Q3001" s="2" t="str">
        <f t="shared" si="906"/>
        <v>-</v>
      </c>
      <c r="R3001" s="2" t="str">
        <f t="shared" si="907"/>
        <v>-</v>
      </c>
      <c r="S3001" s="2" t="str">
        <f t="shared" si="908"/>
        <v>-</v>
      </c>
      <c r="T3001" s="2" t="str">
        <f t="shared" si="909"/>
        <v>-</v>
      </c>
      <c r="AU3001" t="s">
        <v>2416</v>
      </c>
      <c r="AV3001" t="s">
        <v>360</v>
      </c>
      <c r="AY3001" s="38">
        <v>51</v>
      </c>
      <c r="AZ3001" s="40">
        <v>159</v>
      </c>
      <c r="BA3001" s="42">
        <f t="shared" si="901"/>
        <v>51159</v>
      </c>
      <c r="BC3001" s="7" t="s">
        <v>3097</v>
      </c>
      <c r="BJ3001" s="1">
        <f t="shared" si="910"/>
        <v>0</v>
      </c>
      <c r="BM3001" s="1">
        <v>1314</v>
      </c>
      <c r="BO3001" s="1">
        <v>22</v>
      </c>
    </row>
    <row r="3002" spans="1:67" hidden="1" outlineLevel="1">
      <c r="A3002" t="s">
        <v>608</v>
      </c>
      <c r="B3002" t="s">
        <v>360</v>
      </c>
      <c r="C3002" s="25">
        <v>86569</v>
      </c>
      <c r="D3002" s="25"/>
      <c r="E3002" s="25"/>
      <c r="G3002" s="1">
        <v>59146</v>
      </c>
      <c r="I3002" s="1">
        <f t="shared" si="902"/>
        <v>24681</v>
      </c>
      <c r="J3002" s="1">
        <v>23527</v>
      </c>
      <c r="K3002" s="1">
        <v>21327</v>
      </c>
      <c r="L3002" s="2" t="str">
        <f t="shared" si="891"/>
        <v/>
      </c>
      <c r="M3002" s="2">
        <f t="shared" si="892"/>
        <v>0.36058228789774455</v>
      </c>
      <c r="N3002" s="10" t="e">
        <f t="shared" si="903"/>
        <v>#N/A</v>
      </c>
      <c r="O3002" s="9" t="e">
        <f t="shared" si="904"/>
        <v>#N/A</v>
      </c>
      <c r="P3002" s="8" t="e">
        <f t="shared" si="905"/>
        <v>#N/A</v>
      </c>
      <c r="Q3002" s="2" t="str">
        <f t="shared" si="906"/>
        <v>-</v>
      </c>
      <c r="R3002" s="2" t="str">
        <f t="shared" si="907"/>
        <v>-</v>
      </c>
      <c r="S3002" s="2" t="str">
        <f t="shared" si="908"/>
        <v>-</v>
      </c>
      <c r="T3002" s="2" t="str">
        <f t="shared" si="909"/>
        <v>-</v>
      </c>
      <c r="AU3002" t="s">
        <v>608</v>
      </c>
      <c r="AV3002" t="s">
        <v>360</v>
      </c>
      <c r="AY3002" s="38">
        <v>51</v>
      </c>
      <c r="AZ3002" s="40">
        <v>161</v>
      </c>
      <c r="BA3002" s="42">
        <f t="shared" si="901"/>
        <v>51161</v>
      </c>
      <c r="BC3002" s="7" t="s">
        <v>3097</v>
      </c>
      <c r="BJ3002" s="1">
        <f t="shared" si="910"/>
        <v>0</v>
      </c>
      <c r="BM3002" s="1">
        <v>24198</v>
      </c>
      <c r="BO3002" s="1">
        <v>483</v>
      </c>
    </row>
    <row r="3003" spans="1:67" hidden="1" outlineLevel="1">
      <c r="A3003" t="s">
        <v>1170</v>
      </c>
      <c r="B3003" t="s">
        <v>360</v>
      </c>
      <c r="C3003" s="25">
        <v>20989</v>
      </c>
      <c r="D3003" s="25"/>
      <c r="E3003" s="25"/>
      <c r="G3003" s="1">
        <v>11678</v>
      </c>
      <c r="I3003" s="1">
        <f t="shared" si="902"/>
        <v>6146</v>
      </c>
      <c r="J3003" s="1">
        <v>5049</v>
      </c>
      <c r="K3003" s="1">
        <v>4250</v>
      </c>
      <c r="L3003" s="2" t="str">
        <f t="shared" si="891"/>
        <v/>
      </c>
      <c r="M3003" s="2">
        <f t="shared" si="892"/>
        <v>0.36393218016783696</v>
      </c>
      <c r="N3003" s="10" t="e">
        <f t="shared" si="903"/>
        <v>#N/A</v>
      </c>
      <c r="O3003" s="9" t="e">
        <f t="shared" si="904"/>
        <v>#N/A</v>
      </c>
      <c r="P3003" s="8" t="e">
        <f t="shared" si="905"/>
        <v>#N/A</v>
      </c>
      <c r="Q3003" s="2" t="str">
        <f t="shared" si="906"/>
        <v>-</v>
      </c>
      <c r="R3003" s="2" t="str">
        <f t="shared" si="907"/>
        <v>-</v>
      </c>
      <c r="S3003" s="2" t="str">
        <f t="shared" si="908"/>
        <v>-</v>
      </c>
      <c r="T3003" s="2" t="str">
        <f t="shared" si="909"/>
        <v>-</v>
      </c>
      <c r="AU3003" t="s">
        <v>1170</v>
      </c>
      <c r="AV3003" t="s">
        <v>360</v>
      </c>
      <c r="AY3003" s="38">
        <v>51</v>
      </c>
      <c r="AZ3003" s="40">
        <v>163</v>
      </c>
      <c r="BA3003" s="42">
        <f t="shared" si="901"/>
        <v>51163</v>
      </c>
      <c r="BC3003" s="7" t="s">
        <v>3097</v>
      </c>
      <c r="BJ3003" s="1">
        <f t="shared" si="910"/>
        <v>0</v>
      </c>
      <c r="BM3003" s="1">
        <v>5956</v>
      </c>
      <c r="BO3003" s="1">
        <v>190</v>
      </c>
    </row>
    <row r="3004" spans="1:67" hidden="1" outlineLevel="1">
      <c r="A3004" t="s">
        <v>2653</v>
      </c>
      <c r="B3004" t="s">
        <v>360</v>
      </c>
      <c r="C3004" s="25">
        <v>69315</v>
      </c>
      <c r="D3004" s="25"/>
      <c r="E3004" s="25"/>
      <c r="G3004" s="1">
        <v>35653</v>
      </c>
      <c r="I3004" s="1">
        <f t="shared" si="902"/>
        <v>13593</v>
      </c>
      <c r="J3004" s="1">
        <v>12698</v>
      </c>
      <c r="K3004" s="1">
        <v>11719</v>
      </c>
      <c r="L3004" s="2" t="str">
        <f t="shared" si="891"/>
        <v/>
      </c>
      <c r="M3004" s="2">
        <f t="shared" si="892"/>
        <v>0.32869604240877348</v>
      </c>
      <c r="N3004" s="10" t="e">
        <f t="shared" si="903"/>
        <v>#N/A</v>
      </c>
      <c r="O3004" s="9" t="e">
        <f t="shared" si="904"/>
        <v>#N/A</v>
      </c>
      <c r="P3004" s="8" t="e">
        <f t="shared" si="905"/>
        <v>#N/A</v>
      </c>
      <c r="Q3004" s="2" t="str">
        <f t="shared" si="906"/>
        <v>-</v>
      </c>
      <c r="R3004" s="2" t="str">
        <f t="shared" si="907"/>
        <v>-</v>
      </c>
      <c r="S3004" s="2" t="str">
        <f t="shared" si="908"/>
        <v>-</v>
      </c>
      <c r="T3004" s="2" t="str">
        <f t="shared" si="909"/>
        <v>-</v>
      </c>
      <c r="AU3004" t="s">
        <v>2653</v>
      </c>
      <c r="AV3004" t="s">
        <v>360</v>
      </c>
      <c r="AY3004" s="38">
        <v>51</v>
      </c>
      <c r="AZ3004" s="40">
        <v>165</v>
      </c>
      <c r="BA3004" s="42">
        <f t="shared" si="901"/>
        <v>51165</v>
      </c>
      <c r="BC3004" s="7" t="s">
        <v>3097</v>
      </c>
      <c r="BJ3004" s="1">
        <f t="shared" si="910"/>
        <v>0</v>
      </c>
      <c r="BM3004" s="1">
        <v>13342</v>
      </c>
      <c r="BO3004" s="1">
        <v>251</v>
      </c>
    </row>
    <row r="3005" spans="1:67" hidden="1" outlineLevel="1">
      <c r="A3005" t="s">
        <v>1955</v>
      </c>
      <c r="B3005" t="s">
        <v>360</v>
      </c>
      <c r="C3005" s="25">
        <v>28741</v>
      </c>
      <c r="D3005" s="25"/>
      <c r="E3005" s="25"/>
      <c r="G3005" s="1">
        <v>18052</v>
      </c>
      <c r="I3005" s="1">
        <f t="shared" si="902"/>
        <v>7237</v>
      </c>
      <c r="J3005" s="1">
        <v>4094</v>
      </c>
      <c r="K3005" s="1">
        <v>7082</v>
      </c>
      <c r="L3005" s="2" t="str">
        <f t="shared" si="891"/>
        <v/>
      </c>
      <c r="M3005" s="2">
        <f t="shared" si="892"/>
        <v>0.39231110126301794</v>
      </c>
      <c r="N3005" s="10" t="e">
        <f t="shared" si="903"/>
        <v>#N/A</v>
      </c>
      <c r="O3005" s="9" t="e">
        <f t="shared" si="904"/>
        <v>#N/A</v>
      </c>
      <c r="P3005" s="8" t="e">
        <f t="shared" si="905"/>
        <v>#N/A</v>
      </c>
      <c r="Q3005" s="2" t="str">
        <f t="shared" si="906"/>
        <v>-</v>
      </c>
      <c r="R3005" s="2" t="str">
        <f t="shared" si="907"/>
        <v>-</v>
      </c>
      <c r="S3005" s="2" t="str">
        <f t="shared" si="908"/>
        <v>-</v>
      </c>
      <c r="T3005" s="2" t="str">
        <f t="shared" si="909"/>
        <v>-</v>
      </c>
      <c r="AU3005" t="s">
        <v>1955</v>
      </c>
      <c r="AV3005" t="s">
        <v>360</v>
      </c>
      <c r="AY3005" s="38">
        <v>51</v>
      </c>
      <c r="AZ3005" s="40">
        <v>167</v>
      </c>
      <c r="BA3005" s="42">
        <f t="shared" si="901"/>
        <v>51167</v>
      </c>
      <c r="BC3005" s="7" t="s">
        <v>3097</v>
      </c>
      <c r="BJ3005" s="1">
        <f t="shared" si="910"/>
        <v>0</v>
      </c>
      <c r="BM3005" s="1">
        <v>6991</v>
      </c>
      <c r="BO3005" s="1">
        <v>246</v>
      </c>
    </row>
    <row r="3006" spans="1:67" hidden="1" outlineLevel="1">
      <c r="A3006" t="s">
        <v>6</v>
      </c>
      <c r="B3006" t="s">
        <v>360</v>
      </c>
      <c r="C3006" s="25">
        <v>23048</v>
      </c>
      <c r="D3006" s="25"/>
      <c r="E3006" s="25"/>
      <c r="G3006" s="1">
        <v>15353</v>
      </c>
      <c r="I3006" s="1">
        <f t="shared" si="902"/>
        <v>6274</v>
      </c>
      <c r="J3006" s="1">
        <v>4203</v>
      </c>
      <c r="K3006" s="1">
        <v>6094</v>
      </c>
      <c r="L3006" s="2" t="str">
        <f t="shared" si="891"/>
        <v/>
      </c>
      <c r="M3006" s="2">
        <f t="shared" si="892"/>
        <v>0.39692568227707942</v>
      </c>
      <c r="N3006" s="10" t="e">
        <f t="shared" si="903"/>
        <v>#N/A</v>
      </c>
      <c r="O3006" s="9" t="e">
        <f t="shared" si="904"/>
        <v>#N/A</v>
      </c>
      <c r="P3006" s="8" t="e">
        <f t="shared" si="905"/>
        <v>#N/A</v>
      </c>
      <c r="Q3006" s="2" t="str">
        <f t="shared" si="906"/>
        <v>-</v>
      </c>
      <c r="R3006" s="2" t="str">
        <f t="shared" si="907"/>
        <v>-</v>
      </c>
      <c r="S3006" s="2" t="str">
        <f t="shared" si="908"/>
        <v>-</v>
      </c>
      <c r="T3006" s="2" t="str">
        <f t="shared" si="909"/>
        <v>-</v>
      </c>
      <c r="AU3006" t="s">
        <v>6</v>
      </c>
      <c r="AV3006" t="s">
        <v>360</v>
      </c>
      <c r="AY3006" s="38">
        <v>51</v>
      </c>
      <c r="AZ3006" s="40">
        <v>169</v>
      </c>
      <c r="BA3006" s="42">
        <f t="shared" si="901"/>
        <v>51169</v>
      </c>
      <c r="BC3006" s="7" t="s">
        <v>3097</v>
      </c>
      <c r="BJ3006" s="1">
        <f t="shared" si="910"/>
        <v>0</v>
      </c>
      <c r="BM3006" s="1">
        <v>6050</v>
      </c>
      <c r="BO3006" s="1">
        <v>224</v>
      </c>
    </row>
    <row r="3007" spans="1:67" hidden="1" outlineLevel="1">
      <c r="A3007" t="s">
        <v>1131</v>
      </c>
      <c r="B3007" t="s">
        <v>360</v>
      </c>
      <c r="C3007" s="25">
        <v>36525</v>
      </c>
      <c r="D3007" s="25"/>
      <c r="E3007" s="25"/>
      <c r="G3007" s="1">
        <v>21172</v>
      </c>
      <c r="I3007" s="1">
        <f t="shared" si="902"/>
        <v>7289</v>
      </c>
      <c r="J3007" s="1">
        <v>6864</v>
      </c>
      <c r="K3007" s="1">
        <v>5941</v>
      </c>
      <c r="L3007" s="2" t="str">
        <f t="shared" si="891"/>
        <v/>
      </c>
      <c r="M3007" s="2">
        <f t="shared" si="892"/>
        <v>0.28060646136406575</v>
      </c>
      <c r="N3007" s="10" t="e">
        <f t="shared" si="903"/>
        <v>#N/A</v>
      </c>
      <c r="O3007" s="9" t="e">
        <f t="shared" si="904"/>
        <v>#N/A</v>
      </c>
      <c r="P3007" s="8" t="e">
        <f t="shared" si="905"/>
        <v>#N/A</v>
      </c>
      <c r="Q3007" s="2" t="str">
        <f t="shared" si="906"/>
        <v>-</v>
      </c>
      <c r="R3007" s="2" t="str">
        <f t="shared" si="907"/>
        <v>-</v>
      </c>
      <c r="S3007" s="2" t="str">
        <f t="shared" si="908"/>
        <v>-</v>
      </c>
      <c r="T3007" s="2" t="str">
        <f t="shared" si="909"/>
        <v>-</v>
      </c>
      <c r="AU3007" t="s">
        <v>1131</v>
      </c>
      <c r="AV3007" t="s">
        <v>360</v>
      </c>
      <c r="AY3007" s="38">
        <v>51</v>
      </c>
      <c r="AZ3007" s="40">
        <v>171</v>
      </c>
      <c r="BA3007" s="42">
        <f t="shared" si="901"/>
        <v>51171</v>
      </c>
      <c r="BC3007" s="7" t="s">
        <v>3097</v>
      </c>
      <c r="BJ3007" s="1">
        <f t="shared" si="910"/>
        <v>0</v>
      </c>
      <c r="BM3007" s="1">
        <v>7135</v>
      </c>
      <c r="BO3007" s="1">
        <v>154</v>
      </c>
    </row>
    <row r="3008" spans="1:67" hidden="1" outlineLevel="1">
      <c r="A3008" t="s">
        <v>694</v>
      </c>
      <c r="B3008" t="s">
        <v>360</v>
      </c>
      <c r="C3008" s="25">
        <v>32849</v>
      </c>
      <c r="D3008" s="25"/>
      <c r="E3008" s="25"/>
      <c r="G3008" s="1">
        <v>18265</v>
      </c>
      <c r="I3008" s="1">
        <f t="shared" si="902"/>
        <v>8157</v>
      </c>
      <c r="J3008" s="1">
        <v>5587</v>
      </c>
      <c r="K3008" s="1">
        <v>8020</v>
      </c>
      <c r="L3008" s="2" t="str">
        <f t="shared" si="891"/>
        <v/>
      </c>
      <c r="M3008" s="2">
        <f t="shared" si="892"/>
        <v>0.43909115795236792</v>
      </c>
      <c r="N3008" s="10" t="e">
        <f t="shared" si="903"/>
        <v>#N/A</v>
      </c>
      <c r="O3008" s="9" t="e">
        <f t="shared" si="904"/>
        <v>#N/A</v>
      </c>
      <c r="P3008" s="8" t="e">
        <f t="shared" si="905"/>
        <v>#N/A</v>
      </c>
      <c r="Q3008" s="2" t="str">
        <f t="shared" si="906"/>
        <v>-</v>
      </c>
      <c r="R3008" s="2" t="str">
        <f t="shared" si="907"/>
        <v>-</v>
      </c>
      <c r="S3008" s="2" t="str">
        <f t="shared" si="908"/>
        <v>-</v>
      </c>
      <c r="T3008" s="2" t="str">
        <f t="shared" si="909"/>
        <v>-</v>
      </c>
      <c r="AU3008" t="s">
        <v>694</v>
      </c>
      <c r="AV3008" t="s">
        <v>360</v>
      </c>
      <c r="AY3008" s="38">
        <v>51</v>
      </c>
      <c r="AZ3008" s="40">
        <v>173</v>
      </c>
      <c r="BA3008" s="42">
        <f t="shared" si="901"/>
        <v>51173</v>
      </c>
      <c r="BC3008" s="7" t="s">
        <v>3097</v>
      </c>
      <c r="BJ3008" s="1">
        <f t="shared" si="910"/>
        <v>0</v>
      </c>
      <c r="BM3008" s="1">
        <v>7945</v>
      </c>
      <c r="BO3008" s="1">
        <v>212</v>
      </c>
    </row>
    <row r="3009" spans="1:67" hidden="1" outlineLevel="1">
      <c r="A3009" t="s">
        <v>1475</v>
      </c>
      <c r="B3009" t="s">
        <v>360</v>
      </c>
      <c r="C3009" s="25">
        <v>17353</v>
      </c>
      <c r="D3009" s="25"/>
      <c r="E3009" s="25"/>
      <c r="G3009" s="1">
        <v>10124</v>
      </c>
      <c r="I3009" s="1">
        <f t="shared" si="902"/>
        <v>3212</v>
      </c>
      <c r="J3009" s="1">
        <v>2952</v>
      </c>
      <c r="K3009" s="1">
        <v>2636</v>
      </c>
      <c r="L3009" s="2" t="str">
        <f t="shared" si="891"/>
        <v/>
      </c>
      <c r="M3009" s="2">
        <f t="shared" si="892"/>
        <v>0.26037139470564996</v>
      </c>
      <c r="N3009" s="10" t="e">
        <f t="shared" si="903"/>
        <v>#N/A</v>
      </c>
      <c r="O3009" s="9" t="e">
        <f t="shared" si="904"/>
        <v>#N/A</v>
      </c>
      <c r="P3009" s="8" t="e">
        <f t="shared" si="905"/>
        <v>#N/A</v>
      </c>
      <c r="Q3009" s="2" t="str">
        <f t="shared" si="906"/>
        <v>-</v>
      </c>
      <c r="R3009" s="2" t="str">
        <f t="shared" si="907"/>
        <v>-</v>
      </c>
      <c r="S3009" s="2" t="str">
        <f t="shared" si="908"/>
        <v>-</v>
      </c>
      <c r="T3009" s="2" t="str">
        <f t="shared" si="909"/>
        <v>-</v>
      </c>
      <c r="AU3009" t="s">
        <v>1475</v>
      </c>
      <c r="AV3009" t="s">
        <v>360</v>
      </c>
      <c r="AY3009" s="38">
        <v>51</v>
      </c>
      <c r="AZ3009" s="40">
        <v>175</v>
      </c>
      <c r="BA3009" s="42">
        <f t="shared" si="901"/>
        <v>51175</v>
      </c>
      <c r="BC3009" s="7" t="s">
        <v>3097</v>
      </c>
      <c r="BJ3009" s="1">
        <f t="shared" si="910"/>
        <v>0</v>
      </c>
      <c r="BM3009" s="1">
        <v>3178</v>
      </c>
      <c r="BO3009" s="1">
        <v>34</v>
      </c>
    </row>
    <row r="3010" spans="1:67" hidden="1" outlineLevel="1">
      <c r="A3010" t="s">
        <v>921</v>
      </c>
      <c r="B3010" t="s">
        <v>360</v>
      </c>
      <c r="C3010" s="25">
        <v>101802</v>
      </c>
      <c r="D3010" s="25"/>
      <c r="E3010" s="25"/>
      <c r="G3010" s="1">
        <v>56424</v>
      </c>
      <c r="I3010" s="1">
        <f t="shared" si="902"/>
        <v>15435</v>
      </c>
      <c r="J3010" s="1">
        <v>14753</v>
      </c>
      <c r="K3010" s="1">
        <v>13719</v>
      </c>
      <c r="L3010" s="2" t="str">
        <f t="shared" si="891"/>
        <v/>
      </c>
      <c r="M3010" s="2">
        <f t="shared" si="892"/>
        <v>0.24314121650361548</v>
      </c>
      <c r="N3010" s="10" t="e">
        <f t="shared" si="903"/>
        <v>#N/A</v>
      </c>
      <c r="O3010" s="9" t="e">
        <f t="shared" si="904"/>
        <v>#N/A</v>
      </c>
      <c r="P3010" s="8" t="e">
        <f t="shared" si="905"/>
        <v>#N/A</v>
      </c>
      <c r="Q3010" s="2" t="str">
        <f t="shared" si="906"/>
        <v>-</v>
      </c>
      <c r="R3010" s="2" t="str">
        <f t="shared" si="907"/>
        <v>-</v>
      </c>
      <c r="S3010" s="2" t="str">
        <f t="shared" si="908"/>
        <v>-</v>
      </c>
      <c r="T3010" s="2" t="str">
        <f t="shared" si="909"/>
        <v>-</v>
      </c>
      <c r="AU3010" t="s">
        <v>921</v>
      </c>
      <c r="AV3010" t="s">
        <v>360</v>
      </c>
      <c r="AY3010" s="38">
        <v>51</v>
      </c>
      <c r="AZ3010" s="40">
        <v>177</v>
      </c>
      <c r="BA3010" s="42">
        <f t="shared" si="901"/>
        <v>51177</v>
      </c>
      <c r="BC3010" s="7" t="s">
        <v>3097</v>
      </c>
      <c r="BJ3010" s="1">
        <f t="shared" si="910"/>
        <v>0</v>
      </c>
      <c r="BM3010" s="1">
        <v>15061</v>
      </c>
      <c r="BO3010" s="1">
        <v>374</v>
      </c>
    </row>
    <row r="3011" spans="1:67" hidden="1" outlineLevel="1">
      <c r="A3011" t="s">
        <v>2659</v>
      </c>
      <c r="B3011" t="s">
        <v>360</v>
      </c>
      <c r="C3011" s="25">
        <v>103943</v>
      </c>
      <c r="D3011" s="25"/>
      <c r="E3011" s="25"/>
      <c r="G3011" s="1">
        <v>58506</v>
      </c>
      <c r="I3011" s="1">
        <f t="shared" si="902"/>
        <v>16294</v>
      </c>
      <c r="J3011" s="1">
        <v>15732</v>
      </c>
      <c r="K3011" s="1">
        <v>14460</v>
      </c>
      <c r="L3011" s="2" t="str">
        <f t="shared" si="891"/>
        <v/>
      </c>
      <c r="M3011" s="2">
        <f t="shared" si="892"/>
        <v>0.24715413803712441</v>
      </c>
      <c r="N3011" s="10" t="e">
        <f t="shared" si="903"/>
        <v>#N/A</v>
      </c>
      <c r="O3011" s="9" t="e">
        <f t="shared" si="904"/>
        <v>#N/A</v>
      </c>
      <c r="P3011" s="8" t="e">
        <f t="shared" si="905"/>
        <v>#N/A</v>
      </c>
      <c r="Q3011" s="2" t="str">
        <f t="shared" si="906"/>
        <v>-</v>
      </c>
      <c r="R3011" s="2" t="str">
        <f t="shared" si="907"/>
        <v>-</v>
      </c>
      <c r="S3011" s="2" t="str">
        <f t="shared" si="908"/>
        <v>-</v>
      </c>
      <c r="T3011" s="2" t="str">
        <f t="shared" si="909"/>
        <v>-</v>
      </c>
      <c r="AU3011" t="s">
        <v>2659</v>
      </c>
      <c r="AV3011" t="s">
        <v>360</v>
      </c>
      <c r="AY3011" s="38">
        <v>51</v>
      </c>
      <c r="AZ3011" s="40">
        <v>179</v>
      </c>
      <c r="BA3011" s="42">
        <f t="shared" si="901"/>
        <v>51179</v>
      </c>
      <c r="BC3011" s="7" t="s">
        <v>3097</v>
      </c>
      <c r="BJ3011" s="1">
        <f t="shared" si="910"/>
        <v>0</v>
      </c>
      <c r="BM3011" s="1">
        <v>15890</v>
      </c>
      <c r="BO3011" s="1">
        <v>404</v>
      </c>
    </row>
    <row r="3012" spans="1:67" hidden="1" outlineLevel="1">
      <c r="A3012" t="s">
        <v>2561</v>
      </c>
      <c r="B3012" t="s">
        <v>360</v>
      </c>
      <c r="C3012" s="25">
        <v>6886</v>
      </c>
      <c r="D3012" s="25"/>
      <c r="E3012" s="25"/>
      <c r="G3012" s="1">
        <v>4588</v>
      </c>
      <c r="I3012" s="1">
        <f t="shared" si="902"/>
        <v>1503</v>
      </c>
      <c r="J3012" s="1">
        <v>1322</v>
      </c>
      <c r="K3012" s="1">
        <v>1015</v>
      </c>
      <c r="L3012" s="2" t="str">
        <f t="shared" si="891"/>
        <v/>
      </c>
      <c r="M3012" s="2">
        <f t="shared" si="892"/>
        <v>0.22122929380993897</v>
      </c>
      <c r="N3012" s="10" t="e">
        <f t="shared" si="903"/>
        <v>#N/A</v>
      </c>
      <c r="O3012" s="9" t="e">
        <f t="shared" si="904"/>
        <v>#N/A</v>
      </c>
      <c r="P3012" s="8" t="e">
        <f t="shared" si="905"/>
        <v>#N/A</v>
      </c>
      <c r="Q3012" s="2" t="str">
        <f t="shared" si="906"/>
        <v>-</v>
      </c>
      <c r="R3012" s="2" t="str">
        <f t="shared" si="907"/>
        <v>-</v>
      </c>
      <c r="S3012" s="2" t="str">
        <f t="shared" si="908"/>
        <v>-</v>
      </c>
      <c r="T3012" s="2" t="str">
        <f t="shared" si="909"/>
        <v>-</v>
      </c>
      <c r="AU3012" t="s">
        <v>2561</v>
      </c>
      <c r="AV3012" t="s">
        <v>360</v>
      </c>
      <c r="AY3012" s="38">
        <v>51</v>
      </c>
      <c r="AZ3012" s="40">
        <v>181</v>
      </c>
      <c r="BA3012" s="42">
        <f t="shared" si="901"/>
        <v>51181</v>
      </c>
      <c r="BC3012" s="7" t="s">
        <v>3097</v>
      </c>
      <c r="BJ3012" s="1">
        <f t="shared" si="910"/>
        <v>0</v>
      </c>
      <c r="BM3012" s="1">
        <v>1475</v>
      </c>
      <c r="BO3012" s="1">
        <v>28</v>
      </c>
    </row>
    <row r="3013" spans="1:67" hidden="1" outlineLevel="1">
      <c r="A3013" t="s">
        <v>605</v>
      </c>
      <c r="B3013" t="s">
        <v>360</v>
      </c>
      <c r="C3013" s="25">
        <v>12109</v>
      </c>
      <c r="D3013" s="25"/>
      <c r="E3013" s="25"/>
      <c r="G3013" s="1">
        <v>6373</v>
      </c>
      <c r="I3013" s="1">
        <f t="shared" si="902"/>
        <v>1882</v>
      </c>
      <c r="J3013" s="1">
        <v>1620</v>
      </c>
      <c r="K3013" s="1">
        <v>1083</v>
      </c>
      <c r="L3013" s="2" t="str">
        <f t="shared" si="891"/>
        <v/>
      </c>
      <c r="M3013" s="2">
        <f t="shared" si="892"/>
        <v>0.16993566609132277</v>
      </c>
      <c r="N3013" s="10" t="e">
        <f t="shared" si="903"/>
        <v>#N/A</v>
      </c>
      <c r="O3013" s="9" t="e">
        <f t="shared" si="904"/>
        <v>#N/A</v>
      </c>
      <c r="P3013" s="8" t="e">
        <f t="shared" si="905"/>
        <v>#N/A</v>
      </c>
      <c r="Q3013" s="2" t="str">
        <f t="shared" si="906"/>
        <v>-</v>
      </c>
      <c r="R3013" s="2" t="str">
        <f t="shared" si="907"/>
        <v>-</v>
      </c>
      <c r="S3013" s="2" t="str">
        <f t="shared" si="908"/>
        <v>-</v>
      </c>
      <c r="T3013" s="2" t="str">
        <f t="shared" si="909"/>
        <v>-</v>
      </c>
      <c r="AU3013" t="s">
        <v>605</v>
      </c>
      <c r="AV3013" t="s">
        <v>360</v>
      </c>
      <c r="AY3013" s="38">
        <v>51</v>
      </c>
      <c r="AZ3013" s="40">
        <v>183</v>
      </c>
      <c r="BA3013" s="42">
        <f t="shared" si="901"/>
        <v>51183</v>
      </c>
      <c r="BC3013" s="7" t="s">
        <v>3097</v>
      </c>
      <c r="BJ3013" s="1">
        <f t="shared" si="910"/>
        <v>0</v>
      </c>
      <c r="BM3013" s="1">
        <v>1853</v>
      </c>
      <c r="BO3013" s="1">
        <v>29</v>
      </c>
    </row>
    <row r="3014" spans="1:67" hidden="1" outlineLevel="1">
      <c r="A3014" t="s">
        <v>1551</v>
      </c>
      <c r="B3014" t="s">
        <v>360</v>
      </c>
      <c r="C3014" s="25">
        <v>43995</v>
      </c>
      <c r="D3014" s="25"/>
      <c r="E3014" s="25"/>
      <c r="G3014" s="1">
        <v>26801</v>
      </c>
      <c r="I3014" s="1">
        <f t="shared" si="902"/>
        <v>9627</v>
      </c>
      <c r="J3014" s="1">
        <v>6450</v>
      </c>
      <c r="K3014" s="1">
        <v>9413</v>
      </c>
      <c r="L3014" s="2" t="str">
        <f t="shared" si="891"/>
        <v/>
      </c>
      <c r="M3014" s="2">
        <f t="shared" si="892"/>
        <v>0.35121823812544306</v>
      </c>
      <c r="N3014" s="10" t="e">
        <f t="shared" si="903"/>
        <v>#N/A</v>
      </c>
      <c r="O3014" s="9" t="e">
        <f t="shared" si="904"/>
        <v>#N/A</v>
      </c>
      <c r="P3014" s="8" t="e">
        <f t="shared" si="905"/>
        <v>#N/A</v>
      </c>
      <c r="Q3014" s="2" t="str">
        <f t="shared" si="906"/>
        <v>-</v>
      </c>
      <c r="R3014" s="2" t="str">
        <f t="shared" si="907"/>
        <v>-</v>
      </c>
      <c r="S3014" s="2" t="str">
        <f t="shared" si="908"/>
        <v>-</v>
      </c>
      <c r="T3014" s="2" t="str">
        <f t="shared" si="909"/>
        <v>-</v>
      </c>
      <c r="AU3014" t="s">
        <v>1551</v>
      </c>
      <c r="AV3014" t="s">
        <v>360</v>
      </c>
      <c r="AY3014" s="38">
        <v>51</v>
      </c>
      <c r="AZ3014" s="40">
        <v>185</v>
      </c>
      <c r="BA3014" s="42">
        <f t="shared" si="901"/>
        <v>51185</v>
      </c>
      <c r="BC3014" s="7" t="s">
        <v>3097</v>
      </c>
      <c r="BJ3014" s="1">
        <f t="shared" si="910"/>
        <v>0</v>
      </c>
      <c r="BM3014" s="1">
        <v>9413</v>
      </c>
      <c r="BO3014" s="1">
        <v>214</v>
      </c>
    </row>
    <row r="3015" spans="1:67" hidden="1" outlineLevel="1">
      <c r="A3015" t="s">
        <v>286</v>
      </c>
      <c r="B3015" t="s">
        <v>360</v>
      </c>
      <c r="C3015" s="25">
        <v>33031</v>
      </c>
      <c r="D3015" s="25"/>
      <c r="E3015" s="25"/>
      <c r="G3015" s="1">
        <v>18402</v>
      </c>
      <c r="I3015" s="1">
        <f t="shared" si="902"/>
        <v>5685</v>
      </c>
      <c r="J3015" s="1">
        <v>5036</v>
      </c>
      <c r="K3015" s="1">
        <v>5427</v>
      </c>
      <c r="L3015" s="2" t="str">
        <f t="shared" ref="L3015:L3078" si="911">IF(D3015&gt;0,K3015/D3015,"")</f>
        <v/>
      </c>
      <c r="M3015" s="2">
        <f t="shared" ref="M3015:M3078" si="912">IF(G3015&gt;0,K3015/G3015,"")</f>
        <v>0.29491359634822301</v>
      </c>
      <c r="N3015" s="10" t="e">
        <f t="shared" si="903"/>
        <v>#N/A</v>
      </c>
      <c r="O3015" s="9" t="e">
        <f t="shared" si="904"/>
        <v>#N/A</v>
      </c>
      <c r="P3015" s="8" t="e">
        <f t="shared" si="905"/>
        <v>#N/A</v>
      </c>
      <c r="Q3015" s="2" t="str">
        <f t="shared" si="906"/>
        <v>-</v>
      </c>
      <c r="R3015" s="2" t="str">
        <f t="shared" si="907"/>
        <v>-</v>
      </c>
      <c r="S3015" s="2" t="str">
        <f t="shared" si="908"/>
        <v>-</v>
      </c>
      <c r="T3015" s="2" t="str">
        <f t="shared" si="909"/>
        <v>-</v>
      </c>
      <c r="AU3015" t="s">
        <v>286</v>
      </c>
      <c r="AV3015" t="s">
        <v>360</v>
      </c>
      <c r="AY3015" s="38">
        <v>51</v>
      </c>
      <c r="AZ3015" s="40">
        <v>187</v>
      </c>
      <c r="BA3015" s="42">
        <f t="shared" si="901"/>
        <v>51187</v>
      </c>
      <c r="BC3015" s="7" t="s">
        <v>3097</v>
      </c>
      <c r="BJ3015" s="1">
        <f t="shared" si="910"/>
        <v>0</v>
      </c>
      <c r="BM3015" s="1">
        <v>5538</v>
      </c>
      <c r="BO3015" s="1">
        <v>147</v>
      </c>
    </row>
    <row r="3016" spans="1:67" hidden="1" outlineLevel="1">
      <c r="A3016" t="s">
        <v>1069</v>
      </c>
      <c r="B3016" t="s">
        <v>360</v>
      </c>
      <c r="C3016" s="25">
        <v>51670</v>
      </c>
      <c r="D3016" s="25"/>
      <c r="E3016" s="25"/>
      <c r="G3016" s="1">
        <v>30981</v>
      </c>
      <c r="I3016" s="1">
        <f t="shared" si="902"/>
        <v>13900</v>
      </c>
      <c r="J3016" s="1">
        <v>9532</v>
      </c>
      <c r="K3016" s="1">
        <v>13731</v>
      </c>
      <c r="L3016" s="2" t="str">
        <f t="shared" si="911"/>
        <v/>
      </c>
      <c r="M3016" s="2">
        <f t="shared" si="912"/>
        <v>0.44320712694877507</v>
      </c>
      <c r="N3016" s="10" t="e">
        <f t="shared" si="903"/>
        <v>#N/A</v>
      </c>
      <c r="O3016" s="9" t="e">
        <f t="shared" si="904"/>
        <v>#N/A</v>
      </c>
      <c r="P3016" s="8" t="e">
        <f t="shared" si="905"/>
        <v>#N/A</v>
      </c>
      <c r="Q3016" s="2" t="str">
        <f t="shared" si="906"/>
        <v>-</v>
      </c>
      <c r="R3016" s="2" t="str">
        <f t="shared" si="907"/>
        <v>-</v>
      </c>
      <c r="S3016" s="2" t="str">
        <f t="shared" si="908"/>
        <v>-</v>
      </c>
      <c r="T3016" s="2" t="str">
        <f t="shared" si="909"/>
        <v>-</v>
      </c>
      <c r="AU3016" t="s">
        <v>1069</v>
      </c>
      <c r="AV3016" t="s">
        <v>360</v>
      </c>
      <c r="AY3016" s="38">
        <v>51</v>
      </c>
      <c r="AZ3016" s="40">
        <v>191</v>
      </c>
      <c r="BA3016" s="42">
        <f t="shared" si="901"/>
        <v>51191</v>
      </c>
      <c r="BC3016" s="7" t="s">
        <v>3097</v>
      </c>
      <c r="BJ3016" s="1">
        <f t="shared" si="910"/>
        <v>0</v>
      </c>
      <c r="BM3016" s="1">
        <v>13538</v>
      </c>
      <c r="BO3016" s="1">
        <v>362</v>
      </c>
    </row>
    <row r="3017" spans="1:67" hidden="1" outlineLevel="1">
      <c r="A3017" t="s">
        <v>2394</v>
      </c>
      <c r="B3017" t="s">
        <v>360</v>
      </c>
      <c r="C3017" s="25">
        <v>16528</v>
      </c>
      <c r="D3017" s="25"/>
      <c r="E3017" s="25"/>
      <c r="G3017" s="1">
        <v>9434</v>
      </c>
      <c r="I3017" s="1">
        <f t="shared" si="902"/>
        <v>2413</v>
      </c>
      <c r="J3017" s="1">
        <v>2159</v>
      </c>
      <c r="K3017" s="1">
        <v>1648</v>
      </c>
      <c r="L3017" s="2" t="str">
        <f t="shared" si="911"/>
        <v/>
      </c>
      <c r="M3017" s="2">
        <f t="shared" si="912"/>
        <v>0.17468730125079499</v>
      </c>
      <c r="N3017" s="10" t="e">
        <f t="shared" si="903"/>
        <v>#N/A</v>
      </c>
      <c r="O3017" s="9" t="e">
        <f t="shared" si="904"/>
        <v>#N/A</v>
      </c>
      <c r="P3017" s="8" t="e">
        <f t="shared" si="905"/>
        <v>#N/A</v>
      </c>
      <c r="Q3017" s="2" t="str">
        <f t="shared" si="906"/>
        <v>-</v>
      </c>
      <c r="R3017" s="2" t="str">
        <f t="shared" si="907"/>
        <v>-</v>
      </c>
      <c r="S3017" s="2" t="str">
        <f t="shared" si="908"/>
        <v>-</v>
      </c>
      <c r="T3017" s="2" t="str">
        <f t="shared" si="909"/>
        <v>-</v>
      </c>
      <c r="AU3017" t="s">
        <v>2394</v>
      </c>
      <c r="AV3017" t="s">
        <v>360</v>
      </c>
      <c r="AY3017" s="38">
        <v>51</v>
      </c>
      <c r="AZ3017" s="40">
        <v>193</v>
      </c>
      <c r="BA3017" s="42">
        <f t="shared" si="901"/>
        <v>51193</v>
      </c>
      <c r="BC3017" s="7" t="s">
        <v>3097</v>
      </c>
      <c r="BJ3017" s="1">
        <f t="shared" si="910"/>
        <v>0</v>
      </c>
      <c r="BM3017" s="1">
        <v>2350</v>
      </c>
      <c r="BO3017" s="1">
        <v>63</v>
      </c>
    </row>
    <row r="3018" spans="1:67" hidden="1" outlineLevel="1">
      <c r="A3018" t="s">
        <v>2494</v>
      </c>
      <c r="B3018" t="s">
        <v>360</v>
      </c>
      <c r="C3018" s="25">
        <v>41667</v>
      </c>
      <c r="D3018" s="25"/>
      <c r="E3018" s="25"/>
      <c r="G3018" s="1">
        <v>23202</v>
      </c>
      <c r="I3018" s="1">
        <f t="shared" si="902"/>
        <v>9715</v>
      </c>
      <c r="J3018" s="1">
        <v>5673</v>
      </c>
      <c r="K3018" s="1">
        <v>9487</v>
      </c>
      <c r="L3018" s="2" t="str">
        <f t="shared" si="911"/>
        <v/>
      </c>
      <c r="M3018" s="2">
        <f t="shared" si="912"/>
        <v>0.4088871648995776</v>
      </c>
      <c r="N3018" s="10" t="e">
        <f t="shared" si="903"/>
        <v>#N/A</v>
      </c>
      <c r="O3018" s="9" t="e">
        <f t="shared" si="904"/>
        <v>#N/A</v>
      </c>
      <c r="P3018" s="8" t="e">
        <f t="shared" si="905"/>
        <v>#N/A</v>
      </c>
      <c r="Q3018" s="2" t="str">
        <f t="shared" si="906"/>
        <v>-</v>
      </c>
      <c r="R3018" s="2" t="str">
        <f t="shared" si="907"/>
        <v>-</v>
      </c>
      <c r="S3018" s="2" t="str">
        <f t="shared" si="908"/>
        <v>-</v>
      </c>
      <c r="T3018" s="2" t="str">
        <f t="shared" si="909"/>
        <v>-</v>
      </c>
      <c r="AU3018" t="s">
        <v>2494</v>
      </c>
      <c r="AV3018" t="s">
        <v>360</v>
      </c>
      <c r="AY3018" s="38">
        <v>51</v>
      </c>
      <c r="AZ3018" s="40">
        <v>195</v>
      </c>
      <c r="BA3018" s="42">
        <f t="shared" si="901"/>
        <v>51195</v>
      </c>
      <c r="BC3018" s="7" t="s">
        <v>3097</v>
      </c>
      <c r="BJ3018" s="1">
        <f t="shared" si="910"/>
        <v>0</v>
      </c>
      <c r="BM3018" s="1">
        <v>9388</v>
      </c>
      <c r="BO3018" s="1">
        <v>327</v>
      </c>
    </row>
    <row r="3019" spans="1:67" hidden="1" outlineLevel="1">
      <c r="A3019" t="s">
        <v>1450</v>
      </c>
      <c r="B3019" t="s">
        <v>360</v>
      </c>
      <c r="C3019" s="25">
        <v>27710</v>
      </c>
      <c r="D3019" s="25"/>
      <c r="E3019" s="25"/>
      <c r="G3019" s="1">
        <v>16385</v>
      </c>
      <c r="I3019" s="1">
        <f t="shared" si="902"/>
        <v>6569</v>
      </c>
      <c r="J3019" s="1">
        <v>5989</v>
      </c>
      <c r="K3019" s="1">
        <v>6433</v>
      </c>
      <c r="L3019" s="2" t="str">
        <f t="shared" si="911"/>
        <v/>
      </c>
      <c r="M3019" s="2">
        <f t="shared" si="912"/>
        <v>0.39261519682636559</v>
      </c>
      <c r="N3019" s="10" t="e">
        <f t="shared" si="903"/>
        <v>#N/A</v>
      </c>
      <c r="O3019" s="9" t="e">
        <f t="shared" si="904"/>
        <v>#N/A</v>
      </c>
      <c r="P3019" s="8" t="e">
        <f t="shared" si="905"/>
        <v>#N/A</v>
      </c>
      <c r="Q3019" s="2" t="str">
        <f t="shared" si="906"/>
        <v>-</v>
      </c>
      <c r="R3019" s="2" t="str">
        <f t="shared" si="907"/>
        <v>-</v>
      </c>
      <c r="S3019" s="2" t="str">
        <f t="shared" si="908"/>
        <v>-</v>
      </c>
      <c r="T3019" s="2" t="str">
        <f t="shared" si="909"/>
        <v>-</v>
      </c>
      <c r="AU3019" t="s">
        <v>1450</v>
      </c>
      <c r="AV3019" t="s">
        <v>360</v>
      </c>
      <c r="AY3019" s="38">
        <v>51</v>
      </c>
      <c r="AZ3019" s="40">
        <v>197</v>
      </c>
      <c r="BA3019" s="42">
        <f t="shared" si="901"/>
        <v>51197</v>
      </c>
      <c r="BC3019" s="7" t="s">
        <v>3097</v>
      </c>
      <c r="BJ3019" s="1">
        <f t="shared" si="910"/>
        <v>0</v>
      </c>
      <c r="BM3019" s="1">
        <v>6398</v>
      </c>
      <c r="BO3019" s="1">
        <v>171</v>
      </c>
    </row>
    <row r="3020" spans="1:67" hidden="1" outlineLevel="1">
      <c r="A3020" t="s">
        <v>1635</v>
      </c>
      <c r="B3020" t="s">
        <v>360</v>
      </c>
      <c r="C3020" s="25">
        <v>60126</v>
      </c>
      <c r="D3020" s="25"/>
      <c r="E3020" s="25"/>
      <c r="G3020" s="1">
        <v>36843</v>
      </c>
      <c r="I3020" s="1">
        <f t="shared" si="902"/>
        <v>17297</v>
      </c>
      <c r="J3020" s="1">
        <v>16370</v>
      </c>
      <c r="K3020" s="1">
        <v>14987</v>
      </c>
      <c r="L3020" s="2" t="str">
        <f t="shared" si="911"/>
        <v/>
      </c>
      <c r="M3020" s="2">
        <f t="shared" si="912"/>
        <v>0.40678012105420297</v>
      </c>
      <c r="N3020" s="10" t="e">
        <f t="shared" si="903"/>
        <v>#N/A</v>
      </c>
      <c r="O3020" s="9" t="e">
        <f t="shared" si="904"/>
        <v>#N/A</v>
      </c>
      <c r="P3020" s="8" t="e">
        <f t="shared" si="905"/>
        <v>#N/A</v>
      </c>
      <c r="Q3020" s="2" t="str">
        <f t="shared" si="906"/>
        <v>-</v>
      </c>
      <c r="R3020" s="2" t="str">
        <f t="shared" si="907"/>
        <v>-</v>
      </c>
      <c r="S3020" s="2" t="str">
        <f t="shared" si="908"/>
        <v>-</v>
      </c>
      <c r="T3020" s="2" t="str">
        <f t="shared" si="909"/>
        <v>-</v>
      </c>
      <c r="AU3020" t="s">
        <v>1635</v>
      </c>
      <c r="AV3020" t="s">
        <v>360</v>
      </c>
      <c r="AY3020" s="38">
        <v>51</v>
      </c>
      <c r="AZ3020" s="40">
        <v>199</v>
      </c>
      <c r="BA3020" s="42">
        <f t="shared" si="901"/>
        <v>51199</v>
      </c>
      <c r="BC3020" s="7" t="s">
        <v>3097</v>
      </c>
      <c r="BJ3020" s="1">
        <f t="shared" si="910"/>
        <v>0</v>
      </c>
      <c r="BM3020" s="1">
        <v>16881</v>
      </c>
      <c r="BO3020" s="1">
        <v>416</v>
      </c>
    </row>
    <row r="3021" spans="1:67" hidden="1" outlineLevel="1">
      <c r="A3021" t="s">
        <v>2415</v>
      </c>
      <c r="B3021" t="s">
        <v>360</v>
      </c>
      <c r="C3021" s="25">
        <v>130614</v>
      </c>
      <c r="D3021" s="25"/>
      <c r="E3021" s="25"/>
      <c r="G3021" s="1">
        <v>85810</v>
      </c>
      <c r="I3021" s="1">
        <f t="shared" si="902"/>
        <v>34796</v>
      </c>
      <c r="J3021" s="1">
        <v>29477</v>
      </c>
      <c r="K3021" s="1">
        <v>33914</v>
      </c>
      <c r="L3021" s="2" t="str">
        <f t="shared" si="911"/>
        <v/>
      </c>
      <c r="M3021" s="2">
        <f t="shared" si="912"/>
        <v>0.39522200209765762</v>
      </c>
      <c r="N3021" s="10" t="e">
        <f t="shared" si="903"/>
        <v>#N/A</v>
      </c>
      <c r="O3021" s="9" t="e">
        <f t="shared" si="904"/>
        <v>#N/A</v>
      </c>
      <c r="P3021" s="8" t="e">
        <f t="shared" si="905"/>
        <v>#N/A</v>
      </c>
      <c r="Q3021" s="2" t="str">
        <f t="shared" si="906"/>
        <v>-</v>
      </c>
      <c r="R3021" s="2" t="str">
        <f t="shared" si="907"/>
        <v>-</v>
      </c>
      <c r="S3021" s="2" t="str">
        <f t="shared" si="908"/>
        <v>-</v>
      </c>
      <c r="T3021" s="2" t="str">
        <f t="shared" si="909"/>
        <v>-</v>
      </c>
      <c r="AU3021" t="s">
        <v>2415</v>
      </c>
      <c r="AV3021" t="s">
        <v>360</v>
      </c>
      <c r="AY3021" s="38">
        <v>51</v>
      </c>
      <c r="AZ3021" s="40">
        <v>510</v>
      </c>
      <c r="BA3021" s="42">
        <f t="shared" si="901"/>
        <v>51510</v>
      </c>
      <c r="BC3021" s="7" t="s">
        <v>165</v>
      </c>
      <c r="BJ3021" s="1">
        <f t="shared" si="910"/>
        <v>0</v>
      </c>
      <c r="BM3021" s="1">
        <v>33238</v>
      </c>
      <c r="BO3021" s="1">
        <v>1558</v>
      </c>
    </row>
    <row r="3022" spans="1:67" hidden="1" outlineLevel="1">
      <c r="A3022" t="s">
        <v>975</v>
      </c>
      <c r="B3022" t="s">
        <v>360</v>
      </c>
      <c r="C3022" s="25">
        <v>6320</v>
      </c>
      <c r="D3022" s="25"/>
      <c r="E3022" s="25"/>
      <c r="G3022" s="1">
        <v>3648</v>
      </c>
      <c r="I3022" s="1">
        <f t="shared" si="902"/>
        <v>1540</v>
      </c>
      <c r="J3022" s="1">
        <v>1213</v>
      </c>
      <c r="K3022" s="1">
        <v>1504</v>
      </c>
      <c r="L3022" s="2" t="str">
        <f t="shared" si="911"/>
        <v/>
      </c>
      <c r="M3022" s="2">
        <f t="shared" si="912"/>
        <v>0.41228070175438597</v>
      </c>
      <c r="N3022" s="10" t="e">
        <f t="shared" ref="N3022:N3053" si="913">RANK(U3022,U3022:AR3022)</f>
        <v>#N/A</v>
      </c>
      <c r="O3022" s="9" t="e">
        <f t="shared" ref="O3022:O3053" si="914">RANK(V3022,U3022:AR3022)</f>
        <v>#N/A</v>
      </c>
      <c r="P3022" s="8" t="e">
        <f t="shared" ref="P3022:P3053" si="915">RANK(W3022,U3022:AR3022)</f>
        <v>#N/A</v>
      </c>
      <c r="Q3022" s="2" t="str">
        <f t="shared" ref="Q3022:Q3053" si="916">IF(SUM($U3022:$AQ3022)=0,"-",U3022/SUM($U3022:$AQ3022))</f>
        <v>-</v>
      </c>
      <c r="R3022" s="2" t="str">
        <f t="shared" ref="R3022:R3053" si="917">IF(SUM($U3022:$AQ3022)=0,"-",V3022/SUM($U3022:$AQ3022))</f>
        <v>-</v>
      </c>
      <c r="S3022" s="2" t="str">
        <f t="shared" ref="S3022:S3053" si="918">IF(SUM($U3022:$AQ3022)=0,"-",W3022/SUM($U3022:$AQ3022))</f>
        <v>-</v>
      </c>
      <c r="T3022" s="2" t="str">
        <f t="shared" ref="T3022:T3053" si="919">IF(SUM($U3022:$AQ3022)=0,"-",(1-Q3022-R3022-S3022))</f>
        <v>-</v>
      </c>
      <c r="AU3022" t="s">
        <v>975</v>
      </c>
      <c r="AV3022" t="s">
        <v>360</v>
      </c>
      <c r="AY3022" s="38">
        <v>51</v>
      </c>
      <c r="AZ3022" s="40">
        <v>515</v>
      </c>
      <c r="BA3022" s="42">
        <f t="shared" si="901"/>
        <v>51515</v>
      </c>
      <c r="BC3022" s="7" t="s">
        <v>165</v>
      </c>
      <c r="BJ3022" s="1">
        <f t="shared" ref="BJ3022:BJ3053" si="920">SUM(BH3022:BI3022)</f>
        <v>0</v>
      </c>
      <c r="BM3022" s="1">
        <v>1489</v>
      </c>
      <c r="BO3022" s="1">
        <v>51</v>
      </c>
    </row>
    <row r="3023" spans="1:67" hidden="1" outlineLevel="1">
      <c r="A3023" t="s">
        <v>1437</v>
      </c>
      <c r="B3023" t="s">
        <v>360</v>
      </c>
      <c r="C3023" s="25">
        <v>17087</v>
      </c>
      <c r="D3023" s="25"/>
      <c r="E3023" s="25"/>
      <c r="G3023" s="1">
        <v>10833</v>
      </c>
      <c r="I3023" s="1">
        <f t="shared" si="902"/>
        <v>3963</v>
      </c>
      <c r="J3023" s="1">
        <v>3475</v>
      </c>
      <c r="K3023" s="1">
        <v>3837</v>
      </c>
      <c r="L3023" s="2" t="str">
        <f t="shared" si="911"/>
        <v/>
      </c>
      <c r="M3023" s="2">
        <f t="shared" si="912"/>
        <v>0.35419551370811408</v>
      </c>
      <c r="N3023" s="10" t="e">
        <f t="shared" si="913"/>
        <v>#N/A</v>
      </c>
      <c r="O3023" s="9" t="e">
        <f t="shared" si="914"/>
        <v>#N/A</v>
      </c>
      <c r="P3023" s="8" t="e">
        <f t="shared" si="915"/>
        <v>#N/A</v>
      </c>
      <c r="Q3023" s="2" t="str">
        <f t="shared" si="916"/>
        <v>-</v>
      </c>
      <c r="R3023" s="2" t="str">
        <f t="shared" si="917"/>
        <v>-</v>
      </c>
      <c r="S3023" s="2" t="str">
        <f t="shared" si="918"/>
        <v>-</v>
      </c>
      <c r="T3023" s="2" t="str">
        <f t="shared" si="919"/>
        <v>-</v>
      </c>
      <c r="AU3023" t="s">
        <v>1437</v>
      </c>
      <c r="AV3023" t="s">
        <v>360</v>
      </c>
      <c r="AY3023" s="38">
        <v>51</v>
      </c>
      <c r="AZ3023" s="40">
        <v>520</v>
      </c>
      <c r="BA3023" s="42">
        <f t="shared" si="901"/>
        <v>51520</v>
      </c>
      <c r="BC3023" s="7" t="s">
        <v>165</v>
      </c>
      <c r="BJ3023" s="1">
        <f t="shared" si="920"/>
        <v>0</v>
      </c>
      <c r="BM3023" s="1">
        <v>3864</v>
      </c>
      <c r="BO3023" s="1">
        <v>99</v>
      </c>
    </row>
    <row r="3024" spans="1:67" hidden="1" outlineLevel="1">
      <c r="A3024" t="s">
        <v>3054</v>
      </c>
      <c r="B3024" t="s">
        <v>360</v>
      </c>
      <c r="C3024" s="25">
        <v>6412</v>
      </c>
      <c r="D3024" s="25"/>
      <c r="E3024" s="25"/>
      <c r="G3024" s="1">
        <v>3295</v>
      </c>
      <c r="I3024" s="1">
        <f t="shared" si="902"/>
        <v>1304</v>
      </c>
      <c r="J3024" s="1">
        <v>1017</v>
      </c>
      <c r="K3024" s="1">
        <v>871</v>
      </c>
      <c r="L3024" s="2" t="str">
        <f t="shared" si="911"/>
        <v/>
      </c>
      <c r="M3024" s="2">
        <f t="shared" si="912"/>
        <v>0.264339908952959</v>
      </c>
      <c r="N3024" s="10" t="e">
        <f t="shared" si="913"/>
        <v>#N/A</v>
      </c>
      <c r="O3024" s="9" t="e">
        <f t="shared" si="914"/>
        <v>#N/A</v>
      </c>
      <c r="P3024" s="8" t="e">
        <f t="shared" si="915"/>
        <v>#N/A</v>
      </c>
      <c r="Q3024" s="2" t="str">
        <f t="shared" si="916"/>
        <v>-</v>
      </c>
      <c r="R3024" s="2" t="str">
        <f t="shared" si="917"/>
        <v>-</v>
      </c>
      <c r="S3024" s="2" t="str">
        <f t="shared" si="918"/>
        <v>-</v>
      </c>
      <c r="T3024" s="2" t="str">
        <f t="shared" si="919"/>
        <v>-</v>
      </c>
      <c r="AU3024" t="s">
        <v>3054</v>
      </c>
      <c r="AV3024" t="s">
        <v>360</v>
      </c>
      <c r="AY3024" s="38">
        <v>51</v>
      </c>
      <c r="AZ3024" s="40">
        <v>530</v>
      </c>
      <c r="BA3024" s="42">
        <f t="shared" si="901"/>
        <v>51530</v>
      </c>
      <c r="BC3024" s="7" t="s">
        <v>165</v>
      </c>
      <c r="BJ3024" s="1">
        <f t="shared" si="920"/>
        <v>0</v>
      </c>
      <c r="BM3024" s="1">
        <v>1278</v>
      </c>
      <c r="BO3024" s="1">
        <v>26</v>
      </c>
    </row>
    <row r="3025" spans="1:67" hidden="1" outlineLevel="1">
      <c r="A3025" t="s">
        <v>2422</v>
      </c>
      <c r="B3025" t="s">
        <v>360</v>
      </c>
      <c r="C3025" s="25">
        <v>41449</v>
      </c>
      <c r="D3025" s="25"/>
      <c r="E3025" s="25"/>
      <c r="G3025" s="1">
        <v>22104</v>
      </c>
      <c r="I3025" s="1">
        <f t="shared" si="902"/>
        <v>8700</v>
      </c>
      <c r="J3025" s="1">
        <v>7315</v>
      </c>
      <c r="K3025" s="1">
        <v>8553</v>
      </c>
      <c r="L3025" s="2" t="str">
        <f t="shared" si="911"/>
        <v/>
      </c>
      <c r="M3025" s="2">
        <f t="shared" si="912"/>
        <v>0.38694353963083605</v>
      </c>
      <c r="N3025" s="10" t="e">
        <f t="shared" si="913"/>
        <v>#N/A</v>
      </c>
      <c r="O3025" s="9" t="e">
        <f t="shared" si="914"/>
        <v>#N/A</v>
      </c>
      <c r="P3025" s="8" t="e">
        <f t="shared" si="915"/>
        <v>#N/A</v>
      </c>
      <c r="Q3025" s="2" t="str">
        <f t="shared" si="916"/>
        <v>-</v>
      </c>
      <c r="R3025" s="2" t="str">
        <f t="shared" si="917"/>
        <v>-</v>
      </c>
      <c r="S3025" s="2" t="str">
        <f t="shared" si="918"/>
        <v>-</v>
      </c>
      <c r="T3025" s="2" t="str">
        <f t="shared" si="919"/>
        <v>-</v>
      </c>
      <c r="AU3025" t="s">
        <v>2422</v>
      </c>
      <c r="AV3025" t="s">
        <v>360</v>
      </c>
      <c r="AY3025" s="38">
        <v>51</v>
      </c>
      <c r="AZ3025" s="40">
        <v>540</v>
      </c>
      <c r="BA3025" s="42">
        <f t="shared" si="901"/>
        <v>51540</v>
      </c>
      <c r="BC3025" s="7" t="s">
        <v>165</v>
      </c>
      <c r="BJ3025" s="1">
        <f t="shared" si="920"/>
        <v>0</v>
      </c>
      <c r="BM3025" s="1">
        <v>8423</v>
      </c>
      <c r="BO3025" s="1">
        <v>277</v>
      </c>
    </row>
    <row r="3026" spans="1:67" hidden="1" outlineLevel="1">
      <c r="A3026" t="s">
        <v>1439</v>
      </c>
      <c r="B3026" t="s">
        <v>360</v>
      </c>
      <c r="C3026" s="25">
        <v>203970</v>
      </c>
      <c r="D3026" s="25"/>
      <c r="E3026" s="25"/>
      <c r="G3026" s="1">
        <v>117053</v>
      </c>
      <c r="I3026" s="1">
        <f t="shared" si="902"/>
        <v>47444</v>
      </c>
      <c r="J3026" s="1">
        <v>44811</v>
      </c>
      <c r="K3026" s="1">
        <v>41159</v>
      </c>
      <c r="L3026" s="2" t="str">
        <f t="shared" si="911"/>
        <v/>
      </c>
      <c r="M3026" s="2">
        <f t="shared" si="912"/>
        <v>0.35162704074222789</v>
      </c>
      <c r="N3026" s="10" t="e">
        <f t="shared" si="913"/>
        <v>#N/A</v>
      </c>
      <c r="O3026" s="9" t="e">
        <f t="shared" si="914"/>
        <v>#N/A</v>
      </c>
      <c r="P3026" s="8" t="e">
        <f t="shared" si="915"/>
        <v>#N/A</v>
      </c>
      <c r="Q3026" s="2" t="str">
        <f t="shared" si="916"/>
        <v>-</v>
      </c>
      <c r="R3026" s="2" t="str">
        <f t="shared" si="917"/>
        <v>-</v>
      </c>
      <c r="S3026" s="2" t="str">
        <f t="shared" si="918"/>
        <v>-</v>
      </c>
      <c r="T3026" s="2" t="str">
        <f t="shared" si="919"/>
        <v>-</v>
      </c>
      <c r="AU3026" t="s">
        <v>1439</v>
      </c>
      <c r="AV3026" t="s">
        <v>360</v>
      </c>
      <c r="AY3026" s="38">
        <v>51</v>
      </c>
      <c r="AZ3026" s="40">
        <v>550</v>
      </c>
      <c r="BA3026" s="42">
        <f t="shared" si="901"/>
        <v>51550</v>
      </c>
      <c r="BC3026" s="7" t="s">
        <v>165</v>
      </c>
      <c r="BJ3026" s="1">
        <f t="shared" si="920"/>
        <v>0</v>
      </c>
      <c r="BM3026" s="1">
        <v>46649</v>
      </c>
      <c r="BO3026" s="1">
        <v>795</v>
      </c>
    </row>
    <row r="3027" spans="1:67" hidden="1" outlineLevel="1">
      <c r="A3027" t="s">
        <v>2124</v>
      </c>
      <c r="B3027" t="s">
        <v>360</v>
      </c>
      <c r="C3027" s="25">
        <v>17026</v>
      </c>
      <c r="D3027" s="25"/>
      <c r="E3027" s="25"/>
      <c r="G3027" s="1">
        <v>11094</v>
      </c>
      <c r="I3027" s="1">
        <f t="shared" si="902"/>
        <v>3440</v>
      </c>
      <c r="J3027" s="1">
        <v>3316</v>
      </c>
      <c r="K3027" s="1">
        <v>3143</v>
      </c>
      <c r="L3027" s="2" t="str">
        <f t="shared" si="911"/>
        <v/>
      </c>
      <c r="M3027" s="2">
        <f t="shared" si="912"/>
        <v>0.28330629168920135</v>
      </c>
      <c r="N3027" s="10" t="e">
        <f t="shared" si="913"/>
        <v>#N/A</v>
      </c>
      <c r="O3027" s="9" t="e">
        <f t="shared" si="914"/>
        <v>#N/A</v>
      </c>
      <c r="P3027" s="8" t="e">
        <f t="shared" si="915"/>
        <v>#N/A</v>
      </c>
      <c r="Q3027" s="2" t="str">
        <f t="shared" si="916"/>
        <v>-</v>
      </c>
      <c r="R3027" s="2" t="str">
        <f t="shared" si="917"/>
        <v>-</v>
      </c>
      <c r="S3027" s="2" t="str">
        <f t="shared" si="918"/>
        <v>-</v>
      </c>
      <c r="T3027" s="2" t="str">
        <f t="shared" si="919"/>
        <v>-</v>
      </c>
      <c r="AU3027" t="s">
        <v>2124</v>
      </c>
      <c r="AV3027" t="s">
        <v>360</v>
      </c>
      <c r="AY3027" s="38">
        <v>51</v>
      </c>
      <c r="AZ3027" s="40">
        <v>570</v>
      </c>
      <c r="BA3027" s="42">
        <f t="shared" si="901"/>
        <v>51570</v>
      </c>
      <c r="BC3027" s="7" t="s">
        <v>165</v>
      </c>
      <c r="BJ3027" s="1">
        <f t="shared" si="920"/>
        <v>0</v>
      </c>
      <c r="BM3027" s="1">
        <v>3362</v>
      </c>
      <c r="BO3027" s="1">
        <v>78</v>
      </c>
    </row>
    <row r="3028" spans="1:67" hidden="1" outlineLevel="1">
      <c r="A3028" t="s">
        <v>115</v>
      </c>
      <c r="B3028" t="s">
        <v>360</v>
      </c>
      <c r="C3028" s="25">
        <v>6283</v>
      </c>
      <c r="D3028" s="25"/>
      <c r="E3028" s="25"/>
      <c r="G3028" s="1">
        <v>3727</v>
      </c>
      <c r="I3028" s="1">
        <f t="shared" si="902"/>
        <v>1406</v>
      </c>
      <c r="J3028" s="1">
        <v>1118</v>
      </c>
      <c r="K3028" s="1">
        <v>1318</v>
      </c>
      <c r="L3028" s="2" t="str">
        <f t="shared" si="911"/>
        <v/>
      </c>
      <c r="M3028" s="2">
        <f t="shared" si="912"/>
        <v>0.35363563187550306</v>
      </c>
      <c r="N3028" s="10" t="e">
        <f t="shared" si="913"/>
        <v>#N/A</v>
      </c>
      <c r="O3028" s="9" t="e">
        <f t="shared" si="914"/>
        <v>#N/A</v>
      </c>
      <c r="P3028" s="8" t="e">
        <f t="shared" si="915"/>
        <v>#N/A</v>
      </c>
      <c r="Q3028" s="2" t="str">
        <f t="shared" si="916"/>
        <v>-</v>
      </c>
      <c r="R3028" s="2" t="str">
        <f t="shared" si="917"/>
        <v>-</v>
      </c>
      <c r="S3028" s="2" t="str">
        <f t="shared" si="918"/>
        <v>-</v>
      </c>
      <c r="T3028" s="2" t="str">
        <f t="shared" si="919"/>
        <v>-</v>
      </c>
      <c r="AU3028" t="s">
        <v>115</v>
      </c>
      <c r="AV3028" t="s">
        <v>360</v>
      </c>
      <c r="AY3028" s="38">
        <v>51</v>
      </c>
      <c r="AZ3028" s="40">
        <v>580</v>
      </c>
      <c r="BA3028" s="42">
        <f t="shared" si="901"/>
        <v>51580</v>
      </c>
      <c r="BC3028" s="7" t="s">
        <v>165</v>
      </c>
      <c r="BJ3028" s="1">
        <f t="shared" si="920"/>
        <v>0</v>
      </c>
      <c r="BM3028" s="1">
        <v>1370</v>
      </c>
      <c r="BO3028" s="1">
        <v>36</v>
      </c>
    </row>
    <row r="3029" spans="1:67" hidden="1" outlineLevel="1">
      <c r="A3029" t="s">
        <v>2193</v>
      </c>
      <c r="B3029" t="s">
        <v>360</v>
      </c>
      <c r="C3029" s="25">
        <v>46929</v>
      </c>
      <c r="D3029" s="25"/>
      <c r="E3029" s="25"/>
      <c r="G3029" s="1">
        <v>28083</v>
      </c>
      <c r="I3029" s="1">
        <f t="shared" si="902"/>
        <v>11155</v>
      </c>
      <c r="J3029" s="1">
        <v>8060</v>
      </c>
      <c r="K3029" s="1">
        <v>10890</v>
      </c>
      <c r="L3029" s="2" t="str">
        <f t="shared" si="911"/>
        <v/>
      </c>
      <c r="M3029" s="2">
        <f t="shared" si="912"/>
        <v>0.38777908343125733</v>
      </c>
      <c r="N3029" s="10" t="e">
        <f t="shared" si="913"/>
        <v>#N/A</v>
      </c>
      <c r="O3029" s="9" t="e">
        <f t="shared" si="914"/>
        <v>#N/A</v>
      </c>
      <c r="P3029" s="8" t="e">
        <f t="shared" si="915"/>
        <v>#N/A</v>
      </c>
      <c r="Q3029" s="2" t="str">
        <f t="shared" si="916"/>
        <v>-</v>
      </c>
      <c r="R3029" s="2" t="str">
        <f t="shared" si="917"/>
        <v>-</v>
      </c>
      <c r="S3029" s="2" t="str">
        <f t="shared" si="918"/>
        <v>-</v>
      </c>
      <c r="T3029" s="2" t="str">
        <f t="shared" si="919"/>
        <v>-</v>
      </c>
      <c r="AU3029" t="s">
        <v>2193</v>
      </c>
      <c r="AV3029" t="s">
        <v>360</v>
      </c>
      <c r="AY3029" s="38">
        <v>51</v>
      </c>
      <c r="AZ3029" s="40">
        <v>590</v>
      </c>
      <c r="BA3029" s="42">
        <f t="shared" si="901"/>
        <v>51590</v>
      </c>
      <c r="BC3029" s="7" t="s">
        <v>165</v>
      </c>
      <c r="BJ3029" s="1">
        <f t="shared" si="920"/>
        <v>0</v>
      </c>
      <c r="BM3029" s="1">
        <v>10935</v>
      </c>
      <c r="BO3029" s="1">
        <v>220</v>
      </c>
    </row>
    <row r="3030" spans="1:67" hidden="1" outlineLevel="1">
      <c r="A3030" t="s">
        <v>1231</v>
      </c>
      <c r="B3030" t="s">
        <v>360</v>
      </c>
      <c r="C3030" s="25">
        <v>5736</v>
      </c>
      <c r="D3030" s="25"/>
      <c r="E3030" s="25"/>
      <c r="G3030" s="1">
        <v>3427</v>
      </c>
      <c r="I3030" s="1">
        <f t="shared" si="902"/>
        <v>912</v>
      </c>
      <c r="J3030" s="1">
        <v>837</v>
      </c>
      <c r="K3030" s="1">
        <v>698</v>
      </c>
      <c r="L3030" s="2" t="str">
        <f t="shared" si="911"/>
        <v/>
      </c>
      <c r="M3030" s="2">
        <f t="shared" si="912"/>
        <v>0.2036766851473592</v>
      </c>
      <c r="N3030" s="10" t="e">
        <f t="shared" si="913"/>
        <v>#N/A</v>
      </c>
      <c r="O3030" s="9" t="e">
        <f t="shared" si="914"/>
        <v>#N/A</v>
      </c>
      <c r="P3030" s="8" t="e">
        <f t="shared" si="915"/>
        <v>#N/A</v>
      </c>
      <c r="Q3030" s="2" t="str">
        <f t="shared" si="916"/>
        <v>-</v>
      </c>
      <c r="R3030" s="2" t="str">
        <f t="shared" si="917"/>
        <v>-</v>
      </c>
      <c r="S3030" s="2" t="str">
        <f t="shared" si="918"/>
        <v>-</v>
      </c>
      <c r="T3030" s="2" t="str">
        <f t="shared" si="919"/>
        <v>-</v>
      </c>
      <c r="AU3030" t="s">
        <v>1231</v>
      </c>
      <c r="AV3030" t="s">
        <v>360</v>
      </c>
      <c r="AY3030" s="38">
        <v>51</v>
      </c>
      <c r="AZ3030" s="40">
        <v>595</v>
      </c>
      <c r="BA3030" s="42">
        <f t="shared" si="901"/>
        <v>51595</v>
      </c>
      <c r="BC3030" s="7" t="s">
        <v>165</v>
      </c>
      <c r="BJ3030" s="1">
        <f t="shared" si="920"/>
        <v>0</v>
      </c>
      <c r="BM3030" s="1">
        <v>902</v>
      </c>
      <c r="BO3030" s="1">
        <v>10</v>
      </c>
    </row>
    <row r="3031" spans="1:67" hidden="1" outlineLevel="1">
      <c r="A3031" t="s">
        <v>1797</v>
      </c>
      <c r="B3031" t="s">
        <v>360</v>
      </c>
      <c r="C3031" s="25">
        <v>21603</v>
      </c>
      <c r="D3031" s="25"/>
      <c r="E3031" s="25"/>
      <c r="G3031" s="1">
        <v>13806</v>
      </c>
      <c r="I3031" s="1">
        <f t="shared" si="902"/>
        <v>6423</v>
      </c>
      <c r="J3031" s="1">
        <v>5945</v>
      </c>
      <c r="K3031" s="1">
        <v>5835</v>
      </c>
      <c r="L3031" s="2" t="str">
        <f t="shared" si="911"/>
        <v/>
      </c>
      <c r="M3031" s="2">
        <f t="shared" si="912"/>
        <v>0.42264232942199043</v>
      </c>
      <c r="N3031" s="10" t="e">
        <f t="shared" si="913"/>
        <v>#N/A</v>
      </c>
      <c r="O3031" s="9" t="e">
        <f t="shared" si="914"/>
        <v>#N/A</v>
      </c>
      <c r="P3031" s="8" t="e">
        <f t="shared" si="915"/>
        <v>#N/A</v>
      </c>
      <c r="Q3031" s="2" t="str">
        <f t="shared" si="916"/>
        <v>-</v>
      </c>
      <c r="R3031" s="2" t="str">
        <f t="shared" si="917"/>
        <v>-</v>
      </c>
      <c r="S3031" s="2" t="str">
        <f t="shared" si="918"/>
        <v>-</v>
      </c>
      <c r="T3031" s="2" t="str">
        <f t="shared" si="919"/>
        <v>-</v>
      </c>
      <c r="AU3031" t="s">
        <v>1797</v>
      </c>
      <c r="AV3031" t="s">
        <v>360</v>
      </c>
      <c r="AY3031" s="38">
        <v>51</v>
      </c>
      <c r="AZ3031" s="40">
        <v>600</v>
      </c>
      <c r="BA3031" s="42">
        <f t="shared" si="901"/>
        <v>51600</v>
      </c>
      <c r="BC3031" s="7" t="s">
        <v>165</v>
      </c>
      <c r="BJ3031" s="1">
        <f t="shared" si="920"/>
        <v>0</v>
      </c>
      <c r="BM3031" s="1">
        <v>6157</v>
      </c>
      <c r="BO3031" s="1">
        <v>266</v>
      </c>
    </row>
    <row r="3032" spans="1:67" hidden="1" outlineLevel="1">
      <c r="A3032" t="s">
        <v>2180</v>
      </c>
      <c r="B3032" t="s">
        <v>360</v>
      </c>
      <c r="C3032" s="25">
        <v>10600</v>
      </c>
      <c r="D3032" s="25"/>
      <c r="E3032" s="25"/>
      <c r="G3032" s="1">
        <v>7177</v>
      </c>
      <c r="I3032" s="1">
        <f t="shared" si="902"/>
        <v>4333</v>
      </c>
      <c r="J3032" s="1">
        <v>3675</v>
      </c>
      <c r="K3032" s="1">
        <v>4202</v>
      </c>
      <c r="L3032" s="2" t="str">
        <f t="shared" si="911"/>
        <v/>
      </c>
      <c r="M3032" s="2">
        <f t="shared" si="912"/>
        <v>0.58548139891319495</v>
      </c>
      <c r="N3032" s="10" t="e">
        <f t="shared" si="913"/>
        <v>#N/A</v>
      </c>
      <c r="O3032" s="9" t="e">
        <f t="shared" si="914"/>
        <v>#N/A</v>
      </c>
      <c r="P3032" s="8" t="e">
        <f t="shared" si="915"/>
        <v>#N/A</v>
      </c>
      <c r="Q3032" s="2" t="str">
        <f t="shared" si="916"/>
        <v>-</v>
      </c>
      <c r="R3032" s="2" t="str">
        <f t="shared" si="917"/>
        <v>-</v>
      </c>
      <c r="S3032" s="2" t="str">
        <f t="shared" si="918"/>
        <v>-</v>
      </c>
      <c r="T3032" s="2" t="str">
        <f t="shared" si="919"/>
        <v>-</v>
      </c>
      <c r="AU3032" t="s">
        <v>2180</v>
      </c>
      <c r="AV3032" t="s">
        <v>360</v>
      </c>
      <c r="AY3032" s="38">
        <v>51</v>
      </c>
      <c r="AZ3032" s="40">
        <v>610</v>
      </c>
      <c r="BA3032" s="42">
        <f t="shared" si="901"/>
        <v>51610</v>
      </c>
      <c r="BC3032" s="7" t="s">
        <v>165</v>
      </c>
      <c r="BJ3032" s="1">
        <f t="shared" si="920"/>
        <v>0</v>
      </c>
      <c r="BM3032" s="1">
        <v>4104</v>
      </c>
      <c r="BO3032" s="1">
        <v>229</v>
      </c>
    </row>
    <row r="3033" spans="1:67" hidden="1" outlineLevel="1">
      <c r="A3033" t="s">
        <v>1083</v>
      </c>
      <c r="B3033" t="s">
        <v>360</v>
      </c>
      <c r="C3033" s="25">
        <v>8044</v>
      </c>
      <c r="D3033" s="25"/>
      <c r="E3033" s="25"/>
      <c r="G3033" s="1">
        <v>5238</v>
      </c>
      <c r="I3033" s="1">
        <f t="shared" si="902"/>
        <v>1600</v>
      </c>
      <c r="J3033" s="1">
        <v>1488</v>
      </c>
      <c r="K3033" s="1">
        <v>1303</v>
      </c>
      <c r="L3033" s="2" t="str">
        <f t="shared" si="911"/>
        <v/>
      </c>
      <c r="M3033" s="2">
        <f t="shared" si="912"/>
        <v>0.24875906834669723</v>
      </c>
      <c r="N3033" s="10" t="e">
        <f t="shared" si="913"/>
        <v>#N/A</v>
      </c>
      <c r="O3033" s="9" t="e">
        <f t="shared" si="914"/>
        <v>#N/A</v>
      </c>
      <c r="P3033" s="8" t="e">
        <f t="shared" si="915"/>
        <v>#N/A</v>
      </c>
      <c r="Q3033" s="2" t="str">
        <f t="shared" si="916"/>
        <v>-</v>
      </c>
      <c r="R3033" s="2" t="str">
        <f t="shared" si="917"/>
        <v>-</v>
      </c>
      <c r="S3033" s="2" t="str">
        <f t="shared" si="918"/>
        <v>-</v>
      </c>
      <c r="T3033" s="2" t="str">
        <f t="shared" si="919"/>
        <v>-</v>
      </c>
      <c r="AU3033" t="s">
        <v>1083</v>
      </c>
      <c r="AV3033" t="s">
        <v>360</v>
      </c>
      <c r="AY3033" s="38">
        <v>51</v>
      </c>
      <c r="AZ3033" s="40">
        <v>620</v>
      </c>
      <c r="BA3033" s="42">
        <f t="shared" si="901"/>
        <v>51620</v>
      </c>
      <c r="BC3033" s="7" t="s">
        <v>165</v>
      </c>
      <c r="BJ3033" s="1">
        <f t="shared" si="920"/>
        <v>0</v>
      </c>
      <c r="BM3033" s="1">
        <v>1569</v>
      </c>
      <c r="BO3033" s="1">
        <v>31</v>
      </c>
    </row>
    <row r="3034" spans="1:67" hidden="1" outlineLevel="1">
      <c r="A3034" t="s">
        <v>2882</v>
      </c>
      <c r="B3034" t="s">
        <v>360</v>
      </c>
      <c r="C3034" s="25">
        <v>20501</v>
      </c>
      <c r="D3034" s="25"/>
      <c r="E3034" s="25"/>
      <c r="G3034" s="1">
        <v>11040</v>
      </c>
      <c r="I3034" s="1">
        <f t="shared" si="902"/>
        <v>2871</v>
      </c>
      <c r="J3034" s="1">
        <v>2638</v>
      </c>
      <c r="K3034" s="1">
        <v>2255</v>
      </c>
      <c r="L3034" s="2" t="str">
        <f t="shared" si="911"/>
        <v/>
      </c>
      <c r="M3034" s="2">
        <f t="shared" si="912"/>
        <v>0.20425724637681159</v>
      </c>
      <c r="N3034" s="10" t="e">
        <f t="shared" si="913"/>
        <v>#N/A</v>
      </c>
      <c r="O3034" s="9" t="e">
        <f t="shared" si="914"/>
        <v>#N/A</v>
      </c>
      <c r="P3034" s="8" t="e">
        <f t="shared" si="915"/>
        <v>#N/A</v>
      </c>
      <c r="Q3034" s="2" t="str">
        <f t="shared" si="916"/>
        <v>-</v>
      </c>
      <c r="R3034" s="2" t="str">
        <f t="shared" si="917"/>
        <v>-</v>
      </c>
      <c r="S3034" s="2" t="str">
        <f t="shared" si="918"/>
        <v>-</v>
      </c>
      <c r="T3034" s="2" t="str">
        <f t="shared" si="919"/>
        <v>-</v>
      </c>
      <c r="AU3034" t="s">
        <v>2882</v>
      </c>
      <c r="AV3034" t="s">
        <v>360</v>
      </c>
      <c r="AY3034" s="38">
        <v>51</v>
      </c>
      <c r="AZ3034" s="40">
        <v>630</v>
      </c>
      <c r="BA3034" s="42">
        <f t="shared" si="901"/>
        <v>51630</v>
      </c>
      <c r="BC3034" s="7" t="s">
        <v>165</v>
      </c>
      <c r="BJ3034" s="1">
        <f t="shared" si="920"/>
        <v>0</v>
      </c>
      <c r="BM3034" s="1">
        <v>2742</v>
      </c>
      <c r="BO3034" s="1">
        <v>129</v>
      </c>
    </row>
    <row r="3035" spans="1:67" hidden="1" outlineLevel="1">
      <c r="A3035" t="s">
        <v>2883</v>
      </c>
      <c r="B3035" t="s">
        <v>360</v>
      </c>
      <c r="C3035" s="25">
        <v>6738</v>
      </c>
      <c r="D3035" s="25"/>
      <c r="E3035" s="25"/>
      <c r="G3035" s="1">
        <v>3694</v>
      </c>
      <c r="I3035" s="1">
        <f t="shared" si="902"/>
        <v>1432</v>
      </c>
      <c r="J3035" s="1">
        <v>1240</v>
      </c>
      <c r="K3035" s="1">
        <v>1417</v>
      </c>
      <c r="L3035" s="2" t="str">
        <f t="shared" si="911"/>
        <v/>
      </c>
      <c r="M3035" s="2">
        <f t="shared" si="912"/>
        <v>0.38359501894964809</v>
      </c>
      <c r="N3035" s="10" t="e">
        <f t="shared" si="913"/>
        <v>#N/A</v>
      </c>
      <c r="O3035" s="9" t="e">
        <f t="shared" si="914"/>
        <v>#N/A</v>
      </c>
      <c r="P3035" s="8" t="e">
        <f t="shared" si="915"/>
        <v>#N/A</v>
      </c>
      <c r="Q3035" s="2" t="str">
        <f t="shared" si="916"/>
        <v>-</v>
      </c>
      <c r="R3035" s="2" t="str">
        <f t="shared" si="917"/>
        <v>-</v>
      </c>
      <c r="S3035" s="2" t="str">
        <f t="shared" si="918"/>
        <v>-</v>
      </c>
      <c r="T3035" s="2" t="str">
        <f t="shared" si="919"/>
        <v>-</v>
      </c>
      <c r="AU3035" t="s">
        <v>2883</v>
      </c>
      <c r="AV3035" t="s">
        <v>360</v>
      </c>
      <c r="AY3035" s="38">
        <v>51</v>
      </c>
      <c r="AZ3035" s="40">
        <v>640</v>
      </c>
      <c r="BA3035" s="42">
        <f t="shared" si="901"/>
        <v>51640</v>
      </c>
      <c r="BC3035" s="7" t="s">
        <v>165</v>
      </c>
      <c r="BJ3035" s="1">
        <f t="shared" si="920"/>
        <v>0</v>
      </c>
      <c r="BM3035" s="1">
        <v>1339</v>
      </c>
      <c r="BO3035" s="1">
        <v>93</v>
      </c>
    </row>
    <row r="3036" spans="1:67" hidden="1" outlineLevel="1">
      <c r="A3036" t="s">
        <v>683</v>
      </c>
      <c r="B3036" t="s">
        <v>360</v>
      </c>
      <c r="C3036" s="25">
        <v>141844</v>
      </c>
      <c r="D3036" s="25"/>
      <c r="E3036" s="25"/>
      <c r="G3036" s="1">
        <v>75554</v>
      </c>
      <c r="I3036" s="1">
        <f t="shared" si="902"/>
        <v>30589</v>
      </c>
      <c r="J3036" s="1">
        <v>28274</v>
      </c>
      <c r="K3036" s="1">
        <v>26979</v>
      </c>
      <c r="L3036" s="2" t="str">
        <f t="shared" si="911"/>
        <v/>
      </c>
      <c r="M3036" s="2">
        <f t="shared" si="912"/>
        <v>0.35708235169547609</v>
      </c>
      <c r="N3036" s="10" t="e">
        <f t="shared" si="913"/>
        <v>#N/A</v>
      </c>
      <c r="O3036" s="9" t="e">
        <f t="shared" si="914"/>
        <v>#N/A</v>
      </c>
      <c r="P3036" s="8" t="e">
        <f t="shared" si="915"/>
        <v>#N/A</v>
      </c>
      <c r="Q3036" s="2" t="str">
        <f t="shared" si="916"/>
        <v>-</v>
      </c>
      <c r="R3036" s="2" t="str">
        <f t="shared" si="917"/>
        <v>-</v>
      </c>
      <c r="S3036" s="2" t="str">
        <f t="shared" si="918"/>
        <v>-</v>
      </c>
      <c r="T3036" s="2" t="str">
        <f t="shared" si="919"/>
        <v>-</v>
      </c>
      <c r="AU3036" t="s">
        <v>683</v>
      </c>
      <c r="AV3036" t="s">
        <v>360</v>
      </c>
      <c r="AY3036" s="38">
        <v>51</v>
      </c>
      <c r="AZ3036" s="40">
        <v>650</v>
      </c>
      <c r="BA3036" s="42">
        <f t="shared" si="901"/>
        <v>51650</v>
      </c>
      <c r="BC3036" s="7" t="s">
        <v>165</v>
      </c>
      <c r="BJ3036" s="1">
        <f t="shared" si="920"/>
        <v>0</v>
      </c>
      <c r="BM3036" s="1">
        <v>30096</v>
      </c>
      <c r="BO3036" s="1">
        <v>493</v>
      </c>
    </row>
    <row r="3037" spans="1:67" hidden="1" outlineLevel="1">
      <c r="A3037" t="s">
        <v>2197</v>
      </c>
      <c r="B3037" t="s">
        <v>360</v>
      </c>
      <c r="C3037" s="25">
        <v>42837</v>
      </c>
      <c r="D3037" s="25"/>
      <c r="E3037" s="25"/>
      <c r="G3037" s="1">
        <v>15770</v>
      </c>
      <c r="I3037" s="1">
        <f t="shared" si="902"/>
        <v>4918</v>
      </c>
      <c r="J3037" s="1">
        <v>4520</v>
      </c>
      <c r="K3037" s="1">
        <v>4076</v>
      </c>
      <c r="L3037" s="2" t="str">
        <f t="shared" si="911"/>
        <v/>
      </c>
      <c r="M3037" s="2">
        <f t="shared" si="912"/>
        <v>0.25846544071020927</v>
      </c>
      <c r="N3037" s="10" t="e">
        <f t="shared" si="913"/>
        <v>#N/A</v>
      </c>
      <c r="O3037" s="9" t="e">
        <f t="shared" si="914"/>
        <v>#N/A</v>
      </c>
      <c r="P3037" s="8" t="e">
        <f t="shared" si="915"/>
        <v>#N/A</v>
      </c>
      <c r="Q3037" s="2" t="str">
        <f t="shared" si="916"/>
        <v>-</v>
      </c>
      <c r="R3037" s="2" t="str">
        <f t="shared" si="917"/>
        <v>-</v>
      </c>
      <c r="S3037" s="2" t="str">
        <f t="shared" si="918"/>
        <v>-</v>
      </c>
      <c r="T3037" s="2" t="str">
        <f t="shared" si="919"/>
        <v>-</v>
      </c>
      <c r="AU3037" t="s">
        <v>2197</v>
      </c>
      <c r="AV3037" t="s">
        <v>360</v>
      </c>
      <c r="AY3037" s="38">
        <v>51</v>
      </c>
      <c r="AZ3037" s="40">
        <v>660</v>
      </c>
      <c r="BA3037" s="42">
        <f t="shared" si="901"/>
        <v>51660</v>
      </c>
      <c r="BC3037" s="7" t="s">
        <v>165</v>
      </c>
      <c r="BJ3037" s="1">
        <f t="shared" si="920"/>
        <v>0</v>
      </c>
      <c r="BM3037" s="1">
        <v>4794</v>
      </c>
      <c r="BO3037" s="1">
        <v>124</v>
      </c>
    </row>
    <row r="3038" spans="1:67" hidden="1" outlineLevel="1">
      <c r="A3038" t="s">
        <v>660</v>
      </c>
      <c r="B3038" t="s">
        <v>360</v>
      </c>
      <c r="C3038" s="25">
        <v>22291</v>
      </c>
      <c r="D3038" s="25"/>
      <c r="E3038" s="25"/>
      <c r="G3038" s="1">
        <v>12281</v>
      </c>
      <c r="I3038" s="1">
        <f t="shared" si="902"/>
        <v>2839</v>
      </c>
      <c r="J3038" s="1">
        <v>2527</v>
      </c>
      <c r="K3038" s="1">
        <v>1839</v>
      </c>
      <c r="L3038" s="2" t="str">
        <f t="shared" si="911"/>
        <v/>
      </c>
      <c r="M3038" s="2">
        <f t="shared" si="912"/>
        <v>0.14974350622913443</v>
      </c>
      <c r="N3038" s="10" t="e">
        <f t="shared" si="913"/>
        <v>#N/A</v>
      </c>
      <c r="O3038" s="9" t="e">
        <f t="shared" si="914"/>
        <v>#N/A</v>
      </c>
      <c r="P3038" s="8" t="e">
        <f t="shared" si="915"/>
        <v>#N/A</v>
      </c>
      <c r="Q3038" s="2" t="str">
        <f t="shared" si="916"/>
        <v>-</v>
      </c>
      <c r="R3038" s="2" t="str">
        <f t="shared" si="917"/>
        <v>-</v>
      </c>
      <c r="S3038" s="2" t="str">
        <f t="shared" si="918"/>
        <v>-</v>
      </c>
      <c r="T3038" s="2" t="str">
        <f t="shared" si="919"/>
        <v>-</v>
      </c>
      <c r="AU3038" t="s">
        <v>660</v>
      </c>
      <c r="AV3038" t="s">
        <v>360</v>
      </c>
      <c r="AY3038" s="38">
        <v>51</v>
      </c>
      <c r="AZ3038" s="40">
        <v>670</v>
      </c>
      <c r="BA3038" s="42">
        <f t="shared" si="901"/>
        <v>51670</v>
      </c>
      <c r="BC3038" s="7" t="s">
        <v>165</v>
      </c>
      <c r="BJ3038" s="1">
        <f t="shared" si="920"/>
        <v>0</v>
      </c>
      <c r="BM3038" s="1">
        <v>2792</v>
      </c>
      <c r="BO3038" s="1">
        <v>47</v>
      </c>
    </row>
    <row r="3039" spans="1:67" hidden="1" outlineLevel="1">
      <c r="A3039" t="s">
        <v>477</v>
      </c>
      <c r="B3039" t="s">
        <v>360</v>
      </c>
      <c r="C3039" s="25">
        <v>6842</v>
      </c>
      <c r="D3039" s="25"/>
      <c r="E3039" s="25"/>
      <c r="G3039" s="1">
        <v>3253</v>
      </c>
      <c r="I3039" s="1">
        <f t="shared" si="902"/>
        <v>1756</v>
      </c>
      <c r="J3039" s="1">
        <v>1397</v>
      </c>
      <c r="K3039" s="1">
        <v>1060</v>
      </c>
      <c r="L3039" s="2" t="str">
        <f t="shared" si="911"/>
        <v/>
      </c>
      <c r="M3039" s="2">
        <f t="shared" si="912"/>
        <v>0.32585305871503228</v>
      </c>
      <c r="N3039" s="10" t="e">
        <f t="shared" si="913"/>
        <v>#N/A</v>
      </c>
      <c r="O3039" s="9" t="e">
        <f t="shared" si="914"/>
        <v>#N/A</v>
      </c>
      <c r="P3039" s="8" t="e">
        <f t="shared" si="915"/>
        <v>#N/A</v>
      </c>
      <c r="Q3039" s="2" t="str">
        <f t="shared" si="916"/>
        <v>-</v>
      </c>
      <c r="R3039" s="2" t="str">
        <f t="shared" si="917"/>
        <v>-</v>
      </c>
      <c r="S3039" s="2" t="str">
        <f t="shared" si="918"/>
        <v>-</v>
      </c>
      <c r="T3039" s="2" t="str">
        <f t="shared" si="919"/>
        <v>-</v>
      </c>
      <c r="AU3039" t="s">
        <v>477</v>
      </c>
      <c r="AV3039" t="s">
        <v>360</v>
      </c>
      <c r="AY3039" s="38">
        <v>51</v>
      </c>
      <c r="AZ3039" s="40">
        <v>678</v>
      </c>
      <c r="BA3039" s="42">
        <f t="shared" si="901"/>
        <v>51678</v>
      </c>
      <c r="BC3039" s="7" t="s">
        <v>165</v>
      </c>
      <c r="BJ3039" s="1">
        <f t="shared" si="920"/>
        <v>0</v>
      </c>
      <c r="BM3039" s="1">
        <v>1673</v>
      </c>
      <c r="BO3039" s="1">
        <v>83</v>
      </c>
    </row>
    <row r="3040" spans="1:67" hidden="1" outlineLevel="1">
      <c r="A3040" t="s">
        <v>839</v>
      </c>
      <c r="B3040" t="s">
        <v>360</v>
      </c>
      <c r="C3040" s="25">
        <v>65263</v>
      </c>
      <c r="D3040" s="25"/>
      <c r="E3040" s="25"/>
      <c r="G3040" s="1">
        <v>37495</v>
      </c>
      <c r="I3040" s="1">
        <f t="shared" si="902"/>
        <v>13355</v>
      </c>
      <c r="J3040" s="1">
        <v>11801</v>
      </c>
      <c r="K3040" s="1">
        <v>11096</v>
      </c>
      <c r="L3040" s="2" t="str">
        <f t="shared" si="911"/>
        <v/>
      </c>
      <c r="M3040" s="2">
        <f t="shared" si="912"/>
        <v>0.29593279103880515</v>
      </c>
      <c r="N3040" s="10" t="e">
        <f t="shared" si="913"/>
        <v>#N/A</v>
      </c>
      <c r="O3040" s="9" t="e">
        <f t="shared" si="914"/>
        <v>#N/A</v>
      </c>
      <c r="P3040" s="8" t="e">
        <f t="shared" si="915"/>
        <v>#N/A</v>
      </c>
      <c r="Q3040" s="2" t="str">
        <f t="shared" si="916"/>
        <v>-</v>
      </c>
      <c r="R3040" s="2" t="str">
        <f t="shared" si="917"/>
        <v>-</v>
      </c>
      <c r="S3040" s="2" t="str">
        <f t="shared" si="918"/>
        <v>-</v>
      </c>
      <c r="T3040" s="2" t="str">
        <f t="shared" si="919"/>
        <v>-</v>
      </c>
      <c r="AU3040" t="s">
        <v>839</v>
      </c>
      <c r="AV3040" t="s">
        <v>360</v>
      </c>
      <c r="AY3040" s="38">
        <v>51</v>
      </c>
      <c r="AZ3040" s="40">
        <v>680</v>
      </c>
      <c r="BA3040" s="42">
        <f t="shared" si="901"/>
        <v>51680</v>
      </c>
      <c r="BC3040" s="7" t="s">
        <v>165</v>
      </c>
      <c r="BJ3040" s="1">
        <f t="shared" si="920"/>
        <v>0</v>
      </c>
      <c r="BM3040" s="1">
        <v>13047</v>
      </c>
      <c r="BO3040" s="1">
        <v>308</v>
      </c>
    </row>
    <row r="3041" spans="1:67" hidden="1" outlineLevel="1">
      <c r="A3041" t="s">
        <v>1904</v>
      </c>
      <c r="B3041" t="s">
        <v>360</v>
      </c>
      <c r="C3041" s="25">
        <v>35878</v>
      </c>
      <c r="D3041" s="25"/>
      <c r="E3041" s="25"/>
      <c r="G3041" s="1">
        <v>5022</v>
      </c>
      <c r="I3041" s="1">
        <f t="shared" si="902"/>
        <v>6573</v>
      </c>
      <c r="J3041" s="1">
        <v>5714</v>
      </c>
      <c r="K3041" s="1">
        <v>6178</v>
      </c>
      <c r="L3041" s="2" t="str">
        <f t="shared" si="911"/>
        <v/>
      </c>
      <c r="M3041" s="2">
        <f t="shared" si="912"/>
        <v>1.2301871764237355</v>
      </c>
      <c r="N3041" s="10" t="e">
        <f t="shared" si="913"/>
        <v>#N/A</v>
      </c>
      <c r="O3041" s="9" t="e">
        <f t="shared" si="914"/>
        <v>#N/A</v>
      </c>
      <c r="P3041" s="8" t="e">
        <f t="shared" si="915"/>
        <v>#N/A</v>
      </c>
      <c r="Q3041" s="2" t="str">
        <f t="shared" si="916"/>
        <v>-</v>
      </c>
      <c r="R3041" s="2" t="str">
        <f t="shared" si="917"/>
        <v>-</v>
      </c>
      <c r="S3041" s="2" t="str">
        <f t="shared" si="918"/>
        <v>-</v>
      </c>
      <c r="T3041" s="2" t="str">
        <f t="shared" si="919"/>
        <v>-</v>
      </c>
      <c r="AU3041" t="s">
        <v>1904</v>
      </c>
      <c r="AV3041" t="s">
        <v>360</v>
      </c>
      <c r="AY3041" s="38">
        <v>51</v>
      </c>
      <c r="AZ3041" s="40">
        <v>683</v>
      </c>
      <c r="BA3041" s="42">
        <f t="shared" si="901"/>
        <v>51683</v>
      </c>
      <c r="BC3041" s="7" t="s">
        <v>165</v>
      </c>
      <c r="BJ3041" s="1">
        <f t="shared" si="920"/>
        <v>0</v>
      </c>
      <c r="BM3041" s="1">
        <v>6412</v>
      </c>
      <c r="BO3041" s="1">
        <v>161</v>
      </c>
    </row>
    <row r="3042" spans="1:67" hidden="1" outlineLevel="1">
      <c r="A3042" t="s">
        <v>1238</v>
      </c>
      <c r="B3042" t="s">
        <v>360</v>
      </c>
      <c r="C3042" s="25">
        <v>11150</v>
      </c>
      <c r="D3042" s="25"/>
      <c r="E3042" s="25"/>
      <c r="G3042" s="1">
        <v>18644</v>
      </c>
      <c r="I3042" s="1">
        <f t="shared" si="902"/>
        <v>1338</v>
      </c>
      <c r="J3042" s="1">
        <v>1163</v>
      </c>
      <c r="K3042" s="1">
        <v>1263</v>
      </c>
      <c r="L3042" s="2" t="str">
        <f t="shared" si="911"/>
        <v/>
      </c>
      <c r="M3042" s="2">
        <f t="shared" si="912"/>
        <v>6.7742973610813134E-2</v>
      </c>
      <c r="N3042" s="10" t="e">
        <f t="shared" si="913"/>
        <v>#N/A</v>
      </c>
      <c r="O3042" s="9" t="e">
        <f t="shared" si="914"/>
        <v>#N/A</v>
      </c>
      <c r="P3042" s="8" t="e">
        <f t="shared" si="915"/>
        <v>#N/A</v>
      </c>
      <c r="Q3042" s="2" t="str">
        <f t="shared" si="916"/>
        <v>-</v>
      </c>
      <c r="R3042" s="2" t="str">
        <f t="shared" si="917"/>
        <v>-</v>
      </c>
      <c r="S3042" s="2" t="str">
        <f t="shared" si="918"/>
        <v>-</v>
      </c>
      <c r="T3042" s="2" t="str">
        <f t="shared" si="919"/>
        <v>-</v>
      </c>
      <c r="AU3042" t="s">
        <v>1238</v>
      </c>
      <c r="AV3042" t="s">
        <v>360</v>
      </c>
      <c r="AY3042" s="38">
        <v>51</v>
      </c>
      <c r="AZ3042" s="40">
        <v>685</v>
      </c>
      <c r="BA3042" s="42">
        <f t="shared" si="901"/>
        <v>51685</v>
      </c>
      <c r="BC3042" s="7" t="s">
        <v>165</v>
      </c>
      <c r="BJ3042" s="1">
        <f t="shared" si="920"/>
        <v>0</v>
      </c>
      <c r="BM3042" s="1">
        <v>1299</v>
      </c>
      <c r="BO3042" s="1">
        <v>39</v>
      </c>
    </row>
    <row r="3043" spans="1:67" hidden="1" outlineLevel="1">
      <c r="A3043" t="s">
        <v>1474</v>
      </c>
      <c r="B3043" t="s">
        <v>360</v>
      </c>
      <c r="C3043" s="25">
        <v>14867</v>
      </c>
      <c r="D3043" s="25"/>
      <c r="E3043" s="25"/>
      <c r="G3043" s="1">
        <v>8550</v>
      </c>
      <c r="I3043" s="1">
        <f t="shared" si="902"/>
        <v>3555</v>
      </c>
      <c r="J3043" s="1">
        <v>3182</v>
      </c>
      <c r="K3043" s="1">
        <v>3475</v>
      </c>
      <c r="L3043" s="2" t="str">
        <f t="shared" si="911"/>
        <v/>
      </c>
      <c r="M3043" s="2">
        <f t="shared" si="912"/>
        <v>0.4064327485380117</v>
      </c>
      <c r="N3043" s="10" t="e">
        <f t="shared" si="913"/>
        <v>#N/A</v>
      </c>
      <c r="O3043" s="9" t="e">
        <f t="shared" si="914"/>
        <v>#N/A</v>
      </c>
      <c r="P3043" s="8" t="e">
        <f t="shared" si="915"/>
        <v>#N/A</v>
      </c>
      <c r="Q3043" s="2" t="str">
        <f t="shared" si="916"/>
        <v>-</v>
      </c>
      <c r="R3043" s="2" t="str">
        <f t="shared" si="917"/>
        <v>-</v>
      </c>
      <c r="S3043" s="2" t="str">
        <f t="shared" si="918"/>
        <v>-</v>
      </c>
      <c r="T3043" s="2" t="str">
        <f t="shared" si="919"/>
        <v>-</v>
      </c>
      <c r="AU3043" t="s">
        <v>1474</v>
      </c>
      <c r="AV3043" t="s">
        <v>360</v>
      </c>
      <c r="AY3043" s="38">
        <v>51</v>
      </c>
      <c r="AZ3043" s="40">
        <v>690</v>
      </c>
      <c r="BA3043" s="42">
        <f t="shared" si="901"/>
        <v>51690</v>
      </c>
      <c r="BC3043" s="7" t="s">
        <v>165</v>
      </c>
      <c r="BJ3043" s="1">
        <f t="shared" si="920"/>
        <v>0</v>
      </c>
      <c r="BM3043" s="1">
        <v>3417</v>
      </c>
      <c r="BO3043" s="1">
        <v>138</v>
      </c>
    </row>
    <row r="3044" spans="1:67" hidden="1" outlineLevel="1">
      <c r="A3044" t="s">
        <v>651</v>
      </c>
      <c r="B3044" t="s">
        <v>360</v>
      </c>
      <c r="C3044" s="25">
        <v>183061</v>
      </c>
      <c r="D3044" s="25"/>
      <c r="E3044" s="25"/>
      <c r="G3044" s="1">
        <v>98461</v>
      </c>
      <c r="I3044" s="1">
        <f t="shared" si="902"/>
        <v>35639</v>
      </c>
      <c r="J3044" s="1">
        <v>32285</v>
      </c>
      <c r="K3044" s="1">
        <v>28977</v>
      </c>
      <c r="L3044" s="2" t="str">
        <f t="shared" si="911"/>
        <v/>
      </c>
      <c r="M3044" s="2">
        <f t="shared" si="912"/>
        <v>0.2942992656991093</v>
      </c>
      <c r="N3044" s="10" t="e">
        <f t="shared" si="913"/>
        <v>#N/A</v>
      </c>
      <c r="O3044" s="9" t="e">
        <f t="shared" si="914"/>
        <v>#N/A</v>
      </c>
      <c r="P3044" s="8" t="e">
        <f t="shared" si="915"/>
        <v>#N/A</v>
      </c>
      <c r="Q3044" s="2" t="str">
        <f t="shared" si="916"/>
        <v>-</v>
      </c>
      <c r="R3044" s="2" t="str">
        <f t="shared" si="917"/>
        <v>-</v>
      </c>
      <c r="S3044" s="2" t="str">
        <f t="shared" si="918"/>
        <v>-</v>
      </c>
      <c r="T3044" s="2" t="str">
        <f t="shared" si="919"/>
        <v>-</v>
      </c>
      <c r="AU3044" t="s">
        <v>651</v>
      </c>
      <c r="AV3044" t="s">
        <v>360</v>
      </c>
      <c r="AY3044" s="38">
        <v>51</v>
      </c>
      <c r="AZ3044" s="40">
        <v>700</v>
      </c>
      <c r="BA3044" s="42">
        <f t="shared" si="901"/>
        <v>51700</v>
      </c>
      <c r="BC3044" s="7" t="s">
        <v>165</v>
      </c>
      <c r="BJ3044" s="1">
        <f t="shared" si="920"/>
        <v>0</v>
      </c>
      <c r="BM3044" s="1">
        <v>35115</v>
      </c>
      <c r="BO3044" s="1">
        <v>524</v>
      </c>
    </row>
    <row r="3045" spans="1:67" hidden="1" outlineLevel="1">
      <c r="A3045" t="s">
        <v>1295</v>
      </c>
      <c r="B3045" t="s">
        <v>360</v>
      </c>
      <c r="C3045" s="25">
        <v>241704</v>
      </c>
      <c r="D3045" s="25"/>
      <c r="E3045" s="25"/>
      <c r="G3045" s="1">
        <v>105386</v>
      </c>
      <c r="I3045" s="1">
        <f t="shared" si="902"/>
        <v>37142</v>
      </c>
      <c r="J3045" s="1">
        <v>33700</v>
      </c>
      <c r="K3045" s="1">
        <v>31718</v>
      </c>
      <c r="L3045" s="2" t="str">
        <f t="shared" si="911"/>
        <v/>
      </c>
      <c r="M3045" s="2">
        <f t="shared" si="912"/>
        <v>0.30096976828041677</v>
      </c>
      <c r="N3045" s="10" t="e">
        <f t="shared" si="913"/>
        <v>#N/A</v>
      </c>
      <c r="O3045" s="9" t="e">
        <f t="shared" si="914"/>
        <v>#N/A</v>
      </c>
      <c r="P3045" s="8" t="e">
        <f t="shared" si="915"/>
        <v>#N/A</v>
      </c>
      <c r="Q3045" s="2" t="str">
        <f t="shared" si="916"/>
        <v>-</v>
      </c>
      <c r="R3045" s="2" t="str">
        <f t="shared" si="917"/>
        <v>-</v>
      </c>
      <c r="S3045" s="2" t="str">
        <f t="shared" si="918"/>
        <v>-</v>
      </c>
      <c r="T3045" s="2" t="str">
        <f t="shared" si="919"/>
        <v>-</v>
      </c>
      <c r="AU3045" t="s">
        <v>1295</v>
      </c>
      <c r="AV3045" t="s">
        <v>360</v>
      </c>
      <c r="AY3045" s="38">
        <v>51</v>
      </c>
      <c r="AZ3045" s="40">
        <v>710</v>
      </c>
      <c r="BA3045" s="42">
        <f t="shared" si="901"/>
        <v>51710</v>
      </c>
      <c r="BC3045" s="7" t="s">
        <v>165</v>
      </c>
      <c r="BJ3045" s="1">
        <f t="shared" si="920"/>
        <v>0</v>
      </c>
      <c r="BM3045" s="1">
        <v>36459</v>
      </c>
      <c r="BO3045" s="1">
        <v>683</v>
      </c>
    </row>
    <row r="3046" spans="1:67" hidden="1" outlineLevel="1">
      <c r="A3046" t="s">
        <v>949</v>
      </c>
      <c r="B3046" t="s">
        <v>360</v>
      </c>
      <c r="C3046" s="25">
        <v>3929</v>
      </c>
      <c r="D3046" s="25"/>
      <c r="E3046" s="25"/>
      <c r="G3046" s="1">
        <v>2501</v>
      </c>
      <c r="I3046" s="1">
        <f t="shared" si="902"/>
        <v>958</v>
      </c>
      <c r="J3046" s="1">
        <v>823</v>
      </c>
      <c r="K3046" s="1">
        <v>928</v>
      </c>
      <c r="L3046" s="2" t="str">
        <f t="shared" si="911"/>
        <v/>
      </c>
      <c r="M3046" s="2">
        <f t="shared" si="912"/>
        <v>0.37105157936825273</v>
      </c>
      <c r="N3046" s="10" t="e">
        <f t="shared" si="913"/>
        <v>#N/A</v>
      </c>
      <c r="O3046" s="9" t="e">
        <f t="shared" si="914"/>
        <v>#N/A</v>
      </c>
      <c r="P3046" s="8" t="e">
        <f t="shared" si="915"/>
        <v>#N/A</v>
      </c>
      <c r="Q3046" s="2" t="str">
        <f t="shared" si="916"/>
        <v>-</v>
      </c>
      <c r="R3046" s="2" t="str">
        <f t="shared" si="917"/>
        <v>-</v>
      </c>
      <c r="S3046" s="2" t="str">
        <f t="shared" si="918"/>
        <v>-</v>
      </c>
      <c r="T3046" s="2" t="str">
        <f t="shared" si="919"/>
        <v>-</v>
      </c>
      <c r="AU3046" t="s">
        <v>949</v>
      </c>
      <c r="AV3046" t="s">
        <v>360</v>
      </c>
      <c r="AY3046" s="38">
        <v>51</v>
      </c>
      <c r="AZ3046" s="40">
        <v>720</v>
      </c>
      <c r="BA3046" s="42">
        <f t="shared" si="901"/>
        <v>51720</v>
      </c>
      <c r="BC3046" s="7" t="s">
        <v>165</v>
      </c>
      <c r="BJ3046" s="1">
        <f t="shared" si="920"/>
        <v>0</v>
      </c>
      <c r="BM3046" s="1">
        <v>925</v>
      </c>
      <c r="BO3046" s="1">
        <v>33</v>
      </c>
    </row>
    <row r="3047" spans="1:67" hidden="1" outlineLevel="1">
      <c r="A3047" t="s">
        <v>652</v>
      </c>
      <c r="B3047" t="s">
        <v>360</v>
      </c>
      <c r="C3047" s="25">
        <v>32803</v>
      </c>
      <c r="D3047" s="25"/>
      <c r="E3047" s="25"/>
      <c r="G3047" s="1">
        <v>18401</v>
      </c>
      <c r="I3047" s="1">
        <f t="shared" si="902"/>
        <v>4122</v>
      </c>
      <c r="J3047" s="1">
        <v>3619</v>
      </c>
      <c r="K3047" s="1">
        <v>2745</v>
      </c>
      <c r="L3047" s="2" t="str">
        <f t="shared" si="911"/>
        <v/>
      </c>
      <c r="M3047" s="2">
        <f t="shared" si="912"/>
        <v>0.14917667518069669</v>
      </c>
      <c r="N3047" s="10" t="e">
        <f t="shared" si="913"/>
        <v>#N/A</v>
      </c>
      <c r="O3047" s="9" t="e">
        <f t="shared" si="914"/>
        <v>#N/A</v>
      </c>
      <c r="P3047" s="8" t="e">
        <f t="shared" si="915"/>
        <v>#N/A</v>
      </c>
      <c r="Q3047" s="2" t="str">
        <f t="shared" si="916"/>
        <v>-</v>
      </c>
      <c r="R3047" s="2" t="str">
        <f t="shared" si="917"/>
        <v>-</v>
      </c>
      <c r="S3047" s="2" t="str">
        <f t="shared" si="918"/>
        <v>-</v>
      </c>
      <c r="T3047" s="2" t="str">
        <f t="shared" si="919"/>
        <v>-</v>
      </c>
      <c r="AU3047" t="s">
        <v>652</v>
      </c>
      <c r="AV3047" t="s">
        <v>360</v>
      </c>
      <c r="AY3047" s="38">
        <v>51</v>
      </c>
      <c r="AZ3047" s="40">
        <v>730</v>
      </c>
      <c r="BA3047" s="42">
        <f t="shared" si="901"/>
        <v>51730</v>
      </c>
      <c r="BC3047" s="7" t="s">
        <v>165</v>
      </c>
      <c r="BJ3047" s="1">
        <f t="shared" si="920"/>
        <v>0</v>
      </c>
      <c r="BM3047" s="1">
        <v>3996</v>
      </c>
      <c r="BO3047" s="1">
        <v>126</v>
      </c>
    </row>
    <row r="3048" spans="1:67" hidden="1" outlineLevel="1">
      <c r="A3048" t="s">
        <v>1907</v>
      </c>
      <c r="B3048" t="s">
        <v>360</v>
      </c>
      <c r="C3048" s="25">
        <v>11697</v>
      </c>
      <c r="D3048" s="25"/>
      <c r="E3048" s="25"/>
      <c r="G3048" s="1">
        <v>7970</v>
      </c>
      <c r="I3048" s="1">
        <f t="shared" si="902"/>
        <v>4201</v>
      </c>
      <c r="J3048" s="1">
        <v>4062</v>
      </c>
      <c r="K3048" s="1">
        <v>3721</v>
      </c>
      <c r="L3048" s="2" t="str">
        <f t="shared" si="911"/>
        <v/>
      </c>
      <c r="M3048" s="2">
        <f t="shared" si="912"/>
        <v>0.46687578419071518</v>
      </c>
      <c r="N3048" s="10" t="e">
        <f t="shared" si="913"/>
        <v>#N/A</v>
      </c>
      <c r="O3048" s="9" t="e">
        <f t="shared" si="914"/>
        <v>#N/A</v>
      </c>
      <c r="P3048" s="8" t="e">
        <f t="shared" si="915"/>
        <v>#N/A</v>
      </c>
      <c r="Q3048" s="2" t="str">
        <f t="shared" si="916"/>
        <v>-</v>
      </c>
      <c r="R3048" s="2" t="str">
        <f t="shared" si="917"/>
        <v>-</v>
      </c>
      <c r="S3048" s="2" t="str">
        <f t="shared" si="918"/>
        <v>-</v>
      </c>
      <c r="T3048" s="2" t="str">
        <f t="shared" si="919"/>
        <v>-</v>
      </c>
      <c r="AU3048" t="s">
        <v>1907</v>
      </c>
      <c r="AV3048" t="s">
        <v>360</v>
      </c>
      <c r="AY3048" s="38">
        <v>51</v>
      </c>
      <c r="AZ3048" s="40">
        <v>735</v>
      </c>
      <c r="BA3048" s="42">
        <f t="shared" ref="BA3048:BA3111" si="921">AY3048*1000+AZ3048</f>
        <v>51735</v>
      </c>
      <c r="BC3048" s="7" t="s">
        <v>165</v>
      </c>
      <c r="BJ3048" s="1">
        <f t="shared" si="920"/>
        <v>0</v>
      </c>
      <c r="BM3048" s="1">
        <v>4043</v>
      </c>
      <c r="BO3048" s="1">
        <v>158</v>
      </c>
    </row>
    <row r="3049" spans="1:67" hidden="1" outlineLevel="1">
      <c r="A3049" t="s">
        <v>766</v>
      </c>
      <c r="B3049" t="s">
        <v>360</v>
      </c>
      <c r="C3049" s="25">
        <v>98297</v>
      </c>
      <c r="D3049" s="25"/>
      <c r="E3049" s="25"/>
      <c r="G3049" s="1">
        <v>57662</v>
      </c>
      <c r="I3049" s="1">
        <f t="shared" si="902"/>
        <v>21285</v>
      </c>
      <c r="J3049" s="1">
        <v>18920</v>
      </c>
      <c r="K3049" s="1">
        <v>16228</v>
      </c>
      <c r="L3049" s="2" t="str">
        <f t="shared" si="911"/>
        <v/>
      </c>
      <c r="M3049" s="2">
        <f t="shared" si="912"/>
        <v>0.28143317956366409</v>
      </c>
      <c r="N3049" s="10" t="e">
        <f t="shared" si="913"/>
        <v>#N/A</v>
      </c>
      <c r="O3049" s="9" t="e">
        <f t="shared" si="914"/>
        <v>#N/A</v>
      </c>
      <c r="P3049" s="8" t="e">
        <f t="shared" si="915"/>
        <v>#N/A</v>
      </c>
      <c r="Q3049" s="2" t="str">
        <f t="shared" si="916"/>
        <v>-</v>
      </c>
      <c r="R3049" s="2" t="str">
        <f t="shared" si="917"/>
        <v>-</v>
      </c>
      <c r="S3049" s="2" t="str">
        <f t="shared" si="918"/>
        <v>-</v>
      </c>
      <c r="T3049" s="2" t="str">
        <f t="shared" si="919"/>
        <v>-</v>
      </c>
      <c r="AU3049" t="s">
        <v>766</v>
      </c>
      <c r="AV3049" t="s">
        <v>360</v>
      </c>
      <c r="AY3049" s="38">
        <v>51</v>
      </c>
      <c r="AZ3049" s="40">
        <v>740</v>
      </c>
      <c r="BA3049" s="42">
        <f t="shared" si="921"/>
        <v>51740</v>
      </c>
      <c r="BC3049" s="7" t="s">
        <v>165</v>
      </c>
      <c r="BJ3049" s="1">
        <f t="shared" si="920"/>
        <v>0</v>
      </c>
      <c r="BM3049" s="1">
        <v>20954</v>
      </c>
      <c r="BO3049" s="1">
        <v>331</v>
      </c>
    </row>
    <row r="3050" spans="1:67" hidden="1" outlineLevel="1">
      <c r="A3050" t="s">
        <v>777</v>
      </c>
      <c r="B3050" t="s">
        <v>360</v>
      </c>
      <c r="C3050" s="25">
        <v>15963</v>
      </c>
      <c r="D3050" s="25"/>
      <c r="E3050" s="25"/>
      <c r="G3050" s="1">
        <v>7129</v>
      </c>
      <c r="I3050" s="1">
        <f t="shared" si="902"/>
        <v>2849</v>
      </c>
      <c r="J3050" s="1">
        <v>2538</v>
      </c>
      <c r="K3050" s="1">
        <v>2809</v>
      </c>
      <c r="L3050" s="2" t="str">
        <f t="shared" si="911"/>
        <v/>
      </c>
      <c r="M3050" s="2">
        <f t="shared" si="912"/>
        <v>0.39402440735025951</v>
      </c>
      <c r="N3050" s="10" t="e">
        <f t="shared" si="913"/>
        <v>#N/A</v>
      </c>
      <c r="O3050" s="9" t="e">
        <f t="shared" si="914"/>
        <v>#N/A</v>
      </c>
      <c r="P3050" s="8" t="e">
        <f t="shared" si="915"/>
        <v>#N/A</v>
      </c>
      <c r="Q3050" s="2" t="str">
        <f t="shared" si="916"/>
        <v>-</v>
      </c>
      <c r="R3050" s="2" t="str">
        <f t="shared" si="917"/>
        <v>-</v>
      </c>
      <c r="S3050" s="2" t="str">
        <f t="shared" si="918"/>
        <v>-</v>
      </c>
      <c r="T3050" s="2" t="str">
        <f t="shared" si="919"/>
        <v>-</v>
      </c>
      <c r="AU3050" t="s">
        <v>777</v>
      </c>
      <c r="AV3050" t="s">
        <v>360</v>
      </c>
      <c r="AY3050" s="38">
        <v>51</v>
      </c>
      <c r="AZ3050" s="40">
        <v>750</v>
      </c>
      <c r="BA3050" s="42">
        <f t="shared" si="921"/>
        <v>51750</v>
      </c>
      <c r="BC3050" s="7" t="s">
        <v>165</v>
      </c>
      <c r="BJ3050" s="1">
        <f t="shared" si="920"/>
        <v>0</v>
      </c>
      <c r="BM3050" s="1">
        <v>2772</v>
      </c>
      <c r="BO3050" s="1">
        <v>77</v>
      </c>
    </row>
    <row r="3051" spans="1:67" hidden="1" outlineLevel="1">
      <c r="A3051" t="s">
        <v>2416</v>
      </c>
      <c r="B3051" t="s">
        <v>360</v>
      </c>
      <c r="C3051" s="25">
        <v>197513</v>
      </c>
      <c r="D3051" s="25"/>
      <c r="E3051" s="25"/>
      <c r="G3051" s="1">
        <v>99479</v>
      </c>
      <c r="I3051" s="1">
        <f t="shared" si="902"/>
        <v>39055</v>
      </c>
      <c r="J3051" s="1">
        <v>32743</v>
      </c>
      <c r="K3051" s="1">
        <v>32673</v>
      </c>
      <c r="L3051" s="2" t="str">
        <f t="shared" si="911"/>
        <v/>
      </c>
      <c r="M3051" s="2">
        <f t="shared" si="912"/>
        <v>0.32844117854019439</v>
      </c>
      <c r="N3051" s="10" t="e">
        <f t="shared" si="913"/>
        <v>#N/A</v>
      </c>
      <c r="O3051" s="9" t="e">
        <f t="shared" si="914"/>
        <v>#N/A</v>
      </c>
      <c r="P3051" s="8" t="e">
        <f t="shared" si="915"/>
        <v>#N/A</v>
      </c>
      <c r="Q3051" s="2" t="str">
        <f t="shared" si="916"/>
        <v>-</v>
      </c>
      <c r="R3051" s="2" t="str">
        <f t="shared" si="917"/>
        <v>-</v>
      </c>
      <c r="S3051" s="2" t="str">
        <f t="shared" si="918"/>
        <v>-</v>
      </c>
      <c r="T3051" s="2" t="str">
        <f t="shared" si="919"/>
        <v>-</v>
      </c>
      <c r="AU3051" t="s">
        <v>2416</v>
      </c>
      <c r="AV3051" t="s">
        <v>360</v>
      </c>
      <c r="AY3051" s="38">
        <v>51</v>
      </c>
      <c r="AZ3051" s="40">
        <v>760</v>
      </c>
      <c r="BA3051" s="42">
        <f t="shared" si="921"/>
        <v>51760</v>
      </c>
      <c r="BC3051" s="7" t="s">
        <v>165</v>
      </c>
      <c r="BJ3051" s="1">
        <f t="shared" si="920"/>
        <v>0</v>
      </c>
      <c r="BM3051" s="1">
        <v>38290</v>
      </c>
      <c r="BO3051" s="1">
        <v>765</v>
      </c>
    </row>
    <row r="3052" spans="1:67" hidden="1" outlineLevel="1">
      <c r="A3052" t="s">
        <v>608</v>
      </c>
      <c r="B3052" t="s">
        <v>360</v>
      </c>
      <c r="C3052" s="25">
        <v>93956</v>
      </c>
      <c r="D3052" s="25"/>
      <c r="E3052" s="25"/>
      <c r="G3052" s="1">
        <v>54952</v>
      </c>
      <c r="I3052" s="1">
        <f t="shared" si="902"/>
        <v>17222</v>
      </c>
      <c r="J3052" s="1">
        <v>15966</v>
      </c>
      <c r="K3052" s="1">
        <v>13101</v>
      </c>
      <c r="L3052" s="2" t="str">
        <f t="shared" si="911"/>
        <v/>
      </c>
      <c r="M3052" s="2">
        <f t="shared" si="912"/>
        <v>0.23840806522055613</v>
      </c>
      <c r="N3052" s="10" t="e">
        <f t="shared" si="913"/>
        <v>#N/A</v>
      </c>
      <c r="O3052" s="9" t="e">
        <f t="shared" si="914"/>
        <v>#N/A</v>
      </c>
      <c r="P3052" s="8" t="e">
        <f t="shared" si="915"/>
        <v>#N/A</v>
      </c>
      <c r="Q3052" s="2" t="str">
        <f t="shared" si="916"/>
        <v>-</v>
      </c>
      <c r="R3052" s="2" t="str">
        <f t="shared" si="917"/>
        <v>-</v>
      </c>
      <c r="S3052" s="2" t="str">
        <f t="shared" si="918"/>
        <v>-</v>
      </c>
      <c r="T3052" s="2" t="str">
        <f t="shared" si="919"/>
        <v>-</v>
      </c>
      <c r="AU3052" t="s">
        <v>608</v>
      </c>
      <c r="AV3052" t="s">
        <v>360</v>
      </c>
      <c r="AY3052" s="38">
        <v>51</v>
      </c>
      <c r="AZ3052" s="40">
        <v>770</v>
      </c>
      <c r="BA3052" s="42">
        <f t="shared" si="921"/>
        <v>51770</v>
      </c>
      <c r="BC3052" s="7" t="s">
        <v>165</v>
      </c>
      <c r="BJ3052" s="1">
        <f t="shared" si="920"/>
        <v>0</v>
      </c>
      <c r="BM3052" s="1">
        <v>16927</v>
      </c>
      <c r="BO3052" s="1">
        <v>295</v>
      </c>
    </row>
    <row r="3053" spans="1:67" hidden="1" outlineLevel="1">
      <c r="A3053" t="s">
        <v>2177</v>
      </c>
      <c r="B3053" t="s">
        <v>360</v>
      </c>
      <c r="C3053" s="25">
        <v>24554</v>
      </c>
      <c r="D3053" s="25"/>
      <c r="E3053" s="25"/>
      <c r="G3053" s="1">
        <v>15119</v>
      </c>
      <c r="I3053" s="1">
        <f t="shared" si="902"/>
        <v>5836</v>
      </c>
      <c r="J3053" s="1">
        <v>5499</v>
      </c>
      <c r="K3053" s="1">
        <v>4783</v>
      </c>
      <c r="L3053" s="2" t="str">
        <f t="shared" si="911"/>
        <v/>
      </c>
      <c r="M3053" s="2">
        <f t="shared" si="912"/>
        <v>0.31635690191150206</v>
      </c>
      <c r="N3053" s="10" t="e">
        <f t="shared" si="913"/>
        <v>#N/A</v>
      </c>
      <c r="O3053" s="9" t="e">
        <f t="shared" si="914"/>
        <v>#N/A</v>
      </c>
      <c r="P3053" s="8" t="e">
        <f t="shared" si="915"/>
        <v>#N/A</v>
      </c>
      <c r="Q3053" s="2" t="str">
        <f t="shared" si="916"/>
        <v>-</v>
      </c>
      <c r="R3053" s="2" t="str">
        <f t="shared" si="917"/>
        <v>-</v>
      </c>
      <c r="S3053" s="2" t="str">
        <f t="shared" si="918"/>
        <v>-</v>
      </c>
      <c r="T3053" s="2" t="str">
        <f t="shared" si="919"/>
        <v>-</v>
      </c>
      <c r="AU3053" t="s">
        <v>2177</v>
      </c>
      <c r="AV3053" t="s">
        <v>360</v>
      </c>
      <c r="AY3053" s="38">
        <v>51</v>
      </c>
      <c r="AZ3053" s="40">
        <v>775</v>
      </c>
      <c r="BA3053" s="42">
        <f t="shared" si="921"/>
        <v>51775</v>
      </c>
      <c r="BC3053" s="7" t="s">
        <v>165</v>
      </c>
      <c r="BJ3053" s="1">
        <f t="shared" si="920"/>
        <v>0</v>
      </c>
      <c r="BM3053" s="1">
        <v>5705</v>
      </c>
      <c r="BO3053" s="1">
        <v>131</v>
      </c>
    </row>
    <row r="3054" spans="1:67" hidden="1" outlineLevel="1">
      <c r="A3054" t="s">
        <v>809</v>
      </c>
      <c r="B3054" t="s">
        <v>360</v>
      </c>
      <c r="C3054" s="25">
        <v>23691</v>
      </c>
      <c r="D3054" s="25"/>
      <c r="E3054" s="25"/>
      <c r="G3054" s="1">
        <v>12928</v>
      </c>
      <c r="I3054" s="1">
        <f t="shared" ref="I3054:I3058" si="922">BM3054+BO3054</f>
        <v>3896</v>
      </c>
      <c r="J3054" s="1">
        <v>3528</v>
      </c>
      <c r="K3054" s="1">
        <v>3165</v>
      </c>
      <c r="L3054" s="2" t="str">
        <f t="shared" si="911"/>
        <v/>
      </c>
      <c r="M3054" s="2">
        <f t="shared" si="912"/>
        <v>0.24481745049504949</v>
      </c>
      <c r="N3054" s="10" t="e">
        <f t="shared" ref="N3054:N3060" si="923">RANK(U3054,U3054:AR3054)</f>
        <v>#N/A</v>
      </c>
      <c r="O3054" s="9" t="e">
        <f t="shared" ref="O3054:O3060" si="924">RANK(V3054,U3054:AR3054)</f>
        <v>#N/A</v>
      </c>
      <c r="P3054" s="8" t="e">
        <f t="shared" ref="P3054:P3060" si="925">RANK(W3054,U3054:AR3054)</f>
        <v>#N/A</v>
      </c>
      <c r="Q3054" s="2" t="str">
        <f t="shared" ref="Q3054:Q3060" si="926">IF(SUM($U3054:$AQ3054)=0,"-",U3054/SUM($U3054:$AQ3054))</f>
        <v>-</v>
      </c>
      <c r="R3054" s="2" t="str">
        <f t="shared" ref="R3054:R3060" si="927">IF(SUM($U3054:$AQ3054)=0,"-",V3054/SUM($U3054:$AQ3054))</f>
        <v>-</v>
      </c>
      <c r="S3054" s="2" t="str">
        <f t="shared" ref="S3054:S3060" si="928">IF(SUM($U3054:$AQ3054)=0,"-",W3054/SUM($U3054:$AQ3054))</f>
        <v>-</v>
      </c>
      <c r="T3054" s="2" t="str">
        <f t="shared" ref="T3054:T3060" si="929">IF(SUM($U3054:$AQ3054)=0,"-",(1-Q3054-R3054-S3054))</f>
        <v>-</v>
      </c>
      <c r="AU3054" t="s">
        <v>809</v>
      </c>
      <c r="AV3054" t="s">
        <v>360</v>
      </c>
      <c r="AY3054" s="38">
        <v>51</v>
      </c>
      <c r="AZ3054" s="40">
        <v>790</v>
      </c>
      <c r="BA3054" s="42">
        <f t="shared" si="921"/>
        <v>51790</v>
      </c>
      <c r="BC3054" s="7" t="s">
        <v>165</v>
      </c>
      <c r="BJ3054" s="1">
        <f t="shared" ref="BJ3054:BJ3059" si="930">SUM(BH3054:BI3054)</f>
        <v>0</v>
      </c>
      <c r="BM3054" s="1">
        <v>3820</v>
      </c>
      <c r="BO3054" s="1">
        <v>76</v>
      </c>
    </row>
    <row r="3055" spans="1:67" hidden="1" outlineLevel="1">
      <c r="A3055" t="s">
        <v>2386</v>
      </c>
      <c r="B3055" t="s">
        <v>360</v>
      </c>
      <c r="C3055" s="25">
        <v>69274</v>
      </c>
      <c r="D3055" s="25"/>
      <c r="E3055" s="25"/>
      <c r="G3055" s="1">
        <v>41858</v>
      </c>
      <c r="I3055" s="1">
        <f t="shared" si="922"/>
        <v>15032</v>
      </c>
      <c r="J3055" s="1">
        <v>13756</v>
      </c>
      <c r="K3055" s="1">
        <v>12229</v>
      </c>
      <c r="L3055" s="2" t="str">
        <f t="shared" si="911"/>
        <v/>
      </c>
      <c r="M3055" s="2">
        <f t="shared" si="912"/>
        <v>0.29215442687180465</v>
      </c>
      <c r="N3055" s="10" t="e">
        <f t="shared" si="923"/>
        <v>#N/A</v>
      </c>
      <c r="O3055" s="9" t="e">
        <f t="shared" si="924"/>
        <v>#N/A</v>
      </c>
      <c r="P3055" s="8" t="e">
        <f t="shared" si="925"/>
        <v>#N/A</v>
      </c>
      <c r="Q3055" s="2" t="str">
        <f t="shared" si="926"/>
        <v>-</v>
      </c>
      <c r="R3055" s="2" t="str">
        <f t="shared" si="927"/>
        <v>-</v>
      </c>
      <c r="S3055" s="2" t="str">
        <f t="shared" si="928"/>
        <v>-</v>
      </c>
      <c r="T3055" s="2" t="str">
        <f t="shared" si="929"/>
        <v>-</v>
      </c>
      <c r="AU3055" t="s">
        <v>2386</v>
      </c>
      <c r="AV3055" t="s">
        <v>360</v>
      </c>
      <c r="AY3055" s="38">
        <v>51</v>
      </c>
      <c r="AZ3055" s="40">
        <v>800</v>
      </c>
      <c r="BA3055" s="42">
        <f t="shared" si="921"/>
        <v>51800</v>
      </c>
      <c r="BC3055" s="7" t="s">
        <v>165</v>
      </c>
      <c r="BJ3055" s="1">
        <f t="shared" si="930"/>
        <v>0</v>
      </c>
      <c r="BM3055" s="1">
        <v>14775</v>
      </c>
      <c r="BO3055" s="1">
        <v>257</v>
      </c>
    </row>
    <row r="3056" spans="1:67" hidden="1" outlineLevel="1">
      <c r="A3056" t="s">
        <v>229</v>
      </c>
      <c r="B3056" t="s">
        <v>360</v>
      </c>
      <c r="C3056" s="25">
        <v>430183</v>
      </c>
      <c r="D3056" s="25"/>
      <c r="E3056" s="25"/>
      <c r="G3056" s="1">
        <v>249169</v>
      </c>
      <c r="I3056" s="1">
        <f t="shared" si="922"/>
        <v>93480</v>
      </c>
      <c r="J3056" s="1">
        <v>90375</v>
      </c>
      <c r="K3056" s="1">
        <v>89545</v>
      </c>
      <c r="L3056" s="2" t="str">
        <f t="shared" si="911"/>
        <v/>
      </c>
      <c r="M3056" s="2">
        <f t="shared" si="912"/>
        <v>0.35937456104089993</v>
      </c>
      <c r="N3056" s="10" t="e">
        <f t="shared" si="923"/>
        <v>#N/A</v>
      </c>
      <c r="O3056" s="9" t="e">
        <f t="shared" si="924"/>
        <v>#N/A</v>
      </c>
      <c r="P3056" s="8" t="e">
        <f t="shared" si="925"/>
        <v>#N/A</v>
      </c>
      <c r="Q3056" s="2" t="str">
        <f t="shared" si="926"/>
        <v>-</v>
      </c>
      <c r="R3056" s="2" t="str">
        <f t="shared" si="927"/>
        <v>-</v>
      </c>
      <c r="S3056" s="2" t="str">
        <f t="shared" si="928"/>
        <v>-</v>
      </c>
      <c r="T3056" s="2" t="str">
        <f t="shared" si="929"/>
        <v>-</v>
      </c>
      <c r="AU3056" t="s">
        <v>229</v>
      </c>
      <c r="AV3056" t="s">
        <v>360</v>
      </c>
      <c r="AY3056" s="38">
        <v>51</v>
      </c>
      <c r="AZ3056" s="40">
        <v>810</v>
      </c>
      <c r="BA3056" s="42">
        <f t="shared" si="921"/>
        <v>51810</v>
      </c>
      <c r="BC3056" s="7" t="s">
        <v>165</v>
      </c>
      <c r="BJ3056" s="1">
        <f t="shared" si="930"/>
        <v>0</v>
      </c>
      <c r="BM3056" s="1">
        <v>91416</v>
      </c>
      <c r="BO3056" s="1">
        <v>2064</v>
      </c>
    </row>
    <row r="3057" spans="1:67" hidden="1" outlineLevel="1">
      <c r="A3057" t="s">
        <v>235</v>
      </c>
      <c r="B3057" t="s">
        <v>360</v>
      </c>
      <c r="C3057" s="25">
        <v>20010</v>
      </c>
      <c r="D3057" s="25"/>
      <c r="E3057" s="25"/>
      <c r="G3057" s="1">
        <v>10868</v>
      </c>
      <c r="I3057" s="1">
        <f t="shared" si="922"/>
        <v>3303</v>
      </c>
      <c r="J3057" s="1">
        <v>3113</v>
      </c>
      <c r="K3057" s="1">
        <v>2812</v>
      </c>
      <c r="L3057" s="2" t="str">
        <f t="shared" si="911"/>
        <v/>
      </c>
      <c r="M3057" s="2">
        <f t="shared" si="912"/>
        <v>0.25874125874125875</v>
      </c>
      <c r="N3057" s="10" t="e">
        <f t="shared" si="923"/>
        <v>#N/A</v>
      </c>
      <c r="O3057" s="9" t="e">
        <f t="shared" si="924"/>
        <v>#N/A</v>
      </c>
      <c r="P3057" s="8" t="e">
        <f t="shared" si="925"/>
        <v>#N/A</v>
      </c>
      <c r="Q3057" s="2" t="str">
        <f t="shared" si="926"/>
        <v>-</v>
      </c>
      <c r="R3057" s="2" t="str">
        <f t="shared" si="927"/>
        <v>-</v>
      </c>
      <c r="S3057" s="2" t="str">
        <f t="shared" si="928"/>
        <v>-</v>
      </c>
      <c r="T3057" s="2" t="str">
        <f t="shared" si="929"/>
        <v>-</v>
      </c>
      <c r="AU3057" t="s">
        <v>235</v>
      </c>
      <c r="AV3057" t="s">
        <v>360</v>
      </c>
      <c r="AY3057" s="38">
        <v>51</v>
      </c>
      <c r="AZ3057" s="40">
        <v>820</v>
      </c>
      <c r="BA3057" s="42">
        <f t="shared" si="921"/>
        <v>51820</v>
      </c>
      <c r="BC3057" s="7" t="s">
        <v>165</v>
      </c>
      <c r="BJ3057" s="1">
        <f t="shared" si="930"/>
        <v>0</v>
      </c>
      <c r="BM3057" s="1">
        <v>3213</v>
      </c>
      <c r="BO3057" s="1">
        <v>90</v>
      </c>
    </row>
    <row r="3058" spans="1:67" hidden="1" outlineLevel="1">
      <c r="A3058" t="s">
        <v>896</v>
      </c>
      <c r="B3058" t="s">
        <v>360</v>
      </c>
      <c r="C3058" s="25">
        <v>11829</v>
      </c>
      <c r="D3058" s="25"/>
      <c r="E3058" s="25"/>
      <c r="G3058" s="1">
        <v>5821</v>
      </c>
      <c r="I3058" s="1">
        <f t="shared" si="922"/>
        <v>2600</v>
      </c>
      <c r="J3058" s="1">
        <v>2237</v>
      </c>
      <c r="K3058" s="1">
        <v>1548</v>
      </c>
      <c r="L3058" s="2" t="str">
        <f t="shared" si="911"/>
        <v/>
      </c>
      <c r="M3058" s="2">
        <f t="shared" si="912"/>
        <v>0.26593368836969594</v>
      </c>
      <c r="N3058" s="10" t="e">
        <f t="shared" si="923"/>
        <v>#N/A</v>
      </c>
      <c r="O3058" s="9" t="e">
        <f t="shared" si="924"/>
        <v>#N/A</v>
      </c>
      <c r="P3058" s="8" t="e">
        <f t="shared" si="925"/>
        <v>#N/A</v>
      </c>
      <c r="Q3058" s="2" t="str">
        <f t="shared" si="926"/>
        <v>-</v>
      </c>
      <c r="R3058" s="2" t="str">
        <f t="shared" si="927"/>
        <v>-</v>
      </c>
      <c r="S3058" s="2" t="str">
        <f t="shared" si="928"/>
        <v>-</v>
      </c>
      <c r="T3058" s="2" t="str">
        <f t="shared" si="929"/>
        <v>-</v>
      </c>
      <c r="AU3058" t="s">
        <v>896</v>
      </c>
      <c r="AV3058" t="s">
        <v>360</v>
      </c>
      <c r="AY3058" s="38">
        <v>51</v>
      </c>
      <c r="AZ3058" s="40">
        <v>830</v>
      </c>
      <c r="BA3058" s="42">
        <f t="shared" si="921"/>
        <v>51830</v>
      </c>
      <c r="BC3058" s="7" t="s">
        <v>165</v>
      </c>
      <c r="BJ3058" s="1">
        <f t="shared" si="930"/>
        <v>0</v>
      </c>
      <c r="BM3058" s="1">
        <v>2491</v>
      </c>
      <c r="BO3058" s="1">
        <v>109</v>
      </c>
    </row>
    <row r="3059" spans="1:67" hidden="1" outlineLevel="1">
      <c r="A3059" t="s">
        <v>222</v>
      </c>
      <c r="B3059" t="s">
        <v>360</v>
      </c>
      <c r="C3059" s="25">
        <v>24602</v>
      </c>
      <c r="D3059" s="25"/>
      <c r="E3059" s="25"/>
      <c r="G3059" s="1">
        <v>13293</v>
      </c>
      <c r="I3059" s="1">
        <f>BM3059+BO3059</f>
        <v>4235</v>
      </c>
      <c r="J3059" s="1">
        <v>4036</v>
      </c>
      <c r="K3059" s="1">
        <v>4145</v>
      </c>
      <c r="L3059" s="2" t="str">
        <f t="shared" si="911"/>
        <v/>
      </c>
      <c r="M3059" s="2">
        <f t="shared" si="912"/>
        <v>0.31181825020687581</v>
      </c>
      <c r="N3059" s="10" t="e">
        <f t="shared" si="923"/>
        <v>#N/A</v>
      </c>
      <c r="O3059" s="9" t="e">
        <f t="shared" si="924"/>
        <v>#N/A</v>
      </c>
      <c r="P3059" s="8" t="e">
        <f t="shared" si="925"/>
        <v>#N/A</v>
      </c>
      <c r="Q3059" s="2" t="str">
        <f t="shared" si="926"/>
        <v>-</v>
      </c>
      <c r="R3059" s="2" t="str">
        <f t="shared" si="927"/>
        <v>-</v>
      </c>
      <c r="S3059" s="2" t="str">
        <f t="shared" si="928"/>
        <v>-</v>
      </c>
      <c r="T3059" s="2" t="str">
        <f t="shared" si="929"/>
        <v>-</v>
      </c>
      <c r="AU3059" t="s">
        <v>222</v>
      </c>
      <c r="AV3059" t="s">
        <v>360</v>
      </c>
      <c r="AY3059" s="38">
        <v>51</v>
      </c>
      <c r="AZ3059" s="40">
        <v>840</v>
      </c>
      <c r="BA3059" s="42">
        <f t="shared" si="921"/>
        <v>51840</v>
      </c>
      <c r="BC3059" s="7" t="s">
        <v>165</v>
      </c>
      <c r="BJ3059" s="1">
        <f t="shared" si="930"/>
        <v>0</v>
      </c>
      <c r="BM3059" s="1">
        <v>4091</v>
      </c>
      <c r="BO3059" s="1">
        <v>144</v>
      </c>
    </row>
    <row r="3060" spans="1:67" collapsed="1">
      <c r="A3060" t="s">
        <v>2567</v>
      </c>
      <c r="B3060" t="s">
        <v>1226</v>
      </c>
      <c r="C3060" s="25">
        <f>SUM(C2926:C3059)</f>
        <v>7286873</v>
      </c>
      <c r="D3060" s="57">
        <v>5194000</v>
      </c>
      <c r="E3060" s="57">
        <v>4858000</v>
      </c>
      <c r="G3060" s="1">
        <f>SUM(G2926:G3059)</f>
        <v>4219956</v>
      </c>
      <c r="I3060" s="1">
        <f>SUM(I2926:I3059)</f>
        <v>1661915</v>
      </c>
      <c r="J3060" s="1">
        <v>1489422</v>
      </c>
      <c r="K3060" s="1">
        <v>1516482</v>
      </c>
      <c r="L3060" s="2">
        <f t="shared" si="911"/>
        <v>0.29196804004620719</v>
      </c>
      <c r="M3060" s="2">
        <f t="shared" si="912"/>
        <v>0.35935967104870287</v>
      </c>
      <c r="N3060" s="10" t="e">
        <f t="shared" si="923"/>
        <v>#N/A</v>
      </c>
      <c r="O3060" s="9" t="e">
        <f t="shared" si="924"/>
        <v>#N/A</v>
      </c>
      <c r="P3060" s="8" t="e">
        <f t="shared" si="925"/>
        <v>#N/A</v>
      </c>
      <c r="Q3060" s="2" t="str">
        <f t="shared" si="926"/>
        <v>-</v>
      </c>
      <c r="R3060" s="2" t="str">
        <f t="shared" si="927"/>
        <v>-</v>
      </c>
      <c r="S3060" s="2" t="str">
        <f t="shared" si="928"/>
        <v>-</v>
      </c>
      <c r="T3060" s="2" t="str">
        <f t="shared" si="929"/>
        <v>-</v>
      </c>
      <c r="AU3060" t="s">
        <v>2567</v>
      </c>
      <c r="AV3060" t="s">
        <v>1226</v>
      </c>
      <c r="AY3060" s="38">
        <v>51</v>
      </c>
      <c r="AZ3060" s="40"/>
      <c r="BA3060" s="38">
        <f>AY3060</f>
        <v>51</v>
      </c>
      <c r="BC3060" s="7" t="s">
        <v>1410</v>
      </c>
      <c r="BM3060" s="1">
        <f>SUM(BM2926:BM3059)</f>
        <v>1617422</v>
      </c>
      <c r="BO3060" s="1">
        <f>SUM(BO2926:BO3059)</f>
        <v>44493</v>
      </c>
    </row>
    <row r="3061" spans="1:67">
      <c r="C3061" s="25"/>
      <c r="D3061" s="25"/>
      <c r="E3061" s="25"/>
      <c r="L3061" s="2"/>
      <c r="M3061" s="2"/>
      <c r="N3061" s="10"/>
      <c r="O3061" s="9"/>
      <c r="P3061" s="8"/>
      <c r="AY3061" s="38"/>
      <c r="AZ3061" s="40"/>
      <c r="BA3061" s="42"/>
    </row>
    <row r="3062" spans="1:67" hidden="1" outlineLevel="1">
      <c r="A3062" t="s">
        <v>1447</v>
      </c>
      <c r="B3062" t="s">
        <v>223</v>
      </c>
      <c r="C3062" s="25">
        <v>16445</v>
      </c>
      <c r="D3062" s="25"/>
      <c r="E3062" s="25"/>
      <c r="G3062" s="1">
        <v>6088</v>
      </c>
      <c r="I3062" s="1">
        <v>3651</v>
      </c>
      <c r="K3062" s="1">
        <v>3471</v>
      </c>
      <c r="L3062" s="2" t="str">
        <f t="shared" si="911"/>
        <v/>
      </c>
      <c r="M3062" s="2">
        <f t="shared" si="912"/>
        <v>0.57013797634691199</v>
      </c>
      <c r="N3062" s="10" t="e">
        <f t="shared" ref="N3062:N3101" si="931">RANK(U3062,U3062:AR3062)</f>
        <v>#N/A</v>
      </c>
      <c r="O3062" s="9" t="e">
        <f t="shared" ref="O3062:O3101" si="932">RANK(V3062,U3062:AR3062)</f>
        <v>#N/A</v>
      </c>
      <c r="P3062" s="8" t="e">
        <f t="shared" ref="P3062:P3101" si="933">RANK(W3062,U3062:AR3062)</f>
        <v>#N/A</v>
      </c>
      <c r="Q3062" s="2" t="str">
        <f t="shared" ref="Q3062:Q3101" si="934">IF(SUM($U3062:$AQ3062)=0,"-",U3062/SUM($U3062:$AQ3062))</f>
        <v>-</v>
      </c>
      <c r="R3062" s="2" t="str">
        <f t="shared" ref="R3062:R3101" si="935">IF(SUM($U3062:$AQ3062)=0,"-",V3062/SUM($U3062:$AQ3062))</f>
        <v>-</v>
      </c>
      <c r="S3062" s="2" t="str">
        <f t="shared" ref="S3062:S3101" si="936">IF(SUM($U3062:$AQ3062)=0,"-",W3062/SUM($U3062:$AQ3062))</f>
        <v>-</v>
      </c>
      <c r="T3062" s="2" t="str">
        <f t="shared" ref="T3062:T3101" si="937">IF(SUM($U3062:$AQ3062)=0,"-",(1-Q3062-R3062-S3062))</f>
        <v>-</v>
      </c>
      <c r="AU3062" t="s">
        <v>1447</v>
      </c>
      <c r="AV3062" t="s">
        <v>223</v>
      </c>
      <c r="AY3062" s="38">
        <v>53</v>
      </c>
      <c r="AZ3062" s="40">
        <v>1</v>
      </c>
      <c r="BA3062" s="42">
        <f t="shared" si="921"/>
        <v>53001</v>
      </c>
      <c r="BC3062" s="7" t="s">
        <v>3097</v>
      </c>
    </row>
    <row r="3063" spans="1:67" hidden="1" outlineLevel="1">
      <c r="A3063" t="s">
        <v>238</v>
      </c>
      <c r="B3063" t="s">
        <v>223</v>
      </c>
      <c r="C3063" s="25">
        <v>20490</v>
      </c>
      <c r="D3063" s="25"/>
      <c r="E3063" s="25"/>
      <c r="G3063" s="1">
        <v>11907</v>
      </c>
      <c r="I3063" s="1">
        <v>6247</v>
      </c>
      <c r="K3063" s="1">
        <v>6026</v>
      </c>
      <c r="L3063" s="2" t="str">
        <f t="shared" si="911"/>
        <v/>
      </c>
      <c r="M3063" s="2">
        <f t="shared" si="912"/>
        <v>0.50608885529520453</v>
      </c>
      <c r="N3063" s="10" t="e">
        <f t="shared" si="931"/>
        <v>#N/A</v>
      </c>
      <c r="O3063" s="9" t="e">
        <f t="shared" si="932"/>
        <v>#N/A</v>
      </c>
      <c r="P3063" s="8" t="e">
        <f t="shared" si="933"/>
        <v>#N/A</v>
      </c>
      <c r="Q3063" s="2" t="str">
        <f t="shared" si="934"/>
        <v>-</v>
      </c>
      <c r="R3063" s="2" t="str">
        <f t="shared" si="935"/>
        <v>-</v>
      </c>
      <c r="S3063" s="2" t="str">
        <f t="shared" si="936"/>
        <v>-</v>
      </c>
      <c r="T3063" s="2" t="str">
        <f t="shared" si="937"/>
        <v>-</v>
      </c>
      <c r="AU3063" t="s">
        <v>238</v>
      </c>
      <c r="AV3063" t="s">
        <v>223</v>
      </c>
      <c r="AY3063" s="38">
        <v>53</v>
      </c>
      <c r="AZ3063" s="40">
        <v>3</v>
      </c>
      <c r="BA3063" s="42">
        <f t="shared" si="921"/>
        <v>53003</v>
      </c>
      <c r="BC3063" s="7" t="s">
        <v>3097</v>
      </c>
    </row>
    <row r="3064" spans="1:67" hidden="1" outlineLevel="1">
      <c r="A3064" t="s">
        <v>1163</v>
      </c>
      <c r="B3064" t="s">
        <v>223</v>
      </c>
      <c r="C3064" s="25">
        <v>150323</v>
      </c>
      <c r="D3064" s="25"/>
      <c r="E3064" s="25"/>
      <c r="G3064" s="1">
        <v>77043</v>
      </c>
      <c r="I3064" s="1">
        <v>41345</v>
      </c>
      <c r="K3064" s="1">
        <v>40078</v>
      </c>
      <c r="L3064" s="2" t="str">
        <f t="shared" si="911"/>
        <v/>
      </c>
      <c r="M3064" s="2">
        <f t="shared" si="912"/>
        <v>0.52020300351751614</v>
      </c>
      <c r="N3064" s="10" t="e">
        <f t="shared" si="931"/>
        <v>#N/A</v>
      </c>
      <c r="O3064" s="9" t="e">
        <f t="shared" si="932"/>
        <v>#N/A</v>
      </c>
      <c r="P3064" s="8" t="e">
        <f t="shared" si="933"/>
        <v>#N/A</v>
      </c>
      <c r="Q3064" s="2" t="str">
        <f t="shared" si="934"/>
        <v>-</v>
      </c>
      <c r="R3064" s="2" t="str">
        <f t="shared" si="935"/>
        <v>-</v>
      </c>
      <c r="S3064" s="2" t="str">
        <f t="shared" si="936"/>
        <v>-</v>
      </c>
      <c r="T3064" s="2" t="str">
        <f t="shared" si="937"/>
        <v>-</v>
      </c>
      <c r="AU3064" t="s">
        <v>1163</v>
      </c>
      <c r="AV3064" t="s">
        <v>223</v>
      </c>
      <c r="AY3064" s="38">
        <v>53</v>
      </c>
      <c r="AZ3064" s="40">
        <v>5</v>
      </c>
      <c r="BA3064" s="42">
        <f t="shared" si="921"/>
        <v>53005</v>
      </c>
      <c r="BC3064" s="7" t="s">
        <v>3097</v>
      </c>
    </row>
    <row r="3065" spans="1:67" hidden="1" outlineLevel="1">
      <c r="A3065" t="s">
        <v>422</v>
      </c>
      <c r="B3065" t="s">
        <v>223</v>
      </c>
      <c r="C3065" s="25">
        <v>66742</v>
      </c>
      <c r="D3065" s="25"/>
      <c r="E3065" s="25"/>
      <c r="G3065" s="1">
        <v>32703</v>
      </c>
      <c r="I3065" s="1">
        <v>20378</v>
      </c>
      <c r="K3065" s="1">
        <v>19664</v>
      </c>
      <c r="L3065" s="2" t="str">
        <f t="shared" si="911"/>
        <v/>
      </c>
      <c r="M3065" s="2">
        <f t="shared" si="912"/>
        <v>0.6012904014922178</v>
      </c>
      <c r="N3065" s="10" t="e">
        <f t="shared" si="931"/>
        <v>#N/A</v>
      </c>
      <c r="O3065" s="9" t="e">
        <f t="shared" si="932"/>
        <v>#N/A</v>
      </c>
      <c r="P3065" s="8" t="e">
        <f t="shared" si="933"/>
        <v>#N/A</v>
      </c>
      <c r="Q3065" s="2" t="str">
        <f t="shared" si="934"/>
        <v>-</v>
      </c>
      <c r="R3065" s="2" t="str">
        <f t="shared" si="935"/>
        <v>-</v>
      </c>
      <c r="S3065" s="2" t="str">
        <f t="shared" si="936"/>
        <v>-</v>
      </c>
      <c r="T3065" s="2" t="str">
        <f t="shared" si="937"/>
        <v>-</v>
      </c>
      <c r="AU3065" t="s">
        <v>422</v>
      </c>
      <c r="AV3065" t="s">
        <v>223</v>
      </c>
      <c r="AY3065" s="38">
        <v>53</v>
      </c>
      <c r="AZ3065" s="40">
        <v>7</v>
      </c>
      <c r="BA3065" s="42">
        <f t="shared" si="921"/>
        <v>53007</v>
      </c>
      <c r="BC3065" s="7" t="s">
        <v>3097</v>
      </c>
    </row>
    <row r="3066" spans="1:67" hidden="1" outlineLevel="1">
      <c r="A3066" t="s">
        <v>423</v>
      </c>
      <c r="B3066" t="s">
        <v>223</v>
      </c>
      <c r="C3066" s="25">
        <v>65777</v>
      </c>
      <c r="D3066" s="25"/>
      <c r="E3066" s="25"/>
      <c r="G3066" s="1">
        <v>39383</v>
      </c>
      <c r="I3066" s="1">
        <v>27956</v>
      </c>
      <c r="K3066" s="1">
        <v>26256</v>
      </c>
      <c r="L3066" s="2" t="str">
        <f t="shared" si="911"/>
        <v/>
      </c>
      <c r="M3066" s="2">
        <f t="shared" si="912"/>
        <v>0.66668359444430336</v>
      </c>
      <c r="N3066" s="10" t="e">
        <f t="shared" si="931"/>
        <v>#N/A</v>
      </c>
      <c r="O3066" s="9" t="e">
        <f t="shared" si="932"/>
        <v>#N/A</v>
      </c>
      <c r="P3066" s="8" t="e">
        <f t="shared" si="933"/>
        <v>#N/A</v>
      </c>
      <c r="Q3066" s="2" t="str">
        <f t="shared" si="934"/>
        <v>-</v>
      </c>
      <c r="R3066" s="2" t="str">
        <f t="shared" si="935"/>
        <v>-</v>
      </c>
      <c r="S3066" s="2" t="str">
        <f t="shared" si="936"/>
        <v>-</v>
      </c>
      <c r="T3066" s="2" t="str">
        <f t="shared" si="937"/>
        <v>-</v>
      </c>
      <c r="AU3066" t="s">
        <v>423</v>
      </c>
      <c r="AV3066" t="s">
        <v>223</v>
      </c>
      <c r="AY3066" s="38">
        <v>53</v>
      </c>
      <c r="AZ3066" s="40">
        <v>9</v>
      </c>
      <c r="BA3066" s="42">
        <f t="shared" si="921"/>
        <v>53009</v>
      </c>
      <c r="BC3066" s="7" t="s">
        <v>3097</v>
      </c>
    </row>
    <row r="3067" spans="1:67" hidden="1" outlineLevel="1">
      <c r="A3067" t="s">
        <v>2218</v>
      </c>
      <c r="B3067" t="s">
        <v>223</v>
      </c>
      <c r="C3067" s="25">
        <v>366405</v>
      </c>
      <c r="D3067" s="25"/>
      <c r="E3067" s="25"/>
      <c r="G3067" s="1">
        <v>174687</v>
      </c>
      <c r="I3067" s="1">
        <v>93975</v>
      </c>
      <c r="K3067" s="1">
        <v>90349</v>
      </c>
      <c r="L3067" s="2" t="str">
        <f t="shared" si="911"/>
        <v/>
      </c>
      <c r="M3067" s="2">
        <f t="shared" si="912"/>
        <v>0.5172050581897909</v>
      </c>
      <c r="N3067" s="10" t="e">
        <f t="shared" si="931"/>
        <v>#N/A</v>
      </c>
      <c r="O3067" s="9" t="e">
        <f t="shared" si="932"/>
        <v>#N/A</v>
      </c>
      <c r="P3067" s="8" t="e">
        <f t="shared" si="933"/>
        <v>#N/A</v>
      </c>
      <c r="Q3067" s="2" t="str">
        <f t="shared" si="934"/>
        <v>-</v>
      </c>
      <c r="R3067" s="2" t="str">
        <f t="shared" si="935"/>
        <v>-</v>
      </c>
      <c r="S3067" s="2" t="str">
        <f t="shared" si="936"/>
        <v>-</v>
      </c>
      <c r="T3067" s="2" t="str">
        <f t="shared" si="937"/>
        <v>-</v>
      </c>
      <c r="AU3067" t="s">
        <v>2218</v>
      </c>
      <c r="AV3067" t="s">
        <v>223</v>
      </c>
      <c r="AY3067" s="38">
        <v>53</v>
      </c>
      <c r="AZ3067" s="40">
        <v>11</v>
      </c>
      <c r="BA3067" s="42">
        <f t="shared" si="921"/>
        <v>53011</v>
      </c>
      <c r="BC3067" s="7" t="s">
        <v>3097</v>
      </c>
    </row>
    <row r="3068" spans="1:67" hidden="1" outlineLevel="1">
      <c r="A3068" t="s">
        <v>2684</v>
      </c>
      <c r="B3068" t="s">
        <v>223</v>
      </c>
      <c r="C3068" s="25">
        <v>3995</v>
      </c>
      <c r="D3068" s="25"/>
      <c r="E3068" s="25"/>
      <c r="G3068" s="1">
        <v>2473</v>
      </c>
      <c r="I3068" s="1">
        <v>1851</v>
      </c>
      <c r="K3068" s="1">
        <v>1771</v>
      </c>
      <c r="L3068" s="2" t="str">
        <f t="shared" si="911"/>
        <v/>
      </c>
      <c r="M3068" s="2">
        <f t="shared" si="912"/>
        <v>0.71613424989890817</v>
      </c>
      <c r="N3068" s="10" t="e">
        <f t="shared" si="931"/>
        <v>#N/A</v>
      </c>
      <c r="O3068" s="9" t="e">
        <f t="shared" si="932"/>
        <v>#N/A</v>
      </c>
      <c r="P3068" s="8" t="e">
        <f t="shared" si="933"/>
        <v>#N/A</v>
      </c>
      <c r="Q3068" s="2" t="str">
        <f t="shared" si="934"/>
        <v>-</v>
      </c>
      <c r="R3068" s="2" t="str">
        <f t="shared" si="935"/>
        <v>-</v>
      </c>
      <c r="S3068" s="2" t="str">
        <f t="shared" si="936"/>
        <v>-</v>
      </c>
      <c r="T3068" s="2" t="str">
        <f t="shared" si="937"/>
        <v>-</v>
      </c>
      <c r="AU3068" t="s">
        <v>2684</v>
      </c>
      <c r="AV3068" t="s">
        <v>223</v>
      </c>
      <c r="AY3068" s="38">
        <v>53</v>
      </c>
      <c r="AZ3068" s="40">
        <v>13</v>
      </c>
      <c r="BA3068" s="42">
        <f t="shared" si="921"/>
        <v>53013</v>
      </c>
      <c r="BC3068" s="7" t="s">
        <v>3097</v>
      </c>
    </row>
    <row r="3069" spans="1:67" hidden="1" outlineLevel="1">
      <c r="A3069" t="s">
        <v>129</v>
      </c>
      <c r="B3069" t="s">
        <v>223</v>
      </c>
      <c r="C3069" s="25">
        <v>94325</v>
      </c>
      <c r="D3069" s="25"/>
      <c r="E3069" s="25"/>
      <c r="G3069" s="1">
        <v>49860</v>
      </c>
      <c r="I3069" s="1">
        <v>27576</v>
      </c>
      <c r="K3069" s="1">
        <v>26724</v>
      </c>
      <c r="L3069" s="2" t="str">
        <f t="shared" si="911"/>
        <v/>
      </c>
      <c r="M3069" s="2">
        <f t="shared" si="912"/>
        <v>0.53598074608904933</v>
      </c>
      <c r="N3069" s="10" t="e">
        <f t="shared" si="931"/>
        <v>#N/A</v>
      </c>
      <c r="O3069" s="9" t="e">
        <f t="shared" si="932"/>
        <v>#N/A</v>
      </c>
      <c r="P3069" s="8" t="e">
        <f t="shared" si="933"/>
        <v>#N/A</v>
      </c>
      <c r="Q3069" s="2" t="str">
        <f t="shared" si="934"/>
        <v>-</v>
      </c>
      <c r="R3069" s="2" t="str">
        <f t="shared" si="935"/>
        <v>-</v>
      </c>
      <c r="S3069" s="2" t="str">
        <f t="shared" si="936"/>
        <v>-</v>
      </c>
      <c r="T3069" s="2" t="str">
        <f t="shared" si="937"/>
        <v>-</v>
      </c>
      <c r="AU3069" t="s">
        <v>129</v>
      </c>
      <c r="AV3069" t="s">
        <v>223</v>
      </c>
      <c r="AY3069" s="38">
        <v>53</v>
      </c>
      <c r="AZ3069" s="40">
        <v>15</v>
      </c>
      <c r="BA3069" s="42">
        <f t="shared" si="921"/>
        <v>53015</v>
      </c>
      <c r="BC3069" s="7" t="s">
        <v>3097</v>
      </c>
    </row>
    <row r="3070" spans="1:67" hidden="1" outlineLevel="1">
      <c r="A3070" t="s">
        <v>443</v>
      </c>
      <c r="B3070" t="s">
        <v>223</v>
      </c>
      <c r="C3070" s="25">
        <v>33044</v>
      </c>
      <c r="D3070" s="25"/>
      <c r="E3070" s="25"/>
      <c r="G3070" s="1">
        <v>16354</v>
      </c>
      <c r="I3070" s="1">
        <v>9227</v>
      </c>
      <c r="K3070" s="1">
        <v>8833</v>
      </c>
      <c r="L3070" s="2" t="str">
        <f t="shared" si="911"/>
        <v/>
      </c>
      <c r="M3070" s="2">
        <f t="shared" si="912"/>
        <v>0.54011251070074595</v>
      </c>
      <c r="N3070" s="10" t="e">
        <f t="shared" si="931"/>
        <v>#N/A</v>
      </c>
      <c r="O3070" s="9" t="e">
        <f t="shared" si="932"/>
        <v>#N/A</v>
      </c>
      <c r="P3070" s="8" t="e">
        <f t="shared" si="933"/>
        <v>#N/A</v>
      </c>
      <c r="Q3070" s="2" t="str">
        <f t="shared" si="934"/>
        <v>-</v>
      </c>
      <c r="R3070" s="2" t="str">
        <f t="shared" si="935"/>
        <v>-</v>
      </c>
      <c r="S3070" s="2" t="str">
        <f t="shared" si="936"/>
        <v>-</v>
      </c>
      <c r="T3070" s="2" t="str">
        <f t="shared" si="937"/>
        <v>-</v>
      </c>
      <c r="AU3070" t="s">
        <v>443</v>
      </c>
      <c r="AV3070" t="s">
        <v>223</v>
      </c>
      <c r="AY3070" s="38">
        <v>53</v>
      </c>
      <c r="AZ3070" s="40">
        <v>17</v>
      </c>
      <c r="BA3070" s="42">
        <f t="shared" si="921"/>
        <v>53017</v>
      </c>
      <c r="BC3070" s="7" t="s">
        <v>3097</v>
      </c>
    </row>
    <row r="3071" spans="1:67" hidden="1" outlineLevel="1">
      <c r="A3071" t="s">
        <v>886</v>
      </c>
      <c r="B3071" t="s">
        <v>223</v>
      </c>
      <c r="C3071" s="25">
        <v>7280</v>
      </c>
      <c r="D3071" s="25"/>
      <c r="E3071" s="25"/>
      <c r="G3071" s="1">
        <v>3878</v>
      </c>
      <c r="I3071" s="1">
        <v>2765</v>
      </c>
      <c r="K3071" s="1">
        <v>2645</v>
      </c>
      <c r="L3071" s="2" t="str">
        <f t="shared" si="911"/>
        <v/>
      </c>
      <c r="M3071" s="2">
        <f t="shared" si="912"/>
        <v>0.68205260443527593</v>
      </c>
      <c r="N3071" s="10" t="e">
        <f t="shared" si="931"/>
        <v>#N/A</v>
      </c>
      <c r="O3071" s="9" t="e">
        <f t="shared" si="932"/>
        <v>#N/A</v>
      </c>
      <c r="P3071" s="8" t="e">
        <f t="shared" si="933"/>
        <v>#N/A</v>
      </c>
      <c r="Q3071" s="2" t="str">
        <f t="shared" si="934"/>
        <v>-</v>
      </c>
      <c r="R3071" s="2" t="str">
        <f t="shared" si="935"/>
        <v>-</v>
      </c>
      <c r="S3071" s="2" t="str">
        <f t="shared" si="936"/>
        <v>-</v>
      </c>
      <c r="T3071" s="2" t="str">
        <f t="shared" si="937"/>
        <v>-</v>
      </c>
      <c r="AU3071" t="s">
        <v>886</v>
      </c>
      <c r="AV3071" t="s">
        <v>223</v>
      </c>
      <c r="AY3071" s="38">
        <v>53</v>
      </c>
      <c r="AZ3071" s="40">
        <v>19</v>
      </c>
      <c r="BA3071" s="42">
        <f t="shared" si="921"/>
        <v>53019</v>
      </c>
      <c r="BC3071" s="7" t="s">
        <v>3097</v>
      </c>
    </row>
    <row r="3072" spans="1:67" hidden="1" outlineLevel="1">
      <c r="A3072" t="s">
        <v>1083</v>
      </c>
      <c r="B3072" t="s">
        <v>223</v>
      </c>
      <c r="C3072" s="25">
        <v>52365</v>
      </c>
      <c r="D3072" s="25"/>
      <c r="E3072" s="25"/>
      <c r="G3072" s="1">
        <v>18100</v>
      </c>
      <c r="I3072" s="1">
        <v>10228</v>
      </c>
      <c r="K3072" s="1">
        <v>9858</v>
      </c>
      <c r="L3072" s="2" t="str">
        <f t="shared" si="911"/>
        <v/>
      </c>
      <c r="M3072" s="2">
        <f t="shared" si="912"/>
        <v>0.54464088397790056</v>
      </c>
      <c r="N3072" s="10" t="e">
        <f t="shared" si="931"/>
        <v>#N/A</v>
      </c>
      <c r="O3072" s="9" t="e">
        <f t="shared" si="932"/>
        <v>#N/A</v>
      </c>
      <c r="P3072" s="8" t="e">
        <f t="shared" si="933"/>
        <v>#N/A</v>
      </c>
      <c r="Q3072" s="2" t="str">
        <f t="shared" si="934"/>
        <v>-</v>
      </c>
      <c r="R3072" s="2" t="str">
        <f t="shared" si="935"/>
        <v>-</v>
      </c>
      <c r="S3072" s="2" t="str">
        <f t="shared" si="936"/>
        <v>-</v>
      </c>
      <c r="T3072" s="2" t="str">
        <f t="shared" si="937"/>
        <v>-</v>
      </c>
      <c r="AU3072" t="s">
        <v>1083</v>
      </c>
      <c r="AV3072" t="s">
        <v>223</v>
      </c>
      <c r="AY3072" s="38">
        <v>53</v>
      </c>
      <c r="AZ3072" s="40">
        <v>21</v>
      </c>
      <c r="BA3072" s="42">
        <f t="shared" si="921"/>
        <v>53021</v>
      </c>
      <c r="BC3072" s="7" t="s">
        <v>3097</v>
      </c>
    </row>
    <row r="3073" spans="1:55" hidden="1" outlineLevel="1">
      <c r="A3073" t="s">
        <v>2128</v>
      </c>
      <c r="B3073" t="s">
        <v>223</v>
      </c>
      <c r="C3073" s="25">
        <v>2293</v>
      </c>
      <c r="D3073" s="25"/>
      <c r="E3073" s="25"/>
      <c r="G3073" s="1">
        <v>1505</v>
      </c>
      <c r="I3073" s="1">
        <v>1012</v>
      </c>
      <c r="K3073" s="1">
        <v>958</v>
      </c>
      <c r="L3073" s="2" t="str">
        <f t="shared" si="911"/>
        <v/>
      </c>
      <c r="M3073" s="2">
        <f t="shared" si="912"/>
        <v>0.63654485049833887</v>
      </c>
      <c r="N3073" s="10" t="e">
        <f t="shared" si="931"/>
        <v>#N/A</v>
      </c>
      <c r="O3073" s="9" t="e">
        <f t="shared" si="932"/>
        <v>#N/A</v>
      </c>
      <c r="P3073" s="8" t="e">
        <f t="shared" si="933"/>
        <v>#N/A</v>
      </c>
      <c r="Q3073" s="2" t="str">
        <f t="shared" si="934"/>
        <v>-</v>
      </c>
      <c r="R3073" s="2" t="str">
        <f t="shared" si="935"/>
        <v>-</v>
      </c>
      <c r="S3073" s="2" t="str">
        <f t="shared" si="936"/>
        <v>-</v>
      </c>
      <c r="T3073" s="2" t="str">
        <f t="shared" si="937"/>
        <v>-</v>
      </c>
      <c r="AU3073" t="s">
        <v>2128</v>
      </c>
      <c r="AV3073" t="s">
        <v>223</v>
      </c>
      <c r="AY3073" s="38">
        <v>53</v>
      </c>
      <c r="AZ3073" s="40">
        <v>23</v>
      </c>
      <c r="BA3073" s="42">
        <f t="shared" si="921"/>
        <v>53023</v>
      </c>
      <c r="BC3073" s="7" t="s">
        <v>3097</v>
      </c>
    </row>
    <row r="3074" spans="1:55" hidden="1" outlineLevel="1">
      <c r="A3074" t="s">
        <v>2248</v>
      </c>
      <c r="B3074" t="s">
        <v>223</v>
      </c>
      <c r="C3074" s="25">
        <v>76944</v>
      </c>
      <c r="D3074" s="25"/>
      <c r="E3074" s="25"/>
      <c r="G3074" s="1">
        <v>32121</v>
      </c>
      <c r="I3074" s="1">
        <v>18401</v>
      </c>
      <c r="K3074" s="1">
        <v>17678</v>
      </c>
      <c r="L3074" s="2" t="str">
        <f t="shared" si="911"/>
        <v/>
      </c>
      <c r="M3074" s="2">
        <f t="shared" si="912"/>
        <v>0.55035646461816257</v>
      </c>
      <c r="N3074" s="10" t="e">
        <f t="shared" si="931"/>
        <v>#N/A</v>
      </c>
      <c r="O3074" s="9" t="e">
        <f t="shared" si="932"/>
        <v>#N/A</v>
      </c>
      <c r="P3074" s="8" t="e">
        <f t="shared" si="933"/>
        <v>#N/A</v>
      </c>
      <c r="Q3074" s="2" t="str">
        <f t="shared" si="934"/>
        <v>-</v>
      </c>
      <c r="R3074" s="2" t="str">
        <f t="shared" si="935"/>
        <v>-</v>
      </c>
      <c r="S3074" s="2" t="str">
        <f t="shared" si="936"/>
        <v>-</v>
      </c>
      <c r="T3074" s="2" t="str">
        <f t="shared" si="937"/>
        <v>-</v>
      </c>
      <c r="AU3074" t="s">
        <v>2248</v>
      </c>
      <c r="AV3074" t="s">
        <v>223</v>
      </c>
      <c r="AY3074" s="38">
        <v>53</v>
      </c>
      <c r="AZ3074" s="40">
        <v>25</v>
      </c>
      <c r="BA3074" s="42">
        <f t="shared" si="921"/>
        <v>53025</v>
      </c>
      <c r="BC3074" s="7" t="s">
        <v>3097</v>
      </c>
    </row>
    <row r="3075" spans="1:55" hidden="1" outlineLevel="1">
      <c r="A3075" t="s">
        <v>879</v>
      </c>
      <c r="B3075" t="s">
        <v>223</v>
      </c>
      <c r="C3075" s="25">
        <v>68264</v>
      </c>
      <c r="D3075" s="25"/>
      <c r="E3075" s="25"/>
      <c r="G3075" s="1">
        <v>31725</v>
      </c>
      <c r="I3075" s="1">
        <v>18842</v>
      </c>
      <c r="K3075" s="1">
        <v>17504</v>
      </c>
      <c r="L3075" s="2" t="str">
        <f t="shared" si="911"/>
        <v/>
      </c>
      <c r="M3075" s="2">
        <f t="shared" si="912"/>
        <v>0.55174152876280536</v>
      </c>
      <c r="N3075" s="10" t="e">
        <f t="shared" si="931"/>
        <v>#N/A</v>
      </c>
      <c r="O3075" s="9" t="e">
        <f t="shared" si="932"/>
        <v>#N/A</v>
      </c>
      <c r="P3075" s="8" t="e">
        <f t="shared" si="933"/>
        <v>#N/A</v>
      </c>
      <c r="Q3075" s="2" t="str">
        <f t="shared" si="934"/>
        <v>-</v>
      </c>
      <c r="R3075" s="2" t="str">
        <f t="shared" si="935"/>
        <v>-</v>
      </c>
      <c r="S3075" s="2" t="str">
        <f t="shared" si="936"/>
        <v>-</v>
      </c>
      <c r="T3075" s="2" t="str">
        <f t="shared" si="937"/>
        <v>-</v>
      </c>
      <c r="AU3075" t="s">
        <v>879</v>
      </c>
      <c r="AV3075" t="s">
        <v>223</v>
      </c>
      <c r="AY3075" s="38">
        <v>53</v>
      </c>
      <c r="AZ3075" s="40">
        <v>27</v>
      </c>
      <c r="BA3075" s="42">
        <f t="shared" si="921"/>
        <v>53027</v>
      </c>
      <c r="BC3075" s="7" t="s">
        <v>3097</v>
      </c>
    </row>
    <row r="3076" spans="1:55" hidden="1" outlineLevel="1">
      <c r="A3076" t="s">
        <v>81</v>
      </c>
      <c r="B3076" t="s">
        <v>223</v>
      </c>
      <c r="C3076" s="25">
        <v>74840</v>
      </c>
      <c r="D3076" s="25"/>
      <c r="E3076" s="25"/>
      <c r="G3076" s="1">
        <v>39992</v>
      </c>
      <c r="I3076" s="1">
        <v>26086</v>
      </c>
      <c r="K3076" s="1">
        <v>25048</v>
      </c>
      <c r="L3076" s="2" t="str">
        <f t="shared" si="911"/>
        <v/>
      </c>
      <c r="M3076" s="2">
        <f t="shared" si="912"/>
        <v>0.62632526505301056</v>
      </c>
      <c r="N3076" s="10" t="e">
        <f t="shared" si="931"/>
        <v>#N/A</v>
      </c>
      <c r="O3076" s="9" t="e">
        <f t="shared" si="932"/>
        <v>#N/A</v>
      </c>
      <c r="P3076" s="8" t="e">
        <f t="shared" si="933"/>
        <v>#N/A</v>
      </c>
      <c r="Q3076" s="2" t="str">
        <f t="shared" si="934"/>
        <v>-</v>
      </c>
      <c r="R3076" s="2" t="str">
        <f t="shared" si="935"/>
        <v>-</v>
      </c>
      <c r="S3076" s="2" t="str">
        <f t="shared" si="936"/>
        <v>-</v>
      </c>
      <c r="T3076" s="2" t="str">
        <f t="shared" si="937"/>
        <v>-</v>
      </c>
      <c r="AU3076" t="s">
        <v>81</v>
      </c>
      <c r="AV3076" t="s">
        <v>223</v>
      </c>
      <c r="AY3076" s="38">
        <v>53</v>
      </c>
      <c r="AZ3076" s="40">
        <v>29</v>
      </c>
      <c r="BA3076" s="42">
        <f t="shared" si="921"/>
        <v>53029</v>
      </c>
      <c r="BC3076" s="7" t="s">
        <v>3097</v>
      </c>
    </row>
    <row r="3077" spans="1:55" hidden="1" outlineLevel="1">
      <c r="A3077" t="s">
        <v>2030</v>
      </c>
      <c r="B3077" t="s">
        <v>223</v>
      </c>
      <c r="C3077" s="25">
        <v>27201</v>
      </c>
      <c r="D3077" s="25"/>
      <c r="E3077" s="25"/>
      <c r="G3077" s="1">
        <v>18561</v>
      </c>
      <c r="I3077" s="1">
        <v>13746</v>
      </c>
      <c r="K3077" s="1">
        <v>13045</v>
      </c>
      <c r="L3077" s="2" t="str">
        <f t="shared" si="911"/>
        <v/>
      </c>
      <c r="M3077" s="2">
        <f t="shared" si="912"/>
        <v>0.70281773611335596</v>
      </c>
      <c r="N3077" s="10" t="e">
        <f t="shared" si="931"/>
        <v>#N/A</v>
      </c>
      <c r="O3077" s="9" t="e">
        <f t="shared" si="932"/>
        <v>#N/A</v>
      </c>
      <c r="P3077" s="8" t="e">
        <f t="shared" si="933"/>
        <v>#N/A</v>
      </c>
      <c r="Q3077" s="2" t="str">
        <f t="shared" si="934"/>
        <v>-</v>
      </c>
      <c r="R3077" s="2" t="str">
        <f t="shared" si="935"/>
        <v>-</v>
      </c>
      <c r="S3077" s="2" t="str">
        <f t="shared" si="936"/>
        <v>-</v>
      </c>
      <c r="T3077" s="2" t="str">
        <f t="shared" si="937"/>
        <v>-</v>
      </c>
      <c r="AU3077" t="s">
        <v>2030</v>
      </c>
      <c r="AV3077" t="s">
        <v>223</v>
      </c>
      <c r="AY3077" s="38">
        <v>53</v>
      </c>
      <c r="AZ3077" s="40">
        <v>31</v>
      </c>
      <c r="BA3077" s="42">
        <f t="shared" si="921"/>
        <v>53031</v>
      </c>
      <c r="BC3077" s="7" t="s">
        <v>3097</v>
      </c>
    </row>
    <row r="3078" spans="1:55" hidden="1" outlineLevel="1">
      <c r="A3078" t="s">
        <v>19</v>
      </c>
      <c r="B3078" t="s">
        <v>223</v>
      </c>
      <c r="C3078" s="25">
        <v>1758685</v>
      </c>
      <c r="D3078" s="25"/>
      <c r="E3078" s="25"/>
      <c r="G3078" s="1">
        <v>1031348</v>
      </c>
      <c r="I3078" s="1">
        <v>548353</v>
      </c>
      <c r="K3078" s="1">
        <v>526792</v>
      </c>
      <c r="L3078" s="2" t="str">
        <f t="shared" si="911"/>
        <v/>
      </c>
      <c r="M3078" s="2">
        <f t="shared" si="912"/>
        <v>0.51078006647610696</v>
      </c>
      <c r="N3078" s="10" t="e">
        <f t="shared" si="931"/>
        <v>#N/A</v>
      </c>
      <c r="O3078" s="9" t="e">
        <f t="shared" si="932"/>
        <v>#N/A</v>
      </c>
      <c r="P3078" s="8" t="e">
        <f t="shared" si="933"/>
        <v>#N/A</v>
      </c>
      <c r="Q3078" s="2" t="str">
        <f t="shared" si="934"/>
        <v>-</v>
      </c>
      <c r="R3078" s="2" t="str">
        <f t="shared" si="935"/>
        <v>-</v>
      </c>
      <c r="S3078" s="2" t="str">
        <f t="shared" si="936"/>
        <v>-</v>
      </c>
      <c r="T3078" s="2" t="str">
        <f t="shared" si="937"/>
        <v>-</v>
      </c>
      <c r="AU3078" t="s">
        <v>19</v>
      </c>
      <c r="AV3078" t="s">
        <v>223</v>
      </c>
      <c r="AY3078" s="38">
        <v>53</v>
      </c>
      <c r="AZ3078" s="40">
        <v>33</v>
      </c>
      <c r="BA3078" s="42">
        <f t="shared" si="921"/>
        <v>53033</v>
      </c>
      <c r="BC3078" s="7" t="s">
        <v>3097</v>
      </c>
    </row>
    <row r="3079" spans="1:55" hidden="1" outlineLevel="1">
      <c r="A3079" t="s">
        <v>2794</v>
      </c>
      <c r="B3079" t="s">
        <v>223</v>
      </c>
      <c r="C3079" s="25">
        <v>238129</v>
      </c>
      <c r="D3079" s="25"/>
      <c r="E3079" s="25"/>
      <c r="G3079" s="1">
        <v>125344</v>
      </c>
      <c r="I3079" s="1">
        <v>79011</v>
      </c>
      <c r="K3079" s="1">
        <v>76059</v>
      </c>
      <c r="L3079" s="2" t="str">
        <f t="shared" ref="L3079:L3142" si="938">IF(D3079&gt;0,K3079/D3079,"")</f>
        <v/>
      </c>
      <c r="M3079" s="2">
        <f t="shared" ref="M3079:M3142" si="939">IF(G3079&gt;0,K3079/G3079,"")</f>
        <v>0.60680208067398522</v>
      </c>
      <c r="N3079" s="10" t="e">
        <f t="shared" si="931"/>
        <v>#N/A</v>
      </c>
      <c r="O3079" s="9" t="e">
        <f t="shared" si="932"/>
        <v>#N/A</v>
      </c>
      <c r="P3079" s="8" t="e">
        <f t="shared" si="933"/>
        <v>#N/A</v>
      </c>
      <c r="Q3079" s="2" t="str">
        <f t="shared" si="934"/>
        <v>-</v>
      </c>
      <c r="R3079" s="2" t="str">
        <f t="shared" si="935"/>
        <v>-</v>
      </c>
      <c r="S3079" s="2" t="str">
        <f t="shared" si="936"/>
        <v>-</v>
      </c>
      <c r="T3079" s="2" t="str">
        <f t="shared" si="937"/>
        <v>-</v>
      </c>
      <c r="AU3079" t="s">
        <v>2794</v>
      </c>
      <c r="AV3079" t="s">
        <v>223</v>
      </c>
      <c r="AY3079" s="38">
        <v>53</v>
      </c>
      <c r="AZ3079" s="40">
        <v>35</v>
      </c>
      <c r="BA3079" s="42">
        <f t="shared" si="921"/>
        <v>53035</v>
      </c>
      <c r="BC3079" s="7" t="s">
        <v>3097</v>
      </c>
    </row>
    <row r="3080" spans="1:55" hidden="1" outlineLevel="1">
      <c r="A3080" t="s">
        <v>1045</v>
      </c>
      <c r="B3080" t="s">
        <v>223</v>
      </c>
      <c r="C3080" s="25">
        <v>34977</v>
      </c>
      <c r="D3080" s="25"/>
      <c r="E3080" s="25"/>
      <c r="G3080" s="1">
        <v>16636</v>
      </c>
      <c r="I3080" s="1">
        <v>10182</v>
      </c>
      <c r="K3080" s="1">
        <v>9809</v>
      </c>
      <c r="L3080" s="2" t="str">
        <f t="shared" si="938"/>
        <v/>
      </c>
      <c r="M3080" s="2">
        <f t="shared" si="939"/>
        <v>0.58962490983409477</v>
      </c>
      <c r="N3080" s="10" t="e">
        <f t="shared" si="931"/>
        <v>#N/A</v>
      </c>
      <c r="O3080" s="9" t="e">
        <f t="shared" si="932"/>
        <v>#N/A</v>
      </c>
      <c r="P3080" s="8" t="e">
        <f t="shared" si="933"/>
        <v>#N/A</v>
      </c>
      <c r="Q3080" s="2" t="str">
        <f t="shared" si="934"/>
        <v>-</v>
      </c>
      <c r="R3080" s="2" t="str">
        <f t="shared" si="935"/>
        <v>-</v>
      </c>
      <c r="S3080" s="2" t="str">
        <f t="shared" si="936"/>
        <v>-</v>
      </c>
      <c r="T3080" s="2" t="str">
        <f t="shared" si="937"/>
        <v>-</v>
      </c>
      <c r="AU3080" t="s">
        <v>1045</v>
      </c>
      <c r="AV3080" t="s">
        <v>223</v>
      </c>
      <c r="AY3080" s="38">
        <v>53</v>
      </c>
      <c r="AZ3080" s="40">
        <v>37</v>
      </c>
      <c r="BA3080" s="42">
        <f t="shared" si="921"/>
        <v>53037</v>
      </c>
      <c r="BC3080" s="7" t="s">
        <v>3097</v>
      </c>
    </row>
    <row r="3081" spans="1:55" hidden="1" outlineLevel="1">
      <c r="A3081" t="s">
        <v>1489</v>
      </c>
      <c r="B3081" t="s">
        <v>223</v>
      </c>
      <c r="C3081" s="25">
        <v>19060</v>
      </c>
      <c r="D3081" s="25"/>
      <c r="E3081" s="25"/>
      <c r="G3081" s="1">
        <v>11006</v>
      </c>
      <c r="I3081" s="1">
        <v>6492</v>
      </c>
      <c r="K3081" s="1">
        <v>6150</v>
      </c>
      <c r="L3081" s="2" t="str">
        <f t="shared" si="938"/>
        <v/>
      </c>
      <c r="M3081" s="2">
        <f t="shared" si="939"/>
        <v>0.55878611666363798</v>
      </c>
      <c r="N3081" s="10" t="e">
        <f t="shared" si="931"/>
        <v>#N/A</v>
      </c>
      <c r="O3081" s="9" t="e">
        <f t="shared" si="932"/>
        <v>#N/A</v>
      </c>
      <c r="P3081" s="8" t="e">
        <f t="shared" si="933"/>
        <v>#N/A</v>
      </c>
      <c r="Q3081" s="2" t="str">
        <f t="shared" si="934"/>
        <v>-</v>
      </c>
      <c r="R3081" s="2" t="str">
        <f t="shared" si="935"/>
        <v>-</v>
      </c>
      <c r="S3081" s="2" t="str">
        <f t="shared" si="936"/>
        <v>-</v>
      </c>
      <c r="T3081" s="2" t="str">
        <f t="shared" si="937"/>
        <v>-</v>
      </c>
      <c r="AU3081" t="s">
        <v>1489</v>
      </c>
      <c r="AV3081" t="s">
        <v>223</v>
      </c>
      <c r="AY3081" s="38">
        <v>53</v>
      </c>
      <c r="AZ3081" s="40">
        <v>39</v>
      </c>
      <c r="BA3081" s="42">
        <f t="shared" si="921"/>
        <v>53039</v>
      </c>
      <c r="BC3081" s="7" t="s">
        <v>3097</v>
      </c>
    </row>
    <row r="3082" spans="1:55" hidden="1" outlineLevel="1">
      <c r="A3082" t="s">
        <v>2917</v>
      </c>
      <c r="B3082" t="s">
        <v>223</v>
      </c>
      <c r="C3082" s="25">
        <v>69452</v>
      </c>
      <c r="D3082" s="25"/>
      <c r="E3082" s="25"/>
      <c r="G3082" s="1">
        <v>41543</v>
      </c>
      <c r="I3082" s="1">
        <v>23924</v>
      </c>
      <c r="K3082" s="1">
        <v>22692</v>
      </c>
      <c r="L3082" s="2" t="str">
        <f t="shared" si="938"/>
        <v/>
      </c>
      <c r="M3082" s="2">
        <f t="shared" si="939"/>
        <v>0.54622920829020538</v>
      </c>
      <c r="N3082" s="10" t="e">
        <f t="shared" si="931"/>
        <v>#N/A</v>
      </c>
      <c r="O3082" s="9" t="e">
        <f t="shared" si="932"/>
        <v>#N/A</v>
      </c>
      <c r="P3082" s="8" t="e">
        <f t="shared" si="933"/>
        <v>#N/A</v>
      </c>
      <c r="Q3082" s="2" t="str">
        <f t="shared" si="934"/>
        <v>-</v>
      </c>
      <c r="R3082" s="2" t="str">
        <f t="shared" si="935"/>
        <v>-</v>
      </c>
      <c r="S3082" s="2" t="str">
        <f t="shared" si="936"/>
        <v>-</v>
      </c>
      <c r="T3082" s="2" t="str">
        <f t="shared" si="937"/>
        <v>-</v>
      </c>
      <c r="AU3082" t="s">
        <v>2917</v>
      </c>
      <c r="AV3082" t="s">
        <v>223</v>
      </c>
      <c r="AY3082" s="38">
        <v>53</v>
      </c>
      <c r="AZ3082" s="40">
        <v>41</v>
      </c>
      <c r="BA3082" s="42">
        <f t="shared" si="921"/>
        <v>53041</v>
      </c>
      <c r="BC3082" s="7" t="s">
        <v>3097</v>
      </c>
    </row>
    <row r="3083" spans="1:55" hidden="1" outlineLevel="1">
      <c r="A3083" t="s">
        <v>1241</v>
      </c>
      <c r="B3083" t="s">
        <v>223</v>
      </c>
      <c r="C3083" s="25">
        <v>10092</v>
      </c>
      <c r="D3083" s="25"/>
      <c r="E3083" s="25"/>
      <c r="G3083" s="1">
        <v>6227</v>
      </c>
      <c r="I3083" s="1">
        <v>4389</v>
      </c>
      <c r="K3083" s="1">
        <v>4000</v>
      </c>
      <c r="L3083" s="2" t="str">
        <f t="shared" si="938"/>
        <v/>
      </c>
      <c r="M3083" s="2">
        <f t="shared" si="939"/>
        <v>0.64236389914886782</v>
      </c>
      <c r="N3083" s="10" t="e">
        <f t="shared" si="931"/>
        <v>#N/A</v>
      </c>
      <c r="O3083" s="9" t="e">
        <f t="shared" si="932"/>
        <v>#N/A</v>
      </c>
      <c r="P3083" s="8" t="e">
        <f t="shared" si="933"/>
        <v>#N/A</v>
      </c>
      <c r="Q3083" s="2" t="str">
        <f t="shared" si="934"/>
        <v>-</v>
      </c>
      <c r="R3083" s="2" t="str">
        <f t="shared" si="935"/>
        <v>-</v>
      </c>
      <c r="S3083" s="2" t="str">
        <f t="shared" si="936"/>
        <v>-</v>
      </c>
      <c r="T3083" s="2" t="str">
        <f t="shared" si="937"/>
        <v>-</v>
      </c>
      <c r="AU3083" t="s">
        <v>1241</v>
      </c>
      <c r="AV3083" t="s">
        <v>223</v>
      </c>
      <c r="AY3083" s="38">
        <v>53</v>
      </c>
      <c r="AZ3083" s="40">
        <v>43</v>
      </c>
      <c r="BA3083" s="42">
        <f t="shared" si="921"/>
        <v>53043</v>
      </c>
      <c r="BC3083" s="7" t="s">
        <v>3097</v>
      </c>
    </row>
    <row r="3084" spans="1:55" hidden="1" outlineLevel="1">
      <c r="A3084" t="s">
        <v>1553</v>
      </c>
      <c r="B3084" t="s">
        <v>223</v>
      </c>
      <c r="C3084" s="25">
        <v>51215</v>
      </c>
      <c r="D3084" s="25"/>
      <c r="E3084" s="25"/>
      <c r="G3084" s="1">
        <v>27231</v>
      </c>
      <c r="I3084" s="1">
        <v>17253</v>
      </c>
      <c r="K3084" s="1">
        <v>16606</v>
      </c>
      <c r="L3084" s="2" t="str">
        <f t="shared" si="938"/>
        <v/>
      </c>
      <c r="M3084" s="2">
        <f t="shared" si="939"/>
        <v>0.60981969079358089</v>
      </c>
      <c r="N3084" s="10" t="e">
        <f t="shared" si="931"/>
        <v>#N/A</v>
      </c>
      <c r="O3084" s="9" t="e">
        <f t="shared" si="932"/>
        <v>#N/A</v>
      </c>
      <c r="P3084" s="8" t="e">
        <f t="shared" si="933"/>
        <v>#N/A</v>
      </c>
      <c r="Q3084" s="2" t="str">
        <f t="shared" si="934"/>
        <v>-</v>
      </c>
      <c r="R3084" s="2" t="str">
        <f t="shared" si="935"/>
        <v>-</v>
      </c>
      <c r="S3084" s="2" t="str">
        <f t="shared" si="936"/>
        <v>-</v>
      </c>
      <c r="T3084" s="2" t="str">
        <f t="shared" si="937"/>
        <v>-</v>
      </c>
      <c r="AU3084" t="s">
        <v>1553</v>
      </c>
      <c r="AV3084" t="s">
        <v>223</v>
      </c>
      <c r="AY3084" s="38">
        <v>53</v>
      </c>
      <c r="AZ3084" s="40">
        <v>45</v>
      </c>
      <c r="BA3084" s="42">
        <f t="shared" si="921"/>
        <v>53045</v>
      </c>
      <c r="BC3084" s="7" t="s">
        <v>3097</v>
      </c>
    </row>
    <row r="3085" spans="1:55" hidden="1" outlineLevel="1">
      <c r="A3085" t="s">
        <v>2396</v>
      </c>
      <c r="B3085" t="s">
        <v>223</v>
      </c>
      <c r="C3085" s="25">
        <v>38865</v>
      </c>
      <c r="D3085" s="25"/>
      <c r="E3085" s="25"/>
      <c r="G3085" s="1">
        <v>19165</v>
      </c>
      <c r="I3085" s="1">
        <v>11985</v>
      </c>
      <c r="K3085" s="1">
        <v>11133</v>
      </c>
      <c r="L3085" s="2" t="str">
        <f t="shared" si="938"/>
        <v/>
      </c>
      <c r="M3085" s="2">
        <f t="shared" si="939"/>
        <v>0.58090268719019045</v>
      </c>
      <c r="N3085" s="10" t="e">
        <f t="shared" si="931"/>
        <v>#N/A</v>
      </c>
      <c r="O3085" s="9" t="e">
        <f t="shared" si="932"/>
        <v>#N/A</v>
      </c>
      <c r="P3085" s="8" t="e">
        <f t="shared" si="933"/>
        <v>#N/A</v>
      </c>
      <c r="Q3085" s="2" t="str">
        <f t="shared" si="934"/>
        <v>-</v>
      </c>
      <c r="R3085" s="2" t="str">
        <f t="shared" si="935"/>
        <v>-</v>
      </c>
      <c r="S3085" s="2" t="str">
        <f t="shared" si="936"/>
        <v>-</v>
      </c>
      <c r="T3085" s="2" t="str">
        <f t="shared" si="937"/>
        <v>-</v>
      </c>
      <c r="AU3085" t="s">
        <v>2396</v>
      </c>
      <c r="AV3085" t="s">
        <v>223</v>
      </c>
      <c r="AY3085" s="38">
        <v>53</v>
      </c>
      <c r="AZ3085" s="40">
        <v>47</v>
      </c>
      <c r="BA3085" s="42">
        <f t="shared" si="921"/>
        <v>53047</v>
      </c>
      <c r="BC3085" s="7" t="s">
        <v>3097</v>
      </c>
    </row>
    <row r="3086" spans="1:55" hidden="1" outlineLevel="1">
      <c r="A3086" t="s">
        <v>1023</v>
      </c>
      <c r="B3086" t="s">
        <v>223</v>
      </c>
      <c r="C3086" s="25">
        <v>20514</v>
      </c>
      <c r="D3086" s="25"/>
      <c r="E3086" s="25"/>
      <c r="G3086" s="1">
        <v>12375</v>
      </c>
      <c r="I3086" s="1">
        <v>7781</v>
      </c>
      <c r="K3086" s="1">
        <v>7486</v>
      </c>
      <c r="L3086" s="2" t="str">
        <f t="shared" si="938"/>
        <v/>
      </c>
      <c r="M3086" s="2">
        <f t="shared" si="939"/>
        <v>0.60492929292929298</v>
      </c>
      <c r="N3086" s="10" t="e">
        <f t="shared" si="931"/>
        <v>#N/A</v>
      </c>
      <c r="O3086" s="9" t="e">
        <f t="shared" si="932"/>
        <v>#N/A</v>
      </c>
      <c r="P3086" s="8" t="e">
        <f t="shared" si="933"/>
        <v>#N/A</v>
      </c>
      <c r="Q3086" s="2" t="str">
        <f t="shared" si="934"/>
        <v>-</v>
      </c>
      <c r="R3086" s="2" t="str">
        <f t="shared" si="935"/>
        <v>-</v>
      </c>
      <c r="S3086" s="2" t="str">
        <f t="shared" si="936"/>
        <v>-</v>
      </c>
      <c r="T3086" s="2" t="str">
        <f t="shared" si="937"/>
        <v>-</v>
      </c>
      <c r="AU3086" t="s">
        <v>1023</v>
      </c>
      <c r="AV3086" t="s">
        <v>223</v>
      </c>
      <c r="AY3086" s="38">
        <v>53</v>
      </c>
      <c r="AZ3086" s="40">
        <v>49</v>
      </c>
      <c r="BA3086" s="42">
        <f t="shared" si="921"/>
        <v>53049</v>
      </c>
      <c r="BC3086" s="7" t="s">
        <v>3097</v>
      </c>
    </row>
    <row r="3087" spans="1:55" hidden="1" outlineLevel="1">
      <c r="A3087" t="s">
        <v>662</v>
      </c>
      <c r="B3087" t="s">
        <v>223</v>
      </c>
      <c r="C3087" s="25">
        <v>11934</v>
      </c>
      <c r="D3087" s="25"/>
      <c r="E3087" s="25"/>
      <c r="G3087" s="1">
        <v>7025</v>
      </c>
      <c r="I3087" s="1">
        <v>4769</v>
      </c>
      <c r="K3087" s="1">
        <v>4579</v>
      </c>
      <c r="L3087" s="2" t="str">
        <f t="shared" si="938"/>
        <v/>
      </c>
      <c r="M3087" s="2">
        <f t="shared" si="939"/>
        <v>0.65181494661921713</v>
      </c>
      <c r="N3087" s="10" t="e">
        <f t="shared" si="931"/>
        <v>#N/A</v>
      </c>
      <c r="O3087" s="9" t="e">
        <f t="shared" si="932"/>
        <v>#N/A</v>
      </c>
      <c r="P3087" s="8" t="e">
        <f t="shared" si="933"/>
        <v>#N/A</v>
      </c>
      <c r="Q3087" s="2" t="str">
        <f t="shared" si="934"/>
        <v>-</v>
      </c>
      <c r="R3087" s="2" t="str">
        <f t="shared" si="935"/>
        <v>-</v>
      </c>
      <c r="S3087" s="2" t="str">
        <f t="shared" si="936"/>
        <v>-</v>
      </c>
      <c r="T3087" s="2" t="str">
        <f t="shared" si="937"/>
        <v>-</v>
      </c>
      <c r="AU3087" t="s">
        <v>662</v>
      </c>
      <c r="AV3087" t="s">
        <v>223</v>
      </c>
      <c r="AY3087" s="38">
        <v>53</v>
      </c>
      <c r="AZ3087" s="40">
        <v>51</v>
      </c>
      <c r="BA3087" s="42">
        <f t="shared" si="921"/>
        <v>53051</v>
      </c>
      <c r="BC3087" s="7" t="s">
        <v>3097</v>
      </c>
    </row>
    <row r="3088" spans="1:55" hidden="1" outlineLevel="1">
      <c r="A3088" t="s">
        <v>69</v>
      </c>
      <c r="B3088" t="s">
        <v>223</v>
      </c>
      <c r="C3088" s="25">
        <v>728091</v>
      </c>
      <c r="D3088" s="25"/>
      <c r="E3088" s="25"/>
      <c r="G3088" s="1">
        <v>347702</v>
      </c>
      <c r="I3088" s="1">
        <v>192734</v>
      </c>
      <c r="K3088" s="1">
        <v>186178</v>
      </c>
      <c r="L3088" s="2" t="str">
        <f t="shared" si="938"/>
        <v/>
      </c>
      <c r="M3088" s="2">
        <f t="shared" si="939"/>
        <v>0.53545277277668812</v>
      </c>
      <c r="N3088" s="10" t="e">
        <f t="shared" si="931"/>
        <v>#N/A</v>
      </c>
      <c r="O3088" s="9" t="e">
        <f t="shared" si="932"/>
        <v>#N/A</v>
      </c>
      <c r="P3088" s="8" t="e">
        <f t="shared" si="933"/>
        <v>#N/A</v>
      </c>
      <c r="Q3088" s="2" t="str">
        <f t="shared" si="934"/>
        <v>-</v>
      </c>
      <c r="R3088" s="2" t="str">
        <f t="shared" si="935"/>
        <v>-</v>
      </c>
      <c r="S3088" s="2" t="str">
        <f t="shared" si="936"/>
        <v>-</v>
      </c>
      <c r="T3088" s="2" t="str">
        <f t="shared" si="937"/>
        <v>-</v>
      </c>
      <c r="AU3088" t="s">
        <v>69</v>
      </c>
      <c r="AV3088" t="s">
        <v>223</v>
      </c>
      <c r="AY3088" s="38">
        <v>53</v>
      </c>
      <c r="AZ3088" s="40">
        <v>53</v>
      </c>
      <c r="BA3088" s="42">
        <f t="shared" si="921"/>
        <v>53053</v>
      </c>
      <c r="BC3088" s="7" t="s">
        <v>3097</v>
      </c>
    </row>
    <row r="3089" spans="1:55" hidden="1" outlineLevel="1">
      <c r="A3089" t="s">
        <v>2982</v>
      </c>
      <c r="B3089" t="s">
        <v>223</v>
      </c>
      <c r="C3089" s="25">
        <v>14628</v>
      </c>
      <c r="D3089" s="25"/>
      <c r="E3089" s="25"/>
      <c r="G3089" s="1">
        <v>9721</v>
      </c>
      <c r="I3089" s="1">
        <v>7064</v>
      </c>
      <c r="K3089" s="1">
        <v>6848</v>
      </c>
      <c r="L3089" s="2" t="str">
        <f t="shared" si="938"/>
        <v/>
      </c>
      <c r="M3089" s="2">
        <f t="shared" si="939"/>
        <v>0.70445427425162022</v>
      </c>
      <c r="N3089" s="10" t="e">
        <f t="shared" si="931"/>
        <v>#N/A</v>
      </c>
      <c r="O3089" s="9" t="e">
        <f t="shared" si="932"/>
        <v>#N/A</v>
      </c>
      <c r="P3089" s="8" t="e">
        <f t="shared" si="933"/>
        <v>#N/A</v>
      </c>
      <c r="Q3089" s="2" t="str">
        <f t="shared" si="934"/>
        <v>-</v>
      </c>
      <c r="R3089" s="2" t="str">
        <f t="shared" si="935"/>
        <v>-</v>
      </c>
      <c r="S3089" s="2" t="str">
        <f t="shared" si="936"/>
        <v>-</v>
      </c>
      <c r="T3089" s="2" t="str">
        <f t="shared" si="937"/>
        <v>-</v>
      </c>
      <c r="AU3089" t="s">
        <v>2982</v>
      </c>
      <c r="AV3089" t="s">
        <v>223</v>
      </c>
      <c r="AY3089" s="38">
        <v>53</v>
      </c>
      <c r="AZ3089" s="40">
        <v>55</v>
      </c>
      <c r="BA3089" s="42">
        <f t="shared" si="921"/>
        <v>53055</v>
      </c>
      <c r="BC3089" s="7" t="s">
        <v>3097</v>
      </c>
    </row>
    <row r="3090" spans="1:55" hidden="1" outlineLevel="1">
      <c r="A3090" t="s">
        <v>1084</v>
      </c>
      <c r="B3090" t="s">
        <v>223</v>
      </c>
      <c r="C3090" s="25">
        <v>105563</v>
      </c>
      <c r="D3090" s="25"/>
      <c r="E3090" s="25"/>
      <c r="G3090" s="1">
        <v>59156</v>
      </c>
      <c r="I3090" s="1">
        <v>33681</v>
      </c>
      <c r="K3090" s="1">
        <v>32781</v>
      </c>
      <c r="L3090" s="2" t="str">
        <f t="shared" si="938"/>
        <v/>
      </c>
      <c r="M3090" s="2">
        <f t="shared" si="939"/>
        <v>0.55414497261478124</v>
      </c>
      <c r="N3090" s="10" t="e">
        <f t="shared" si="931"/>
        <v>#N/A</v>
      </c>
      <c r="O3090" s="9" t="e">
        <f t="shared" si="932"/>
        <v>#N/A</v>
      </c>
      <c r="P3090" s="8" t="e">
        <f t="shared" si="933"/>
        <v>#N/A</v>
      </c>
      <c r="Q3090" s="2" t="str">
        <f t="shared" si="934"/>
        <v>-</v>
      </c>
      <c r="R3090" s="2" t="str">
        <f t="shared" si="935"/>
        <v>-</v>
      </c>
      <c r="S3090" s="2" t="str">
        <f t="shared" si="936"/>
        <v>-</v>
      </c>
      <c r="T3090" s="2" t="str">
        <f t="shared" si="937"/>
        <v>-</v>
      </c>
      <c r="AU3090" t="s">
        <v>1084</v>
      </c>
      <c r="AV3090" t="s">
        <v>223</v>
      </c>
      <c r="AY3090" s="38">
        <v>53</v>
      </c>
      <c r="AZ3090" s="40">
        <v>57</v>
      </c>
      <c r="BA3090" s="42">
        <f t="shared" si="921"/>
        <v>53057</v>
      </c>
      <c r="BC3090" s="7" t="s">
        <v>3097</v>
      </c>
    </row>
    <row r="3091" spans="1:55" hidden="1" outlineLevel="1">
      <c r="A3091" t="s">
        <v>2426</v>
      </c>
      <c r="B3091" t="s">
        <v>223</v>
      </c>
      <c r="C3091" s="25">
        <v>9886</v>
      </c>
      <c r="D3091" s="25"/>
      <c r="E3091" s="25"/>
      <c r="G3091" s="1">
        <v>5607</v>
      </c>
      <c r="I3091" s="1">
        <v>3531</v>
      </c>
      <c r="K3091" s="1">
        <v>3270</v>
      </c>
      <c r="L3091" s="2" t="str">
        <f t="shared" si="938"/>
        <v/>
      </c>
      <c r="M3091" s="2">
        <f t="shared" si="939"/>
        <v>0.58319957196361694</v>
      </c>
      <c r="N3091" s="10" t="e">
        <f t="shared" si="931"/>
        <v>#N/A</v>
      </c>
      <c r="O3091" s="9" t="e">
        <f t="shared" si="932"/>
        <v>#N/A</v>
      </c>
      <c r="P3091" s="8" t="e">
        <f t="shared" si="933"/>
        <v>#N/A</v>
      </c>
      <c r="Q3091" s="2" t="str">
        <f t="shared" si="934"/>
        <v>-</v>
      </c>
      <c r="R3091" s="2" t="str">
        <f t="shared" si="935"/>
        <v>-</v>
      </c>
      <c r="S3091" s="2" t="str">
        <f t="shared" si="936"/>
        <v>-</v>
      </c>
      <c r="T3091" s="2" t="str">
        <f t="shared" si="937"/>
        <v>-</v>
      </c>
      <c r="AU3091" t="s">
        <v>2426</v>
      </c>
      <c r="AV3091" t="s">
        <v>223</v>
      </c>
      <c r="AY3091" s="38">
        <v>53</v>
      </c>
      <c r="AZ3091" s="40">
        <v>59</v>
      </c>
      <c r="BA3091" s="42">
        <f t="shared" si="921"/>
        <v>53059</v>
      </c>
      <c r="BC3091" s="7" t="s">
        <v>3097</v>
      </c>
    </row>
    <row r="3092" spans="1:55" hidden="1" outlineLevel="1">
      <c r="A3092" t="s">
        <v>2678</v>
      </c>
      <c r="B3092" t="s">
        <v>223</v>
      </c>
      <c r="C3092" s="25">
        <v>631526</v>
      </c>
      <c r="D3092" s="25"/>
      <c r="E3092" s="25"/>
      <c r="G3092" s="1">
        <v>318170</v>
      </c>
      <c r="I3092" s="1">
        <v>181075</v>
      </c>
      <c r="K3092" s="1">
        <v>173045</v>
      </c>
      <c r="L3092" s="2" t="str">
        <f t="shared" si="938"/>
        <v/>
      </c>
      <c r="M3092" s="2">
        <f t="shared" si="939"/>
        <v>0.54387591539114311</v>
      </c>
      <c r="N3092" s="10" t="e">
        <f t="shared" si="931"/>
        <v>#N/A</v>
      </c>
      <c r="O3092" s="9" t="e">
        <f t="shared" si="932"/>
        <v>#N/A</v>
      </c>
      <c r="P3092" s="8" t="e">
        <f t="shared" si="933"/>
        <v>#N/A</v>
      </c>
      <c r="Q3092" s="2" t="str">
        <f t="shared" si="934"/>
        <v>-</v>
      </c>
      <c r="R3092" s="2" t="str">
        <f t="shared" si="935"/>
        <v>-</v>
      </c>
      <c r="S3092" s="2" t="str">
        <f t="shared" si="936"/>
        <v>-</v>
      </c>
      <c r="T3092" s="2" t="str">
        <f t="shared" si="937"/>
        <v>-</v>
      </c>
      <c r="AU3092" t="s">
        <v>2678</v>
      </c>
      <c r="AV3092" t="s">
        <v>223</v>
      </c>
      <c r="AY3092" s="38">
        <v>53</v>
      </c>
      <c r="AZ3092" s="40">
        <v>61</v>
      </c>
      <c r="BA3092" s="42">
        <f t="shared" si="921"/>
        <v>53061</v>
      </c>
      <c r="BC3092" s="7" t="s">
        <v>3097</v>
      </c>
    </row>
    <row r="3093" spans="1:55" hidden="1" outlineLevel="1">
      <c r="A3093" t="s">
        <v>1982</v>
      </c>
      <c r="B3093" t="s">
        <v>223</v>
      </c>
      <c r="C3093" s="25">
        <v>427107</v>
      </c>
      <c r="D3093" s="25"/>
      <c r="E3093" s="25"/>
      <c r="G3093" s="1">
        <v>226493</v>
      </c>
      <c r="I3093" s="1">
        <v>132843</v>
      </c>
      <c r="K3093" s="1">
        <v>129763</v>
      </c>
      <c r="L3093" s="2" t="str">
        <f t="shared" si="938"/>
        <v/>
      </c>
      <c r="M3093" s="2">
        <f t="shared" si="939"/>
        <v>0.57292278348558234</v>
      </c>
      <c r="N3093" s="10" t="e">
        <f t="shared" si="931"/>
        <v>#N/A</v>
      </c>
      <c r="O3093" s="9" t="e">
        <f t="shared" si="932"/>
        <v>#N/A</v>
      </c>
      <c r="P3093" s="8" t="e">
        <f t="shared" si="933"/>
        <v>#N/A</v>
      </c>
      <c r="Q3093" s="2" t="str">
        <f t="shared" si="934"/>
        <v>-</v>
      </c>
      <c r="R3093" s="2" t="str">
        <f t="shared" si="935"/>
        <v>-</v>
      </c>
      <c r="S3093" s="2" t="str">
        <f t="shared" si="936"/>
        <v>-</v>
      </c>
      <c r="T3093" s="2" t="str">
        <f t="shared" si="937"/>
        <v>-</v>
      </c>
      <c r="AU3093" t="s">
        <v>1982</v>
      </c>
      <c r="AV3093" t="s">
        <v>223</v>
      </c>
      <c r="AY3093" s="38">
        <v>53</v>
      </c>
      <c r="AZ3093" s="40">
        <v>63</v>
      </c>
      <c r="BA3093" s="42">
        <f t="shared" si="921"/>
        <v>53063</v>
      </c>
      <c r="BC3093" s="7" t="s">
        <v>3097</v>
      </c>
    </row>
    <row r="3094" spans="1:55" hidden="1" outlineLevel="1">
      <c r="A3094" t="s">
        <v>2610</v>
      </c>
      <c r="B3094" t="s">
        <v>223</v>
      </c>
      <c r="C3094" s="25">
        <v>40334</v>
      </c>
      <c r="D3094" s="25"/>
      <c r="E3094" s="25"/>
      <c r="G3094" s="1">
        <v>26587</v>
      </c>
      <c r="I3094" s="1">
        <v>14644</v>
      </c>
      <c r="K3094" s="1">
        <v>14104</v>
      </c>
      <c r="L3094" s="2" t="str">
        <f t="shared" si="938"/>
        <v/>
      </c>
      <c r="M3094" s="2">
        <f t="shared" si="939"/>
        <v>0.53048482340993719</v>
      </c>
      <c r="N3094" s="10" t="e">
        <f t="shared" si="931"/>
        <v>#N/A</v>
      </c>
      <c r="O3094" s="9" t="e">
        <f t="shared" si="932"/>
        <v>#N/A</v>
      </c>
      <c r="P3094" s="8" t="e">
        <f t="shared" si="933"/>
        <v>#N/A</v>
      </c>
      <c r="Q3094" s="2" t="str">
        <f t="shared" si="934"/>
        <v>-</v>
      </c>
      <c r="R3094" s="2" t="str">
        <f t="shared" si="935"/>
        <v>-</v>
      </c>
      <c r="S3094" s="2" t="str">
        <f t="shared" si="936"/>
        <v>-</v>
      </c>
      <c r="T3094" s="2" t="str">
        <f t="shared" si="937"/>
        <v>-</v>
      </c>
      <c r="AU3094" t="s">
        <v>2610</v>
      </c>
      <c r="AV3094" t="s">
        <v>223</v>
      </c>
      <c r="AY3094" s="38">
        <v>53</v>
      </c>
      <c r="AZ3094" s="40">
        <v>65</v>
      </c>
      <c r="BA3094" s="42">
        <f t="shared" si="921"/>
        <v>53065</v>
      </c>
      <c r="BC3094" s="7" t="s">
        <v>3097</v>
      </c>
    </row>
    <row r="3095" spans="1:55" hidden="1" outlineLevel="1">
      <c r="A3095" t="s">
        <v>1642</v>
      </c>
      <c r="B3095" t="s">
        <v>223</v>
      </c>
      <c r="C3095" s="25">
        <v>216313</v>
      </c>
      <c r="D3095" s="25"/>
      <c r="E3095" s="25"/>
      <c r="G3095" s="1">
        <v>130689</v>
      </c>
      <c r="I3095" s="1">
        <v>73859</v>
      </c>
      <c r="K3095" s="1">
        <v>69936</v>
      </c>
      <c r="L3095" s="2" t="str">
        <f t="shared" si="938"/>
        <v/>
      </c>
      <c r="M3095" s="2">
        <f t="shared" si="939"/>
        <v>0.53513302573284671</v>
      </c>
      <c r="N3095" s="10" t="e">
        <f t="shared" si="931"/>
        <v>#N/A</v>
      </c>
      <c r="O3095" s="9" t="e">
        <f t="shared" si="932"/>
        <v>#N/A</v>
      </c>
      <c r="P3095" s="8" t="e">
        <f t="shared" si="933"/>
        <v>#N/A</v>
      </c>
      <c r="Q3095" s="2" t="str">
        <f t="shared" si="934"/>
        <v>-</v>
      </c>
      <c r="R3095" s="2" t="str">
        <f t="shared" si="935"/>
        <v>-</v>
      </c>
      <c r="S3095" s="2" t="str">
        <f t="shared" si="936"/>
        <v>-</v>
      </c>
      <c r="T3095" s="2" t="str">
        <f t="shared" si="937"/>
        <v>-</v>
      </c>
      <c r="AU3095" t="s">
        <v>1642</v>
      </c>
      <c r="AV3095" t="s">
        <v>223</v>
      </c>
      <c r="AY3095" s="38">
        <v>53</v>
      </c>
      <c r="AZ3095" s="40">
        <v>67</v>
      </c>
      <c r="BA3095" s="42">
        <f t="shared" si="921"/>
        <v>53067</v>
      </c>
      <c r="BC3095" s="7" t="s">
        <v>3097</v>
      </c>
    </row>
    <row r="3096" spans="1:55" hidden="1" outlineLevel="1">
      <c r="A3096" t="s">
        <v>71</v>
      </c>
      <c r="B3096" t="s">
        <v>223</v>
      </c>
      <c r="C3096" s="25">
        <v>3789</v>
      </c>
      <c r="D3096" s="25"/>
      <c r="E3096" s="25"/>
      <c r="G3096" s="1">
        <v>2484</v>
      </c>
      <c r="I3096" s="1">
        <v>1892</v>
      </c>
      <c r="K3096" s="1">
        <v>1814</v>
      </c>
      <c r="L3096" s="2" t="str">
        <f t="shared" si="938"/>
        <v/>
      </c>
      <c r="M3096" s="2">
        <f t="shared" si="939"/>
        <v>0.73027375201288247</v>
      </c>
      <c r="N3096" s="10" t="e">
        <f t="shared" si="931"/>
        <v>#N/A</v>
      </c>
      <c r="O3096" s="9" t="e">
        <f t="shared" si="932"/>
        <v>#N/A</v>
      </c>
      <c r="P3096" s="8" t="e">
        <f t="shared" si="933"/>
        <v>#N/A</v>
      </c>
      <c r="Q3096" s="2" t="str">
        <f t="shared" si="934"/>
        <v>-</v>
      </c>
      <c r="R3096" s="2" t="str">
        <f t="shared" si="935"/>
        <v>-</v>
      </c>
      <c r="S3096" s="2" t="str">
        <f t="shared" si="936"/>
        <v>-</v>
      </c>
      <c r="T3096" s="2" t="str">
        <f t="shared" si="937"/>
        <v>-</v>
      </c>
      <c r="AU3096" t="s">
        <v>71</v>
      </c>
      <c r="AV3096" t="s">
        <v>223</v>
      </c>
      <c r="AY3096" s="38">
        <v>53</v>
      </c>
      <c r="AZ3096" s="40">
        <v>69</v>
      </c>
      <c r="BA3096" s="42">
        <f t="shared" si="921"/>
        <v>53069</v>
      </c>
      <c r="BC3096" s="7" t="s">
        <v>3097</v>
      </c>
    </row>
    <row r="3097" spans="1:55" hidden="1" outlineLevel="1">
      <c r="A3097" t="s">
        <v>130</v>
      </c>
      <c r="B3097" t="s">
        <v>223</v>
      </c>
      <c r="C3097" s="25">
        <v>55666</v>
      </c>
      <c r="D3097" s="25"/>
      <c r="E3097" s="25"/>
      <c r="G3097" s="1">
        <v>26062</v>
      </c>
      <c r="I3097" s="1">
        <v>15438</v>
      </c>
      <c r="K3097" s="1">
        <v>14785</v>
      </c>
      <c r="L3097" s="2" t="str">
        <f t="shared" si="938"/>
        <v/>
      </c>
      <c r="M3097" s="2">
        <f t="shared" si="939"/>
        <v>0.56730105133911446</v>
      </c>
      <c r="N3097" s="10" t="e">
        <f t="shared" si="931"/>
        <v>#N/A</v>
      </c>
      <c r="O3097" s="9" t="e">
        <f t="shared" si="932"/>
        <v>#N/A</v>
      </c>
      <c r="P3097" s="8" t="e">
        <f t="shared" si="933"/>
        <v>#N/A</v>
      </c>
      <c r="Q3097" s="2" t="str">
        <f t="shared" si="934"/>
        <v>-</v>
      </c>
      <c r="R3097" s="2" t="str">
        <f t="shared" si="935"/>
        <v>-</v>
      </c>
      <c r="S3097" s="2" t="str">
        <f t="shared" si="936"/>
        <v>-</v>
      </c>
      <c r="T3097" s="2" t="str">
        <f t="shared" si="937"/>
        <v>-</v>
      </c>
      <c r="AU3097" t="s">
        <v>130</v>
      </c>
      <c r="AV3097" t="s">
        <v>223</v>
      </c>
      <c r="AY3097" s="38">
        <v>53</v>
      </c>
      <c r="AZ3097" s="40">
        <v>71</v>
      </c>
      <c r="BA3097" s="42">
        <f t="shared" si="921"/>
        <v>53071</v>
      </c>
      <c r="BC3097" s="7" t="s">
        <v>3097</v>
      </c>
    </row>
    <row r="3098" spans="1:55" hidden="1" outlineLevel="1">
      <c r="A3098" t="s">
        <v>131</v>
      </c>
      <c r="B3098" t="s">
        <v>223</v>
      </c>
      <c r="C3098" s="25">
        <v>174904</v>
      </c>
      <c r="D3098" s="25"/>
      <c r="E3098" s="25"/>
      <c r="G3098" s="1">
        <v>91656</v>
      </c>
      <c r="I3098" s="1">
        <v>55066</v>
      </c>
      <c r="K3098" s="1">
        <v>53476</v>
      </c>
      <c r="L3098" s="2" t="str">
        <f t="shared" si="938"/>
        <v/>
      </c>
      <c r="M3098" s="2">
        <f t="shared" si="939"/>
        <v>0.58344243693811648</v>
      </c>
      <c r="N3098" s="10" t="e">
        <f t="shared" si="931"/>
        <v>#N/A</v>
      </c>
      <c r="O3098" s="9" t="e">
        <f t="shared" si="932"/>
        <v>#N/A</v>
      </c>
      <c r="P3098" s="8" t="e">
        <f t="shared" si="933"/>
        <v>#N/A</v>
      </c>
      <c r="Q3098" s="2" t="str">
        <f t="shared" si="934"/>
        <v>-</v>
      </c>
      <c r="R3098" s="2" t="str">
        <f t="shared" si="935"/>
        <v>-</v>
      </c>
      <c r="S3098" s="2" t="str">
        <f t="shared" si="936"/>
        <v>-</v>
      </c>
      <c r="T3098" s="2" t="str">
        <f t="shared" si="937"/>
        <v>-</v>
      </c>
      <c r="AU3098" t="s">
        <v>131</v>
      </c>
      <c r="AV3098" t="s">
        <v>223</v>
      </c>
      <c r="AY3098" s="38">
        <v>53</v>
      </c>
      <c r="AZ3098" s="40">
        <v>73</v>
      </c>
      <c r="BA3098" s="42">
        <f t="shared" si="921"/>
        <v>53073</v>
      </c>
      <c r="BC3098" s="7" t="s">
        <v>3097</v>
      </c>
    </row>
    <row r="3099" spans="1:55" hidden="1" outlineLevel="1">
      <c r="A3099" t="s">
        <v>1924</v>
      </c>
      <c r="B3099" t="s">
        <v>223</v>
      </c>
      <c r="C3099" s="25">
        <v>41484</v>
      </c>
      <c r="D3099" s="25"/>
      <c r="E3099" s="25"/>
      <c r="G3099" s="1">
        <v>21414</v>
      </c>
      <c r="I3099" s="1">
        <v>10931</v>
      </c>
      <c r="K3099" s="1">
        <v>10623</v>
      </c>
      <c r="L3099" s="2" t="str">
        <f t="shared" si="938"/>
        <v/>
      </c>
      <c r="M3099" s="2">
        <f t="shared" si="939"/>
        <v>0.4960773325861586</v>
      </c>
      <c r="N3099" s="10" t="e">
        <f t="shared" si="931"/>
        <v>#N/A</v>
      </c>
      <c r="O3099" s="9" t="e">
        <f t="shared" si="932"/>
        <v>#N/A</v>
      </c>
      <c r="P3099" s="8" t="e">
        <f t="shared" si="933"/>
        <v>#N/A</v>
      </c>
      <c r="Q3099" s="2" t="str">
        <f t="shared" si="934"/>
        <v>-</v>
      </c>
      <c r="R3099" s="2" t="str">
        <f t="shared" si="935"/>
        <v>-</v>
      </c>
      <c r="S3099" s="2" t="str">
        <f t="shared" si="936"/>
        <v>-</v>
      </c>
      <c r="T3099" s="2" t="str">
        <f t="shared" si="937"/>
        <v>-</v>
      </c>
      <c r="AU3099" t="s">
        <v>1924</v>
      </c>
      <c r="AV3099" t="s">
        <v>223</v>
      </c>
      <c r="AY3099" s="38">
        <v>53</v>
      </c>
      <c r="AZ3099" s="40">
        <v>75</v>
      </c>
      <c r="BA3099" s="42">
        <f t="shared" si="921"/>
        <v>53075</v>
      </c>
      <c r="BC3099" s="7" t="s">
        <v>3097</v>
      </c>
    </row>
    <row r="3100" spans="1:55" hidden="1" outlineLevel="1">
      <c r="A3100" t="s">
        <v>132</v>
      </c>
      <c r="B3100" t="s">
        <v>223</v>
      </c>
      <c r="C3100" s="25">
        <v>223402</v>
      </c>
      <c r="D3100" s="25"/>
      <c r="E3100" s="25"/>
      <c r="G3100" s="1">
        <v>89627</v>
      </c>
      <c r="I3100" s="1">
        <v>48537</v>
      </c>
      <c r="K3100" s="1">
        <v>47279</v>
      </c>
      <c r="L3100" s="2" t="str">
        <f t="shared" si="938"/>
        <v/>
      </c>
      <c r="M3100" s="2">
        <f t="shared" si="939"/>
        <v>0.52750845169424387</v>
      </c>
      <c r="N3100" s="10" t="e">
        <f t="shared" si="931"/>
        <v>#N/A</v>
      </c>
      <c r="O3100" s="9" t="e">
        <f t="shared" si="932"/>
        <v>#N/A</v>
      </c>
      <c r="P3100" s="8" t="e">
        <f t="shared" si="933"/>
        <v>#N/A</v>
      </c>
      <c r="Q3100" s="2" t="str">
        <f t="shared" si="934"/>
        <v>-</v>
      </c>
      <c r="R3100" s="2" t="str">
        <f t="shared" si="935"/>
        <v>-</v>
      </c>
      <c r="S3100" s="2" t="str">
        <f t="shared" si="936"/>
        <v>-</v>
      </c>
      <c r="T3100" s="2" t="str">
        <f t="shared" si="937"/>
        <v>-</v>
      </c>
      <c r="AU3100" t="s">
        <v>132</v>
      </c>
      <c r="AV3100" t="s">
        <v>223</v>
      </c>
      <c r="AY3100" s="38">
        <v>53</v>
      </c>
      <c r="AZ3100" s="40">
        <v>77</v>
      </c>
      <c r="BA3100" s="42">
        <f t="shared" si="921"/>
        <v>53077</v>
      </c>
      <c r="BC3100" s="7" t="s">
        <v>3097</v>
      </c>
    </row>
    <row r="3101" spans="1:55" collapsed="1">
      <c r="A3101" t="s">
        <v>1069</v>
      </c>
      <c r="B3101" t="s">
        <v>1226</v>
      </c>
      <c r="C3101" s="1">
        <f>SUM(C3062:C3100)</f>
        <v>6052349</v>
      </c>
      <c r="D3101" s="57">
        <v>4456000</v>
      </c>
      <c r="E3101" s="57">
        <v>4134000</v>
      </c>
      <c r="G3101" s="1">
        <f>SUM(G3062:G3100)</f>
        <v>3209648</v>
      </c>
      <c r="I3101" s="1">
        <f>SUM(I3062:I3100)</f>
        <v>1808720</v>
      </c>
      <c r="J3101" s="20" t="s">
        <v>1796</v>
      </c>
      <c r="K3101" s="1">
        <v>1739116</v>
      </c>
      <c r="L3101" s="2">
        <f t="shared" si="938"/>
        <v>0.39028635547576301</v>
      </c>
      <c r="M3101" s="2">
        <f t="shared" si="939"/>
        <v>0.54184010209219202</v>
      </c>
      <c r="N3101" s="10" t="e">
        <f t="shared" si="931"/>
        <v>#N/A</v>
      </c>
      <c r="O3101" s="9" t="e">
        <f t="shared" si="932"/>
        <v>#N/A</v>
      </c>
      <c r="P3101" s="8" t="e">
        <f t="shared" si="933"/>
        <v>#N/A</v>
      </c>
      <c r="Q3101" s="2" t="str">
        <f t="shared" si="934"/>
        <v>-</v>
      </c>
      <c r="R3101" s="2" t="str">
        <f t="shared" si="935"/>
        <v>-</v>
      </c>
      <c r="S3101" s="2" t="str">
        <f t="shared" si="936"/>
        <v>-</v>
      </c>
      <c r="T3101" s="2" t="str">
        <f t="shared" si="937"/>
        <v>-</v>
      </c>
      <c r="AU3101" t="s">
        <v>1069</v>
      </c>
      <c r="AV3101" t="s">
        <v>1226</v>
      </c>
      <c r="AY3101" s="38">
        <v>53</v>
      </c>
      <c r="AZ3101" s="40"/>
      <c r="BA3101" s="38">
        <f>AY3101</f>
        <v>53</v>
      </c>
      <c r="BC3101" s="7" t="s">
        <v>1410</v>
      </c>
    </row>
    <row r="3102" spans="1:55">
      <c r="C3102" s="25"/>
      <c r="D3102" s="25"/>
      <c r="E3102" s="25"/>
      <c r="L3102" s="2"/>
      <c r="M3102" s="2"/>
      <c r="P3102" s="8"/>
      <c r="AY3102" s="38"/>
      <c r="AZ3102" s="40"/>
      <c r="BA3102" s="42"/>
    </row>
    <row r="3103" spans="1:55" hidden="1" outlineLevel="1">
      <c r="A3103" t="s">
        <v>1521</v>
      </c>
      <c r="B3103" t="s">
        <v>2099</v>
      </c>
      <c r="C3103" s="25">
        <v>15569</v>
      </c>
      <c r="D3103" s="25"/>
      <c r="E3103" s="25"/>
      <c r="G3103" s="1">
        <f t="shared" ref="G3103:G3134" si="940">SUM(U3103:AN3103)</f>
        <v>8710</v>
      </c>
      <c r="H3103" s="63"/>
      <c r="I3103" s="1">
        <v>4490</v>
      </c>
      <c r="J3103" s="1">
        <v>4384</v>
      </c>
      <c r="K3103" s="1">
        <v>3289</v>
      </c>
      <c r="L3103" s="2" t="str">
        <f t="shared" si="938"/>
        <v/>
      </c>
      <c r="M3103" s="2">
        <f t="shared" si="939"/>
        <v>0.37761194029850748</v>
      </c>
      <c r="N3103" s="10">
        <f t="shared" ref="N3103:N3134" si="941">RANK(U3103,U3103:AR3103)</f>
        <v>1</v>
      </c>
      <c r="O3103" s="9">
        <f t="shared" ref="O3103:O3134" si="942">RANK(V3103,U3103:AR3103)</f>
        <v>2</v>
      </c>
      <c r="P3103" s="8">
        <f t="shared" ref="P3103:P3134" si="943">RANK(W3103,U3103:AR3103)</f>
        <v>3</v>
      </c>
      <c r="Q3103" s="2">
        <f t="shared" ref="Q3103:Q3134" si="944">IF(SUM($U3103:$AQ3103)=0,"-",U3103/SUM($U3103:$AQ3103))</f>
        <v>0.54557979334098738</v>
      </c>
      <c r="R3103" s="2">
        <f t="shared" ref="R3103:R3134" si="945">IF(SUM($U3103:$AQ3103)=0,"-",V3103/SUM($U3103:$AQ3103))</f>
        <v>0.3557979334098737</v>
      </c>
      <c r="S3103" s="2">
        <f t="shared" ref="S3103:S3134" si="946">IF(SUM($U3103:$AQ3103)=0,"-",W3103/SUM($U3103:$AQ3103))</f>
        <v>9.6900114810562571E-2</v>
      </c>
      <c r="T3103" s="2">
        <f t="shared" ref="T3103:T3134" si="947">IF(SUM($U3103:$AQ3103)=0,"-",(1-Q3103-R3103-S3103))</f>
        <v>1.7221584385763433E-3</v>
      </c>
      <c r="U3103" s="1">
        <v>4752</v>
      </c>
      <c r="V3103" s="1">
        <v>3099</v>
      </c>
      <c r="W3103" s="1">
        <v>844</v>
      </c>
      <c r="Y3103" s="1">
        <v>0</v>
      </c>
      <c r="AA3103" s="1">
        <v>15</v>
      </c>
      <c r="AU3103" t="s">
        <v>1521</v>
      </c>
      <c r="AV3103" t="s">
        <v>2099</v>
      </c>
      <c r="AY3103" s="38">
        <v>54</v>
      </c>
      <c r="AZ3103" s="40">
        <v>1</v>
      </c>
      <c r="BA3103" s="42">
        <f t="shared" si="921"/>
        <v>54001</v>
      </c>
      <c r="BC3103" s="7" t="s">
        <v>3097</v>
      </c>
    </row>
    <row r="3104" spans="1:55" hidden="1" outlineLevel="1">
      <c r="A3104" t="s">
        <v>1492</v>
      </c>
      <c r="B3104" t="s">
        <v>2099</v>
      </c>
      <c r="C3104" s="25">
        <v>80875</v>
      </c>
      <c r="D3104" s="25"/>
      <c r="E3104" s="25"/>
      <c r="G3104" s="1">
        <f t="shared" si="940"/>
        <v>44051</v>
      </c>
      <c r="H3104" s="63"/>
      <c r="I3104" s="1">
        <v>16704</v>
      </c>
      <c r="J3104" s="1">
        <v>16962</v>
      </c>
      <c r="K3104" s="1">
        <v>16971</v>
      </c>
      <c r="L3104" s="2" t="str">
        <f t="shared" si="938"/>
        <v/>
      </c>
      <c r="M3104" s="2">
        <f t="shared" si="939"/>
        <v>0.38525799641324826</v>
      </c>
      <c r="N3104" s="10">
        <f t="shared" si="941"/>
        <v>1</v>
      </c>
      <c r="O3104" s="9">
        <f t="shared" si="942"/>
        <v>2</v>
      </c>
      <c r="P3104" s="8">
        <f t="shared" si="943"/>
        <v>3</v>
      </c>
      <c r="Q3104" s="2">
        <f t="shared" si="944"/>
        <v>0.4245760595673197</v>
      </c>
      <c r="R3104" s="2">
        <f t="shared" si="945"/>
        <v>0.38889015005334726</v>
      </c>
      <c r="S3104" s="2">
        <f t="shared" si="946"/>
        <v>0.17752150915983747</v>
      </c>
      <c r="T3104" s="2">
        <f t="shared" si="947"/>
        <v>9.0122812194955715E-3</v>
      </c>
      <c r="U3104" s="1">
        <v>18703</v>
      </c>
      <c r="V3104" s="1">
        <v>17131</v>
      </c>
      <c r="W3104" s="1">
        <v>7820</v>
      </c>
      <c r="Y3104" s="1">
        <v>135</v>
      </c>
      <c r="AA3104" s="1">
        <v>262</v>
      </c>
      <c r="AU3104" t="s">
        <v>1492</v>
      </c>
      <c r="AV3104" t="s">
        <v>2099</v>
      </c>
      <c r="AY3104" s="38">
        <v>54</v>
      </c>
      <c r="AZ3104" s="40">
        <v>3</v>
      </c>
      <c r="BA3104" s="42">
        <f t="shared" si="921"/>
        <v>54003</v>
      </c>
      <c r="BC3104" s="7" t="s">
        <v>3097</v>
      </c>
    </row>
    <row r="3105" spans="1:55" hidden="1" outlineLevel="1">
      <c r="A3105" t="s">
        <v>811</v>
      </c>
      <c r="B3105" t="s">
        <v>2099</v>
      </c>
      <c r="C3105" s="25">
        <v>25505</v>
      </c>
      <c r="D3105" s="25"/>
      <c r="E3105" s="25"/>
      <c r="G3105" s="1">
        <f t="shared" si="940"/>
        <v>17333</v>
      </c>
      <c r="H3105" s="63"/>
      <c r="I3105" s="1">
        <v>5787</v>
      </c>
      <c r="J3105" s="1">
        <v>5725</v>
      </c>
      <c r="K3105" s="1">
        <v>5653</v>
      </c>
      <c r="L3105" s="2" t="str">
        <f t="shared" si="938"/>
        <v/>
      </c>
      <c r="M3105" s="2">
        <f t="shared" si="939"/>
        <v>0.32614088732475627</v>
      </c>
      <c r="N3105" s="10">
        <f t="shared" si="941"/>
        <v>1</v>
      </c>
      <c r="O3105" s="9">
        <f t="shared" si="942"/>
        <v>2</v>
      </c>
      <c r="P3105" s="8">
        <f t="shared" si="943"/>
        <v>3</v>
      </c>
      <c r="Q3105" s="2">
        <f t="shared" si="944"/>
        <v>0.843073905267409</v>
      </c>
      <c r="R3105" s="2">
        <f t="shared" si="945"/>
        <v>0.10684820861939652</v>
      </c>
      <c r="S3105" s="2">
        <f t="shared" si="946"/>
        <v>4.8924017769572489E-2</v>
      </c>
      <c r="T3105" s="2">
        <f t="shared" si="947"/>
        <v>1.1538683436219943E-3</v>
      </c>
      <c r="U3105" s="1">
        <v>14613</v>
      </c>
      <c r="V3105" s="1">
        <v>1852</v>
      </c>
      <c r="W3105" s="1">
        <v>848</v>
      </c>
      <c r="Y3105" s="1">
        <v>1</v>
      </c>
      <c r="AA3105" s="1">
        <v>19</v>
      </c>
      <c r="AU3105" t="s">
        <v>811</v>
      </c>
      <c r="AV3105" t="s">
        <v>2099</v>
      </c>
      <c r="AY3105" s="38">
        <v>54</v>
      </c>
      <c r="AZ3105" s="40">
        <v>5</v>
      </c>
      <c r="BA3105" s="42">
        <f t="shared" si="921"/>
        <v>54005</v>
      </c>
      <c r="BC3105" s="7" t="s">
        <v>3097</v>
      </c>
    </row>
    <row r="3106" spans="1:55" hidden="1" outlineLevel="1">
      <c r="A3106" t="s">
        <v>1120</v>
      </c>
      <c r="B3106" t="s">
        <v>2099</v>
      </c>
      <c r="C3106" s="25">
        <v>14667</v>
      </c>
      <c r="D3106" s="25"/>
      <c r="E3106" s="25"/>
      <c r="G3106" s="1">
        <f t="shared" si="940"/>
        <v>8568</v>
      </c>
      <c r="H3106" s="63"/>
      <c r="I3106" s="1">
        <v>3516</v>
      </c>
      <c r="J3106" s="1">
        <v>3539</v>
      </c>
      <c r="K3106" s="1">
        <v>3542</v>
      </c>
      <c r="L3106" s="2" t="str">
        <f t="shared" si="938"/>
        <v/>
      </c>
      <c r="M3106" s="2">
        <f t="shared" si="939"/>
        <v>0.41339869281045749</v>
      </c>
      <c r="N3106" s="10">
        <f t="shared" si="941"/>
        <v>1</v>
      </c>
      <c r="O3106" s="9">
        <f t="shared" si="942"/>
        <v>2</v>
      </c>
      <c r="P3106" s="8">
        <f t="shared" si="943"/>
        <v>3</v>
      </c>
      <c r="Q3106" s="2">
        <f t="shared" si="944"/>
        <v>0.77042483660130723</v>
      </c>
      <c r="R3106" s="2">
        <f t="shared" si="945"/>
        <v>0.17180205415499533</v>
      </c>
      <c r="S3106" s="2">
        <f t="shared" si="946"/>
        <v>5.5905695611577967E-2</v>
      </c>
      <c r="T3106" s="2">
        <f t="shared" si="947"/>
        <v>1.8674136321194731E-3</v>
      </c>
      <c r="U3106" s="1">
        <v>6601</v>
      </c>
      <c r="V3106" s="1">
        <v>1472</v>
      </c>
      <c r="W3106" s="1">
        <v>479</v>
      </c>
      <c r="Y3106" s="1">
        <v>0</v>
      </c>
      <c r="AA3106" s="1">
        <v>16</v>
      </c>
      <c r="AU3106" t="s">
        <v>1120</v>
      </c>
      <c r="AV3106" t="s">
        <v>2099</v>
      </c>
      <c r="AY3106" s="38">
        <v>54</v>
      </c>
      <c r="AZ3106" s="40">
        <v>7</v>
      </c>
      <c r="BA3106" s="42">
        <f t="shared" si="921"/>
        <v>54007</v>
      </c>
      <c r="BC3106" s="7" t="s">
        <v>3097</v>
      </c>
    </row>
    <row r="3107" spans="1:55" hidden="1" outlineLevel="1">
      <c r="A3107" t="s">
        <v>1443</v>
      </c>
      <c r="B3107" t="s">
        <v>2099</v>
      </c>
      <c r="C3107" s="25">
        <v>25156</v>
      </c>
      <c r="D3107" s="25"/>
      <c r="E3107" s="25"/>
      <c r="G3107" s="1">
        <f t="shared" si="940"/>
        <v>15171</v>
      </c>
      <c r="H3107" s="63"/>
      <c r="I3107" s="1">
        <v>4890</v>
      </c>
      <c r="J3107" s="1">
        <v>4835</v>
      </c>
      <c r="K3107" s="1">
        <v>4113</v>
      </c>
      <c r="L3107" s="2" t="str">
        <f t="shared" si="938"/>
        <v/>
      </c>
      <c r="M3107" s="2">
        <f t="shared" si="939"/>
        <v>0.27110935337156417</v>
      </c>
      <c r="N3107" s="10">
        <f t="shared" si="941"/>
        <v>1</v>
      </c>
      <c r="O3107" s="9">
        <f t="shared" si="942"/>
        <v>2</v>
      </c>
      <c r="P3107" s="8">
        <f t="shared" si="943"/>
        <v>3</v>
      </c>
      <c r="Q3107" s="2">
        <f t="shared" si="944"/>
        <v>0.69758091094852015</v>
      </c>
      <c r="R3107" s="2">
        <f t="shared" si="945"/>
        <v>0.21837716696328521</v>
      </c>
      <c r="S3107" s="2">
        <f t="shared" si="946"/>
        <v>8.2130380330894467E-2</v>
      </c>
      <c r="T3107" s="2">
        <f t="shared" si="947"/>
        <v>1.9115417573001697E-3</v>
      </c>
      <c r="U3107" s="1">
        <v>10583</v>
      </c>
      <c r="V3107" s="1">
        <v>3313</v>
      </c>
      <c r="W3107" s="1">
        <v>1246</v>
      </c>
      <c r="Y3107" s="1">
        <v>0</v>
      </c>
      <c r="AA3107" s="1">
        <v>29</v>
      </c>
      <c r="AU3107" t="s">
        <v>1443</v>
      </c>
      <c r="AV3107" t="s">
        <v>2099</v>
      </c>
      <c r="AY3107" s="38">
        <v>54</v>
      </c>
      <c r="AZ3107" s="40">
        <v>9</v>
      </c>
      <c r="BA3107" s="42">
        <f t="shared" si="921"/>
        <v>54009</v>
      </c>
      <c r="BC3107" s="7" t="s">
        <v>3097</v>
      </c>
    </row>
    <row r="3108" spans="1:55" hidden="1" outlineLevel="1">
      <c r="A3108" t="s">
        <v>1233</v>
      </c>
      <c r="B3108" t="s">
        <v>2099</v>
      </c>
      <c r="C3108" s="25">
        <v>95741</v>
      </c>
      <c r="D3108" s="25"/>
      <c r="E3108" s="25"/>
      <c r="G3108" s="1">
        <f t="shared" si="940"/>
        <v>44607</v>
      </c>
      <c r="H3108" s="63"/>
      <c r="I3108" s="1">
        <v>23295</v>
      </c>
      <c r="J3108" s="1">
        <v>22479</v>
      </c>
      <c r="K3108" s="1">
        <v>21894</v>
      </c>
      <c r="L3108" s="2" t="str">
        <f t="shared" si="938"/>
        <v/>
      </c>
      <c r="M3108" s="2">
        <f t="shared" si="939"/>
        <v>0.49081982648463246</v>
      </c>
      <c r="N3108" s="10">
        <f t="shared" si="941"/>
        <v>1</v>
      </c>
      <c r="O3108" s="9">
        <f t="shared" si="942"/>
        <v>2</v>
      </c>
      <c r="P3108" s="8">
        <f t="shared" si="943"/>
        <v>3</v>
      </c>
      <c r="Q3108" s="2">
        <f t="shared" si="944"/>
        <v>0.56804985764566096</v>
      </c>
      <c r="R3108" s="2">
        <f t="shared" si="945"/>
        <v>0.33472324971417045</v>
      </c>
      <c r="S3108" s="2">
        <f t="shared" si="946"/>
        <v>9.3438249602080387E-2</v>
      </c>
      <c r="T3108" s="2">
        <f t="shared" si="947"/>
        <v>3.7886430380882075E-3</v>
      </c>
      <c r="U3108" s="1">
        <v>25339</v>
      </c>
      <c r="V3108" s="1">
        <v>14931</v>
      </c>
      <c r="W3108" s="1">
        <v>4168</v>
      </c>
      <c r="Y3108" s="1">
        <v>8</v>
      </c>
      <c r="AA3108" s="1">
        <v>161</v>
      </c>
      <c r="AU3108" t="s">
        <v>1233</v>
      </c>
      <c r="AV3108" t="s">
        <v>2099</v>
      </c>
      <c r="AY3108" s="38">
        <v>54</v>
      </c>
      <c r="AZ3108" s="40">
        <v>11</v>
      </c>
      <c r="BA3108" s="42">
        <f t="shared" si="921"/>
        <v>54011</v>
      </c>
      <c r="BC3108" s="7" t="s">
        <v>3097</v>
      </c>
    </row>
    <row r="3109" spans="1:55" hidden="1" outlineLevel="1">
      <c r="A3109" t="s">
        <v>1446</v>
      </c>
      <c r="B3109" t="s">
        <v>2099</v>
      </c>
      <c r="C3109" s="25">
        <v>7443</v>
      </c>
      <c r="D3109" s="25"/>
      <c r="E3109" s="25"/>
      <c r="G3109" s="1">
        <f t="shared" si="940"/>
        <v>5072</v>
      </c>
      <c r="H3109" s="63"/>
      <c r="I3109" s="1">
        <v>1993</v>
      </c>
      <c r="J3109" s="1">
        <v>1940</v>
      </c>
      <c r="K3109" s="1">
        <v>1925</v>
      </c>
      <c r="L3109" s="2" t="str">
        <f t="shared" si="938"/>
        <v/>
      </c>
      <c r="M3109" s="2">
        <f t="shared" si="939"/>
        <v>0.37953470031545744</v>
      </c>
      <c r="N3109" s="10">
        <f t="shared" si="941"/>
        <v>1</v>
      </c>
      <c r="O3109" s="9">
        <f t="shared" si="942"/>
        <v>2</v>
      </c>
      <c r="P3109" s="8">
        <f t="shared" si="943"/>
        <v>3</v>
      </c>
      <c r="Q3109" s="2">
        <f t="shared" si="944"/>
        <v>0.67803627760252361</v>
      </c>
      <c r="R3109" s="2">
        <f t="shared" si="945"/>
        <v>0.22831230283911672</v>
      </c>
      <c r="S3109" s="2">
        <f t="shared" si="946"/>
        <v>9.0496845425867514E-2</v>
      </c>
      <c r="T3109" s="2">
        <f t="shared" si="947"/>
        <v>3.1545741324921633E-3</v>
      </c>
      <c r="U3109" s="1">
        <v>3439</v>
      </c>
      <c r="V3109" s="1">
        <v>1158</v>
      </c>
      <c r="W3109" s="1">
        <v>459</v>
      </c>
      <c r="Y3109" s="1">
        <v>0</v>
      </c>
      <c r="AA3109" s="1">
        <v>16</v>
      </c>
      <c r="AU3109" t="s">
        <v>1446</v>
      </c>
      <c r="AV3109" t="s">
        <v>2099</v>
      </c>
      <c r="AY3109" s="38">
        <v>54</v>
      </c>
      <c r="AZ3109" s="40">
        <v>13</v>
      </c>
      <c r="BA3109" s="42">
        <f t="shared" si="921"/>
        <v>54013</v>
      </c>
      <c r="BC3109" s="7" t="s">
        <v>3097</v>
      </c>
    </row>
    <row r="3110" spans="1:55" hidden="1" outlineLevel="1">
      <c r="A3110" t="s">
        <v>2792</v>
      </c>
      <c r="B3110" t="s">
        <v>2099</v>
      </c>
      <c r="C3110" s="25">
        <v>10166</v>
      </c>
      <c r="D3110" s="25"/>
      <c r="E3110" s="25"/>
      <c r="G3110" s="1">
        <f t="shared" si="940"/>
        <v>6762</v>
      </c>
      <c r="H3110" s="63"/>
      <c r="I3110" s="1">
        <v>2499</v>
      </c>
      <c r="J3110" s="1">
        <v>2513</v>
      </c>
      <c r="K3110" s="1">
        <v>2510</v>
      </c>
      <c r="L3110" s="2" t="str">
        <f t="shared" si="938"/>
        <v/>
      </c>
      <c r="M3110" s="2">
        <f t="shared" si="939"/>
        <v>0.37119195504288671</v>
      </c>
      <c r="N3110" s="10">
        <f t="shared" si="941"/>
        <v>1</v>
      </c>
      <c r="O3110" s="9">
        <f t="shared" si="942"/>
        <v>2</v>
      </c>
      <c r="P3110" s="8">
        <f t="shared" si="943"/>
        <v>3</v>
      </c>
      <c r="Q3110" s="2">
        <f t="shared" si="944"/>
        <v>0.75229222123632067</v>
      </c>
      <c r="R3110" s="2">
        <f t="shared" si="945"/>
        <v>0.18663117420881395</v>
      </c>
      <c r="S3110" s="2">
        <f t="shared" si="946"/>
        <v>5.974563738538894E-2</v>
      </c>
      <c r="T3110" s="2">
        <f t="shared" si="947"/>
        <v>1.3309671694764422E-3</v>
      </c>
      <c r="U3110" s="1">
        <v>5087</v>
      </c>
      <c r="V3110" s="1">
        <v>1262</v>
      </c>
      <c r="W3110" s="1">
        <v>404</v>
      </c>
      <c r="Y3110" s="1">
        <v>0</v>
      </c>
      <c r="AA3110" s="1">
        <v>9</v>
      </c>
      <c r="AU3110" t="s">
        <v>2792</v>
      </c>
      <c r="AV3110" t="s">
        <v>2099</v>
      </c>
      <c r="AY3110" s="38">
        <v>54</v>
      </c>
      <c r="AZ3110" s="40">
        <v>15</v>
      </c>
      <c r="BA3110" s="42">
        <f t="shared" si="921"/>
        <v>54015</v>
      </c>
      <c r="BC3110" s="7" t="s">
        <v>3097</v>
      </c>
    </row>
    <row r="3111" spans="1:55" hidden="1" outlineLevel="1">
      <c r="A3111" t="s">
        <v>940</v>
      </c>
      <c r="B3111" t="s">
        <v>2099</v>
      </c>
      <c r="C3111" s="25">
        <v>7627</v>
      </c>
      <c r="D3111" s="25"/>
      <c r="E3111" s="25"/>
      <c r="G3111" s="1">
        <f t="shared" si="940"/>
        <v>4430</v>
      </c>
      <c r="H3111" s="63"/>
      <c r="I3111" s="1">
        <v>2030</v>
      </c>
      <c r="J3111" s="1">
        <v>1988</v>
      </c>
      <c r="K3111" s="1">
        <v>1326</v>
      </c>
      <c r="L3111" s="2" t="str">
        <f t="shared" si="938"/>
        <v/>
      </c>
      <c r="M3111" s="2">
        <f t="shared" si="939"/>
        <v>0.29932279909706544</v>
      </c>
      <c r="N3111" s="10">
        <f t="shared" si="941"/>
        <v>2</v>
      </c>
      <c r="O3111" s="9">
        <f t="shared" si="942"/>
        <v>1</v>
      </c>
      <c r="P3111" s="8">
        <f t="shared" si="943"/>
        <v>3</v>
      </c>
      <c r="Q3111" s="2">
        <f t="shared" si="944"/>
        <v>0.32799097065462757</v>
      </c>
      <c r="R3111" s="2">
        <f t="shared" si="945"/>
        <v>0.56681715575620772</v>
      </c>
      <c r="S3111" s="2">
        <f t="shared" si="946"/>
        <v>9.7742663656884873E-2</v>
      </c>
      <c r="T3111" s="2">
        <f t="shared" si="947"/>
        <v>7.449209932279835E-3</v>
      </c>
      <c r="U3111" s="1">
        <v>1453</v>
      </c>
      <c r="V3111" s="1">
        <v>2511</v>
      </c>
      <c r="W3111" s="1">
        <v>433</v>
      </c>
      <c r="Y3111" s="1">
        <v>2</v>
      </c>
      <c r="AA3111" s="1">
        <v>31</v>
      </c>
      <c r="AU3111" t="s">
        <v>940</v>
      </c>
      <c r="AV3111" t="s">
        <v>2099</v>
      </c>
      <c r="AY3111" s="38">
        <v>54</v>
      </c>
      <c r="AZ3111" s="40">
        <v>17</v>
      </c>
      <c r="BA3111" s="42">
        <f t="shared" si="921"/>
        <v>54017</v>
      </c>
      <c r="BC3111" s="7" t="s">
        <v>3097</v>
      </c>
    </row>
    <row r="3112" spans="1:55" hidden="1" outlineLevel="1">
      <c r="A3112" t="s">
        <v>357</v>
      </c>
      <c r="B3112" t="s">
        <v>2099</v>
      </c>
      <c r="C3112" s="25">
        <v>46935</v>
      </c>
      <c r="D3112" s="25"/>
      <c r="E3112" s="25"/>
      <c r="G3112" s="1">
        <f t="shared" si="940"/>
        <v>25847</v>
      </c>
      <c r="H3112" s="63"/>
      <c r="I3112" s="1">
        <v>10023</v>
      </c>
      <c r="J3112" s="1">
        <v>9866</v>
      </c>
      <c r="K3112" s="1">
        <v>9692</v>
      </c>
      <c r="L3112" s="2" t="str">
        <f t="shared" si="938"/>
        <v/>
      </c>
      <c r="M3112" s="2">
        <f t="shared" si="939"/>
        <v>0.37497581924401285</v>
      </c>
      <c r="N3112" s="10">
        <f t="shared" si="941"/>
        <v>1</v>
      </c>
      <c r="O3112" s="9">
        <f t="shared" si="942"/>
        <v>2</v>
      </c>
      <c r="P3112" s="8">
        <f t="shared" si="943"/>
        <v>3</v>
      </c>
      <c r="Q3112" s="2">
        <f t="shared" si="944"/>
        <v>0.75594846597284016</v>
      </c>
      <c r="R3112" s="2">
        <f t="shared" si="945"/>
        <v>0.1559948930243355</v>
      </c>
      <c r="S3112" s="2">
        <f t="shared" si="946"/>
        <v>8.569659921847797E-2</v>
      </c>
      <c r="T3112" s="2">
        <f t="shared" si="947"/>
        <v>2.3600417843463728E-3</v>
      </c>
      <c r="U3112" s="1">
        <v>19539</v>
      </c>
      <c r="V3112" s="1">
        <v>4032</v>
      </c>
      <c r="W3112" s="1">
        <v>2215</v>
      </c>
      <c r="Y3112" s="1">
        <v>1</v>
      </c>
      <c r="AA3112" s="1">
        <v>60</v>
      </c>
      <c r="AU3112" t="s">
        <v>357</v>
      </c>
      <c r="AV3112" t="s">
        <v>2099</v>
      </c>
      <c r="AY3112" s="38">
        <v>54</v>
      </c>
      <c r="AZ3112" s="40">
        <v>19</v>
      </c>
      <c r="BA3112" s="42">
        <f t="shared" ref="BA3112:BA3175" si="948">AY3112*1000+AZ3112</f>
        <v>54019</v>
      </c>
      <c r="BC3112" s="7" t="s">
        <v>3097</v>
      </c>
    </row>
    <row r="3113" spans="1:55" hidden="1" outlineLevel="1">
      <c r="A3113" t="s">
        <v>2776</v>
      </c>
      <c r="B3113" t="s">
        <v>2099</v>
      </c>
      <c r="C3113" s="25">
        <v>7409</v>
      </c>
      <c r="D3113" s="25"/>
      <c r="E3113" s="25"/>
      <c r="G3113" s="1">
        <f t="shared" si="940"/>
        <v>4499</v>
      </c>
      <c r="H3113" s="63"/>
      <c r="I3113" s="1">
        <v>1836</v>
      </c>
      <c r="J3113" s="1">
        <v>1789</v>
      </c>
      <c r="K3113" s="1">
        <v>1427</v>
      </c>
      <c r="L3113" s="2" t="str">
        <f t="shared" si="938"/>
        <v/>
      </c>
      <c r="M3113" s="2">
        <f t="shared" si="939"/>
        <v>0.31718159591020229</v>
      </c>
      <c r="N3113" s="10">
        <f t="shared" si="941"/>
        <v>1</v>
      </c>
      <c r="O3113" s="9">
        <f t="shared" si="942"/>
        <v>2</v>
      </c>
      <c r="P3113" s="8">
        <f t="shared" si="943"/>
        <v>3</v>
      </c>
      <c r="Q3113" s="2">
        <f t="shared" si="944"/>
        <v>0.72416092464992221</v>
      </c>
      <c r="R3113" s="2">
        <f t="shared" si="945"/>
        <v>0.20160035563458548</v>
      </c>
      <c r="S3113" s="2">
        <f t="shared" si="946"/>
        <v>7.1793731940431205E-2</v>
      </c>
      <c r="T3113" s="2">
        <f t="shared" si="947"/>
        <v>2.4449877750611082E-3</v>
      </c>
      <c r="U3113" s="1">
        <v>3258</v>
      </c>
      <c r="V3113" s="1">
        <v>907</v>
      </c>
      <c r="W3113" s="1">
        <v>323</v>
      </c>
      <c r="Y3113" s="1">
        <v>0</v>
      </c>
      <c r="AA3113" s="1">
        <v>11</v>
      </c>
      <c r="AU3113" t="s">
        <v>2776</v>
      </c>
      <c r="AV3113" t="s">
        <v>2099</v>
      </c>
      <c r="AY3113" s="38">
        <v>54</v>
      </c>
      <c r="AZ3113" s="40">
        <v>21</v>
      </c>
      <c r="BA3113" s="42">
        <f t="shared" si="948"/>
        <v>54021</v>
      </c>
      <c r="BC3113" s="7" t="s">
        <v>3097</v>
      </c>
    </row>
    <row r="3114" spans="1:55" hidden="1" outlineLevel="1">
      <c r="A3114" t="s">
        <v>2248</v>
      </c>
      <c r="B3114" t="s">
        <v>2099</v>
      </c>
      <c r="C3114" s="25">
        <v>11310</v>
      </c>
      <c r="D3114" s="25"/>
      <c r="E3114" s="25"/>
      <c r="G3114" s="1">
        <f t="shared" si="940"/>
        <v>6917</v>
      </c>
      <c r="H3114" s="63"/>
      <c r="I3114" s="1">
        <v>2698</v>
      </c>
      <c r="J3114" s="1">
        <v>2724</v>
      </c>
      <c r="K3114" s="1">
        <v>1408</v>
      </c>
      <c r="L3114" s="2" t="str">
        <f t="shared" si="938"/>
        <v/>
      </c>
      <c r="M3114" s="2">
        <f t="shared" si="939"/>
        <v>0.20355645511059708</v>
      </c>
      <c r="N3114" s="10">
        <f t="shared" si="941"/>
        <v>2</v>
      </c>
      <c r="O3114" s="9">
        <f t="shared" si="942"/>
        <v>1</v>
      </c>
      <c r="P3114" s="8">
        <f t="shared" si="943"/>
        <v>3</v>
      </c>
      <c r="Q3114" s="2">
        <f t="shared" si="944"/>
        <v>0.16394390631776781</v>
      </c>
      <c r="R3114" s="2">
        <f t="shared" si="945"/>
        <v>0.74613271649559054</v>
      </c>
      <c r="S3114" s="2">
        <f t="shared" si="946"/>
        <v>8.6453664883620066E-2</v>
      </c>
      <c r="T3114" s="2">
        <f t="shared" si="947"/>
        <v>3.4697123030216076E-3</v>
      </c>
      <c r="U3114" s="1">
        <v>1134</v>
      </c>
      <c r="V3114" s="1">
        <v>5161</v>
      </c>
      <c r="W3114" s="1">
        <v>598</v>
      </c>
      <c r="Y3114" s="1">
        <v>0</v>
      </c>
      <c r="AA3114" s="1">
        <v>24</v>
      </c>
      <c r="AU3114" t="s">
        <v>2248</v>
      </c>
      <c r="AV3114" t="s">
        <v>2099</v>
      </c>
      <c r="AY3114" s="38">
        <v>54</v>
      </c>
      <c r="AZ3114" s="40">
        <v>23</v>
      </c>
      <c r="BA3114" s="42">
        <f t="shared" si="948"/>
        <v>54023</v>
      </c>
      <c r="BC3114" s="7" t="s">
        <v>3097</v>
      </c>
    </row>
    <row r="3115" spans="1:55" hidden="1" outlineLevel="1">
      <c r="A3115" t="s">
        <v>1700</v>
      </c>
      <c r="B3115" t="s">
        <v>2099</v>
      </c>
      <c r="C3115" s="25">
        <v>34621</v>
      </c>
      <c r="D3115" s="25"/>
      <c r="E3115" s="25"/>
      <c r="G3115" s="1">
        <f t="shared" si="940"/>
        <v>20483</v>
      </c>
      <c r="H3115" s="63"/>
      <c r="I3115" s="1">
        <v>9529</v>
      </c>
      <c r="J3115" s="1">
        <v>9341</v>
      </c>
      <c r="K3115" s="1">
        <v>9162</v>
      </c>
      <c r="L3115" s="2" t="str">
        <f t="shared" si="938"/>
        <v/>
      </c>
      <c r="M3115" s="2">
        <f t="shared" si="939"/>
        <v>0.44729775911731678</v>
      </c>
      <c r="N3115" s="10">
        <f t="shared" si="941"/>
        <v>1</v>
      </c>
      <c r="O3115" s="9">
        <f t="shared" si="942"/>
        <v>2</v>
      </c>
      <c r="P3115" s="8">
        <f t="shared" si="943"/>
        <v>3</v>
      </c>
      <c r="Q3115" s="2">
        <f t="shared" si="944"/>
        <v>0.62251623297368552</v>
      </c>
      <c r="R3115" s="2">
        <f t="shared" si="945"/>
        <v>0.2656349167602402</v>
      </c>
      <c r="S3115" s="2">
        <f t="shared" si="946"/>
        <v>6.8544646780256804E-2</v>
      </c>
      <c r="T3115" s="2">
        <f t="shared" si="947"/>
        <v>4.3304203485817469E-2</v>
      </c>
      <c r="U3115" s="1">
        <v>12751</v>
      </c>
      <c r="V3115" s="1">
        <v>5441</v>
      </c>
      <c r="W3115" s="1">
        <v>1404</v>
      </c>
      <c r="Y3115" s="1">
        <v>0</v>
      </c>
      <c r="AA3115" s="1">
        <v>887</v>
      </c>
      <c r="AU3115" t="s">
        <v>1700</v>
      </c>
      <c r="AV3115" t="s">
        <v>2099</v>
      </c>
      <c r="AY3115" s="38">
        <v>54</v>
      </c>
      <c r="AZ3115" s="40">
        <v>25</v>
      </c>
      <c r="BA3115" s="42">
        <f t="shared" si="948"/>
        <v>54025</v>
      </c>
      <c r="BC3115" s="7" t="s">
        <v>3097</v>
      </c>
    </row>
    <row r="3116" spans="1:55" hidden="1" outlineLevel="1">
      <c r="A3116" t="s">
        <v>2728</v>
      </c>
      <c r="B3116" t="s">
        <v>2099</v>
      </c>
      <c r="C3116" s="25">
        <v>21030</v>
      </c>
      <c r="D3116" s="25"/>
      <c r="E3116" s="25"/>
      <c r="G3116" s="1">
        <f t="shared" si="940"/>
        <v>10193</v>
      </c>
      <c r="H3116" s="63"/>
      <c r="I3116" s="1">
        <v>4691</v>
      </c>
      <c r="J3116" s="1">
        <v>4573</v>
      </c>
      <c r="K3116" s="1">
        <v>4590</v>
      </c>
      <c r="L3116" s="2" t="str">
        <f t="shared" si="938"/>
        <v/>
      </c>
      <c r="M3116" s="2">
        <f t="shared" si="939"/>
        <v>0.45030903561267538</v>
      </c>
      <c r="N3116" s="10">
        <f t="shared" si="941"/>
        <v>1</v>
      </c>
      <c r="O3116" s="9">
        <f t="shared" si="942"/>
        <v>2</v>
      </c>
      <c r="P3116" s="8">
        <f t="shared" si="943"/>
        <v>4</v>
      </c>
      <c r="Q3116" s="2">
        <f t="shared" si="944"/>
        <v>0.53065829490827043</v>
      </c>
      <c r="R3116" s="2">
        <f t="shared" si="945"/>
        <v>0.31197880898655939</v>
      </c>
      <c r="S3116" s="2">
        <f t="shared" si="946"/>
        <v>1.5991366624153833E-2</v>
      </c>
      <c r="T3116" s="2">
        <f t="shared" si="947"/>
        <v>0.14137152948101633</v>
      </c>
      <c r="U3116" s="1">
        <v>5409</v>
      </c>
      <c r="V3116" s="1">
        <v>3180</v>
      </c>
      <c r="W3116" s="1">
        <v>163</v>
      </c>
      <c r="Y3116" s="1">
        <v>0</v>
      </c>
      <c r="AA3116" s="1">
        <v>1441</v>
      </c>
      <c r="AU3116" t="s">
        <v>2728</v>
      </c>
      <c r="AV3116" t="s">
        <v>2099</v>
      </c>
      <c r="AY3116" s="38">
        <v>54</v>
      </c>
      <c r="AZ3116" s="40">
        <v>27</v>
      </c>
      <c r="BA3116" s="42">
        <f t="shared" si="948"/>
        <v>54027</v>
      </c>
      <c r="BC3116" s="7" t="s">
        <v>3097</v>
      </c>
    </row>
    <row r="3117" spans="1:55" hidden="1" outlineLevel="1">
      <c r="A3117" t="s">
        <v>179</v>
      </c>
      <c r="B3117" t="s">
        <v>2099</v>
      </c>
      <c r="C3117" s="25">
        <v>32178</v>
      </c>
      <c r="D3117" s="25"/>
      <c r="E3117" s="25"/>
      <c r="G3117" s="1">
        <f t="shared" si="940"/>
        <v>20763</v>
      </c>
      <c r="H3117" s="63"/>
      <c r="I3117" s="1">
        <v>6390</v>
      </c>
      <c r="J3117" s="1">
        <v>6416</v>
      </c>
      <c r="K3117" s="1">
        <v>4885</v>
      </c>
      <c r="L3117" s="2" t="str">
        <f t="shared" si="938"/>
        <v/>
      </c>
      <c r="M3117" s="2">
        <f t="shared" si="939"/>
        <v>0.23527428598950056</v>
      </c>
      <c r="N3117" s="10">
        <f t="shared" si="941"/>
        <v>1</v>
      </c>
      <c r="O3117" s="9">
        <f t="shared" si="942"/>
        <v>2</v>
      </c>
      <c r="P3117" s="8">
        <f t="shared" si="943"/>
        <v>3</v>
      </c>
      <c r="Q3117" s="2">
        <f t="shared" si="944"/>
        <v>0.68583538024370272</v>
      </c>
      <c r="R3117" s="2">
        <f t="shared" si="945"/>
        <v>0.23503347300486443</v>
      </c>
      <c r="S3117" s="2">
        <f t="shared" si="946"/>
        <v>7.7060155083562107E-2</v>
      </c>
      <c r="T3117" s="2">
        <f t="shared" si="947"/>
        <v>2.0709916678707391E-3</v>
      </c>
      <c r="U3117" s="1">
        <v>14240</v>
      </c>
      <c r="V3117" s="1">
        <v>4880</v>
      </c>
      <c r="W3117" s="1">
        <v>1600</v>
      </c>
      <c r="Y3117" s="1">
        <v>0</v>
      </c>
      <c r="AA3117" s="1">
        <v>43</v>
      </c>
      <c r="AU3117" t="s">
        <v>179</v>
      </c>
      <c r="AV3117" t="s">
        <v>2099</v>
      </c>
      <c r="AY3117" s="38">
        <v>54</v>
      </c>
      <c r="AZ3117" s="40">
        <v>29</v>
      </c>
      <c r="BA3117" s="42">
        <f t="shared" si="948"/>
        <v>54029</v>
      </c>
      <c r="BC3117" s="7" t="s">
        <v>3097</v>
      </c>
    </row>
    <row r="3118" spans="1:55" hidden="1" outlineLevel="1">
      <c r="A3118" t="s">
        <v>1634</v>
      </c>
      <c r="B3118" t="s">
        <v>2099</v>
      </c>
      <c r="C3118" s="25">
        <v>12877</v>
      </c>
      <c r="D3118" s="25"/>
      <c r="E3118" s="25"/>
      <c r="G3118" s="1">
        <f t="shared" si="940"/>
        <v>7378</v>
      </c>
      <c r="H3118" s="63"/>
      <c r="I3118" s="1">
        <v>3244</v>
      </c>
      <c r="J3118" s="1">
        <v>3277</v>
      </c>
      <c r="K3118" s="1">
        <v>3318</v>
      </c>
      <c r="L3118" s="2" t="str">
        <f t="shared" si="938"/>
        <v/>
      </c>
      <c r="M3118" s="2">
        <f t="shared" si="939"/>
        <v>0.44971537001897532</v>
      </c>
      <c r="N3118" s="10">
        <f t="shared" si="941"/>
        <v>1</v>
      </c>
      <c r="O3118" s="9">
        <f t="shared" si="942"/>
        <v>2</v>
      </c>
      <c r="P3118" s="8">
        <f t="shared" si="943"/>
        <v>3</v>
      </c>
      <c r="Q3118" s="2">
        <f t="shared" si="944"/>
        <v>0.65871509894280289</v>
      </c>
      <c r="R3118" s="2">
        <f t="shared" si="945"/>
        <v>0.2374627270262944</v>
      </c>
      <c r="S3118" s="2">
        <f t="shared" si="946"/>
        <v>0.10260233125508268</v>
      </c>
      <c r="T3118" s="2">
        <f t="shared" si="947"/>
        <v>1.219842775820032E-3</v>
      </c>
      <c r="U3118" s="1">
        <v>4860</v>
      </c>
      <c r="V3118" s="1">
        <v>1752</v>
      </c>
      <c r="W3118" s="1">
        <v>757</v>
      </c>
      <c r="Y3118" s="1">
        <v>0</v>
      </c>
      <c r="AA3118" s="1">
        <v>9</v>
      </c>
      <c r="AU3118" t="s">
        <v>1634</v>
      </c>
      <c r="AV3118" t="s">
        <v>2099</v>
      </c>
      <c r="AY3118" s="38">
        <v>54</v>
      </c>
      <c r="AZ3118" s="40">
        <v>31</v>
      </c>
      <c r="BA3118" s="42">
        <f t="shared" si="948"/>
        <v>54031</v>
      </c>
      <c r="BC3118" s="7" t="s">
        <v>3097</v>
      </c>
    </row>
    <row r="3119" spans="1:55" hidden="1" outlineLevel="1">
      <c r="A3119" t="s">
        <v>2249</v>
      </c>
      <c r="B3119" t="s">
        <v>2099</v>
      </c>
      <c r="C3119" s="25">
        <v>67778</v>
      </c>
      <c r="D3119" s="25"/>
      <c r="E3119" s="25"/>
      <c r="G3119" s="1">
        <f t="shared" si="940"/>
        <v>42640</v>
      </c>
      <c r="H3119" s="63"/>
      <c r="I3119" s="1">
        <v>17388</v>
      </c>
      <c r="J3119" s="1">
        <v>17192</v>
      </c>
      <c r="K3119" s="1">
        <v>13995</v>
      </c>
      <c r="L3119" s="2" t="str">
        <f t="shared" si="938"/>
        <v/>
      </c>
      <c r="M3119" s="2">
        <f t="shared" si="939"/>
        <v>0.3282129455909944</v>
      </c>
      <c r="N3119" s="10">
        <f t="shared" si="941"/>
        <v>1</v>
      </c>
      <c r="O3119" s="9">
        <f t="shared" si="942"/>
        <v>2</v>
      </c>
      <c r="P3119" s="8">
        <f t="shared" si="943"/>
        <v>3</v>
      </c>
      <c r="Q3119" s="2">
        <f t="shared" si="944"/>
        <v>0.64385553470919321</v>
      </c>
      <c r="R3119" s="2">
        <f t="shared" si="945"/>
        <v>0.27047373358348969</v>
      </c>
      <c r="S3119" s="2">
        <f t="shared" si="946"/>
        <v>8.4263602251407124E-2</v>
      </c>
      <c r="T3119" s="2">
        <f t="shared" si="947"/>
        <v>1.4071294559099695E-3</v>
      </c>
      <c r="U3119" s="1">
        <v>27454</v>
      </c>
      <c r="V3119" s="1">
        <v>11533</v>
      </c>
      <c r="W3119" s="1">
        <v>3593</v>
      </c>
      <c r="Y3119" s="1">
        <v>6</v>
      </c>
      <c r="AA3119" s="1">
        <v>54</v>
      </c>
      <c r="AU3119" t="s">
        <v>2249</v>
      </c>
      <c r="AV3119" t="s">
        <v>2099</v>
      </c>
      <c r="AY3119" s="38">
        <v>54</v>
      </c>
      <c r="AZ3119" s="40">
        <v>33</v>
      </c>
      <c r="BA3119" s="42">
        <f t="shared" si="948"/>
        <v>54033</v>
      </c>
      <c r="BC3119" s="7" t="s">
        <v>3097</v>
      </c>
    </row>
    <row r="3120" spans="1:55" hidden="1" outlineLevel="1">
      <c r="A3120" t="s">
        <v>2834</v>
      </c>
      <c r="B3120" t="s">
        <v>2099</v>
      </c>
      <c r="C3120" s="25">
        <v>28270</v>
      </c>
      <c r="D3120" s="25"/>
      <c r="E3120" s="25"/>
      <c r="G3120" s="1">
        <f t="shared" si="940"/>
        <v>17549</v>
      </c>
      <c r="H3120" s="63"/>
      <c r="I3120" s="1">
        <v>8799</v>
      </c>
      <c r="J3120" s="1">
        <v>8848</v>
      </c>
      <c r="K3120" s="1">
        <v>8828</v>
      </c>
      <c r="L3120" s="2" t="str">
        <f t="shared" si="938"/>
        <v/>
      </c>
      <c r="M3120" s="2">
        <f t="shared" si="939"/>
        <v>0.50304860675821983</v>
      </c>
      <c r="N3120" s="10">
        <f t="shared" si="941"/>
        <v>1</v>
      </c>
      <c r="O3120" s="9">
        <f t="shared" si="942"/>
        <v>2</v>
      </c>
      <c r="P3120" s="8">
        <f t="shared" si="943"/>
        <v>4</v>
      </c>
      <c r="Q3120" s="2">
        <f t="shared" si="944"/>
        <v>0.46515470967006667</v>
      </c>
      <c r="R3120" s="2">
        <f t="shared" si="945"/>
        <v>0.43330104279446124</v>
      </c>
      <c r="S3120" s="2">
        <f t="shared" si="946"/>
        <v>2.7124052652572797E-2</v>
      </c>
      <c r="T3120" s="2">
        <f t="shared" si="947"/>
        <v>7.442019488289929E-2</v>
      </c>
      <c r="U3120" s="1">
        <v>8163</v>
      </c>
      <c r="V3120" s="1">
        <v>7604</v>
      </c>
      <c r="W3120" s="1">
        <v>476</v>
      </c>
      <c r="Y3120" s="1">
        <v>0</v>
      </c>
      <c r="AA3120" s="1">
        <v>1306</v>
      </c>
      <c r="AU3120" t="s">
        <v>2834</v>
      </c>
      <c r="AV3120" t="s">
        <v>2099</v>
      </c>
      <c r="AY3120" s="38">
        <v>54</v>
      </c>
      <c r="AZ3120" s="40">
        <v>35</v>
      </c>
      <c r="BA3120" s="42">
        <f t="shared" si="948"/>
        <v>54035</v>
      </c>
      <c r="BC3120" s="7" t="s">
        <v>3097</v>
      </c>
    </row>
    <row r="3121" spans="1:55" hidden="1" outlineLevel="1">
      <c r="A3121" t="s">
        <v>2030</v>
      </c>
      <c r="B3121" t="s">
        <v>2099</v>
      </c>
      <c r="C3121" s="25">
        <v>44767</v>
      </c>
      <c r="D3121" s="25"/>
      <c r="E3121" s="25"/>
      <c r="G3121" s="1">
        <f t="shared" si="940"/>
        <v>23530</v>
      </c>
      <c r="H3121" s="63"/>
      <c r="I3121" s="1">
        <v>10894</v>
      </c>
      <c r="J3121" s="1">
        <v>10734</v>
      </c>
      <c r="K3121" s="1">
        <v>10770</v>
      </c>
      <c r="L3121" s="2" t="str">
        <f t="shared" si="938"/>
        <v/>
      </c>
      <c r="M3121" s="2">
        <f t="shared" si="939"/>
        <v>0.45771355716107098</v>
      </c>
      <c r="N3121" s="10">
        <f t="shared" si="941"/>
        <v>1</v>
      </c>
      <c r="O3121" s="9">
        <f t="shared" si="942"/>
        <v>2</v>
      </c>
      <c r="P3121" s="8">
        <f t="shared" si="943"/>
        <v>3</v>
      </c>
      <c r="Q3121" s="2">
        <f t="shared" si="944"/>
        <v>0.48737781555461113</v>
      </c>
      <c r="R3121" s="2">
        <f t="shared" si="945"/>
        <v>0.31678708032299191</v>
      </c>
      <c r="S3121" s="2">
        <f t="shared" si="946"/>
        <v>0.16710582235444113</v>
      </c>
      <c r="T3121" s="2">
        <f t="shared" si="947"/>
        <v>2.8729281767955833E-2</v>
      </c>
      <c r="U3121" s="1">
        <v>11468</v>
      </c>
      <c r="V3121" s="1">
        <v>7454</v>
      </c>
      <c r="W3121" s="1">
        <v>3932</v>
      </c>
      <c r="Y3121" s="1">
        <v>1</v>
      </c>
      <c r="AA3121" s="1">
        <v>675</v>
      </c>
      <c r="AU3121" t="s">
        <v>2030</v>
      </c>
      <c r="AV3121" t="s">
        <v>2099</v>
      </c>
      <c r="AY3121" s="38">
        <v>54</v>
      </c>
      <c r="AZ3121" s="40">
        <v>37</v>
      </c>
      <c r="BA3121" s="42">
        <f t="shared" si="948"/>
        <v>54037</v>
      </c>
      <c r="BC3121" s="7" t="s">
        <v>3097</v>
      </c>
    </row>
    <row r="3122" spans="1:55" hidden="1" outlineLevel="1">
      <c r="A3122" t="s">
        <v>306</v>
      </c>
      <c r="B3122" t="s">
        <v>2099</v>
      </c>
      <c r="C3122" s="25">
        <v>196422</v>
      </c>
      <c r="D3122" s="25"/>
      <c r="E3122" s="25"/>
      <c r="G3122" s="1">
        <f t="shared" si="940"/>
        <v>118296</v>
      </c>
      <c r="H3122" s="63"/>
      <c r="I3122" s="1">
        <v>59184</v>
      </c>
      <c r="J3122" s="1">
        <v>57848</v>
      </c>
      <c r="K3122" s="1">
        <v>57650</v>
      </c>
      <c r="L3122" s="2" t="str">
        <f t="shared" si="938"/>
        <v/>
      </c>
      <c r="M3122" s="2">
        <f t="shared" si="939"/>
        <v>0.48733684993575438</v>
      </c>
      <c r="N3122" s="10">
        <f t="shared" si="941"/>
        <v>1</v>
      </c>
      <c r="O3122" s="9">
        <f t="shared" si="942"/>
        <v>2</v>
      </c>
      <c r="P3122" s="8">
        <f t="shared" si="943"/>
        <v>3</v>
      </c>
      <c r="Q3122" s="2">
        <f t="shared" si="944"/>
        <v>0.56957969838371547</v>
      </c>
      <c r="R3122" s="2">
        <f t="shared" si="945"/>
        <v>0.30546256847230674</v>
      </c>
      <c r="S3122" s="2">
        <f t="shared" si="946"/>
        <v>0.12123824981402584</v>
      </c>
      <c r="T3122" s="2">
        <f t="shared" si="947"/>
        <v>3.7194833299519503E-3</v>
      </c>
      <c r="U3122" s="1">
        <v>67379</v>
      </c>
      <c r="V3122" s="1">
        <v>36135</v>
      </c>
      <c r="W3122" s="1">
        <v>14342</v>
      </c>
      <c r="Y3122" s="1">
        <v>0</v>
      </c>
      <c r="AA3122" s="1">
        <v>440</v>
      </c>
      <c r="AU3122" t="s">
        <v>306</v>
      </c>
      <c r="AV3122" t="s">
        <v>2099</v>
      </c>
      <c r="AY3122" s="38">
        <v>54</v>
      </c>
      <c r="AZ3122" s="40">
        <v>39</v>
      </c>
      <c r="BA3122" s="42">
        <f t="shared" si="948"/>
        <v>54039</v>
      </c>
      <c r="BC3122" s="7" t="s">
        <v>3097</v>
      </c>
    </row>
    <row r="3123" spans="1:55" hidden="1" outlineLevel="1">
      <c r="A3123" t="s">
        <v>2917</v>
      </c>
      <c r="B3123" t="s">
        <v>2099</v>
      </c>
      <c r="C3123" s="25">
        <v>16681</v>
      </c>
      <c r="D3123" s="25"/>
      <c r="E3123" s="25"/>
      <c r="G3123" s="1">
        <f t="shared" si="940"/>
        <v>8788</v>
      </c>
      <c r="H3123" s="63"/>
      <c r="I3123" s="1">
        <v>4429</v>
      </c>
      <c r="J3123" s="1">
        <v>4598</v>
      </c>
      <c r="K3123" s="1">
        <v>4543</v>
      </c>
      <c r="L3123" s="2" t="str">
        <f t="shared" si="938"/>
        <v/>
      </c>
      <c r="M3123" s="2">
        <f t="shared" si="939"/>
        <v>0.51695493855257169</v>
      </c>
      <c r="N3123" s="10">
        <f t="shared" si="941"/>
        <v>1</v>
      </c>
      <c r="O3123" s="9">
        <f t="shared" si="942"/>
        <v>2</v>
      </c>
      <c r="P3123" s="8">
        <f t="shared" si="943"/>
        <v>3</v>
      </c>
      <c r="Q3123" s="2">
        <f t="shared" si="944"/>
        <v>0.53265817023213469</v>
      </c>
      <c r="R3123" s="2">
        <f t="shared" si="945"/>
        <v>0.38268092853891672</v>
      </c>
      <c r="S3123" s="2">
        <f t="shared" si="946"/>
        <v>8.2840236686390539E-2</v>
      </c>
      <c r="T3123" s="2">
        <f t="shared" si="947"/>
        <v>1.8206645425580537E-3</v>
      </c>
      <c r="U3123" s="1">
        <v>4681</v>
      </c>
      <c r="V3123" s="1">
        <v>3363</v>
      </c>
      <c r="W3123" s="1">
        <v>728</v>
      </c>
      <c r="Y3123" s="1">
        <v>0</v>
      </c>
      <c r="AA3123" s="1">
        <v>16</v>
      </c>
      <c r="AU3123" t="s">
        <v>2917</v>
      </c>
      <c r="AV3123" t="s">
        <v>2099</v>
      </c>
      <c r="AY3123" s="38">
        <v>54</v>
      </c>
      <c r="AZ3123" s="40">
        <v>41</v>
      </c>
      <c r="BA3123" s="42">
        <f t="shared" si="948"/>
        <v>54041</v>
      </c>
      <c r="BC3123" s="7" t="s">
        <v>3097</v>
      </c>
    </row>
    <row r="3124" spans="1:55" hidden="1" outlineLevel="1">
      <c r="A3124" t="s">
        <v>1241</v>
      </c>
      <c r="B3124" t="s">
        <v>2099</v>
      </c>
      <c r="C3124" s="25">
        <v>22113</v>
      </c>
      <c r="D3124" s="25"/>
      <c r="E3124" s="25"/>
      <c r="G3124" s="1">
        <f t="shared" si="940"/>
        <v>16892</v>
      </c>
      <c r="H3124" s="63"/>
      <c r="I3124" s="1">
        <v>4887</v>
      </c>
      <c r="J3124" s="1">
        <v>4944</v>
      </c>
      <c r="K3124" s="1">
        <v>4794</v>
      </c>
      <c r="L3124" s="2" t="str">
        <f t="shared" si="938"/>
        <v/>
      </c>
      <c r="M3124" s="2">
        <f t="shared" si="939"/>
        <v>0.28380298366090456</v>
      </c>
      <c r="N3124" s="10">
        <f t="shared" si="941"/>
        <v>1</v>
      </c>
      <c r="O3124" s="9">
        <f t="shared" si="942"/>
        <v>2</v>
      </c>
      <c r="P3124" s="8">
        <f t="shared" si="943"/>
        <v>3</v>
      </c>
      <c r="Q3124" s="2">
        <f t="shared" si="944"/>
        <v>0.77592943405162207</v>
      </c>
      <c r="R3124" s="2">
        <f t="shared" si="945"/>
        <v>0.17854605730523324</v>
      </c>
      <c r="S3124" s="2">
        <f t="shared" si="946"/>
        <v>4.3689320388349516E-2</v>
      </c>
      <c r="T3124" s="2">
        <f t="shared" si="947"/>
        <v>1.8351882547951795E-3</v>
      </c>
      <c r="U3124" s="1">
        <v>13107</v>
      </c>
      <c r="V3124" s="1">
        <v>3016</v>
      </c>
      <c r="W3124" s="1">
        <v>738</v>
      </c>
      <c r="Y3124" s="1">
        <v>0</v>
      </c>
      <c r="AA3124" s="1">
        <v>31</v>
      </c>
      <c r="AU3124" t="s">
        <v>1241</v>
      </c>
      <c r="AV3124" t="s">
        <v>2099</v>
      </c>
      <c r="AY3124" s="38">
        <v>54</v>
      </c>
      <c r="AZ3124" s="40">
        <v>43</v>
      </c>
      <c r="BA3124" s="42">
        <f t="shared" si="948"/>
        <v>54043</v>
      </c>
      <c r="BC3124" s="7" t="s">
        <v>3097</v>
      </c>
    </row>
    <row r="3125" spans="1:55" hidden="1" outlineLevel="1">
      <c r="A3125" t="s">
        <v>5</v>
      </c>
      <c r="B3125" t="s">
        <v>2099</v>
      </c>
      <c r="C3125" s="25">
        <v>37093</v>
      </c>
      <c r="D3125" s="25"/>
      <c r="E3125" s="25"/>
      <c r="G3125" s="1">
        <f t="shared" si="940"/>
        <v>25434</v>
      </c>
      <c r="H3125" s="63"/>
      <c r="I3125" s="1">
        <v>7443</v>
      </c>
      <c r="J3125" s="1">
        <v>7548</v>
      </c>
      <c r="K3125" s="1">
        <v>7185</v>
      </c>
      <c r="L3125" s="2" t="str">
        <f t="shared" si="938"/>
        <v/>
      </c>
      <c r="M3125" s="2">
        <f t="shared" si="939"/>
        <v>0.28249587166784618</v>
      </c>
      <c r="N3125" s="10">
        <f t="shared" si="941"/>
        <v>1</v>
      </c>
      <c r="O3125" s="9">
        <f t="shared" si="942"/>
        <v>2</v>
      </c>
      <c r="P3125" s="8">
        <f t="shared" si="943"/>
        <v>3</v>
      </c>
      <c r="Q3125" s="2">
        <f t="shared" si="944"/>
        <v>0.89977982228513009</v>
      </c>
      <c r="R3125" s="2">
        <f t="shared" si="945"/>
        <v>7.1085947943697408E-2</v>
      </c>
      <c r="S3125" s="2">
        <f t="shared" si="946"/>
        <v>2.8583785483997797E-2</v>
      </c>
      <c r="T3125" s="2">
        <f t="shared" si="947"/>
        <v>5.5044428717470131E-4</v>
      </c>
      <c r="U3125" s="1">
        <v>22885</v>
      </c>
      <c r="V3125" s="1">
        <v>1808</v>
      </c>
      <c r="W3125" s="1">
        <v>727</v>
      </c>
      <c r="Y3125" s="1">
        <v>0</v>
      </c>
      <c r="AA3125" s="1">
        <v>14</v>
      </c>
      <c r="AU3125" t="s">
        <v>5</v>
      </c>
      <c r="AV3125" t="s">
        <v>2099</v>
      </c>
      <c r="AY3125" s="38">
        <v>54</v>
      </c>
      <c r="AZ3125" s="40">
        <v>45</v>
      </c>
      <c r="BA3125" s="42">
        <f t="shared" si="948"/>
        <v>54045</v>
      </c>
      <c r="BC3125" s="7" t="s">
        <v>3097</v>
      </c>
    </row>
    <row r="3126" spans="1:55" hidden="1" outlineLevel="1">
      <c r="A3126" t="s">
        <v>786</v>
      </c>
      <c r="B3126" t="s">
        <v>2099</v>
      </c>
      <c r="C3126" s="25">
        <v>25730</v>
      </c>
      <c r="D3126" s="25"/>
      <c r="E3126" s="25"/>
      <c r="G3126" s="1">
        <f t="shared" si="940"/>
        <v>18400</v>
      </c>
      <c r="H3126" s="63"/>
      <c r="I3126" s="1">
        <v>3791</v>
      </c>
      <c r="J3126" s="1">
        <v>3670</v>
      </c>
      <c r="K3126" s="1">
        <v>3638</v>
      </c>
      <c r="L3126" s="2" t="str">
        <f t="shared" si="938"/>
        <v/>
      </c>
      <c r="M3126" s="2">
        <f t="shared" si="939"/>
        <v>0.19771739130434782</v>
      </c>
      <c r="N3126" s="10">
        <f t="shared" si="941"/>
        <v>1</v>
      </c>
      <c r="O3126" s="9">
        <f t="shared" si="942"/>
        <v>2</v>
      </c>
      <c r="P3126" s="8">
        <f t="shared" si="943"/>
        <v>3</v>
      </c>
      <c r="Q3126" s="2">
        <f t="shared" si="944"/>
        <v>0.86559782608695657</v>
      </c>
      <c r="R3126" s="2">
        <f t="shared" si="945"/>
        <v>8.1521739130434784E-2</v>
      </c>
      <c r="S3126" s="2">
        <f t="shared" si="946"/>
        <v>4.635869565217391E-2</v>
      </c>
      <c r="T3126" s="2">
        <f t="shared" si="947"/>
        <v>6.521739130434738E-3</v>
      </c>
      <c r="U3126" s="1">
        <v>15927</v>
      </c>
      <c r="V3126" s="1">
        <v>1500</v>
      </c>
      <c r="W3126" s="1">
        <v>853</v>
      </c>
      <c r="Y3126" s="1">
        <v>0</v>
      </c>
      <c r="AA3126" s="1">
        <v>120</v>
      </c>
      <c r="AU3126" t="s">
        <v>786</v>
      </c>
      <c r="AV3126" t="s">
        <v>2099</v>
      </c>
      <c r="AY3126" s="38">
        <v>54</v>
      </c>
      <c r="AZ3126" s="40">
        <v>47</v>
      </c>
      <c r="BA3126" s="42">
        <f t="shared" si="948"/>
        <v>54047</v>
      </c>
      <c r="BC3126" s="7" t="s">
        <v>3097</v>
      </c>
    </row>
    <row r="3127" spans="1:55" hidden="1" outlineLevel="1">
      <c r="A3127" t="s">
        <v>253</v>
      </c>
      <c r="B3127" t="s">
        <v>2099</v>
      </c>
      <c r="C3127" s="25">
        <v>55997</v>
      </c>
      <c r="D3127" s="25"/>
      <c r="E3127" s="25"/>
      <c r="G3127" s="1">
        <f t="shared" si="940"/>
        <v>37980</v>
      </c>
      <c r="H3127" s="63"/>
      <c r="I3127" s="1">
        <v>14558</v>
      </c>
      <c r="J3127" s="1">
        <v>14510</v>
      </c>
      <c r="K3127" s="1">
        <v>11921</v>
      </c>
      <c r="L3127" s="2" t="str">
        <f t="shared" si="938"/>
        <v/>
      </c>
      <c r="M3127" s="2">
        <f t="shared" si="939"/>
        <v>0.31387572406529751</v>
      </c>
      <c r="N3127" s="10">
        <f t="shared" si="941"/>
        <v>1</v>
      </c>
      <c r="O3127" s="9">
        <f t="shared" si="942"/>
        <v>2</v>
      </c>
      <c r="P3127" s="8">
        <f t="shared" si="943"/>
        <v>3</v>
      </c>
      <c r="Q3127" s="2">
        <f t="shared" si="944"/>
        <v>0.69044233807266986</v>
      </c>
      <c r="R3127" s="2">
        <f t="shared" si="945"/>
        <v>0.2182991047919958</v>
      </c>
      <c r="S3127" s="2">
        <f t="shared" si="946"/>
        <v>7.6724591890468666E-2</v>
      </c>
      <c r="T3127" s="2">
        <f t="shared" si="947"/>
        <v>1.4533965244865679E-2</v>
      </c>
      <c r="U3127" s="1">
        <v>26223</v>
      </c>
      <c r="V3127" s="1">
        <v>8291</v>
      </c>
      <c r="W3127" s="1">
        <v>2914</v>
      </c>
      <c r="Y3127" s="1">
        <v>0</v>
      </c>
      <c r="AA3127" s="1">
        <v>552</v>
      </c>
      <c r="AU3127" t="s">
        <v>253</v>
      </c>
      <c r="AV3127" t="s">
        <v>2099</v>
      </c>
      <c r="AY3127" s="38">
        <v>54</v>
      </c>
      <c r="AZ3127" s="40">
        <v>49</v>
      </c>
      <c r="BA3127" s="42">
        <f t="shared" si="948"/>
        <v>54049</v>
      </c>
      <c r="BC3127" s="7" t="s">
        <v>3097</v>
      </c>
    </row>
    <row r="3128" spans="1:55" hidden="1" outlineLevel="1">
      <c r="A3128" t="s">
        <v>493</v>
      </c>
      <c r="B3128" t="s">
        <v>2099</v>
      </c>
      <c r="C3128" s="25">
        <v>34890</v>
      </c>
      <c r="D3128" s="25"/>
      <c r="E3128" s="25"/>
      <c r="G3128" s="1">
        <f t="shared" si="940"/>
        <v>21266</v>
      </c>
      <c r="H3128" s="63"/>
      <c r="I3128" s="1">
        <v>8832</v>
      </c>
      <c r="J3128" s="1">
        <v>8925</v>
      </c>
      <c r="K3128" s="1">
        <v>7268</v>
      </c>
      <c r="L3128" s="2" t="str">
        <f t="shared" si="938"/>
        <v/>
      </c>
      <c r="M3128" s="2">
        <f t="shared" si="939"/>
        <v>0.34176619956738458</v>
      </c>
      <c r="N3128" s="10">
        <f t="shared" si="941"/>
        <v>1</v>
      </c>
      <c r="O3128" s="9">
        <f t="shared" si="942"/>
        <v>2</v>
      </c>
      <c r="P3128" s="8">
        <f t="shared" si="943"/>
        <v>3</v>
      </c>
      <c r="Q3128" s="2">
        <f t="shared" si="944"/>
        <v>0.57777673281294084</v>
      </c>
      <c r="R3128" s="2">
        <f t="shared" si="945"/>
        <v>0.31477475782939907</v>
      </c>
      <c r="S3128" s="2">
        <f t="shared" si="946"/>
        <v>0.10472115113326437</v>
      </c>
      <c r="T3128" s="2">
        <f t="shared" si="947"/>
        <v>2.7273582243957234E-3</v>
      </c>
      <c r="U3128" s="1">
        <v>12287</v>
      </c>
      <c r="V3128" s="1">
        <v>6694</v>
      </c>
      <c r="W3128" s="1">
        <v>2227</v>
      </c>
      <c r="Y3128" s="1">
        <v>0</v>
      </c>
      <c r="AA3128" s="1">
        <v>58</v>
      </c>
      <c r="AU3128" t="s">
        <v>493</v>
      </c>
      <c r="AV3128" t="s">
        <v>2099</v>
      </c>
      <c r="AY3128" s="38">
        <v>54</v>
      </c>
      <c r="AZ3128" s="40">
        <v>51</v>
      </c>
      <c r="BA3128" s="42">
        <f t="shared" si="948"/>
        <v>54051</v>
      </c>
      <c r="BC3128" s="7" t="s">
        <v>3097</v>
      </c>
    </row>
    <row r="3129" spans="1:55" hidden="1" outlineLevel="1">
      <c r="A3129" t="s">
        <v>1553</v>
      </c>
      <c r="B3129" t="s">
        <v>2099</v>
      </c>
      <c r="C3129" s="25">
        <v>26343</v>
      </c>
      <c r="D3129" s="25"/>
      <c r="E3129" s="25"/>
      <c r="G3129" s="1">
        <f t="shared" si="940"/>
        <v>17370</v>
      </c>
      <c r="H3129" s="63"/>
      <c r="I3129" s="1">
        <v>7569</v>
      </c>
      <c r="J3129" s="1">
        <v>7447</v>
      </c>
      <c r="K3129" s="1">
        <v>7419</v>
      </c>
      <c r="L3129" s="2" t="str">
        <f t="shared" si="938"/>
        <v/>
      </c>
      <c r="M3129" s="2">
        <f t="shared" si="939"/>
        <v>0.42711571675302246</v>
      </c>
      <c r="N3129" s="10">
        <f t="shared" si="941"/>
        <v>1</v>
      </c>
      <c r="O3129" s="9">
        <f t="shared" si="942"/>
        <v>2</v>
      </c>
      <c r="P3129" s="8">
        <f t="shared" si="943"/>
        <v>3</v>
      </c>
      <c r="Q3129" s="2">
        <f t="shared" si="944"/>
        <v>0.5723085780080599</v>
      </c>
      <c r="R3129" s="2">
        <f t="shared" si="945"/>
        <v>0.34628670120898103</v>
      </c>
      <c r="S3129" s="2">
        <f t="shared" si="946"/>
        <v>7.9562464018422568E-2</v>
      </c>
      <c r="T3129" s="2">
        <f t="shared" si="947"/>
        <v>1.842256764536504E-3</v>
      </c>
      <c r="U3129" s="1">
        <v>9941</v>
      </c>
      <c r="V3129" s="1">
        <v>6015</v>
      </c>
      <c r="W3129" s="1">
        <v>1382</v>
      </c>
      <c r="Y3129" s="1">
        <v>0</v>
      </c>
      <c r="AA3129" s="1">
        <v>32</v>
      </c>
      <c r="AU3129" t="s">
        <v>1553</v>
      </c>
      <c r="AV3129" t="s">
        <v>2099</v>
      </c>
      <c r="AY3129" s="38">
        <v>54</v>
      </c>
      <c r="AZ3129" s="40">
        <v>53</v>
      </c>
      <c r="BA3129" s="42">
        <f t="shared" si="948"/>
        <v>54053</v>
      </c>
      <c r="BC3129" s="7" t="s">
        <v>3097</v>
      </c>
    </row>
    <row r="3130" spans="1:55" hidden="1" outlineLevel="1">
      <c r="A3130" t="s">
        <v>774</v>
      </c>
      <c r="B3130" t="s">
        <v>2099</v>
      </c>
      <c r="C3130" s="25">
        <v>62016</v>
      </c>
      <c r="D3130" s="25"/>
      <c r="E3130" s="25"/>
      <c r="G3130" s="1">
        <f t="shared" si="940"/>
        <v>28261</v>
      </c>
      <c r="H3130" s="63"/>
      <c r="I3130" s="1">
        <v>12505</v>
      </c>
      <c r="J3130" s="1">
        <v>12302</v>
      </c>
      <c r="K3130" s="1">
        <v>12163</v>
      </c>
      <c r="L3130" s="2" t="str">
        <f t="shared" si="938"/>
        <v/>
      </c>
      <c r="M3130" s="2">
        <f t="shared" si="939"/>
        <v>0.43038109054881285</v>
      </c>
      <c r="N3130" s="10">
        <f t="shared" si="941"/>
        <v>1</v>
      </c>
      <c r="O3130" s="9">
        <f t="shared" si="942"/>
        <v>2</v>
      </c>
      <c r="P3130" s="8">
        <f t="shared" si="943"/>
        <v>3</v>
      </c>
      <c r="Q3130" s="2">
        <f t="shared" si="944"/>
        <v>0.64084781147163938</v>
      </c>
      <c r="R3130" s="2">
        <f t="shared" si="945"/>
        <v>0.25434344149180849</v>
      </c>
      <c r="S3130" s="2">
        <f t="shared" si="946"/>
        <v>0.10077491950037154</v>
      </c>
      <c r="T3130" s="2">
        <f t="shared" si="947"/>
        <v>4.0338275361805898E-3</v>
      </c>
      <c r="U3130" s="1">
        <v>18111</v>
      </c>
      <c r="V3130" s="1">
        <v>7188</v>
      </c>
      <c r="W3130" s="1">
        <v>2848</v>
      </c>
      <c r="Y3130" s="1">
        <v>0</v>
      </c>
      <c r="AA3130" s="1">
        <v>114</v>
      </c>
      <c r="AU3130" t="s">
        <v>774</v>
      </c>
      <c r="AV3130" t="s">
        <v>2099</v>
      </c>
      <c r="AY3130" s="38">
        <v>54</v>
      </c>
      <c r="AZ3130" s="40">
        <v>55</v>
      </c>
      <c r="BA3130" s="42">
        <f t="shared" si="948"/>
        <v>54055</v>
      </c>
      <c r="BC3130" s="7" t="s">
        <v>3097</v>
      </c>
    </row>
    <row r="3131" spans="1:55" hidden="1" outlineLevel="1">
      <c r="A3131" t="s">
        <v>2459</v>
      </c>
      <c r="B3131" t="s">
        <v>2099</v>
      </c>
      <c r="C3131" s="25">
        <v>27258</v>
      </c>
      <c r="D3131" s="25"/>
      <c r="E3131" s="25"/>
      <c r="G3131" s="1">
        <f t="shared" si="940"/>
        <v>14291</v>
      </c>
      <c r="H3131" s="63"/>
      <c r="I3131" s="1">
        <v>6327</v>
      </c>
      <c r="J3131" s="1">
        <v>6343</v>
      </c>
      <c r="K3131" s="1">
        <v>4569</v>
      </c>
      <c r="L3131" s="2" t="str">
        <f t="shared" si="938"/>
        <v/>
      </c>
      <c r="M3131" s="2">
        <f t="shared" si="939"/>
        <v>0.31971170666853266</v>
      </c>
      <c r="N3131" s="10">
        <f t="shared" si="941"/>
        <v>1</v>
      </c>
      <c r="O3131" s="9">
        <f t="shared" si="942"/>
        <v>2</v>
      </c>
      <c r="P3131" s="8">
        <f t="shared" si="943"/>
        <v>3</v>
      </c>
      <c r="Q3131" s="2">
        <f t="shared" si="944"/>
        <v>0.44916380939052553</v>
      </c>
      <c r="R3131" s="2">
        <f t="shared" si="945"/>
        <v>0.43125043733818486</v>
      </c>
      <c r="S3131" s="2">
        <f t="shared" si="946"/>
        <v>0.11881603806591561</v>
      </c>
      <c r="T3131" s="2">
        <f t="shared" si="947"/>
        <v>7.6971520537406912E-4</v>
      </c>
      <c r="U3131" s="1">
        <v>6419</v>
      </c>
      <c r="V3131" s="1">
        <v>6163</v>
      </c>
      <c r="W3131" s="1">
        <v>1698</v>
      </c>
      <c r="Y3131" s="1">
        <v>0</v>
      </c>
      <c r="AA3131" s="1">
        <v>11</v>
      </c>
      <c r="AU3131" t="s">
        <v>2459</v>
      </c>
      <c r="AV3131" t="s">
        <v>2099</v>
      </c>
      <c r="AY3131" s="38">
        <v>54</v>
      </c>
      <c r="AZ3131" s="40">
        <v>57</v>
      </c>
      <c r="BA3131" s="42">
        <f t="shared" si="948"/>
        <v>54057</v>
      </c>
      <c r="BC3131" s="7" t="s">
        <v>3097</v>
      </c>
    </row>
    <row r="3132" spans="1:55" hidden="1" outlineLevel="1">
      <c r="A3132" t="s">
        <v>689</v>
      </c>
      <c r="B3132" t="s">
        <v>2099</v>
      </c>
      <c r="C3132" s="25">
        <v>27583</v>
      </c>
      <c r="D3132" s="25"/>
      <c r="E3132" s="25"/>
      <c r="G3132" s="1">
        <f t="shared" si="940"/>
        <v>22716</v>
      </c>
      <c r="H3132" s="63"/>
      <c r="I3132" s="1">
        <v>5772</v>
      </c>
      <c r="J3132" s="1">
        <v>5485</v>
      </c>
      <c r="K3132" s="1">
        <v>5400</v>
      </c>
      <c r="L3132" s="2" t="str">
        <f t="shared" si="938"/>
        <v/>
      </c>
      <c r="M3132" s="2">
        <f t="shared" si="939"/>
        <v>0.23771790808240886</v>
      </c>
      <c r="N3132" s="10">
        <f t="shared" si="941"/>
        <v>1</v>
      </c>
      <c r="O3132" s="9">
        <f t="shared" si="942"/>
        <v>2</v>
      </c>
      <c r="P3132" s="8">
        <f t="shared" si="943"/>
        <v>3</v>
      </c>
      <c r="Q3132" s="2">
        <f t="shared" si="944"/>
        <v>0.8811850677936256</v>
      </c>
      <c r="R3132" s="2">
        <f t="shared" si="945"/>
        <v>8.6811058284909315E-2</v>
      </c>
      <c r="S3132" s="2">
        <f t="shared" si="946"/>
        <v>3.072724071139285E-2</v>
      </c>
      <c r="T3132" s="2">
        <f t="shared" si="947"/>
        <v>1.2766332100722366E-3</v>
      </c>
      <c r="U3132" s="1">
        <v>20017</v>
      </c>
      <c r="V3132" s="1">
        <v>1972</v>
      </c>
      <c r="W3132" s="1">
        <v>698</v>
      </c>
      <c r="Y3132" s="1">
        <v>1</v>
      </c>
      <c r="AA3132" s="1">
        <v>28</v>
      </c>
      <c r="AU3132" t="s">
        <v>689</v>
      </c>
      <c r="AV3132" t="s">
        <v>2099</v>
      </c>
      <c r="AY3132" s="38">
        <v>54</v>
      </c>
      <c r="AZ3132" s="40">
        <v>59</v>
      </c>
      <c r="BA3132" s="42">
        <f t="shared" si="948"/>
        <v>54059</v>
      </c>
      <c r="BC3132" s="7" t="s">
        <v>3097</v>
      </c>
    </row>
    <row r="3133" spans="1:55" hidden="1" outlineLevel="1">
      <c r="A3133" t="s">
        <v>730</v>
      </c>
      <c r="B3133" t="s">
        <v>2099</v>
      </c>
      <c r="C3133" s="25">
        <v>84223</v>
      </c>
      <c r="D3133" s="25"/>
      <c r="E3133" s="25"/>
      <c r="G3133" s="1">
        <f t="shared" si="940"/>
        <v>46736</v>
      </c>
      <c r="H3133" s="63"/>
      <c r="I3133" s="1">
        <v>17131</v>
      </c>
      <c r="J3133" s="1">
        <v>16961</v>
      </c>
      <c r="K3133" s="1">
        <v>12966</v>
      </c>
      <c r="L3133" s="2" t="str">
        <f t="shared" si="938"/>
        <v/>
      </c>
      <c r="M3133" s="2">
        <f t="shared" si="939"/>
        <v>0.27743067442656627</v>
      </c>
      <c r="N3133" s="10">
        <f t="shared" si="941"/>
        <v>1</v>
      </c>
      <c r="O3133" s="9">
        <f t="shared" si="942"/>
        <v>2</v>
      </c>
      <c r="P3133" s="8">
        <f t="shared" si="943"/>
        <v>3</v>
      </c>
      <c r="Q3133" s="2">
        <f t="shared" si="944"/>
        <v>0.55824204039712422</v>
      </c>
      <c r="R3133" s="2">
        <f t="shared" si="945"/>
        <v>0.28810766860664155</v>
      </c>
      <c r="S3133" s="2">
        <f t="shared" si="946"/>
        <v>0.14703868538171858</v>
      </c>
      <c r="T3133" s="2">
        <f t="shared" si="947"/>
        <v>6.6116056145156532E-3</v>
      </c>
      <c r="U3133" s="1">
        <v>26090</v>
      </c>
      <c r="V3133" s="1">
        <v>13465</v>
      </c>
      <c r="W3133" s="1">
        <v>6872</v>
      </c>
      <c r="Y3133" s="1">
        <v>0</v>
      </c>
      <c r="AA3133" s="1">
        <v>309</v>
      </c>
      <c r="AU3133" t="s">
        <v>730</v>
      </c>
      <c r="AV3133" t="s">
        <v>2099</v>
      </c>
      <c r="AY3133" s="38">
        <v>54</v>
      </c>
      <c r="AZ3133" s="40">
        <v>61</v>
      </c>
      <c r="BA3133" s="42">
        <f t="shared" si="948"/>
        <v>54061</v>
      </c>
      <c r="BC3133" s="7" t="s">
        <v>3097</v>
      </c>
    </row>
    <row r="3134" spans="1:55" hidden="1" outlineLevel="1">
      <c r="A3134" t="s">
        <v>1704</v>
      </c>
      <c r="B3134" t="s">
        <v>2099</v>
      </c>
      <c r="C3134" s="25">
        <v>13257</v>
      </c>
      <c r="D3134" s="25"/>
      <c r="E3134" s="25"/>
      <c r="G3134" s="1">
        <f t="shared" si="940"/>
        <v>8385</v>
      </c>
      <c r="H3134" s="63"/>
      <c r="I3134" s="1">
        <v>3624</v>
      </c>
      <c r="J3134" s="1">
        <v>3676</v>
      </c>
      <c r="K3134" s="1">
        <v>3637</v>
      </c>
      <c r="L3134" s="2" t="str">
        <f t="shared" si="938"/>
        <v/>
      </c>
      <c r="M3134" s="2">
        <f t="shared" si="939"/>
        <v>0.43375074537865238</v>
      </c>
      <c r="N3134" s="10">
        <f t="shared" si="941"/>
        <v>1</v>
      </c>
      <c r="O3134" s="9">
        <f t="shared" si="942"/>
        <v>2</v>
      </c>
      <c r="P3134" s="8">
        <f t="shared" si="943"/>
        <v>3</v>
      </c>
      <c r="Q3134" s="2">
        <f t="shared" si="944"/>
        <v>0.56958855098389982</v>
      </c>
      <c r="R3134" s="2">
        <f t="shared" si="945"/>
        <v>0.34025044722719139</v>
      </c>
      <c r="S3134" s="2">
        <f t="shared" si="946"/>
        <v>8.7656529516994638E-2</v>
      </c>
      <c r="T3134" s="2">
        <f t="shared" si="947"/>
        <v>2.5044722719141516E-3</v>
      </c>
      <c r="U3134" s="1">
        <v>4776</v>
      </c>
      <c r="V3134" s="1">
        <v>2853</v>
      </c>
      <c r="W3134" s="1">
        <v>735</v>
      </c>
      <c r="Y3134" s="1">
        <v>0</v>
      </c>
      <c r="AA3134" s="1">
        <v>21</v>
      </c>
      <c r="AU3134" t="s">
        <v>1704</v>
      </c>
      <c r="AV3134" t="s">
        <v>2099</v>
      </c>
      <c r="AY3134" s="38">
        <v>54</v>
      </c>
      <c r="AZ3134" s="40">
        <v>63</v>
      </c>
      <c r="BA3134" s="42">
        <f t="shared" si="948"/>
        <v>54063</v>
      </c>
      <c r="BC3134" s="7" t="s">
        <v>3097</v>
      </c>
    </row>
    <row r="3135" spans="1:55" hidden="1" outlineLevel="1">
      <c r="A3135" t="s">
        <v>1392</v>
      </c>
      <c r="B3135" t="s">
        <v>2099</v>
      </c>
      <c r="C3135" s="25">
        <v>15461</v>
      </c>
      <c r="D3135" s="25"/>
      <c r="E3135" s="25"/>
      <c r="G3135" s="1">
        <f t="shared" ref="G3135:G3157" si="949">SUM(U3135:AN3135)</f>
        <v>9406</v>
      </c>
      <c r="H3135" s="63"/>
      <c r="I3135" s="1">
        <v>3872</v>
      </c>
      <c r="J3135" s="1">
        <v>3893</v>
      </c>
      <c r="K3135" s="1">
        <v>3987</v>
      </c>
      <c r="L3135" s="2" t="str">
        <f t="shared" si="938"/>
        <v/>
      </c>
      <c r="M3135" s="2">
        <f t="shared" si="939"/>
        <v>0.4238783755049968</v>
      </c>
      <c r="N3135" s="10">
        <f t="shared" ref="N3135:N3158" si="950">RANK(U3135,U3135:AR3135)</f>
        <v>2</v>
      </c>
      <c r="O3135" s="9">
        <f t="shared" ref="O3135:O3158" si="951">RANK(V3135,U3135:AR3135)</f>
        <v>1</v>
      </c>
      <c r="P3135" s="8">
        <f t="shared" ref="P3135:P3158" si="952">RANK(W3135,U3135:AR3135)</f>
        <v>3</v>
      </c>
      <c r="Q3135" s="2">
        <f t="shared" ref="Q3135:Q3158" si="953">IF(SUM($U3135:$AQ3135)=0,"-",U3135/SUM($U3135:$AQ3135))</f>
        <v>0.35498617903465873</v>
      </c>
      <c r="R3135" s="2">
        <f t="shared" ref="R3135:R3158" si="954">IF(SUM($U3135:$AQ3135)=0,"-",V3135/SUM($U3135:$AQ3135))</f>
        <v>0.47405911120561345</v>
      </c>
      <c r="S3135" s="2">
        <f t="shared" ref="S3135:S3158" si="955">IF(SUM($U3135:$AQ3135)=0,"-",W3135/SUM($U3135:$AQ3135))</f>
        <v>0.16223687008292578</v>
      </c>
      <c r="T3135" s="2">
        <f t="shared" ref="T3135:T3158" si="956">IF(SUM($U3135:$AQ3135)=0,"-",(1-Q3135-R3135-S3135))</f>
        <v>8.7178396768020916E-3</v>
      </c>
      <c r="U3135" s="1">
        <v>3339</v>
      </c>
      <c r="V3135" s="1">
        <v>4459</v>
      </c>
      <c r="W3135" s="1">
        <v>1526</v>
      </c>
      <c r="Y3135" s="1">
        <v>44</v>
      </c>
      <c r="AA3135" s="1">
        <v>38</v>
      </c>
      <c r="AU3135" t="s">
        <v>1392</v>
      </c>
      <c r="AV3135" t="s">
        <v>2099</v>
      </c>
      <c r="AY3135" s="38">
        <v>54</v>
      </c>
      <c r="AZ3135" s="40">
        <v>65</v>
      </c>
      <c r="BA3135" s="42">
        <f t="shared" si="948"/>
        <v>54065</v>
      </c>
      <c r="BC3135" s="7" t="s">
        <v>3097</v>
      </c>
    </row>
    <row r="3136" spans="1:55" hidden="1" outlineLevel="1">
      <c r="A3136" t="s">
        <v>1671</v>
      </c>
      <c r="B3136" t="s">
        <v>2099</v>
      </c>
      <c r="C3136" s="25">
        <v>26160</v>
      </c>
      <c r="D3136" s="25"/>
      <c r="E3136" s="25"/>
      <c r="G3136" s="1">
        <f t="shared" si="949"/>
        <v>14797</v>
      </c>
      <c r="H3136" s="63"/>
      <c r="I3136" s="1">
        <v>6112</v>
      </c>
      <c r="J3136" s="1">
        <v>6067</v>
      </c>
      <c r="K3136" s="1">
        <v>5874</v>
      </c>
      <c r="L3136" s="2" t="str">
        <f t="shared" si="938"/>
        <v/>
      </c>
      <c r="M3136" s="2">
        <f t="shared" si="939"/>
        <v>0.39697235926201258</v>
      </c>
      <c r="N3136" s="10">
        <f t="shared" si="950"/>
        <v>1</v>
      </c>
      <c r="O3136" s="9">
        <f t="shared" si="951"/>
        <v>2</v>
      </c>
      <c r="P3136" s="8">
        <f t="shared" si="952"/>
        <v>3</v>
      </c>
      <c r="Q3136" s="2">
        <f t="shared" si="953"/>
        <v>0.68750422382915455</v>
      </c>
      <c r="R3136" s="2">
        <f t="shared" si="954"/>
        <v>0.23606136378995743</v>
      </c>
      <c r="S3136" s="2">
        <f t="shared" si="955"/>
        <v>7.129823612894505E-2</v>
      </c>
      <c r="T3136" s="2">
        <f t="shared" si="956"/>
        <v>5.1361762519429727E-3</v>
      </c>
      <c r="U3136" s="1">
        <v>10173</v>
      </c>
      <c r="V3136" s="1">
        <v>3493</v>
      </c>
      <c r="W3136" s="1">
        <v>1055</v>
      </c>
      <c r="Y3136" s="1">
        <v>1</v>
      </c>
      <c r="AA3136" s="1">
        <v>75</v>
      </c>
      <c r="AU3136" t="s">
        <v>1671</v>
      </c>
      <c r="AV3136" t="s">
        <v>2099</v>
      </c>
      <c r="AY3136" s="38">
        <v>54</v>
      </c>
      <c r="AZ3136" s="40">
        <v>67</v>
      </c>
      <c r="BA3136" s="42">
        <f t="shared" si="948"/>
        <v>54067</v>
      </c>
      <c r="BC3136" s="7" t="s">
        <v>3097</v>
      </c>
    </row>
    <row r="3137" spans="1:55" hidden="1" outlineLevel="1">
      <c r="A3137" t="s">
        <v>960</v>
      </c>
      <c r="B3137" t="s">
        <v>2099</v>
      </c>
      <c r="C3137" s="25">
        <v>46259</v>
      </c>
      <c r="D3137" s="25"/>
      <c r="E3137" s="25"/>
      <c r="G3137" s="1">
        <f t="shared" si="949"/>
        <v>27801</v>
      </c>
      <c r="H3137" s="63"/>
      <c r="I3137" s="1">
        <v>11252</v>
      </c>
      <c r="J3137" s="1">
        <v>11147</v>
      </c>
      <c r="K3137" s="1">
        <v>8987</v>
      </c>
      <c r="L3137" s="2" t="str">
        <f t="shared" si="938"/>
        <v/>
      </c>
      <c r="M3137" s="2">
        <f t="shared" si="939"/>
        <v>0.32326175317434624</v>
      </c>
      <c r="N3137" s="10">
        <f t="shared" si="950"/>
        <v>1</v>
      </c>
      <c r="O3137" s="9">
        <f t="shared" si="951"/>
        <v>2</v>
      </c>
      <c r="P3137" s="8">
        <f t="shared" si="952"/>
        <v>4</v>
      </c>
      <c r="Q3137" s="2">
        <f t="shared" si="953"/>
        <v>0.54451278730980901</v>
      </c>
      <c r="R3137" s="2">
        <f t="shared" si="954"/>
        <v>0.32973634041940936</v>
      </c>
      <c r="S3137" s="2">
        <f t="shared" si="955"/>
        <v>4.4314952699543185E-2</v>
      </c>
      <c r="T3137" s="2">
        <f t="shared" si="956"/>
        <v>8.1435919571238441E-2</v>
      </c>
      <c r="U3137" s="1">
        <v>15138</v>
      </c>
      <c r="V3137" s="1">
        <v>9167</v>
      </c>
      <c r="W3137" s="1">
        <v>1232</v>
      </c>
      <c r="Y3137" s="1">
        <v>0</v>
      </c>
      <c r="AA3137" s="1">
        <v>2264</v>
      </c>
      <c r="AU3137" t="s">
        <v>960</v>
      </c>
      <c r="AV3137" t="s">
        <v>2099</v>
      </c>
      <c r="AY3137" s="38">
        <v>54</v>
      </c>
      <c r="AZ3137" s="40">
        <v>69</v>
      </c>
      <c r="BA3137" s="42">
        <f t="shared" si="948"/>
        <v>54069</v>
      </c>
      <c r="BC3137" s="7" t="s">
        <v>3097</v>
      </c>
    </row>
    <row r="3138" spans="1:55" hidden="1" outlineLevel="1">
      <c r="A3138" t="s">
        <v>454</v>
      </c>
      <c r="B3138" t="s">
        <v>2099</v>
      </c>
      <c r="C3138" s="25">
        <v>8030</v>
      </c>
      <c r="D3138" s="25"/>
      <c r="E3138" s="25"/>
      <c r="G3138" s="1">
        <f t="shared" si="949"/>
        <v>4859</v>
      </c>
      <c r="H3138" s="63"/>
      <c r="I3138" s="1">
        <v>2139</v>
      </c>
      <c r="J3138" s="1">
        <v>2163</v>
      </c>
      <c r="K3138" s="1">
        <v>2168</v>
      </c>
      <c r="L3138" s="2" t="str">
        <f t="shared" si="938"/>
        <v/>
      </c>
      <c r="M3138" s="2">
        <f t="shared" si="939"/>
        <v>0.44618234204568841</v>
      </c>
      <c r="N3138" s="10">
        <f t="shared" si="950"/>
        <v>1</v>
      </c>
      <c r="O3138" s="9">
        <f t="shared" si="951"/>
        <v>2</v>
      </c>
      <c r="P3138" s="8">
        <f t="shared" si="952"/>
        <v>3</v>
      </c>
      <c r="Q3138" s="2">
        <f t="shared" si="953"/>
        <v>0.59724223091171025</v>
      </c>
      <c r="R3138" s="2">
        <f t="shared" si="954"/>
        <v>0.31220415723399875</v>
      </c>
      <c r="S3138" s="2">
        <f t="shared" si="955"/>
        <v>8.828977155793373E-2</v>
      </c>
      <c r="T3138" s="2">
        <f t="shared" si="956"/>
        <v>2.2638402963572751E-3</v>
      </c>
      <c r="U3138" s="1">
        <v>2902</v>
      </c>
      <c r="V3138" s="1">
        <v>1517</v>
      </c>
      <c r="W3138" s="1">
        <v>429</v>
      </c>
      <c r="Y3138" s="1">
        <v>0</v>
      </c>
      <c r="AA3138" s="1">
        <v>11</v>
      </c>
      <c r="AU3138" t="s">
        <v>454</v>
      </c>
      <c r="AV3138" t="s">
        <v>2099</v>
      </c>
      <c r="AY3138" s="38">
        <v>54</v>
      </c>
      <c r="AZ3138" s="40">
        <v>71</v>
      </c>
      <c r="BA3138" s="42">
        <f t="shared" si="948"/>
        <v>54071</v>
      </c>
      <c r="BC3138" s="7" t="s">
        <v>3097</v>
      </c>
    </row>
    <row r="3139" spans="1:55" hidden="1" outlineLevel="1">
      <c r="A3139" t="s">
        <v>1128</v>
      </c>
      <c r="B3139" t="s">
        <v>2099</v>
      </c>
      <c r="C3139" s="25">
        <v>7631</v>
      </c>
      <c r="D3139" s="25"/>
      <c r="E3139" s="25"/>
      <c r="G3139" s="1">
        <f t="shared" si="949"/>
        <v>4670</v>
      </c>
      <c r="H3139" s="63"/>
      <c r="I3139" s="1">
        <v>2012</v>
      </c>
      <c r="J3139" s="1">
        <v>2017</v>
      </c>
      <c r="K3139" s="1">
        <v>1495</v>
      </c>
      <c r="L3139" s="2" t="str">
        <f t="shared" si="938"/>
        <v/>
      </c>
      <c r="M3139" s="2">
        <f t="shared" si="939"/>
        <v>0.32012847965738755</v>
      </c>
      <c r="N3139" s="10">
        <f t="shared" si="950"/>
        <v>1</v>
      </c>
      <c r="O3139" s="9">
        <f t="shared" si="951"/>
        <v>2</v>
      </c>
      <c r="P3139" s="8">
        <f t="shared" si="952"/>
        <v>3</v>
      </c>
      <c r="Q3139" s="2">
        <f t="shared" si="953"/>
        <v>0.55331905781584578</v>
      </c>
      <c r="R3139" s="2">
        <f t="shared" si="954"/>
        <v>0.3361884368308351</v>
      </c>
      <c r="S3139" s="2">
        <f t="shared" si="955"/>
        <v>0.10663811563169165</v>
      </c>
      <c r="T3139" s="2">
        <f t="shared" si="956"/>
        <v>3.8543897216274658E-3</v>
      </c>
      <c r="U3139" s="1">
        <v>2584</v>
      </c>
      <c r="V3139" s="1">
        <v>1570</v>
      </c>
      <c r="W3139" s="1">
        <v>498</v>
      </c>
      <c r="Y3139" s="1">
        <v>0</v>
      </c>
      <c r="AA3139" s="1">
        <v>18</v>
      </c>
      <c r="AU3139" t="s">
        <v>1128</v>
      </c>
      <c r="AV3139" t="s">
        <v>2099</v>
      </c>
      <c r="AY3139" s="38">
        <v>54</v>
      </c>
      <c r="AZ3139" s="40">
        <v>73</v>
      </c>
      <c r="BA3139" s="42">
        <f t="shared" si="948"/>
        <v>54073</v>
      </c>
      <c r="BC3139" s="7" t="s">
        <v>3097</v>
      </c>
    </row>
    <row r="3140" spans="1:55" hidden="1" outlineLevel="1">
      <c r="A3140" t="s">
        <v>2340</v>
      </c>
      <c r="B3140" t="s">
        <v>2099</v>
      </c>
      <c r="C3140" s="25">
        <v>9004</v>
      </c>
      <c r="D3140" s="25"/>
      <c r="E3140" s="25"/>
      <c r="G3140" s="1">
        <f t="shared" si="949"/>
        <v>5309</v>
      </c>
      <c r="H3140" s="63"/>
      <c r="I3140" s="1">
        <v>2464</v>
      </c>
      <c r="J3140" s="1">
        <v>2364</v>
      </c>
      <c r="K3140" s="1">
        <v>2332</v>
      </c>
      <c r="L3140" s="2" t="str">
        <f t="shared" si="938"/>
        <v/>
      </c>
      <c r="M3140" s="2">
        <f t="shared" si="939"/>
        <v>0.43925409681672634</v>
      </c>
      <c r="N3140" s="10">
        <f t="shared" si="950"/>
        <v>1</v>
      </c>
      <c r="O3140" s="9">
        <f t="shared" si="951"/>
        <v>2</v>
      </c>
      <c r="P3140" s="8">
        <f t="shared" si="952"/>
        <v>3</v>
      </c>
      <c r="Q3140" s="2">
        <f t="shared" si="953"/>
        <v>0.58127707666227157</v>
      </c>
      <c r="R3140" s="2">
        <f t="shared" si="954"/>
        <v>0.30533057072895081</v>
      </c>
      <c r="S3140" s="2">
        <f t="shared" si="955"/>
        <v>0.10868336786588811</v>
      </c>
      <c r="T3140" s="2">
        <f t="shared" si="956"/>
        <v>4.7089847428894993E-3</v>
      </c>
      <c r="U3140" s="1">
        <v>3086</v>
      </c>
      <c r="V3140" s="1">
        <v>1621</v>
      </c>
      <c r="W3140" s="1">
        <v>577</v>
      </c>
      <c r="Y3140" s="1">
        <v>0</v>
      </c>
      <c r="AA3140" s="1">
        <v>25</v>
      </c>
      <c r="AU3140" t="s">
        <v>2340</v>
      </c>
      <c r="AV3140" t="s">
        <v>2099</v>
      </c>
      <c r="AY3140" s="38">
        <v>54</v>
      </c>
      <c r="AZ3140" s="40">
        <v>75</v>
      </c>
      <c r="BA3140" s="42">
        <f t="shared" si="948"/>
        <v>54075</v>
      </c>
      <c r="BC3140" s="7" t="s">
        <v>3097</v>
      </c>
    </row>
    <row r="3141" spans="1:55" hidden="1" outlineLevel="1">
      <c r="A3141" t="s">
        <v>2285</v>
      </c>
      <c r="B3141" t="s">
        <v>2099</v>
      </c>
      <c r="C3141" s="25">
        <v>30120</v>
      </c>
      <c r="D3141" s="25"/>
      <c r="E3141" s="25"/>
      <c r="G3141" s="1">
        <f t="shared" si="949"/>
        <v>16363</v>
      </c>
      <c r="H3141" s="63"/>
      <c r="I3141" s="1">
        <v>7500</v>
      </c>
      <c r="J3141" s="1">
        <v>7522</v>
      </c>
      <c r="K3141" s="1">
        <v>5670</v>
      </c>
      <c r="L3141" s="2" t="str">
        <f t="shared" si="938"/>
        <v/>
      </c>
      <c r="M3141" s="2">
        <f t="shared" si="939"/>
        <v>0.34651347552404815</v>
      </c>
      <c r="N3141" s="10">
        <f t="shared" si="950"/>
        <v>1</v>
      </c>
      <c r="O3141" s="9">
        <f t="shared" si="951"/>
        <v>2</v>
      </c>
      <c r="P3141" s="8">
        <f t="shared" si="952"/>
        <v>3</v>
      </c>
      <c r="Q3141" s="2">
        <f t="shared" si="953"/>
        <v>0.45969565483102121</v>
      </c>
      <c r="R3141" s="2">
        <f t="shared" si="954"/>
        <v>0.43732811831571228</v>
      </c>
      <c r="S3141" s="2">
        <f t="shared" si="955"/>
        <v>9.9920552465929235E-2</v>
      </c>
      <c r="T3141" s="2">
        <f t="shared" si="956"/>
        <v>3.0556743873373371E-3</v>
      </c>
      <c r="U3141" s="1">
        <v>7522</v>
      </c>
      <c r="V3141" s="1">
        <v>7156</v>
      </c>
      <c r="W3141" s="1">
        <v>1635</v>
      </c>
      <c r="Y3141" s="1">
        <v>0</v>
      </c>
      <c r="AA3141" s="1">
        <v>50</v>
      </c>
      <c r="AU3141" t="s">
        <v>2285</v>
      </c>
      <c r="AV3141" t="s">
        <v>2099</v>
      </c>
      <c r="AY3141" s="38">
        <v>54</v>
      </c>
      <c r="AZ3141" s="40">
        <v>77</v>
      </c>
      <c r="BA3141" s="42">
        <f t="shared" si="948"/>
        <v>54077</v>
      </c>
      <c r="BC3141" s="7" t="s">
        <v>3097</v>
      </c>
    </row>
    <row r="3142" spans="1:55" hidden="1" outlineLevel="1">
      <c r="A3142" t="s">
        <v>812</v>
      </c>
      <c r="B3142" t="s">
        <v>2099</v>
      </c>
      <c r="C3142" s="25">
        <v>51930</v>
      </c>
      <c r="D3142" s="25"/>
      <c r="E3142" s="25"/>
      <c r="G3142" s="1">
        <f t="shared" si="949"/>
        <v>30584</v>
      </c>
      <c r="H3142" s="63"/>
      <c r="I3142" s="1">
        <v>16303</v>
      </c>
      <c r="J3142" s="1">
        <v>16464</v>
      </c>
      <c r="K3142" s="1">
        <v>16320</v>
      </c>
      <c r="L3142" s="2" t="str">
        <f t="shared" si="938"/>
        <v/>
      </c>
      <c r="M3142" s="2">
        <f t="shared" si="939"/>
        <v>0.53361234632487575</v>
      </c>
      <c r="N3142" s="10">
        <f t="shared" si="950"/>
        <v>1</v>
      </c>
      <c r="O3142" s="9">
        <f t="shared" si="951"/>
        <v>2</v>
      </c>
      <c r="P3142" s="8">
        <f t="shared" si="952"/>
        <v>3</v>
      </c>
      <c r="Q3142" s="2">
        <f t="shared" si="953"/>
        <v>0.48989667800156944</v>
      </c>
      <c r="R3142" s="2">
        <f t="shared" si="954"/>
        <v>0.40311927805388437</v>
      </c>
      <c r="S3142" s="2">
        <f t="shared" si="955"/>
        <v>0.10554538320690557</v>
      </c>
      <c r="T3142" s="2">
        <f t="shared" si="956"/>
        <v>1.4386607376406235E-3</v>
      </c>
      <c r="U3142" s="1">
        <v>14983</v>
      </c>
      <c r="V3142" s="1">
        <v>12329</v>
      </c>
      <c r="W3142" s="1">
        <v>3228</v>
      </c>
      <c r="Y3142" s="1">
        <v>0</v>
      </c>
      <c r="AA3142" s="1">
        <v>44</v>
      </c>
      <c r="AU3142" t="s">
        <v>812</v>
      </c>
      <c r="AV3142" t="s">
        <v>2099</v>
      </c>
      <c r="AY3142" s="38">
        <v>54</v>
      </c>
      <c r="AZ3142" s="40">
        <v>79</v>
      </c>
      <c r="BA3142" s="42">
        <f t="shared" si="948"/>
        <v>54079</v>
      </c>
      <c r="BC3142" s="7" t="s">
        <v>3097</v>
      </c>
    </row>
    <row r="3143" spans="1:55" hidden="1" outlineLevel="1">
      <c r="A3143" t="s">
        <v>914</v>
      </c>
      <c r="B3143" t="s">
        <v>2099</v>
      </c>
      <c r="C3143" s="25">
        <v>78737</v>
      </c>
      <c r="D3143" s="25"/>
      <c r="E3143" s="25"/>
      <c r="G3143" s="1">
        <f t="shared" si="949"/>
        <v>42241</v>
      </c>
      <c r="H3143" s="63"/>
      <c r="I3143" s="1">
        <v>15506</v>
      </c>
      <c r="J3143" s="1">
        <v>15648</v>
      </c>
      <c r="K3143" s="1">
        <v>15503</v>
      </c>
      <c r="L3143" s="2" t="str">
        <f t="shared" ref="L3143:L3206" si="957">IF(D3143&gt;0,K3143/D3143,"")</f>
        <v/>
      </c>
      <c r="M3143" s="2">
        <f t="shared" ref="M3143:M3206" si="958">IF(G3143&gt;0,K3143/G3143,"")</f>
        <v>0.36701309154612816</v>
      </c>
      <c r="N3143" s="10">
        <f t="shared" si="950"/>
        <v>1</v>
      </c>
      <c r="O3143" s="9">
        <f t="shared" si="951"/>
        <v>2</v>
      </c>
      <c r="P3143" s="8">
        <f t="shared" si="952"/>
        <v>3</v>
      </c>
      <c r="Q3143" s="2">
        <f t="shared" si="953"/>
        <v>0.6669349683956346</v>
      </c>
      <c r="R3143" s="2">
        <f t="shared" si="954"/>
        <v>0.23974337728746953</v>
      </c>
      <c r="S3143" s="2">
        <f t="shared" si="955"/>
        <v>8.977060202173244E-2</v>
      </c>
      <c r="T3143" s="2">
        <f t="shared" si="956"/>
        <v>3.5510522951634343E-3</v>
      </c>
      <c r="U3143" s="1">
        <v>28172</v>
      </c>
      <c r="V3143" s="1">
        <v>10127</v>
      </c>
      <c r="W3143" s="1">
        <v>3792</v>
      </c>
      <c r="Y3143" s="1">
        <v>0</v>
      </c>
      <c r="AA3143" s="1">
        <v>150</v>
      </c>
      <c r="AU3143" t="s">
        <v>914</v>
      </c>
      <c r="AV3143" t="s">
        <v>2099</v>
      </c>
      <c r="AY3143" s="38">
        <v>54</v>
      </c>
      <c r="AZ3143" s="40">
        <v>81</v>
      </c>
      <c r="BA3143" s="42">
        <f t="shared" si="948"/>
        <v>54081</v>
      </c>
      <c r="BC3143" s="7" t="s">
        <v>3097</v>
      </c>
    </row>
    <row r="3144" spans="1:55" hidden="1" outlineLevel="1">
      <c r="A3144" t="s">
        <v>1954</v>
      </c>
      <c r="B3144" t="s">
        <v>2099</v>
      </c>
      <c r="C3144" s="25">
        <v>28487</v>
      </c>
      <c r="D3144" s="25"/>
      <c r="E3144" s="25"/>
      <c r="G3144" s="1">
        <f t="shared" si="949"/>
        <v>14517</v>
      </c>
      <c r="H3144" s="63"/>
      <c r="I3144" s="1">
        <v>7294</v>
      </c>
      <c r="J3144" s="1">
        <v>7110</v>
      </c>
      <c r="K3144" s="1">
        <v>7049</v>
      </c>
      <c r="L3144" s="2" t="str">
        <f t="shared" si="957"/>
        <v/>
      </c>
      <c r="M3144" s="2">
        <f t="shared" si="958"/>
        <v>0.48556864365915825</v>
      </c>
      <c r="N3144" s="10">
        <f t="shared" si="950"/>
        <v>1</v>
      </c>
      <c r="O3144" s="9">
        <f t="shared" si="951"/>
        <v>2</v>
      </c>
      <c r="P3144" s="8">
        <f t="shared" si="952"/>
        <v>3</v>
      </c>
      <c r="Q3144" s="2">
        <f t="shared" si="953"/>
        <v>0.67989253978094644</v>
      </c>
      <c r="R3144" s="2">
        <f t="shared" si="954"/>
        <v>0.20996073568919199</v>
      </c>
      <c r="S3144" s="2">
        <f t="shared" si="955"/>
        <v>0.10732244954191637</v>
      </c>
      <c r="T3144" s="2">
        <f t="shared" si="956"/>
        <v>2.8242749879451995E-3</v>
      </c>
      <c r="U3144" s="1">
        <v>9870</v>
      </c>
      <c r="V3144" s="1">
        <v>3048</v>
      </c>
      <c r="W3144" s="1">
        <v>1558</v>
      </c>
      <c r="Y3144" s="1">
        <v>0</v>
      </c>
      <c r="AA3144" s="1">
        <v>41</v>
      </c>
      <c r="AU3144" t="s">
        <v>1954</v>
      </c>
      <c r="AV3144" t="s">
        <v>2099</v>
      </c>
      <c r="AY3144" s="38">
        <v>54</v>
      </c>
      <c r="AZ3144" s="40">
        <v>83</v>
      </c>
      <c r="BA3144" s="42">
        <f t="shared" si="948"/>
        <v>54083</v>
      </c>
      <c r="BC3144" s="7" t="s">
        <v>3097</v>
      </c>
    </row>
    <row r="3145" spans="1:55" hidden="1" outlineLevel="1">
      <c r="A3145" t="s">
        <v>1875</v>
      </c>
      <c r="B3145" t="s">
        <v>2099</v>
      </c>
      <c r="C3145" s="25">
        <v>10372</v>
      </c>
      <c r="D3145" s="25"/>
      <c r="E3145" s="25"/>
      <c r="G3145" s="1">
        <f t="shared" si="949"/>
        <v>6375</v>
      </c>
      <c r="H3145" s="63"/>
      <c r="I3145" s="1">
        <v>2795</v>
      </c>
      <c r="J3145" s="1">
        <v>2738</v>
      </c>
      <c r="K3145" s="1">
        <v>1925</v>
      </c>
      <c r="L3145" s="2" t="str">
        <f t="shared" si="957"/>
        <v/>
      </c>
      <c r="M3145" s="2">
        <f t="shared" si="958"/>
        <v>0.30196078431372547</v>
      </c>
      <c r="N3145" s="10">
        <f t="shared" si="950"/>
        <v>2</v>
      </c>
      <c r="O3145" s="9">
        <f t="shared" si="951"/>
        <v>1</v>
      </c>
      <c r="P3145" s="8">
        <f t="shared" si="952"/>
        <v>3</v>
      </c>
      <c r="Q3145" s="2">
        <f t="shared" si="953"/>
        <v>0.34101960784313723</v>
      </c>
      <c r="R3145" s="2">
        <f t="shared" si="954"/>
        <v>0.55403921568627446</v>
      </c>
      <c r="S3145" s="2">
        <f t="shared" si="955"/>
        <v>0.1032156862745098</v>
      </c>
      <c r="T3145" s="2">
        <f t="shared" si="956"/>
        <v>1.7254901960785107E-3</v>
      </c>
      <c r="U3145" s="1">
        <v>2174</v>
      </c>
      <c r="V3145" s="1">
        <v>3532</v>
      </c>
      <c r="W3145" s="1">
        <v>658</v>
      </c>
      <c r="Y3145" s="1">
        <v>1</v>
      </c>
      <c r="AA3145" s="1">
        <v>10</v>
      </c>
      <c r="AU3145" t="s">
        <v>1875</v>
      </c>
      <c r="AV3145" t="s">
        <v>2099</v>
      </c>
      <c r="AY3145" s="38">
        <v>54</v>
      </c>
      <c r="AZ3145" s="40">
        <v>85</v>
      </c>
      <c r="BA3145" s="42">
        <f t="shared" si="948"/>
        <v>54085</v>
      </c>
      <c r="BC3145" s="7" t="s">
        <v>3097</v>
      </c>
    </row>
    <row r="3146" spans="1:55" hidden="1" outlineLevel="1">
      <c r="A3146" t="s">
        <v>1469</v>
      </c>
      <c r="B3146" t="s">
        <v>2099</v>
      </c>
      <c r="C3146" s="25">
        <v>15313</v>
      </c>
      <c r="D3146" s="25"/>
      <c r="E3146" s="25"/>
      <c r="G3146" s="1">
        <f t="shared" si="949"/>
        <v>8709</v>
      </c>
      <c r="H3146" s="63"/>
      <c r="I3146" s="1">
        <v>4449</v>
      </c>
      <c r="J3146" s="1">
        <v>4329</v>
      </c>
      <c r="K3146" s="1">
        <v>4339</v>
      </c>
      <c r="L3146" s="2" t="str">
        <f t="shared" si="957"/>
        <v/>
      </c>
      <c r="M3146" s="2">
        <f t="shared" si="958"/>
        <v>0.49822023194396603</v>
      </c>
      <c r="N3146" s="10">
        <f t="shared" si="950"/>
        <v>1</v>
      </c>
      <c r="O3146" s="9">
        <f t="shared" si="951"/>
        <v>2</v>
      </c>
      <c r="P3146" s="8">
        <f t="shared" si="952"/>
        <v>3</v>
      </c>
      <c r="Q3146" s="2">
        <f t="shared" si="953"/>
        <v>0.48685268113445862</v>
      </c>
      <c r="R3146" s="2">
        <f t="shared" si="954"/>
        <v>0.37995177402686875</v>
      </c>
      <c r="S3146" s="2">
        <f t="shared" si="955"/>
        <v>0.13101389367321162</v>
      </c>
      <c r="T3146" s="2">
        <f t="shared" si="956"/>
        <v>2.1816511654609572E-3</v>
      </c>
      <c r="U3146" s="1">
        <v>4240</v>
      </c>
      <c r="V3146" s="1">
        <v>3309</v>
      </c>
      <c r="W3146" s="1">
        <v>1141</v>
      </c>
      <c r="Y3146" s="1">
        <v>5</v>
      </c>
      <c r="AA3146" s="1">
        <v>14</v>
      </c>
      <c r="AU3146" t="s">
        <v>1469</v>
      </c>
      <c r="AV3146" t="s">
        <v>2099</v>
      </c>
      <c r="AY3146" s="38">
        <v>54</v>
      </c>
      <c r="AZ3146" s="40">
        <v>87</v>
      </c>
      <c r="BA3146" s="42">
        <f t="shared" si="948"/>
        <v>54087</v>
      </c>
      <c r="BC3146" s="7" t="s">
        <v>3097</v>
      </c>
    </row>
    <row r="3147" spans="1:55" hidden="1" outlineLevel="1">
      <c r="A3147" t="s">
        <v>1199</v>
      </c>
      <c r="B3147" t="s">
        <v>2099</v>
      </c>
      <c r="C3147" s="25">
        <v>14123</v>
      </c>
      <c r="D3147" s="25"/>
      <c r="E3147" s="25"/>
      <c r="G3147" s="1">
        <f t="shared" si="949"/>
        <v>8244</v>
      </c>
      <c r="H3147" s="63"/>
      <c r="I3147" s="1">
        <v>3316</v>
      </c>
      <c r="J3147" s="1">
        <v>3227</v>
      </c>
      <c r="K3147" s="1">
        <v>3179</v>
      </c>
      <c r="L3147" s="2" t="str">
        <f t="shared" si="957"/>
        <v/>
      </c>
      <c r="M3147" s="2">
        <f t="shared" si="958"/>
        <v>0.38561377971858324</v>
      </c>
      <c r="N3147" s="10">
        <f t="shared" si="950"/>
        <v>1</v>
      </c>
      <c r="O3147" s="9">
        <f t="shared" si="951"/>
        <v>2</v>
      </c>
      <c r="P3147" s="8">
        <f t="shared" si="952"/>
        <v>3</v>
      </c>
      <c r="Q3147" s="2">
        <f t="shared" si="953"/>
        <v>0.74963609898107719</v>
      </c>
      <c r="R3147" s="2">
        <f t="shared" si="954"/>
        <v>0.18231441048034935</v>
      </c>
      <c r="S3147" s="2">
        <f t="shared" si="955"/>
        <v>6.7442988840368756E-2</v>
      </c>
      <c r="T3147" s="2">
        <f t="shared" si="956"/>
        <v>6.0650169820469779E-4</v>
      </c>
      <c r="U3147" s="1">
        <v>6180</v>
      </c>
      <c r="V3147" s="1">
        <v>1503</v>
      </c>
      <c r="W3147" s="1">
        <v>556</v>
      </c>
      <c r="Y3147" s="1">
        <v>0</v>
      </c>
      <c r="AA3147" s="1">
        <v>5</v>
      </c>
      <c r="AU3147" t="s">
        <v>1199</v>
      </c>
      <c r="AV3147" t="s">
        <v>2099</v>
      </c>
      <c r="AY3147" s="38">
        <v>54</v>
      </c>
      <c r="AZ3147" s="40">
        <v>89</v>
      </c>
      <c r="BA3147" s="42">
        <f t="shared" si="948"/>
        <v>54089</v>
      </c>
      <c r="BC3147" s="7" t="s">
        <v>3097</v>
      </c>
    </row>
    <row r="3148" spans="1:55" hidden="1" outlineLevel="1">
      <c r="A3148" t="s">
        <v>320</v>
      </c>
      <c r="B3148" t="s">
        <v>2099</v>
      </c>
      <c r="C3148" s="25">
        <v>16089</v>
      </c>
      <c r="D3148" s="25"/>
      <c r="E3148" s="25"/>
      <c r="G3148" s="1">
        <f t="shared" si="949"/>
        <v>8671</v>
      </c>
      <c r="H3148" s="63"/>
      <c r="I3148" s="1">
        <v>4107</v>
      </c>
      <c r="J3148" s="1">
        <v>4171</v>
      </c>
      <c r="K3148" s="1">
        <v>3330</v>
      </c>
      <c r="L3148" s="2" t="str">
        <f t="shared" si="957"/>
        <v/>
      </c>
      <c r="M3148" s="2">
        <f t="shared" si="958"/>
        <v>0.3840387498558413</v>
      </c>
      <c r="N3148" s="10">
        <f t="shared" si="950"/>
        <v>1</v>
      </c>
      <c r="O3148" s="9">
        <f t="shared" si="951"/>
        <v>2</v>
      </c>
      <c r="P3148" s="8">
        <f t="shared" si="952"/>
        <v>3</v>
      </c>
      <c r="Q3148" s="2">
        <f t="shared" si="953"/>
        <v>0.59347249452196982</v>
      </c>
      <c r="R3148" s="2">
        <f t="shared" si="954"/>
        <v>0.31991696459462576</v>
      </c>
      <c r="S3148" s="2">
        <f t="shared" si="955"/>
        <v>7.3809249221543069E-2</v>
      </c>
      <c r="T3148" s="2">
        <f t="shared" si="956"/>
        <v>1.280129166186135E-2</v>
      </c>
      <c r="U3148" s="1">
        <v>5146</v>
      </c>
      <c r="V3148" s="1">
        <v>2774</v>
      </c>
      <c r="W3148" s="1">
        <v>640</v>
      </c>
      <c r="Y3148" s="1">
        <v>0</v>
      </c>
      <c r="AA3148" s="1">
        <v>111</v>
      </c>
      <c r="AU3148" t="s">
        <v>320</v>
      </c>
      <c r="AV3148" t="s">
        <v>2099</v>
      </c>
      <c r="AY3148" s="38">
        <v>54</v>
      </c>
      <c r="AZ3148" s="40">
        <v>91</v>
      </c>
      <c r="BA3148" s="42">
        <f t="shared" si="948"/>
        <v>54091</v>
      </c>
      <c r="BC3148" s="7" t="s">
        <v>3097</v>
      </c>
    </row>
    <row r="3149" spans="1:55" hidden="1" outlineLevel="1">
      <c r="A3149" t="s">
        <v>1221</v>
      </c>
      <c r="B3149" t="s">
        <v>2099</v>
      </c>
      <c r="C3149" s="25">
        <v>7332</v>
      </c>
      <c r="D3149" s="25"/>
      <c r="E3149" s="25"/>
      <c r="G3149" s="1">
        <f t="shared" si="949"/>
        <v>5560</v>
      </c>
      <c r="H3149" s="63"/>
      <c r="I3149" s="1">
        <v>2495</v>
      </c>
      <c r="J3149" s="1">
        <v>2428</v>
      </c>
      <c r="K3149" s="1">
        <v>1890</v>
      </c>
      <c r="L3149" s="2" t="str">
        <f t="shared" si="957"/>
        <v/>
      </c>
      <c r="M3149" s="2">
        <f t="shared" si="958"/>
        <v>0.33992805755395683</v>
      </c>
      <c r="N3149" s="10">
        <f t="shared" si="950"/>
        <v>1</v>
      </c>
      <c r="O3149" s="9">
        <f t="shared" si="951"/>
        <v>2</v>
      </c>
      <c r="P3149" s="8">
        <f t="shared" si="952"/>
        <v>3</v>
      </c>
      <c r="Q3149" s="2">
        <f t="shared" si="953"/>
        <v>0.59190647482014391</v>
      </c>
      <c r="R3149" s="2">
        <f t="shared" si="954"/>
        <v>0.33830935251798561</v>
      </c>
      <c r="S3149" s="2">
        <f t="shared" si="955"/>
        <v>6.6187050359712229E-2</v>
      </c>
      <c r="T3149" s="2">
        <f t="shared" si="956"/>
        <v>3.597122302158251E-3</v>
      </c>
      <c r="U3149" s="1">
        <v>3291</v>
      </c>
      <c r="V3149" s="1">
        <v>1881</v>
      </c>
      <c r="W3149" s="1">
        <v>368</v>
      </c>
      <c r="Y3149" s="1">
        <v>0</v>
      </c>
      <c r="AA3149" s="1">
        <v>20</v>
      </c>
      <c r="AU3149" t="s">
        <v>1221</v>
      </c>
      <c r="AV3149" t="s">
        <v>2099</v>
      </c>
      <c r="AY3149" s="38">
        <v>54</v>
      </c>
      <c r="AZ3149" s="40">
        <v>93</v>
      </c>
      <c r="BA3149" s="42">
        <f t="shared" si="948"/>
        <v>54093</v>
      </c>
      <c r="BC3149" s="7" t="s">
        <v>3097</v>
      </c>
    </row>
    <row r="3150" spans="1:55" hidden="1" outlineLevel="1">
      <c r="A3150" t="s">
        <v>1222</v>
      </c>
      <c r="B3150" t="s">
        <v>2099</v>
      </c>
      <c r="C3150" s="25">
        <v>9467</v>
      </c>
      <c r="D3150" s="25"/>
      <c r="E3150" s="25"/>
      <c r="G3150" s="1">
        <f t="shared" si="949"/>
        <v>5806</v>
      </c>
      <c r="H3150" s="63"/>
      <c r="I3150" s="1">
        <v>2172</v>
      </c>
      <c r="J3150" s="1">
        <v>2166</v>
      </c>
      <c r="K3150" s="1">
        <v>1575</v>
      </c>
      <c r="L3150" s="2" t="str">
        <f t="shared" si="957"/>
        <v/>
      </c>
      <c r="M3150" s="2">
        <f t="shared" si="958"/>
        <v>0.27127109886324491</v>
      </c>
      <c r="N3150" s="10">
        <f t="shared" si="950"/>
        <v>2</v>
      </c>
      <c r="O3150" s="9">
        <f t="shared" si="951"/>
        <v>1</v>
      </c>
      <c r="P3150" s="8">
        <f t="shared" si="952"/>
        <v>3</v>
      </c>
      <c r="Q3150" s="2">
        <f t="shared" si="953"/>
        <v>0.36944540130899067</v>
      </c>
      <c r="R3150" s="2">
        <f t="shared" si="954"/>
        <v>0.5322080606269376</v>
      </c>
      <c r="S3150" s="2">
        <f t="shared" si="955"/>
        <v>9.6451946262487084E-2</v>
      </c>
      <c r="T3150" s="2">
        <f t="shared" si="956"/>
        <v>1.8945918015845914E-3</v>
      </c>
      <c r="U3150" s="1">
        <v>2145</v>
      </c>
      <c r="V3150" s="1">
        <v>3090</v>
      </c>
      <c r="W3150" s="1">
        <v>560</v>
      </c>
      <c r="Y3150" s="1">
        <v>0</v>
      </c>
      <c r="AA3150" s="1">
        <v>11</v>
      </c>
      <c r="AU3150" t="s">
        <v>1222</v>
      </c>
      <c r="AV3150" t="s">
        <v>2099</v>
      </c>
      <c r="AY3150" s="38">
        <v>54</v>
      </c>
      <c r="AZ3150" s="40">
        <v>95</v>
      </c>
      <c r="BA3150" s="42">
        <f t="shared" si="948"/>
        <v>54095</v>
      </c>
      <c r="BC3150" s="7" t="s">
        <v>3097</v>
      </c>
    </row>
    <row r="3151" spans="1:55" hidden="1" outlineLevel="1">
      <c r="A3151" t="s">
        <v>2510</v>
      </c>
      <c r="B3151" t="s">
        <v>2099</v>
      </c>
      <c r="C3151" s="25">
        <v>23420</v>
      </c>
      <c r="D3151" s="25"/>
      <c r="E3151" s="25"/>
      <c r="G3151" s="1">
        <f t="shared" si="949"/>
        <v>13193</v>
      </c>
      <c r="H3151" s="63"/>
      <c r="I3151" s="1">
        <v>6265</v>
      </c>
      <c r="J3151" s="1">
        <v>6176</v>
      </c>
      <c r="K3151" s="1">
        <v>6092</v>
      </c>
      <c r="L3151" s="2" t="str">
        <f t="shared" si="957"/>
        <v/>
      </c>
      <c r="M3151" s="2">
        <f t="shared" si="958"/>
        <v>0.46176002425528689</v>
      </c>
      <c r="N3151" s="10">
        <f t="shared" si="950"/>
        <v>2</v>
      </c>
      <c r="O3151" s="9">
        <f t="shared" si="951"/>
        <v>1</v>
      </c>
      <c r="P3151" s="8">
        <f t="shared" si="952"/>
        <v>3</v>
      </c>
      <c r="Q3151" s="2">
        <f t="shared" si="953"/>
        <v>0.37815508224058214</v>
      </c>
      <c r="R3151" s="2">
        <f t="shared" si="954"/>
        <v>0.51959372394451608</v>
      </c>
      <c r="S3151" s="2">
        <f t="shared" si="955"/>
        <v>0.10028045175471841</v>
      </c>
      <c r="T3151" s="2">
        <f t="shared" si="956"/>
        <v>1.9707420601833697E-3</v>
      </c>
      <c r="U3151" s="1">
        <v>4989</v>
      </c>
      <c r="V3151" s="1">
        <v>6855</v>
      </c>
      <c r="W3151" s="1">
        <v>1323</v>
      </c>
      <c r="Y3151" s="1">
        <v>0</v>
      </c>
      <c r="AA3151" s="1">
        <v>26</v>
      </c>
      <c r="AU3151" t="s">
        <v>2510</v>
      </c>
      <c r="AV3151" t="s">
        <v>2099</v>
      </c>
      <c r="AY3151" s="38">
        <v>54</v>
      </c>
      <c r="AZ3151" s="40">
        <v>97</v>
      </c>
      <c r="BA3151" s="42">
        <f t="shared" si="948"/>
        <v>54097</v>
      </c>
      <c r="BC3151" s="7" t="s">
        <v>3097</v>
      </c>
    </row>
    <row r="3152" spans="1:55" hidden="1" outlineLevel="1">
      <c r="A3152" t="s">
        <v>287</v>
      </c>
      <c r="B3152" t="s">
        <v>2099</v>
      </c>
      <c r="C3152" s="25">
        <v>42800</v>
      </c>
      <c r="D3152" s="25"/>
      <c r="E3152" s="25"/>
      <c r="G3152" s="1">
        <f t="shared" si="949"/>
        <v>28674</v>
      </c>
      <c r="H3152" s="63"/>
      <c r="I3152" s="1">
        <v>9153</v>
      </c>
      <c r="J3152" s="1">
        <v>9305</v>
      </c>
      <c r="K3152" s="1">
        <v>8498</v>
      </c>
      <c r="L3152" s="2" t="str">
        <f t="shared" si="957"/>
        <v/>
      </c>
      <c r="M3152" s="2">
        <f t="shared" si="958"/>
        <v>0.29636604589523613</v>
      </c>
      <c r="N3152" s="10">
        <f t="shared" si="950"/>
        <v>1</v>
      </c>
      <c r="O3152" s="9">
        <f t="shared" si="951"/>
        <v>2</v>
      </c>
      <c r="P3152" s="8">
        <f t="shared" si="952"/>
        <v>3</v>
      </c>
      <c r="Q3152" s="2">
        <f t="shared" si="953"/>
        <v>0.7055869428750785</v>
      </c>
      <c r="R3152" s="2">
        <f t="shared" si="954"/>
        <v>0.23882262676989607</v>
      </c>
      <c r="S3152" s="2">
        <f t="shared" si="955"/>
        <v>4.8894468856804076E-2</v>
      </c>
      <c r="T3152" s="2">
        <f t="shared" si="956"/>
        <v>6.6959614982213464E-3</v>
      </c>
      <c r="U3152" s="1">
        <v>20232</v>
      </c>
      <c r="V3152" s="1">
        <v>6848</v>
      </c>
      <c r="W3152" s="1">
        <v>1402</v>
      </c>
      <c r="Y3152" s="1">
        <v>0</v>
      </c>
      <c r="AA3152" s="1">
        <v>192</v>
      </c>
      <c r="AU3152" t="s">
        <v>287</v>
      </c>
      <c r="AV3152" t="s">
        <v>2099</v>
      </c>
      <c r="AY3152" s="38">
        <v>54</v>
      </c>
      <c r="AZ3152" s="40">
        <v>99</v>
      </c>
      <c r="BA3152" s="42">
        <f t="shared" si="948"/>
        <v>54099</v>
      </c>
      <c r="BC3152" s="7" t="s">
        <v>3097</v>
      </c>
    </row>
    <row r="3153" spans="1:55" hidden="1" outlineLevel="1">
      <c r="A3153" t="s">
        <v>615</v>
      </c>
      <c r="B3153" t="s">
        <v>2099</v>
      </c>
      <c r="C3153" s="25">
        <v>9600</v>
      </c>
      <c r="D3153" s="25"/>
      <c r="E3153" s="25"/>
      <c r="G3153" s="1">
        <f t="shared" si="949"/>
        <v>5616</v>
      </c>
      <c r="H3153" s="63"/>
      <c r="I3153" s="1">
        <v>2360</v>
      </c>
      <c r="J3153" s="1">
        <v>2303</v>
      </c>
      <c r="K3153" s="1">
        <v>2231</v>
      </c>
      <c r="L3153" s="2" t="str">
        <f t="shared" si="957"/>
        <v/>
      </c>
      <c r="M3153" s="2">
        <f t="shared" si="958"/>
        <v>0.39725783475783477</v>
      </c>
      <c r="N3153" s="10">
        <f t="shared" si="950"/>
        <v>1</v>
      </c>
      <c r="O3153" s="9">
        <f t="shared" si="951"/>
        <v>2</v>
      </c>
      <c r="P3153" s="8">
        <f t="shared" si="952"/>
        <v>3</v>
      </c>
      <c r="Q3153" s="2">
        <f t="shared" si="953"/>
        <v>0.83173076923076927</v>
      </c>
      <c r="R3153" s="2">
        <f t="shared" si="954"/>
        <v>0.1120014245014245</v>
      </c>
      <c r="S3153" s="2">
        <f t="shared" si="955"/>
        <v>5.591168091168091E-2</v>
      </c>
      <c r="T3153" s="2">
        <f t="shared" si="956"/>
        <v>3.5612535612531554E-4</v>
      </c>
      <c r="U3153" s="1">
        <v>4671</v>
      </c>
      <c r="V3153" s="1">
        <v>629</v>
      </c>
      <c r="W3153" s="1">
        <v>314</v>
      </c>
      <c r="Y3153" s="1">
        <v>0</v>
      </c>
      <c r="AA3153" s="1">
        <v>2</v>
      </c>
      <c r="AU3153" t="s">
        <v>615</v>
      </c>
      <c r="AV3153" t="s">
        <v>2099</v>
      </c>
      <c r="AY3153" s="38">
        <v>54</v>
      </c>
      <c r="AZ3153" s="40">
        <v>101</v>
      </c>
      <c r="BA3153" s="42">
        <f t="shared" si="948"/>
        <v>54101</v>
      </c>
      <c r="BC3153" s="7" t="s">
        <v>3097</v>
      </c>
    </row>
    <row r="3154" spans="1:55" hidden="1" outlineLevel="1">
      <c r="A3154" t="s">
        <v>2467</v>
      </c>
      <c r="B3154" t="s">
        <v>2099</v>
      </c>
      <c r="C3154" s="25">
        <v>17266</v>
      </c>
      <c r="D3154" s="25"/>
      <c r="E3154" s="25"/>
      <c r="G3154" s="1">
        <f t="shared" si="949"/>
        <v>10520</v>
      </c>
      <c r="H3154" s="63"/>
      <c r="I3154" s="1">
        <v>3783</v>
      </c>
      <c r="J3154" s="1">
        <v>3693</v>
      </c>
      <c r="K3154" s="1">
        <v>3062</v>
      </c>
      <c r="L3154" s="2" t="str">
        <f t="shared" si="957"/>
        <v/>
      </c>
      <c r="M3154" s="2">
        <f t="shared" si="958"/>
        <v>0.29106463878326994</v>
      </c>
      <c r="N3154" s="10">
        <f t="shared" si="950"/>
        <v>1</v>
      </c>
      <c r="O3154" s="9">
        <f t="shared" si="951"/>
        <v>2</v>
      </c>
      <c r="P3154" s="8">
        <f t="shared" si="952"/>
        <v>3</v>
      </c>
      <c r="Q3154" s="2">
        <f t="shared" si="953"/>
        <v>0.69287072243346004</v>
      </c>
      <c r="R3154" s="2">
        <f t="shared" si="954"/>
        <v>0.23574144486692014</v>
      </c>
      <c r="S3154" s="2">
        <f t="shared" si="955"/>
        <v>7.0247148288973382E-2</v>
      </c>
      <c r="T3154" s="2">
        <f t="shared" si="956"/>
        <v>1.1406844106464364E-3</v>
      </c>
      <c r="U3154" s="1">
        <v>7289</v>
      </c>
      <c r="V3154" s="1">
        <v>2480</v>
      </c>
      <c r="W3154" s="1">
        <v>739</v>
      </c>
      <c r="Y3154" s="1">
        <v>0</v>
      </c>
      <c r="AA3154" s="1">
        <v>12</v>
      </c>
      <c r="AU3154" t="s">
        <v>2467</v>
      </c>
      <c r="AV3154" t="s">
        <v>2099</v>
      </c>
      <c r="AY3154" s="38">
        <v>54</v>
      </c>
      <c r="AZ3154" s="40">
        <v>103</v>
      </c>
      <c r="BA3154" s="42">
        <f t="shared" si="948"/>
        <v>54103</v>
      </c>
      <c r="BC3154" s="7" t="s">
        <v>3097</v>
      </c>
    </row>
    <row r="3155" spans="1:55" hidden="1" outlineLevel="1">
      <c r="A3155" t="s">
        <v>2256</v>
      </c>
      <c r="B3155" t="s">
        <v>2099</v>
      </c>
      <c r="C3155" s="25">
        <v>5816</v>
      </c>
      <c r="D3155" s="25"/>
      <c r="E3155" s="25"/>
      <c r="G3155" s="1">
        <f t="shared" si="949"/>
        <v>3804</v>
      </c>
      <c r="H3155" s="63"/>
      <c r="I3155" s="1">
        <v>1664</v>
      </c>
      <c r="J3155" s="1">
        <v>1681</v>
      </c>
      <c r="K3155" s="1">
        <v>1655</v>
      </c>
      <c r="L3155" s="2" t="str">
        <f t="shared" si="957"/>
        <v/>
      </c>
      <c r="M3155" s="2">
        <f t="shared" si="958"/>
        <v>0.43506834910620401</v>
      </c>
      <c r="N3155" s="10">
        <f t="shared" si="950"/>
        <v>1</v>
      </c>
      <c r="O3155" s="9">
        <f t="shared" si="951"/>
        <v>2</v>
      </c>
      <c r="P3155" s="8">
        <f t="shared" si="952"/>
        <v>3</v>
      </c>
      <c r="Q3155" s="2">
        <f t="shared" si="953"/>
        <v>0.55310199789695058</v>
      </c>
      <c r="R3155" s="2">
        <f t="shared" si="954"/>
        <v>0.34253417455310198</v>
      </c>
      <c r="S3155" s="2">
        <f t="shared" si="955"/>
        <v>0.10147213459516298</v>
      </c>
      <c r="T3155" s="2">
        <f t="shared" si="956"/>
        <v>2.8916929547844611E-3</v>
      </c>
      <c r="U3155" s="1">
        <v>2104</v>
      </c>
      <c r="V3155" s="1">
        <v>1303</v>
      </c>
      <c r="W3155" s="1">
        <v>386</v>
      </c>
      <c r="Y3155" s="1">
        <v>0</v>
      </c>
      <c r="AA3155" s="1">
        <v>11</v>
      </c>
      <c r="AU3155" t="s">
        <v>2256</v>
      </c>
      <c r="AV3155" t="s">
        <v>2099</v>
      </c>
      <c r="AY3155" s="38">
        <v>54</v>
      </c>
      <c r="AZ3155" s="40">
        <v>105</v>
      </c>
      <c r="BA3155" s="42">
        <f t="shared" si="948"/>
        <v>54105</v>
      </c>
      <c r="BC3155" s="7" t="s">
        <v>3097</v>
      </c>
    </row>
    <row r="3156" spans="1:55" hidden="1" outlineLevel="1">
      <c r="A3156" t="s">
        <v>625</v>
      </c>
      <c r="B3156" t="s">
        <v>2099</v>
      </c>
      <c r="C3156" s="25">
        <v>87608</v>
      </c>
      <c r="D3156" s="25"/>
      <c r="E3156" s="25"/>
      <c r="G3156" s="1">
        <f t="shared" si="949"/>
        <v>49437</v>
      </c>
      <c r="H3156" s="63"/>
      <c r="I3156" s="1">
        <v>22084</v>
      </c>
      <c r="J3156" s="1">
        <v>21827</v>
      </c>
      <c r="K3156" s="1">
        <v>16160</v>
      </c>
      <c r="L3156" s="2" t="str">
        <f t="shared" si="957"/>
        <v/>
      </c>
      <c r="M3156" s="2">
        <f t="shared" si="958"/>
        <v>0.32688067641644925</v>
      </c>
      <c r="N3156" s="10">
        <f t="shared" si="950"/>
        <v>1</v>
      </c>
      <c r="O3156" s="9">
        <f t="shared" si="951"/>
        <v>2</v>
      </c>
      <c r="P3156" s="8">
        <f t="shared" si="952"/>
        <v>3</v>
      </c>
      <c r="Q3156" s="2">
        <f t="shared" si="953"/>
        <v>0.44177437951331999</v>
      </c>
      <c r="R3156" s="2">
        <f t="shared" si="954"/>
        <v>0.41928110524505935</v>
      </c>
      <c r="S3156" s="2">
        <f t="shared" si="955"/>
        <v>0.13665877783846106</v>
      </c>
      <c r="T3156" s="2">
        <f t="shared" si="956"/>
        <v>2.2857374031595989E-3</v>
      </c>
      <c r="U3156" s="1">
        <v>21840</v>
      </c>
      <c r="V3156" s="1">
        <v>20728</v>
      </c>
      <c r="W3156" s="1">
        <v>6756</v>
      </c>
      <c r="Y3156" s="1">
        <v>1</v>
      </c>
      <c r="AA3156" s="1">
        <v>112</v>
      </c>
      <c r="AU3156" t="s">
        <v>625</v>
      </c>
      <c r="AV3156" t="s">
        <v>2099</v>
      </c>
      <c r="AY3156" s="38">
        <v>54</v>
      </c>
      <c r="AZ3156" s="40">
        <v>107</v>
      </c>
      <c r="BA3156" s="42">
        <f t="shared" si="948"/>
        <v>54107</v>
      </c>
      <c r="BC3156" s="7" t="s">
        <v>3097</v>
      </c>
    </row>
    <row r="3157" spans="1:55" hidden="1" outlineLevel="1">
      <c r="A3157" t="s">
        <v>1117</v>
      </c>
      <c r="B3157" t="s">
        <v>2099</v>
      </c>
      <c r="C3157" s="25">
        <v>24859</v>
      </c>
      <c r="D3157" s="25"/>
      <c r="E3157" s="25"/>
      <c r="G3157" s="1">
        <f t="shared" si="949"/>
        <v>16418</v>
      </c>
      <c r="H3157" s="63"/>
      <c r="I3157" s="1">
        <v>4311</v>
      </c>
      <c r="J3157" s="1">
        <v>4362</v>
      </c>
      <c r="K3157" s="1">
        <v>4177</v>
      </c>
      <c r="L3157" s="2" t="str">
        <f t="shared" si="957"/>
        <v/>
      </c>
      <c r="M3157" s="2">
        <f t="shared" si="958"/>
        <v>0.2544158850042636</v>
      </c>
      <c r="N3157" s="10">
        <f t="shared" si="950"/>
        <v>1</v>
      </c>
      <c r="O3157" s="9">
        <f t="shared" si="951"/>
        <v>2</v>
      </c>
      <c r="P3157" s="8">
        <f t="shared" si="952"/>
        <v>4</v>
      </c>
      <c r="Q3157" s="2">
        <f t="shared" si="953"/>
        <v>0.77250578633207456</v>
      </c>
      <c r="R3157" s="2">
        <f t="shared" si="954"/>
        <v>0.16597636740163235</v>
      </c>
      <c r="S3157" s="2">
        <f t="shared" si="955"/>
        <v>0</v>
      </c>
      <c r="T3157" s="2">
        <f t="shared" si="956"/>
        <v>6.1517846266293086E-2</v>
      </c>
      <c r="U3157" s="1">
        <v>12683</v>
      </c>
      <c r="V3157" s="1">
        <v>2725</v>
      </c>
      <c r="Y3157" s="1">
        <v>0</v>
      </c>
      <c r="AA3157" s="1">
        <v>1010</v>
      </c>
      <c r="AU3157" t="s">
        <v>1117</v>
      </c>
      <c r="AV3157" t="s">
        <v>2099</v>
      </c>
      <c r="AY3157" s="38">
        <v>54</v>
      </c>
      <c r="AZ3157" s="40">
        <v>109</v>
      </c>
      <c r="BA3157" s="42">
        <f t="shared" si="948"/>
        <v>54109</v>
      </c>
      <c r="BC3157" s="7" t="s">
        <v>3097</v>
      </c>
    </row>
    <row r="3158" spans="1:55" collapsed="1">
      <c r="A3158" t="s">
        <v>2098</v>
      </c>
      <c r="B3158" t="s">
        <v>1226</v>
      </c>
      <c r="C3158" s="25">
        <f>SUM(C3103:C3157)</f>
        <v>1805414</v>
      </c>
      <c r="D3158" s="57">
        <v>1379000</v>
      </c>
      <c r="E3158" s="57">
        <v>1372000</v>
      </c>
      <c r="G3158" s="1">
        <f>SUM(G3103:G3157)</f>
        <v>1060892</v>
      </c>
      <c r="I3158" s="1">
        <f>SUM(I3103:I3157)</f>
        <v>440156</v>
      </c>
      <c r="J3158" s="1">
        <v>436183</v>
      </c>
      <c r="K3158" s="1">
        <v>399949</v>
      </c>
      <c r="L3158" s="2">
        <f t="shared" si="957"/>
        <v>0.29002828136330672</v>
      </c>
      <c r="M3158" s="2">
        <f t="shared" si="958"/>
        <v>0.37699313407962354</v>
      </c>
      <c r="N3158" s="10">
        <f t="shared" si="950"/>
        <v>1</v>
      </c>
      <c r="O3158" s="9">
        <f t="shared" si="951"/>
        <v>2</v>
      </c>
      <c r="P3158" s="8">
        <f t="shared" si="952"/>
        <v>3</v>
      </c>
      <c r="Q3158" s="2">
        <f t="shared" si="953"/>
        <v>0.60462516448422643</v>
      </c>
      <c r="R3158" s="2">
        <f t="shared" si="954"/>
        <v>0.29152826112365821</v>
      </c>
      <c r="S3158" s="2">
        <f t="shared" si="955"/>
        <v>9.3220610580530341E-2</v>
      </c>
      <c r="T3158" s="2">
        <f t="shared" si="956"/>
        <v>1.0625963811585024E-2</v>
      </c>
      <c r="U3158" s="1">
        <f>SUM(U3103:U3157)</f>
        <v>641442</v>
      </c>
      <c r="V3158" s="1">
        <f>SUM(V3103:V3157)</f>
        <v>309280</v>
      </c>
      <c r="W3158" s="1">
        <f>SUM(W3103:W3157)</f>
        <v>98897</v>
      </c>
      <c r="Y3158" s="1">
        <f>SUM(Y3103:Y3157)</f>
        <v>207</v>
      </c>
      <c r="AA3158" s="1">
        <f>SUM(AA3103:AA3157)</f>
        <v>11066</v>
      </c>
      <c r="AN3158" s="1">
        <f>SUM(AN3103:AN3157)</f>
        <v>0</v>
      </c>
      <c r="AU3158" t="s">
        <v>2098</v>
      </c>
      <c r="AV3158" t="s">
        <v>1226</v>
      </c>
      <c r="AY3158" s="38">
        <v>54</v>
      </c>
      <c r="AZ3158" s="40"/>
      <c r="BA3158" s="38">
        <f>AY3158</f>
        <v>54</v>
      </c>
      <c r="BC3158" s="7" t="s">
        <v>1410</v>
      </c>
    </row>
    <row r="3159" spans="1:55">
      <c r="C3159" s="25"/>
      <c r="D3159" s="25"/>
      <c r="E3159" s="25"/>
      <c r="L3159" s="2"/>
      <c r="M3159" s="2"/>
      <c r="P3159" s="8"/>
      <c r="AY3159" s="38"/>
      <c r="AZ3159" s="40"/>
      <c r="BA3159" s="42"/>
    </row>
    <row r="3160" spans="1:55" hidden="1" outlineLevel="1">
      <c r="A3160" t="s">
        <v>1447</v>
      </c>
      <c r="B3160" t="s">
        <v>2989</v>
      </c>
      <c r="C3160" s="25">
        <v>20578</v>
      </c>
      <c r="D3160" s="25"/>
      <c r="E3160" s="25"/>
      <c r="K3160" s="1">
        <v>4684</v>
      </c>
      <c r="L3160" s="2" t="str">
        <f t="shared" si="957"/>
        <v/>
      </c>
      <c r="M3160" s="2" t="str">
        <f t="shared" si="958"/>
        <v/>
      </c>
      <c r="N3160" s="10" t="e">
        <f t="shared" ref="N3160:N3191" si="959">RANK(U3160,U3160:AR3160)</f>
        <v>#N/A</v>
      </c>
      <c r="O3160" s="9" t="e">
        <f t="shared" ref="O3160:O3191" si="960">RANK(V3160,U3160:AR3160)</f>
        <v>#N/A</v>
      </c>
      <c r="P3160" s="8" t="e">
        <f t="shared" ref="P3160:P3191" si="961">RANK(W3160,U3160:AR3160)</f>
        <v>#N/A</v>
      </c>
      <c r="Q3160" s="2" t="str">
        <f t="shared" ref="Q3160:Q3191" si="962">IF(SUM($U3160:$AQ3160)=0,"-",U3160/SUM($U3160:$AQ3160))</f>
        <v>-</v>
      </c>
      <c r="R3160" s="2" t="str">
        <f t="shared" ref="R3160:R3191" si="963">IF(SUM($U3160:$AQ3160)=0,"-",V3160/SUM($U3160:$AQ3160))</f>
        <v>-</v>
      </c>
      <c r="S3160" s="2" t="str">
        <f t="shared" ref="S3160:S3191" si="964">IF(SUM($U3160:$AQ3160)=0,"-",W3160/SUM($U3160:$AQ3160))</f>
        <v>-</v>
      </c>
      <c r="T3160" s="2" t="str">
        <f t="shared" ref="T3160:T3191" si="965">IF(SUM($U3160:$AQ3160)=0,"-",(1-Q3160-R3160-S3160))</f>
        <v>-</v>
      </c>
      <c r="AU3160" t="s">
        <v>1447</v>
      </c>
      <c r="AV3160" t="s">
        <v>2989</v>
      </c>
      <c r="AY3160" s="38">
        <v>55</v>
      </c>
      <c r="AZ3160" s="40">
        <v>1</v>
      </c>
      <c r="BA3160" s="42">
        <f t="shared" si="948"/>
        <v>55001</v>
      </c>
      <c r="BC3160" s="7" t="s">
        <v>3097</v>
      </c>
    </row>
    <row r="3161" spans="1:55" hidden="1" outlineLevel="1">
      <c r="A3161" t="s">
        <v>370</v>
      </c>
      <c r="B3161" t="s">
        <v>2989</v>
      </c>
      <c r="C3161" s="25">
        <v>16747</v>
      </c>
      <c r="D3161" s="25"/>
      <c r="E3161" s="25"/>
      <c r="K3161" s="1">
        <v>4981</v>
      </c>
      <c r="L3161" s="2" t="str">
        <f t="shared" si="957"/>
        <v/>
      </c>
      <c r="M3161" s="2" t="str">
        <f t="shared" si="958"/>
        <v/>
      </c>
      <c r="N3161" s="10" t="e">
        <f t="shared" si="959"/>
        <v>#N/A</v>
      </c>
      <c r="O3161" s="9" t="e">
        <f t="shared" si="960"/>
        <v>#N/A</v>
      </c>
      <c r="P3161" s="8" t="e">
        <f t="shared" si="961"/>
        <v>#N/A</v>
      </c>
      <c r="Q3161" s="2" t="str">
        <f t="shared" si="962"/>
        <v>-</v>
      </c>
      <c r="R3161" s="2" t="str">
        <f t="shared" si="963"/>
        <v>-</v>
      </c>
      <c r="S3161" s="2" t="str">
        <f t="shared" si="964"/>
        <v>-</v>
      </c>
      <c r="T3161" s="2" t="str">
        <f t="shared" si="965"/>
        <v>-</v>
      </c>
      <c r="AU3161" t="s">
        <v>370</v>
      </c>
      <c r="AV3161" t="s">
        <v>2989</v>
      </c>
      <c r="AY3161" s="38">
        <v>55</v>
      </c>
      <c r="AZ3161" s="40">
        <v>3</v>
      </c>
      <c r="BA3161" s="42">
        <f t="shared" si="948"/>
        <v>55003</v>
      </c>
      <c r="BC3161" s="7" t="s">
        <v>3097</v>
      </c>
    </row>
    <row r="3162" spans="1:55" hidden="1" outlineLevel="1">
      <c r="A3162" t="s">
        <v>2568</v>
      </c>
      <c r="B3162" t="s">
        <v>2989</v>
      </c>
      <c r="C3162" s="25">
        <v>45515</v>
      </c>
      <c r="D3162" s="25"/>
      <c r="E3162" s="25"/>
      <c r="K3162" s="1">
        <v>13744</v>
      </c>
      <c r="L3162" s="2" t="str">
        <f t="shared" si="957"/>
        <v/>
      </c>
      <c r="M3162" s="2" t="str">
        <f t="shared" si="958"/>
        <v/>
      </c>
      <c r="N3162" s="10" t="e">
        <f t="shared" si="959"/>
        <v>#N/A</v>
      </c>
      <c r="O3162" s="9" t="e">
        <f t="shared" si="960"/>
        <v>#N/A</v>
      </c>
      <c r="P3162" s="8" t="e">
        <f t="shared" si="961"/>
        <v>#N/A</v>
      </c>
      <c r="Q3162" s="2" t="str">
        <f t="shared" si="962"/>
        <v>-</v>
      </c>
      <c r="R3162" s="2" t="str">
        <f t="shared" si="963"/>
        <v>-</v>
      </c>
      <c r="S3162" s="2" t="str">
        <f t="shared" si="964"/>
        <v>-</v>
      </c>
      <c r="T3162" s="2" t="str">
        <f t="shared" si="965"/>
        <v>-</v>
      </c>
      <c r="AU3162" t="s">
        <v>2568</v>
      </c>
      <c r="AV3162" t="s">
        <v>2989</v>
      </c>
      <c r="AY3162" s="38">
        <v>55</v>
      </c>
      <c r="AZ3162" s="40">
        <v>5</v>
      </c>
      <c r="BA3162" s="42">
        <f t="shared" si="948"/>
        <v>55005</v>
      </c>
      <c r="BC3162" s="7" t="s">
        <v>3097</v>
      </c>
    </row>
    <row r="3163" spans="1:55" hidden="1" outlineLevel="1">
      <c r="A3163" t="s">
        <v>2569</v>
      </c>
      <c r="B3163" t="s">
        <v>2989</v>
      </c>
      <c r="C3163" s="25">
        <v>15128</v>
      </c>
      <c r="D3163" s="25"/>
      <c r="E3163" s="25"/>
      <c r="K3163" s="1">
        <v>6184</v>
      </c>
      <c r="L3163" s="2" t="str">
        <f t="shared" si="957"/>
        <v/>
      </c>
      <c r="M3163" s="2" t="str">
        <f t="shared" si="958"/>
        <v/>
      </c>
      <c r="N3163" s="10" t="e">
        <f t="shared" si="959"/>
        <v>#N/A</v>
      </c>
      <c r="O3163" s="9" t="e">
        <f t="shared" si="960"/>
        <v>#N/A</v>
      </c>
      <c r="P3163" s="8" t="e">
        <f t="shared" si="961"/>
        <v>#N/A</v>
      </c>
      <c r="Q3163" s="2" t="str">
        <f t="shared" si="962"/>
        <v>-</v>
      </c>
      <c r="R3163" s="2" t="str">
        <f t="shared" si="963"/>
        <v>-</v>
      </c>
      <c r="S3163" s="2" t="str">
        <f t="shared" si="964"/>
        <v>-</v>
      </c>
      <c r="T3163" s="2" t="str">
        <f t="shared" si="965"/>
        <v>-</v>
      </c>
      <c r="AU3163" t="s">
        <v>2569</v>
      </c>
      <c r="AV3163" t="s">
        <v>2989</v>
      </c>
      <c r="AY3163" s="38">
        <v>55</v>
      </c>
      <c r="AZ3163" s="40">
        <v>7</v>
      </c>
      <c r="BA3163" s="42">
        <f t="shared" si="948"/>
        <v>55007</v>
      </c>
      <c r="BC3163" s="7" t="s">
        <v>3097</v>
      </c>
    </row>
    <row r="3164" spans="1:55" hidden="1" outlineLevel="1">
      <c r="A3164" t="s">
        <v>2274</v>
      </c>
      <c r="B3164" t="s">
        <v>2989</v>
      </c>
      <c r="C3164" s="25">
        <v>231821</v>
      </c>
      <c r="D3164" s="25"/>
      <c r="E3164" s="25"/>
      <c r="K3164" s="1">
        <v>69795</v>
      </c>
      <c r="L3164" s="2" t="str">
        <f t="shared" si="957"/>
        <v/>
      </c>
      <c r="M3164" s="2" t="str">
        <f t="shared" si="958"/>
        <v/>
      </c>
      <c r="N3164" s="10" t="e">
        <f t="shared" si="959"/>
        <v>#N/A</v>
      </c>
      <c r="O3164" s="9" t="e">
        <f t="shared" si="960"/>
        <v>#N/A</v>
      </c>
      <c r="P3164" s="8" t="e">
        <f t="shared" si="961"/>
        <v>#N/A</v>
      </c>
      <c r="Q3164" s="2" t="str">
        <f t="shared" si="962"/>
        <v>-</v>
      </c>
      <c r="R3164" s="2" t="str">
        <f t="shared" si="963"/>
        <v>-</v>
      </c>
      <c r="S3164" s="2" t="str">
        <f t="shared" si="964"/>
        <v>-</v>
      </c>
      <c r="T3164" s="2" t="str">
        <f t="shared" si="965"/>
        <v>-</v>
      </c>
      <c r="AU3164" t="s">
        <v>2274</v>
      </c>
      <c r="AV3164" t="s">
        <v>2989</v>
      </c>
      <c r="AY3164" s="38">
        <v>55</v>
      </c>
      <c r="AZ3164" s="40">
        <v>9</v>
      </c>
      <c r="BA3164" s="42">
        <f t="shared" si="948"/>
        <v>55009</v>
      </c>
      <c r="BC3164" s="7" t="s">
        <v>3097</v>
      </c>
    </row>
    <row r="3165" spans="1:55" hidden="1" outlineLevel="1">
      <c r="A3165" t="s">
        <v>2406</v>
      </c>
      <c r="B3165" t="s">
        <v>2989</v>
      </c>
      <c r="C3165" s="25">
        <v>13777</v>
      </c>
      <c r="D3165" s="25"/>
      <c r="E3165" s="25"/>
      <c r="K3165" s="1">
        <v>4343</v>
      </c>
      <c r="L3165" s="2" t="str">
        <f t="shared" si="957"/>
        <v/>
      </c>
      <c r="M3165" s="2" t="str">
        <f t="shared" si="958"/>
        <v/>
      </c>
      <c r="N3165" s="10" t="e">
        <f t="shared" si="959"/>
        <v>#N/A</v>
      </c>
      <c r="O3165" s="9" t="e">
        <f t="shared" si="960"/>
        <v>#N/A</v>
      </c>
      <c r="P3165" s="8" t="e">
        <f t="shared" si="961"/>
        <v>#N/A</v>
      </c>
      <c r="Q3165" s="2" t="str">
        <f t="shared" si="962"/>
        <v>-</v>
      </c>
      <c r="R3165" s="2" t="str">
        <f t="shared" si="963"/>
        <v>-</v>
      </c>
      <c r="S3165" s="2" t="str">
        <f t="shared" si="964"/>
        <v>-</v>
      </c>
      <c r="T3165" s="2" t="str">
        <f t="shared" si="965"/>
        <v>-</v>
      </c>
      <c r="AU3165" t="s">
        <v>2406</v>
      </c>
      <c r="AV3165" t="s">
        <v>2989</v>
      </c>
      <c r="AY3165" s="38">
        <v>55</v>
      </c>
      <c r="AZ3165" s="40">
        <v>11</v>
      </c>
      <c r="BA3165" s="42">
        <f t="shared" si="948"/>
        <v>55011</v>
      </c>
      <c r="BC3165" s="7" t="s">
        <v>3097</v>
      </c>
    </row>
    <row r="3166" spans="1:55" hidden="1" outlineLevel="1">
      <c r="A3166" t="s">
        <v>1173</v>
      </c>
      <c r="B3166" t="s">
        <v>2989</v>
      </c>
      <c r="C3166" s="25">
        <v>15906</v>
      </c>
      <c r="D3166" s="25"/>
      <c r="E3166" s="25"/>
      <c r="K3166" s="1">
        <v>6134</v>
      </c>
      <c r="L3166" s="2" t="str">
        <f t="shared" si="957"/>
        <v/>
      </c>
      <c r="M3166" s="2" t="str">
        <f t="shared" si="958"/>
        <v/>
      </c>
      <c r="N3166" s="10" t="e">
        <f t="shared" si="959"/>
        <v>#N/A</v>
      </c>
      <c r="O3166" s="9" t="e">
        <f t="shared" si="960"/>
        <v>#N/A</v>
      </c>
      <c r="P3166" s="8" t="e">
        <f t="shared" si="961"/>
        <v>#N/A</v>
      </c>
      <c r="Q3166" s="2" t="str">
        <f t="shared" si="962"/>
        <v>-</v>
      </c>
      <c r="R3166" s="2" t="str">
        <f t="shared" si="963"/>
        <v>-</v>
      </c>
      <c r="S3166" s="2" t="str">
        <f t="shared" si="964"/>
        <v>-</v>
      </c>
      <c r="T3166" s="2" t="str">
        <f t="shared" si="965"/>
        <v>-</v>
      </c>
      <c r="AU3166" t="s">
        <v>1173</v>
      </c>
      <c r="AV3166" t="s">
        <v>2989</v>
      </c>
      <c r="AY3166" s="38">
        <v>55</v>
      </c>
      <c r="AZ3166" s="40">
        <v>13</v>
      </c>
      <c r="BA3166" s="42">
        <f t="shared" si="948"/>
        <v>55013</v>
      </c>
      <c r="BC3166" s="7" t="s">
        <v>3097</v>
      </c>
    </row>
    <row r="3167" spans="1:55" hidden="1" outlineLevel="1">
      <c r="A3167" t="s">
        <v>2397</v>
      </c>
      <c r="B3167" t="s">
        <v>2989</v>
      </c>
      <c r="C3167" s="25">
        <v>43411</v>
      </c>
      <c r="D3167" s="25"/>
      <c r="E3167" s="25"/>
      <c r="K3167" s="1">
        <v>11666</v>
      </c>
      <c r="L3167" s="2" t="str">
        <f t="shared" si="957"/>
        <v/>
      </c>
      <c r="M3167" s="2" t="str">
        <f t="shared" si="958"/>
        <v/>
      </c>
      <c r="N3167" s="10" t="e">
        <f t="shared" si="959"/>
        <v>#N/A</v>
      </c>
      <c r="O3167" s="9" t="e">
        <f t="shared" si="960"/>
        <v>#N/A</v>
      </c>
      <c r="P3167" s="8" t="e">
        <f t="shared" si="961"/>
        <v>#N/A</v>
      </c>
      <c r="Q3167" s="2" t="str">
        <f t="shared" si="962"/>
        <v>-</v>
      </c>
      <c r="R3167" s="2" t="str">
        <f t="shared" si="963"/>
        <v>-</v>
      </c>
      <c r="S3167" s="2" t="str">
        <f t="shared" si="964"/>
        <v>-</v>
      </c>
      <c r="T3167" s="2" t="str">
        <f t="shared" si="965"/>
        <v>-</v>
      </c>
      <c r="AU3167" t="s">
        <v>2397</v>
      </c>
      <c r="AV3167" t="s">
        <v>2989</v>
      </c>
      <c r="AY3167" s="38">
        <v>55</v>
      </c>
      <c r="AZ3167" s="40">
        <v>15</v>
      </c>
      <c r="BA3167" s="42">
        <f t="shared" si="948"/>
        <v>55015</v>
      </c>
      <c r="BC3167" s="7" t="s">
        <v>3097</v>
      </c>
    </row>
    <row r="3168" spans="1:55" hidden="1" outlineLevel="1">
      <c r="A3168" t="s">
        <v>762</v>
      </c>
      <c r="B3168" t="s">
        <v>2989</v>
      </c>
      <c r="C3168" s="25">
        <v>56353</v>
      </c>
      <c r="D3168" s="25"/>
      <c r="E3168" s="25"/>
      <c r="K3168" s="1">
        <v>18413</v>
      </c>
      <c r="L3168" s="2" t="str">
        <f t="shared" si="957"/>
        <v/>
      </c>
      <c r="M3168" s="2" t="str">
        <f t="shared" si="958"/>
        <v/>
      </c>
      <c r="N3168" s="10" t="e">
        <f t="shared" si="959"/>
        <v>#N/A</v>
      </c>
      <c r="O3168" s="9" t="e">
        <f t="shared" si="960"/>
        <v>#N/A</v>
      </c>
      <c r="P3168" s="8" t="e">
        <f t="shared" si="961"/>
        <v>#N/A</v>
      </c>
      <c r="Q3168" s="2" t="str">
        <f t="shared" si="962"/>
        <v>-</v>
      </c>
      <c r="R3168" s="2" t="str">
        <f t="shared" si="963"/>
        <v>-</v>
      </c>
      <c r="S3168" s="2" t="str">
        <f t="shared" si="964"/>
        <v>-</v>
      </c>
      <c r="T3168" s="2" t="str">
        <f t="shared" si="965"/>
        <v>-</v>
      </c>
      <c r="AU3168" t="s">
        <v>762</v>
      </c>
      <c r="AV3168" t="s">
        <v>2989</v>
      </c>
      <c r="AY3168" s="38">
        <v>55</v>
      </c>
      <c r="AZ3168" s="40">
        <v>17</v>
      </c>
      <c r="BA3168" s="42">
        <f t="shared" si="948"/>
        <v>55017</v>
      </c>
      <c r="BC3168" s="7" t="s">
        <v>3097</v>
      </c>
    </row>
    <row r="3169" spans="1:55" hidden="1" outlineLevel="1">
      <c r="A3169" t="s">
        <v>2218</v>
      </c>
      <c r="B3169" t="s">
        <v>2989</v>
      </c>
      <c r="C3169" s="25">
        <v>33851</v>
      </c>
      <c r="D3169" s="25"/>
      <c r="E3169" s="25"/>
      <c r="K3169" s="1">
        <v>10337</v>
      </c>
      <c r="L3169" s="2" t="str">
        <f t="shared" si="957"/>
        <v/>
      </c>
      <c r="M3169" s="2" t="str">
        <f t="shared" si="958"/>
        <v/>
      </c>
      <c r="N3169" s="10" t="e">
        <f t="shared" si="959"/>
        <v>#N/A</v>
      </c>
      <c r="O3169" s="9" t="e">
        <f t="shared" si="960"/>
        <v>#N/A</v>
      </c>
      <c r="P3169" s="8" t="e">
        <f t="shared" si="961"/>
        <v>#N/A</v>
      </c>
      <c r="Q3169" s="2" t="str">
        <f t="shared" si="962"/>
        <v>-</v>
      </c>
      <c r="R3169" s="2" t="str">
        <f t="shared" si="963"/>
        <v>-</v>
      </c>
      <c r="S3169" s="2" t="str">
        <f t="shared" si="964"/>
        <v>-</v>
      </c>
      <c r="T3169" s="2" t="str">
        <f t="shared" si="965"/>
        <v>-</v>
      </c>
      <c r="AU3169" t="s">
        <v>2218</v>
      </c>
      <c r="AV3169" t="s">
        <v>2989</v>
      </c>
      <c r="AY3169" s="38">
        <v>55</v>
      </c>
      <c r="AZ3169" s="40">
        <v>19</v>
      </c>
      <c r="BA3169" s="42">
        <f t="shared" si="948"/>
        <v>55019</v>
      </c>
      <c r="BC3169" s="7" t="s">
        <v>3097</v>
      </c>
    </row>
    <row r="3170" spans="1:55" hidden="1" outlineLevel="1">
      <c r="A3170" t="s">
        <v>2684</v>
      </c>
      <c r="B3170" t="s">
        <v>2989</v>
      </c>
      <c r="C3170" s="25">
        <v>53488</v>
      </c>
      <c r="D3170" s="25"/>
      <c r="E3170" s="25"/>
      <c r="K3170" s="1">
        <v>17915</v>
      </c>
      <c r="L3170" s="2" t="str">
        <f t="shared" si="957"/>
        <v/>
      </c>
      <c r="M3170" s="2" t="str">
        <f t="shared" si="958"/>
        <v/>
      </c>
      <c r="N3170" s="10" t="e">
        <f t="shared" si="959"/>
        <v>#N/A</v>
      </c>
      <c r="O3170" s="9" t="e">
        <f t="shared" si="960"/>
        <v>#N/A</v>
      </c>
      <c r="P3170" s="8" t="e">
        <f t="shared" si="961"/>
        <v>#N/A</v>
      </c>
      <c r="Q3170" s="2" t="str">
        <f t="shared" si="962"/>
        <v>-</v>
      </c>
      <c r="R3170" s="2" t="str">
        <f t="shared" si="963"/>
        <v>-</v>
      </c>
      <c r="S3170" s="2" t="str">
        <f t="shared" si="964"/>
        <v>-</v>
      </c>
      <c r="T3170" s="2" t="str">
        <f t="shared" si="965"/>
        <v>-</v>
      </c>
      <c r="AU3170" t="s">
        <v>2684</v>
      </c>
      <c r="AV3170" t="s">
        <v>2989</v>
      </c>
      <c r="AY3170" s="38">
        <v>55</v>
      </c>
      <c r="AZ3170" s="40">
        <v>21</v>
      </c>
      <c r="BA3170" s="42">
        <f t="shared" si="948"/>
        <v>55021</v>
      </c>
      <c r="BC3170" s="7" t="s">
        <v>3097</v>
      </c>
    </row>
    <row r="3171" spans="1:55" hidden="1" outlineLevel="1">
      <c r="A3171" t="s">
        <v>2466</v>
      </c>
      <c r="B3171" t="s">
        <v>2989</v>
      </c>
      <c r="C3171" s="25">
        <v>16984</v>
      </c>
      <c r="D3171" s="25"/>
      <c r="E3171" s="25"/>
      <c r="K3171" s="1">
        <v>4880</v>
      </c>
      <c r="L3171" s="2" t="str">
        <f t="shared" si="957"/>
        <v/>
      </c>
      <c r="M3171" s="2" t="str">
        <f t="shared" si="958"/>
        <v/>
      </c>
      <c r="N3171" s="10" t="e">
        <f t="shared" si="959"/>
        <v>#N/A</v>
      </c>
      <c r="O3171" s="9" t="e">
        <f t="shared" si="960"/>
        <v>#N/A</v>
      </c>
      <c r="P3171" s="8" t="e">
        <f t="shared" si="961"/>
        <v>#N/A</v>
      </c>
      <c r="Q3171" s="2" t="str">
        <f t="shared" si="962"/>
        <v>-</v>
      </c>
      <c r="R3171" s="2" t="str">
        <f t="shared" si="963"/>
        <v>-</v>
      </c>
      <c r="S3171" s="2" t="str">
        <f t="shared" si="964"/>
        <v>-</v>
      </c>
      <c r="T3171" s="2" t="str">
        <f t="shared" si="965"/>
        <v>-</v>
      </c>
      <c r="AU3171" t="s">
        <v>2466</v>
      </c>
      <c r="AV3171" t="s">
        <v>2989</v>
      </c>
      <c r="AY3171" s="38">
        <v>55</v>
      </c>
      <c r="AZ3171" s="40">
        <v>23</v>
      </c>
      <c r="BA3171" s="42">
        <f t="shared" si="948"/>
        <v>55023</v>
      </c>
      <c r="BC3171" s="7" t="s">
        <v>3097</v>
      </c>
    </row>
    <row r="3172" spans="1:55" hidden="1" outlineLevel="1">
      <c r="A3172" t="s">
        <v>2398</v>
      </c>
      <c r="B3172" t="s">
        <v>2989</v>
      </c>
      <c r="C3172" s="25">
        <v>441623</v>
      </c>
      <c r="D3172" s="25"/>
      <c r="E3172" s="25"/>
      <c r="K3172" s="1">
        <v>169423</v>
      </c>
      <c r="L3172" s="2" t="str">
        <f t="shared" si="957"/>
        <v/>
      </c>
      <c r="M3172" s="2" t="str">
        <f t="shared" si="958"/>
        <v/>
      </c>
      <c r="N3172" s="10" t="e">
        <f t="shared" si="959"/>
        <v>#N/A</v>
      </c>
      <c r="O3172" s="9" t="e">
        <f t="shared" si="960"/>
        <v>#N/A</v>
      </c>
      <c r="P3172" s="8" t="e">
        <f t="shared" si="961"/>
        <v>#N/A</v>
      </c>
      <c r="Q3172" s="2" t="str">
        <f t="shared" si="962"/>
        <v>-</v>
      </c>
      <c r="R3172" s="2" t="str">
        <f t="shared" si="963"/>
        <v>-</v>
      </c>
      <c r="S3172" s="2" t="str">
        <f t="shared" si="964"/>
        <v>-</v>
      </c>
      <c r="T3172" s="2" t="str">
        <f t="shared" si="965"/>
        <v>-</v>
      </c>
      <c r="AU3172" t="s">
        <v>2398</v>
      </c>
      <c r="AV3172" t="s">
        <v>2989</v>
      </c>
      <c r="AY3172" s="38">
        <v>55</v>
      </c>
      <c r="AZ3172" s="40">
        <v>25</v>
      </c>
      <c r="BA3172" s="42">
        <f t="shared" si="948"/>
        <v>55025</v>
      </c>
      <c r="BC3172" s="7" t="s">
        <v>3097</v>
      </c>
    </row>
    <row r="3173" spans="1:55" hidden="1" outlineLevel="1">
      <c r="A3173" t="s">
        <v>2293</v>
      </c>
      <c r="B3173" t="s">
        <v>2989</v>
      </c>
      <c r="C3173" s="25">
        <v>86908</v>
      </c>
      <c r="D3173" s="25"/>
      <c r="E3173" s="25"/>
      <c r="K3173" s="1">
        <v>20204</v>
      </c>
      <c r="L3173" s="2" t="str">
        <f t="shared" si="957"/>
        <v/>
      </c>
      <c r="M3173" s="2" t="str">
        <f t="shared" si="958"/>
        <v/>
      </c>
      <c r="N3173" s="10" t="e">
        <f t="shared" si="959"/>
        <v>#N/A</v>
      </c>
      <c r="O3173" s="9" t="e">
        <f t="shared" si="960"/>
        <v>#N/A</v>
      </c>
      <c r="P3173" s="8" t="e">
        <f t="shared" si="961"/>
        <v>#N/A</v>
      </c>
      <c r="Q3173" s="2" t="str">
        <f t="shared" si="962"/>
        <v>-</v>
      </c>
      <c r="R3173" s="2" t="str">
        <f t="shared" si="963"/>
        <v>-</v>
      </c>
      <c r="S3173" s="2" t="str">
        <f t="shared" si="964"/>
        <v>-</v>
      </c>
      <c r="T3173" s="2" t="str">
        <f t="shared" si="965"/>
        <v>-</v>
      </c>
      <c r="AU3173" t="s">
        <v>2293</v>
      </c>
      <c r="AV3173" t="s">
        <v>2989</v>
      </c>
      <c r="AY3173" s="38">
        <v>55</v>
      </c>
      <c r="AZ3173" s="40">
        <v>27</v>
      </c>
      <c r="BA3173" s="42">
        <f t="shared" si="948"/>
        <v>55027</v>
      </c>
      <c r="BC3173" s="7" t="s">
        <v>3097</v>
      </c>
    </row>
    <row r="3174" spans="1:55" hidden="1" outlineLevel="1">
      <c r="A3174" t="s">
        <v>1587</v>
      </c>
      <c r="B3174" t="s">
        <v>2989</v>
      </c>
      <c r="C3174" s="25">
        <v>28249</v>
      </c>
      <c r="D3174" s="25"/>
      <c r="E3174" s="25"/>
      <c r="K3174" s="1">
        <v>11352</v>
      </c>
      <c r="L3174" s="2" t="str">
        <f t="shared" si="957"/>
        <v/>
      </c>
      <c r="M3174" s="2" t="str">
        <f t="shared" si="958"/>
        <v/>
      </c>
      <c r="N3174" s="10" t="e">
        <f t="shared" si="959"/>
        <v>#N/A</v>
      </c>
      <c r="O3174" s="9" t="e">
        <f t="shared" si="960"/>
        <v>#N/A</v>
      </c>
      <c r="P3174" s="8" t="e">
        <f t="shared" si="961"/>
        <v>#N/A</v>
      </c>
      <c r="Q3174" s="2" t="str">
        <f t="shared" si="962"/>
        <v>-</v>
      </c>
      <c r="R3174" s="2" t="str">
        <f t="shared" si="963"/>
        <v>-</v>
      </c>
      <c r="S3174" s="2" t="str">
        <f t="shared" si="964"/>
        <v>-</v>
      </c>
      <c r="T3174" s="2" t="str">
        <f t="shared" si="965"/>
        <v>-</v>
      </c>
      <c r="AU3174" t="s">
        <v>1587</v>
      </c>
      <c r="AV3174" t="s">
        <v>2989</v>
      </c>
      <c r="AY3174" s="38">
        <v>55</v>
      </c>
      <c r="AZ3174" s="40">
        <v>29</v>
      </c>
      <c r="BA3174" s="42">
        <f t="shared" si="948"/>
        <v>55029</v>
      </c>
      <c r="BC3174" s="7" t="s">
        <v>3097</v>
      </c>
    </row>
    <row r="3175" spans="1:55" hidden="1" outlineLevel="1">
      <c r="A3175" t="s">
        <v>443</v>
      </c>
      <c r="B3175" t="s">
        <v>2989</v>
      </c>
      <c r="C3175" s="25">
        <v>43593</v>
      </c>
      <c r="D3175" s="25"/>
      <c r="E3175" s="25"/>
      <c r="K3175" s="1">
        <v>14464</v>
      </c>
      <c r="L3175" s="2" t="str">
        <f t="shared" si="957"/>
        <v/>
      </c>
      <c r="M3175" s="2" t="str">
        <f t="shared" si="958"/>
        <v/>
      </c>
      <c r="N3175" s="10" t="e">
        <f t="shared" si="959"/>
        <v>#N/A</v>
      </c>
      <c r="O3175" s="9" t="e">
        <f t="shared" si="960"/>
        <v>#N/A</v>
      </c>
      <c r="P3175" s="8" t="e">
        <f t="shared" si="961"/>
        <v>#N/A</v>
      </c>
      <c r="Q3175" s="2" t="str">
        <f t="shared" si="962"/>
        <v>-</v>
      </c>
      <c r="R3175" s="2" t="str">
        <f t="shared" si="963"/>
        <v>-</v>
      </c>
      <c r="S3175" s="2" t="str">
        <f t="shared" si="964"/>
        <v>-</v>
      </c>
      <c r="T3175" s="2" t="str">
        <f t="shared" si="965"/>
        <v>-</v>
      </c>
      <c r="AU3175" t="s">
        <v>443</v>
      </c>
      <c r="AV3175" t="s">
        <v>2989</v>
      </c>
      <c r="AY3175" s="38">
        <v>55</v>
      </c>
      <c r="AZ3175" s="40">
        <v>31</v>
      </c>
      <c r="BA3175" s="42">
        <f t="shared" si="948"/>
        <v>55031</v>
      </c>
      <c r="BC3175" s="7" t="s">
        <v>3097</v>
      </c>
    </row>
    <row r="3176" spans="1:55" hidden="1" outlineLevel="1">
      <c r="A3176" t="s">
        <v>2220</v>
      </c>
      <c r="B3176" t="s">
        <v>2989</v>
      </c>
      <c r="C3176" s="25">
        <v>40947</v>
      </c>
      <c r="D3176" s="25"/>
      <c r="E3176" s="25"/>
      <c r="K3176" s="1">
        <v>11181</v>
      </c>
      <c r="L3176" s="2" t="str">
        <f t="shared" si="957"/>
        <v/>
      </c>
      <c r="M3176" s="2" t="str">
        <f t="shared" si="958"/>
        <v/>
      </c>
      <c r="N3176" s="10" t="e">
        <f t="shared" si="959"/>
        <v>#N/A</v>
      </c>
      <c r="O3176" s="9" t="e">
        <f t="shared" si="960"/>
        <v>#N/A</v>
      </c>
      <c r="P3176" s="8" t="e">
        <f t="shared" si="961"/>
        <v>#N/A</v>
      </c>
      <c r="Q3176" s="2" t="str">
        <f t="shared" si="962"/>
        <v>-</v>
      </c>
      <c r="R3176" s="2" t="str">
        <f t="shared" si="963"/>
        <v>-</v>
      </c>
      <c r="S3176" s="2" t="str">
        <f t="shared" si="964"/>
        <v>-</v>
      </c>
      <c r="T3176" s="2" t="str">
        <f t="shared" si="965"/>
        <v>-</v>
      </c>
      <c r="AU3176" t="s">
        <v>2220</v>
      </c>
      <c r="AV3176" t="s">
        <v>2989</v>
      </c>
      <c r="AY3176" s="38">
        <v>55</v>
      </c>
      <c r="AZ3176" s="40">
        <v>33</v>
      </c>
      <c r="BA3176" s="42">
        <f t="shared" ref="BA3176:BA3239" si="966">AY3176*1000+AZ3176</f>
        <v>55033</v>
      </c>
      <c r="BC3176" s="7" t="s">
        <v>3097</v>
      </c>
    </row>
    <row r="3177" spans="1:55" hidden="1" outlineLevel="1">
      <c r="A3177" t="s">
        <v>117</v>
      </c>
      <c r="B3177" t="s">
        <v>2989</v>
      </c>
      <c r="C3177" s="25">
        <v>94493</v>
      </c>
      <c r="D3177" s="25"/>
      <c r="E3177" s="25"/>
      <c r="K3177" s="1">
        <v>32241</v>
      </c>
      <c r="L3177" s="2" t="str">
        <f t="shared" si="957"/>
        <v/>
      </c>
      <c r="M3177" s="2" t="str">
        <f t="shared" si="958"/>
        <v/>
      </c>
      <c r="N3177" s="10" t="e">
        <f t="shared" si="959"/>
        <v>#N/A</v>
      </c>
      <c r="O3177" s="9" t="e">
        <f t="shared" si="960"/>
        <v>#N/A</v>
      </c>
      <c r="P3177" s="8" t="e">
        <f t="shared" si="961"/>
        <v>#N/A</v>
      </c>
      <c r="Q3177" s="2" t="str">
        <f t="shared" si="962"/>
        <v>-</v>
      </c>
      <c r="R3177" s="2" t="str">
        <f t="shared" si="963"/>
        <v>-</v>
      </c>
      <c r="S3177" s="2" t="str">
        <f t="shared" si="964"/>
        <v>-</v>
      </c>
      <c r="T3177" s="2" t="str">
        <f t="shared" si="965"/>
        <v>-</v>
      </c>
      <c r="AU3177" t="s">
        <v>117</v>
      </c>
      <c r="AV3177" t="s">
        <v>2989</v>
      </c>
      <c r="AY3177" s="38">
        <v>55</v>
      </c>
      <c r="AZ3177" s="40">
        <v>35</v>
      </c>
      <c r="BA3177" s="42">
        <f t="shared" si="966"/>
        <v>55035</v>
      </c>
      <c r="BC3177" s="7" t="s">
        <v>3097</v>
      </c>
    </row>
    <row r="3178" spans="1:55" hidden="1" outlineLevel="1">
      <c r="A3178" t="s">
        <v>1021</v>
      </c>
      <c r="B3178" t="s">
        <v>2989</v>
      </c>
      <c r="C3178" s="25">
        <v>5068</v>
      </c>
      <c r="D3178" s="25"/>
      <c r="E3178" s="25"/>
      <c r="K3178" s="1">
        <v>1479</v>
      </c>
      <c r="L3178" s="2" t="str">
        <f t="shared" si="957"/>
        <v/>
      </c>
      <c r="M3178" s="2" t="str">
        <f t="shared" si="958"/>
        <v/>
      </c>
      <c r="N3178" s="10" t="e">
        <f t="shared" si="959"/>
        <v>#N/A</v>
      </c>
      <c r="O3178" s="9" t="e">
        <f t="shared" si="960"/>
        <v>#N/A</v>
      </c>
      <c r="P3178" s="8" t="e">
        <f t="shared" si="961"/>
        <v>#N/A</v>
      </c>
      <c r="Q3178" s="2" t="str">
        <f t="shared" si="962"/>
        <v>-</v>
      </c>
      <c r="R3178" s="2" t="str">
        <f t="shared" si="963"/>
        <v>-</v>
      </c>
      <c r="S3178" s="2" t="str">
        <f t="shared" si="964"/>
        <v>-</v>
      </c>
      <c r="T3178" s="2" t="str">
        <f t="shared" si="965"/>
        <v>-</v>
      </c>
      <c r="AU3178" t="s">
        <v>1021</v>
      </c>
      <c r="AV3178" t="s">
        <v>2989</v>
      </c>
      <c r="AY3178" s="38">
        <v>55</v>
      </c>
      <c r="AZ3178" s="40">
        <v>37</v>
      </c>
      <c r="BA3178" s="42">
        <f t="shared" si="966"/>
        <v>55037</v>
      </c>
      <c r="BC3178" s="7" t="s">
        <v>3097</v>
      </c>
    </row>
    <row r="3179" spans="1:55" hidden="1" outlineLevel="1">
      <c r="A3179" t="s">
        <v>502</v>
      </c>
      <c r="B3179" t="s">
        <v>2989</v>
      </c>
      <c r="C3179" s="25">
        <v>98097</v>
      </c>
      <c r="D3179" s="25"/>
      <c r="E3179" s="25"/>
      <c r="K3179" s="1">
        <v>25763</v>
      </c>
      <c r="L3179" s="2" t="str">
        <f t="shared" si="957"/>
        <v/>
      </c>
      <c r="M3179" s="2" t="str">
        <f t="shared" si="958"/>
        <v/>
      </c>
      <c r="N3179" s="10" t="e">
        <f t="shared" si="959"/>
        <v>#N/A</v>
      </c>
      <c r="O3179" s="9" t="e">
        <f t="shared" si="960"/>
        <v>#N/A</v>
      </c>
      <c r="P3179" s="8" t="e">
        <f t="shared" si="961"/>
        <v>#N/A</v>
      </c>
      <c r="Q3179" s="2" t="str">
        <f t="shared" si="962"/>
        <v>-</v>
      </c>
      <c r="R3179" s="2" t="str">
        <f t="shared" si="963"/>
        <v>-</v>
      </c>
      <c r="S3179" s="2" t="str">
        <f t="shared" si="964"/>
        <v>-</v>
      </c>
      <c r="T3179" s="2" t="str">
        <f t="shared" si="965"/>
        <v>-</v>
      </c>
      <c r="AU3179" t="s">
        <v>502</v>
      </c>
      <c r="AV3179" t="s">
        <v>2989</v>
      </c>
      <c r="AY3179" s="38">
        <v>55</v>
      </c>
      <c r="AZ3179" s="40">
        <v>39</v>
      </c>
      <c r="BA3179" s="42">
        <f t="shared" si="966"/>
        <v>55039</v>
      </c>
      <c r="BC3179" s="7" t="s">
        <v>3097</v>
      </c>
    </row>
    <row r="3180" spans="1:55" hidden="1" outlineLevel="1">
      <c r="A3180" t="s">
        <v>2658</v>
      </c>
      <c r="B3180" t="s">
        <v>2989</v>
      </c>
      <c r="C3180" s="25">
        <v>9879</v>
      </c>
      <c r="D3180" s="25"/>
      <c r="E3180" s="25"/>
      <c r="K3180" s="1">
        <v>2976</v>
      </c>
      <c r="L3180" s="2" t="str">
        <f t="shared" si="957"/>
        <v/>
      </c>
      <c r="M3180" s="2" t="str">
        <f t="shared" si="958"/>
        <v/>
      </c>
      <c r="N3180" s="10" t="e">
        <f t="shared" si="959"/>
        <v>#N/A</v>
      </c>
      <c r="O3180" s="9" t="e">
        <f t="shared" si="960"/>
        <v>#N/A</v>
      </c>
      <c r="P3180" s="8" t="e">
        <f t="shared" si="961"/>
        <v>#N/A</v>
      </c>
      <c r="Q3180" s="2" t="str">
        <f t="shared" si="962"/>
        <v>-</v>
      </c>
      <c r="R3180" s="2" t="str">
        <f t="shared" si="963"/>
        <v>-</v>
      </c>
      <c r="S3180" s="2" t="str">
        <f t="shared" si="964"/>
        <v>-</v>
      </c>
      <c r="T3180" s="2" t="str">
        <f t="shared" si="965"/>
        <v>-</v>
      </c>
      <c r="AU3180" t="s">
        <v>2658</v>
      </c>
      <c r="AV3180" t="s">
        <v>2989</v>
      </c>
      <c r="AY3180" s="38">
        <v>55</v>
      </c>
      <c r="AZ3180" s="40">
        <v>41</v>
      </c>
      <c r="BA3180" s="42">
        <f t="shared" si="966"/>
        <v>55041</v>
      </c>
      <c r="BC3180" s="7" t="s">
        <v>3097</v>
      </c>
    </row>
    <row r="3181" spans="1:55" hidden="1" outlineLevel="1">
      <c r="A3181" t="s">
        <v>2248</v>
      </c>
      <c r="B3181" t="s">
        <v>2989</v>
      </c>
      <c r="C3181" s="25">
        <v>49667</v>
      </c>
      <c r="D3181" s="25"/>
      <c r="E3181" s="25"/>
      <c r="K3181" s="1">
        <v>13846</v>
      </c>
      <c r="L3181" s="2" t="str">
        <f t="shared" si="957"/>
        <v/>
      </c>
      <c r="M3181" s="2" t="str">
        <f t="shared" si="958"/>
        <v/>
      </c>
      <c r="N3181" s="10" t="e">
        <f t="shared" si="959"/>
        <v>#N/A</v>
      </c>
      <c r="O3181" s="9" t="e">
        <f t="shared" si="960"/>
        <v>#N/A</v>
      </c>
      <c r="P3181" s="8" t="e">
        <f t="shared" si="961"/>
        <v>#N/A</v>
      </c>
      <c r="Q3181" s="2" t="str">
        <f t="shared" si="962"/>
        <v>-</v>
      </c>
      <c r="R3181" s="2" t="str">
        <f t="shared" si="963"/>
        <v>-</v>
      </c>
      <c r="S3181" s="2" t="str">
        <f t="shared" si="964"/>
        <v>-</v>
      </c>
      <c r="T3181" s="2" t="str">
        <f t="shared" si="965"/>
        <v>-</v>
      </c>
      <c r="AU3181" t="s">
        <v>2248</v>
      </c>
      <c r="AV3181" t="s">
        <v>2989</v>
      </c>
      <c r="AY3181" s="38">
        <v>55</v>
      </c>
      <c r="AZ3181" s="40">
        <v>43</v>
      </c>
      <c r="BA3181" s="42">
        <f t="shared" si="966"/>
        <v>55043</v>
      </c>
      <c r="BC3181" s="7" t="s">
        <v>3097</v>
      </c>
    </row>
    <row r="3182" spans="1:55" hidden="1" outlineLevel="1">
      <c r="A3182" t="s">
        <v>1135</v>
      </c>
      <c r="B3182" t="s">
        <v>2989</v>
      </c>
      <c r="C3182" s="25">
        <v>34177</v>
      </c>
      <c r="D3182" s="25"/>
      <c r="E3182" s="25"/>
      <c r="K3182" s="1">
        <v>10931</v>
      </c>
      <c r="L3182" s="2" t="str">
        <f t="shared" si="957"/>
        <v/>
      </c>
      <c r="M3182" s="2" t="str">
        <f t="shared" si="958"/>
        <v/>
      </c>
      <c r="N3182" s="10" t="e">
        <f t="shared" si="959"/>
        <v>#N/A</v>
      </c>
      <c r="O3182" s="9" t="e">
        <f t="shared" si="960"/>
        <v>#N/A</v>
      </c>
      <c r="P3182" s="8" t="e">
        <f t="shared" si="961"/>
        <v>#N/A</v>
      </c>
      <c r="Q3182" s="2" t="str">
        <f t="shared" si="962"/>
        <v>-</v>
      </c>
      <c r="R3182" s="2" t="str">
        <f t="shared" si="963"/>
        <v>-</v>
      </c>
      <c r="S3182" s="2" t="str">
        <f t="shared" si="964"/>
        <v>-</v>
      </c>
      <c r="T3182" s="2" t="str">
        <f t="shared" si="965"/>
        <v>-</v>
      </c>
      <c r="AU3182" t="s">
        <v>1135</v>
      </c>
      <c r="AV3182" t="s">
        <v>2989</v>
      </c>
      <c r="AY3182" s="38">
        <v>55</v>
      </c>
      <c r="AZ3182" s="40">
        <v>45</v>
      </c>
      <c r="BA3182" s="42">
        <f t="shared" si="966"/>
        <v>55045</v>
      </c>
      <c r="BC3182" s="7" t="s">
        <v>3097</v>
      </c>
    </row>
    <row r="3183" spans="1:55" hidden="1" outlineLevel="1">
      <c r="A3183" t="s">
        <v>1639</v>
      </c>
      <c r="B3183" t="s">
        <v>2989</v>
      </c>
      <c r="C3183" s="25">
        <v>19267</v>
      </c>
      <c r="D3183" s="25"/>
      <c r="E3183" s="25"/>
      <c r="K3183" s="1">
        <v>5301</v>
      </c>
      <c r="L3183" s="2" t="str">
        <f t="shared" si="957"/>
        <v/>
      </c>
      <c r="M3183" s="2" t="str">
        <f t="shared" si="958"/>
        <v/>
      </c>
      <c r="N3183" s="10" t="e">
        <f t="shared" si="959"/>
        <v>#N/A</v>
      </c>
      <c r="O3183" s="9" t="e">
        <f t="shared" si="960"/>
        <v>#N/A</v>
      </c>
      <c r="P3183" s="8" t="e">
        <f t="shared" si="961"/>
        <v>#N/A</v>
      </c>
      <c r="Q3183" s="2" t="str">
        <f t="shared" si="962"/>
        <v>-</v>
      </c>
      <c r="R3183" s="2" t="str">
        <f t="shared" si="963"/>
        <v>-</v>
      </c>
      <c r="S3183" s="2" t="str">
        <f t="shared" si="964"/>
        <v>-</v>
      </c>
      <c r="T3183" s="2" t="str">
        <f t="shared" si="965"/>
        <v>-</v>
      </c>
      <c r="AU3183" t="s">
        <v>1639</v>
      </c>
      <c r="AV3183" t="s">
        <v>2989</v>
      </c>
      <c r="AY3183" s="38">
        <v>55</v>
      </c>
      <c r="AZ3183" s="40">
        <v>47</v>
      </c>
      <c r="BA3183" s="42">
        <f t="shared" si="966"/>
        <v>55047</v>
      </c>
      <c r="BC3183" s="7" t="s">
        <v>3097</v>
      </c>
    </row>
    <row r="3184" spans="1:55" hidden="1" outlineLevel="1">
      <c r="A3184" t="s">
        <v>632</v>
      </c>
      <c r="B3184" t="s">
        <v>2989</v>
      </c>
      <c r="C3184" s="25">
        <v>23017</v>
      </c>
      <c r="D3184" s="25"/>
      <c r="E3184" s="25"/>
      <c r="K3184" s="1">
        <v>6813</v>
      </c>
      <c r="L3184" s="2" t="str">
        <f t="shared" si="957"/>
        <v/>
      </c>
      <c r="M3184" s="2" t="str">
        <f t="shared" si="958"/>
        <v/>
      </c>
      <c r="N3184" s="10" t="e">
        <f t="shared" si="959"/>
        <v>#N/A</v>
      </c>
      <c r="O3184" s="9" t="e">
        <f t="shared" si="960"/>
        <v>#N/A</v>
      </c>
      <c r="P3184" s="8" t="e">
        <f t="shared" si="961"/>
        <v>#N/A</v>
      </c>
      <c r="Q3184" s="2" t="str">
        <f t="shared" si="962"/>
        <v>-</v>
      </c>
      <c r="R3184" s="2" t="str">
        <f t="shared" si="963"/>
        <v>-</v>
      </c>
      <c r="S3184" s="2" t="str">
        <f t="shared" si="964"/>
        <v>-</v>
      </c>
      <c r="T3184" s="2" t="str">
        <f t="shared" si="965"/>
        <v>-</v>
      </c>
      <c r="AU3184" t="s">
        <v>632</v>
      </c>
      <c r="AV3184" t="s">
        <v>2989</v>
      </c>
      <c r="AY3184" s="38">
        <v>55</v>
      </c>
      <c r="AZ3184" s="40">
        <v>49</v>
      </c>
      <c r="BA3184" s="42">
        <f t="shared" si="966"/>
        <v>55049</v>
      </c>
      <c r="BC3184" s="7" t="s">
        <v>3097</v>
      </c>
    </row>
    <row r="3185" spans="1:55" hidden="1" outlineLevel="1">
      <c r="A3185" t="s">
        <v>2255</v>
      </c>
      <c r="B3185" t="s">
        <v>2989</v>
      </c>
      <c r="C3185" s="25">
        <v>6711</v>
      </c>
      <c r="D3185" s="25"/>
      <c r="E3185" s="25"/>
      <c r="K3185" s="1">
        <v>2663</v>
      </c>
      <c r="L3185" s="2" t="str">
        <f t="shared" si="957"/>
        <v/>
      </c>
      <c r="M3185" s="2" t="str">
        <f t="shared" si="958"/>
        <v/>
      </c>
      <c r="N3185" s="10" t="e">
        <f t="shared" si="959"/>
        <v>#N/A</v>
      </c>
      <c r="O3185" s="9" t="e">
        <f t="shared" si="960"/>
        <v>#N/A</v>
      </c>
      <c r="P3185" s="8" t="e">
        <f t="shared" si="961"/>
        <v>#N/A</v>
      </c>
      <c r="Q3185" s="2" t="str">
        <f t="shared" si="962"/>
        <v>-</v>
      </c>
      <c r="R3185" s="2" t="str">
        <f t="shared" si="963"/>
        <v>-</v>
      </c>
      <c r="S3185" s="2" t="str">
        <f t="shared" si="964"/>
        <v>-</v>
      </c>
      <c r="T3185" s="2" t="str">
        <f t="shared" si="965"/>
        <v>-</v>
      </c>
      <c r="AU3185" t="s">
        <v>2255</v>
      </c>
      <c r="AV3185" t="s">
        <v>2989</v>
      </c>
      <c r="AY3185" s="38">
        <v>55</v>
      </c>
      <c r="AZ3185" s="40">
        <v>51</v>
      </c>
      <c r="BA3185" s="42">
        <f t="shared" si="966"/>
        <v>55051</v>
      </c>
      <c r="BC3185" s="7" t="s">
        <v>3097</v>
      </c>
    </row>
    <row r="3186" spans="1:55" hidden="1" outlineLevel="1">
      <c r="A3186" t="s">
        <v>2834</v>
      </c>
      <c r="B3186" t="s">
        <v>2989</v>
      </c>
      <c r="C3186" s="25">
        <v>19374</v>
      </c>
      <c r="D3186" s="25"/>
      <c r="E3186" s="25"/>
      <c r="K3186" s="1">
        <v>6054</v>
      </c>
      <c r="L3186" s="2" t="str">
        <f t="shared" si="957"/>
        <v/>
      </c>
      <c r="M3186" s="2" t="str">
        <f t="shared" si="958"/>
        <v/>
      </c>
      <c r="N3186" s="10" t="e">
        <f t="shared" si="959"/>
        <v>#N/A</v>
      </c>
      <c r="O3186" s="9" t="e">
        <f t="shared" si="960"/>
        <v>#N/A</v>
      </c>
      <c r="P3186" s="8" t="e">
        <f t="shared" si="961"/>
        <v>#N/A</v>
      </c>
      <c r="Q3186" s="2" t="str">
        <f t="shared" si="962"/>
        <v>-</v>
      </c>
      <c r="R3186" s="2" t="str">
        <f t="shared" si="963"/>
        <v>-</v>
      </c>
      <c r="S3186" s="2" t="str">
        <f t="shared" si="964"/>
        <v>-</v>
      </c>
      <c r="T3186" s="2" t="str">
        <f t="shared" si="965"/>
        <v>-</v>
      </c>
      <c r="AU3186" t="s">
        <v>2834</v>
      </c>
      <c r="AV3186" t="s">
        <v>2989</v>
      </c>
      <c r="AY3186" s="38">
        <v>55</v>
      </c>
      <c r="AZ3186" s="40">
        <v>53</v>
      </c>
      <c r="BA3186" s="42">
        <f t="shared" si="966"/>
        <v>55053</v>
      </c>
      <c r="BC3186" s="7" t="s">
        <v>3097</v>
      </c>
    </row>
    <row r="3187" spans="1:55" hidden="1" outlineLevel="1">
      <c r="A3187" t="s">
        <v>2030</v>
      </c>
      <c r="B3187" t="s">
        <v>2989</v>
      </c>
      <c r="C3187" s="25">
        <v>77376</v>
      </c>
      <c r="D3187" s="25"/>
      <c r="E3187" s="25"/>
      <c r="K3187" s="1">
        <v>23003</v>
      </c>
      <c r="L3187" s="2" t="str">
        <f t="shared" si="957"/>
        <v/>
      </c>
      <c r="M3187" s="2" t="str">
        <f t="shared" si="958"/>
        <v/>
      </c>
      <c r="N3187" s="10" t="e">
        <f t="shared" si="959"/>
        <v>#N/A</v>
      </c>
      <c r="O3187" s="9" t="e">
        <f t="shared" si="960"/>
        <v>#N/A</v>
      </c>
      <c r="P3187" s="8" t="e">
        <f t="shared" si="961"/>
        <v>#N/A</v>
      </c>
      <c r="Q3187" s="2" t="str">
        <f t="shared" si="962"/>
        <v>-</v>
      </c>
      <c r="R3187" s="2" t="str">
        <f t="shared" si="963"/>
        <v>-</v>
      </c>
      <c r="S3187" s="2" t="str">
        <f t="shared" si="964"/>
        <v>-</v>
      </c>
      <c r="T3187" s="2" t="str">
        <f t="shared" si="965"/>
        <v>-</v>
      </c>
      <c r="AU3187" t="s">
        <v>2030</v>
      </c>
      <c r="AV3187" t="s">
        <v>2989</v>
      </c>
      <c r="AY3187" s="38">
        <v>55</v>
      </c>
      <c r="AZ3187" s="40">
        <v>55</v>
      </c>
      <c r="BA3187" s="42">
        <f t="shared" si="966"/>
        <v>55055</v>
      </c>
      <c r="BC3187" s="7" t="s">
        <v>3097</v>
      </c>
    </row>
    <row r="3188" spans="1:55" hidden="1" outlineLevel="1">
      <c r="A3188" t="s">
        <v>570</v>
      </c>
      <c r="B3188" t="s">
        <v>2989</v>
      </c>
      <c r="C3188" s="25">
        <v>25050</v>
      </c>
      <c r="D3188" s="25"/>
      <c r="E3188" s="25"/>
      <c r="K3188" s="1">
        <v>6374</v>
      </c>
      <c r="L3188" s="2" t="str">
        <f t="shared" si="957"/>
        <v/>
      </c>
      <c r="M3188" s="2" t="str">
        <f t="shared" si="958"/>
        <v/>
      </c>
      <c r="N3188" s="10" t="e">
        <f t="shared" si="959"/>
        <v>#N/A</v>
      </c>
      <c r="O3188" s="9" t="e">
        <f t="shared" si="960"/>
        <v>#N/A</v>
      </c>
      <c r="P3188" s="8" t="e">
        <f t="shared" si="961"/>
        <v>#N/A</v>
      </c>
      <c r="Q3188" s="2" t="str">
        <f t="shared" si="962"/>
        <v>-</v>
      </c>
      <c r="R3188" s="2" t="str">
        <f t="shared" si="963"/>
        <v>-</v>
      </c>
      <c r="S3188" s="2" t="str">
        <f t="shared" si="964"/>
        <v>-</v>
      </c>
      <c r="T3188" s="2" t="str">
        <f t="shared" si="965"/>
        <v>-</v>
      </c>
      <c r="AU3188" t="s">
        <v>570</v>
      </c>
      <c r="AV3188" t="s">
        <v>2989</v>
      </c>
      <c r="AY3188" s="38">
        <v>55</v>
      </c>
      <c r="AZ3188" s="40">
        <v>57</v>
      </c>
      <c r="BA3188" s="42">
        <f t="shared" si="966"/>
        <v>55057</v>
      </c>
      <c r="BC3188" s="7" t="s">
        <v>3097</v>
      </c>
    </row>
    <row r="3189" spans="1:55" hidden="1" outlineLevel="1">
      <c r="A3189" t="s">
        <v>2502</v>
      </c>
      <c r="B3189" t="s">
        <v>2989</v>
      </c>
      <c r="C3189" s="25">
        <v>153905</v>
      </c>
      <c r="D3189" s="25"/>
      <c r="E3189" s="25"/>
      <c r="K3189" s="1">
        <v>38164</v>
      </c>
      <c r="L3189" s="2" t="str">
        <f t="shared" si="957"/>
        <v/>
      </c>
      <c r="M3189" s="2" t="str">
        <f t="shared" si="958"/>
        <v/>
      </c>
      <c r="N3189" s="10" t="e">
        <f t="shared" si="959"/>
        <v>#N/A</v>
      </c>
      <c r="O3189" s="9" t="e">
        <f t="shared" si="960"/>
        <v>#N/A</v>
      </c>
      <c r="P3189" s="8" t="e">
        <f t="shared" si="961"/>
        <v>#N/A</v>
      </c>
      <c r="Q3189" s="2" t="str">
        <f t="shared" si="962"/>
        <v>-</v>
      </c>
      <c r="R3189" s="2" t="str">
        <f t="shared" si="963"/>
        <v>-</v>
      </c>
      <c r="S3189" s="2" t="str">
        <f t="shared" si="964"/>
        <v>-</v>
      </c>
      <c r="T3189" s="2" t="str">
        <f t="shared" si="965"/>
        <v>-</v>
      </c>
      <c r="AU3189" t="s">
        <v>2502</v>
      </c>
      <c r="AV3189" t="s">
        <v>2989</v>
      </c>
      <c r="AY3189" s="38">
        <v>55</v>
      </c>
      <c r="AZ3189" s="40">
        <v>59</v>
      </c>
      <c r="BA3189" s="42">
        <f t="shared" si="966"/>
        <v>55059</v>
      </c>
      <c r="BC3189" s="7" t="s">
        <v>3097</v>
      </c>
    </row>
    <row r="3190" spans="1:55" hidden="1" outlineLevel="1">
      <c r="A3190" t="s">
        <v>2565</v>
      </c>
      <c r="B3190" t="s">
        <v>2989</v>
      </c>
      <c r="C3190" s="25">
        <v>20434</v>
      </c>
      <c r="D3190" s="25"/>
      <c r="E3190" s="25"/>
      <c r="K3190" s="1">
        <v>7442</v>
      </c>
      <c r="L3190" s="2" t="str">
        <f t="shared" si="957"/>
        <v/>
      </c>
      <c r="M3190" s="2" t="str">
        <f t="shared" si="958"/>
        <v/>
      </c>
      <c r="N3190" s="10" t="e">
        <f t="shared" si="959"/>
        <v>#N/A</v>
      </c>
      <c r="O3190" s="9" t="e">
        <f t="shared" si="960"/>
        <v>#N/A</v>
      </c>
      <c r="P3190" s="8" t="e">
        <f t="shared" si="961"/>
        <v>#N/A</v>
      </c>
      <c r="Q3190" s="2" t="str">
        <f t="shared" si="962"/>
        <v>-</v>
      </c>
      <c r="R3190" s="2" t="str">
        <f t="shared" si="963"/>
        <v>-</v>
      </c>
      <c r="S3190" s="2" t="str">
        <f t="shared" si="964"/>
        <v>-</v>
      </c>
      <c r="T3190" s="2" t="str">
        <f t="shared" si="965"/>
        <v>-</v>
      </c>
      <c r="AU3190" t="s">
        <v>2565</v>
      </c>
      <c r="AV3190" t="s">
        <v>2989</v>
      </c>
      <c r="AY3190" s="38">
        <v>55</v>
      </c>
      <c r="AZ3190" s="40">
        <v>61</v>
      </c>
      <c r="BA3190" s="42">
        <f t="shared" si="966"/>
        <v>55061</v>
      </c>
      <c r="BC3190" s="7" t="s">
        <v>3097</v>
      </c>
    </row>
    <row r="3191" spans="1:55" hidden="1" outlineLevel="1">
      <c r="A3191" t="s">
        <v>2157</v>
      </c>
      <c r="B3191" t="s">
        <v>2989</v>
      </c>
      <c r="C3191" s="25">
        <v>108477</v>
      </c>
      <c r="D3191" s="25"/>
      <c r="E3191" s="25"/>
      <c r="K3191" s="1">
        <v>34770</v>
      </c>
      <c r="L3191" s="2" t="str">
        <f t="shared" si="957"/>
        <v/>
      </c>
      <c r="M3191" s="2" t="str">
        <f t="shared" si="958"/>
        <v/>
      </c>
      <c r="N3191" s="10" t="e">
        <f t="shared" si="959"/>
        <v>#N/A</v>
      </c>
      <c r="O3191" s="9" t="e">
        <f t="shared" si="960"/>
        <v>#N/A</v>
      </c>
      <c r="P3191" s="8" t="e">
        <f t="shared" si="961"/>
        <v>#N/A</v>
      </c>
      <c r="Q3191" s="2" t="str">
        <f t="shared" si="962"/>
        <v>-</v>
      </c>
      <c r="R3191" s="2" t="str">
        <f t="shared" si="963"/>
        <v>-</v>
      </c>
      <c r="S3191" s="2" t="str">
        <f t="shared" si="964"/>
        <v>-</v>
      </c>
      <c r="T3191" s="2" t="str">
        <f t="shared" si="965"/>
        <v>-</v>
      </c>
      <c r="AU3191" t="s">
        <v>2157</v>
      </c>
      <c r="AV3191" t="s">
        <v>2989</v>
      </c>
      <c r="AY3191" s="38">
        <v>55</v>
      </c>
      <c r="AZ3191" s="40">
        <v>63</v>
      </c>
      <c r="BA3191" s="42">
        <f t="shared" si="966"/>
        <v>55063</v>
      </c>
      <c r="BC3191" s="7" t="s">
        <v>3097</v>
      </c>
    </row>
    <row r="3192" spans="1:55" hidden="1" outlineLevel="1">
      <c r="A3192" t="s">
        <v>430</v>
      </c>
      <c r="B3192" t="s">
        <v>2989</v>
      </c>
      <c r="C3192" s="25">
        <v>16436</v>
      </c>
      <c r="D3192" s="25"/>
      <c r="E3192" s="25"/>
      <c r="K3192" s="1">
        <v>4668</v>
      </c>
      <c r="L3192" s="2" t="str">
        <f t="shared" si="957"/>
        <v/>
      </c>
      <c r="M3192" s="2" t="str">
        <f t="shared" si="958"/>
        <v/>
      </c>
      <c r="N3192" s="10" t="e">
        <f t="shared" ref="N3192:N3223" si="967">RANK(U3192,U3192:AR3192)</f>
        <v>#N/A</v>
      </c>
      <c r="O3192" s="9" t="e">
        <f t="shared" ref="O3192:O3223" si="968">RANK(V3192,U3192:AR3192)</f>
        <v>#N/A</v>
      </c>
      <c r="P3192" s="8" t="e">
        <f t="shared" ref="P3192:P3223" si="969">RANK(W3192,U3192:AR3192)</f>
        <v>#N/A</v>
      </c>
      <c r="Q3192" s="2" t="str">
        <f t="shared" ref="Q3192:Q3223" si="970">IF(SUM($U3192:$AQ3192)=0,"-",U3192/SUM($U3192:$AQ3192))</f>
        <v>-</v>
      </c>
      <c r="R3192" s="2" t="str">
        <f t="shared" ref="R3192:R3223" si="971">IF(SUM($U3192:$AQ3192)=0,"-",V3192/SUM($U3192:$AQ3192))</f>
        <v>-</v>
      </c>
      <c r="S3192" s="2" t="str">
        <f t="shared" ref="S3192:S3223" si="972">IF(SUM($U3192:$AQ3192)=0,"-",W3192/SUM($U3192:$AQ3192))</f>
        <v>-</v>
      </c>
      <c r="T3192" s="2" t="str">
        <f t="shared" ref="T3192:T3223" si="973">IF(SUM($U3192:$AQ3192)=0,"-",(1-Q3192-R3192-S3192))</f>
        <v>-</v>
      </c>
      <c r="AU3192" t="s">
        <v>430</v>
      </c>
      <c r="AV3192" t="s">
        <v>2989</v>
      </c>
      <c r="AY3192" s="38">
        <v>55</v>
      </c>
      <c r="AZ3192" s="40">
        <v>65</v>
      </c>
      <c r="BA3192" s="42">
        <f t="shared" si="966"/>
        <v>55065</v>
      </c>
      <c r="BC3192" s="7" t="s">
        <v>3097</v>
      </c>
    </row>
    <row r="3193" spans="1:55" hidden="1" outlineLevel="1">
      <c r="A3193" t="s">
        <v>541</v>
      </c>
      <c r="B3193" t="s">
        <v>2989</v>
      </c>
      <c r="C3193" s="25">
        <v>20722</v>
      </c>
      <c r="D3193" s="25"/>
      <c r="E3193" s="25"/>
      <c r="K3193" s="1">
        <v>7370</v>
      </c>
      <c r="L3193" s="2" t="str">
        <f t="shared" si="957"/>
        <v/>
      </c>
      <c r="M3193" s="2" t="str">
        <f t="shared" si="958"/>
        <v/>
      </c>
      <c r="N3193" s="10" t="e">
        <f t="shared" si="967"/>
        <v>#N/A</v>
      </c>
      <c r="O3193" s="9" t="e">
        <f t="shared" si="968"/>
        <v>#N/A</v>
      </c>
      <c r="P3193" s="8" t="e">
        <f t="shared" si="969"/>
        <v>#N/A</v>
      </c>
      <c r="Q3193" s="2" t="str">
        <f t="shared" si="970"/>
        <v>-</v>
      </c>
      <c r="R3193" s="2" t="str">
        <f t="shared" si="971"/>
        <v>-</v>
      </c>
      <c r="S3193" s="2" t="str">
        <f t="shared" si="972"/>
        <v>-</v>
      </c>
      <c r="T3193" s="2" t="str">
        <f t="shared" si="973"/>
        <v>-</v>
      </c>
      <c r="AU3193" t="s">
        <v>541</v>
      </c>
      <c r="AV3193" t="s">
        <v>2989</v>
      </c>
      <c r="AY3193" s="38">
        <v>55</v>
      </c>
      <c r="AZ3193" s="40">
        <v>67</v>
      </c>
      <c r="BA3193" s="42">
        <f t="shared" si="966"/>
        <v>55067</v>
      </c>
      <c r="BC3193" s="7" t="s">
        <v>3097</v>
      </c>
    </row>
    <row r="3194" spans="1:55" hidden="1" outlineLevel="1">
      <c r="A3194" t="s">
        <v>1241</v>
      </c>
      <c r="B3194" t="s">
        <v>2989</v>
      </c>
      <c r="C3194" s="25">
        <v>29641</v>
      </c>
      <c r="D3194" s="25"/>
      <c r="E3194" s="25"/>
      <c r="K3194" s="1">
        <v>10106</v>
      </c>
      <c r="L3194" s="2" t="str">
        <f t="shared" si="957"/>
        <v/>
      </c>
      <c r="M3194" s="2" t="str">
        <f t="shared" si="958"/>
        <v/>
      </c>
      <c r="N3194" s="10" t="e">
        <f t="shared" si="967"/>
        <v>#N/A</v>
      </c>
      <c r="O3194" s="9" t="e">
        <f t="shared" si="968"/>
        <v>#N/A</v>
      </c>
      <c r="P3194" s="8" t="e">
        <f t="shared" si="969"/>
        <v>#N/A</v>
      </c>
      <c r="Q3194" s="2" t="str">
        <f t="shared" si="970"/>
        <v>-</v>
      </c>
      <c r="R3194" s="2" t="str">
        <f t="shared" si="971"/>
        <v>-</v>
      </c>
      <c r="S3194" s="2" t="str">
        <f t="shared" si="972"/>
        <v>-</v>
      </c>
      <c r="T3194" s="2" t="str">
        <f t="shared" si="973"/>
        <v>-</v>
      </c>
      <c r="AU3194" t="s">
        <v>1241</v>
      </c>
      <c r="AV3194" t="s">
        <v>2989</v>
      </c>
      <c r="AY3194" s="38">
        <v>55</v>
      </c>
      <c r="AZ3194" s="40">
        <v>69</v>
      </c>
      <c r="BA3194" s="42">
        <f t="shared" si="966"/>
        <v>55069</v>
      </c>
      <c r="BC3194" s="7" t="s">
        <v>3097</v>
      </c>
    </row>
    <row r="3195" spans="1:55" hidden="1" outlineLevel="1">
      <c r="A3195" t="s">
        <v>564</v>
      </c>
      <c r="B3195" t="s">
        <v>2989</v>
      </c>
      <c r="C3195" s="25">
        <v>82338</v>
      </c>
      <c r="D3195" s="25"/>
      <c r="E3195" s="25"/>
      <c r="K3195" s="1">
        <v>19030</v>
      </c>
      <c r="L3195" s="2" t="str">
        <f t="shared" si="957"/>
        <v/>
      </c>
      <c r="M3195" s="2" t="str">
        <f t="shared" si="958"/>
        <v/>
      </c>
      <c r="N3195" s="10" t="e">
        <f t="shared" si="967"/>
        <v>#N/A</v>
      </c>
      <c r="O3195" s="9" t="e">
        <f t="shared" si="968"/>
        <v>#N/A</v>
      </c>
      <c r="P3195" s="8" t="e">
        <f t="shared" si="969"/>
        <v>#N/A</v>
      </c>
      <c r="Q3195" s="2" t="str">
        <f t="shared" si="970"/>
        <v>-</v>
      </c>
      <c r="R3195" s="2" t="str">
        <f t="shared" si="971"/>
        <v>-</v>
      </c>
      <c r="S3195" s="2" t="str">
        <f t="shared" si="972"/>
        <v>-</v>
      </c>
      <c r="T3195" s="2" t="str">
        <f t="shared" si="973"/>
        <v>-</v>
      </c>
      <c r="AU3195" t="s">
        <v>564</v>
      </c>
      <c r="AV3195" t="s">
        <v>2989</v>
      </c>
      <c r="AY3195" s="38">
        <v>55</v>
      </c>
      <c r="AZ3195" s="40">
        <v>71</v>
      </c>
      <c r="BA3195" s="42">
        <f t="shared" si="966"/>
        <v>55071</v>
      </c>
      <c r="BC3195" s="7" t="s">
        <v>3097</v>
      </c>
    </row>
    <row r="3196" spans="1:55" hidden="1" outlineLevel="1">
      <c r="A3196" t="s">
        <v>565</v>
      </c>
      <c r="B3196" t="s">
        <v>2989</v>
      </c>
      <c r="C3196" s="25">
        <v>126880</v>
      </c>
      <c r="D3196" s="25"/>
      <c r="E3196" s="25"/>
      <c r="K3196" s="1">
        <v>42937</v>
      </c>
      <c r="L3196" s="2" t="str">
        <f t="shared" si="957"/>
        <v/>
      </c>
      <c r="M3196" s="2" t="str">
        <f t="shared" si="958"/>
        <v/>
      </c>
      <c r="N3196" s="10" t="e">
        <f t="shared" si="967"/>
        <v>#N/A</v>
      </c>
      <c r="O3196" s="9" t="e">
        <f t="shared" si="968"/>
        <v>#N/A</v>
      </c>
      <c r="P3196" s="8" t="e">
        <f t="shared" si="969"/>
        <v>#N/A</v>
      </c>
      <c r="Q3196" s="2" t="str">
        <f t="shared" si="970"/>
        <v>-</v>
      </c>
      <c r="R3196" s="2" t="str">
        <f t="shared" si="971"/>
        <v>-</v>
      </c>
      <c r="S3196" s="2" t="str">
        <f t="shared" si="972"/>
        <v>-</v>
      </c>
      <c r="T3196" s="2" t="str">
        <f t="shared" si="973"/>
        <v>-</v>
      </c>
      <c r="AU3196" t="s">
        <v>565</v>
      </c>
      <c r="AV3196" t="s">
        <v>2989</v>
      </c>
      <c r="AY3196" s="38">
        <v>55</v>
      </c>
      <c r="AZ3196" s="40">
        <v>73</v>
      </c>
      <c r="BA3196" s="42">
        <f t="shared" si="966"/>
        <v>55073</v>
      </c>
      <c r="BC3196" s="7" t="s">
        <v>3097</v>
      </c>
    </row>
    <row r="3197" spans="1:55" hidden="1" outlineLevel="1">
      <c r="A3197" t="s">
        <v>453</v>
      </c>
      <c r="B3197" t="s">
        <v>2989</v>
      </c>
      <c r="C3197" s="25">
        <v>43122</v>
      </c>
      <c r="D3197" s="25"/>
      <c r="E3197" s="25"/>
      <c r="K3197" s="1">
        <v>13129</v>
      </c>
      <c r="L3197" s="2" t="str">
        <f t="shared" si="957"/>
        <v/>
      </c>
      <c r="M3197" s="2" t="str">
        <f t="shared" si="958"/>
        <v/>
      </c>
      <c r="N3197" s="10" t="e">
        <f t="shared" si="967"/>
        <v>#N/A</v>
      </c>
      <c r="O3197" s="9" t="e">
        <f t="shared" si="968"/>
        <v>#N/A</v>
      </c>
      <c r="P3197" s="8" t="e">
        <f t="shared" si="969"/>
        <v>#N/A</v>
      </c>
      <c r="Q3197" s="2" t="str">
        <f t="shared" si="970"/>
        <v>-</v>
      </c>
      <c r="R3197" s="2" t="str">
        <f t="shared" si="971"/>
        <v>-</v>
      </c>
      <c r="S3197" s="2" t="str">
        <f t="shared" si="972"/>
        <v>-</v>
      </c>
      <c r="T3197" s="2" t="str">
        <f t="shared" si="973"/>
        <v>-</v>
      </c>
      <c r="AU3197" t="s">
        <v>453</v>
      </c>
      <c r="AV3197" t="s">
        <v>2989</v>
      </c>
      <c r="AY3197" s="38">
        <v>55</v>
      </c>
      <c r="AZ3197" s="40">
        <v>75</v>
      </c>
      <c r="BA3197" s="42">
        <f t="shared" si="966"/>
        <v>55075</v>
      </c>
      <c r="BC3197" s="7" t="s">
        <v>3097</v>
      </c>
    </row>
    <row r="3198" spans="1:55" hidden="1" outlineLevel="1">
      <c r="A3198" t="s">
        <v>597</v>
      </c>
      <c r="B3198" t="s">
        <v>2989</v>
      </c>
      <c r="C3198" s="25">
        <v>14798</v>
      </c>
      <c r="D3198" s="25"/>
      <c r="E3198" s="25"/>
      <c r="K3198" s="1">
        <v>3263</v>
      </c>
      <c r="L3198" s="2" t="str">
        <f t="shared" si="957"/>
        <v/>
      </c>
      <c r="M3198" s="2" t="str">
        <f t="shared" si="958"/>
        <v/>
      </c>
      <c r="N3198" s="10" t="e">
        <f t="shared" si="967"/>
        <v>#N/A</v>
      </c>
      <c r="O3198" s="9" t="e">
        <f t="shared" si="968"/>
        <v>#N/A</v>
      </c>
      <c r="P3198" s="8" t="e">
        <f t="shared" si="969"/>
        <v>#N/A</v>
      </c>
      <c r="Q3198" s="2" t="str">
        <f t="shared" si="970"/>
        <v>-</v>
      </c>
      <c r="R3198" s="2" t="str">
        <f t="shared" si="971"/>
        <v>-</v>
      </c>
      <c r="S3198" s="2" t="str">
        <f t="shared" si="972"/>
        <v>-</v>
      </c>
      <c r="T3198" s="2" t="str">
        <f t="shared" si="973"/>
        <v>-</v>
      </c>
      <c r="AU3198" t="s">
        <v>597</v>
      </c>
      <c r="AV3198" t="s">
        <v>2989</v>
      </c>
      <c r="AY3198" s="38">
        <v>55</v>
      </c>
      <c r="AZ3198" s="40">
        <v>77</v>
      </c>
      <c r="BA3198" s="42">
        <f t="shared" si="966"/>
        <v>55077</v>
      </c>
      <c r="BC3198" s="7" t="s">
        <v>3097</v>
      </c>
    </row>
    <row r="3199" spans="1:55" hidden="1" outlineLevel="1">
      <c r="A3199" t="s">
        <v>1858</v>
      </c>
      <c r="B3199" t="s">
        <v>2989</v>
      </c>
      <c r="C3199" s="25">
        <v>4539</v>
      </c>
      <c r="D3199" s="25"/>
      <c r="E3199" s="25"/>
      <c r="K3199" s="1">
        <v>847</v>
      </c>
      <c r="L3199" s="2" t="str">
        <f t="shared" si="957"/>
        <v/>
      </c>
      <c r="M3199" s="2" t="str">
        <f t="shared" si="958"/>
        <v/>
      </c>
      <c r="N3199" s="10" t="e">
        <f t="shared" si="967"/>
        <v>#N/A</v>
      </c>
      <c r="O3199" s="9" t="e">
        <f t="shared" si="968"/>
        <v>#N/A</v>
      </c>
      <c r="P3199" s="8" t="e">
        <f t="shared" si="969"/>
        <v>#N/A</v>
      </c>
      <c r="Q3199" s="2" t="str">
        <f t="shared" si="970"/>
        <v>-</v>
      </c>
      <c r="R3199" s="2" t="str">
        <f t="shared" si="971"/>
        <v>-</v>
      </c>
      <c r="S3199" s="2" t="str">
        <f t="shared" si="972"/>
        <v>-</v>
      </c>
      <c r="T3199" s="2" t="str">
        <f t="shared" si="973"/>
        <v>-</v>
      </c>
      <c r="AU3199" t="s">
        <v>1858</v>
      </c>
      <c r="AV3199" t="s">
        <v>2989</v>
      </c>
      <c r="AY3199" s="38">
        <v>55</v>
      </c>
      <c r="AZ3199" s="40">
        <v>78</v>
      </c>
      <c r="BA3199" s="42">
        <f t="shared" si="966"/>
        <v>55078</v>
      </c>
      <c r="BC3199" s="7" t="s">
        <v>3097</v>
      </c>
    </row>
    <row r="3200" spans="1:55" hidden="1" outlineLevel="1">
      <c r="A3200" t="s">
        <v>2793</v>
      </c>
      <c r="B3200" t="s">
        <v>2989</v>
      </c>
      <c r="C3200" s="25">
        <v>939854</v>
      </c>
      <c r="D3200" s="25"/>
      <c r="E3200" s="25"/>
      <c r="K3200" s="1">
        <v>231534</v>
      </c>
      <c r="L3200" s="2" t="str">
        <f t="shared" si="957"/>
        <v/>
      </c>
      <c r="M3200" s="2" t="str">
        <f t="shared" si="958"/>
        <v/>
      </c>
      <c r="N3200" s="10" t="e">
        <f t="shared" si="967"/>
        <v>#N/A</v>
      </c>
      <c r="O3200" s="9" t="e">
        <f t="shared" si="968"/>
        <v>#N/A</v>
      </c>
      <c r="P3200" s="8" t="e">
        <f t="shared" si="969"/>
        <v>#N/A</v>
      </c>
      <c r="Q3200" s="2" t="str">
        <f t="shared" si="970"/>
        <v>-</v>
      </c>
      <c r="R3200" s="2" t="str">
        <f t="shared" si="971"/>
        <v>-</v>
      </c>
      <c r="S3200" s="2" t="str">
        <f t="shared" si="972"/>
        <v>-</v>
      </c>
      <c r="T3200" s="2" t="str">
        <f t="shared" si="973"/>
        <v>-</v>
      </c>
      <c r="AU3200" t="s">
        <v>2793</v>
      </c>
      <c r="AV3200" t="s">
        <v>2989</v>
      </c>
      <c r="AY3200" s="38">
        <v>55</v>
      </c>
      <c r="AZ3200" s="40">
        <v>79</v>
      </c>
      <c r="BA3200" s="42">
        <f t="shared" si="966"/>
        <v>55079</v>
      </c>
      <c r="BC3200" s="7" t="s">
        <v>3097</v>
      </c>
    </row>
    <row r="3201" spans="1:55" hidden="1" outlineLevel="1">
      <c r="A3201" t="s">
        <v>1704</v>
      </c>
      <c r="B3201" t="s">
        <v>2989</v>
      </c>
      <c r="C3201" s="25">
        <v>41611</v>
      </c>
      <c r="D3201" s="25"/>
      <c r="E3201" s="25"/>
      <c r="K3201" s="1">
        <v>12279</v>
      </c>
      <c r="L3201" s="2" t="str">
        <f t="shared" si="957"/>
        <v/>
      </c>
      <c r="M3201" s="2" t="str">
        <f t="shared" si="958"/>
        <v/>
      </c>
      <c r="N3201" s="10" t="e">
        <f t="shared" si="967"/>
        <v>#N/A</v>
      </c>
      <c r="O3201" s="9" t="e">
        <f t="shared" si="968"/>
        <v>#N/A</v>
      </c>
      <c r="P3201" s="8" t="e">
        <f t="shared" si="969"/>
        <v>#N/A</v>
      </c>
      <c r="Q3201" s="2" t="str">
        <f t="shared" si="970"/>
        <v>-</v>
      </c>
      <c r="R3201" s="2" t="str">
        <f t="shared" si="971"/>
        <v>-</v>
      </c>
      <c r="S3201" s="2" t="str">
        <f t="shared" si="972"/>
        <v>-</v>
      </c>
      <c r="T3201" s="2" t="str">
        <f t="shared" si="973"/>
        <v>-</v>
      </c>
      <c r="AU3201" t="s">
        <v>1704</v>
      </c>
      <c r="AV3201" t="s">
        <v>2989</v>
      </c>
      <c r="AY3201" s="38">
        <v>55</v>
      </c>
      <c r="AZ3201" s="40">
        <v>81</v>
      </c>
      <c r="BA3201" s="42">
        <f t="shared" si="966"/>
        <v>55081</v>
      </c>
      <c r="BC3201" s="7" t="s">
        <v>3097</v>
      </c>
    </row>
    <row r="3202" spans="1:55" hidden="1" outlineLevel="1">
      <c r="A3202" t="s">
        <v>276</v>
      </c>
      <c r="B3202" t="s">
        <v>2989</v>
      </c>
      <c r="C3202" s="25">
        <v>36458</v>
      </c>
      <c r="D3202" s="25"/>
      <c r="E3202" s="25"/>
      <c r="K3202" s="1">
        <v>11242</v>
      </c>
      <c r="L3202" s="2" t="str">
        <f t="shared" si="957"/>
        <v/>
      </c>
      <c r="M3202" s="2" t="str">
        <f t="shared" si="958"/>
        <v/>
      </c>
      <c r="N3202" s="10" t="e">
        <f t="shared" si="967"/>
        <v>#N/A</v>
      </c>
      <c r="O3202" s="9" t="e">
        <f t="shared" si="968"/>
        <v>#N/A</v>
      </c>
      <c r="P3202" s="8" t="e">
        <f t="shared" si="969"/>
        <v>#N/A</v>
      </c>
      <c r="Q3202" s="2" t="str">
        <f t="shared" si="970"/>
        <v>-</v>
      </c>
      <c r="R3202" s="2" t="str">
        <f t="shared" si="971"/>
        <v>-</v>
      </c>
      <c r="S3202" s="2" t="str">
        <f t="shared" si="972"/>
        <v>-</v>
      </c>
      <c r="T3202" s="2" t="str">
        <f t="shared" si="973"/>
        <v>-</v>
      </c>
      <c r="AU3202" t="s">
        <v>276</v>
      </c>
      <c r="AV3202" t="s">
        <v>2989</v>
      </c>
      <c r="AY3202" s="38">
        <v>55</v>
      </c>
      <c r="AZ3202" s="40">
        <v>83</v>
      </c>
      <c r="BA3202" s="42">
        <f t="shared" si="966"/>
        <v>55083</v>
      </c>
      <c r="BC3202" s="7" t="s">
        <v>3097</v>
      </c>
    </row>
    <row r="3203" spans="1:55" hidden="1" outlineLevel="1">
      <c r="A3203" t="s">
        <v>3048</v>
      </c>
      <c r="B3203" t="s">
        <v>2989</v>
      </c>
      <c r="C3203" s="25">
        <v>36875</v>
      </c>
      <c r="D3203" s="25"/>
      <c r="E3203" s="25"/>
      <c r="K3203" s="1">
        <v>13142</v>
      </c>
      <c r="L3203" s="2" t="str">
        <f t="shared" si="957"/>
        <v/>
      </c>
      <c r="M3203" s="2" t="str">
        <f t="shared" si="958"/>
        <v/>
      </c>
      <c r="N3203" s="10" t="e">
        <f t="shared" si="967"/>
        <v>#N/A</v>
      </c>
      <c r="O3203" s="9" t="e">
        <f t="shared" si="968"/>
        <v>#N/A</v>
      </c>
      <c r="P3203" s="8" t="e">
        <f t="shared" si="969"/>
        <v>#N/A</v>
      </c>
      <c r="Q3203" s="2" t="str">
        <f t="shared" si="970"/>
        <v>-</v>
      </c>
      <c r="R3203" s="2" t="str">
        <f t="shared" si="971"/>
        <v>-</v>
      </c>
      <c r="S3203" s="2" t="str">
        <f t="shared" si="972"/>
        <v>-</v>
      </c>
      <c r="T3203" s="2" t="str">
        <f t="shared" si="973"/>
        <v>-</v>
      </c>
      <c r="AU3203" t="s">
        <v>3048</v>
      </c>
      <c r="AV3203" t="s">
        <v>2989</v>
      </c>
      <c r="AY3203" s="38">
        <v>55</v>
      </c>
      <c r="AZ3203" s="40">
        <v>85</v>
      </c>
      <c r="BA3203" s="42">
        <f t="shared" si="966"/>
        <v>55085</v>
      </c>
      <c r="BC3203" s="7" t="s">
        <v>3097</v>
      </c>
    </row>
    <row r="3204" spans="1:55" hidden="1" outlineLevel="1">
      <c r="A3204" t="s">
        <v>2158</v>
      </c>
      <c r="B3204" t="s">
        <v>2989</v>
      </c>
      <c r="C3204" s="25">
        <v>165336</v>
      </c>
      <c r="D3204" s="25"/>
      <c r="E3204" s="25"/>
      <c r="K3204" s="1">
        <v>48647</v>
      </c>
      <c r="L3204" s="2" t="str">
        <f t="shared" si="957"/>
        <v/>
      </c>
      <c r="M3204" s="2" t="str">
        <f t="shared" si="958"/>
        <v/>
      </c>
      <c r="N3204" s="10" t="e">
        <f t="shared" si="967"/>
        <v>#N/A</v>
      </c>
      <c r="O3204" s="9" t="e">
        <f t="shared" si="968"/>
        <v>#N/A</v>
      </c>
      <c r="P3204" s="8" t="e">
        <f t="shared" si="969"/>
        <v>#N/A</v>
      </c>
      <c r="Q3204" s="2" t="str">
        <f t="shared" si="970"/>
        <v>-</v>
      </c>
      <c r="R3204" s="2" t="str">
        <f t="shared" si="971"/>
        <v>-</v>
      </c>
      <c r="S3204" s="2" t="str">
        <f t="shared" si="972"/>
        <v>-</v>
      </c>
      <c r="T3204" s="2" t="str">
        <f t="shared" si="973"/>
        <v>-</v>
      </c>
      <c r="AU3204" t="s">
        <v>2158</v>
      </c>
      <c r="AV3204" t="s">
        <v>2989</v>
      </c>
      <c r="AY3204" s="38">
        <v>55</v>
      </c>
      <c r="AZ3204" s="40">
        <v>87</v>
      </c>
      <c r="BA3204" s="42">
        <f t="shared" si="966"/>
        <v>55087</v>
      </c>
      <c r="BC3204" s="7" t="s">
        <v>3097</v>
      </c>
    </row>
    <row r="3205" spans="1:55" hidden="1" outlineLevel="1">
      <c r="A3205" t="s">
        <v>1360</v>
      </c>
      <c r="B3205" t="s">
        <v>2989</v>
      </c>
      <c r="C3205" s="25">
        <v>83605</v>
      </c>
      <c r="D3205" s="25"/>
      <c r="E3205" s="25"/>
      <c r="K3205" s="1">
        <v>29670</v>
      </c>
      <c r="L3205" s="2" t="str">
        <f t="shared" si="957"/>
        <v/>
      </c>
      <c r="M3205" s="2" t="str">
        <f t="shared" si="958"/>
        <v/>
      </c>
      <c r="N3205" s="10" t="e">
        <f t="shared" si="967"/>
        <v>#N/A</v>
      </c>
      <c r="O3205" s="9" t="e">
        <f t="shared" si="968"/>
        <v>#N/A</v>
      </c>
      <c r="P3205" s="8" t="e">
        <f t="shared" si="969"/>
        <v>#N/A</v>
      </c>
      <c r="Q3205" s="2" t="str">
        <f t="shared" si="970"/>
        <v>-</v>
      </c>
      <c r="R3205" s="2" t="str">
        <f t="shared" si="971"/>
        <v>-</v>
      </c>
      <c r="S3205" s="2" t="str">
        <f t="shared" si="972"/>
        <v>-</v>
      </c>
      <c r="T3205" s="2" t="str">
        <f t="shared" si="973"/>
        <v>-</v>
      </c>
      <c r="AU3205" t="s">
        <v>1360</v>
      </c>
      <c r="AV3205" t="s">
        <v>2989</v>
      </c>
      <c r="AY3205" s="38">
        <v>55</v>
      </c>
      <c r="AZ3205" s="40">
        <v>89</v>
      </c>
      <c r="BA3205" s="42">
        <f t="shared" si="966"/>
        <v>55089</v>
      </c>
      <c r="BC3205" s="7" t="s">
        <v>3097</v>
      </c>
    </row>
    <row r="3206" spans="1:55" hidden="1" outlineLevel="1">
      <c r="A3206" t="s">
        <v>1019</v>
      </c>
      <c r="B3206" t="s">
        <v>2989</v>
      </c>
      <c r="C3206" s="25">
        <v>7436</v>
      </c>
      <c r="D3206" s="25"/>
      <c r="E3206" s="25"/>
      <c r="K3206" s="1">
        <v>2285</v>
      </c>
      <c r="L3206" s="2" t="str">
        <f t="shared" si="957"/>
        <v/>
      </c>
      <c r="M3206" s="2" t="str">
        <f t="shared" si="958"/>
        <v/>
      </c>
      <c r="N3206" s="10" t="e">
        <f t="shared" si="967"/>
        <v>#N/A</v>
      </c>
      <c r="O3206" s="9" t="e">
        <f t="shared" si="968"/>
        <v>#N/A</v>
      </c>
      <c r="P3206" s="8" t="e">
        <f t="shared" si="969"/>
        <v>#N/A</v>
      </c>
      <c r="Q3206" s="2" t="str">
        <f t="shared" si="970"/>
        <v>-</v>
      </c>
      <c r="R3206" s="2" t="str">
        <f t="shared" si="971"/>
        <v>-</v>
      </c>
      <c r="S3206" s="2" t="str">
        <f t="shared" si="972"/>
        <v>-</v>
      </c>
      <c r="T3206" s="2" t="str">
        <f t="shared" si="973"/>
        <v>-</v>
      </c>
      <c r="AU3206" t="s">
        <v>1019</v>
      </c>
      <c r="AV3206" t="s">
        <v>2989</v>
      </c>
      <c r="AY3206" s="38">
        <v>55</v>
      </c>
      <c r="AZ3206" s="40">
        <v>91</v>
      </c>
      <c r="BA3206" s="42">
        <f t="shared" si="966"/>
        <v>55091</v>
      </c>
      <c r="BC3206" s="7" t="s">
        <v>3097</v>
      </c>
    </row>
    <row r="3207" spans="1:55" hidden="1" outlineLevel="1">
      <c r="A3207" t="s">
        <v>69</v>
      </c>
      <c r="B3207" t="s">
        <v>2989</v>
      </c>
      <c r="C3207" s="25">
        <v>37547</v>
      </c>
      <c r="D3207" s="25"/>
      <c r="E3207" s="25"/>
      <c r="K3207" s="1">
        <v>11526</v>
      </c>
      <c r="L3207" s="2" t="str">
        <f t="shared" ref="L3207:L3257" si="974">IF(D3207&gt;0,K3207/D3207,"")</f>
        <v/>
      </c>
      <c r="M3207" s="2" t="str">
        <f t="shared" ref="M3207:M3257" si="975">IF(G3207&gt;0,K3207/G3207,"")</f>
        <v/>
      </c>
      <c r="N3207" s="10" t="e">
        <f t="shared" si="967"/>
        <v>#N/A</v>
      </c>
      <c r="O3207" s="9" t="e">
        <f t="shared" si="968"/>
        <v>#N/A</v>
      </c>
      <c r="P3207" s="8" t="e">
        <f t="shared" si="969"/>
        <v>#N/A</v>
      </c>
      <c r="Q3207" s="2" t="str">
        <f t="shared" si="970"/>
        <v>-</v>
      </c>
      <c r="R3207" s="2" t="str">
        <f t="shared" si="971"/>
        <v>-</v>
      </c>
      <c r="S3207" s="2" t="str">
        <f t="shared" si="972"/>
        <v>-</v>
      </c>
      <c r="T3207" s="2" t="str">
        <f t="shared" si="973"/>
        <v>-</v>
      </c>
      <c r="AU3207" t="s">
        <v>69</v>
      </c>
      <c r="AV3207" t="s">
        <v>2989</v>
      </c>
      <c r="AY3207" s="38">
        <v>55</v>
      </c>
      <c r="AZ3207" s="40">
        <v>93</v>
      </c>
      <c r="BA3207" s="42">
        <f t="shared" si="966"/>
        <v>55093</v>
      </c>
      <c r="BC3207" s="7" t="s">
        <v>3097</v>
      </c>
    </row>
    <row r="3208" spans="1:55" hidden="1" outlineLevel="1">
      <c r="A3208" t="s">
        <v>646</v>
      </c>
      <c r="B3208" t="s">
        <v>2989</v>
      </c>
      <c r="C3208" s="25">
        <v>42576</v>
      </c>
      <c r="D3208" s="25"/>
      <c r="E3208" s="25"/>
      <c r="K3208" s="1">
        <v>14154</v>
      </c>
      <c r="L3208" s="2" t="str">
        <f t="shared" si="974"/>
        <v/>
      </c>
      <c r="M3208" s="2" t="str">
        <f t="shared" si="975"/>
        <v/>
      </c>
      <c r="N3208" s="10" t="e">
        <f t="shared" si="967"/>
        <v>#N/A</v>
      </c>
      <c r="O3208" s="9" t="e">
        <f t="shared" si="968"/>
        <v>#N/A</v>
      </c>
      <c r="P3208" s="8" t="e">
        <f t="shared" si="969"/>
        <v>#N/A</v>
      </c>
      <c r="Q3208" s="2" t="str">
        <f t="shared" si="970"/>
        <v>-</v>
      </c>
      <c r="R3208" s="2" t="str">
        <f t="shared" si="971"/>
        <v>-</v>
      </c>
      <c r="S3208" s="2" t="str">
        <f t="shared" si="972"/>
        <v>-</v>
      </c>
      <c r="T3208" s="2" t="str">
        <f t="shared" si="973"/>
        <v>-</v>
      </c>
      <c r="AU3208" t="s">
        <v>646</v>
      </c>
      <c r="AV3208" t="s">
        <v>2989</v>
      </c>
      <c r="AY3208" s="38">
        <v>55</v>
      </c>
      <c r="AZ3208" s="40">
        <v>95</v>
      </c>
      <c r="BA3208" s="42">
        <f t="shared" si="966"/>
        <v>55095</v>
      </c>
      <c r="BC3208" s="7" t="s">
        <v>3097</v>
      </c>
    </row>
    <row r="3209" spans="1:55" hidden="1" outlineLevel="1">
      <c r="A3209" t="s">
        <v>1916</v>
      </c>
      <c r="B3209" t="s">
        <v>2989</v>
      </c>
      <c r="C3209" s="25">
        <v>67644</v>
      </c>
      <c r="D3209" s="25"/>
      <c r="E3209" s="25"/>
      <c r="K3209" s="1">
        <v>23308</v>
      </c>
      <c r="L3209" s="2" t="str">
        <f t="shared" si="974"/>
        <v/>
      </c>
      <c r="M3209" s="2" t="str">
        <f t="shared" si="975"/>
        <v/>
      </c>
      <c r="N3209" s="10" t="e">
        <f t="shared" si="967"/>
        <v>#N/A</v>
      </c>
      <c r="O3209" s="9" t="e">
        <f t="shared" si="968"/>
        <v>#N/A</v>
      </c>
      <c r="P3209" s="8" t="e">
        <f t="shared" si="969"/>
        <v>#N/A</v>
      </c>
      <c r="Q3209" s="2" t="str">
        <f t="shared" si="970"/>
        <v>-</v>
      </c>
      <c r="R3209" s="2" t="str">
        <f t="shared" si="971"/>
        <v>-</v>
      </c>
      <c r="S3209" s="2" t="str">
        <f t="shared" si="972"/>
        <v>-</v>
      </c>
      <c r="T3209" s="2" t="str">
        <f t="shared" si="973"/>
        <v>-</v>
      </c>
      <c r="AU3209" t="s">
        <v>1916</v>
      </c>
      <c r="AV3209" t="s">
        <v>2989</v>
      </c>
      <c r="AY3209" s="38">
        <v>55</v>
      </c>
      <c r="AZ3209" s="40">
        <v>97</v>
      </c>
      <c r="BA3209" s="42">
        <f t="shared" si="966"/>
        <v>55097</v>
      </c>
      <c r="BC3209" s="7" t="s">
        <v>3097</v>
      </c>
    </row>
    <row r="3210" spans="1:55" hidden="1" outlineLevel="1">
      <c r="A3210" t="s">
        <v>854</v>
      </c>
      <c r="B3210" t="s">
        <v>2989</v>
      </c>
      <c r="C3210" s="25">
        <v>15411</v>
      </c>
      <c r="D3210" s="25"/>
      <c r="E3210" s="25"/>
      <c r="K3210" s="1">
        <v>6198</v>
      </c>
      <c r="L3210" s="2" t="str">
        <f t="shared" si="974"/>
        <v/>
      </c>
      <c r="M3210" s="2" t="str">
        <f t="shared" si="975"/>
        <v/>
      </c>
      <c r="N3210" s="10" t="e">
        <f t="shared" si="967"/>
        <v>#N/A</v>
      </c>
      <c r="O3210" s="9" t="e">
        <f t="shared" si="968"/>
        <v>#N/A</v>
      </c>
      <c r="P3210" s="8" t="e">
        <f t="shared" si="969"/>
        <v>#N/A</v>
      </c>
      <c r="Q3210" s="2" t="str">
        <f t="shared" si="970"/>
        <v>-</v>
      </c>
      <c r="R3210" s="2" t="str">
        <f t="shared" si="971"/>
        <v>-</v>
      </c>
      <c r="S3210" s="2" t="str">
        <f t="shared" si="972"/>
        <v>-</v>
      </c>
      <c r="T3210" s="2" t="str">
        <f t="shared" si="973"/>
        <v>-</v>
      </c>
      <c r="AU3210" t="s">
        <v>854</v>
      </c>
      <c r="AV3210" t="s">
        <v>2989</v>
      </c>
      <c r="AY3210" s="38">
        <v>55</v>
      </c>
      <c r="AZ3210" s="40">
        <v>99</v>
      </c>
      <c r="BA3210" s="42">
        <f t="shared" si="966"/>
        <v>55099</v>
      </c>
      <c r="BC3210" s="7" t="s">
        <v>3097</v>
      </c>
    </row>
    <row r="3211" spans="1:55" hidden="1" outlineLevel="1">
      <c r="A3211" t="s">
        <v>855</v>
      </c>
      <c r="B3211" t="s">
        <v>2989</v>
      </c>
      <c r="C3211" s="25">
        <v>189833</v>
      </c>
      <c r="D3211" s="25"/>
      <c r="E3211" s="25"/>
      <c r="K3211" s="1">
        <v>57958</v>
      </c>
      <c r="L3211" s="2" t="str">
        <f t="shared" si="974"/>
        <v/>
      </c>
      <c r="M3211" s="2" t="str">
        <f t="shared" si="975"/>
        <v/>
      </c>
      <c r="N3211" s="10" t="e">
        <f t="shared" si="967"/>
        <v>#N/A</v>
      </c>
      <c r="O3211" s="9" t="e">
        <f t="shared" si="968"/>
        <v>#N/A</v>
      </c>
      <c r="P3211" s="8" t="e">
        <f t="shared" si="969"/>
        <v>#N/A</v>
      </c>
      <c r="Q3211" s="2" t="str">
        <f t="shared" si="970"/>
        <v>-</v>
      </c>
      <c r="R3211" s="2" t="str">
        <f t="shared" si="971"/>
        <v>-</v>
      </c>
      <c r="S3211" s="2" t="str">
        <f t="shared" si="972"/>
        <v>-</v>
      </c>
      <c r="T3211" s="2" t="str">
        <f t="shared" si="973"/>
        <v>-</v>
      </c>
      <c r="AU3211" t="s">
        <v>855</v>
      </c>
      <c r="AV3211" t="s">
        <v>2989</v>
      </c>
      <c r="AY3211" s="38">
        <v>55</v>
      </c>
      <c r="AZ3211" s="40">
        <v>101</v>
      </c>
      <c r="BA3211" s="42">
        <f t="shared" si="966"/>
        <v>55101</v>
      </c>
      <c r="BC3211" s="7" t="s">
        <v>3097</v>
      </c>
    </row>
    <row r="3212" spans="1:55" hidden="1" outlineLevel="1">
      <c r="A3212" t="s">
        <v>687</v>
      </c>
      <c r="B3212" t="s">
        <v>2989</v>
      </c>
      <c r="C3212" s="25">
        <v>17976</v>
      </c>
      <c r="D3212" s="25"/>
      <c r="E3212" s="25"/>
      <c r="K3212" s="1">
        <v>4930</v>
      </c>
      <c r="L3212" s="2" t="str">
        <f t="shared" si="974"/>
        <v/>
      </c>
      <c r="M3212" s="2" t="str">
        <f t="shared" si="975"/>
        <v/>
      </c>
      <c r="N3212" s="10" t="e">
        <f t="shared" si="967"/>
        <v>#N/A</v>
      </c>
      <c r="O3212" s="9" t="e">
        <f t="shared" si="968"/>
        <v>#N/A</v>
      </c>
      <c r="P3212" s="8" t="e">
        <f t="shared" si="969"/>
        <v>#N/A</v>
      </c>
      <c r="Q3212" s="2" t="str">
        <f t="shared" si="970"/>
        <v>-</v>
      </c>
      <c r="R3212" s="2" t="str">
        <f t="shared" si="971"/>
        <v>-</v>
      </c>
      <c r="S3212" s="2" t="str">
        <f t="shared" si="972"/>
        <v>-</v>
      </c>
      <c r="T3212" s="2" t="str">
        <f t="shared" si="973"/>
        <v>-</v>
      </c>
      <c r="AU3212" t="s">
        <v>687</v>
      </c>
      <c r="AV3212" t="s">
        <v>2989</v>
      </c>
      <c r="AY3212" s="38">
        <v>55</v>
      </c>
      <c r="AZ3212" s="40">
        <v>103</v>
      </c>
      <c r="BA3212" s="42">
        <f t="shared" si="966"/>
        <v>55103</v>
      </c>
      <c r="BC3212" s="7" t="s">
        <v>3097</v>
      </c>
    </row>
    <row r="3213" spans="1:55" hidden="1" outlineLevel="1">
      <c r="A3213" t="s">
        <v>653</v>
      </c>
      <c r="B3213" t="s">
        <v>2989</v>
      </c>
      <c r="C3213" s="25">
        <v>153628</v>
      </c>
      <c r="D3213" s="25"/>
      <c r="E3213" s="25"/>
      <c r="K3213" s="1">
        <v>49110</v>
      </c>
      <c r="L3213" s="2" t="str">
        <f t="shared" si="974"/>
        <v/>
      </c>
      <c r="M3213" s="2" t="str">
        <f t="shared" si="975"/>
        <v/>
      </c>
      <c r="N3213" s="10" t="e">
        <f t="shared" si="967"/>
        <v>#N/A</v>
      </c>
      <c r="O3213" s="9" t="e">
        <f t="shared" si="968"/>
        <v>#N/A</v>
      </c>
      <c r="P3213" s="8" t="e">
        <f t="shared" si="969"/>
        <v>#N/A</v>
      </c>
      <c r="Q3213" s="2" t="str">
        <f t="shared" si="970"/>
        <v>-</v>
      </c>
      <c r="R3213" s="2" t="str">
        <f t="shared" si="971"/>
        <v>-</v>
      </c>
      <c r="S3213" s="2" t="str">
        <f t="shared" si="972"/>
        <v>-</v>
      </c>
      <c r="T3213" s="2" t="str">
        <f t="shared" si="973"/>
        <v>-</v>
      </c>
      <c r="AU3213" t="s">
        <v>653</v>
      </c>
      <c r="AV3213" t="s">
        <v>2989</v>
      </c>
      <c r="AY3213" s="38">
        <v>55</v>
      </c>
      <c r="AZ3213" s="40">
        <v>105</v>
      </c>
      <c r="BA3213" s="42">
        <f t="shared" si="966"/>
        <v>55105</v>
      </c>
      <c r="BC3213" s="7" t="s">
        <v>3097</v>
      </c>
    </row>
    <row r="3214" spans="1:55" ht="14" hidden="1" customHeight="1" outlineLevel="1">
      <c r="A3214" t="s">
        <v>918</v>
      </c>
      <c r="B3214" t="s">
        <v>2989</v>
      </c>
      <c r="C3214" s="25">
        <v>15257</v>
      </c>
      <c r="D3214" s="25"/>
      <c r="E3214" s="25"/>
      <c r="K3214" s="1">
        <v>5830</v>
      </c>
      <c r="L3214" s="2" t="str">
        <f t="shared" si="974"/>
        <v/>
      </c>
      <c r="M3214" s="2" t="str">
        <f t="shared" si="975"/>
        <v/>
      </c>
      <c r="N3214" s="10" t="e">
        <f t="shared" si="967"/>
        <v>#N/A</v>
      </c>
      <c r="O3214" s="9" t="e">
        <f t="shared" si="968"/>
        <v>#N/A</v>
      </c>
      <c r="P3214" s="8" t="e">
        <f t="shared" si="969"/>
        <v>#N/A</v>
      </c>
      <c r="Q3214" s="2" t="str">
        <f t="shared" si="970"/>
        <v>-</v>
      </c>
      <c r="R3214" s="2" t="str">
        <f t="shared" si="971"/>
        <v>-</v>
      </c>
      <c r="S3214" s="2" t="str">
        <f t="shared" si="972"/>
        <v>-</v>
      </c>
      <c r="T3214" s="2" t="str">
        <f t="shared" si="973"/>
        <v>-</v>
      </c>
      <c r="AU3214" t="s">
        <v>918</v>
      </c>
      <c r="AV3214" t="s">
        <v>2989</v>
      </c>
      <c r="AY3214" s="38">
        <v>55</v>
      </c>
      <c r="AZ3214" s="40">
        <v>107</v>
      </c>
      <c r="BA3214" s="42">
        <f t="shared" si="966"/>
        <v>55107</v>
      </c>
      <c r="BC3214" s="7" t="s">
        <v>3097</v>
      </c>
    </row>
    <row r="3215" spans="1:55" ht="14" hidden="1" customHeight="1" outlineLevel="1">
      <c r="A3215" t="s">
        <v>1288</v>
      </c>
      <c r="B3215" t="s">
        <v>2989</v>
      </c>
      <c r="C3215" s="25">
        <v>68268</v>
      </c>
      <c r="D3215" s="25"/>
      <c r="E3215" s="25"/>
      <c r="K3215" s="1">
        <v>20863</v>
      </c>
      <c r="L3215" s="2" t="str">
        <f t="shared" si="974"/>
        <v/>
      </c>
      <c r="M3215" s="2" t="str">
        <f t="shared" si="975"/>
        <v/>
      </c>
      <c r="N3215" s="10" t="e">
        <f t="shared" si="967"/>
        <v>#N/A</v>
      </c>
      <c r="O3215" s="9" t="e">
        <f t="shared" si="968"/>
        <v>#N/A</v>
      </c>
      <c r="P3215" s="8" t="e">
        <f t="shared" si="969"/>
        <v>#N/A</v>
      </c>
      <c r="Q3215" s="2" t="str">
        <f t="shared" si="970"/>
        <v>-</v>
      </c>
      <c r="R3215" s="2" t="str">
        <f t="shared" si="971"/>
        <v>-</v>
      </c>
      <c r="S3215" s="2" t="str">
        <f t="shared" si="972"/>
        <v>-</v>
      </c>
      <c r="T3215" s="2" t="str">
        <f t="shared" si="973"/>
        <v>-</v>
      </c>
      <c r="AU3215" t="s">
        <v>1288</v>
      </c>
      <c r="AV3215" t="s">
        <v>2989</v>
      </c>
      <c r="AY3215" s="38">
        <v>55</v>
      </c>
      <c r="AZ3215" s="40">
        <v>109</v>
      </c>
      <c r="BA3215" s="42">
        <f t="shared" si="966"/>
        <v>55109</v>
      </c>
      <c r="BC3215" s="7" t="s">
        <v>3097</v>
      </c>
    </row>
    <row r="3216" spans="1:55" hidden="1" outlineLevel="1">
      <c r="A3216" t="s">
        <v>1289</v>
      </c>
      <c r="B3216" t="s">
        <v>2989</v>
      </c>
      <c r="C3216" s="25">
        <v>56316</v>
      </c>
      <c r="D3216" s="25"/>
      <c r="E3216" s="25"/>
      <c r="K3216" s="1">
        <v>17117</v>
      </c>
      <c r="L3216" s="2" t="str">
        <f t="shared" si="974"/>
        <v/>
      </c>
      <c r="M3216" s="2" t="str">
        <f t="shared" si="975"/>
        <v/>
      </c>
      <c r="N3216" s="10" t="e">
        <f t="shared" si="967"/>
        <v>#N/A</v>
      </c>
      <c r="O3216" s="9" t="e">
        <f t="shared" si="968"/>
        <v>#N/A</v>
      </c>
      <c r="P3216" s="8" t="e">
        <f t="shared" si="969"/>
        <v>#N/A</v>
      </c>
      <c r="Q3216" s="2" t="str">
        <f t="shared" si="970"/>
        <v>-</v>
      </c>
      <c r="R3216" s="2" t="str">
        <f t="shared" si="971"/>
        <v>-</v>
      </c>
      <c r="S3216" s="2" t="str">
        <f t="shared" si="972"/>
        <v>-</v>
      </c>
      <c r="T3216" s="2" t="str">
        <f t="shared" si="973"/>
        <v>-</v>
      </c>
      <c r="AU3216" t="s">
        <v>1289</v>
      </c>
      <c r="AV3216" t="s">
        <v>2989</v>
      </c>
      <c r="AY3216" s="38">
        <v>55</v>
      </c>
      <c r="AZ3216" s="40">
        <v>111</v>
      </c>
      <c r="BA3216" s="42">
        <f t="shared" si="966"/>
        <v>55111</v>
      </c>
      <c r="BC3216" s="7" t="s">
        <v>3097</v>
      </c>
    </row>
    <row r="3217" spans="1:55" hidden="1" outlineLevel="1">
      <c r="A3217" t="s">
        <v>1696</v>
      </c>
      <c r="B3217" t="s">
        <v>2989</v>
      </c>
      <c r="C3217" s="25">
        <v>16391</v>
      </c>
      <c r="D3217" s="25"/>
      <c r="E3217" s="25"/>
      <c r="K3217" s="1">
        <v>5891</v>
      </c>
      <c r="L3217" s="2" t="str">
        <f t="shared" si="974"/>
        <v/>
      </c>
      <c r="M3217" s="2" t="str">
        <f t="shared" si="975"/>
        <v/>
      </c>
      <c r="N3217" s="10" t="e">
        <f t="shared" si="967"/>
        <v>#N/A</v>
      </c>
      <c r="O3217" s="9" t="e">
        <f t="shared" si="968"/>
        <v>#N/A</v>
      </c>
      <c r="P3217" s="8" t="e">
        <f t="shared" si="969"/>
        <v>#N/A</v>
      </c>
      <c r="Q3217" s="2" t="str">
        <f t="shared" si="970"/>
        <v>-</v>
      </c>
      <c r="R3217" s="2" t="str">
        <f t="shared" si="971"/>
        <v>-</v>
      </c>
      <c r="S3217" s="2" t="str">
        <f t="shared" si="972"/>
        <v>-</v>
      </c>
      <c r="T3217" s="2" t="str">
        <f t="shared" si="973"/>
        <v>-</v>
      </c>
      <c r="AU3217" t="s">
        <v>1696</v>
      </c>
      <c r="AV3217" t="s">
        <v>2989</v>
      </c>
      <c r="AY3217" s="38">
        <v>55</v>
      </c>
      <c r="AZ3217" s="40">
        <v>113</v>
      </c>
      <c r="BA3217" s="42">
        <f t="shared" si="966"/>
        <v>55113</v>
      </c>
      <c r="BC3217" s="7" t="s">
        <v>3097</v>
      </c>
    </row>
    <row r="3218" spans="1:55" hidden="1" outlineLevel="1">
      <c r="A3218" t="s">
        <v>1697</v>
      </c>
      <c r="B3218" t="s">
        <v>2989</v>
      </c>
      <c r="C3218" s="25">
        <v>40976</v>
      </c>
      <c r="D3218" s="25"/>
      <c r="E3218" s="25"/>
      <c r="K3218" s="1">
        <v>11586</v>
      </c>
      <c r="L3218" s="2" t="str">
        <f t="shared" si="974"/>
        <v/>
      </c>
      <c r="M3218" s="2" t="str">
        <f t="shared" si="975"/>
        <v/>
      </c>
      <c r="N3218" s="10" t="e">
        <f t="shared" si="967"/>
        <v>#N/A</v>
      </c>
      <c r="O3218" s="9" t="e">
        <f t="shared" si="968"/>
        <v>#N/A</v>
      </c>
      <c r="P3218" s="8" t="e">
        <f t="shared" si="969"/>
        <v>#N/A</v>
      </c>
      <c r="Q3218" s="2" t="str">
        <f t="shared" si="970"/>
        <v>-</v>
      </c>
      <c r="R3218" s="2" t="str">
        <f t="shared" si="971"/>
        <v>-</v>
      </c>
      <c r="S3218" s="2" t="str">
        <f t="shared" si="972"/>
        <v>-</v>
      </c>
      <c r="T3218" s="2" t="str">
        <f t="shared" si="973"/>
        <v>-</v>
      </c>
      <c r="AU3218" t="s">
        <v>1697</v>
      </c>
      <c r="AV3218" t="s">
        <v>2989</v>
      </c>
      <c r="AY3218" s="38">
        <v>55</v>
      </c>
      <c r="AZ3218" s="40">
        <v>115</v>
      </c>
      <c r="BA3218" s="42">
        <f t="shared" si="966"/>
        <v>55115</v>
      </c>
      <c r="BC3218" s="7" t="s">
        <v>3097</v>
      </c>
    </row>
    <row r="3219" spans="1:55" hidden="1" outlineLevel="1">
      <c r="A3219" t="s">
        <v>516</v>
      </c>
      <c r="B3219" t="s">
        <v>2989</v>
      </c>
      <c r="C3219" s="25">
        <v>113251</v>
      </c>
      <c r="D3219" s="25"/>
      <c r="E3219" s="25"/>
      <c r="K3219" s="1">
        <v>32248</v>
      </c>
      <c r="L3219" s="2" t="str">
        <f t="shared" si="974"/>
        <v/>
      </c>
      <c r="M3219" s="2" t="str">
        <f t="shared" si="975"/>
        <v/>
      </c>
      <c r="N3219" s="10" t="e">
        <f t="shared" si="967"/>
        <v>#N/A</v>
      </c>
      <c r="O3219" s="9" t="e">
        <f t="shared" si="968"/>
        <v>#N/A</v>
      </c>
      <c r="P3219" s="8" t="e">
        <f t="shared" si="969"/>
        <v>#N/A</v>
      </c>
      <c r="Q3219" s="2" t="str">
        <f t="shared" si="970"/>
        <v>-</v>
      </c>
      <c r="R3219" s="2" t="str">
        <f t="shared" si="971"/>
        <v>-</v>
      </c>
      <c r="S3219" s="2" t="str">
        <f t="shared" si="972"/>
        <v>-</v>
      </c>
      <c r="T3219" s="2" t="str">
        <f t="shared" si="973"/>
        <v>-</v>
      </c>
      <c r="AU3219" t="s">
        <v>516</v>
      </c>
      <c r="AV3219" t="s">
        <v>2989</v>
      </c>
      <c r="AY3219" s="38">
        <v>55</v>
      </c>
      <c r="AZ3219" s="40">
        <v>117</v>
      </c>
      <c r="BA3219" s="42">
        <f t="shared" si="966"/>
        <v>55117</v>
      </c>
      <c r="BC3219" s="7" t="s">
        <v>3097</v>
      </c>
    </row>
    <row r="3220" spans="1:55" hidden="1" outlineLevel="1">
      <c r="A3220" t="s">
        <v>320</v>
      </c>
      <c r="B3220" t="s">
        <v>2989</v>
      </c>
      <c r="C3220" s="25">
        <v>19933</v>
      </c>
      <c r="D3220" s="25"/>
      <c r="E3220" s="25"/>
      <c r="K3220" s="1">
        <v>6719</v>
      </c>
      <c r="L3220" s="2" t="str">
        <f t="shared" si="974"/>
        <v/>
      </c>
      <c r="M3220" s="2" t="str">
        <f t="shared" si="975"/>
        <v/>
      </c>
      <c r="N3220" s="10" t="e">
        <f t="shared" si="967"/>
        <v>#N/A</v>
      </c>
      <c r="O3220" s="9" t="e">
        <f t="shared" si="968"/>
        <v>#N/A</v>
      </c>
      <c r="P3220" s="8" t="e">
        <f t="shared" si="969"/>
        <v>#N/A</v>
      </c>
      <c r="Q3220" s="2" t="str">
        <f t="shared" si="970"/>
        <v>-</v>
      </c>
      <c r="R3220" s="2" t="str">
        <f t="shared" si="971"/>
        <v>-</v>
      </c>
      <c r="S3220" s="2" t="str">
        <f t="shared" si="972"/>
        <v>-</v>
      </c>
      <c r="T3220" s="2" t="str">
        <f t="shared" si="973"/>
        <v>-</v>
      </c>
      <c r="AU3220" t="s">
        <v>320</v>
      </c>
      <c r="AV3220" t="s">
        <v>2989</v>
      </c>
      <c r="AY3220" s="38">
        <v>55</v>
      </c>
      <c r="AZ3220" s="40">
        <v>119</v>
      </c>
      <c r="BA3220" s="42">
        <f t="shared" si="966"/>
        <v>55119</v>
      </c>
      <c r="BC3220" s="7" t="s">
        <v>3097</v>
      </c>
    </row>
    <row r="3221" spans="1:55" hidden="1" outlineLevel="1">
      <c r="A3221" t="s">
        <v>1560</v>
      </c>
      <c r="B3221" t="s">
        <v>2989</v>
      </c>
      <c r="C3221" s="25">
        <v>27249</v>
      </c>
      <c r="D3221" s="25"/>
      <c r="E3221" s="25"/>
      <c r="K3221" s="1">
        <v>8926</v>
      </c>
      <c r="L3221" s="2" t="str">
        <f t="shared" si="974"/>
        <v/>
      </c>
      <c r="M3221" s="2" t="str">
        <f t="shared" si="975"/>
        <v/>
      </c>
      <c r="N3221" s="10" t="e">
        <f t="shared" si="967"/>
        <v>#N/A</v>
      </c>
      <c r="O3221" s="9" t="e">
        <f t="shared" si="968"/>
        <v>#N/A</v>
      </c>
      <c r="P3221" s="8" t="e">
        <f t="shared" si="969"/>
        <v>#N/A</v>
      </c>
      <c r="Q3221" s="2" t="str">
        <f t="shared" si="970"/>
        <v>-</v>
      </c>
      <c r="R3221" s="2" t="str">
        <f t="shared" si="971"/>
        <v>-</v>
      </c>
      <c r="S3221" s="2" t="str">
        <f t="shared" si="972"/>
        <v>-</v>
      </c>
      <c r="T3221" s="2" t="str">
        <f t="shared" si="973"/>
        <v>-</v>
      </c>
      <c r="AU3221" t="s">
        <v>1560</v>
      </c>
      <c r="AV3221" t="s">
        <v>2989</v>
      </c>
      <c r="AY3221" s="38">
        <v>55</v>
      </c>
      <c r="AZ3221" s="40">
        <v>121</v>
      </c>
      <c r="BA3221" s="42">
        <f t="shared" si="966"/>
        <v>55121</v>
      </c>
      <c r="BC3221" s="7" t="s">
        <v>3097</v>
      </c>
    </row>
    <row r="3222" spans="1:55" hidden="1" outlineLevel="1">
      <c r="A3222" t="s">
        <v>1315</v>
      </c>
      <c r="B3222" t="s">
        <v>2989</v>
      </c>
      <c r="C3222" s="25">
        <v>28288</v>
      </c>
      <c r="D3222" s="25"/>
      <c r="E3222" s="25"/>
      <c r="K3222" s="1">
        <v>8384</v>
      </c>
      <c r="L3222" s="2" t="str">
        <f t="shared" si="974"/>
        <v/>
      </c>
      <c r="M3222" s="2" t="str">
        <f t="shared" si="975"/>
        <v/>
      </c>
      <c r="N3222" s="10" t="e">
        <f t="shared" si="967"/>
        <v>#N/A</v>
      </c>
      <c r="O3222" s="9" t="e">
        <f t="shared" si="968"/>
        <v>#N/A</v>
      </c>
      <c r="P3222" s="8" t="e">
        <f t="shared" si="969"/>
        <v>#N/A</v>
      </c>
      <c r="Q3222" s="2" t="str">
        <f t="shared" si="970"/>
        <v>-</v>
      </c>
      <c r="R3222" s="2" t="str">
        <f t="shared" si="971"/>
        <v>-</v>
      </c>
      <c r="S3222" s="2" t="str">
        <f t="shared" si="972"/>
        <v>-</v>
      </c>
      <c r="T3222" s="2" t="str">
        <f t="shared" si="973"/>
        <v>-</v>
      </c>
      <c r="AU3222" t="s">
        <v>1315</v>
      </c>
      <c r="AV3222" t="s">
        <v>2989</v>
      </c>
      <c r="AY3222" s="38">
        <v>55</v>
      </c>
      <c r="AZ3222" s="40">
        <v>123</v>
      </c>
      <c r="BA3222" s="42">
        <f t="shared" si="966"/>
        <v>55123</v>
      </c>
      <c r="BC3222" s="7" t="s">
        <v>3097</v>
      </c>
    </row>
    <row r="3223" spans="1:55" hidden="1" outlineLevel="1">
      <c r="A3223" t="s">
        <v>1561</v>
      </c>
      <c r="B3223" t="s">
        <v>2989</v>
      </c>
      <c r="C3223" s="25">
        <v>21766</v>
      </c>
      <c r="D3223" s="25"/>
      <c r="E3223" s="25"/>
      <c r="K3223" s="1">
        <v>8751</v>
      </c>
      <c r="L3223" s="2" t="str">
        <f t="shared" si="974"/>
        <v/>
      </c>
      <c r="M3223" s="2" t="str">
        <f t="shared" si="975"/>
        <v/>
      </c>
      <c r="N3223" s="10" t="e">
        <f t="shared" si="967"/>
        <v>#N/A</v>
      </c>
      <c r="O3223" s="9" t="e">
        <f t="shared" si="968"/>
        <v>#N/A</v>
      </c>
      <c r="P3223" s="8" t="e">
        <f t="shared" si="969"/>
        <v>#N/A</v>
      </c>
      <c r="Q3223" s="2" t="str">
        <f t="shared" si="970"/>
        <v>-</v>
      </c>
      <c r="R3223" s="2" t="str">
        <f t="shared" si="971"/>
        <v>-</v>
      </c>
      <c r="S3223" s="2" t="str">
        <f t="shared" si="972"/>
        <v>-</v>
      </c>
      <c r="T3223" s="2" t="str">
        <f t="shared" si="973"/>
        <v>-</v>
      </c>
      <c r="AU3223" t="s">
        <v>1561</v>
      </c>
      <c r="AV3223" t="s">
        <v>2989</v>
      </c>
      <c r="AY3223" s="38">
        <v>55</v>
      </c>
      <c r="AZ3223" s="40">
        <v>125</v>
      </c>
      <c r="BA3223" s="42">
        <f t="shared" si="966"/>
        <v>55125</v>
      </c>
      <c r="BC3223" s="7" t="s">
        <v>3097</v>
      </c>
    </row>
    <row r="3224" spans="1:55" hidden="1" outlineLevel="1">
      <c r="A3224" t="s">
        <v>540</v>
      </c>
      <c r="B3224" t="s">
        <v>2989</v>
      </c>
      <c r="C3224" s="25">
        <v>95370</v>
      </c>
      <c r="D3224" s="25"/>
      <c r="E3224" s="25"/>
      <c r="K3224" s="1">
        <v>25681</v>
      </c>
      <c r="L3224" s="2" t="str">
        <f t="shared" si="974"/>
        <v/>
      </c>
      <c r="M3224" s="2" t="str">
        <f t="shared" si="975"/>
        <v/>
      </c>
      <c r="N3224" s="10" t="e">
        <f t="shared" ref="N3224:N3232" si="976">RANK(U3224,U3224:AR3224)</f>
        <v>#N/A</v>
      </c>
      <c r="O3224" s="9" t="e">
        <f t="shared" ref="O3224:O3232" si="977">RANK(V3224,U3224:AR3224)</f>
        <v>#N/A</v>
      </c>
      <c r="P3224" s="8" t="e">
        <f t="shared" ref="P3224:P3232" si="978">RANK(W3224,U3224:AR3224)</f>
        <v>#N/A</v>
      </c>
      <c r="Q3224" s="2" t="str">
        <f t="shared" ref="Q3224:Q3232" si="979">IF(SUM($U3224:$AQ3224)=0,"-",U3224/SUM($U3224:$AQ3224))</f>
        <v>-</v>
      </c>
      <c r="R3224" s="2" t="str">
        <f t="shared" ref="R3224:R3232" si="980">IF(SUM($U3224:$AQ3224)=0,"-",V3224/SUM($U3224:$AQ3224))</f>
        <v>-</v>
      </c>
      <c r="S3224" s="2" t="str">
        <f t="shared" ref="S3224:S3232" si="981">IF(SUM($U3224:$AQ3224)=0,"-",W3224/SUM($U3224:$AQ3224))</f>
        <v>-</v>
      </c>
      <c r="T3224" s="2" t="str">
        <f t="shared" ref="T3224:T3232" si="982">IF(SUM($U3224:$AQ3224)=0,"-",(1-Q3224-R3224-S3224))</f>
        <v>-</v>
      </c>
      <c r="AU3224" t="s">
        <v>540</v>
      </c>
      <c r="AV3224" t="s">
        <v>2989</v>
      </c>
      <c r="AY3224" s="38">
        <v>55</v>
      </c>
      <c r="AZ3224" s="40">
        <v>127</v>
      </c>
      <c r="BA3224" s="42">
        <f t="shared" si="966"/>
        <v>55127</v>
      </c>
      <c r="BC3224" s="7" t="s">
        <v>3097</v>
      </c>
    </row>
    <row r="3225" spans="1:55" hidden="1" outlineLevel="1">
      <c r="A3225" t="s">
        <v>190</v>
      </c>
      <c r="B3225" t="s">
        <v>2989</v>
      </c>
      <c r="C3225" s="25">
        <v>16174</v>
      </c>
      <c r="D3225" s="25"/>
      <c r="E3225" s="25"/>
      <c r="K3225" s="1">
        <v>5927</v>
      </c>
      <c r="L3225" s="2" t="str">
        <f t="shared" si="974"/>
        <v/>
      </c>
      <c r="M3225" s="2" t="str">
        <f t="shared" si="975"/>
        <v/>
      </c>
      <c r="N3225" s="10" t="e">
        <f t="shared" si="976"/>
        <v>#N/A</v>
      </c>
      <c r="O3225" s="9" t="e">
        <f t="shared" si="977"/>
        <v>#N/A</v>
      </c>
      <c r="P3225" s="8" t="e">
        <f t="shared" si="978"/>
        <v>#N/A</v>
      </c>
      <c r="Q3225" s="2" t="str">
        <f t="shared" si="979"/>
        <v>-</v>
      </c>
      <c r="R3225" s="2" t="str">
        <f t="shared" si="980"/>
        <v>-</v>
      </c>
      <c r="S3225" s="2" t="str">
        <f t="shared" si="981"/>
        <v>-</v>
      </c>
      <c r="T3225" s="2" t="str">
        <f t="shared" si="982"/>
        <v>-</v>
      </c>
      <c r="AU3225" t="s">
        <v>190</v>
      </c>
      <c r="AV3225" t="s">
        <v>2989</v>
      </c>
      <c r="AY3225" s="38">
        <v>55</v>
      </c>
      <c r="AZ3225" s="40">
        <v>129</v>
      </c>
      <c r="BA3225" s="42">
        <f t="shared" si="966"/>
        <v>55129</v>
      </c>
      <c r="BC3225" s="7" t="s">
        <v>3097</v>
      </c>
    </row>
    <row r="3226" spans="1:55" hidden="1" outlineLevel="1">
      <c r="A3226" t="s">
        <v>1069</v>
      </c>
      <c r="B3226" t="s">
        <v>2989</v>
      </c>
      <c r="C3226" s="25">
        <v>120741</v>
      </c>
      <c r="D3226" s="25"/>
      <c r="E3226" s="25"/>
      <c r="K3226" s="1">
        <v>36327</v>
      </c>
      <c r="L3226" s="2" t="str">
        <f t="shared" si="974"/>
        <v/>
      </c>
      <c r="M3226" s="2" t="str">
        <f t="shared" si="975"/>
        <v/>
      </c>
      <c r="N3226" s="10" t="e">
        <f t="shared" si="976"/>
        <v>#N/A</v>
      </c>
      <c r="O3226" s="9" t="e">
        <f t="shared" si="977"/>
        <v>#N/A</v>
      </c>
      <c r="P3226" s="8" t="e">
        <f t="shared" si="978"/>
        <v>#N/A</v>
      </c>
      <c r="Q3226" s="2" t="str">
        <f t="shared" si="979"/>
        <v>-</v>
      </c>
      <c r="R3226" s="2" t="str">
        <f t="shared" si="980"/>
        <v>-</v>
      </c>
      <c r="S3226" s="2" t="str">
        <f t="shared" si="981"/>
        <v>-</v>
      </c>
      <c r="T3226" s="2" t="str">
        <f t="shared" si="982"/>
        <v>-</v>
      </c>
      <c r="AU3226" t="s">
        <v>1069</v>
      </c>
      <c r="AV3226" t="s">
        <v>2989</v>
      </c>
      <c r="AY3226" s="38">
        <v>55</v>
      </c>
      <c r="AZ3226" s="40">
        <v>131</v>
      </c>
      <c r="BA3226" s="42">
        <f t="shared" si="966"/>
        <v>55131</v>
      </c>
      <c r="BC3226" s="7" t="s">
        <v>3097</v>
      </c>
    </row>
    <row r="3227" spans="1:55" hidden="1" outlineLevel="1">
      <c r="A3227" t="s">
        <v>1454</v>
      </c>
      <c r="B3227" t="s">
        <v>2989</v>
      </c>
      <c r="C3227" s="25">
        <v>370051</v>
      </c>
      <c r="D3227" s="25"/>
      <c r="E3227" s="25"/>
      <c r="K3227" s="1">
        <v>125250</v>
      </c>
      <c r="L3227" s="2" t="str">
        <f t="shared" si="974"/>
        <v/>
      </c>
      <c r="M3227" s="2" t="str">
        <f t="shared" si="975"/>
        <v/>
      </c>
      <c r="N3227" s="10" t="e">
        <f t="shared" si="976"/>
        <v>#N/A</v>
      </c>
      <c r="O3227" s="9" t="e">
        <f t="shared" si="977"/>
        <v>#N/A</v>
      </c>
      <c r="P3227" s="8" t="e">
        <f t="shared" si="978"/>
        <v>#N/A</v>
      </c>
      <c r="Q3227" s="2" t="str">
        <f t="shared" si="979"/>
        <v>-</v>
      </c>
      <c r="R3227" s="2" t="str">
        <f t="shared" si="980"/>
        <v>-</v>
      </c>
      <c r="S3227" s="2" t="str">
        <f t="shared" si="981"/>
        <v>-</v>
      </c>
      <c r="T3227" s="2" t="str">
        <f t="shared" si="982"/>
        <v>-</v>
      </c>
      <c r="AU3227" t="s">
        <v>1454</v>
      </c>
      <c r="AV3227" t="s">
        <v>2989</v>
      </c>
      <c r="AY3227" s="38">
        <v>55</v>
      </c>
      <c r="AZ3227" s="40">
        <v>133</v>
      </c>
      <c r="BA3227" s="42">
        <f t="shared" si="966"/>
        <v>55133</v>
      </c>
      <c r="BC3227" s="7" t="s">
        <v>3097</v>
      </c>
    </row>
    <row r="3228" spans="1:55" hidden="1" outlineLevel="1">
      <c r="A3228" t="s">
        <v>858</v>
      </c>
      <c r="B3228" t="s">
        <v>2989</v>
      </c>
      <c r="C3228" s="25">
        <v>52380</v>
      </c>
      <c r="D3228" s="25"/>
      <c r="E3228" s="25"/>
      <c r="K3228" s="1">
        <v>14375</v>
      </c>
      <c r="L3228" s="2" t="str">
        <f t="shared" si="974"/>
        <v/>
      </c>
      <c r="M3228" s="2" t="str">
        <f t="shared" si="975"/>
        <v/>
      </c>
      <c r="N3228" s="10" t="e">
        <f t="shared" si="976"/>
        <v>#N/A</v>
      </c>
      <c r="O3228" s="9" t="e">
        <f t="shared" si="977"/>
        <v>#N/A</v>
      </c>
      <c r="P3228" s="8" t="e">
        <f t="shared" si="978"/>
        <v>#N/A</v>
      </c>
      <c r="Q3228" s="2" t="str">
        <f t="shared" si="979"/>
        <v>-</v>
      </c>
      <c r="R3228" s="2" t="str">
        <f t="shared" si="980"/>
        <v>-</v>
      </c>
      <c r="S3228" s="2" t="str">
        <f t="shared" si="981"/>
        <v>-</v>
      </c>
      <c r="T3228" s="2" t="str">
        <f t="shared" si="982"/>
        <v>-</v>
      </c>
      <c r="AU3228" t="s">
        <v>858</v>
      </c>
      <c r="AV3228" t="s">
        <v>2989</v>
      </c>
      <c r="AY3228" s="38">
        <v>55</v>
      </c>
      <c r="AZ3228" s="40">
        <v>135</v>
      </c>
      <c r="BA3228" s="42">
        <f t="shared" si="966"/>
        <v>55135</v>
      </c>
      <c r="BC3228" s="7" t="s">
        <v>3097</v>
      </c>
    </row>
    <row r="3229" spans="1:55" hidden="1" outlineLevel="1">
      <c r="A3229" t="s">
        <v>1542</v>
      </c>
      <c r="B3229" t="s">
        <v>2989</v>
      </c>
      <c r="C3229" s="25">
        <v>24257</v>
      </c>
      <c r="D3229" s="25"/>
      <c r="E3229" s="25"/>
      <c r="K3229" s="1">
        <v>5375</v>
      </c>
      <c r="L3229" s="2" t="str">
        <f t="shared" si="974"/>
        <v/>
      </c>
      <c r="M3229" s="2" t="str">
        <f t="shared" si="975"/>
        <v/>
      </c>
      <c r="N3229" s="10" t="e">
        <f t="shared" si="976"/>
        <v>#N/A</v>
      </c>
      <c r="O3229" s="9" t="e">
        <f t="shared" si="977"/>
        <v>#N/A</v>
      </c>
      <c r="P3229" s="8" t="e">
        <f t="shared" si="978"/>
        <v>#N/A</v>
      </c>
      <c r="Q3229" s="2" t="str">
        <f t="shared" si="979"/>
        <v>-</v>
      </c>
      <c r="R3229" s="2" t="str">
        <f t="shared" si="980"/>
        <v>-</v>
      </c>
      <c r="S3229" s="2" t="str">
        <f t="shared" si="981"/>
        <v>-</v>
      </c>
      <c r="T3229" s="2" t="str">
        <f t="shared" si="982"/>
        <v>-</v>
      </c>
      <c r="AU3229" t="s">
        <v>1542</v>
      </c>
      <c r="AV3229" t="s">
        <v>2989</v>
      </c>
      <c r="AY3229" s="38">
        <v>55</v>
      </c>
      <c r="AZ3229" s="40">
        <v>137</v>
      </c>
      <c r="BA3229" s="42">
        <f t="shared" si="966"/>
        <v>55137</v>
      </c>
      <c r="BC3229" s="7" t="s">
        <v>3097</v>
      </c>
    </row>
    <row r="3230" spans="1:55" hidden="1" outlineLevel="1">
      <c r="A3230" t="s">
        <v>1144</v>
      </c>
      <c r="B3230" t="s">
        <v>2989</v>
      </c>
      <c r="C3230" s="25">
        <v>159134</v>
      </c>
      <c r="D3230" s="25"/>
      <c r="E3230" s="25"/>
      <c r="K3230" s="1">
        <v>39680</v>
      </c>
      <c r="L3230" s="2" t="str">
        <f t="shared" si="974"/>
        <v/>
      </c>
      <c r="M3230" s="2" t="str">
        <f t="shared" si="975"/>
        <v/>
      </c>
      <c r="N3230" s="10" t="e">
        <f t="shared" si="976"/>
        <v>#N/A</v>
      </c>
      <c r="O3230" s="9" t="e">
        <f t="shared" si="977"/>
        <v>#N/A</v>
      </c>
      <c r="P3230" s="8" t="e">
        <f t="shared" si="978"/>
        <v>#N/A</v>
      </c>
      <c r="Q3230" s="2" t="str">
        <f t="shared" si="979"/>
        <v>-</v>
      </c>
      <c r="R3230" s="2" t="str">
        <f t="shared" si="980"/>
        <v>-</v>
      </c>
      <c r="S3230" s="2" t="str">
        <f t="shared" si="981"/>
        <v>-</v>
      </c>
      <c r="T3230" s="2" t="str">
        <f t="shared" si="982"/>
        <v>-</v>
      </c>
      <c r="AU3230" t="s">
        <v>1144</v>
      </c>
      <c r="AV3230" t="s">
        <v>2989</v>
      </c>
      <c r="AY3230" s="38">
        <v>55</v>
      </c>
      <c r="AZ3230" s="40">
        <v>139</v>
      </c>
      <c r="BA3230" s="42">
        <f t="shared" si="966"/>
        <v>55139</v>
      </c>
      <c r="BC3230" s="7" t="s">
        <v>3097</v>
      </c>
    </row>
    <row r="3231" spans="1:55" hidden="1" outlineLevel="1">
      <c r="A3231" t="s">
        <v>625</v>
      </c>
      <c r="B3231" t="s">
        <v>2989</v>
      </c>
      <c r="C3231" s="25">
        <v>75223</v>
      </c>
      <c r="D3231" s="25"/>
      <c r="E3231" s="25"/>
      <c r="K3231" s="1">
        <v>23763</v>
      </c>
      <c r="L3231" s="2" t="str">
        <f t="shared" si="974"/>
        <v/>
      </c>
      <c r="M3231" s="2" t="str">
        <f t="shared" si="975"/>
        <v/>
      </c>
      <c r="N3231" s="10" t="e">
        <f t="shared" si="976"/>
        <v>#N/A</v>
      </c>
      <c r="O3231" s="9" t="e">
        <f t="shared" si="977"/>
        <v>#N/A</v>
      </c>
      <c r="P3231" s="8" t="e">
        <f t="shared" si="978"/>
        <v>#N/A</v>
      </c>
      <c r="Q3231" s="2" t="str">
        <f t="shared" si="979"/>
        <v>-</v>
      </c>
      <c r="R3231" s="2" t="str">
        <f t="shared" si="980"/>
        <v>-</v>
      </c>
      <c r="S3231" s="2" t="str">
        <f t="shared" si="981"/>
        <v>-</v>
      </c>
      <c r="T3231" s="2" t="str">
        <f t="shared" si="982"/>
        <v>-</v>
      </c>
      <c r="AU3231" t="s">
        <v>625</v>
      </c>
      <c r="AV3231" t="s">
        <v>2989</v>
      </c>
      <c r="AY3231" s="38">
        <v>55</v>
      </c>
      <c r="AZ3231" s="40">
        <v>141</v>
      </c>
      <c r="BA3231" s="42">
        <f t="shared" si="966"/>
        <v>55141</v>
      </c>
      <c r="BC3231" s="7" t="s">
        <v>3097</v>
      </c>
    </row>
    <row r="3232" spans="1:55" collapsed="1">
      <c r="A3232" t="s">
        <v>1378</v>
      </c>
      <c r="B3232" t="s">
        <v>1226</v>
      </c>
      <c r="C3232" s="25">
        <f>SUM(C3160:C3231)</f>
        <v>5445162</v>
      </c>
      <c r="D3232" s="57">
        <v>4119000</v>
      </c>
      <c r="E3232" s="57">
        <v>3975000</v>
      </c>
      <c r="F3232" s="61" t="s">
        <v>3247</v>
      </c>
      <c r="I3232" s="20" t="s">
        <v>1796</v>
      </c>
      <c r="J3232" s="20" t="s">
        <v>1796</v>
      </c>
      <c r="K3232" s="1">
        <v>1637546</v>
      </c>
      <c r="L3232" s="2">
        <f t="shared" si="974"/>
        <v>0.39755911629036172</v>
      </c>
      <c r="M3232" s="2" t="str">
        <f t="shared" si="975"/>
        <v/>
      </c>
      <c r="N3232" s="10" t="e">
        <f t="shared" si="976"/>
        <v>#N/A</v>
      </c>
      <c r="O3232" s="9" t="e">
        <f t="shared" si="977"/>
        <v>#N/A</v>
      </c>
      <c r="P3232" s="8" t="e">
        <f t="shared" si="978"/>
        <v>#N/A</v>
      </c>
      <c r="Q3232" s="2" t="str">
        <f t="shared" si="979"/>
        <v>-</v>
      </c>
      <c r="R3232" s="2" t="str">
        <f t="shared" si="980"/>
        <v>-</v>
      </c>
      <c r="S3232" s="2" t="str">
        <f t="shared" si="981"/>
        <v>-</v>
      </c>
      <c r="T3232" s="2" t="str">
        <f t="shared" si="982"/>
        <v>-</v>
      </c>
      <c r="AU3232" t="s">
        <v>1378</v>
      </c>
      <c r="AV3232" t="s">
        <v>1226</v>
      </c>
      <c r="AY3232" s="38">
        <v>55</v>
      </c>
      <c r="AZ3232" s="40"/>
      <c r="BA3232" s="38">
        <f>AY3232</f>
        <v>55</v>
      </c>
      <c r="BC3232" s="7" t="s">
        <v>1410</v>
      </c>
    </row>
    <row r="3233" spans="1:55">
      <c r="C3233" s="25"/>
      <c r="D3233" s="25"/>
      <c r="E3233" s="25"/>
      <c r="L3233" s="2"/>
      <c r="M3233" s="2"/>
      <c r="P3233" s="8"/>
      <c r="AY3233" s="38"/>
      <c r="AZ3233" s="40"/>
      <c r="BA3233" s="42"/>
    </row>
    <row r="3234" spans="1:55" hidden="1" outlineLevel="1">
      <c r="A3234" t="s">
        <v>468</v>
      </c>
      <c r="B3234" t="s">
        <v>2080</v>
      </c>
      <c r="C3234" s="25">
        <v>32675</v>
      </c>
      <c r="D3234" s="25"/>
      <c r="E3234" s="25"/>
      <c r="G3234" s="1">
        <f t="shared" ref="G3234:G3256" si="983">SUM(U3234:AN3234)</f>
        <v>15678</v>
      </c>
      <c r="I3234" s="1">
        <v>11513</v>
      </c>
      <c r="J3234" s="1">
        <v>11235</v>
      </c>
      <c r="K3234" s="1">
        <v>11185</v>
      </c>
      <c r="L3234" s="2" t="str">
        <f t="shared" si="974"/>
        <v/>
      </c>
      <c r="M3234" s="2">
        <f t="shared" si="975"/>
        <v>0.71342007909172089</v>
      </c>
      <c r="N3234" s="10">
        <f t="shared" ref="N3234:N3257" si="984">RANK(U3234,U3234:AR3234)</f>
        <v>2</v>
      </c>
      <c r="O3234" s="9">
        <f t="shared" ref="O3234:O3257" si="985">RANK(V3234,U3234:AR3234)</f>
        <v>1</v>
      </c>
      <c r="P3234" s="8">
        <f t="shared" ref="P3234:P3257" si="986">RANK(W3234,U3234:AR3234)</f>
        <v>5</v>
      </c>
      <c r="Q3234" s="2">
        <f t="shared" ref="Q3234:Q3257" si="987">IF(SUM($U3234:$AQ3234)=0,"-",U3234/SUM($U3234:$AQ3234))</f>
        <v>0.36280137772675086</v>
      </c>
      <c r="R3234" s="2">
        <f t="shared" ref="R3234:R3257" si="988">IF(SUM($U3234:$AQ3234)=0,"-",V3234/SUM($U3234:$AQ3234))</f>
        <v>0.42792448016328616</v>
      </c>
      <c r="S3234" s="2">
        <f t="shared" ref="S3234:S3257" si="989">IF(SUM($U3234:$AQ3234)=0,"-",W3234/SUM($U3234:$AQ3234))</f>
        <v>0</v>
      </c>
      <c r="T3234" s="2">
        <f t="shared" ref="T3234:T3257" si="990">IF(SUM($U3234:$AQ3234)=0,"-",(1-Q3234-R3234-S3234))</f>
        <v>0.20927414210996292</v>
      </c>
      <c r="U3234" s="1">
        <v>5688</v>
      </c>
      <c r="V3234" s="1">
        <v>6709</v>
      </c>
      <c r="X3234" s="1">
        <v>24</v>
      </c>
      <c r="Z3234" s="1">
        <v>0</v>
      </c>
      <c r="AA3234" s="1">
        <v>3257</v>
      </c>
      <c r="AD3234" s="1">
        <v>0</v>
      </c>
      <c r="AU3234" t="s">
        <v>468</v>
      </c>
      <c r="AV3234" t="s">
        <v>2080</v>
      </c>
      <c r="AY3234" s="38">
        <v>56</v>
      </c>
      <c r="AZ3234" s="40">
        <v>1</v>
      </c>
      <c r="BA3234" s="42">
        <f t="shared" si="966"/>
        <v>56001</v>
      </c>
      <c r="BC3234" s="7" t="s">
        <v>3097</v>
      </c>
    </row>
    <row r="3235" spans="1:55" hidden="1" outlineLevel="1">
      <c r="A3235" t="s">
        <v>1947</v>
      </c>
      <c r="B3235" t="s">
        <v>2080</v>
      </c>
      <c r="C3235" s="25">
        <v>11157</v>
      </c>
      <c r="D3235" s="25"/>
      <c r="E3235" s="25"/>
      <c r="G3235" s="1">
        <f t="shared" si="983"/>
        <v>5680</v>
      </c>
      <c r="I3235" s="1">
        <v>4316</v>
      </c>
      <c r="J3235" s="1">
        <v>4142</v>
      </c>
      <c r="K3235" s="1">
        <v>4086</v>
      </c>
      <c r="L3235" s="2" t="str">
        <f t="shared" si="974"/>
        <v/>
      </c>
      <c r="M3235" s="2">
        <f t="shared" si="975"/>
        <v>0.71936619718309858</v>
      </c>
      <c r="N3235" s="10">
        <f t="shared" si="984"/>
        <v>2</v>
      </c>
      <c r="O3235" s="9">
        <f t="shared" si="985"/>
        <v>1</v>
      </c>
      <c r="P3235" s="8">
        <f t="shared" si="986"/>
        <v>5</v>
      </c>
      <c r="Q3235" s="2">
        <f t="shared" si="987"/>
        <v>0.13538732394366196</v>
      </c>
      <c r="R3235" s="2">
        <f t="shared" si="988"/>
        <v>0.80862676056338023</v>
      </c>
      <c r="S3235" s="2">
        <f t="shared" si="989"/>
        <v>0</v>
      </c>
      <c r="T3235" s="2">
        <f t="shared" si="990"/>
        <v>5.5985915492957838E-2</v>
      </c>
      <c r="U3235" s="1">
        <v>769</v>
      </c>
      <c r="V3235" s="1">
        <v>4593</v>
      </c>
      <c r="X3235" s="1">
        <v>5</v>
      </c>
      <c r="Z3235" s="1">
        <v>0</v>
      </c>
      <c r="AA3235" s="1">
        <v>313</v>
      </c>
      <c r="AD3235" s="1">
        <v>0</v>
      </c>
      <c r="AU3235" t="s">
        <v>1947</v>
      </c>
      <c r="AV3235" t="s">
        <v>2080</v>
      </c>
      <c r="AY3235" s="38">
        <v>56</v>
      </c>
      <c r="AZ3235" s="40">
        <v>3</v>
      </c>
      <c r="BA3235" s="42">
        <f t="shared" si="966"/>
        <v>56003</v>
      </c>
      <c r="BC3235" s="7" t="s">
        <v>3097</v>
      </c>
    </row>
    <row r="3236" spans="1:55" hidden="1" outlineLevel="1">
      <c r="A3236" t="s">
        <v>344</v>
      </c>
      <c r="B3236" t="s">
        <v>2080</v>
      </c>
      <c r="C3236" s="25">
        <v>36193</v>
      </c>
      <c r="D3236" s="25"/>
      <c r="E3236" s="25"/>
      <c r="G3236" s="1">
        <f t="shared" si="983"/>
        <v>14439</v>
      </c>
      <c r="I3236" s="1">
        <v>10403</v>
      </c>
      <c r="J3236" s="1">
        <v>10240</v>
      </c>
      <c r="K3236" s="1">
        <v>10090</v>
      </c>
      <c r="L3236" s="2" t="str">
        <f t="shared" si="974"/>
        <v/>
      </c>
      <c r="M3236" s="2">
        <f t="shared" si="975"/>
        <v>0.69880185608421641</v>
      </c>
      <c r="N3236" s="10">
        <f t="shared" si="984"/>
        <v>2</v>
      </c>
      <c r="O3236" s="9">
        <f t="shared" si="985"/>
        <v>1</v>
      </c>
      <c r="P3236" s="8" t="e">
        <f t="shared" si="986"/>
        <v>#N/A</v>
      </c>
      <c r="Q3236" s="2">
        <f t="shared" si="987"/>
        <v>0.1250086571092181</v>
      </c>
      <c r="R3236" s="2">
        <f t="shared" si="988"/>
        <v>0.79825472678163312</v>
      </c>
      <c r="S3236" s="2">
        <f t="shared" si="989"/>
        <v>0</v>
      </c>
      <c r="T3236" s="2">
        <f t="shared" si="990"/>
        <v>7.6736616109148725E-2</v>
      </c>
      <c r="U3236" s="1">
        <v>1805</v>
      </c>
      <c r="V3236" s="1">
        <v>11526</v>
      </c>
      <c r="X3236" s="1">
        <v>10</v>
      </c>
      <c r="Z3236" s="1">
        <v>1</v>
      </c>
      <c r="AA3236" s="1">
        <v>1096</v>
      </c>
      <c r="AD3236" s="1">
        <v>1</v>
      </c>
      <c r="AU3236" t="s">
        <v>344</v>
      </c>
      <c r="AV3236" t="s">
        <v>2080</v>
      </c>
      <c r="AY3236" s="38">
        <v>56</v>
      </c>
      <c r="AZ3236" s="40">
        <v>5</v>
      </c>
      <c r="BA3236" s="42">
        <f t="shared" si="966"/>
        <v>56005</v>
      </c>
      <c r="BC3236" s="7" t="s">
        <v>3097</v>
      </c>
    </row>
    <row r="3237" spans="1:55" hidden="1" outlineLevel="1">
      <c r="A3237" t="s">
        <v>144</v>
      </c>
      <c r="B3237" t="s">
        <v>2080</v>
      </c>
      <c r="C3237" s="25">
        <v>15256</v>
      </c>
      <c r="D3237" s="25"/>
      <c r="E3237" s="25"/>
      <c r="G3237" s="1">
        <f t="shared" si="983"/>
        <v>7732</v>
      </c>
      <c r="I3237" s="1">
        <v>6059</v>
      </c>
      <c r="J3237" s="1">
        <v>5951</v>
      </c>
      <c r="K3237" s="1">
        <v>5929</v>
      </c>
      <c r="L3237" s="2" t="str">
        <f t="shared" si="974"/>
        <v/>
      </c>
      <c r="M3237" s="2">
        <f t="shared" si="975"/>
        <v>0.76681324366270043</v>
      </c>
      <c r="N3237" s="10">
        <f t="shared" si="984"/>
        <v>2</v>
      </c>
      <c r="O3237" s="9">
        <f t="shared" si="985"/>
        <v>1</v>
      </c>
      <c r="P3237" s="8">
        <f t="shared" si="986"/>
        <v>5</v>
      </c>
      <c r="Q3237" s="2">
        <f t="shared" si="987"/>
        <v>0.37519399896533884</v>
      </c>
      <c r="R3237" s="2">
        <f t="shared" si="988"/>
        <v>0.4808587687532333</v>
      </c>
      <c r="S3237" s="2">
        <f t="shared" si="989"/>
        <v>0</v>
      </c>
      <c r="T3237" s="2">
        <f t="shared" si="990"/>
        <v>0.14394723228142792</v>
      </c>
      <c r="U3237" s="1">
        <v>2901</v>
      </c>
      <c r="V3237" s="1">
        <v>3718</v>
      </c>
      <c r="X3237" s="1">
        <v>10</v>
      </c>
      <c r="Z3237" s="1">
        <v>0</v>
      </c>
      <c r="AA3237" s="1">
        <v>1103</v>
      </c>
      <c r="AD3237" s="1">
        <v>0</v>
      </c>
      <c r="AU3237" t="s">
        <v>144</v>
      </c>
      <c r="AV3237" t="s">
        <v>2080</v>
      </c>
      <c r="AY3237" s="38">
        <v>56</v>
      </c>
      <c r="AZ3237" s="40">
        <v>7</v>
      </c>
      <c r="BA3237" s="42">
        <f t="shared" si="966"/>
        <v>56007</v>
      </c>
      <c r="BC3237" s="7" t="s">
        <v>3097</v>
      </c>
    </row>
    <row r="3238" spans="1:55" hidden="1" outlineLevel="1">
      <c r="A3238" t="s">
        <v>349</v>
      </c>
      <c r="B3238" t="s">
        <v>2080</v>
      </c>
      <c r="C3238" s="25">
        <v>12196</v>
      </c>
      <c r="D3238" s="25"/>
      <c r="E3238" s="25"/>
      <c r="G3238" s="1">
        <f t="shared" si="983"/>
        <v>5779</v>
      </c>
      <c r="I3238" s="1">
        <v>4536</v>
      </c>
      <c r="J3238" s="1">
        <v>4446</v>
      </c>
      <c r="K3238" s="1">
        <v>4438</v>
      </c>
      <c r="L3238" s="2" t="str">
        <f t="shared" si="974"/>
        <v/>
      </c>
      <c r="M3238" s="2">
        <f t="shared" si="975"/>
        <v>0.76795293303339673</v>
      </c>
      <c r="N3238" s="10">
        <f t="shared" si="984"/>
        <v>2</v>
      </c>
      <c r="O3238" s="9">
        <f t="shared" si="985"/>
        <v>1</v>
      </c>
      <c r="P3238" s="8">
        <f t="shared" si="986"/>
        <v>6</v>
      </c>
      <c r="Q3238" s="2">
        <f t="shared" si="987"/>
        <v>0.18065409240353003</v>
      </c>
      <c r="R3238" s="2">
        <f t="shared" si="988"/>
        <v>0.73992040145353866</v>
      </c>
      <c r="S3238" s="2">
        <f t="shared" si="989"/>
        <v>0</v>
      </c>
      <c r="T3238" s="2">
        <f t="shared" si="990"/>
        <v>7.9425506142931313E-2</v>
      </c>
      <c r="U3238" s="1">
        <v>1044</v>
      </c>
      <c r="V3238" s="1">
        <v>4276</v>
      </c>
      <c r="X3238" s="1">
        <v>7</v>
      </c>
      <c r="Z3238" s="1">
        <v>0</v>
      </c>
      <c r="AA3238" s="1">
        <v>451</v>
      </c>
      <c r="AD3238" s="1">
        <v>1</v>
      </c>
      <c r="AU3238" t="s">
        <v>349</v>
      </c>
      <c r="AV3238" t="s">
        <v>2080</v>
      </c>
      <c r="AY3238" s="38">
        <v>56</v>
      </c>
      <c r="AZ3238" s="40">
        <v>9</v>
      </c>
      <c r="BA3238" s="42">
        <f t="shared" si="966"/>
        <v>56009</v>
      </c>
      <c r="BC3238" s="7" t="s">
        <v>3097</v>
      </c>
    </row>
    <row r="3239" spans="1:55" hidden="1" outlineLevel="1">
      <c r="A3239" t="s">
        <v>1490</v>
      </c>
      <c r="B3239" t="s">
        <v>2080</v>
      </c>
      <c r="C3239" s="25">
        <v>5926</v>
      </c>
      <c r="D3239" s="25"/>
      <c r="E3239" s="25"/>
      <c r="G3239" s="1">
        <f t="shared" si="983"/>
        <v>3372</v>
      </c>
      <c r="I3239" s="1">
        <v>2873</v>
      </c>
      <c r="J3239" s="1">
        <v>2819</v>
      </c>
      <c r="K3239" s="1">
        <v>2810</v>
      </c>
      <c r="L3239" s="2" t="str">
        <f t="shared" si="974"/>
        <v/>
      </c>
      <c r="M3239" s="2">
        <f t="shared" si="975"/>
        <v>0.83333333333333337</v>
      </c>
      <c r="N3239" s="10">
        <f t="shared" si="984"/>
        <v>2</v>
      </c>
      <c r="O3239" s="9">
        <f t="shared" si="985"/>
        <v>1</v>
      </c>
      <c r="P3239" s="8">
        <f t="shared" si="986"/>
        <v>5</v>
      </c>
      <c r="Q3239" s="2">
        <f t="shared" si="987"/>
        <v>0.13819691577698695</v>
      </c>
      <c r="R3239" s="2">
        <f t="shared" si="988"/>
        <v>0.79240806642941874</v>
      </c>
      <c r="S3239" s="2">
        <f t="shared" si="989"/>
        <v>0</v>
      </c>
      <c r="T3239" s="2">
        <f t="shared" si="990"/>
        <v>6.939501779359436E-2</v>
      </c>
      <c r="U3239" s="1">
        <v>466</v>
      </c>
      <c r="V3239" s="1">
        <v>2672</v>
      </c>
      <c r="X3239" s="1">
        <v>2</v>
      </c>
      <c r="Z3239" s="1">
        <v>0</v>
      </c>
      <c r="AA3239" s="1">
        <v>232</v>
      </c>
      <c r="AD3239" s="1">
        <v>0</v>
      </c>
      <c r="AU3239" t="s">
        <v>1490</v>
      </c>
      <c r="AV3239" t="s">
        <v>2080</v>
      </c>
      <c r="AY3239" s="38">
        <v>56</v>
      </c>
      <c r="AZ3239" s="40">
        <v>11</v>
      </c>
      <c r="BA3239" s="42">
        <f t="shared" si="966"/>
        <v>56011</v>
      </c>
      <c r="BC3239" s="7" t="s">
        <v>3097</v>
      </c>
    </row>
    <row r="3240" spans="1:55" hidden="1" outlineLevel="1">
      <c r="A3240" t="s">
        <v>88</v>
      </c>
      <c r="B3240" t="s">
        <v>2080</v>
      </c>
      <c r="C3240" s="25">
        <v>36015</v>
      </c>
      <c r="D3240" s="25"/>
      <c r="E3240" s="25"/>
      <c r="G3240" s="1">
        <f t="shared" si="983"/>
        <v>17276</v>
      </c>
      <c r="I3240" s="1">
        <v>13988</v>
      </c>
      <c r="J3240" s="1">
        <v>13646</v>
      </c>
      <c r="K3240" s="1">
        <v>13534</v>
      </c>
      <c r="L3240" s="2" t="str">
        <f t="shared" si="974"/>
        <v/>
      </c>
      <c r="M3240" s="2">
        <f t="shared" si="975"/>
        <v>0.78339893493864321</v>
      </c>
      <c r="N3240" s="10">
        <f t="shared" si="984"/>
        <v>2</v>
      </c>
      <c r="O3240" s="9">
        <f t="shared" si="985"/>
        <v>1</v>
      </c>
      <c r="P3240" s="8">
        <f t="shared" si="986"/>
        <v>5</v>
      </c>
      <c r="Q3240" s="2">
        <f t="shared" si="987"/>
        <v>0.25654086594119008</v>
      </c>
      <c r="R3240" s="2">
        <f t="shared" si="988"/>
        <v>0.65727020143551751</v>
      </c>
      <c r="S3240" s="2">
        <f t="shared" si="989"/>
        <v>0</v>
      </c>
      <c r="T3240" s="2">
        <f t="shared" si="990"/>
        <v>8.6188932623292414E-2</v>
      </c>
      <c r="U3240" s="1">
        <v>4432</v>
      </c>
      <c r="V3240" s="1">
        <v>11355</v>
      </c>
      <c r="X3240" s="1">
        <v>21</v>
      </c>
      <c r="Z3240" s="1">
        <v>0</v>
      </c>
      <c r="AA3240" s="1">
        <v>1468</v>
      </c>
      <c r="AD3240" s="1">
        <v>0</v>
      </c>
      <c r="AU3240" t="s">
        <v>88</v>
      </c>
      <c r="AV3240" t="s">
        <v>2080</v>
      </c>
      <c r="AY3240" s="38">
        <v>56</v>
      </c>
      <c r="AZ3240" s="40">
        <v>13</v>
      </c>
      <c r="BA3240" s="42">
        <f t="shared" ref="BA3240:BA3256" si="991">AY3240*1000+AZ3240</f>
        <v>56013</v>
      </c>
      <c r="BC3240" s="7" t="s">
        <v>3097</v>
      </c>
    </row>
    <row r="3241" spans="1:55" hidden="1" outlineLevel="1">
      <c r="A3241" t="s">
        <v>526</v>
      </c>
      <c r="B3241" t="s">
        <v>2080</v>
      </c>
      <c r="C3241" s="25">
        <v>12381</v>
      </c>
      <c r="D3241" s="25"/>
      <c r="E3241" s="25"/>
      <c r="G3241" s="1">
        <f t="shared" si="983"/>
        <v>6202</v>
      </c>
      <c r="I3241" s="1">
        <v>4800</v>
      </c>
      <c r="J3241" s="1">
        <v>4663</v>
      </c>
      <c r="K3241" s="1">
        <v>4623</v>
      </c>
      <c r="L3241" s="2" t="str">
        <f t="shared" si="974"/>
        <v/>
      </c>
      <c r="M3241" s="2">
        <f t="shared" si="975"/>
        <v>0.74540470815865845</v>
      </c>
      <c r="N3241" s="10">
        <f t="shared" si="984"/>
        <v>2</v>
      </c>
      <c r="O3241" s="9">
        <f t="shared" si="985"/>
        <v>1</v>
      </c>
      <c r="P3241" s="8">
        <f t="shared" si="986"/>
        <v>4</v>
      </c>
      <c r="Q3241" s="2">
        <f t="shared" si="987"/>
        <v>0.27910351499516284</v>
      </c>
      <c r="R3241" s="2">
        <f t="shared" si="988"/>
        <v>0.65527249274427601</v>
      </c>
      <c r="S3241" s="2">
        <f t="shared" si="989"/>
        <v>0</v>
      </c>
      <c r="T3241" s="2">
        <f t="shared" si="990"/>
        <v>6.5623992260561148E-2</v>
      </c>
      <c r="U3241" s="1">
        <v>1731</v>
      </c>
      <c r="V3241" s="1">
        <v>4064</v>
      </c>
      <c r="X3241" s="1">
        <v>0</v>
      </c>
      <c r="Z3241" s="1">
        <v>0</v>
      </c>
      <c r="AA3241" s="1">
        <v>407</v>
      </c>
      <c r="AD3241" s="1">
        <v>0</v>
      </c>
      <c r="AU3241" t="s">
        <v>526</v>
      </c>
      <c r="AV3241" t="s">
        <v>2080</v>
      </c>
      <c r="AY3241" s="38">
        <v>56</v>
      </c>
      <c r="AZ3241" s="40">
        <v>15</v>
      </c>
      <c r="BA3241" s="42">
        <f t="shared" si="991"/>
        <v>56015</v>
      </c>
      <c r="BC3241" s="7" t="s">
        <v>3097</v>
      </c>
    </row>
    <row r="3242" spans="1:55" hidden="1" outlineLevel="1">
      <c r="A3242" t="s">
        <v>1171</v>
      </c>
      <c r="B3242" t="s">
        <v>2080</v>
      </c>
      <c r="C3242" s="25">
        <v>4743</v>
      </c>
      <c r="D3242" s="25"/>
      <c r="E3242" s="25"/>
      <c r="G3242" s="1">
        <f t="shared" si="983"/>
        <v>2744</v>
      </c>
      <c r="I3242" s="1">
        <v>2228</v>
      </c>
      <c r="J3242" s="1">
        <v>1902</v>
      </c>
      <c r="K3242" s="1">
        <v>1921</v>
      </c>
      <c r="L3242" s="2" t="str">
        <f t="shared" si="974"/>
        <v/>
      </c>
      <c r="M3242" s="2">
        <f t="shared" si="975"/>
        <v>0.70007288629737607</v>
      </c>
      <c r="N3242" s="10">
        <f t="shared" si="984"/>
        <v>2</v>
      </c>
      <c r="O3242" s="9">
        <f t="shared" si="985"/>
        <v>1</v>
      </c>
      <c r="P3242" s="8">
        <f t="shared" si="986"/>
        <v>5</v>
      </c>
      <c r="Q3242" s="2">
        <f t="shared" si="987"/>
        <v>0.19169096209912537</v>
      </c>
      <c r="R3242" s="2">
        <f t="shared" si="988"/>
        <v>0.75983965014577259</v>
      </c>
      <c r="S3242" s="2">
        <f t="shared" si="989"/>
        <v>0</v>
      </c>
      <c r="T3242" s="2">
        <f t="shared" si="990"/>
        <v>4.8469387755102011E-2</v>
      </c>
      <c r="U3242" s="1">
        <v>526</v>
      </c>
      <c r="V3242" s="1">
        <v>2085</v>
      </c>
      <c r="X3242" s="1">
        <v>2</v>
      </c>
      <c r="Z3242" s="1">
        <v>0</v>
      </c>
      <c r="AA3242" s="1">
        <v>131</v>
      </c>
      <c r="AD3242" s="1">
        <v>0</v>
      </c>
      <c r="AU3242" t="s">
        <v>1171</v>
      </c>
      <c r="AV3242" t="s">
        <v>2080</v>
      </c>
      <c r="AY3242" s="38">
        <v>56</v>
      </c>
      <c r="AZ3242" s="40">
        <v>17</v>
      </c>
      <c r="BA3242" s="42">
        <f t="shared" si="991"/>
        <v>56017</v>
      </c>
      <c r="BC3242" s="7" t="s">
        <v>3097</v>
      </c>
    </row>
    <row r="3243" spans="1:55" hidden="1" outlineLevel="1">
      <c r="A3243" t="s">
        <v>1324</v>
      </c>
      <c r="B3243" t="s">
        <v>2080</v>
      </c>
      <c r="C3243" s="25">
        <v>7371</v>
      </c>
      <c r="D3243" s="25"/>
      <c r="E3243" s="25"/>
      <c r="G3243" s="1">
        <f t="shared" si="983"/>
        <v>4237</v>
      </c>
      <c r="I3243" s="1">
        <v>3208</v>
      </c>
      <c r="J3243" s="1">
        <v>2947</v>
      </c>
      <c r="K3243" s="1">
        <v>2994</v>
      </c>
      <c r="L3243" s="2" t="str">
        <f t="shared" si="974"/>
        <v/>
      </c>
      <c r="M3243" s="2">
        <f t="shared" si="975"/>
        <v>0.70663205097946657</v>
      </c>
      <c r="N3243" s="10">
        <f t="shared" si="984"/>
        <v>3</v>
      </c>
      <c r="O3243" s="9">
        <f t="shared" si="985"/>
        <v>1</v>
      </c>
      <c r="P3243" s="8">
        <f t="shared" si="986"/>
        <v>5</v>
      </c>
      <c r="Q3243" s="2">
        <f t="shared" si="987"/>
        <v>7.7649280151050271E-2</v>
      </c>
      <c r="R3243" s="2">
        <f t="shared" si="988"/>
        <v>0.83832900637243335</v>
      </c>
      <c r="S3243" s="2">
        <f t="shared" si="989"/>
        <v>0</v>
      </c>
      <c r="T3243" s="2">
        <f t="shared" si="990"/>
        <v>8.4021713476516435E-2</v>
      </c>
      <c r="U3243" s="1">
        <v>329</v>
      </c>
      <c r="V3243" s="1">
        <v>3552</v>
      </c>
      <c r="X3243" s="1">
        <v>2</v>
      </c>
      <c r="Z3243" s="1">
        <v>0</v>
      </c>
      <c r="AA3243" s="1">
        <v>354</v>
      </c>
      <c r="AD3243" s="1">
        <v>0</v>
      </c>
      <c r="AU3243" t="s">
        <v>1324</v>
      </c>
      <c r="AV3243" t="s">
        <v>2080</v>
      </c>
      <c r="AY3243" s="38">
        <v>56</v>
      </c>
      <c r="AZ3243" s="40">
        <v>19</v>
      </c>
      <c r="BA3243" s="42">
        <f t="shared" si="991"/>
        <v>56019</v>
      </c>
      <c r="BC3243" s="7" t="s">
        <v>3097</v>
      </c>
    </row>
    <row r="3244" spans="1:55" hidden="1" outlineLevel="1">
      <c r="A3244" t="s">
        <v>1172</v>
      </c>
      <c r="B3244" t="s">
        <v>2080</v>
      </c>
      <c r="C3244" s="25">
        <v>83226</v>
      </c>
      <c r="D3244" s="25"/>
      <c r="E3244" s="25"/>
      <c r="G3244" s="1">
        <f t="shared" si="983"/>
        <v>37335</v>
      </c>
      <c r="I3244" s="1">
        <v>30691</v>
      </c>
      <c r="J3244" s="1">
        <v>30203</v>
      </c>
      <c r="K3244" s="1">
        <v>29987</v>
      </c>
      <c r="L3244" s="2" t="str">
        <f t="shared" si="974"/>
        <v/>
      </c>
      <c r="M3244" s="2">
        <f t="shared" si="975"/>
        <v>0.80318735770724525</v>
      </c>
      <c r="N3244" s="10">
        <f t="shared" si="984"/>
        <v>2</v>
      </c>
      <c r="O3244" s="9">
        <f t="shared" si="985"/>
        <v>1</v>
      </c>
      <c r="P3244" s="8">
        <f t="shared" si="986"/>
        <v>6</v>
      </c>
      <c r="Q3244" s="2">
        <f t="shared" si="987"/>
        <v>0.35682335610017407</v>
      </c>
      <c r="R3244" s="2">
        <f t="shared" si="988"/>
        <v>0.52623543591803934</v>
      </c>
      <c r="S3244" s="2">
        <f t="shared" si="989"/>
        <v>0</v>
      </c>
      <c r="T3244" s="2">
        <f t="shared" si="990"/>
        <v>0.11694120798178653</v>
      </c>
      <c r="U3244" s="1">
        <v>13322</v>
      </c>
      <c r="V3244" s="1">
        <v>19647</v>
      </c>
      <c r="X3244" s="1">
        <v>76</v>
      </c>
      <c r="Z3244" s="1">
        <v>1</v>
      </c>
      <c r="AA3244" s="1">
        <v>4289</v>
      </c>
      <c r="AD3244" s="1">
        <v>0</v>
      </c>
      <c r="AU3244" t="s">
        <v>1172</v>
      </c>
      <c r="AV3244" t="s">
        <v>2080</v>
      </c>
      <c r="AY3244" s="38">
        <v>56</v>
      </c>
      <c r="AZ3244" s="40">
        <v>21</v>
      </c>
      <c r="BA3244" s="42">
        <f t="shared" si="991"/>
        <v>56021</v>
      </c>
      <c r="BC3244" s="7" t="s">
        <v>3097</v>
      </c>
    </row>
    <row r="3245" spans="1:55" hidden="1" outlineLevel="1">
      <c r="A3245" t="s">
        <v>1241</v>
      </c>
      <c r="B3245" t="s">
        <v>2080</v>
      </c>
      <c r="C3245" s="25">
        <v>14858</v>
      </c>
      <c r="D3245" s="25"/>
      <c r="E3245" s="25"/>
      <c r="G3245" s="1">
        <f t="shared" si="983"/>
        <v>7590</v>
      </c>
      <c r="I3245" s="1">
        <v>5632</v>
      </c>
      <c r="J3245" s="1">
        <v>5523</v>
      </c>
      <c r="K3245" s="1">
        <v>5504</v>
      </c>
      <c r="L3245" s="2" t="str">
        <f t="shared" si="974"/>
        <v/>
      </c>
      <c r="M3245" s="2">
        <f t="shared" si="975"/>
        <v>0.72516469038208164</v>
      </c>
      <c r="N3245" s="10">
        <f t="shared" si="984"/>
        <v>2</v>
      </c>
      <c r="O3245" s="9">
        <f t="shared" si="985"/>
        <v>1</v>
      </c>
      <c r="P3245" s="8">
        <f t="shared" si="986"/>
        <v>5</v>
      </c>
      <c r="Q3245" s="2">
        <f t="shared" si="987"/>
        <v>0.1831357048748353</v>
      </c>
      <c r="R3245" s="2">
        <f t="shared" si="988"/>
        <v>0.68972332015810278</v>
      </c>
      <c r="S3245" s="2">
        <f t="shared" si="989"/>
        <v>0</v>
      </c>
      <c r="T3245" s="2">
        <f t="shared" si="990"/>
        <v>0.12714097496706189</v>
      </c>
      <c r="U3245" s="1">
        <v>1390</v>
      </c>
      <c r="V3245" s="1">
        <v>5235</v>
      </c>
      <c r="X3245" s="1">
        <v>1</v>
      </c>
      <c r="Z3245" s="1">
        <v>0</v>
      </c>
      <c r="AA3245" s="1">
        <v>964</v>
      </c>
      <c r="AD3245" s="1">
        <v>0</v>
      </c>
      <c r="AU3245" t="s">
        <v>1241</v>
      </c>
      <c r="AV3245" t="s">
        <v>2080</v>
      </c>
      <c r="AY3245" s="38">
        <v>56</v>
      </c>
      <c r="AZ3245" s="40">
        <v>23</v>
      </c>
      <c r="BA3245" s="42">
        <f t="shared" si="991"/>
        <v>56023</v>
      </c>
      <c r="BC3245" s="7" t="s">
        <v>3097</v>
      </c>
    </row>
    <row r="3246" spans="1:55" hidden="1" outlineLevel="1">
      <c r="A3246" t="s">
        <v>805</v>
      </c>
      <c r="B3246" t="s">
        <v>2080</v>
      </c>
      <c r="C3246" s="25">
        <v>67554</v>
      </c>
      <c r="D3246" s="25"/>
      <c r="E3246" s="25"/>
      <c r="G3246" s="1">
        <f t="shared" si="983"/>
        <v>30150</v>
      </c>
      <c r="I3246" s="1">
        <v>23838</v>
      </c>
      <c r="J3246" s="1">
        <v>23335</v>
      </c>
      <c r="K3246" s="1">
        <v>23224</v>
      </c>
      <c r="L3246" s="2" t="str">
        <f t="shared" si="974"/>
        <v/>
      </c>
      <c r="M3246" s="2">
        <f t="shared" si="975"/>
        <v>0.77028192371475956</v>
      </c>
      <c r="N3246" s="10">
        <f t="shared" si="984"/>
        <v>2</v>
      </c>
      <c r="O3246" s="9">
        <f t="shared" si="985"/>
        <v>1</v>
      </c>
      <c r="P3246" s="8">
        <f t="shared" si="986"/>
        <v>6</v>
      </c>
      <c r="Q3246" s="2">
        <f t="shared" si="987"/>
        <v>0.30129353233830847</v>
      </c>
      <c r="R3246" s="2">
        <f t="shared" si="988"/>
        <v>0.59240464344941957</v>
      </c>
      <c r="S3246" s="2">
        <f t="shared" si="989"/>
        <v>0</v>
      </c>
      <c r="T3246" s="2">
        <f t="shared" si="990"/>
        <v>0.10630182421227197</v>
      </c>
      <c r="U3246" s="1">
        <v>9084</v>
      </c>
      <c r="V3246" s="1">
        <v>17861</v>
      </c>
      <c r="X3246" s="1">
        <v>41</v>
      </c>
      <c r="Z3246" s="1">
        <v>0</v>
      </c>
      <c r="AA3246" s="1">
        <v>3151</v>
      </c>
      <c r="AD3246" s="1">
        <v>13</v>
      </c>
      <c r="AU3246" t="s">
        <v>805</v>
      </c>
      <c r="AV3246" t="s">
        <v>2080</v>
      </c>
      <c r="AY3246" s="38">
        <v>56</v>
      </c>
      <c r="AZ3246" s="40">
        <v>25</v>
      </c>
      <c r="BA3246" s="42">
        <f t="shared" si="991"/>
        <v>56025</v>
      </c>
      <c r="BC3246" s="7" t="s">
        <v>3097</v>
      </c>
    </row>
    <row r="3247" spans="1:55" hidden="1" outlineLevel="1">
      <c r="A3247" t="s">
        <v>2994</v>
      </c>
      <c r="B3247" t="s">
        <v>2080</v>
      </c>
      <c r="C3247" s="25">
        <v>2293</v>
      </c>
      <c r="D3247" s="25"/>
      <c r="E3247" s="25"/>
      <c r="G3247" s="1">
        <f t="shared" si="983"/>
        <v>1559</v>
      </c>
      <c r="I3247" s="1">
        <v>1242</v>
      </c>
      <c r="J3247" s="1">
        <v>1205</v>
      </c>
      <c r="K3247" s="1">
        <v>1194</v>
      </c>
      <c r="L3247" s="2" t="str">
        <f t="shared" si="974"/>
        <v/>
      </c>
      <c r="M3247" s="2">
        <f t="shared" si="975"/>
        <v>0.76587556125721612</v>
      </c>
      <c r="N3247" s="10">
        <f t="shared" si="984"/>
        <v>2</v>
      </c>
      <c r="O3247" s="9">
        <f t="shared" si="985"/>
        <v>1</v>
      </c>
      <c r="P3247" s="8">
        <f t="shared" si="986"/>
        <v>5</v>
      </c>
      <c r="Q3247" s="2">
        <f t="shared" si="987"/>
        <v>9.557408595253368E-2</v>
      </c>
      <c r="R3247" s="2">
        <f t="shared" si="988"/>
        <v>0.85631815266196276</v>
      </c>
      <c r="S3247" s="2">
        <f t="shared" si="989"/>
        <v>0</v>
      </c>
      <c r="T3247" s="2">
        <f t="shared" si="990"/>
        <v>4.8107761385503545E-2</v>
      </c>
      <c r="U3247" s="1">
        <v>149</v>
      </c>
      <c r="V3247" s="1">
        <v>1335</v>
      </c>
      <c r="X3247" s="1">
        <v>1</v>
      </c>
      <c r="Z3247" s="1">
        <v>0</v>
      </c>
      <c r="AA3247" s="1">
        <v>74</v>
      </c>
      <c r="AD3247" s="1">
        <v>0</v>
      </c>
      <c r="AU3247" t="s">
        <v>2994</v>
      </c>
      <c r="AV3247" t="s">
        <v>2080</v>
      </c>
      <c r="AY3247" s="38">
        <v>56</v>
      </c>
      <c r="AZ3247" s="40">
        <v>27</v>
      </c>
      <c r="BA3247" s="42">
        <f t="shared" si="991"/>
        <v>56027</v>
      </c>
      <c r="BC3247" s="7" t="s">
        <v>3097</v>
      </c>
    </row>
    <row r="3248" spans="1:55" hidden="1" outlineLevel="1">
      <c r="A3248" t="s">
        <v>2878</v>
      </c>
      <c r="B3248" t="s">
        <v>2080</v>
      </c>
      <c r="C3248" s="25">
        <v>25761</v>
      </c>
      <c r="D3248" s="25"/>
      <c r="E3248" s="25"/>
      <c r="G3248" s="1">
        <f t="shared" si="983"/>
        <v>14277</v>
      </c>
      <c r="I3248" s="1">
        <v>10865</v>
      </c>
      <c r="J3248" s="1">
        <v>10704</v>
      </c>
      <c r="K3248" s="1">
        <v>10579</v>
      </c>
      <c r="L3248" s="2" t="str">
        <f t="shared" si="974"/>
        <v/>
      </c>
      <c r="M3248" s="2">
        <f t="shared" si="975"/>
        <v>0.74098199901940187</v>
      </c>
      <c r="N3248" s="10">
        <f t="shared" si="984"/>
        <v>2</v>
      </c>
      <c r="O3248" s="9">
        <f t="shared" si="985"/>
        <v>1</v>
      </c>
      <c r="P3248" s="8">
        <f t="shared" si="986"/>
        <v>6</v>
      </c>
      <c r="Q3248" s="2">
        <f t="shared" si="987"/>
        <v>0.128178188695104</v>
      </c>
      <c r="R3248" s="2">
        <f t="shared" si="988"/>
        <v>0.7889612663724872</v>
      </c>
      <c r="S3248" s="2">
        <f t="shared" si="989"/>
        <v>0</v>
      </c>
      <c r="T3248" s="2">
        <f t="shared" si="990"/>
        <v>8.2860544932408797E-2</v>
      </c>
      <c r="U3248" s="1">
        <v>1830</v>
      </c>
      <c r="V3248" s="1">
        <v>11264</v>
      </c>
      <c r="X3248" s="1">
        <v>28</v>
      </c>
      <c r="Z3248" s="1">
        <v>1</v>
      </c>
      <c r="AA3248" s="1">
        <v>1154</v>
      </c>
      <c r="AD3248" s="1">
        <v>0</v>
      </c>
      <c r="AU3248" t="s">
        <v>2878</v>
      </c>
      <c r="AV3248" t="s">
        <v>2080</v>
      </c>
      <c r="AY3248" s="38">
        <v>56</v>
      </c>
      <c r="AZ3248" s="40">
        <v>29</v>
      </c>
      <c r="BA3248" s="42">
        <f t="shared" si="991"/>
        <v>56029</v>
      </c>
      <c r="BC3248" s="7" t="s">
        <v>3097</v>
      </c>
    </row>
    <row r="3249" spans="1:55" hidden="1" outlineLevel="1">
      <c r="A3249" t="s">
        <v>847</v>
      </c>
      <c r="B3249" t="s">
        <v>2080</v>
      </c>
      <c r="C3249" s="25">
        <v>8766</v>
      </c>
      <c r="D3249" s="25"/>
      <c r="E3249" s="25"/>
      <c r="G3249" s="1">
        <f t="shared" si="983"/>
        <v>4631</v>
      </c>
      <c r="I3249" s="1">
        <v>3957</v>
      </c>
      <c r="J3249" s="1">
        <v>3859</v>
      </c>
      <c r="K3249" s="1">
        <v>3853</v>
      </c>
      <c r="L3249" s="2" t="str">
        <f t="shared" si="974"/>
        <v/>
      </c>
      <c r="M3249" s="2">
        <f t="shared" si="975"/>
        <v>0.8320017274886633</v>
      </c>
      <c r="N3249" s="10">
        <f t="shared" si="984"/>
        <v>2</v>
      </c>
      <c r="O3249" s="9">
        <f t="shared" si="985"/>
        <v>1</v>
      </c>
      <c r="P3249" s="8">
        <f t="shared" si="986"/>
        <v>5</v>
      </c>
      <c r="Q3249" s="2">
        <f t="shared" si="987"/>
        <v>0.29928741092636579</v>
      </c>
      <c r="R3249" s="2">
        <f t="shared" si="988"/>
        <v>0.61109911466206002</v>
      </c>
      <c r="S3249" s="2">
        <f t="shared" si="989"/>
        <v>0</v>
      </c>
      <c r="T3249" s="2">
        <f t="shared" si="990"/>
        <v>8.961347441157419E-2</v>
      </c>
      <c r="U3249" s="1">
        <v>1386</v>
      </c>
      <c r="V3249" s="1">
        <v>2830</v>
      </c>
      <c r="X3249" s="1">
        <v>2</v>
      </c>
      <c r="Z3249" s="1">
        <v>0</v>
      </c>
      <c r="AA3249" s="1">
        <v>413</v>
      </c>
      <c r="AD3249" s="1">
        <v>0</v>
      </c>
      <c r="AU3249" t="s">
        <v>847</v>
      </c>
      <c r="AV3249" t="s">
        <v>2080</v>
      </c>
      <c r="AY3249" s="38">
        <v>56</v>
      </c>
      <c r="AZ3249" s="40">
        <v>31</v>
      </c>
      <c r="BA3249" s="42">
        <f t="shared" si="991"/>
        <v>56031</v>
      </c>
      <c r="BC3249" s="7" t="s">
        <v>3097</v>
      </c>
    </row>
    <row r="3250" spans="1:55" hidden="1" outlineLevel="1">
      <c r="A3250" t="s">
        <v>2377</v>
      </c>
      <c r="B3250" t="s">
        <v>2080</v>
      </c>
      <c r="C3250" s="25">
        <v>26839</v>
      </c>
      <c r="D3250" s="25"/>
      <c r="E3250" s="25"/>
      <c r="G3250" s="1">
        <f t="shared" si="983"/>
        <v>13547</v>
      </c>
      <c r="I3250" s="1">
        <v>11363</v>
      </c>
      <c r="J3250" s="1">
        <v>11210</v>
      </c>
      <c r="K3250" s="1">
        <v>11125</v>
      </c>
      <c r="L3250" s="2" t="str">
        <f t="shared" si="974"/>
        <v/>
      </c>
      <c r="M3250" s="2">
        <f t="shared" si="975"/>
        <v>0.82121502915774713</v>
      </c>
      <c r="N3250" s="10">
        <f t="shared" si="984"/>
        <v>2</v>
      </c>
      <c r="O3250" s="9">
        <f t="shared" si="985"/>
        <v>1</v>
      </c>
      <c r="P3250" s="8" t="e">
        <f t="shared" si="986"/>
        <v>#N/A</v>
      </c>
      <c r="Q3250" s="2">
        <f t="shared" si="987"/>
        <v>0.25097807632686203</v>
      </c>
      <c r="R3250" s="2">
        <f t="shared" si="988"/>
        <v>0.63645087473241313</v>
      </c>
      <c r="S3250" s="2">
        <f t="shared" si="989"/>
        <v>0</v>
      </c>
      <c r="T3250" s="2">
        <f t="shared" si="990"/>
        <v>0.11257104894072478</v>
      </c>
      <c r="U3250" s="1">
        <v>3400</v>
      </c>
      <c r="V3250" s="1">
        <v>8622</v>
      </c>
      <c r="X3250" s="1">
        <v>17</v>
      </c>
      <c r="Z3250" s="1">
        <v>2</v>
      </c>
      <c r="AA3250" s="1">
        <v>1503</v>
      </c>
      <c r="AD3250" s="1">
        <v>3</v>
      </c>
      <c r="AU3250" t="s">
        <v>2377</v>
      </c>
      <c r="AV3250" t="s">
        <v>2080</v>
      </c>
      <c r="AY3250" s="38">
        <v>56</v>
      </c>
      <c r="AZ3250" s="40">
        <v>33</v>
      </c>
      <c r="BA3250" s="42">
        <f t="shared" si="991"/>
        <v>56033</v>
      </c>
      <c r="BC3250" s="7" t="s">
        <v>3097</v>
      </c>
    </row>
    <row r="3251" spans="1:55" hidden="1" outlineLevel="1">
      <c r="A3251" t="s">
        <v>1969</v>
      </c>
      <c r="B3251" t="s">
        <v>2080</v>
      </c>
      <c r="C3251" s="25">
        <v>6389</v>
      </c>
      <c r="D3251" s="25"/>
      <c r="E3251" s="25"/>
      <c r="G3251" s="1">
        <f t="shared" si="983"/>
        <v>3589</v>
      </c>
      <c r="I3251" s="1">
        <v>2693</v>
      </c>
      <c r="J3251" s="1">
        <v>2584</v>
      </c>
      <c r="K3251" s="1">
        <v>2567</v>
      </c>
      <c r="L3251" s="2" t="str">
        <f t="shared" si="974"/>
        <v/>
      </c>
      <c r="M3251" s="2">
        <f t="shared" si="975"/>
        <v>0.71524101421008635</v>
      </c>
      <c r="N3251" s="10">
        <f t="shared" si="984"/>
        <v>2</v>
      </c>
      <c r="O3251" s="9">
        <f t="shared" si="985"/>
        <v>1</v>
      </c>
      <c r="P3251" s="8">
        <f t="shared" si="986"/>
        <v>5</v>
      </c>
      <c r="Q3251" s="2">
        <f t="shared" si="987"/>
        <v>0.10420730008358875</v>
      </c>
      <c r="R3251" s="2">
        <f t="shared" si="988"/>
        <v>0.84257453329618281</v>
      </c>
      <c r="S3251" s="2">
        <f t="shared" si="989"/>
        <v>0</v>
      </c>
      <c r="T3251" s="2">
        <f t="shared" si="990"/>
        <v>5.321816662022838E-2</v>
      </c>
      <c r="U3251" s="1">
        <v>374</v>
      </c>
      <c r="V3251" s="1">
        <v>3024</v>
      </c>
      <c r="X3251" s="1">
        <v>6</v>
      </c>
      <c r="Z3251" s="1">
        <v>0</v>
      </c>
      <c r="AA3251" s="1">
        <v>185</v>
      </c>
      <c r="AD3251" s="1">
        <v>0</v>
      </c>
      <c r="AU3251" t="s">
        <v>1969</v>
      </c>
      <c r="AV3251" t="s">
        <v>2080</v>
      </c>
      <c r="AY3251" s="38">
        <v>56</v>
      </c>
      <c r="AZ3251" s="40">
        <v>35</v>
      </c>
      <c r="BA3251" s="42">
        <f t="shared" si="991"/>
        <v>56035</v>
      </c>
      <c r="BC3251" s="7" t="s">
        <v>3097</v>
      </c>
    </row>
    <row r="3252" spans="1:55" hidden="1" outlineLevel="1">
      <c r="A3252" t="s">
        <v>700</v>
      </c>
      <c r="B3252" t="s">
        <v>2080</v>
      </c>
      <c r="C3252" s="25">
        <v>37428</v>
      </c>
      <c r="D3252" s="25"/>
      <c r="E3252" s="25"/>
      <c r="G3252" s="1">
        <f t="shared" si="983"/>
        <v>17077</v>
      </c>
      <c r="I3252" s="1">
        <v>13407</v>
      </c>
      <c r="J3252" s="1">
        <v>12918</v>
      </c>
      <c r="K3252" s="1">
        <v>12913</v>
      </c>
      <c r="L3252" s="2" t="str">
        <f t="shared" si="974"/>
        <v/>
      </c>
      <c r="M3252" s="2">
        <f t="shared" si="975"/>
        <v>0.75616326052585348</v>
      </c>
      <c r="N3252" s="10">
        <f t="shared" si="984"/>
        <v>1</v>
      </c>
      <c r="O3252" s="9">
        <f t="shared" si="985"/>
        <v>2</v>
      </c>
      <c r="P3252" s="8">
        <f t="shared" si="986"/>
        <v>5</v>
      </c>
      <c r="Q3252" s="2">
        <f t="shared" si="987"/>
        <v>0.54629033202553146</v>
      </c>
      <c r="R3252" s="2">
        <f t="shared" si="988"/>
        <v>0.37120103062598819</v>
      </c>
      <c r="S3252" s="2">
        <f t="shared" si="989"/>
        <v>0</v>
      </c>
      <c r="T3252" s="2">
        <f t="shared" si="990"/>
        <v>8.2508637348480351E-2</v>
      </c>
      <c r="U3252" s="1">
        <v>9329</v>
      </c>
      <c r="V3252" s="1">
        <v>6339</v>
      </c>
      <c r="X3252" s="1">
        <v>3</v>
      </c>
      <c r="Z3252" s="1">
        <v>0</v>
      </c>
      <c r="AA3252" s="1">
        <v>1406</v>
      </c>
      <c r="AD3252" s="1">
        <v>0</v>
      </c>
      <c r="AU3252" t="s">
        <v>700</v>
      </c>
      <c r="AV3252" t="s">
        <v>2080</v>
      </c>
      <c r="AY3252" s="38">
        <v>56</v>
      </c>
      <c r="AZ3252" s="40">
        <v>37</v>
      </c>
      <c r="BA3252" s="42">
        <f t="shared" si="991"/>
        <v>56037</v>
      </c>
      <c r="BC3252" s="7" t="s">
        <v>3097</v>
      </c>
    </row>
    <row r="3253" spans="1:55" hidden="1" outlineLevel="1">
      <c r="A3253" t="s">
        <v>1406</v>
      </c>
      <c r="B3253" t="s">
        <v>2080</v>
      </c>
      <c r="C3253" s="25">
        <v>18837</v>
      </c>
      <c r="D3253" s="25"/>
      <c r="E3253" s="25"/>
      <c r="G3253" s="1">
        <f t="shared" si="983"/>
        <v>11802</v>
      </c>
      <c r="I3253" s="1">
        <v>7706</v>
      </c>
      <c r="J3253" s="1">
        <v>7504</v>
      </c>
      <c r="K3253" s="1">
        <v>7413</v>
      </c>
      <c r="L3253" s="2" t="str">
        <f t="shared" si="974"/>
        <v/>
      </c>
      <c r="M3253" s="2">
        <f t="shared" si="975"/>
        <v>0.62811387900355875</v>
      </c>
      <c r="N3253" s="10">
        <f t="shared" si="984"/>
        <v>3</v>
      </c>
      <c r="O3253" s="9">
        <f t="shared" si="985"/>
        <v>1</v>
      </c>
      <c r="P3253" s="8">
        <f t="shared" si="986"/>
        <v>6</v>
      </c>
      <c r="Q3253" s="2">
        <f t="shared" si="987"/>
        <v>0.18928995085578715</v>
      </c>
      <c r="R3253" s="2">
        <f t="shared" si="988"/>
        <v>0.57634299271309952</v>
      </c>
      <c r="S3253" s="2">
        <f t="shared" si="989"/>
        <v>0</v>
      </c>
      <c r="T3253" s="2">
        <f t="shared" si="990"/>
        <v>0.23436705643111333</v>
      </c>
      <c r="U3253" s="1">
        <v>2234</v>
      </c>
      <c r="V3253" s="1">
        <v>6802</v>
      </c>
      <c r="X3253" s="1">
        <v>10</v>
      </c>
      <c r="Z3253" s="1">
        <v>0</v>
      </c>
      <c r="AA3253" s="1">
        <v>2752</v>
      </c>
      <c r="AD3253" s="1">
        <v>4</v>
      </c>
      <c r="AU3253" t="s">
        <v>1406</v>
      </c>
      <c r="AV3253" t="s">
        <v>2080</v>
      </c>
      <c r="AY3253" s="38">
        <v>56</v>
      </c>
      <c r="AZ3253" s="40">
        <v>39</v>
      </c>
      <c r="BA3253" s="42">
        <f t="shared" si="991"/>
        <v>56039</v>
      </c>
      <c r="BC3253" s="7" t="s">
        <v>3097</v>
      </c>
    </row>
    <row r="3254" spans="1:55" hidden="1" outlineLevel="1">
      <c r="A3254" t="s">
        <v>266</v>
      </c>
      <c r="B3254" t="s">
        <v>2080</v>
      </c>
      <c r="C3254" s="25">
        <v>19587</v>
      </c>
      <c r="D3254" s="25"/>
      <c r="E3254" s="25"/>
      <c r="G3254" s="1">
        <f t="shared" si="983"/>
        <v>8512</v>
      </c>
      <c r="I3254" s="1">
        <v>6419</v>
      </c>
      <c r="J3254" s="1">
        <v>6254</v>
      </c>
      <c r="K3254" s="1">
        <v>6234</v>
      </c>
      <c r="L3254" s="2" t="str">
        <f t="shared" si="974"/>
        <v/>
      </c>
      <c r="M3254" s="2">
        <f t="shared" si="975"/>
        <v>0.73237781954887216</v>
      </c>
      <c r="N3254" s="10">
        <f t="shared" si="984"/>
        <v>2</v>
      </c>
      <c r="O3254" s="9">
        <f t="shared" si="985"/>
        <v>1</v>
      </c>
      <c r="P3254" s="8">
        <f t="shared" si="986"/>
        <v>5</v>
      </c>
      <c r="Q3254" s="2">
        <f t="shared" si="987"/>
        <v>0.27666823308270677</v>
      </c>
      <c r="R3254" s="2">
        <f t="shared" si="988"/>
        <v>0.59339755639097747</v>
      </c>
      <c r="S3254" s="2">
        <f t="shared" si="989"/>
        <v>0</v>
      </c>
      <c r="T3254" s="2">
        <f t="shared" si="990"/>
        <v>0.12993421052631571</v>
      </c>
      <c r="U3254" s="1">
        <v>2355</v>
      </c>
      <c r="V3254" s="1">
        <v>5051</v>
      </c>
      <c r="X3254" s="1">
        <v>9</v>
      </c>
      <c r="Z3254" s="1">
        <v>0</v>
      </c>
      <c r="AA3254" s="1">
        <v>1097</v>
      </c>
      <c r="AD3254" s="1">
        <v>0</v>
      </c>
      <c r="AU3254" t="s">
        <v>266</v>
      </c>
      <c r="AV3254" t="s">
        <v>2080</v>
      </c>
      <c r="AY3254" s="38">
        <v>56</v>
      </c>
      <c r="AZ3254" s="40">
        <v>41</v>
      </c>
      <c r="BA3254" s="42">
        <f t="shared" si="991"/>
        <v>56041</v>
      </c>
      <c r="BC3254" s="7" t="s">
        <v>3097</v>
      </c>
    </row>
    <row r="3255" spans="1:55" hidden="1" outlineLevel="1">
      <c r="A3255" t="s">
        <v>1972</v>
      </c>
      <c r="B3255" t="s">
        <v>2080</v>
      </c>
      <c r="C3255" s="25">
        <v>7988</v>
      </c>
      <c r="D3255" s="25"/>
      <c r="E3255" s="25"/>
      <c r="G3255" s="1">
        <f t="shared" si="983"/>
        <v>4478</v>
      </c>
      <c r="I3255" s="1">
        <v>3454</v>
      </c>
      <c r="J3255" s="1">
        <v>3210</v>
      </c>
      <c r="K3255" s="1">
        <v>3181</v>
      </c>
      <c r="L3255" s="2" t="str">
        <f t="shared" si="974"/>
        <v/>
      </c>
      <c r="M3255" s="2">
        <f t="shared" si="975"/>
        <v>0.7103617686467173</v>
      </c>
      <c r="N3255" s="10">
        <f t="shared" si="984"/>
        <v>2</v>
      </c>
      <c r="O3255" s="9">
        <f t="shared" si="985"/>
        <v>1</v>
      </c>
      <c r="P3255" s="8">
        <f t="shared" si="986"/>
        <v>5</v>
      </c>
      <c r="Q3255" s="2">
        <f t="shared" si="987"/>
        <v>0.16770879857079052</v>
      </c>
      <c r="R3255" s="2">
        <f t="shared" si="988"/>
        <v>0.7746761947297901</v>
      </c>
      <c r="S3255" s="2">
        <f t="shared" si="989"/>
        <v>0</v>
      </c>
      <c r="T3255" s="2">
        <f t="shared" si="990"/>
        <v>5.7615006699419324E-2</v>
      </c>
      <c r="U3255" s="1">
        <v>751</v>
      </c>
      <c r="V3255" s="1">
        <v>3469</v>
      </c>
      <c r="X3255" s="1">
        <v>2</v>
      </c>
      <c r="Z3255" s="1">
        <v>0</v>
      </c>
      <c r="AA3255" s="1">
        <v>256</v>
      </c>
      <c r="AD3255" s="1">
        <v>0</v>
      </c>
      <c r="AU3255" t="s">
        <v>1972</v>
      </c>
      <c r="AV3255" t="s">
        <v>2080</v>
      </c>
      <c r="AY3255" s="38">
        <v>56</v>
      </c>
      <c r="AZ3255" s="40">
        <v>43</v>
      </c>
      <c r="BA3255" s="42">
        <f t="shared" si="991"/>
        <v>56043</v>
      </c>
      <c r="BC3255" s="7" t="s">
        <v>3097</v>
      </c>
    </row>
    <row r="3256" spans="1:55" hidden="1" outlineLevel="1">
      <c r="A3256" t="s">
        <v>645</v>
      </c>
      <c r="B3256" t="s">
        <v>2080</v>
      </c>
      <c r="C3256" s="25">
        <v>6578</v>
      </c>
      <c r="D3256" s="25"/>
      <c r="E3256" s="25"/>
      <c r="G3256" s="1">
        <f t="shared" si="983"/>
        <v>3514</v>
      </c>
      <c r="I3256" s="1">
        <v>2837</v>
      </c>
      <c r="J3256" s="1">
        <v>2780</v>
      </c>
      <c r="K3256" s="1">
        <v>2768</v>
      </c>
      <c r="L3256" s="2" t="str">
        <f t="shared" si="974"/>
        <v/>
      </c>
      <c r="M3256" s="2">
        <f t="shared" si="975"/>
        <v>0.78770631758679566</v>
      </c>
      <c r="N3256" s="10">
        <f t="shared" si="984"/>
        <v>2</v>
      </c>
      <c r="O3256" s="9">
        <f t="shared" si="985"/>
        <v>1</v>
      </c>
      <c r="P3256" s="8">
        <f t="shared" si="986"/>
        <v>5</v>
      </c>
      <c r="Q3256" s="2">
        <f t="shared" si="987"/>
        <v>0.13659647125782584</v>
      </c>
      <c r="R3256" s="2">
        <f t="shared" si="988"/>
        <v>0.82413204325554923</v>
      </c>
      <c r="S3256" s="2">
        <f t="shared" si="989"/>
        <v>0</v>
      </c>
      <c r="T3256" s="2">
        <f t="shared" si="990"/>
        <v>3.9271485486624957E-2</v>
      </c>
      <c r="U3256" s="1">
        <v>480</v>
      </c>
      <c r="V3256" s="1">
        <v>2896</v>
      </c>
      <c r="X3256" s="1">
        <v>2</v>
      </c>
      <c r="Z3256" s="1">
        <v>0</v>
      </c>
      <c r="AA3256" s="1">
        <v>136</v>
      </c>
      <c r="AD3256" s="1">
        <v>0</v>
      </c>
      <c r="AU3256" t="s">
        <v>645</v>
      </c>
      <c r="AV3256" t="s">
        <v>2080</v>
      </c>
      <c r="AY3256" s="38">
        <v>56</v>
      </c>
      <c r="AZ3256" s="40">
        <v>45</v>
      </c>
      <c r="BA3256" s="42">
        <f t="shared" si="991"/>
        <v>56045</v>
      </c>
      <c r="BC3256" s="7" t="s">
        <v>3097</v>
      </c>
    </row>
    <row r="3257" spans="1:55" collapsed="1">
      <c r="A3257" t="s">
        <v>1117</v>
      </c>
      <c r="B3257" t="s">
        <v>1226</v>
      </c>
      <c r="C3257" s="1">
        <f>SUM(C3234:C3256)</f>
        <v>500017</v>
      </c>
      <c r="D3257" s="57">
        <v>370000</v>
      </c>
      <c r="E3257" s="57">
        <v>368000</v>
      </c>
      <c r="F3257" s="61" t="s">
        <v>3247</v>
      </c>
      <c r="G3257" s="1">
        <f>SUM(G3234:G3256)</f>
        <v>241200</v>
      </c>
      <c r="I3257" s="25">
        <f>SUM(I3234:I3256)</f>
        <v>188028</v>
      </c>
      <c r="J3257" s="1">
        <v>183280</v>
      </c>
      <c r="K3257" s="1">
        <v>182152</v>
      </c>
      <c r="L3257" s="2">
        <f t="shared" si="974"/>
        <v>0.49230270270270271</v>
      </c>
      <c r="M3257" s="2">
        <f t="shared" si="975"/>
        <v>0.75519071310116082</v>
      </c>
      <c r="N3257" s="10">
        <f t="shared" si="984"/>
        <v>2</v>
      </c>
      <c r="O3257" s="9">
        <f t="shared" si="985"/>
        <v>1</v>
      </c>
      <c r="P3257" s="8" t="e">
        <f t="shared" si="986"/>
        <v>#N/A</v>
      </c>
      <c r="Q3257" s="2">
        <f t="shared" si="987"/>
        <v>0.27269900497512439</v>
      </c>
      <c r="R3257" s="2">
        <f t="shared" si="988"/>
        <v>0.61743366500829189</v>
      </c>
      <c r="S3257" s="2">
        <f t="shared" si="989"/>
        <v>0</v>
      </c>
      <c r="T3257" s="2">
        <f t="shared" si="990"/>
        <v>0.10986733001658378</v>
      </c>
      <c r="U3257" s="1">
        <f>SUM(U3234:U3256)</f>
        <v>65775</v>
      </c>
      <c r="V3257" s="1">
        <f>SUM(V3234:V3256)</f>
        <v>148925</v>
      </c>
      <c r="X3257" s="1">
        <f>SUM(X3234:X3256)</f>
        <v>281</v>
      </c>
      <c r="Z3257" s="1">
        <f>SUM(Z3234:Z3256)</f>
        <v>5</v>
      </c>
      <c r="AA3257" s="1">
        <f>SUM(AA3234:AA3256)</f>
        <v>26192</v>
      </c>
      <c r="AD3257" s="1">
        <f>SUM(AD3234:AD3256)</f>
        <v>22</v>
      </c>
      <c r="AU3257" t="s">
        <v>1117</v>
      </c>
      <c r="AV3257" t="s">
        <v>1226</v>
      </c>
      <c r="AY3257" s="38">
        <v>56</v>
      </c>
      <c r="AZ3257" s="40"/>
      <c r="BA3257" s="38">
        <f>AY3257</f>
        <v>56</v>
      </c>
      <c r="BC3257" s="7" t="s">
        <v>1410</v>
      </c>
    </row>
    <row r="3258" spans="1:55">
      <c r="L3258" s="2"/>
      <c r="M3258" s="2"/>
    </row>
    <row r="3260" spans="1:55">
      <c r="AZ3260" s="41"/>
    </row>
    <row r="3261" spans="1:55">
      <c r="AZ3261" s="41"/>
    </row>
    <row r="3262" spans="1:55">
      <c r="AZ3262" s="41"/>
    </row>
    <row r="3263" spans="1:55">
      <c r="AZ3263" s="41"/>
    </row>
    <row r="3264" spans="1:55">
      <c r="AZ3264" s="41"/>
    </row>
    <row r="3265" spans="52:52">
      <c r="AZ3265" s="41"/>
    </row>
    <row r="3266" spans="52:52">
      <c r="AZ3266" s="41"/>
    </row>
    <row r="3267" spans="52:52">
      <c r="AZ3267" s="41"/>
    </row>
    <row r="3268" spans="52:52">
      <c r="AZ3268" s="41"/>
    </row>
    <row r="3269" spans="52:52">
      <c r="AZ3269" s="41"/>
    </row>
    <row r="3270" spans="52:52">
      <c r="AZ3270" s="41"/>
    </row>
    <row r="3271" spans="52:52">
      <c r="AZ3271" s="41"/>
    </row>
    <row r="3272" spans="52:52">
      <c r="AZ3272" s="41"/>
    </row>
    <row r="3273" spans="52:52">
      <c r="AZ3273" s="41"/>
    </row>
    <row r="3274" spans="52:52">
      <c r="AZ3274" s="41"/>
    </row>
    <row r="3275" spans="52:52">
      <c r="AZ3275" s="41"/>
    </row>
    <row r="3276" spans="52:52">
      <c r="AZ3276" s="41"/>
    </row>
    <row r="3277" spans="52:52">
      <c r="AZ3277" s="41"/>
    </row>
    <row r="3278" spans="52:52">
      <c r="AZ3278" s="41"/>
    </row>
    <row r="3279" spans="52:52">
      <c r="AZ3279" s="41"/>
    </row>
    <row r="3280" spans="52:52">
      <c r="AZ3280" s="41"/>
    </row>
    <row r="3281" spans="52:52">
      <c r="AZ3281" s="41"/>
    </row>
    <row r="3282" spans="52:52">
      <c r="AZ3282" s="41"/>
    </row>
    <row r="3283" spans="52:52">
      <c r="AZ3283" s="41"/>
    </row>
    <row r="3284" spans="52:52">
      <c r="AZ3284" s="41"/>
    </row>
    <row r="3285" spans="52:52">
      <c r="AZ3285" s="41"/>
    </row>
    <row r="3286" spans="52:52">
      <c r="AZ3286" s="41"/>
    </row>
    <row r="3287" spans="52:52">
      <c r="AZ3287" s="41"/>
    </row>
    <row r="3288" spans="52:52">
      <c r="AZ3288" s="41"/>
    </row>
    <row r="3289" spans="52:52">
      <c r="AZ3289" s="41"/>
    </row>
    <row r="3290" spans="52:52">
      <c r="AZ3290" s="41"/>
    </row>
    <row r="3291" spans="52:52">
      <c r="AZ3291" s="41"/>
    </row>
    <row r="3292" spans="52:52">
      <c r="AZ3292" s="41"/>
    </row>
    <row r="3293" spans="52:52">
      <c r="AZ3293" s="41"/>
    </row>
    <row r="3294" spans="52:52">
      <c r="AZ3294" s="41"/>
    </row>
    <row r="3295" spans="52:52">
      <c r="AZ3295" s="41"/>
    </row>
    <row r="3296" spans="52:52">
      <c r="AZ3296" s="41"/>
    </row>
    <row r="3297" spans="52:52">
      <c r="AZ3297" s="41"/>
    </row>
    <row r="3298" spans="52:52">
      <c r="AZ3298" s="41"/>
    </row>
    <row r="3299" spans="52:52">
      <c r="AZ3299" s="41"/>
    </row>
    <row r="3300" spans="52:52">
      <c r="AZ3300" s="41"/>
    </row>
    <row r="3301" spans="52:52">
      <c r="AZ3301" s="41"/>
    </row>
    <row r="3302" spans="52:52">
      <c r="AZ3302" s="41"/>
    </row>
    <row r="3303" spans="52:52">
      <c r="AZ3303" s="41"/>
    </row>
    <row r="3304" spans="52:52">
      <c r="AZ3304" s="41"/>
    </row>
    <row r="3305" spans="52:52">
      <c r="AZ3305" s="41"/>
    </row>
    <row r="3306" spans="52:52">
      <c r="AZ3306" s="41"/>
    </row>
    <row r="3307" spans="52:52">
      <c r="AZ3307" s="41"/>
    </row>
    <row r="3308" spans="52:52">
      <c r="AZ3308" s="41"/>
    </row>
    <row r="3309" spans="52:52">
      <c r="AZ3309" s="41"/>
    </row>
    <row r="3310" spans="52:52">
      <c r="AZ3310" s="41"/>
    </row>
    <row r="3311" spans="52:52">
      <c r="AZ3311" s="41"/>
    </row>
    <row r="3312" spans="52:52">
      <c r="AZ3312" s="41"/>
    </row>
    <row r="3313" spans="52:52">
      <c r="AZ3313" s="41"/>
    </row>
    <row r="3314" spans="52:52">
      <c r="AZ3314" s="41"/>
    </row>
    <row r="3315" spans="52:52">
      <c r="AZ3315" s="41"/>
    </row>
    <row r="3316" spans="52:52">
      <c r="AZ3316" s="41"/>
    </row>
    <row r="3317" spans="52:52">
      <c r="AZ3317" s="41"/>
    </row>
    <row r="3318" spans="52:52">
      <c r="AZ3318" s="41"/>
    </row>
    <row r="3319" spans="52:52">
      <c r="AZ3319" s="41"/>
    </row>
    <row r="3320" spans="52:52">
      <c r="AZ3320" s="41"/>
    </row>
    <row r="3321" spans="52:52">
      <c r="AZ3321" s="41"/>
    </row>
    <row r="3322" spans="52:52">
      <c r="AZ3322" s="41"/>
    </row>
    <row r="3323" spans="52:52">
      <c r="AZ3323" s="41"/>
    </row>
    <row r="3324" spans="52:52">
      <c r="AZ3324" s="41"/>
    </row>
    <row r="3325" spans="52:52">
      <c r="AZ3325" s="41"/>
    </row>
    <row r="3326" spans="52:52">
      <c r="AZ3326" s="41"/>
    </row>
    <row r="3327" spans="52:52">
      <c r="AZ3327" s="41"/>
    </row>
    <row r="3328" spans="52:52">
      <c r="AZ3328" s="41"/>
    </row>
    <row r="3329" spans="52:52">
      <c r="AZ3329" s="41"/>
    </row>
    <row r="3330" spans="52:52">
      <c r="AZ3330" s="41"/>
    </row>
    <row r="3331" spans="52:52">
      <c r="AZ3331" s="41"/>
    </row>
    <row r="3332" spans="52:52">
      <c r="AZ3332" s="41"/>
    </row>
    <row r="3333" spans="52:52">
      <c r="AZ3333" s="41"/>
    </row>
    <row r="3334" spans="52:52">
      <c r="AZ3334" s="41"/>
    </row>
    <row r="3335" spans="52:52">
      <c r="AZ3335" s="41"/>
    </row>
    <row r="3336" spans="52:52">
      <c r="AZ3336" s="41"/>
    </row>
    <row r="3337" spans="52:52">
      <c r="AZ3337" s="41"/>
    </row>
    <row r="3338" spans="52:52">
      <c r="AZ3338" s="41"/>
    </row>
    <row r="3339" spans="52:52">
      <c r="AZ3339" s="41"/>
    </row>
    <row r="3340" spans="52:52">
      <c r="AZ3340" s="41"/>
    </row>
    <row r="3341" spans="52:52">
      <c r="AZ3341" s="41"/>
    </row>
    <row r="3342" spans="52:52">
      <c r="AZ3342" s="41"/>
    </row>
    <row r="3343" spans="52:52">
      <c r="AZ3343" s="41"/>
    </row>
    <row r="3344" spans="52:52">
      <c r="AZ3344" s="41"/>
    </row>
    <row r="3345" spans="52:52">
      <c r="AZ3345" s="41"/>
    </row>
    <row r="3346" spans="52:52">
      <c r="AZ3346" s="41"/>
    </row>
    <row r="3347" spans="52:52">
      <c r="AZ3347" s="41"/>
    </row>
    <row r="3348" spans="52:52">
      <c r="AZ3348" s="41"/>
    </row>
    <row r="3349" spans="52:52">
      <c r="AZ3349" s="41"/>
    </row>
    <row r="3350" spans="52:52">
      <c r="AZ3350" s="41"/>
    </row>
    <row r="3351" spans="52:52">
      <c r="AZ3351" s="41"/>
    </row>
    <row r="3352" spans="52:52">
      <c r="AZ3352" s="41"/>
    </row>
    <row r="3353" spans="52:52">
      <c r="AZ3353" s="41"/>
    </row>
    <row r="3354" spans="52:52">
      <c r="AZ3354" s="41"/>
    </row>
    <row r="3355" spans="52:52">
      <c r="AZ3355" s="41"/>
    </row>
    <row r="3356" spans="52:52">
      <c r="AZ3356" s="41"/>
    </row>
    <row r="3357" spans="52:52">
      <c r="AZ3357" s="41"/>
    </row>
    <row r="3358" spans="52:52">
      <c r="AZ3358" s="41"/>
    </row>
    <row r="3359" spans="52:52">
      <c r="AZ3359" s="41"/>
    </row>
    <row r="3360" spans="52:52">
      <c r="AZ3360" s="41"/>
    </row>
    <row r="3361" spans="52:52">
      <c r="AZ3361" s="41"/>
    </row>
    <row r="3362" spans="52:52">
      <c r="AZ3362" s="41"/>
    </row>
    <row r="3363" spans="52:52">
      <c r="AZ3363" s="41"/>
    </row>
    <row r="3364" spans="52:52">
      <c r="AZ3364" s="41"/>
    </row>
    <row r="3365" spans="52:52">
      <c r="AZ3365" s="41"/>
    </row>
    <row r="3366" spans="52:52">
      <c r="AZ3366" s="41"/>
    </row>
    <row r="3367" spans="52:52">
      <c r="AZ3367" s="41"/>
    </row>
    <row r="3368" spans="52:52">
      <c r="AZ3368" s="41"/>
    </row>
    <row r="3369" spans="52:52">
      <c r="AZ3369" s="41"/>
    </row>
    <row r="3370" spans="52:52">
      <c r="AZ3370" s="41"/>
    </row>
    <row r="3371" spans="52:52">
      <c r="AZ3371" s="41"/>
    </row>
    <row r="3372" spans="52:52">
      <c r="AZ3372" s="41"/>
    </row>
    <row r="3373" spans="52:52">
      <c r="AZ3373" s="41"/>
    </row>
    <row r="3374" spans="52:52">
      <c r="AZ3374" s="41"/>
    </row>
    <row r="3375" spans="52:52">
      <c r="AZ3375" s="41"/>
    </row>
    <row r="3376" spans="52:52">
      <c r="AZ3376" s="41"/>
    </row>
    <row r="3377" spans="52:52">
      <c r="AZ3377" s="41"/>
    </row>
    <row r="3378" spans="52:52">
      <c r="AZ3378" s="41"/>
    </row>
    <row r="3379" spans="52:52">
      <c r="AZ3379" s="41"/>
    </row>
    <row r="3380" spans="52:52">
      <c r="AZ3380" s="41"/>
    </row>
    <row r="3381" spans="52:52">
      <c r="AZ3381" s="41"/>
    </row>
    <row r="3382" spans="52:52">
      <c r="AZ3382" s="41"/>
    </row>
    <row r="3383" spans="52:52">
      <c r="AZ3383" s="41"/>
    </row>
    <row r="3384" spans="52:52">
      <c r="AZ3384" s="41"/>
    </row>
    <row r="3385" spans="52:52">
      <c r="AZ3385" s="41"/>
    </row>
    <row r="3386" spans="52:52">
      <c r="AZ3386" s="41"/>
    </row>
    <row r="3387" spans="52:52">
      <c r="AZ3387" s="41"/>
    </row>
    <row r="3388" spans="52:52">
      <c r="AZ3388" s="41"/>
    </row>
    <row r="3389" spans="52:52">
      <c r="AZ3389" s="41"/>
    </row>
    <row r="3390" spans="52:52">
      <c r="AZ3390" s="41"/>
    </row>
    <row r="3391" spans="52:52">
      <c r="AZ3391" s="41"/>
    </row>
    <row r="3392" spans="52:52">
      <c r="AZ3392" s="41"/>
    </row>
    <row r="3393" spans="52:52">
      <c r="AZ3393" s="41"/>
    </row>
    <row r="3394" spans="52:52">
      <c r="AZ3394" s="41"/>
    </row>
    <row r="3395" spans="52:52">
      <c r="AZ3395" s="41"/>
    </row>
    <row r="3396" spans="52:52">
      <c r="AZ3396" s="41"/>
    </row>
    <row r="3397" spans="52:52">
      <c r="AZ3397" s="41"/>
    </row>
    <row r="3398" spans="52:52">
      <c r="AZ3398" s="41"/>
    </row>
    <row r="3399" spans="52:52">
      <c r="AZ3399" s="41"/>
    </row>
    <row r="3400" spans="52:52">
      <c r="AZ3400" s="41"/>
    </row>
    <row r="3401" spans="52:52">
      <c r="AZ3401" s="41"/>
    </row>
    <row r="3402" spans="52:52">
      <c r="AZ3402" s="41"/>
    </row>
    <row r="3403" spans="52:52">
      <c r="AZ3403" s="41"/>
    </row>
    <row r="3404" spans="52:52">
      <c r="AZ3404" s="41"/>
    </row>
    <row r="3405" spans="52:52">
      <c r="AZ3405" s="41"/>
    </row>
    <row r="3406" spans="52:52">
      <c r="AZ3406" s="41"/>
    </row>
    <row r="3407" spans="52:52">
      <c r="AZ3407" s="41"/>
    </row>
    <row r="3408" spans="52:52">
      <c r="AZ3408" s="41"/>
    </row>
    <row r="3409" spans="52:52">
      <c r="AZ3409" s="41"/>
    </row>
    <row r="3410" spans="52:52">
      <c r="AZ3410" s="41"/>
    </row>
    <row r="3411" spans="52:52">
      <c r="AZ3411" s="41"/>
    </row>
    <row r="3412" spans="52:52">
      <c r="AZ3412" s="41"/>
    </row>
    <row r="3413" spans="52:52">
      <c r="AZ3413" s="41"/>
    </row>
    <row r="3414" spans="52:52">
      <c r="AZ3414" s="41"/>
    </row>
    <row r="3415" spans="52:52">
      <c r="AZ3415" s="41"/>
    </row>
    <row r="3416" spans="52:52">
      <c r="AZ3416" s="41"/>
    </row>
    <row r="3417" spans="52:52">
      <c r="AZ3417" s="41"/>
    </row>
    <row r="3418" spans="52:52">
      <c r="AZ3418" s="41"/>
    </row>
    <row r="3419" spans="52:52">
      <c r="AZ3419" s="41"/>
    </row>
    <row r="3420" spans="52:52">
      <c r="AZ3420" s="41"/>
    </row>
    <row r="3421" spans="52:52">
      <c r="AZ3421" s="41"/>
    </row>
    <row r="3422" spans="52:52">
      <c r="AZ3422" s="41"/>
    </row>
    <row r="3423" spans="52:52">
      <c r="AZ3423" s="41"/>
    </row>
    <row r="3424" spans="52:52">
      <c r="AZ3424" s="41"/>
    </row>
    <row r="3425" spans="52:52">
      <c r="AZ3425" s="41"/>
    </row>
    <row r="3426" spans="52:52">
      <c r="AZ3426" s="41"/>
    </row>
    <row r="3427" spans="52:52">
      <c r="AZ3427" s="41"/>
    </row>
    <row r="3428" spans="52:52">
      <c r="AZ3428" s="41"/>
    </row>
    <row r="3429" spans="52:52">
      <c r="AZ3429" s="41"/>
    </row>
    <row r="3430" spans="52:52">
      <c r="AZ3430" s="41"/>
    </row>
    <row r="3431" spans="52:52">
      <c r="AZ3431" s="41"/>
    </row>
    <row r="3432" spans="52:52">
      <c r="AZ3432" s="41"/>
    </row>
    <row r="3433" spans="52:52">
      <c r="AZ3433" s="41"/>
    </row>
    <row r="3434" spans="52:52">
      <c r="AZ3434" s="41"/>
    </row>
    <row r="3435" spans="52:52">
      <c r="AZ3435" s="41"/>
    </row>
    <row r="3436" spans="52:52">
      <c r="AZ3436" s="41"/>
    </row>
    <row r="3437" spans="52:52">
      <c r="AZ3437" s="41"/>
    </row>
    <row r="3438" spans="52:52">
      <c r="AZ3438" s="41"/>
    </row>
    <row r="3439" spans="52:52">
      <c r="AZ3439" s="41"/>
    </row>
    <row r="3440" spans="52:52">
      <c r="AZ3440" s="41"/>
    </row>
    <row r="3441" spans="52:52">
      <c r="AZ3441" s="41"/>
    </row>
    <row r="3442" spans="52:52">
      <c r="AZ3442" s="41"/>
    </row>
    <row r="3443" spans="52:52">
      <c r="AZ3443" s="41"/>
    </row>
    <row r="3444" spans="52:52">
      <c r="AZ3444" s="41"/>
    </row>
    <row r="3445" spans="52:52">
      <c r="AZ3445" s="41"/>
    </row>
    <row r="3446" spans="52:52">
      <c r="AZ3446" s="41"/>
    </row>
    <row r="3447" spans="52:52">
      <c r="AZ3447" s="41"/>
    </row>
    <row r="3448" spans="52:52">
      <c r="AZ3448" s="41"/>
    </row>
    <row r="3449" spans="52:52">
      <c r="AZ3449" s="41"/>
    </row>
    <row r="3450" spans="52:52">
      <c r="AZ3450" s="41"/>
    </row>
    <row r="3451" spans="52:52">
      <c r="AZ3451" s="41"/>
    </row>
    <row r="3452" spans="52:52">
      <c r="AZ3452" s="41"/>
    </row>
    <row r="3453" spans="52:52">
      <c r="AZ3453" s="41"/>
    </row>
    <row r="3454" spans="52:52">
      <c r="AZ3454" s="41"/>
    </row>
    <row r="3455" spans="52:52">
      <c r="AZ3455" s="41"/>
    </row>
  </sheetData>
  <phoneticPr fontId="7"/>
  <conditionalFormatting sqref="G1287:H1287">
    <cfRule type="cellIs" dxfId="31" priority="1" stopIfTrue="1" operator="equal">
      <formula>1</formula>
    </cfRule>
    <cfRule type="cellIs" dxfId="30" priority="2" stopIfTrue="1" operator="equal">
      <formula>3</formula>
    </cfRule>
  </conditionalFormatting>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enableFormatConditionsCalculation="0"/>
  <dimension ref="A1:AT1651"/>
  <sheetViews>
    <sheetView workbookViewId="0">
      <pane xSplit="2" ySplit="1" topLeftCell="C2" activePane="bottomRight" state="frozenSplit"/>
      <selection pane="topRight" activeCell="C1" sqref="C1"/>
      <selection pane="bottomLeft"/>
      <selection pane="bottomRight" activeCell="K173" sqref="K173"/>
    </sheetView>
  </sheetViews>
  <sheetFormatPr baseColWidth="10" defaultRowHeight="13" outlineLevelRow="1" x14ac:dyDescent="0"/>
  <cols>
    <col min="1" max="1" width="16.28515625" customWidth="1"/>
    <col min="2" max="2" width="3.140625" style="23" bestFit="1" customWidth="1"/>
    <col min="3" max="8" width="10.7109375" style="1"/>
    <col min="12" max="14" width="2" customWidth="1"/>
    <col min="15" max="18" width="7.5703125" customWidth="1"/>
    <col min="19" max="24" width="9.7109375" style="1" customWidth="1"/>
    <col min="28" max="28" width="14.28515625" customWidth="1"/>
    <col min="29" max="29" width="6.140625" customWidth="1"/>
    <col min="30" max="30" width="6.28515625" customWidth="1"/>
    <col min="32" max="32" width="3" bestFit="1" customWidth="1"/>
    <col min="33" max="33" width="4" bestFit="1" customWidth="1"/>
    <col min="34" max="34" width="4.140625" customWidth="1"/>
    <col min="35" max="35" width="8.42578125" customWidth="1"/>
    <col min="36" max="36" width="5.85546875" bestFit="1" customWidth="1"/>
    <col min="39" max="43" width="10.7109375" style="1"/>
    <col min="45" max="46" width="10.7109375" style="1"/>
  </cols>
  <sheetData>
    <row r="1" spans="1:46">
      <c r="A1" s="23" t="s">
        <v>1652</v>
      </c>
      <c r="C1" s="1" t="s">
        <v>3011</v>
      </c>
      <c r="D1" s="1" t="s">
        <v>3012</v>
      </c>
      <c r="E1" s="1" t="s">
        <v>3239</v>
      </c>
      <c r="F1" s="1" t="s">
        <v>3240</v>
      </c>
      <c r="G1" s="1" t="s">
        <v>275</v>
      </c>
      <c r="H1" s="1" t="s">
        <v>3222</v>
      </c>
      <c r="I1" s="1" t="s">
        <v>3223</v>
      </c>
      <c r="J1" s="1" t="s">
        <v>3128</v>
      </c>
      <c r="K1" s="1" t="s">
        <v>2963</v>
      </c>
      <c r="L1" s="17" t="str">
        <f>LEFT(S1)</f>
        <v>D</v>
      </c>
      <c r="M1" s="14" t="str">
        <f>LEFT(T1)</f>
        <v>R</v>
      </c>
      <c r="N1" s="15" t="str">
        <f>LEFT(U1)</f>
        <v>I</v>
      </c>
      <c r="O1" s="13" t="str">
        <f>S1</f>
        <v>Democrat</v>
      </c>
      <c r="P1" s="14" t="str">
        <f>T1</f>
        <v>Republican</v>
      </c>
      <c r="Q1" s="15" t="str">
        <f>U1</f>
        <v>Independent/Unenrolled</v>
      </c>
      <c r="R1" s="2" t="s">
        <v>2273</v>
      </c>
      <c r="S1" s="3" t="s">
        <v>172</v>
      </c>
      <c r="T1" s="4" t="s">
        <v>293</v>
      </c>
      <c r="U1" s="16" t="s">
        <v>2153</v>
      </c>
      <c r="V1" s="25" t="s">
        <v>1698</v>
      </c>
      <c r="W1" s="25" t="s">
        <v>1135</v>
      </c>
      <c r="X1" s="25" t="s">
        <v>294</v>
      </c>
      <c r="Y1" s="25" t="s">
        <v>2273</v>
      </c>
      <c r="AB1" t="s">
        <v>3097</v>
      </c>
      <c r="AC1" t="s">
        <v>1514</v>
      </c>
      <c r="AF1" s="64" t="s">
        <v>3233</v>
      </c>
      <c r="AG1" s="7" t="s">
        <v>3234</v>
      </c>
      <c r="AH1" s="7" t="s">
        <v>2940</v>
      </c>
      <c r="AI1" s="7" t="s">
        <v>2956</v>
      </c>
      <c r="AJ1" s="7" t="s">
        <v>859</v>
      </c>
      <c r="AM1" s="1" t="s">
        <v>3248</v>
      </c>
      <c r="AN1" s="1" t="s">
        <v>3241</v>
      </c>
      <c r="AP1" s="1" t="s">
        <v>2945</v>
      </c>
      <c r="AQ1" s="1" t="s">
        <v>2779</v>
      </c>
      <c r="AS1" s="1" t="s">
        <v>3250</v>
      </c>
      <c r="AT1" s="1" t="s">
        <v>3251</v>
      </c>
    </row>
    <row r="2" spans="1:46">
      <c r="A2" s="11"/>
      <c r="B2" s="11"/>
      <c r="I2" s="1"/>
      <c r="S2" s="25"/>
      <c r="T2" s="25"/>
      <c r="U2" s="25"/>
      <c r="V2" s="25"/>
      <c r="W2" s="25"/>
      <c r="X2" s="25"/>
      <c r="Y2" s="25"/>
      <c r="AF2" s="38"/>
      <c r="AG2" s="40"/>
      <c r="AH2" s="40"/>
      <c r="AI2" s="52"/>
    </row>
    <row r="3" spans="1:46" hidden="1" outlineLevel="1">
      <c r="A3" t="s">
        <v>1726</v>
      </c>
      <c r="B3" s="11" t="s">
        <v>2079</v>
      </c>
      <c r="E3" s="1">
        <f>AP3+AQ3</f>
        <v>1963</v>
      </c>
      <c r="F3" s="1">
        <v>1959</v>
      </c>
      <c r="G3" s="1">
        <v>1268</v>
      </c>
      <c r="I3" s="1">
        <v>1207</v>
      </c>
      <c r="J3" s="2"/>
      <c r="K3" s="2">
        <f t="shared" ref="K3:K34" si="0">I3/F3</f>
        <v>0.61613067891781526</v>
      </c>
      <c r="L3" s="10">
        <f t="shared" ref="L3:L34" si="1">RANK(S3,S3:Y3)</f>
        <v>2</v>
      </c>
      <c r="M3" s="9">
        <f t="shared" ref="M3:M34" si="2">RANK(T3,S3:Y3)</f>
        <v>3</v>
      </c>
      <c r="N3" s="8">
        <f t="shared" ref="N3:N34" si="3">RANK(U3,S3:Y3)</f>
        <v>1</v>
      </c>
      <c r="O3" s="2">
        <f t="shared" ref="O3:O34" si="4">IF(SUM($S3:$Y3)=0,"-",S3/SUM($S3:$Y3))</f>
        <v>0.32084188911704314</v>
      </c>
      <c r="P3" s="2">
        <f t="shared" ref="P3:P34" si="5">IF(SUM($S3:$Y3)=0,"-",T3/SUM($S3:$Y3))</f>
        <v>0.24897330595482547</v>
      </c>
      <c r="Q3" s="2">
        <f t="shared" ref="Q3:Q34" si="6">IF(SUM($S3:$Y3)=0,"-",U3/SUM($S3:$Y3))</f>
        <v>0.42761806981519507</v>
      </c>
      <c r="R3" s="2">
        <f t="shared" ref="R3:R34" si="7">IF(SUM($S3:$Y3)=0,"-",(1-O3-P3-Q3))</f>
        <v>2.5667351129363136E-3</v>
      </c>
      <c r="S3" s="25">
        <v>625</v>
      </c>
      <c r="T3" s="25">
        <v>485</v>
      </c>
      <c r="U3" s="25">
        <v>833</v>
      </c>
      <c r="V3" s="25"/>
      <c r="W3" s="25"/>
      <c r="X3" s="25"/>
      <c r="Y3" s="25">
        <v>5</v>
      </c>
      <c r="AB3" t="s">
        <v>739</v>
      </c>
      <c r="AF3" s="38">
        <v>9</v>
      </c>
      <c r="AG3" s="40">
        <v>13</v>
      </c>
      <c r="AH3" s="40">
        <v>5</v>
      </c>
      <c r="AI3" s="52">
        <v>1080</v>
      </c>
      <c r="AJ3" s="52">
        <f>1000*AF3+AG3</f>
        <v>9013</v>
      </c>
      <c r="AK3" t="s">
        <v>1652</v>
      </c>
      <c r="AP3" s="1">
        <v>1948</v>
      </c>
      <c r="AQ3" s="1">
        <v>15</v>
      </c>
      <c r="AS3" s="1">
        <f>G3-AT3</f>
        <v>1224</v>
      </c>
      <c r="AT3" s="1">
        <v>44</v>
      </c>
    </row>
    <row r="4" spans="1:46" hidden="1" outlineLevel="1">
      <c r="A4" t="s">
        <v>1525</v>
      </c>
      <c r="B4" s="11" t="s">
        <v>2079</v>
      </c>
      <c r="E4" s="1">
        <f t="shared" ref="E4:E67" si="8">AP4+AQ4</f>
        <v>9729</v>
      </c>
      <c r="F4" s="1">
        <v>9333</v>
      </c>
      <c r="G4" s="1">
        <v>4848</v>
      </c>
      <c r="I4" s="1">
        <v>4437</v>
      </c>
      <c r="J4" s="2"/>
      <c r="K4" s="2">
        <f t="shared" si="0"/>
        <v>0.47540983606557374</v>
      </c>
      <c r="L4" s="10">
        <f t="shared" si="1"/>
        <v>2</v>
      </c>
      <c r="M4" s="9">
        <f t="shared" si="2"/>
        <v>3</v>
      </c>
      <c r="N4" s="8">
        <f t="shared" si="3"/>
        <v>1</v>
      </c>
      <c r="O4" s="2">
        <f t="shared" si="4"/>
        <v>0.38252720025853709</v>
      </c>
      <c r="P4" s="2">
        <f t="shared" si="5"/>
        <v>0.15619950447053754</v>
      </c>
      <c r="Q4" s="2">
        <f t="shared" si="6"/>
        <v>0.45965743832812667</v>
      </c>
      <c r="R4" s="2">
        <f t="shared" si="7"/>
        <v>1.6158569427986436E-3</v>
      </c>
      <c r="S4" s="25">
        <v>3551</v>
      </c>
      <c r="T4" s="25">
        <v>1450</v>
      </c>
      <c r="U4" s="25">
        <v>4267</v>
      </c>
      <c r="V4" s="25"/>
      <c r="W4" s="25"/>
      <c r="X4" s="25"/>
      <c r="Y4" s="25">
        <v>15</v>
      </c>
      <c r="AB4" t="s">
        <v>2106</v>
      </c>
      <c r="AF4" s="38">
        <v>9</v>
      </c>
      <c r="AG4" s="40">
        <v>9</v>
      </c>
      <c r="AH4" s="40">
        <v>5</v>
      </c>
      <c r="AI4" s="52">
        <v>1220</v>
      </c>
      <c r="AJ4" s="52">
        <f t="shared" ref="AJ4:AJ67" si="9">1000*AF4+AG4</f>
        <v>9009</v>
      </c>
      <c r="AK4" t="s">
        <v>1652</v>
      </c>
      <c r="AP4" s="1">
        <v>9283</v>
      </c>
      <c r="AQ4" s="1">
        <v>446</v>
      </c>
      <c r="AS4" s="1">
        <f t="shared" ref="AS4:AS67" si="10">G4-AT4</f>
        <v>4687</v>
      </c>
      <c r="AT4" s="1">
        <v>161</v>
      </c>
    </row>
    <row r="5" spans="1:46" hidden="1" outlineLevel="1">
      <c r="A5" t="s">
        <v>2242</v>
      </c>
      <c r="B5" s="11" t="s">
        <v>2079</v>
      </c>
      <c r="E5" s="1">
        <f t="shared" si="8"/>
        <v>2560</v>
      </c>
      <c r="F5" s="1">
        <v>2476</v>
      </c>
      <c r="G5" s="1">
        <v>1549</v>
      </c>
      <c r="I5" s="1">
        <v>1518</v>
      </c>
      <c r="J5" s="2"/>
      <c r="K5" s="2">
        <f t="shared" si="0"/>
        <v>0.61308562197092087</v>
      </c>
      <c r="L5" s="10">
        <f t="shared" si="1"/>
        <v>2</v>
      </c>
      <c r="M5" s="9">
        <f t="shared" si="2"/>
        <v>3</v>
      </c>
      <c r="N5" s="8">
        <f t="shared" si="3"/>
        <v>1</v>
      </c>
      <c r="O5" s="2">
        <f t="shared" si="4"/>
        <v>0.3462940461725395</v>
      </c>
      <c r="P5" s="2">
        <f t="shared" si="5"/>
        <v>0.19724584852166868</v>
      </c>
      <c r="Q5" s="2">
        <f t="shared" si="6"/>
        <v>0.45240988254353992</v>
      </c>
      <c r="R5" s="2">
        <f t="shared" si="7"/>
        <v>4.0502227622519205E-3</v>
      </c>
      <c r="S5" s="25">
        <v>855</v>
      </c>
      <c r="T5" s="25">
        <v>487</v>
      </c>
      <c r="U5" s="25">
        <v>1117</v>
      </c>
      <c r="V5" s="25"/>
      <c r="W5" s="25"/>
      <c r="X5" s="25"/>
      <c r="Y5" s="25">
        <v>10</v>
      </c>
      <c r="AB5" t="s">
        <v>2637</v>
      </c>
      <c r="AF5" s="38">
        <v>9</v>
      </c>
      <c r="AG5" s="40">
        <v>15</v>
      </c>
      <c r="AH5" s="40">
        <v>5</v>
      </c>
      <c r="AI5" s="52">
        <v>1430</v>
      </c>
      <c r="AJ5" s="52">
        <f t="shared" si="9"/>
        <v>9015</v>
      </c>
      <c r="AK5" t="s">
        <v>1652</v>
      </c>
      <c r="AP5" s="1">
        <v>2469</v>
      </c>
      <c r="AQ5" s="1">
        <v>91</v>
      </c>
      <c r="AS5" s="1">
        <f t="shared" si="10"/>
        <v>1511</v>
      </c>
      <c r="AT5" s="1">
        <v>38</v>
      </c>
    </row>
    <row r="6" spans="1:46" hidden="1" outlineLevel="1">
      <c r="A6" t="s">
        <v>744</v>
      </c>
      <c r="B6" s="11" t="s">
        <v>2079</v>
      </c>
      <c r="E6" s="1">
        <f t="shared" si="8"/>
        <v>11292</v>
      </c>
      <c r="F6" s="1">
        <v>10479</v>
      </c>
      <c r="G6" s="1">
        <v>7346</v>
      </c>
      <c r="I6" s="1">
        <v>7234</v>
      </c>
      <c r="J6" s="2"/>
      <c r="K6" s="2">
        <f t="shared" si="0"/>
        <v>0.69033304704647391</v>
      </c>
      <c r="L6" s="10">
        <f t="shared" si="1"/>
        <v>3</v>
      </c>
      <c r="M6" s="9">
        <f t="shared" si="2"/>
        <v>2</v>
      </c>
      <c r="N6" s="8">
        <f t="shared" si="3"/>
        <v>1</v>
      </c>
      <c r="O6" s="2">
        <f t="shared" si="4"/>
        <v>0.23389021479713604</v>
      </c>
      <c r="P6" s="2">
        <f t="shared" si="5"/>
        <v>0.3822434367541766</v>
      </c>
      <c r="Q6" s="2">
        <f t="shared" si="6"/>
        <v>0.38272076372315034</v>
      </c>
      <c r="R6" s="2">
        <f t="shared" si="7"/>
        <v>1.1455847255370522E-3</v>
      </c>
      <c r="S6" s="25">
        <v>2450</v>
      </c>
      <c r="T6" s="25">
        <v>4004</v>
      </c>
      <c r="U6" s="25">
        <v>4009</v>
      </c>
      <c r="V6" s="25"/>
      <c r="W6" s="25"/>
      <c r="X6" s="25"/>
      <c r="Y6" s="25">
        <v>12</v>
      </c>
      <c r="AB6" t="s">
        <v>1046</v>
      </c>
      <c r="AF6" s="38">
        <v>9</v>
      </c>
      <c r="AG6" s="40">
        <v>3</v>
      </c>
      <c r="AH6" s="40">
        <v>5</v>
      </c>
      <c r="AI6" s="52">
        <v>2060</v>
      </c>
      <c r="AJ6" s="52">
        <f t="shared" si="9"/>
        <v>9003</v>
      </c>
      <c r="AK6" t="s">
        <v>1652</v>
      </c>
      <c r="AP6" s="1">
        <v>10475</v>
      </c>
      <c r="AQ6" s="1">
        <v>817</v>
      </c>
      <c r="AS6" s="1">
        <f t="shared" si="10"/>
        <v>6906</v>
      </c>
      <c r="AT6" s="1">
        <v>440</v>
      </c>
    </row>
    <row r="7" spans="1:46" hidden="1" outlineLevel="1">
      <c r="A7" t="s">
        <v>556</v>
      </c>
      <c r="B7" s="11" t="s">
        <v>2079</v>
      </c>
      <c r="E7" s="1">
        <f t="shared" si="8"/>
        <v>2343</v>
      </c>
      <c r="F7" s="1">
        <v>2291</v>
      </c>
      <c r="G7" s="1">
        <v>1471</v>
      </c>
      <c r="I7" s="1">
        <v>1353</v>
      </c>
      <c r="J7" s="2"/>
      <c r="K7" s="2">
        <f t="shared" si="0"/>
        <v>0.59057180270624177</v>
      </c>
      <c r="L7" s="10">
        <f t="shared" si="1"/>
        <v>3</v>
      </c>
      <c r="M7" s="9">
        <f t="shared" si="2"/>
        <v>2</v>
      </c>
      <c r="N7" s="8">
        <f t="shared" si="3"/>
        <v>1</v>
      </c>
      <c r="O7" s="2">
        <f t="shared" si="4"/>
        <v>0.23482849604221637</v>
      </c>
      <c r="P7" s="2">
        <f t="shared" si="5"/>
        <v>0.30562884784520666</v>
      </c>
      <c r="Q7" s="2">
        <f t="shared" si="6"/>
        <v>0.45558487247141599</v>
      </c>
      <c r="R7" s="2">
        <f t="shared" si="7"/>
        <v>3.9577836411610057E-3</v>
      </c>
      <c r="S7" s="25">
        <v>534</v>
      </c>
      <c r="T7" s="25">
        <v>695</v>
      </c>
      <c r="U7" s="25">
        <v>1036</v>
      </c>
      <c r="V7" s="25"/>
      <c r="W7" s="25"/>
      <c r="X7" s="25"/>
      <c r="Y7" s="25">
        <v>9</v>
      </c>
      <c r="AB7" t="s">
        <v>1572</v>
      </c>
      <c r="AF7" s="38">
        <v>9</v>
      </c>
      <c r="AG7" s="40">
        <v>5</v>
      </c>
      <c r="AH7" s="40">
        <v>5</v>
      </c>
      <c r="AI7" s="52">
        <v>2760</v>
      </c>
      <c r="AJ7" s="52">
        <f t="shared" si="9"/>
        <v>9005</v>
      </c>
      <c r="AK7" t="s">
        <v>1652</v>
      </c>
      <c r="AP7" s="1">
        <v>2274</v>
      </c>
      <c r="AQ7" s="1">
        <v>69</v>
      </c>
      <c r="AS7" s="1">
        <f t="shared" si="10"/>
        <v>1424</v>
      </c>
      <c r="AT7" s="1">
        <v>47</v>
      </c>
    </row>
    <row r="8" spans="1:46" hidden="1" outlineLevel="1">
      <c r="A8" t="s">
        <v>1991</v>
      </c>
      <c r="B8" s="11" t="s">
        <v>2079</v>
      </c>
      <c r="E8" s="1">
        <f t="shared" si="8"/>
        <v>3380</v>
      </c>
      <c r="F8" s="1">
        <v>3199</v>
      </c>
      <c r="G8" s="1">
        <v>2184</v>
      </c>
      <c r="I8" s="1">
        <v>2001</v>
      </c>
      <c r="J8" s="2"/>
      <c r="K8" s="2">
        <f t="shared" si="0"/>
        <v>0.62550797124101276</v>
      </c>
      <c r="L8" s="10">
        <f t="shared" si="1"/>
        <v>2</v>
      </c>
      <c r="M8" s="9">
        <f t="shared" si="2"/>
        <v>3</v>
      </c>
      <c r="N8" s="8">
        <f t="shared" si="3"/>
        <v>1</v>
      </c>
      <c r="O8" s="2">
        <f t="shared" si="4"/>
        <v>0.29771946266791627</v>
      </c>
      <c r="P8" s="2">
        <f t="shared" si="5"/>
        <v>0.23523898781630739</v>
      </c>
      <c r="Q8" s="2">
        <f t="shared" si="6"/>
        <v>0.46610434239300219</v>
      </c>
      <c r="R8" s="2">
        <f t="shared" si="7"/>
        <v>9.3720712277417517E-4</v>
      </c>
      <c r="S8" s="25">
        <v>953</v>
      </c>
      <c r="T8" s="25">
        <v>753</v>
      </c>
      <c r="U8" s="25">
        <v>1492</v>
      </c>
      <c r="V8" s="25"/>
      <c r="W8" s="25"/>
      <c r="X8" s="25"/>
      <c r="Y8" s="25">
        <v>3</v>
      </c>
      <c r="AB8" t="s">
        <v>2106</v>
      </c>
      <c r="AF8" s="38">
        <v>9</v>
      </c>
      <c r="AG8" s="40">
        <v>9</v>
      </c>
      <c r="AH8" s="40">
        <v>10</v>
      </c>
      <c r="AI8" s="52">
        <v>3250</v>
      </c>
      <c r="AJ8" s="52">
        <f t="shared" si="9"/>
        <v>9009</v>
      </c>
      <c r="AK8" t="s">
        <v>1652</v>
      </c>
      <c r="AP8" s="1">
        <v>3201</v>
      </c>
      <c r="AQ8" s="1">
        <v>179</v>
      </c>
      <c r="AS8" s="1">
        <f t="shared" si="10"/>
        <v>2101</v>
      </c>
      <c r="AT8" s="1">
        <v>83</v>
      </c>
    </row>
    <row r="9" spans="1:46" hidden="1" outlineLevel="1">
      <c r="A9" t="s">
        <v>345</v>
      </c>
      <c r="B9" s="11" t="s">
        <v>2079</v>
      </c>
      <c r="E9" s="1">
        <f t="shared" si="8"/>
        <v>12200</v>
      </c>
      <c r="F9" s="1">
        <v>11739</v>
      </c>
      <c r="G9" s="1">
        <v>7624</v>
      </c>
      <c r="I9" s="1">
        <v>6778</v>
      </c>
      <c r="J9" s="2"/>
      <c r="K9" s="2">
        <f t="shared" si="0"/>
        <v>0.57739160064741457</v>
      </c>
      <c r="L9" s="10">
        <f t="shared" si="1"/>
        <v>1</v>
      </c>
      <c r="M9" s="9">
        <f t="shared" si="2"/>
        <v>3</v>
      </c>
      <c r="N9" s="8">
        <f t="shared" si="3"/>
        <v>2</v>
      </c>
      <c r="O9" s="2">
        <f t="shared" si="4"/>
        <v>0.42220518064076346</v>
      </c>
      <c r="P9" s="2">
        <f t="shared" si="5"/>
        <v>0.24914792092706203</v>
      </c>
      <c r="Q9" s="2">
        <f t="shared" si="6"/>
        <v>0.32745398773006135</v>
      </c>
      <c r="R9" s="2">
        <f t="shared" si="7"/>
        <v>1.1929107021131924E-3</v>
      </c>
      <c r="S9" s="25">
        <v>4955</v>
      </c>
      <c r="T9" s="25">
        <v>2924</v>
      </c>
      <c r="U9" s="25">
        <v>3843</v>
      </c>
      <c r="V9" s="25"/>
      <c r="W9" s="25"/>
      <c r="X9" s="25"/>
      <c r="Y9" s="25">
        <v>14</v>
      </c>
      <c r="AB9" t="s">
        <v>1046</v>
      </c>
      <c r="AF9" s="38">
        <v>9</v>
      </c>
      <c r="AG9" s="40">
        <v>3</v>
      </c>
      <c r="AH9" s="40">
        <v>10</v>
      </c>
      <c r="AI9" s="52">
        <v>4300</v>
      </c>
      <c r="AJ9" s="52">
        <f t="shared" si="9"/>
        <v>9003</v>
      </c>
      <c r="AK9" t="s">
        <v>1652</v>
      </c>
      <c r="AP9" s="1">
        <v>11736</v>
      </c>
      <c r="AQ9" s="1">
        <v>464</v>
      </c>
      <c r="AS9" s="1">
        <f t="shared" si="10"/>
        <v>7259</v>
      </c>
      <c r="AT9" s="1">
        <v>365</v>
      </c>
    </row>
    <row r="10" spans="1:46" hidden="1" outlineLevel="1">
      <c r="A10" t="s">
        <v>2345</v>
      </c>
      <c r="B10" s="11" t="s">
        <v>2079</v>
      </c>
      <c r="E10" s="1">
        <f t="shared" si="8"/>
        <v>3739</v>
      </c>
      <c r="F10" s="1">
        <v>3472</v>
      </c>
      <c r="G10" s="1">
        <v>2225</v>
      </c>
      <c r="I10" s="1">
        <v>2115</v>
      </c>
      <c r="J10" s="2"/>
      <c r="K10" s="2">
        <f t="shared" si="0"/>
        <v>0.60915898617511521</v>
      </c>
      <c r="L10" s="10">
        <f t="shared" si="1"/>
        <v>3</v>
      </c>
      <c r="M10" s="9">
        <f t="shared" si="2"/>
        <v>2</v>
      </c>
      <c r="N10" s="8">
        <f t="shared" si="3"/>
        <v>1</v>
      </c>
      <c r="O10" s="2">
        <f t="shared" si="4"/>
        <v>0.2138960666092449</v>
      </c>
      <c r="P10" s="2">
        <f t="shared" si="5"/>
        <v>0.31323571633649155</v>
      </c>
      <c r="Q10" s="2">
        <f t="shared" si="6"/>
        <v>0.47057134654033878</v>
      </c>
      <c r="R10" s="2">
        <f t="shared" si="7"/>
        <v>2.296870513924798E-3</v>
      </c>
      <c r="S10" s="25">
        <v>745</v>
      </c>
      <c r="T10" s="25">
        <v>1091</v>
      </c>
      <c r="U10" s="25">
        <v>1639</v>
      </c>
      <c r="V10" s="25"/>
      <c r="W10" s="25"/>
      <c r="X10" s="25"/>
      <c r="Y10" s="25">
        <v>8</v>
      </c>
      <c r="AB10" t="s">
        <v>2106</v>
      </c>
      <c r="AF10" s="38">
        <v>9</v>
      </c>
      <c r="AG10" s="40">
        <v>9</v>
      </c>
      <c r="AH10" s="40">
        <v>15</v>
      </c>
      <c r="AI10" s="52">
        <v>4580</v>
      </c>
      <c r="AJ10" s="52">
        <f t="shared" si="9"/>
        <v>9009</v>
      </c>
      <c r="AK10" t="s">
        <v>1652</v>
      </c>
      <c r="AP10" s="1">
        <v>3483</v>
      </c>
      <c r="AQ10" s="1">
        <v>256</v>
      </c>
      <c r="AS10" s="1">
        <f t="shared" si="10"/>
        <v>2142</v>
      </c>
      <c r="AT10" s="1">
        <v>83</v>
      </c>
    </row>
    <row r="11" spans="1:46" hidden="1" outlineLevel="1">
      <c r="A11" t="s">
        <v>346</v>
      </c>
      <c r="B11" s="11" t="s">
        <v>2079</v>
      </c>
      <c r="E11" s="1">
        <f t="shared" si="8"/>
        <v>11052</v>
      </c>
      <c r="F11" s="1">
        <v>10707</v>
      </c>
      <c r="G11" s="1">
        <v>5854</v>
      </c>
      <c r="I11" s="1">
        <v>5711</v>
      </c>
      <c r="J11" s="2"/>
      <c r="K11" s="2">
        <f t="shared" si="0"/>
        <v>0.53338937143924536</v>
      </c>
      <c r="L11" s="10">
        <f t="shared" si="1"/>
        <v>3</v>
      </c>
      <c r="M11" s="9">
        <f t="shared" si="2"/>
        <v>2</v>
      </c>
      <c r="N11" s="8">
        <f t="shared" si="3"/>
        <v>1</v>
      </c>
      <c r="O11" s="2">
        <f t="shared" si="4"/>
        <v>0.23898194067558717</v>
      </c>
      <c r="P11" s="2">
        <f t="shared" si="5"/>
        <v>0.25891269767006642</v>
      </c>
      <c r="Q11" s="2">
        <f t="shared" si="6"/>
        <v>0.4926546271170581</v>
      </c>
      <c r="R11" s="2">
        <f t="shared" si="7"/>
        <v>9.4507345372882856E-3</v>
      </c>
      <c r="S11" s="25">
        <v>2554</v>
      </c>
      <c r="T11" s="25">
        <v>2767</v>
      </c>
      <c r="U11" s="25">
        <v>5265</v>
      </c>
      <c r="V11" s="25"/>
      <c r="W11" s="25"/>
      <c r="X11" s="25"/>
      <c r="Y11" s="25">
        <v>101</v>
      </c>
      <c r="AB11" t="s">
        <v>524</v>
      </c>
      <c r="AF11" s="38">
        <v>9</v>
      </c>
      <c r="AG11" s="40">
        <v>1</v>
      </c>
      <c r="AH11" s="40">
        <v>5</v>
      </c>
      <c r="AI11" s="52">
        <v>4720</v>
      </c>
      <c r="AJ11" s="52">
        <f t="shared" si="9"/>
        <v>9001</v>
      </c>
      <c r="AK11" t="s">
        <v>1652</v>
      </c>
      <c r="AP11" s="1">
        <v>10687</v>
      </c>
      <c r="AQ11" s="1">
        <v>365</v>
      </c>
      <c r="AS11" s="1">
        <f t="shared" si="10"/>
        <v>5615</v>
      </c>
      <c r="AT11" s="1">
        <v>239</v>
      </c>
    </row>
    <row r="12" spans="1:46" hidden="1" outlineLevel="1">
      <c r="A12" t="s">
        <v>1345</v>
      </c>
      <c r="B12" s="11" t="s">
        <v>2079</v>
      </c>
      <c r="E12" s="1">
        <f t="shared" si="8"/>
        <v>2691</v>
      </c>
      <c r="F12" s="1">
        <v>2647</v>
      </c>
      <c r="G12" s="1">
        <v>1669</v>
      </c>
      <c r="I12" s="1">
        <v>1611</v>
      </c>
      <c r="J12" s="2"/>
      <c r="K12" s="2">
        <f t="shared" si="0"/>
        <v>0.60861352474499431</v>
      </c>
      <c r="L12" s="10">
        <f t="shared" si="1"/>
        <v>3</v>
      </c>
      <c r="M12" s="9">
        <f t="shared" si="2"/>
        <v>2</v>
      </c>
      <c r="N12" s="8">
        <f t="shared" si="3"/>
        <v>1</v>
      </c>
      <c r="O12" s="2">
        <f t="shared" si="4"/>
        <v>0.22033257747543461</v>
      </c>
      <c r="P12" s="2">
        <f t="shared" si="5"/>
        <v>0.31859410430839002</v>
      </c>
      <c r="Q12" s="2">
        <f t="shared" si="6"/>
        <v>0.45540438397581257</v>
      </c>
      <c r="R12" s="2">
        <f t="shared" si="7"/>
        <v>5.6689342403628551E-3</v>
      </c>
      <c r="S12" s="25">
        <v>583</v>
      </c>
      <c r="T12" s="25">
        <v>843</v>
      </c>
      <c r="U12" s="25">
        <v>1205</v>
      </c>
      <c r="V12" s="25"/>
      <c r="W12" s="25"/>
      <c r="X12" s="25"/>
      <c r="Y12" s="25">
        <v>15</v>
      </c>
      <c r="AB12" t="s">
        <v>1572</v>
      </c>
      <c r="AF12" s="38">
        <v>9</v>
      </c>
      <c r="AG12" s="40">
        <v>5</v>
      </c>
      <c r="AH12" s="40">
        <v>10</v>
      </c>
      <c r="AI12" s="52">
        <v>4930</v>
      </c>
      <c r="AJ12" s="52">
        <f t="shared" si="9"/>
        <v>9005</v>
      </c>
      <c r="AK12" t="s">
        <v>1652</v>
      </c>
      <c r="AP12" s="1">
        <v>2646</v>
      </c>
      <c r="AQ12" s="1">
        <v>45</v>
      </c>
      <c r="AS12" s="1">
        <f t="shared" si="10"/>
        <v>1594</v>
      </c>
      <c r="AT12" s="1">
        <v>75</v>
      </c>
    </row>
    <row r="13" spans="1:46" hidden="1" outlineLevel="1">
      <c r="A13" t="s">
        <v>1365</v>
      </c>
      <c r="B13" s="11" t="s">
        <v>2079</v>
      </c>
      <c r="E13" s="1">
        <f t="shared" si="8"/>
        <v>13358</v>
      </c>
      <c r="F13" s="1">
        <v>12842</v>
      </c>
      <c r="G13" s="1">
        <v>7342</v>
      </c>
      <c r="I13" s="1">
        <v>6838</v>
      </c>
      <c r="J13" s="2"/>
      <c r="K13" s="2">
        <f t="shared" si="0"/>
        <v>0.53247157763588226</v>
      </c>
      <c r="L13" s="10">
        <f t="shared" si="1"/>
        <v>1</v>
      </c>
      <c r="M13" s="9">
        <f t="shared" si="2"/>
        <v>3</v>
      </c>
      <c r="N13" s="8">
        <f t="shared" si="3"/>
        <v>2</v>
      </c>
      <c r="O13" s="2">
        <f t="shared" si="4"/>
        <v>0.53957227599125823</v>
      </c>
      <c r="P13" s="2">
        <f t="shared" si="5"/>
        <v>0.13752731813924446</v>
      </c>
      <c r="Q13" s="2">
        <f t="shared" si="6"/>
        <v>0.32235404308460819</v>
      </c>
      <c r="R13" s="2">
        <f t="shared" si="7"/>
        <v>5.463627848891206E-4</v>
      </c>
      <c r="S13" s="25">
        <v>6913</v>
      </c>
      <c r="T13" s="25">
        <v>1762</v>
      </c>
      <c r="U13" s="25">
        <v>4130</v>
      </c>
      <c r="V13" s="25"/>
      <c r="W13" s="25"/>
      <c r="X13" s="25"/>
      <c r="Y13" s="25">
        <v>7</v>
      </c>
      <c r="AB13" t="s">
        <v>1046</v>
      </c>
      <c r="AF13" s="38">
        <v>9</v>
      </c>
      <c r="AG13" s="40">
        <v>3</v>
      </c>
      <c r="AH13" s="40">
        <v>15</v>
      </c>
      <c r="AI13" s="52">
        <v>5910</v>
      </c>
      <c r="AJ13" s="52">
        <f t="shared" si="9"/>
        <v>9003</v>
      </c>
      <c r="AK13" t="s">
        <v>1652</v>
      </c>
      <c r="AP13" s="1">
        <v>12812</v>
      </c>
      <c r="AQ13" s="1">
        <v>546</v>
      </c>
      <c r="AS13" s="1">
        <f t="shared" si="10"/>
        <v>6844</v>
      </c>
      <c r="AT13" s="1">
        <v>498</v>
      </c>
    </row>
    <row r="14" spans="1:46" hidden="1" outlineLevel="1">
      <c r="A14" t="s">
        <v>1366</v>
      </c>
      <c r="B14" s="11" t="s">
        <v>2079</v>
      </c>
      <c r="E14" s="1">
        <f t="shared" si="8"/>
        <v>3301</v>
      </c>
      <c r="F14" s="1">
        <v>3180</v>
      </c>
      <c r="G14" s="1">
        <v>2203</v>
      </c>
      <c r="I14" s="1">
        <v>2101</v>
      </c>
      <c r="J14" s="2"/>
      <c r="K14" s="2">
        <f t="shared" si="0"/>
        <v>0.66069182389937109</v>
      </c>
      <c r="L14" s="10">
        <f t="shared" si="1"/>
        <v>3</v>
      </c>
      <c r="M14" s="9">
        <f t="shared" si="2"/>
        <v>2</v>
      </c>
      <c r="N14" s="8">
        <f t="shared" si="3"/>
        <v>1</v>
      </c>
      <c r="O14" s="2">
        <f t="shared" si="4"/>
        <v>0.27284183994959044</v>
      </c>
      <c r="P14" s="2">
        <f t="shared" si="5"/>
        <v>0.32262129804662887</v>
      </c>
      <c r="Q14" s="2">
        <f t="shared" si="6"/>
        <v>0.40201638311279142</v>
      </c>
      <c r="R14" s="2">
        <f t="shared" si="7"/>
        <v>2.520478890989275E-3</v>
      </c>
      <c r="S14" s="25">
        <v>866</v>
      </c>
      <c r="T14" s="25">
        <v>1024</v>
      </c>
      <c r="U14" s="25">
        <v>1276</v>
      </c>
      <c r="V14" s="25"/>
      <c r="W14" s="25"/>
      <c r="X14" s="25"/>
      <c r="Y14" s="25">
        <v>8</v>
      </c>
      <c r="AB14" t="s">
        <v>739</v>
      </c>
      <c r="AF14" s="38">
        <v>9</v>
      </c>
      <c r="AG14" s="40">
        <v>13</v>
      </c>
      <c r="AH14" s="40">
        <v>10</v>
      </c>
      <c r="AI14" s="52">
        <v>6260</v>
      </c>
      <c r="AJ14" s="52">
        <f t="shared" si="9"/>
        <v>9013</v>
      </c>
      <c r="AK14" t="s">
        <v>1652</v>
      </c>
      <c r="AP14" s="1">
        <v>3174</v>
      </c>
      <c r="AQ14" s="1">
        <v>127</v>
      </c>
      <c r="AS14" s="1">
        <f t="shared" si="10"/>
        <v>2138</v>
      </c>
      <c r="AT14" s="1">
        <v>65</v>
      </c>
    </row>
    <row r="15" spans="1:46" hidden="1" outlineLevel="1">
      <c r="A15" t="s">
        <v>2404</v>
      </c>
      <c r="B15" s="11" t="s">
        <v>2079</v>
      </c>
      <c r="E15" s="1">
        <f t="shared" si="8"/>
        <v>1648</v>
      </c>
      <c r="F15" s="1">
        <v>1608</v>
      </c>
      <c r="G15" s="1">
        <v>1058</v>
      </c>
      <c r="I15" s="1">
        <v>1024</v>
      </c>
      <c r="J15" s="2"/>
      <c r="K15" s="2">
        <f t="shared" si="0"/>
        <v>0.63681592039800994</v>
      </c>
      <c r="L15" s="10">
        <f t="shared" si="1"/>
        <v>2</v>
      </c>
      <c r="M15" s="9">
        <f t="shared" si="2"/>
        <v>3</v>
      </c>
      <c r="N15" s="8">
        <f t="shared" si="3"/>
        <v>1</v>
      </c>
      <c r="O15" s="2">
        <f t="shared" si="4"/>
        <v>0.39776258545680548</v>
      </c>
      <c r="P15" s="2">
        <f t="shared" si="5"/>
        <v>0.19515226848974518</v>
      </c>
      <c r="Q15" s="2">
        <f t="shared" si="6"/>
        <v>0.40708514605344936</v>
      </c>
      <c r="R15" s="2">
        <f t="shared" si="7"/>
        <v>0</v>
      </c>
      <c r="S15" s="25">
        <v>640</v>
      </c>
      <c r="T15" s="25">
        <v>314</v>
      </c>
      <c r="U15" s="25">
        <v>655</v>
      </c>
      <c r="V15" s="25"/>
      <c r="W15" s="25"/>
      <c r="X15" s="25"/>
      <c r="Y15" s="25">
        <v>0</v>
      </c>
      <c r="AB15" t="s">
        <v>738</v>
      </c>
      <c r="AF15" s="38">
        <v>9</v>
      </c>
      <c r="AG15" s="40">
        <v>11</v>
      </c>
      <c r="AH15" s="40">
        <v>5</v>
      </c>
      <c r="AI15" s="52">
        <v>6820</v>
      </c>
      <c r="AJ15" s="52">
        <f t="shared" si="9"/>
        <v>9011</v>
      </c>
      <c r="AK15" t="s">
        <v>1652</v>
      </c>
      <c r="AP15" s="1">
        <v>1609</v>
      </c>
      <c r="AQ15" s="1">
        <v>39</v>
      </c>
      <c r="AS15" s="1">
        <f t="shared" si="10"/>
        <v>1016</v>
      </c>
      <c r="AT15" s="1">
        <v>42</v>
      </c>
    </row>
    <row r="16" spans="1:46" hidden="1" outlineLevel="1">
      <c r="A16" t="s">
        <v>2713</v>
      </c>
      <c r="B16" s="11" t="s">
        <v>2079</v>
      </c>
      <c r="E16" s="1">
        <f t="shared" si="8"/>
        <v>18568</v>
      </c>
      <c r="F16" s="1">
        <v>17571</v>
      </c>
      <c r="G16" s="1">
        <v>9945</v>
      </c>
      <c r="I16" s="1">
        <v>9438</v>
      </c>
      <c r="J16" s="2"/>
      <c r="K16" s="2">
        <f t="shared" si="0"/>
        <v>0.53713505207444079</v>
      </c>
      <c r="L16" s="10">
        <f t="shared" si="1"/>
        <v>2</v>
      </c>
      <c r="M16" s="9">
        <f t="shared" si="2"/>
        <v>3</v>
      </c>
      <c r="N16" s="8">
        <f t="shared" si="3"/>
        <v>1</v>
      </c>
      <c r="O16" s="2">
        <f t="shared" si="4"/>
        <v>0.28656937635389351</v>
      </c>
      <c r="P16" s="2">
        <f t="shared" si="5"/>
        <v>0.16543153574278874</v>
      </c>
      <c r="Q16" s="2">
        <f t="shared" si="6"/>
        <v>0.54663094287994529</v>
      </c>
      <c r="R16" s="2">
        <f t="shared" si="7"/>
        <v>1.3681450233725689E-3</v>
      </c>
      <c r="S16" s="25">
        <v>5027</v>
      </c>
      <c r="T16" s="25">
        <v>2902</v>
      </c>
      <c r="U16" s="25">
        <v>9589</v>
      </c>
      <c r="V16" s="25"/>
      <c r="W16" s="25"/>
      <c r="X16" s="25"/>
      <c r="Y16" s="25">
        <v>24</v>
      </c>
      <c r="AB16" t="s">
        <v>2106</v>
      </c>
      <c r="AF16" s="38">
        <v>9</v>
      </c>
      <c r="AG16" s="40">
        <v>9</v>
      </c>
      <c r="AH16" s="40">
        <v>20</v>
      </c>
      <c r="AI16" s="52">
        <v>7310</v>
      </c>
      <c r="AJ16" s="52">
        <f t="shared" si="9"/>
        <v>9009</v>
      </c>
      <c r="AK16" t="s">
        <v>1652</v>
      </c>
      <c r="AP16" s="1">
        <v>17542</v>
      </c>
      <c r="AQ16" s="1">
        <v>1026</v>
      </c>
      <c r="AS16" s="1">
        <f t="shared" si="10"/>
        <v>9486</v>
      </c>
      <c r="AT16" s="1">
        <v>459</v>
      </c>
    </row>
    <row r="17" spans="1:46" hidden="1" outlineLevel="1">
      <c r="A17" t="s">
        <v>2356</v>
      </c>
      <c r="B17" s="11" t="s">
        <v>2079</v>
      </c>
      <c r="E17" s="1">
        <f t="shared" si="8"/>
        <v>58913</v>
      </c>
      <c r="F17" s="1">
        <v>49788</v>
      </c>
      <c r="G17" s="1">
        <v>19588</v>
      </c>
      <c r="I17" s="1">
        <v>17593</v>
      </c>
      <c r="J17" s="2"/>
      <c r="K17" s="2">
        <f t="shared" si="0"/>
        <v>0.35335823893307622</v>
      </c>
      <c r="L17" s="10">
        <f t="shared" si="1"/>
        <v>1</v>
      </c>
      <c r="M17" s="9">
        <f t="shared" si="2"/>
        <v>3</v>
      </c>
      <c r="N17" s="8">
        <f t="shared" si="3"/>
        <v>2</v>
      </c>
      <c r="O17" s="2">
        <f t="shared" si="4"/>
        <v>0.5924753798675132</v>
      </c>
      <c r="P17" s="2">
        <f t="shared" si="5"/>
        <v>0.10044620918758478</v>
      </c>
      <c r="Q17" s="2">
        <f t="shared" si="6"/>
        <v>0.30617419849428973</v>
      </c>
      <c r="R17" s="2">
        <f t="shared" si="7"/>
        <v>9.0421245061228506E-4</v>
      </c>
      <c r="S17" s="25">
        <v>30141</v>
      </c>
      <c r="T17" s="25">
        <v>5110</v>
      </c>
      <c r="U17" s="25">
        <v>15576</v>
      </c>
      <c r="V17" s="25"/>
      <c r="W17" s="25"/>
      <c r="X17" s="25"/>
      <c r="Y17" s="25">
        <v>46</v>
      </c>
      <c r="AB17" t="s">
        <v>524</v>
      </c>
      <c r="AF17" s="38">
        <v>9</v>
      </c>
      <c r="AG17" s="40">
        <v>1</v>
      </c>
      <c r="AH17" s="40">
        <v>10</v>
      </c>
      <c r="AI17" s="52">
        <v>8070</v>
      </c>
      <c r="AJ17" s="52">
        <f t="shared" si="9"/>
        <v>9001</v>
      </c>
      <c r="AK17" t="s">
        <v>1652</v>
      </c>
      <c r="AP17" s="1">
        <v>50873</v>
      </c>
      <c r="AQ17" s="1">
        <v>8040</v>
      </c>
      <c r="AS17" s="1">
        <f t="shared" si="10"/>
        <v>18873</v>
      </c>
      <c r="AT17" s="1">
        <v>715</v>
      </c>
    </row>
    <row r="18" spans="1:46" hidden="1" outlineLevel="1">
      <c r="A18" t="s">
        <v>1362</v>
      </c>
      <c r="B18" s="11" t="s">
        <v>2079</v>
      </c>
      <c r="E18" s="1">
        <f t="shared" si="8"/>
        <v>1462</v>
      </c>
      <c r="F18" s="1">
        <v>1411</v>
      </c>
      <c r="G18" s="1">
        <v>842</v>
      </c>
      <c r="I18" s="1">
        <v>820</v>
      </c>
      <c r="J18" s="2"/>
      <c r="K18" s="2">
        <f t="shared" si="0"/>
        <v>0.58114812189936216</v>
      </c>
      <c r="L18" s="10">
        <f t="shared" si="1"/>
        <v>3</v>
      </c>
      <c r="M18" s="9">
        <f t="shared" si="2"/>
        <v>2</v>
      </c>
      <c r="N18" s="8">
        <f t="shared" si="3"/>
        <v>1</v>
      </c>
      <c r="O18" s="2">
        <f t="shared" si="4"/>
        <v>0.22934472934472935</v>
      </c>
      <c r="P18" s="2">
        <f t="shared" si="5"/>
        <v>0.3262108262108262</v>
      </c>
      <c r="Q18" s="2">
        <f t="shared" si="6"/>
        <v>0.44301994301994302</v>
      </c>
      <c r="R18" s="2">
        <f t="shared" si="7"/>
        <v>1.4245014245014009E-3</v>
      </c>
      <c r="S18" s="25">
        <v>322</v>
      </c>
      <c r="T18" s="25">
        <v>458</v>
      </c>
      <c r="U18" s="25">
        <v>622</v>
      </c>
      <c r="V18" s="25"/>
      <c r="W18" s="25"/>
      <c r="X18" s="25"/>
      <c r="Y18" s="25">
        <v>2</v>
      </c>
      <c r="AB18" t="s">
        <v>1572</v>
      </c>
      <c r="AF18" s="38">
        <v>9</v>
      </c>
      <c r="AG18" s="40">
        <v>5</v>
      </c>
      <c r="AH18" s="40">
        <v>15</v>
      </c>
      <c r="AI18" s="52">
        <v>8210</v>
      </c>
      <c r="AJ18" s="52">
        <f t="shared" si="9"/>
        <v>9005</v>
      </c>
      <c r="AK18" t="s">
        <v>1652</v>
      </c>
      <c r="AP18" s="1">
        <v>1404</v>
      </c>
      <c r="AQ18" s="1">
        <v>58</v>
      </c>
      <c r="AS18" s="1">
        <f t="shared" si="10"/>
        <v>800</v>
      </c>
      <c r="AT18" s="1">
        <v>42</v>
      </c>
    </row>
    <row r="19" spans="1:46" hidden="1" outlineLevel="1">
      <c r="A19" t="s">
        <v>1437</v>
      </c>
      <c r="B19" s="11" t="s">
        <v>2079</v>
      </c>
      <c r="E19" s="1">
        <f t="shared" si="8"/>
        <v>30222</v>
      </c>
      <c r="F19" s="1">
        <v>29735</v>
      </c>
      <c r="G19" s="1">
        <v>16540</v>
      </c>
      <c r="I19" s="1">
        <v>15270</v>
      </c>
      <c r="J19" s="2"/>
      <c r="K19" s="2">
        <f t="shared" si="0"/>
        <v>0.51353623675802929</v>
      </c>
      <c r="L19" s="10">
        <f t="shared" si="1"/>
        <v>1</v>
      </c>
      <c r="M19" s="9">
        <f t="shared" si="2"/>
        <v>3</v>
      </c>
      <c r="N19" s="8">
        <f t="shared" si="3"/>
        <v>2</v>
      </c>
      <c r="O19" s="2">
        <f t="shared" si="4"/>
        <v>0.41007558374949388</v>
      </c>
      <c r="P19" s="2">
        <f t="shared" si="5"/>
        <v>0.1803887164259684</v>
      </c>
      <c r="Q19" s="2">
        <f t="shared" si="6"/>
        <v>0.40832096099338644</v>
      </c>
      <c r="R19" s="2">
        <f t="shared" si="7"/>
        <v>1.2147388311513074E-3</v>
      </c>
      <c r="S19" s="25">
        <v>12153</v>
      </c>
      <c r="T19" s="25">
        <v>5346</v>
      </c>
      <c r="U19" s="25">
        <v>12101</v>
      </c>
      <c r="V19" s="25"/>
      <c r="W19" s="25"/>
      <c r="X19" s="25"/>
      <c r="Y19" s="25">
        <v>36</v>
      </c>
      <c r="AB19" t="s">
        <v>1046</v>
      </c>
      <c r="AF19" s="38">
        <v>9</v>
      </c>
      <c r="AG19" s="40">
        <v>3</v>
      </c>
      <c r="AH19" s="40">
        <v>20</v>
      </c>
      <c r="AI19" s="52">
        <v>8490</v>
      </c>
      <c r="AJ19" s="52">
        <f t="shared" si="9"/>
        <v>9003</v>
      </c>
      <c r="AK19" t="s">
        <v>1652</v>
      </c>
      <c r="AP19" s="1">
        <v>29636</v>
      </c>
      <c r="AQ19" s="1">
        <v>586</v>
      </c>
      <c r="AS19" s="1">
        <f t="shared" si="10"/>
        <v>15937</v>
      </c>
      <c r="AT19" s="1">
        <v>603</v>
      </c>
    </row>
    <row r="20" spans="1:46" hidden="1" outlineLevel="1">
      <c r="A20" t="s">
        <v>1161</v>
      </c>
      <c r="B20" s="11" t="s">
        <v>2079</v>
      </c>
      <c r="E20" s="1">
        <f t="shared" si="8"/>
        <v>10562</v>
      </c>
      <c r="F20" s="1">
        <v>9893</v>
      </c>
      <c r="G20" s="1">
        <v>5755</v>
      </c>
      <c r="I20" s="1">
        <v>5620</v>
      </c>
      <c r="J20" s="2"/>
      <c r="K20" s="2">
        <f t="shared" si="0"/>
        <v>0.56807843930051549</v>
      </c>
      <c r="L20" s="10">
        <f t="shared" si="1"/>
        <v>3</v>
      </c>
      <c r="M20" s="9">
        <f t="shared" si="2"/>
        <v>2</v>
      </c>
      <c r="N20" s="8">
        <f t="shared" si="3"/>
        <v>1</v>
      </c>
      <c r="O20" s="2">
        <f t="shared" si="4"/>
        <v>0.19848637739656913</v>
      </c>
      <c r="P20" s="2">
        <f t="shared" si="5"/>
        <v>0.38557013118062561</v>
      </c>
      <c r="Q20" s="2">
        <f t="shared" si="6"/>
        <v>0.41220988900100908</v>
      </c>
      <c r="R20" s="2">
        <f t="shared" si="7"/>
        <v>3.7336024217961561E-3</v>
      </c>
      <c r="S20" s="25">
        <v>1967</v>
      </c>
      <c r="T20" s="25">
        <v>3821</v>
      </c>
      <c r="U20" s="25">
        <v>4085</v>
      </c>
      <c r="V20" s="25"/>
      <c r="W20" s="25"/>
      <c r="X20" s="25"/>
      <c r="Y20" s="25">
        <v>37</v>
      </c>
      <c r="AB20" t="s">
        <v>524</v>
      </c>
      <c r="AF20" s="38">
        <v>9</v>
      </c>
      <c r="AG20" s="40">
        <v>1</v>
      </c>
      <c r="AH20" s="40">
        <v>15</v>
      </c>
      <c r="AI20" s="52">
        <v>8980</v>
      </c>
      <c r="AJ20" s="52">
        <f t="shared" si="9"/>
        <v>9001</v>
      </c>
      <c r="AK20" t="s">
        <v>1652</v>
      </c>
      <c r="AP20" s="1">
        <v>9910</v>
      </c>
      <c r="AQ20" s="1">
        <v>652</v>
      </c>
      <c r="AS20" s="1">
        <f t="shared" si="10"/>
        <v>5538</v>
      </c>
      <c r="AT20" s="1">
        <v>217</v>
      </c>
    </row>
    <row r="21" spans="1:46" hidden="1" outlineLevel="1">
      <c r="A21" t="s">
        <v>3057</v>
      </c>
      <c r="B21" s="11" t="s">
        <v>2079</v>
      </c>
      <c r="E21" s="1">
        <f t="shared" si="8"/>
        <v>4183</v>
      </c>
      <c r="F21" s="1">
        <v>4024</v>
      </c>
      <c r="G21" s="1">
        <v>2095</v>
      </c>
      <c r="I21" s="1">
        <v>2035</v>
      </c>
      <c r="J21" s="2"/>
      <c r="K21" s="2">
        <f t="shared" si="0"/>
        <v>0.50571570576540759</v>
      </c>
      <c r="L21" s="10">
        <f t="shared" si="1"/>
        <v>2</v>
      </c>
      <c r="M21" s="9">
        <f t="shared" si="2"/>
        <v>3</v>
      </c>
      <c r="N21" s="8">
        <f t="shared" si="3"/>
        <v>1</v>
      </c>
      <c r="O21" s="2">
        <f t="shared" si="4"/>
        <v>0.28385807096451776</v>
      </c>
      <c r="P21" s="2">
        <f t="shared" si="5"/>
        <v>0.2048975512243878</v>
      </c>
      <c r="Q21" s="2">
        <f t="shared" si="6"/>
        <v>0.50924537731134434</v>
      </c>
      <c r="R21" s="2">
        <f t="shared" si="7"/>
        <v>1.9990004997501032E-3</v>
      </c>
      <c r="S21" s="25">
        <v>1136</v>
      </c>
      <c r="T21" s="25">
        <v>820</v>
      </c>
      <c r="U21" s="25">
        <v>2038</v>
      </c>
      <c r="V21" s="25"/>
      <c r="W21" s="25"/>
      <c r="X21" s="25"/>
      <c r="Y21" s="25">
        <v>8</v>
      </c>
      <c r="AB21" t="s">
        <v>2637</v>
      </c>
      <c r="AF21" s="38">
        <v>9</v>
      </c>
      <c r="AG21" s="40">
        <v>15</v>
      </c>
      <c r="AH21" s="40">
        <v>10</v>
      </c>
      <c r="AI21" s="52">
        <v>9190</v>
      </c>
      <c r="AJ21" s="52">
        <f t="shared" si="9"/>
        <v>9015</v>
      </c>
      <c r="AK21" t="s">
        <v>1652</v>
      </c>
      <c r="AP21" s="1">
        <v>4002</v>
      </c>
      <c r="AQ21" s="1">
        <v>181</v>
      </c>
      <c r="AS21" s="1">
        <f t="shared" si="10"/>
        <v>2031</v>
      </c>
      <c r="AT21" s="1">
        <v>64</v>
      </c>
    </row>
    <row r="22" spans="1:46" hidden="1" outlineLevel="1">
      <c r="A22" t="s">
        <v>1356</v>
      </c>
      <c r="B22" s="11" t="s">
        <v>2079</v>
      </c>
      <c r="E22" s="1">
        <f t="shared" si="8"/>
        <v>5563</v>
      </c>
      <c r="F22" s="1">
        <v>5554</v>
      </c>
      <c r="G22" s="1">
        <v>3433</v>
      </c>
      <c r="I22" s="1">
        <v>3386</v>
      </c>
      <c r="J22" s="2"/>
      <c r="K22" s="2">
        <f t="shared" si="0"/>
        <v>0.6096507021966151</v>
      </c>
      <c r="L22" s="10">
        <f t="shared" si="1"/>
        <v>3</v>
      </c>
      <c r="M22" s="9">
        <f t="shared" si="2"/>
        <v>2</v>
      </c>
      <c r="N22" s="8">
        <f t="shared" si="3"/>
        <v>1</v>
      </c>
      <c r="O22" s="2">
        <f t="shared" si="4"/>
        <v>0.25937950937950938</v>
      </c>
      <c r="P22" s="2">
        <f t="shared" si="5"/>
        <v>0.27651515151515149</v>
      </c>
      <c r="Q22" s="2">
        <f t="shared" si="6"/>
        <v>0.46248196248196249</v>
      </c>
      <c r="R22" s="2">
        <f t="shared" si="7"/>
        <v>1.6233766233766378E-3</v>
      </c>
      <c r="S22" s="25">
        <v>1438</v>
      </c>
      <c r="T22" s="25">
        <v>1533</v>
      </c>
      <c r="U22" s="25">
        <v>2564</v>
      </c>
      <c r="V22" s="25"/>
      <c r="W22" s="25"/>
      <c r="X22" s="25"/>
      <c r="Y22" s="25">
        <v>9</v>
      </c>
      <c r="AB22" t="s">
        <v>1046</v>
      </c>
      <c r="AF22" s="38">
        <v>9</v>
      </c>
      <c r="AG22" s="40">
        <v>3</v>
      </c>
      <c r="AH22" s="40">
        <v>25</v>
      </c>
      <c r="AI22" s="52">
        <v>10100</v>
      </c>
      <c r="AJ22" s="52">
        <f t="shared" si="9"/>
        <v>9003</v>
      </c>
      <c r="AK22" t="s">
        <v>1652</v>
      </c>
      <c r="AP22" s="1">
        <v>5544</v>
      </c>
      <c r="AQ22" s="1">
        <v>19</v>
      </c>
      <c r="AS22" s="1">
        <f t="shared" si="10"/>
        <v>3328</v>
      </c>
      <c r="AT22" s="1">
        <v>105</v>
      </c>
    </row>
    <row r="23" spans="1:46" hidden="1" outlineLevel="1">
      <c r="A23" t="s">
        <v>1528</v>
      </c>
      <c r="B23" s="11" t="s">
        <v>2079</v>
      </c>
      <c r="E23" s="1">
        <f t="shared" si="8"/>
        <v>734</v>
      </c>
      <c r="F23" s="1">
        <v>702</v>
      </c>
      <c r="G23" s="1">
        <v>440</v>
      </c>
      <c r="I23" s="1">
        <v>430</v>
      </c>
      <c r="J23" s="2"/>
      <c r="K23" s="2">
        <f t="shared" si="0"/>
        <v>0.61253561253561251</v>
      </c>
      <c r="L23" s="10">
        <f t="shared" si="1"/>
        <v>3</v>
      </c>
      <c r="M23" s="9">
        <f t="shared" si="2"/>
        <v>1</v>
      </c>
      <c r="N23" s="8">
        <f t="shared" si="3"/>
        <v>2</v>
      </c>
      <c r="O23" s="2">
        <f t="shared" si="4"/>
        <v>0.24074074074074073</v>
      </c>
      <c r="P23" s="2">
        <f t="shared" si="5"/>
        <v>0.38319088319088318</v>
      </c>
      <c r="Q23" s="2">
        <f t="shared" si="6"/>
        <v>0.37321937321937321</v>
      </c>
      <c r="R23" s="2">
        <f t="shared" si="7"/>
        <v>2.8490028490029129E-3</v>
      </c>
      <c r="S23" s="25">
        <v>169</v>
      </c>
      <c r="T23" s="25">
        <v>269</v>
      </c>
      <c r="U23" s="25">
        <v>262</v>
      </c>
      <c r="V23" s="25"/>
      <c r="W23" s="25"/>
      <c r="X23" s="25"/>
      <c r="Y23" s="25">
        <v>2</v>
      </c>
      <c r="AB23" t="s">
        <v>1572</v>
      </c>
      <c r="AF23" s="38">
        <v>9</v>
      </c>
      <c r="AG23" s="40">
        <v>5</v>
      </c>
      <c r="AH23" s="40">
        <v>20</v>
      </c>
      <c r="AI23" s="52">
        <v>10940</v>
      </c>
      <c r="AJ23" s="52">
        <f t="shared" si="9"/>
        <v>9005</v>
      </c>
      <c r="AK23" t="s">
        <v>1652</v>
      </c>
      <c r="AP23" s="1">
        <v>702</v>
      </c>
      <c r="AQ23" s="1">
        <v>32</v>
      </c>
      <c r="AS23" s="1">
        <f t="shared" si="10"/>
        <v>406</v>
      </c>
      <c r="AT23" s="1">
        <v>34</v>
      </c>
    </row>
    <row r="24" spans="1:46" hidden="1" outlineLevel="1">
      <c r="A24" t="s">
        <v>1854</v>
      </c>
      <c r="B24" s="11" t="s">
        <v>2079</v>
      </c>
      <c r="E24" s="1">
        <f t="shared" si="8"/>
        <v>3213</v>
      </c>
      <c r="F24" s="1">
        <v>3044</v>
      </c>
      <c r="G24" s="1">
        <v>1709</v>
      </c>
      <c r="I24" s="1">
        <v>1677</v>
      </c>
      <c r="J24" s="2"/>
      <c r="K24" s="2">
        <f t="shared" si="0"/>
        <v>0.55091984231274638</v>
      </c>
      <c r="L24" s="10">
        <f t="shared" si="1"/>
        <v>3</v>
      </c>
      <c r="M24" s="9">
        <f t="shared" si="2"/>
        <v>2</v>
      </c>
      <c r="N24" s="8">
        <f t="shared" si="3"/>
        <v>1</v>
      </c>
      <c r="O24" s="2">
        <f t="shared" si="4"/>
        <v>0.22076215505913271</v>
      </c>
      <c r="P24" s="2">
        <f t="shared" si="5"/>
        <v>0.30289093298291719</v>
      </c>
      <c r="Q24" s="2">
        <f t="shared" si="6"/>
        <v>0.47404730617608409</v>
      </c>
      <c r="R24" s="2">
        <f t="shared" si="7"/>
        <v>2.2996057818659432E-3</v>
      </c>
      <c r="S24" s="25">
        <v>672</v>
      </c>
      <c r="T24" s="25">
        <v>922</v>
      </c>
      <c r="U24" s="25">
        <v>1443</v>
      </c>
      <c r="V24" s="25"/>
      <c r="W24" s="25"/>
      <c r="X24" s="25"/>
      <c r="Y24" s="25">
        <v>7</v>
      </c>
      <c r="AB24" t="s">
        <v>2637</v>
      </c>
      <c r="AF24" s="38">
        <v>9</v>
      </c>
      <c r="AG24" s="40">
        <v>15</v>
      </c>
      <c r="AH24" s="40">
        <v>15</v>
      </c>
      <c r="AI24" s="52">
        <v>12130</v>
      </c>
      <c r="AJ24" s="52">
        <f t="shared" si="9"/>
        <v>9015</v>
      </c>
      <c r="AK24" t="s">
        <v>1652</v>
      </c>
      <c r="AP24" s="1">
        <v>3044</v>
      </c>
      <c r="AQ24" s="1">
        <v>169</v>
      </c>
      <c r="AS24" s="1">
        <f t="shared" si="10"/>
        <v>1659</v>
      </c>
      <c r="AT24" s="1">
        <v>50</v>
      </c>
    </row>
    <row r="25" spans="1:46" hidden="1" outlineLevel="1">
      <c r="A25" t="s">
        <v>2355</v>
      </c>
      <c r="B25" s="11" t="s">
        <v>2079</v>
      </c>
      <c r="E25" s="1">
        <f t="shared" si="8"/>
        <v>5654</v>
      </c>
      <c r="F25" s="1">
        <v>5606</v>
      </c>
      <c r="G25" s="1">
        <v>3795</v>
      </c>
      <c r="I25" s="1">
        <v>3682</v>
      </c>
      <c r="J25" s="2"/>
      <c r="K25" s="2">
        <f t="shared" si="0"/>
        <v>0.65679628968961823</v>
      </c>
      <c r="L25" s="10">
        <f t="shared" si="1"/>
        <v>3</v>
      </c>
      <c r="M25" s="9">
        <f t="shared" si="2"/>
        <v>2</v>
      </c>
      <c r="N25" s="8">
        <f t="shared" si="3"/>
        <v>1</v>
      </c>
      <c r="O25" s="2">
        <f t="shared" si="4"/>
        <v>0.27695333452529947</v>
      </c>
      <c r="P25" s="2">
        <f t="shared" si="5"/>
        <v>0.31396388342571069</v>
      </c>
      <c r="Q25" s="2">
        <f t="shared" si="6"/>
        <v>0.40640085821562666</v>
      </c>
      <c r="R25" s="2">
        <f t="shared" si="7"/>
        <v>2.6819238333631867E-3</v>
      </c>
      <c r="S25" s="25">
        <v>1549</v>
      </c>
      <c r="T25" s="25">
        <v>1756</v>
      </c>
      <c r="U25" s="25">
        <v>2273</v>
      </c>
      <c r="V25" s="25"/>
      <c r="W25" s="25"/>
      <c r="X25" s="25"/>
      <c r="Y25" s="25">
        <v>15</v>
      </c>
      <c r="AB25" t="s">
        <v>1046</v>
      </c>
      <c r="AF25" s="38">
        <v>9</v>
      </c>
      <c r="AG25" s="40">
        <v>3</v>
      </c>
      <c r="AH25" s="40">
        <v>30</v>
      </c>
      <c r="AI25" s="52">
        <v>12270</v>
      </c>
      <c r="AJ25" s="52">
        <f t="shared" si="9"/>
        <v>9003</v>
      </c>
      <c r="AK25" t="s">
        <v>1652</v>
      </c>
      <c r="AP25" s="1">
        <v>5593</v>
      </c>
      <c r="AQ25" s="1">
        <v>61</v>
      </c>
      <c r="AS25" s="1">
        <f t="shared" si="10"/>
        <v>3647</v>
      </c>
      <c r="AT25" s="1">
        <v>148</v>
      </c>
    </row>
    <row r="26" spans="1:46" hidden="1" outlineLevel="1">
      <c r="A26" t="s">
        <v>3058</v>
      </c>
      <c r="B26" s="11" t="s">
        <v>2079</v>
      </c>
      <c r="E26" s="1">
        <f t="shared" si="8"/>
        <v>1365</v>
      </c>
      <c r="F26" s="1">
        <v>1294</v>
      </c>
      <c r="G26" s="1">
        <v>778</v>
      </c>
      <c r="I26" s="1">
        <v>757</v>
      </c>
      <c r="J26" s="2"/>
      <c r="K26" s="2">
        <f t="shared" si="0"/>
        <v>0.58500772797527045</v>
      </c>
      <c r="L26" s="10">
        <f t="shared" si="1"/>
        <v>3</v>
      </c>
      <c r="M26" s="9">
        <f t="shared" si="2"/>
        <v>2</v>
      </c>
      <c r="N26" s="8">
        <f t="shared" si="3"/>
        <v>1</v>
      </c>
      <c r="O26" s="2">
        <f t="shared" si="4"/>
        <v>0.24941724941724941</v>
      </c>
      <c r="P26" s="2">
        <f t="shared" si="5"/>
        <v>0.29603729603729606</v>
      </c>
      <c r="Q26" s="2">
        <f t="shared" si="6"/>
        <v>0.43434343434343436</v>
      </c>
      <c r="R26" s="2">
        <f t="shared" si="7"/>
        <v>2.0202020202020166E-2</v>
      </c>
      <c r="S26" s="25">
        <v>321</v>
      </c>
      <c r="T26" s="25">
        <v>381</v>
      </c>
      <c r="U26" s="25">
        <v>559</v>
      </c>
      <c r="V26" s="25"/>
      <c r="W26" s="25"/>
      <c r="X26" s="25"/>
      <c r="Y26" s="25">
        <v>26</v>
      </c>
      <c r="AB26" t="s">
        <v>2637</v>
      </c>
      <c r="AF26" s="38">
        <v>9</v>
      </c>
      <c r="AG26" s="40">
        <v>15</v>
      </c>
      <c r="AH26" s="40">
        <v>20</v>
      </c>
      <c r="AI26" s="52">
        <v>13810</v>
      </c>
      <c r="AJ26" s="52">
        <f t="shared" si="9"/>
        <v>9015</v>
      </c>
      <c r="AK26" t="s">
        <v>1652</v>
      </c>
      <c r="AP26" s="1">
        <v>1287</v>
      </c>
      <c r="AQ26" s="1">
        <v>78</v>
      </c>
      <c r="AS26" s="1">
        <f t="shared" si="10"/>
        <v>760</v>
      </c>
      <c r="AT26" s="1">
        <v>18</v>
      </c>
    </row>
    <row r="27" spans="1:46" hidden="1" outlineLevel="1">
      <c r="A27" t="s">
        <v>2588</v>
      </c>
      <c r="B27" s="11" t="s">
        <v>2079</v>
      </c>
      <c r="E27" s="1">
        <f t="shared" si="8"/>
        <v>17440</v>
      </c>
      <c r="F27" s="1">
        <v>16511</v>
      </c>
      <c r="G27" s="1">
        <v>10912</v>
      </c>
      <c r="I27" s="1">
        <v>10638</v>
      </c>
      <c r="J27" s="2"/>
      <c r="K27" s="2">
        <f t="shared" si="0"/>
        <v>0.64429774090000602</v>
      </c>
      <c r="L27" s="10">
        <f t="shared" si="1"/>
        <v>3</v>
      </c>
      <c r="M27" s="9">
        <f t="shared" si="2"/>
        <v>2</v>
      </c>
      <c r="N27" s="8">
        <f t="shared" si="3"/>
        <v>1</v>
      </c>
      <c r="O27" s="2">
        <f t="shared" si="4"/>
        <v>0.21123772578494363</v>
      </c>
      <c r="P27" s="2">
        <f t="shared" si="5"/>
        <v>0.27039641168626499</v>
      </c>
      <c r="Q27" s="2">
        <f t="shared" si="6"/>
        <v>0.51678991392896112</v>
      </c>
      <c r="R27" s="2">
        <f t="shared" si="7"/>
        <v>1.5759485998303457E-3</v>
      </c>
      <c r="S27" s="25">
        <v>3485</v>
      </c>
      <c r="T27" s="25">
        <v>4461</v>
      </c>
      <c r="U27" s="25">
        <v>8526</v>
      </c>
      <c r="V27" s="25"/>
      <c r="W27" s="25"/>
      <c r="X27" s="25"/>
      <c r="Y27" s="25">
        <v>26</v>
      </c>
      <c r="AB27" t="s">
        <v>2106</v>
      </c>
      <c r="AF27" s="38">
        <v>9</v>
      </c>
      <c r="AG27" s="40">
        <v>9</v>
      </c>
      <c r="AH27" s="40">
        <v>25</v>
      </c>
      <c r="AI27" s="52">
        <v>14160</v>
      </c>
      <c r="AJ27" s="52">
        <f t="shared" si="9"/>
        <v>9009</v>
      </c>
      <c r="AK27" t="s">
        <v>1652</v>
      </c>
      <c r="AP27" s="1">
        <v>16498</v>
      </c>
      <c r="AQ27" s="1">
        <v>942</v>
      </c>
      <c r="AS27" s="1">
        <f t="shared" si="10"/>
        <v>10363</v>
      </c>
      <c r="AT27" s="1">
        <v>549</v>
      </c>
    </row>
    <row r="28" spans="1:46" hidden="1" outlineLevel="1">
      <c r="A28" t="s">
        <v>508</v>
      </c>
      <c r="B28" s="11" t="s">
        <v>2079</v>
      </c>
      <c r="E28" s="1">
        <f t="shared" si="8"/>
        <v>2691</v>
      </c>
      <c r="F28" s="1">
        <v>2441</v>
      </c>
      <c r="G28" s="1">
        <v>1599</v>
      </c>
      <c r="I28" s="1">
        <v>1560</v>
      </c>
      <c r="J28" s="2"/>
      <c r="K28" s="2">
        <f t="shared" si="0"/>
        <v>0.63908234330192548</v>
      </c>
      <c r="L28" s="10">
        <f t="shared" si="1"/>
        <v>2</v>
      </c>
      <c r="M28" s="9">
        <f t="shared" si="2"/>
        <v>3</v>
      </c>
      <c r="N28" s="8">
        <f t="shared" si="3"/>
        <v>1</v>
      </c>
      <c r="O28" s="2">
        <f t="shared" si="4"/>
        <v>0.29433497536945813</v>
      </c>
      <c r="P28" s="2">
        <f t="shared" si="5"/>
        <v>0.24548440065681446</v>
      </c>
      <c r="Q28" s="2">
        <f t="shared" si="6"/>
        <v>0.4585385878489327</v>
      </c>
      <c r="R28" s="2">
        <f t="shared" si="7"/>
        <v>1.642036124794688E-3</v>
      </c>
      <c r="S28" s="25">
        <v>717</v>
      </c>
      <c r="T28" s="25">
        <v>598</v>
      </c>
      <c r="U28" s="25">
        <v>1117</v>
      </c>
      <c r="V28" s="25"/>
      <c r="W28" s="25"/>
      <c r="X28" s="25"/>
      <c r="Y28" s="25">
        <v>4</v>
      </c>
      <c r="AB28" t="s">
        <v>323</v>
      </c>
      <c r="AF28" s="38">
        <v>9</v>
      </c>
      <c r="AG28" s="40">
        <v>7</v>
      </c>
      <c r="AH28" s="40">
        <v>5</v>
      </c>
      <c r="AI28" s="52">
        <v>14300</v>
      </c>
      <c r="AJ28" s="52">
        <f t="shared" si="9"/>
        <v>9007</v>
      </c>
      <c r="AK28" t="s">
        <v>1652</v>
      </c>
      <c r="AP28" s="1">
        <v>2436</v>
      </c>
      <c r="AQ28" s="1">
        <v>255</v>
      </c>
      <c r="AS28" s="1">
        <f t="shared" si="10"/>
        <v>1529</v>
      </c>
      <c r="AT28" s="1">
        <v>70</v>
      </c>
    </row>
    <row r="29" spans="1:46" hidden="1" outlineLevel="1">
      <c r="A29" t="s">
        <v>1597</v>
      </c>
      <c r="B29" s="11" t="s">
        <v>2079</v>
      </c>
      <c r="E29" s="1">
        <f t="shared" si="8"/>
        <v>8949</v>
      </c>
      <c r="F29" s="1">
        <v>8111</v>
      </c>
      <c r="G29" s="1">
        <v>4765</v>
      </c>
      <c r="I29" s="1">
        <v>4438</v>
      </c>
      <c r="J29" s="2"/>
      <c r="K29" s="2">
        <f t="shared" si="0"/>
        <v>0.5471581802490445</v>
      </c>
      <c r="L29" s="10">
        <f t="shared" si="1"/>
        <v>3</v>
      </c>
      <c r="M29" s="9">
        <f t="shared" si="2"/>
        <v>2</v>
      </c>
      <c r="N29" s="8">
        <f t="shared" si="3"/>
        <v>1</v>
      </c>
      <c r="O29" s="2">
        <f t="shared" si="4"/>
        <v>0.26003705991352688</v>
      </c>
      <c r="P29" s="2">
        <f t="shared" si="5"/>
        <v>0.28412600370599134</v>
      </c>
      <c r="Q29" s="2">
        <f t="shared" si="6"/>
        <v>0.45546633724521307</v>
      </c>
      <c r="R29" s="2">
        <f t="shared" si="7"/>
        <v>3.7059913526871213E-4</v>
      </c>
      <c r="S29" s="25">
        <v>2105</v>
      </c>
      <c r="T29" s="25">
        <v>2300</v>
      </c>
      <c r="U29" s="25">
        <v>3687</v>
      </c>
      <c r="V29" s="25"/>
      <c r="W29" s="25"/>
      <c r="X29" s="25"/>
      <c r="Y29" s="25">
        <v>3</v>
      </c>
      <c r="AB29" t="s">
        <v>323</v>
      </c>
      <c r="AF29" s="38">
        <v>9</v>
      </c>
      <c r="AG29" s="40">
        <v>7</v>
      </c>
      <c r="AH29" s="40">
        <v>10</v>
      </c>
      <c r="AI29" s="52">
        <v>15350</v>
      </c>
      <c r="AJ29" s="52">
        <f t="shared" si="9"/>
        <v>9007</v>
      </c>
      <c r="AK29" t="s">
        <v>1652</v>
      </c>
      <c r="AP29" s="1">
        <v>8095</v>
      </c>
      <c r="AQ29" s="1">
        <v>854</v>
      </c>
      <c r="AS29" s="1">
        <f t="shared" si="10"/>
        <v>4580</v>
      </c>
      <c r="AT29" s="1">
        <v>185</v>
      </c>
    </row>
    <row r="30" spans="1:46" hidden="1" outlineLevel="1">
      <c r="A30" t="s">
        <v>2970</v>
      </c>
      <c r="B30" s="11" t="s">
        <v>2079</v>
      </c>
      <c r="E30" s="1">
        <f t="shared" si="8"/>
        <v>8548</v>
      </c>
      <c r="F30" s="1">
        <v>8093</v>
      </c>
      <c r="G30" s="1">
        <v>4824</v>
      </c>
      <c r="I30" s="1">
        <v>4703</v>
      </c>
      <c r="J30" s="2"/>
      <c r="K30" s="2">
        <f t="shared" si="0"/>
        <v>0.58111948597553442</v>
      </c>
      <c r="L30" s="10">
        <f t="shared" si="1"/>
        <v>2</v>
      </c>
      <c r="M30" s="9">
        <f t="shared" si="2"/>
        <v>3</v>
      </c>
      <c r="N30" s="8">
        <f t="shared" si="3"/>
        <v>1</v>
      </c>
      <c r="O30" s="2">
        <f t="shared" si="4"/>
        <v>0.30154607297464442</v>
      </c>
      <c r="P30" s="2">
        <f t="shared" si="5"/>
        <v>0.21966604823747682</v>
      </c>
      <c r="Q30" s="2">
        <f t="shared" si="6"/>
        <v>0.47841682127396412</v>
      </c>
      <c r="R30" s="2">
        <f t="shared" si="7"/>
        <v>3.7105751391464104E-4</v>
      </c>
      <c r="S30" s="25">
        <v>2438</v>
      </c>
      <c r="T30" s="25">
        <v>1776</v>
      </c>
      <c r="U30" s="25">
        <v>3868</v>
      </c>
      <c r="V30" s="25"/>
      <c r="W30" s="25"/>
      <c r="X30" s="25"/>
      <c r="Y30" s="25">
        <v>3</v>
      </c>
      <c r="AB30" t="s">
        <v>738</v>
      </c>
      <c r="AF30" s="38">
        <v>9</v>
      </c>
      <c r="AG30" s="40">
        <v>11</v>
      </c>
      <c r="AH30" s="40">
        <v>10</v>
      </c>
      <c r="AI30" s="52">
        <v>15910</v>
      </c>
      <c r="AJ30" s="52">
        <f t="shared" si="9"/>
        <v>9011</v>
      </c>
      <c r="AK30" t="s">
        <v>1652</v>
      </c>
      <c r="AP30" s="1">
        <v>8085</v>
      </c>
      <c r="AQ30" s="1">
        <v>463</v>
      </c>
      <c r="AS30" s="1">
        <f t="shared" si="10"/>
        <v>4663</v>
      </c>
      <c r="AT30" s="1">
        <v>161</v>
      </c>
    </row>
    <row r="31" spans="1:46" hidden="1" outlineLevel="1">
      <c r="A31" t="s">
        <v>1478</v>
      </c>
      <c r="B31" s="11" t="s">
        <v>2079</v>
      </c>
      <c r="E31" s="1">
        <f t="shared" si="8"/>
        <v>1065</v>
      </c>
      <c r="F31" s="1">
        <v>1039</v>
      </c>
      <c r="G31" s="1">
        <v>698</v>
      </c>
      <c r="I31" s="1">
        <v>626</v>
      </c>
      <c r="J31" s="2"/>
      <c r="K31" s="2">
        <f t="shared" si="0"/>
        <v>0.60250240615976902</v>
      </c>
      <c r="L31" s="10">
        <f t="shared" si="1"/>
        <v>2</v>
      </c>
      <c r="M31" s="9">
        <f t="shared" si="2"/>
        <v>3</v>
      </c>
      <c r="N31" s="8">
        <f t="shared" si="3"/>
        <v>1</v>
      </c>
      <c r="O31" s="2">
        <f t="shared" si="4"/>
        <v>0.2861271676300578</v>
      </c>
      <c r="P31" s="2">
        <f t="shared" si="5"/>
        <v>0.25915221579961462</v>
      </c>
      <c r="Q31" s="2">
        <f t="shared" si="6"/>
        <v>0.44990366088631983</v>
      </c>
      <c r="R31" s="2">
        <f t="shared" si="7"/>
        <v>4.8169556840076955E-3</v>
      </c>
      <c r="S31" s="25">
        <v>297</v>
      </c>
      <c r="T31" s="25">
        <v>269</v>
      </c>
      <c r="U31" s="25">
        <v>467</v>
      </c>
      <c r="V31" s="25"/>
      <c r="W31" s="25"/>
      <c r="X31" s="25"/>
      <c r="Y31" s="25">
        <v>5</v>
      </c>
      <c r="AB31" t="s">
        <v>1572</v>
      </c>
      <c r="AF31" s="38">
        <v>9</v>
      </c>
      <c r="AG31" s="40">
        <v>5</v>
      </c>
      <c r="AH31" s="40">
        <v>25</v>
      </c>
      <c r="AI31" s="52">
        <v>16050</v>
      </c>
      <c r="AJ31" s="52">
        <f t="shared" si="9"/>
        <v>9005</v>
      </c>
      <c r="AK31" t="s">
        <v>1652</v>
      </c>
      <c r="AP31" s="1">
        <v>1038</v>
      </c>
      <c r="AQ31" s="1">
        <v>27</v>
      </c>
      <c r="AS31" s="1">
        <f t="shared" si="10"/>
        <v>665</v>
      </c>
      <c r="AT31" s="1">
        <v>33</v>
      </c>
    </row>
    <row r="32" spans="1:46" hidden="1" outlineLevel="1">
      <c r="A32" t="s">
        <v>2684</v>
      </c>
      <c r="B32" s="11" t="s">
        <v>2079</v>
      </c>
      <c r="E32" s="1">
        <f t="shared" si="8"/>
        <v>3458</v>
      </c>
      <c r="F32" s="1">
        <v>3225</v>
      </c>
      <c r="G32" s="1">
        <v>2253</v>
      </c>
      <c r="I32" s="1">
        <v>2172</v>
      </c>
      <c r="J32" s="2"/>
      <c r="K32" s="2">
        <f t="shared" si="0"/>
        <v>0.67348837209302326</v>
      </c>
      <c r="L32" s="10">
        <f t="shared" si="1"/>
        <v>2</v>
      </c>
      <c r="M32" s="9">
        <f t="shared" si="2"/>
        <v>3</v>
      </c>
      <c r="N32" s="8">
        <f t="shared" si="3"/>
        <v>1</v>
      </c>
      <c r="O32" s="2">
        <f t="shared" si="4"/>
        <v>0.32834424695977549</v>
      </c>
      <c r="P32" s="2">
        <f t="shared" si="5"/>
        <v>0.23854069223573432</v>
      </c>
      <c r="Q32" s="2">
        <f t="shared" si="6"/>
        <v>0.43062051761771125</v>
      </c>
      <c r="R32" s="2">
        <f t="shared" si="7"/>
        <v>2.4945431867789414E-3</v>
      </c>
      <c r="S32" s="25">
        <v>1053</v>
      </c>
      <c r="T32" s="25">
        <v>765</v>
      </c>
      <c r="U32" s="25">
        <v>1381</v>
      </c>
      <c r="V32" s="25"/>
      <c r="W32" s="25"/>
      <c r="X32" s="25"/>
      <c r="Y32" s="25">
        <v>8</v>
      </c>
      <c r="AB32" t="s">
        <v>739</v>
      </c>
      <c r="AF32" s="38">
        <v>9</v>
      </c>
      <c r="AG32" s="40">
        <v>13</v>
      </c>
      <c r="AH32" s="40">
        <v>15</v>
      </c>
      <c r="AI32" s="52">
        <v>16400</v>
      </c>
      <c r="AJ32" s="52">
        <f t="shared" si="9"/>
        <v>9013</v>
      </c>
      <c r="AK32" t="s">
        <v>1652</v>
      </c>
      <c r="AP32" s="1">
        <v>3207</v>
      </c>
      <c r="AQ32" s="1">
        <v>251</v>
      </c>
      <c r="AS32" s="1">
        <f t="shared" si="10"/>
        <v>2179</v>
      </c>
      <c r="AT32" s="1">
        <v>74</v>
      </c>
    </row>
    <row r="33" spans="1:46" hidden="1" outlineLevel="1">
      <c r="A33" t="s">
        <v>1853</v>
      </c>
      <c r="B33" s="11" t="s">
        <v>2079</v>
      </c>
      <c r="E33" s="1">
        <f t="shared" si="8"/>
        <v>1001</v>
      </c>
      <c r="F33" s="1">
        <v>967</v>
      </c>
      <c r="G33" s="1">
        <v>691</v>
      </c>
      <c r="I33" s="1">
        <v>671</v>
      </c>
      <c r="J33" s="2"/>
      <c r="K33" s="2">
        <f t="shared" si="0"/>
        <v>0.69389865563598763</v>
      </c>
      <c r="L33" s="10">
        <f t="shared" si="1"/>
        <v>2</v>
      </c>
      <c r="M33" s="9">
        <f t="shared" si="2"/>
        <v>3</v>
      </c>
      <c r="N33" s="8">
        <f t="shared" si="3"/>
        <v>1</v>
      </c>
      <c r="O33" s="2">
        <f t="shared" si="4"/>
        <v>0.2966804979253112</v>
      </c>
      <c r="P33" s="2">
        <f t="shared" si="5"/>
        <v>0.27385892116182575</v>
      </c>
      <c r="Q33" s="2">
        <f t="shared" si="6"/>
        <v>0.41804979253112035</v>
      </c>
      <c r="R33" s="2">
        <f t="shared" si="7"/>
        <v>1.1410788381742643E-2</v>
      </c>
      <c r="S33" s="25">
        <v>286</v>
      </c>
      <c r="T33" s="25">
        <v>264</v>
      </c>
      <c r="U33" s="25">
        <v>403</v>
      </c>
      <c r="V33" s="25"/>
      <c r="W33" s="25"/>
      <c r="X33" s="25"/>
      <c r="Y33" s="25">
        <v>11</v>
      </c>
      <c r="AB33" t="s">
        <v>1572</v>
      </c>
      <c r="AF33" s="38">
        <v>9</v>
      </c>
      <c r="AG33" s="40">
        <v>5</v>
      </c>
      <c r="AH33" s="40">
        <v>30</v>
      </c>
      <c r="AI33" s="52">
        <v>17240</v>
      </c>
      <c r="AJ33" s="52">
        <f t="shared" si="9"/>
        <v>9005</v>
      </c>
      <c r="AK33" t="s">
        <v>1652</v>
      </c>
      <c r="AP33" s="1">
        <v>964</v>
      </c>
      <c r="AQ33" s="1">
        <v>37</v>
      </c>
      <c r="AS33" s="1">
        <f t="shared" si="10"/>
        <v>631</v>
      </c>
      <c r="AT33" s="1">
        <v>60</v>
      </c>
    </row>
    <row r="34" spans="1:46" hidden="1" outlineLevel="1">
      <c r="A34" t="s">
        <v>1659</v>
      </c>
      <c r="B34" s="11" t="s">
        <v>2079</v>
      </c>
      <c r="E34" s="1">
        <f t="shared" si="8"/>
        <v>6983</v>
      </c>
      <c r="F34" s="1">
        <v>6830</v>
      </c>
      <c r="G34" s="1">
        <v>4036</v>
      </c>
      <c r="I34" s="1">
        <v>3892</v>
      </c>
      <c r="J34" s="2"/>
      <c r="K34" s="2">
        <f t="shared" si="0"/>
        <v>0.56983894582723282</v>
      </c>
      <c r="L34" s="10">
        <f t="shared" si="1"/>
        <v>2</v>
      </c>
      <c r="M34" s="9">
        <f t="shared" si="2"/>
        <v>3</v>
      </c>
      <c r="N34" s="8">
        <f t="shared" si="3"/>
        <v>1</v>
      </c>
      <c r="O34" s="2">
        <f t="shared" si="4"/>
        <v>0.28222026947861745</v>
      </c>
      <c r="P34" s="2">
        <f t="shared" si="5"/>
        <v>0.20913884007029876</v>
      </c>
      <c r="Q34" s="2">
        <f t="shared" si="6"/>
        <v>0.50556531927357939</v>
      </c>
      <c r="R34" s="2">
        <f t="shared" si="7"/>
        <v>3.0755711775043437E-3</v>
      </c>
      <c r="S34" s="25">
        <v>1927</v>
      </c>
      <c r="T34" s="25">
        <v>1428</v>
      </c>
      <c r="U34" s="25">
        <v>3452</v>
      </c>
      <c r="V34" s="25"/>
      <c r="W34" s="25"/>
      <c r="X34" s="25"/>
      <c r="Y34" s="25">
        <v>21</v>
      </c>
      <c r="AB34" t="s">
        <v>739</v>
      </c>
      <c r="AF34" s="38">
        <v>9</v>
      </c>
      <c r="AG34" s="40">
        <v>13</v>
      </c>
      <c r="AH34" s="40">
        <v>20</v>
      </c>
      <c r="AI34" s="52">
        <v>17800</v>
      </c>
      <c r="AJ34" s="52">
        <f t="shared" si="9"/>
        <v>9013</v>
      </c>
      <c r="AK34" t="s">
        <v>1652</v>
      </c>
      <c r="AP34" s="1">
        <v>6828</v>
      </c>
      <c r="AQ34" s="1">
        <v>155</v>
      </c>
      <c r="AS34" s="1">
        <f t="shared" si="10"/>
        <v>3917</v>
      </c>
      <c r="AT34" s="1">
        <v>119</v>
      </c>
    </row>
    <row r="35" spans="1:46" hidden="1" outlineLevel="1">
      <c r="A35" t="s">
        <v>2846</v>
      </c>
      <c r="B35" s="11" t="s">
        <v>2079</v>
      </c>
      <c r="E35" s="1">
        <f t="shared" si="8"/>
        <v>8461</v>
      </c>
      <c r="F35" s="1">
        <v>8191</v>
      </c>
      <c r="G35" s="1">
        <v>4876</v>
      </c>
      <c r="I35" s="1">
        <v>4539</v>
      </c>
      <c r="J35" s="2"/>
      <c r="K35" s="2">
        <f t="shared" ref="K35:K66" si="11">I35/F35</f>
        <v>0.55414479306555975</v>
      </c>
      <c r="L35" s="10">
        <f t="shared" ref="L35:L66" si="12">RANK(S35,S35:Y35)</f>
        <v>2</v>
      </c>
      <c r="M35" s="9">
        <f t="shared" ref="M35:M66" si="13">RANK(T35,S35:Y35)</f>
        <v>3</v>
      </c>
      <c r="N35" s="8">
        <f t="shared" ref="N35:N66" si="14">RANK(U35,S35:Y35)</f>
        <v>1</v>
      </c>
      <c r="O35" s="2">
        <f t="shared" ref="O35:O66" si="15">IF(SUM($S35:$Y35)=0,"-",S35/SUM($S35:$Y35))</f>
        <v>0.31402514173034263</v>
      </c>
      <c r="P35" s="2">
        <f t="shared" ref="P35:P66" si="16">IF(SUM($S35:$Y35)=0,"-",T35/SUM($S35:$Y35))</f>
        <v>0.23108208035494207</v>
      </c>
      <c r="Q35" s="2">
        <f t="shared" ref="Q35:Q66" si="17">IF(SUM($S35:$Y35)=0,"-",U35/SUM($S35:$Y35))</f>
        <v>0.45427655903376879</v>
      </c>
      <c r="R35" s="2">
        <f t="shared" ref="R35:R66" si="18">IF(SUM($S35:$Y35)=0,"-",(1-O35-P35-Q35))</f>
        <v>6.1621888094659516E-4</v>
      </c>
      <c r="S35" s="25">
        <v>2548</v>
      </c>
      <c r="T35" s="25">
        <v>1875</v>
      </c>
      <c r="U35" s="25">
        <v>3686</v>
      </c>
      <c r="V35" s="25"/>
      <c r="W35" s="25"/>
      <c r="X35" s="25"/>
      <c r="Y35" s="25">
        <v>5</v>
      </c>
      <c r="AB35" t="s">
        <v>323</v>
      </c>
      <c r="AF35" s="38">
        <v>9</v>
      </c>
      <c r="AG35" s="40">
        <v>7</v>
      </c>
      <c r="AH35" s="40">
        <v>15</v>
      </c>
      <c r="AI35" s="52">
        <v>18080</v>
      </c>
      <c r="AJ35" s="52">
        <f t="shared" si="9"/>
        <v>9007</v>
      </c>
      <c r="AK35" t="s">
        <v>1652</v>
      </c>
      <c r="AP35" s="1">
        <v>8114</v>
      </c>
      <c r="AQ35" s="1">
        <v>347</v>
      </c>
      <c r="AS35" s="1">
        <f t="shared" si="10"/>
        <v>4628</v>
      </c>
      <c r="AT35" s="1">
        <v>248</v>
      </c>
    </row>
    <row r="36" spans="1:46" hidden="1" outlineLevel="1">
      <c r="A36" t="s">
        <v>697</v>
      </c>
      <c r="B36" s="11" t="s">
        <v>2079</v>
      </c>
      <c r="E36" s="1">
        <f t="shared" si="8"/>
        <v>33928</v>
      </c>
      <c r="F36" s="1">
        <v>30302</v>
      </c>
      <c r="G36" s="1">
        <v>15767</v>
      </c>
      <c r="I36" s="1">
        <v>15531</v>
      </c>
      <c r="J36" s="2"/>
      <c r="K36" s="2">
        <f t="shared" si="11"/>
        <v>0.5125404263744967</v>
      </c>
      <c r="L36" s="10">
        <f t="shared" si="12"/>
        <v>2</v>
      </c>
      <c r="M36" s="9">
        <f t="shared" si="13"/>
        <v>3</v>
      </c>
      <c r="N36" s="8">
        <f t="shared" si="14"/>
        <v>1</v>
      </c>
      <c r="O36" s="2">
        <f t="shared" si="15"/>
        <v>0.30376779050952679</v>
      </c>
      <c r="P36" s="2">
        <f t="shared" si="16"/>
        <v>0.21507116203810719</v>
      </c>
      <c r="Q36" s="2">
        <f t="shared" si="17"/>
        <v>0.47336789617937458</v>
      </c>
      <c r="R36" s="2">
        <f t="shared" si="18"/>
        <v>7.7931512729914054E-3</v>
      </c>
      <c r="S36" s="25">
        <v>9199</v>
      </c>
      <c r="T36" s="25">
        <v>6513</v>
      </c>
      <c r="U36" s="25">
        <v>14335</v>
      </c>
      <c r="V36" s="25"/>
      <c r="W36" s="25"/>
      <c r="X36" s="25"/>
      <c r="Y36" s="25">
        <v>236</v>
      </c>
      <c r="AB36" t="s">
        <v>524</v>
      </c>
      <c r="AF36" s="38">
        <v>9</v>
      </c>
      <c r="AG36" s="40">
        <v>1</v>
      </c>
      <c r="AH36" s="40">
        <v>20</v>
      </c>
      <c r="AI36" s="52">
        <v>18500</v>
      </c>
      <c r="AJ36" s="52">
        <f t="shared" si="9"/>
        <v>9001</v>
      </c>
      <c r="AK36" t="s">
        <v>1652</v>
      </c>
      <c r="AP36" s="1">
        <v>30283</v>
      </c>
      <c r="AQ36" s="1">
        <v>3645</v>
      </c>
      <c r="AS36" s="1">
        <f t="shared" si="10"/>
        <v>14980</v>
      </c>
      <c r="AT36" s="1">
        <v>787</v>
      </c>
    </row>
    <row r="37" spans="1:46" hidden="1" outlineLevel="1">
      <c r="A37" t="s">
        <v>3060</v>
      </c>
      <c r="B37" s="11" t="s">
        <v>2079</v>
      </c>
      <c r="E37" s="1">
        <f t="shared" si="8"/>
        <v>11764</v>
      </c>
      <c r="F37" s="1">
        <v>11379</v>
      </c>
      <c r="G37" s="1">
        <v>6765</v>
      </c>
      <c r="I37" s="1">
        <v>6548</v>
      </c>
      <c r="J37" s="2"/>
      <c r="K37" s="2">
        <f t="shared" si="11"/>
        <v>0.57544599701203969</v>
      </c>
      <c r="L37" s="10">
        <f t="shared" si="12"/>
        <v>3</v>
      </c>
      <c r="M37" s="9">
        <f t="shared" si="13"/>
        <v>1</v>
      </c>
      <c r="N37" s="8">
        <f t="shared" si="14"/>
        <v>2</v>
      </c>
      <c r="O37" s="2">
        <f t="shared" si="15"/>
        <v>0.15180850127607146</v>
      </c>
      <c r="P37" s="2">
        <f t="shared" si="16"/>
        <v>0.56877585144768106</v>
      </c>
      <c r="Q37" s="2">
        <f t="shared" si="17"/>
        <v>0.27862360292176364</v>
      </c>
      <c r="R37" s="2">
        <f t="shared" si="18"/>
        <v>7.9204435448382293E-4</v>
      </c>
      <c r="S37" s="25">
        <v>1725</v>
      </c>
      <c r="T37" s="25">
        <v>6463</v>
      </c>
      <c r="U37" s="25">
        <v>3166</v>
      </c>
      <c r="V37" s="25"/>
      <c r="W37" s="25"/>
      <c r="X37" s="25"/>
      <c r="Y37" s="25">
        <v>9</v>
      </c>
      <c r="AB37" t="s">
        <v>524</v>
      </c>
      <c r="AF37" s="38">
        <v>9</v>
      </c>
      <c r="AG37" s="40">
        <v>1</v>
      </c>
      <c r="AH37" s="40">
        <v>25</v>
      </c>
      <c r="AI37" s="52">
        <v>18850</v>
      </c>
      <c r="AJ37" s="52">
        <f t="shared" si="9"/>
        <v>9001</v>
      </c>
      <c r="AK37" t="s">
        <v>1652</v>
      </c>
      <c r="AP37" s="1">
        <v>11363</v>
      </c>
      <c r="AQ37" s="1">
        <v>401</v>
      </c>
      <c r="AS37" s="1">
        <f t="shared" si="10"/>
        <v>6322</v>
      </c>
      <c r="AT37" s="1">
        <v>443</v>
      </c>
    </row>
    <row r="38" spans="1:46" hidden="1" outlineLevel="1">
      <c r="A38" t="s">
        <v>2353</v>
      </c>
      <c r="B38" s="11" t="s">
        <v>2079</v>
      </c>
      <c r="E38" s="1">
        <f t="shared" si="8"/>
        <v>3078</v>
      </c>
      <c r="F38" s="1">
        <v>2932</v>
      </c>
      <c r="G38" s="1">
        <v>1862</v>
      </c>
      <c r="I38" s="1">
        <v>1791</v>
      </c>
      <c r="J38" s="2"/>
      <c r="K38" s="2">
        <f t="shared" si="11"/>
        <v>0.61084583901773537</v>
      </c>
      <c r="L38" s="10">
        <f t="shared" si="12"/>
        <v>2</v>
      </c>
      <c r="M38" s="9">
        <f t="shared" si="13"/>
        <v>3</v>
      </c>
      <c r="N38" s="8">
        <f t="shared" si="14"/>
        <v>1</v>
      </c>
      <c r="O38" s="2">
        <f t="shared" si="15"/>
        <v>0.28517630948305372</v>
      </c>
      <c r="P38" s="2">
        <f t="shared" si="16"/>
        <v>0.23724751797329682</v>
      </c>
      <c r="Q38" s="2">
        <f t="shared" si="17"/>
        <v>0.47552208147894559</v>
      </c>
      <c r="R38" s="2">
        <f t="shared" si="18"/>
        <v>2.054091064703889E-3</v>
      </c>
      <c r="S38" s="25">
        <v>833</v>
      </c>
      <c r="T38" s="25">
        <v>693</v>
      </c>
      <c r="U38" s="25">
        <v>1389</v>
      </c>
      <c r="V38" s="25"/>
      <c r="W38" s="25"/>
      <c r="X38" s="25"/>
      <c r="Y38" s="25">
        <v>6</v>
      </c>
      <c r="AB38" t="s">
        <v>323</v>
      </c>
      <c r="AF38" s="38">
        <v>9</v>
      </c>
      <c r="AG38" s="40">
        <v>7</v>
      </c>
      <c r="AH38" s="40">
        <v>20</v>
      </c>
      <c r="AI38" s="52">
        <v>19130</v>
      </c>
      <c r="AJ38" s="52">
        <f t="shared" si="9"/>
        <v>9007</v>
      </c>
      <c r="AK38" t="s">
        <v>1652</v>
      </c>
      <c r="AP38" s="1">
        <v>2921</v>
      </c>
      <c r="AQ38" s="1">
        <v>157</v>
      </c>
      <c r="AS38" s="1">
        <f t="shared" si="10"/>
        <v>1784</v>
      </c>
      <c r="AT38" s="1">
        <v>78</v>
      </c>
    </row>
    <row r="39" spans="1:46" hidden="1" outlineLevel="1">
      <c r="A39" t="s">
        <v>3123</v>
      </c>
      <c r="B39" s="11" t="s">
        <v>2079</v>
      </c>
      <c r="E39" s="1">
        <f t="shared" si="8"/>
        <v>6424</v>
      </c>
      <c r="F39" s="1">
        <v>6170</v>
      </c>
      <c r="G39" s="1">
        <v>3453</v>
      </c>
      <c r="I39" s="1">
        <v>3187</v>
      </c>
      <c r="J39" s="2"/>
      <c r="K39" s="2">
        <f t="shared" si="11"/>
        <v>0.51653160453808755</v>
      </c>
      <c r="L39" s="10">
        <f t="shared" si="12"/>
        <v>1</v>
      </c>
      <c r="M39" s="9">
        <f t="shared" si="13"/>
        <v>3</v>
      </c>
      <c r="N39" s="8">
        <f t="shared" si="14"/>
        <v>2</v>
      </c>
      <c r="O39" s="2">
        <f t="shared" si="15"/>
        <v>0.42678774120317819</v>
      </c>
      <c r="P39" s="2">
        <f t="shared" si="16"/>
        <v>0.14869466515323496</v>
      </c>
      <c r="Q39" s="2">
        <f t="shared" si="17"/>
        <v>0.42370682665801851</v>
      </c>
      <c r="R39" s="2">
        <f t="shared" si="18"/>
        <v>8.1076698556836746E-4</v>
      </c>
      <c r="S39" s="25">
        <v>2632</v>
      </c>
      <c r="T39" s="25">
        <v>917</v>
      </c>
      <c r="U39" s="25">
        <v>2613</v>
      </c>
      <c r="V39" s="25"/>
      <c r="W39" s="25"/>
      <c r="X39" s="25"/>
      <c r="Y39" s="25">
        <v>5</v>
      </c>
      <c r="AB39" t="s">
        <v>2106</v>
      </c>
      <c r="AF39" s="38">
        <v>9</v>
      </c>
      <c r="AG39" s="40">
        <v>9</v>
      </c>
      <c r="AH39" s="40">
        <v>30</v>
      </c>
      <c r="AI39" s="52">
        <v>19550</v>
      </c>
      <c r="AJ39" s="52">
        <f t="shared" si="9"/>
        <v>9009</v>
      </c>
      <c r="AK39" t="s">
        <v>1652</v>
      </c>
      <c r="AP39" s="1">
        <v>6167</v>
      </c>
      <c r="AQ39" s="1">
        <v>257</v>
      </c>
      <c r="AS39" s="1">
        <f t="shared" si="10"/>
        <v>3346</v>
      </c>
      <c r="AT39" s="1">
        <v>107</v>
      </c>
    </row>
    <row r="40" spans="1:46" hidden="1" outlineLevel="1">
      <c r="A40" t="s">
        <v>1352</v>
      </c>
      <c r="B40" s="11" t="s">
        <v>2079</v>
      </c>
      <c r="E40" s="1">
        <f t="shared" si="8"/>
        <v>4591</v>
      </c>
      <c r="F40" s="1">
        <v>4480</v>
      </c>
      <c r="G40" s="1">
        <v>3000</v>
      </c>
      <c r="I40" s="1">
        <v>2846</v>
      </c>
      <c r="J40" s="2"/>
      <c r="K40" s="2">
        <f t="shared" si="11"/>
        <v>0.63526785714285716</v>
      </c>
      <c r="L40" s="10">
        <f t="shared" si="12"/>
        <v>3</v>
      </c>
      <c r="M40" s="9">
        <f t="shared" si="13"/>
        <v>2</v>
      </c>
      <c r="N40" s="8">
        <f t="shared" si="14"/>
        <v>1</v>
      </c>
      <c r="O40" s="2">
        <f t="shared" si="15"/>
        <v>0.21664435519857206</v>
      </c>
      <c r="P40" s="2">
        <f t="shared" si="16"/>
        <v>0.27800089245872378</v>
      </c>
      <c r="Q40" s="2">
        <f t="shared" si="17"/>
        <v>0.50290049085229804</v>
      </c>
      <c r="R40" s="2">
        <f t="shared" si="18"/>
        <v>2.4542614904061733E-3</v>
      </c>
      <c r="S40" s="25">
        <v>971</v>
      </c>
      <c r="T40" s="25">
        <v>1246</v>
      </c>
      <c r="U40" s="25">
        <v>2254</v>
      </c>
      <c r="V40" s="25"/>
      <c r="W40" s="25"/>
      <c r="X40" s="25"/>
      <c r="Y40" s="25">
        <v>11</v>
      </c>
      <c r="AB40" t="s">
        <v>323</v>
      </c>
      <c r="AF40" s="38">
        <v>9</v>
      </c>
      <c r="AG40" s="40">
        <v>7</v>
      </c>
      <c r="AH40" s="40">
        <v>25</v>
      </c>
      <c r="AI40" s="52">
        <v>20810</v>
      </c>
      <c r="AJ40" s="52">
        <f t="shared" si="9"/>
        <v>9007</v>
      </c>
      <c r="AK40" t="s">
        <v>1652</v>
      </c>
      <c r="AP40" s="1">
        <v>4482</v>
      </c>
      <c r="AQ40" s="1">
        <v>109</v>
      </c>
      <c r="AS40" s="1">
        <f t="shared" si="10"/>
        <v>2880</v>
      </c>
      <c r="AT40" s="1">
        <v>120</v>
      </c>
    </row>
    <row r="41" spans="1:46" hidden="1" outlineLevel="1">
      <c r="A41" t="s">
        <v>2639</v>
      </c>
      <c r="B41" s="11" t="s">
        <v>2079</v>
      </c>
      <c r="E41" s="1">
        <f t="shared" si="8"/>
        <v>3161</v>
      </c>
      <c r="F41" s="1">
        <v>2954</v>
      </c>
      <c r="G41" s="1">
        <v>1886</v>
      </c>
      <c r="I41" s="1">
        <v>1781</v>
      </c>
      <c r="J41" s="2"/>
      <c r="K41" s="2">
        <f t="shared" si="11"/>
        <v>0.60291130670277593</v>
      </c>
      <c r="L41" s="10">
        <f t="shared" si="12"/>
        <v>3</v>
      </c>
      <c r="M41" s="9">
        <f t="shared" si="13"/>
        <v>2</v>
      </c>
      <c r="N41" s="8">
        <f t="shared" si="14"/>
        <v>1</v>
      </c>
      <c r="O41" s="2">
        <f t="shared" si="15"/>
        <v>0.24073444406664399</v>
      </c>
      <c r="P41" s="2">
        <f t="shared" si="16"/>
        <v>0.31519891193471611</v>
      </c>
      <c r="Q41" s="2">
        <f t="shared" si="17"/>
        <v>0.44236654199251957</v>
      </c>
      <c r="R41" s="2">
        <f t="shared" si="18"/>
        <v>1.7001020061203076E-3</v>
      </c>
      <c r="S41" s="25">
        <v>708</v>
      </c>
      <c r="T41" s="25">
        <v>927</v>
      </c>
      <c r="U41" s="25">
        <v>1301</v>
      </c>
      <c r="V41" s="25"/>
      <c r="W41" s="25"/>
      <c r="X41" s="25"/>
      <c r="Y41" s="25">
        <v>5</v>
      </c>
      <c r="AB41" t="s">
        <v>1046</v>
      </c>
      <c r="AF41" s="38">
        <v>9</v>
      </c>
      <c r="AG41" s="40">
        <v>3</v>
      </c>
      <c r="AH41" s="40">
        <v>35</v>
      </c>
      <c r="AI41" s="52">
        <v>22070</v>
      </c>
      <c r="AJ41" s="52">
        <f t="shared" si="9"/>
        <v>9003</v>
      </c>
      <c r="AK41" t="s">
        <v>1652</v>
      </c>
      <c r="AP41" s="1">
        <v>2941</v>
      </c>
      <c r="AQ41" s="1">
        <v>220</v>
      </c>
      <c r="AS41" s="1">
        <f t="shared" si="10"/>
        <v>1830</v>
      </c>
      <c r="AT41" s="1">
        <v>56</v>
      </c>
    </row>
    <row r="42" spans="1:46" hidden="1" outlineLevel="1">
      <c r="A42" t="s">
        <v>2381</v>
      </c>
      <c r="B42" s="11" t="s">
        <v>2079</v>
      </c>
      <c r="E42" s="1">
        <f t="shared" si="8"/>
        <v>5048</v>
      </c>
      <c r="F42" s="1">
        <v>5050</v>
      </c>
      <c r="G42" s="1">
        <v>3268</v>
      </c>
      <c r="I42" s="1">
        <v>3145</v>
      </c>
      <c r="J42" s="2"/>
      <c r="K42" s="2">
        <f t="shared" si="11"/>
        <v>0.62277227722772277</v>
      </c>
      <c r="L42" s="10">
        <f t="shared" si="12"/>
        <v>2</v>
      </c>
      <c r="M42" s="9">
        <f t="shared" si="13"/>
        <v>3</v>
      </c>
      <c r="N42" s="8">
        <f t="shared" si="14"/>
        <v>1</v>
      </c>
      <c r="O42" s="2">
        <f t="shared" si="15"/>
        <v>0.28814577492991589</v>
      </c>
      <c r="P42" s="2">
        <f t="shared" si="16"/>
        <v>0.22927513015618742</v>
      </c>
      <c r="Q42" s="2">
        <f t="shared" si="17"/>
        <v>0.47977573087705244</v>
      </c>
      <c r="R42" s="2">
        <f t="shared" si="18"/>
        <v>2.8033640368442803E-3</v>
      </c>
      <c r="S42" s="25">
        <v>1439</v>
      </c>
      <c r="T42" s="25">
        <v>1145</v>
      </c>
      <c r="U42" s="25">
        <v>2396</v>
      </c>
      <c r="V42" s="25"/>
      <c r="W42" s="25"/>
      <c r="X42" s="25"/>
      <c r="Y42" s="25">
        <v>14</v>
      </c>
      <c r="AB42" t="s">
        <v>323</v>
      </c>
      <c r="AF42" s="38">
        <v>9</v>
      </c>
      <c r="AG42" s="40">
        <v>7</v>
      </c>
      <c r="AH42" s="40">
        <v>30</v>
      </c>
      <c r="AI42" s="52">
        <v>22280</v>
      </c>
      <c r="AJ42" s="52">
        <f t="shared" si="9"/>
        <v>9007</v>
      </c>
      <c r="AK42" t="s">
        <v>1652</v>
      </c>
      <c r="AP42" s="1">
        <v>4994</v>
      </c>
      <c r="AQ42" s="1">
        <v>54</v>
      </c>
      <c r="AS42" s="1">
        <f t="shared" si="10"/>
        <v>3143</v>
      </c>
      <c r="AT42" s="1">
        <v>125</v>
      </c>
    </row>
    <row r="43" spans="1:46" hidden="1" outlineLevel="1">
      <c r="A43" t="s">
        <v>1922</v>
      </c>
      <c r="B43" s="11" t="s">
        <v>2079</v>
      </c>
      <c r="E43" s="1">
        <f t="shared" si="8"/>
        <v>7686</v>
      </c>
      <c r="F43" s="1">
        <v>7527</v>
      </c>
      <c r="G43" s="1">
        <v>4224</v>
      </c>
      <c r="I43" s="1">
        <v>4015</v>
      </c>
      <c r="J43" s="2"/>
      <c r="K43" s="2">
        <f t="shared" si="11"/>
        <v>0.53341304636641429</v>
      </c>
      <c r="L43" s="10">
        <f t="shared" si="12"/>
        <v>2</v>
      </c>
      <c r="M43" s="9">
        <f t="shared" si="13"/>
        <v>3</v>
      </c>
      <c r="N43" s="8">
        <f t="shared" si="14"/>
        <v>1</v>
      </c>
      <c r="O43" s="2">
        <f t="shared" si="15"/>
        <v>0.286340685623173</v>
      </c>
      <c r="P43" s="2">
        <f t="shared" si="16"/>
        <v>0.21658251395163433</v>
      </c>
      <c r="Q43" s="2">
        <f t="shared" si="17"/>
        <v>0.49495083709806004</v>
      </c>
      <c r="R43" s="2">
        <f t="shared" si="18"/>
        <v>2.1259633271327183E-3</v>
      </c>
      <c r="S43" s="25">
        <v>2155</v>
      </c>
      <c r="T43" s="25">
        <v>1630</v>
      </c>
      <c r="U43" s="25">
        <v>3725</v>
      </c>
      <c r="V43" s="25"/>
      <c r="W43" s="25"/>
      <c r="X43" s="25"/>
      <c r="Y43" s="25">
        <v>16</v>
      </c>
      <c r="AB43" t="s">
        <v>323</v>
      </c>
      <c r="AF43" s="38">
        <v>9</v>
      </c>
      <c r="AG43" s="40">
        <v>7</v>
      </c>
      <c r="AH43" s="40">
        <v>35</v>
      </c>
      <c r="AI43" s="52">
        <v>22490</v>
      </c>
      <c r="AJ43" s="52">
        <f t="shared" si="9"/>
        <v>9007</v>
      </c>
      <c r="AK43" t="s">
        <v>1652</v>
      </c>
      <c r="AP43" s="1">
        <v>7526</v>
      </c>
      <c r="AQ43" s="1">
        <v>160</v>
      </c>
      <c r="AS43" s="1">
        <f t="shared" si="10"/>
        <v>4113</v>
      </c>
      <c r="AT43" s="1">
        <v>111</v>
      </c>
    </row>
    <row r="44" spans="1:46" hidden="1" outlineLevel="1">
      <c r="A44" t="s">
        <v>2312</v>
      </c>
      <c r="B44" s="11" t="s">
        <v>2079</v>
      </c>
      <c r="E44" s="1">
        <f t="shared" si="8"/>
        <v>26163</v>
      </c>
      <c r="F44" s="1">
        <v>24576</v>
      </c>
      <c r="G44" s="1">
        <v>12832</v>
      </c>
      <c r="I44" s="1">
        <v>12070</v>
      </c>
      <c r="J44" s="2"/>
      <c r="K44" s="2">
        <f t="shared" si="11"/>
        <v>0.49112955729166669</v>
      </c>
      <c r="L44" s="10">
        <f t="shared" si="12"/>
        <v>1</v>
      </c>
      <c r="M44" s="9">
        <f t="shared" si="13"/>
        <v>3</v>
      </c>
      <c r="N44" s="8">
        <f t="shared" si="14"/>
        <v>2</v>
      </c>
      <c r="O44" s="2">
        <f t="shared" si="15"/>
        <v>0.49550947093403003</v>
      </c>
      <c r="P44" s="2">
        <f t="shared" si="16"/>
        <v>0.1272860875244938</v>
      </c>
      <c r="Q44" s="2">
        <f t="shared" si="17"/>
        <v>0.3761838667537557</v>
      </c>
      <c r="R44" s="2">
        <f t="shared" si="18"/>
        <v>1.0205747877205518E-3</v>
      </c>
      <c r="S44" s="25">
        <v>12138</v>
      </c>
      <c r="T44" s="25">
        <v>3118</v>
      </c>
      <c r="U44" s="25">
        <v>9215</v>
      </c>
      <c r="V44" s="25"/>
      <c r="W44" s="25"/>
      <c r="X44" s="25"/>
      <c r="Y44" s="25">
        <v>25</v>
      </c>
      <c r="AB44" t="s">
        <v>1046</v>
      </c>
      <c r="AF44" s="38">
        <v>9</v>
      </c>
      <c r="AG44" s="40">
        <v>3</v>
      </c>
      <c r="AH44" s="40">
        <v>40</v>
      </c>
      <c r="AI44" s="52">
        <v>22630</v>
      </c>
      <c r="AJ44" s="52">
        <f t="shared" si="9"/>
        <v>9003</v>
      </c>
      <c r="AK44" t="s">
        <v>1652</v>
      </c>
      <c r="AP44" s="1">
        <v>24496</v>
      </c>
      <c r="AQ44" s="1">
        <v>1667</v>
      </c>
      <c r="AS44" s="1">
        <f t="shared" si="10"/>
        <v>12407</v>
      </c>
      <c r="AT44" s="1">
        <v>425</v>
      </c>
    </row>
    <row r="45" spans="1:46" hidden="1" outlineLevel="1">
      <c r="A45" t="s">
        <v>2628</v>
      </c>
      <c r="B45" s="11" t="s">
        <v>2079</v>
      </c>
      <c r="E45" s="1">
        <f t="shared" si="8"/>
        <v>16189</v>
      </c>
      <c r="F45" s="1">
        <v>15250</v>
      </c>
      <c r="G45" s="1">
        <v>7842</v>
      </c>
      <c r="I45" s="1">
        <v>7213</v>
      </c>
      <c r="J45" s="2"/>
      <c r="K45" s="2">
        <f t="shared" si="11"/>
        <v>0.47298360655737703</v>
      </c>
      <c r="L45" s="10">
        <f t="shared" si="12"/>
        <v>2</v>
      </c>
      <c r="M45" s="9">
        <f t="shared" si="13"/>
        <v>3</v>
      </c>
      <c r="N45" s="8">
        <f t="shared" si="14"/>
        <v>1</v>
      </c>
      <c r="O45" s="2">
        <f t="shared" si="15"/>
        <v>0.39287822152272278</v>
      </c>
      <c r="P45" s="2">
        <f t="shared" si="16"/>
        <v>0.16486326972260476</v>
      </c>
      <c r="Q45" s="2">
        <f t="shared" si="17"/>
        <v>0.441668306118434</v>
      </c>
      <c r="R45" s="2">
        <f t="shared" si="18"/>
        <v>5.9020263623843494E-4</v>
      </c>
      <c r="S45" s="25">
        <v>5991</v>
      </c>
      <c r="T45" s="25">
        <v>2514</v>
      </c>
      <c r="U45" s="25">
        <v>6735</v>
      </c>
      <c r="V45" s="25"/>
      <c r="W45" s="25"/>
      <c r="X45" s="25"/>
      <c r="Y45" s="25">
        <v>9</v>
      </c>
      <c r="AB45" t="s">
        <v>2106</v>
      </c>
      <c r="AF45" s="38">
        <v>9</v>
      </c>
      <c r="AG45" s="40">
        <v>9</v>
      </c>
      <c r="AH45" s="40">
        <v>35</v>
      </c>
      <c r="AI45" s="52">
        <v>22910</v>
      </c>
      <c r="AJ45" s="52">
        <f t="shared" si="9"/>
        <v>9009</v>
      </c>
      <c r="AK45" t="s">
        <v>1652</v>
      </c>
      <c r="AP45" s="1">
        <v>15249</v>
      </c>
      <c r="AQ45" s="1">
        <v>940</v>
      </c>
      <c r="AS45" s="1">
        <f t="shared" si="10"/>
        <v>7411</v>
      </c>
      <c r="AT45" s="1">
        <v>431</v>
      </c>
    </row>
    <row r="46" spans="1:46" hidden="1" outlineLevel="1">
      <c r="A46" t="s">
        <v>2311</v>
      </c>
      <c r="B46" s="11" t="s">
        <v>2079</v>
      </c>
      <c r="E46" s="1">
        <f t="shared" si="8"/>
        <v>10779</v>
      </c>
      <c r="F46" s="1">
        <v>10523</v>
      </c>
      <c r="G46" s="1">
        <v>6327</v>
      </c>
      <c r="I46" s="1">
        <v>6240</v>
      </c>
      <c r="J46" s="2"/>
      <c r="K46" s="2">
        <f t="shared" si="11"/>
        <v>0.59298679083911432</v>
      </c>
      <c r="L46" s="10">
        <f t="shared" si="12"/>
        <v>2</v>
      </c>
      <c r="M46" s="9">
        <f t="shared" si="13"/>
        <v>3</v>
      </c>
      <c r="N46" s="8">
        <f t="shared" si="14"/>
        <v>1</v>
      </c>
      <c r="O46" s="2">
        <f t="shared" si="15"/>
        <v>0.26321795359452266</v>
      </c>
      <c r="P46" s="2">
        <f t="shared" si="16"/>
        <v>0.25484975275770255</v>
      </c>
      <c r="Q46" s="2">
        <f t="shared" si="17"/>
        <v>0.48060098896918979</v>
      </c>
      <c r="R46" s="2">
        <f t="shared" si="18"/>
        <v>1.3313046785849436E-3</v>
      </c>
      <c r="S46" s="25">
        <v>2768</v>
      </c>
      <c r="T46" s="25">
        <v>2680</v>
      </c>
      <c r="U46" s="25">
        <v>5054</v>
      </c>
      <c r="V46" s="25"/>
      <c r="W46" s="25"/>
      <c r="X46" s="25"/>
      <c r="Y46" s="25">
        <v>14</v>
      </c>
      <c r="AB46" t="s">
        <v>738</v>
      </c>
      <c r="AF46" s="38">
        <v>9</v>
      </c>
      <c r="AG46" s="40">
        <v>11</v>
      </c>
      <c r="AH46" s="40">
        <v>15</v>
      </c>
      <c r="AI46" s="52">
        <v>23400</v>
      </c>
      <c r="AJ46" s="52">
        <f t="shared" si="9"/>
        <v>9011</v>
      </c>
      <c r="AK46" t="s">
        <v>1652</v>
      </c>
      <c r="AP46" s="1">
        <v>10516</v>
      </c>
      <c r="AQ46" s="1">
        <v>263</v>
      </c>
      <c r="AS46" s="1">
        <f t="shared" si="10"/>
        <v>6018</v>
      </c>
      <c r="AT46" s="1">
        <v>309</v>
      </c>
    </row>
    <row r="47" spans="1:46" hidden="1" outlineLevel="1">
      <c r="A47" t="s">
        <v>2534</v>
      </c>
      <c r="B47" s="11" t="s">
        <v>2079</v>
      </c>
      <c r="E47" s="1">
        <f t="shared" si="8"/>
        <v>5787</v>
      </c>
      <c r="F47" s="1">
        <v>5690</v>
      </c>
      <c r="G47" s="1">
        <v>3096</v>
      </c>
      <c r="I47" s="1">
        <v>2962</v>
      </c>
      <c r="J47" s="2"/>
      <c r="K47" s="2">
        <f t="shared" si="11"/>
        <v>0.52056239015817218</v>
      </c>
      <c r="L47" s="10">
        <f t="shared" si="12"/>
        <v>2</v>
      </c>
      <c r="M47" s="9">
        <f t="shared" si="13"/>
        <v>3</v>
      </c>
      <c r="N47" s="8">
        <f t="shared" si="14"/>
        <v>1</v>
      </c>
      <c r="O47" s="2">
        <f t="shared" si="15"/>
        <v>0.32230673978418539</v>
      </c>
      <c r="P47" s="2">
        <f t="shared" si="16"/>
        <v>0.20909251724747921</v>
      </c>
      <c r="Q47" s="2">
        <f t="shared" si="17"/>
        <v>0.46594728462763135</v>
      </c>
      <c r="R47" s="2">
        <f t="shared" si="18"/>
        <v>2.6534583407039625E-3</v>
      </c>
      <c r="S47" s="25">
        <v>1822</v>
      </c>
      <c r="T47" s="25">
        <v>1182</v>
      </c>
      <c r="U47" s="25">
        <v>2634</v>
      </c>
      <c r="V47" s="25"/>
      <c r="W47" s="25"/>
      <c r="X47" s="25"/>
      <c r="Y47" s="25">
        <v>15</v>
      </c>
      <c r="AB47" t="s">
        <v>1046</v>
      </c>
      <c r="AF47" s="38">
        <v>9</v>
      </c>
      <c r="AG47" s="40">
        <v>3</v>
      </c>
      <c r="AH47" s="40">
        <v>45</v>
      </c>
      <c r="AI47" s="52">
        <v>24800</v>
      </c>
      <c r="AJ47" s="52">
        <f t="shared" si="9"/>
        <v>9003</v>
      </c>
      <c r="AK47" t="s">
        <v>1652</v>
      </c>
      <c r="AP47" s="1">
        <v>5653</v>
      </c>
      <c r="AQ47" s="1">
        <v>134</v>
      </c>
      <c r="AS47" s="1">
        <f t="shared" si="10"/>
        <v>2965</v>
      </c>
      <c r="AT47" s="1">
        <v>131</v>
      </c>
    </row>
    <row r="48" spans="1:46" hidden="1" outlineLevel="1">
      <c r="A48" t="s">
        <v>2535</v>
      </c>
      <c r="B48" s="11" t="s">
        <v>2079</v>
      </c>
      <c r="E48" s="1">
        <f t="shared" si="8"/>
        <v>1049</v>
      </c>
      <c r="F48" s="1">
        <v>1009</v>
      </c>
      <c r="G48" s="1">
        <v>699</v>
      </c>
      <c r="I48" s="1">
        <v>679</v>
      </c>
      <c r="J48" s="2"/>
      <c r="K48" s="2">
        <f t="shared" si="11"/>
        <v>0.67294350842418238</v>
      </c>
      <c r="L48" s="10">
        <f t="shared" si="12"/>
        <v>3</v>
      </c>
      <c r="M48" s="9">
        <f t="shared" si="13"/>
        <v>1</v>
      </c>
      <c r="N48" s="8">
        <f t="shared" si="14"/>
        <v>2</v>
      </c>
      <c r="O48" s="2">
        <f t="shared" si="15"/>
        <v>0.2415506958250497</v>
      </c>
      <c r="P48" s="2">
        <f t="shared" si="16"/>
        <v>0.39761431411530818</v>
      </c>
      <c r="Q48" s="2">
        <f t="shared" si="17"/>
        <v>0.35884691848906558</v>
      </c>
      <c r="R48" s="2">
        <f t="shared" si="18"/>
        <v>1.9880715705765106E-3</v>
      </c>
      <c r="S48" s="25">
        <v>243</v>
      </c>
      <c r="T48" s="25">
        <v>400</v>
      </c>
      <c r="U48" s="25">
        <v>361</v>
      </c>
      <c r="V48" s="25"/>
      <c r="W48" s="25"/>
      <c r="X48" s="25"/>
      <c r="Y48" s="25">
        <v>2</v>
      </c>
      <c r="AB48" t="s">
        <v>2637</v>
      </c>
      <c r="AF48" s="38">
        <v>9</v>
      </c>
      <c r="AG48" s="40">
        <v>15</v>
      </c>
      <c r="AH48" s="40">
        <v>25</v>
      </c>
      <c r="AI48" s="52">
        <v>21860</v>
      </c>
      <c r="AJ48" s="52">
        <f t="shared" si="9"/>
        <v>9015</v>
      </c>
      <c r="AK48" t="s">
        <v>1652</v>
      </c>
      <c r="AP48" s="1">
        <v>1006</v>
      </c>
      <c r="AQ48" s="1">
        <v>43</v>
      </c>
      <c r="AS48" s="1">
        <f t="shared" si="10"/>
        <v>669</v>
      </c>
      <c r="AT48" s="1">
        <v>30</v>
      </c>
    </row>
    <row r="49" spans="1:46" hidden="1" outlineLevel="1">
      <c r="A49" t="s">
        <v>2457</v>
      </c>
      <c r="B49" s="11" t="s">
        <v>2079</v>
      </c>
      <c r="E49" s="1">
        <f t="shared" si="8"/>
        <v>5123</v>
      </c>
      <c r="F49" s="1">
        <v>4842</v>
      </c>
      <c r="G49" s="1">
        <v>2704</v>
      </c>
      <c r="I49" s="1">
        <v>2630</v>
      </c>
      <c r="J49" s="2"/>
      <c r="K49" s="2">
        <f t="shared" si="11"/>
        <v>0.54316398182569181</v>
      </c>
      <c r="L49" s="10">
        <f t="shared" si="12"/>
        <v>3</v>
      </c>
      <c r="M49" s="9">
        <f t="shared" si="13"/>
        <v>2</v>
      </c>
      <c r="N49" s="8">
        <f t="shared" si="14"/>
        <v>1</v>
      </c>
      <c r="O49" s="2">
        <f t="shared" si="15"/>
        <v>0.18330571665285833</v>
      </c>
      <c r="P49" s="2">
        <f t="shared" si="16"/>
        <v>0.37945318972659486</v>
      </c>
      <c r="Q49" s="2">
        <f t="shared" si="17"/>
        <v>0.43620546810273403</v>
      </c>
      <c r="R49" s="2">
        <f t="shared" si="18"/>
        <v>1.0356255178127771E-3</v>
      </c>
      <c r="S49" s="25">
        <v>885</v>
      </c>
      <c r="T49" s="25">
        <v>1832</v>
      </c>
      <c r="U49" s="25">
        <v>2106</v>
      </c>
      <c r="V49" s="25"/>
      <c r="W49" s="25"/>
      <c r="X49" s="25"/>
      <c r="Y49" s="25">
        <v>5</v>
      </c>
      <c r="AB49" t="s">
        <v>524</v>
      </c>
      <c r="AF49" s="38">
        <v>9</v>
      </c>
      <c r="AG49" s="40">
        <v>1</v>
      </c>
      <c r="AH49" s="40">
        <v>30</v>
      </c>
      <c r="AI49" s="52">
        <v>23890</v>
      </c>
      <c r="AJ49" s="52">
        <f t="shared" si="9"/>
        <v>9001</v>
      </c>
      <c r="AK49" t="s">
        <v>1652</v>
      </c>
      <c r="AP49" s="1">
        <v>4828</v>
      </c>
      <c r="AQ49" s="1">
        <v>295</v>
      </c>
      <c r="AS49" s="1">
        <f t="shared" si="10"/>
        <v>2599</v>
      </c>
      <c r="AT49" s="1">
        <v>105</v>
      </c>
    </row>
    <row r="50" spans="1:46" hidden="1" outlineLevel="1">
      <c r="A50" t="s">
        <v>2537</v>
      </c>
      <c r="B50" s="11" t="s">
        <v>2079</v>
      </c>
      <c r="E50" s="1">
        <f t="shared" si="8"/>
        <v>8060</v>
      </c>
      <c r="F50" s="1">
        <v>7713</v>
      </c>
      <c r="G50" s="1">
        <v>4438</v>
      </c>
      <c r="I50" s="1">
        <v>4287</v>
      </c>
      <c r="J50" s="2"/>
      <c r="K50" s="2">
        <f t="shared" si="11"/>
        <v>0.55581485803189423</v>
      </c>
      <c r="L50" s="10">
        <f t="shared" si="12"/>
        <v>2</v>
      </c>
      <c r="M50" s="9">
        <f t="shared" si="13"/>
        <v>3</v>
      </c>
      <c r="N50" s="8">
        <f t="shared" si="14"/>
        <v>1</v>
      </c>
      <c r="O50" s="2">
        <f t="shared" si="15"/>
        <v>0.23420026007802341</v>
      </c>
      <c r="P50" s="2">
        <f t="shared" si="16"/>
        <v>0.23211963589076723</v>
      </c>
      <c r="Q50" s="2">
        <f t="shared" si="17"/>
        <v>0.53211963589076727</v>
      </c>
      <c r="R50" s="2">
        <f t="shared" si="18"/>
        <v>1.5604681404420839E-3</v>
      </c>
      <c r="S50" s="25">
        <v>1801</v>
      </c>
      <c r="T50" s="25">
        <v>1785</v>
      </c>
      <c r="U50" s="25">
        <v>4092</v>
      </c>
      <c r="V50" s="25"/>
      <c r="W50" s="25"/>
      <c r="X50" s="25"/>
      <c r="Y50" s="25">
        <v>12</v>
      </c>
      <c r="AB50" t="s">
        <v>739</v>
      </c>
      <c r="AF50" s="38">
        <v>9</v>
      </c>
      <c r="AG50" s="40">
        <v>13</v>
      </c>
      <c r="AH50" s="40">
        <v>25</v>
      </c>
      <c r="AI50" s="52">
        <v>25360</v>
      </c>
      <c r="AJ50" s="52">
        <f t="shared" si="9"/>
        <v>9013</v>
      </c>
      <c r="AK50" t="s">
        <v>1652</v>
      </c>
      <c r="AP50" s="1">
        <v>7690</v>
      </c>
      <c r="AQ50" s="1">
        <v>370</v>
      </c>
      <c r="AS50" s="1">
        <f t="shared" si="10"/>
        <v>4310</v>
      </c>
      <c r="AT50" s="1">
        <v>128</v>
      </c>
    </row>
    <row r="51" spans="1:46" hidden="1" outlineLevel="1">
      <c r="A51" t="s">
        <v>1923</v>
      </c>
      <c r="B51" s="11" t="s">
        <v>2079</v>
      </c>
      <c r="E51" s="1">
        <f t="shared" si="8"/>
        <v>26025</v>
      </c>
      <c r="F51" s="1">
        <v>24952</v>
      </c>
      <c r="G51" s="1">
        <v>13739</v>
      </c>
      <c r="I51" s="1">
        <v>12561</v>
      </c>
      <c r="J51" s="2"/>
      <c r="K51" s="2">
        <f t="shared" si="11"/>
        <v>0.50340654055787115</v>
      </c>
      <c r="L51" s="10">
        <f t="shared" si="12"/>
        <v>2</v>
      </c>
      <c r="M51" s="9">
        <f t="shared" si="13"/>
        <v>3</v>
      </c>
      <c r="N51" s="8">
        <f t="shared" si="14"/>
        <v>1</v>
      </c>
      <c r="O51" s="2">
        <f t="shared" si="15"/>
        <v>0.37081176517796238</v>
      </c>
      <c r="P51" s="2">
        <f t="shared" si="16"/>
        <v>0.18919786525420329</v>
      </c>
      <c r="Q51" s="2">
        <f t="shared" si="17"/>
        <v>0.43862605834436819</v>
      </c>
      <c r="R51" s="2">
        <f t="shared" si="18"/>
        <v>1.3643112234661969E-3</v>
      </c>
      <c r="S51" s="25">
        <v>9241</v>
      </c>
      <c r="T51" s="25">
        <v>4715</v>
      </c>
      <c r="U51" s="25">
        <v>10931</v>
      </c>
      <c r="V51" s="25"/>
      <c r="W51" s="25"/>
      <c r="X51" s="25"/>
      <c r="Y51" s="25">
        <v>34</v>
      </c>
      <c r="AB51" t="s">
        <v>1046</v>
      </c>
      <c r="AF51" s="38">
        <v>9</v>
      </c>
      <c r="AG51" s="40">
        <v>3</v>
      </c>
      <c r="AH51" s="40">
        <v>50</v>
      </c>
      <c r="AI51" s="52">
        <v>25990</v>
      </c>
      <c r="AJ51" s="52">
        <f t="shared" si="9"/>
        <v>9003</v>
      </c>
      <c r="AK51" t="s">
        <v>1652</v>
      </c>
      <c r="AP51" s="1">
        <v>24921</v>
      </c>
      <c r="AQ51" s="1">
        <v>1104</v>
      </c>
      <c r="AS51" s="1">
        <f t="shared" si="10"/>
        <v>13381</v>
      </c>
      <c r="AT51" s="1">
        <v>358</v>
      </c>
    </row>
    <row r="52" spans="1:46" hidden="1" outlineLevel="1">
      <c r="A52" t="s">
        <v>1016</v>
      </c>
      <c r="B52" s="11" t="s">
        <v>2079</v>
      </c>
      <c r="E52" s="1">
        <f t="shared" si="8"/>
        <v>4592</v>
      </c>
      <c r="F52" s="1">
        <v>4311</v>
      </c>
      <c r="G52" s="1">
        <v>2951</v>
      </c>
      <c r="I52" s="1">
        <v>2852</v>
      </c>
      <c r="J52" s="2"/>
      <c r="K52" s="2">
        <f t="shared" si="11"/>
        <v>0.66156344235676179</v>
      </c>
      <c r="L52" s="10">
        <f t="shared" si="12"/>
        <v>3</v>
      </c>
      <c r="M52" s="9">
        <f t="shared" si="13"/>
        <v>2</v>
      </c>
      <c r="N52" s="8">
        <f t="shared" si="14"/>
        <v>1</v>
      </c>
      <c r="O52" s="2">
        <f t="shared" si="15"/>
        <v>0.22526315789473683</v>
      </c>
      <c r="P52" s="2">
        <f t="shared" si="16"/>
        <v>0.34105263157894739</v>
      </c>
      <c r="Q52" s="2">
        <f t="shared" si="17"/>
        <v>0.43251461988304096</v>
      </c>
      <c r="R52" s="2">
        <f t="shared" si="18"/>
        <v>1.1695906432748204E-3</v>
      </c>
      <c r="S52" s="25">
        <v>963</v>
      </c>
      <c r="T52" s="25">
        <v>1458</v>
      </c>
      <c r="U52" s="25">
        <v>1849</v>
      </c>
      <c r="V52" s="25"/>
      <c r="W52" s="25"/>
      <c r="X52" s="25"/>
      <c r="Y52" s="25">
        <v>5</v>
      </c>
      <c r="AB52" t="s">
        <v>323</v>
      </c>
      <c r="AF52" s="38">
        <v>9</v>
      </c>
      <c r="AG52" s="40">
        <v>7</v>
      </c>
      <c r="AH52" s="40">
        <v>40</v>
      </c>
      <c r="AI52" s="52">
        <v>26270</v>
      </c>
      <c r="AJ52" s="52">
        <f t="shared" si="9"/>
        <v>9007</v>
      </c>
      <c r="AK52" t="s">
        <v>1652</v>
      </c>
      <c r="AP52" s="1">
        <v>4275</v>
      </c>
      <c r="AQ52" s="1">
        <v>317</v>
      </c>
      <c r="AS52" s="1">
        <f t="shared" si="10"/>
        <v>2802</v>
      </c>
      <c r="AT52" s="1">
        <v>149</v>
      </c>
    </row>
    <row r="53" spans="1:46" hidden="1" outlineLevel="1">
      <c r="A53" t="s">
        <v>524</v>
      </c>
      <c r="B53" s="11" t="s">
        <v>2079</v>
      </c>
      <c r="E53" s="1">
        <f t="shared" si="8"/>
        <v>45552</v>
      </c>
      <c r="F53" s="1">
        <v>32521</v>
      </c>
      <c r="G53" s="1">
        <v>18341</v>
      </c>
      <c r="I53" s="1">
        <v>17754</v>
      </c>
      <c r="J53" s="2"/>
      <c r="K53" s="2">
        <f t="shared" si="11"/>
        <v>0.54592417207342947</v>
      </c>
      <c r="L53" s="10">
        <f t="shared" si="12"/>
        <v>3</v>
      </c>
      <c r="M53" s="9">
        <f t="shared" si="13"/>
        <v>2</v>
      </c>
      <c r="N53" s="8">
        <f t="shared" si="14"/>
        <v>1</v>
      </c>
      <c r="O53" s="2">
        <f t="shared" si="15"/>
        <v>0.24579299392236509</v>
      </c>
      <c r="P53" s="2">
        <f t="shared" si="16"/>
        <v>0.342454875851327</v>
      </c>
      <c r="Q53" s="2">
        <f t="shared" si="17"/>
        <v>0.40475826894298017</v>
      </c>
      <c r="R53" s="2">
        <f t="shared" si="18"/>
        <v>6.9938612833277403E-3</v>
      </c>
      <c r="S53" s="25">
        <v>8048</v>
      </c>
      <c r="T53" s="25">
        <v>11213</v>
      </c>
      <c r="U53" s="25">
        <v>13253</v>
      </c>
      <c r="V53" s="25"/>
      <c r="W53" s="25"/>
      <c r="X53" s="25"/>
      <c r="Y53" s="25">
        <v>229</v>
      </c>
      <c r="AB53" t="s">
        <v>524</v>
      </c>
      <c r="AF53" s="38">
        <v>9</v>
      </c>
      <c r="AG53" s="40">
        <v>1</v>
      </c>
      <c r="AH53" s="40">
        <v>35</v>
      </c>
      <c r="AI53" s="52">
        <v>26620</v>
      </c>
      <c r="AJ53" s="52">
        <f t="shared" si="9"/>
        <v>9001</v>
      </c>
      <c r="AK53" t="s">
        <v>1652</v>
      </c>
      <c r="AP53" s="1">
        <v>32743</v>
      </c>
      <c r="AQ53" s="1">
        <v>12809</v>
      </c>
      <c r="AS53" s="1">
        <f t="shared" si="10"/>
        <v>17454</v>
      </c>
      <c r="AT53" s="1">
        <v>887</v>
      </c>
    </row>
    <row r="54" spans="1:46" hidden="1" outlineLevel="1">
      <c r="A54" t="s">
        <v>737</v>
      </c>
      <c r="B54" s="11" t="s">
        <v>2079</v>
      </c>
      <c r="E54" s="1">
        <f t="shared" si="8"/>
        <v>15514</v>
      </c>
      <c r="F54" s="1">
        <v>14734</v>
      </c>
      <c r="G54" s="1">
        <v>10051</v>
      </c>
      <c r="I54" s="1">
        <v>9724</v>
      </c>
      <c r="J54" s="2"/>
      <c r="K54" s="2">
        <f t="shared" si="11"/>
        <v>0.65997013709786889</v>
      </c>
      <c r="L54" s="10">
        <f t="shared" si="12"/>
        <v>3</v>
      </c>
      <c r="M54" s="9">
        <f t="shared" si="13"/>
        <v>2</v>
      </c>
      <c r="N54" s="8">
        <f t="shared" si="14"/>
        <v>1</v>
      </c>
      <c r="O54" s="2">
        <f t="shared" si="15"/>
        <v>0.27752465147908872</v>
      </c>
      <c r="P54" s="2">
        <f t="shared" si="16"/>
        <v>0.29595375722543354</v>
      </c>
      <c r="Q54" s="2">
        <f t="shared" si="17"/>
        <v>0.42536552193131588</v>
      </c>
      <c r="R54" s="2">
        <f t="shared" si="18"/>
        <v>1.1560693641617936E-3</v>
      </c>
      <c r="S54" s="25">
        <v>4081</v>
      </c>
      <c r="T54" s="25">
        <v>4352</v>
      </c>
      <c r="U54" s="25">
        <v>6255</v>
      </c>
      <c r="V54" s="25"/>
      <c r="W54" s="25"/>
      <c r="X54" s="25"/>
      <c r="Y54" s="25">
        <v>17</v>
      </c>
      <c r="AB54" t="s">
        <v>1046</v>
      </c>
      <c r="AF54" s="38">
        <v>9</v>
      </c>
      <c r="AG54" s="40">
        <v>3</v>
      </c>
      <c r="AH54" s="40">
        <v>55</v>
      </c>
      <c r="AI54" s="52">
        <v>27600</v>
      </c>
      <c r="AJ54" s="52">
        <f t="shared" si="9"/>
        <v>9003</v>
      </c>
      <c r="AK54" t="s">
        <v>1652</v>
      </c>
      <c r="AP54" s="1">
        <v>14705</v>
      </c>
      <c r="AQ54" s="1">
        <v>809</v>
      </c>
      <c r="AS54" s="1">
        <f t="shared" si="10"/>
        <v>9500</v>
      </c>
      <c r="AT54" s="1">
        <v>551</v>
      </c>
    </row>
    <row r="55" spans="1:46" hidden="1" outlineLevel="1">
      <c r="A55" t="s">
        <v>1083</v>
      </c>
      <c r="B55" s="11" t="s">
        <v>2079</v>
      </c>
      <c r="E55" s="1">
        <f t="shared" si="8"/>
        <v>1198</v>
      </c>
      <c r="F55" s="1">
        <v>1192</v>
      </c>
      <c r="G55" s="1">
        <v>769</v>
      </c>
      <c r="I55" s="1">
        <v>748</v>
      </c>
      <c r="J55" s="2"/>
      <c r="K55" s="2">
        <f t="shared" si="11"/>
        <v>0.62751677852348997</v>
      </c>
      <c r="L55" s="10">
        <f t="shared" si="12"/>
        <v>2</v>
      </c>
      <c r="M55" s="9">
        <f t="shared" si="13"/>
        <v>3</v>
      </c>
      <c r="N55" s="8">
        <f t="shared" si="14"/>
        <v>1</v>
      </c>
      <c r="O55" s="2">
        <f t="shared" si="15"/>
        <v>0.27908937605396289</v>
      </c>
      <c r="P55" s="2">
        <f t="shared" si="16"/>
        <v>0.27403035413153459</v>
      </c>
      <c r="Q55" s="2">
        <f t="shared" si="17"/>
        <v>0.44688026981450252</v>
      </c>
      <c r="R55" s="2">
        <f t="shared" si="18"/>
        <v>0</v>
      </c>
      <c r="S55" s="25">
        <v>331</v>
      </c>
      <c r="T55" s="25">
        <v>325</v>
      </c>
      <c r="U55" s="25">
        <v>530</v>
      </c>
      <c r="V55" s="25"/>
      <c r="W55" s="25"/>
      <c r="X55" s="25"/>
      <c r="Y55" s="25">
        <v>0</v>
      </c>
      <c r="AB55" t="s">
        <v>738</v>
      </c>
      <c r="AF55" s="38">
        <v>9</v>
      </c>
      <c r="AG55" s="40">
        <v>11</v>
      </c>
      <c r="AH55" s="40">
        <v>20</v>
      </c>
      <c r="AI55" s="52">
        <v>29910</v>
      </c>
      <c r="AJ55" s="52">
        <f t="shared" si="9"/>
        <v>9011</v>
      </c>
      <c r="AK55" t="s">
        <v>1652</v>
      </c>
      <c r="AP55" s="1">
        <v>1186</v>
      </c>
      <c r="AQ55" s="1">
        <v>12</v>
      </c>
      <c r="AS55" s="1">
        <f t="shared" si="10"/>
        <v>736</v>
      </c>
      <c r="AT55" s="1">
        <v>33</v>
      </c>
    </row>
    <row r="56" spans="1:46" hidden="1" outlineLevel="1">
      <c r="A56" t="s">
        <v>1442</v>
      </c>
      <c r="B56" s="11" t="s">
        <v>2079</v>
      </c>
      <c r="E56" s="1">
        <f t="shared" si="8"/>
        <v>21732</v>
      </c>
      <c r="F56" s="1">
        <v>20588</v>
      </c>
      <c r="G56" s="1">
        <v>14998</v>
      </c>
      <c r="I56" s="1">
        <v>14012</v>
      </c>
      <c r="J56" s="2"/>
      <c r="K56" s="2">
        <f t="shared" si="11"/>
        <v>0.68059063532154651</v>
      </c>
      <c r="L56" s="10">
        <f t="shared" si="12"/>
        <v>3</v>
      </c>
      <c r="M56" s="9">
        <f t="shared" si="13"/>
        <v>2</v>
      </c>
      <c r="N56" s="8">
        <f t="shared" si="14"/>
        <v>1</v>
      </c>
      <c r="O56" s="2">
        <f t="shared" si="15"/>
        <v>0.28947240457087287</v>
      </c>
      <c r="P56" s="2">
        <f t="shared" si="16"/>
        <v>0.30867979576951132</v>
      </c>
      <c r="Q56" s="2">
        <f t="shared" si="17"/>
        <v>0.40063214198881597</v>
      </c>
      <c r="R56" s="2">
        <f t="shared" si="18"/>
        <v>1.2156576707998412E-3</v>
      </c>
      <c r="S56" s="25">
        <v>5953</v>
      </c>
      <c r="T56" s="25">
        <v>6348</v>
      </c>
      <c r="U56" s="25">
        <v>8239</v>
      </c>
      <c r="V56" s="25"/>
      <c r="W56" s="25"/>
      <c r="X56" s="25"/>
      <c r="Y56" s="25">
        <v>25</v>
      </c>
      <c r="AB56" t="s">
        <v>1046</v>
      </c>
      <c r="AF56" s="38">
        <v>9</v>
      </c>
      <c r="AG56" s="40">
        <v>3</v>
      </c>
      <c r="AH56" s="40">
        <v>60</v>
      </c>
      <c r="AI56" s="52">
        <v>31240</v>
      </c>
      <c r="AJ56" s="52">
        <f t="shared" si="9"/>
        <v>9003</v>
      </c>
      <c r="AK56" t="s">
        <v>1652</v>
      </c>
      <c r="AP56" s="1">
        <v>20565</v>
      </c>
      <c r="AQ56" s="1">
        <v>1167</v>
      </c>
      <c r="AS56" s="1">
        <f t="shared" si="10"/>
        <v>14289</v>
      </c>
      <c r="AT56" s="1">
        <v>709</v>
      </c>
    </row>
    <row r="57" spans="1:46" hidden="1" outlineLevel="1">
      <c r="A57" t="s">
        <v>526</v>
      </c>
      <c r="B57" s="11" t="s">
        <v>2079</v>
      </c>
      <c r="E57" s="1">
        <f t="shared" si="8"/>
        <v>1879</v>
      </c>
      <c r="F57" s="1">
        <v>1806</v>
      </c>
      <c r="G57" s="1">
        <v>1246</v>
      </c>
      <c r="I57" s="1">
        <v>1201</v>
      </c>
      <c r="J57" s="2"/>
      <c r="K57" s="2">
        <f t="shared" si="11"/>
        <v>0.66500553709856036</v>
      </c>
      <c r="L57" s="10">
        <f t="shared" si="12"/>
        <v>3</v>
      </c>
      <c r="M57" s="9">
        <f t="shared" si="13"/>
        <v>1</v>
      </c>
      <c r="N57" s="8">
        <f t="shared" si="14"/>
        <v>2</v>
      </c>
      <c r="O57" s="2">
        <f t="shared" si="15"/>
        <v>0.19265033407572382</v>
      </c>
      <c r="P57" s="2">
        <f t="shared" si="16"/>
        <v>0.40812917594654791</v>
      </c>
      <c r="Q57" s="2">
        <f t="shared" si="17"/>
        <v>0.39866369710467708</v>
      </c>
      <c r="R57" s="2">
        <f t="shared" si="18"/>
        <v>5.5679287305115954E-4</v>
      </c>
      <c r="S57" s="25">
        <v>346</v>
      </c>
      <c r="T57" s="25">
        <v>733</v>
      </c>
      <c r="U57" s="25">
        <v>716</v>
      </c>
      <c r="V57" s="25"/>
      <c r="W57" s="25"/>
      <c r="X57" s="25"/>
      <c r="Y57" s="25">
        <v>1</v>
      </c>
      <c r="AB57" t="s">
        <v>1572</v>
      </c>
      <c r="AF57" s="38">
        <v>9</v>
      </c>
      <c r="AG57" s="40">
        <v>5</v>
      </c>
      <c r="AH57" s="40">
        <v>35</v>
      </c>
      <c r="AI57" s="52">
        <v>32290</v>
      </c>
      <c r="AJ57" s="52">
        <f t="shared" si="9"/>
        <v>9005</v>
      </c>
      <c r="AK57" t="s">
        <v>1652</v>
      </c>
      <c r="AP57" s="1">
        <v>1796</v>
      </c>
      <c r="AQ57" s="1">
        <v>83</v>
      </c>
      <c r="AS57" s="1">
        <f t="shared" si="10"/>
        <v>1178</v>
      </c>
      <c r="AT57" s="1">
        <v>68</v>
      </c>
    </row>
    <row r="58" spans="1:46" hidden="1" outlineLevel="1">
      <c r="A58" t="s">
        <v>2267</v>
      </c>
      <c r="B58" s="11" t="s">
        <v>2079</v>
      </c>
      <c r="E58" s="1">
        <f t="shared" si="8"/>
        <v>6977</v>
      </c>
      <c r="F58" s="1">
        <v>6781</v>
      </c>
      <c r="G58" s="1">
        <v>4066</v>
      </c>
      <c r="I58" s="1">
        <v>3875</v>
      </c>
      <c r="J58" s="2"/>
      <c r="K58" s="2">
        <f t="shared" si="11"/>
        <v>0.57144963869635745</v>
      </c>
      <c r="L58" s="10">
        <f t="shared" si="12"/>
        <v>3</v>
      </c>
      <c r="M58" s="9">
        <f t="shared" si="13"/>
        <v>2</v>
      </c>
      <c r="N58" s="8">
        <f t="shared" si="14"/>
        <v>1</v>
      </c>
      <c r="O58" s="2">
        <f t="shared" si="15"/>
        <v>0.23227819884083817</v>
      </c>
      <c r="P58" s="2">
        <f t="shared" si="16"/>
        <v>0.34195274186357555</v>
      </c>
      <c r="Q58" s="2">
        <f t="shared" si="17"/>
        <v>0.42398573339277751</v>
      </c>
      <c r="R58" s="2">
        <f t="shared" si="18"/>
        <v>1.7833259028087189E-3</v>
      </c>
      <c r="S58" s="25">
        <v>1563</v>
      </c>
      <c r="T58" s="25">
        <v>2301</v>
      </c>
      <c r="U58" s="25">
        <v>2853</v>
      </c>
      <c r="V58" s="25"/>
      <c r="W58" s="25"/>
      <c r="X58" s="25"/>
      <c r="Y58" s="25">
        <v>12</v>
      </c>
      <c r="AB58" t="s">
        <v>1046</v>
      </c>
      <c r="AF58" s="38">
        <v>9</v>
      </c>
      <c r="AG58" s="40">
        <v>3</v>
      </c>
      <c r="AH58" s="40">
        <v>65</v>
      </c>
      <c r="AI58" s="52">
        <v>32640</v>
      </c>
      <c r="AJ58" s="52">
        <f t="shared" si="9"/>
        <v>9003</v>
      </c>
      <c r="AK58" t="s">
        <v>1652</v>
      </c>
      <c r="AP58" s="1">
        <v>6729</v>
      </c>
      <c r="AQ58" s="1">
        <v>248</v>
      </c>
      <c r="AS58" s="1">
        <f t="shared" si="10"/>
        <v>3953</v>
      </c>
      <c r="AT58" s="1">
        <v>113</v>
      </c>
    </row>
    <row r="59" spans="1:46" hidden="1" outlineLevel="1">
      <c r="A59" t="s">
        <v>2761</v>
      </c>
      <c r="B59" s="11" t="s">
        <v>2079</v>
      </c>
      <c r="E59" s="1">
        <f t="shared" si="8"/>
        <v>36063</v>
      </c>
      <c r="F59" s="1">
        <v>32973</v>
      </c>
      <c r="G59" s="1">
        <v>18353</v>
      </c>
      <c r="I59" s="1">
        <v>17554</v>
      </c>
      <c r="J59" s="2"/>
      <c r="K59" s="2">
        <f t="shared" si="11"/>
        <v>0.53237497346313656</v>
      </c>
      <c r="L59" s="10">
        <f t="shared" si="12"/>
        <v>3</v>
      </c>
      <c r="M59" s="9">
        <f t="shared" si="13"/>
        <v>1</v>
      </c>
      <c r="N59" s="8">
        <f t="shared" si="14"/>
        <v>2</v>
      </c>
      <c r="O59" s="2">
        <f t="shared" si="15"/>
        <v>0.19668001942218985</v>
      </c>
      <c r="P59" s="2">
        <f t="shared" si="16"/>
        <v>0.44625515901917939</v>
      </c>
      <c r="Q59" s="2">
        <f t="shared" si="17"/>
        <v>0.35651857246904589</v>
      </c>
      <c r="R59" s="2">
        <f t="shared" si="18"/>
        <v>5.4624908958489371E-4</v>
      </c>
      <c r="S59" s="25">
        <v>6481</v>
      </c>
      <c r="T59" s="25">
        <v>14705</v>
      </c>
      <c r="U59" s="25">
        <v>11748</v>
      </c>
      <c r="V59" s="25"/>
      <c r="W59" s="25"/>
      <c r="X59" s="25"/>
      <c r="Y59" s="25">
        <v>18</v>
      </c>
      <c r="AB59" t="s">
        <v>524</v>
      </c>
      <c r="AF59" s="38">
        <v>9</v>
      </c>
      <c r="AG59" s="40">
        <v>1</v>
      </c>
      <c r="AH59" s="40">
        <v>40</v>
      </c>
      <c r="AI59" s="52">
        <v>33620</v>
      </c>
      <c r="AJ59" s="52">
        <f t="shared" si="9"/>
        <v>9001</v>
      </c>
      <c r="AK59" t="s">
        <v>1652</v>
      </c>
      <c r="AP59" s="1">
        <v>32952</v>
      </c>
      <c r="AQ59" s="1">
        <v>3111</v>
      </c>
      <c r="AS59" s="1">
        <f t="shared" si="10"/>
        <v>17283</v>
      </c>
      <c r="AT59" s="1">
        <v>1070</v>
      </c>
    </row>
    <row r="60" spans="1:46" hidden="1" outlineLevel="1">
      <c r="A60" t="s">
        <v>2729</v>
      </c>
      <c r="B60" s="11" t="s">
        <v>2079</v>
      </c>
      <c r="E60" s="1">
        <f t="shared" si="8"/>
        <v>6354</v>
      </c>
      <c r="F60" s="1">
        <v>5869</v>
      </c>
      <c r="G60" s="1">
        <v>3043</v>
      </c>
      <c r="I60" s="1">
        <v>2914</v>
      </c>
      <c r="J60" s="2"/>
      <c r="K60" s="2">
        <f t="shared" si="11"/>
        <v>0.49650707105128644</v>
      </c>
      <c r="L60" s="10">
        <f t="shared" si="12"/>
        <v>1</v>
      </c>
      <c r="M60" s="9">
        <f t="shared" si="13"/>
        <v>3</v>
      </c>
      <c r="N60" s="8">
        <f t="shared" si="14"/>
        <v>2</v>
      </c>
      <c r="O60" s="2">
        <f t="shared" si="15"/>
        <v>0.43130227001194743</v>
      </c>
      <c r="P60" s="2">
        <f t="shared" si="16"/>
        <v>0.17409114183307731</v>
      </c>
      <c r="Q60" s="2">
        <f t="shared" si="17"/>
        <v>0.39324116743471582</v>
      </c>
      <c r="R60" s="2">
        <f t="shared" si="18"/>
        <v>1.3654207202594693E-3</v>
      </c>
      <c r="S60" s="25">
        <v>2527</v>
      </c>
      <c r="T60" s="25">
        <v>1020</v>
      </c>
      <c r="U60" s="25">
        <v>2304</v>
      </c>
      <c r="V60" s="25"/>
      <c r="W60" s="25"/>
      <c r="X60" s="25"/>
      <c r="Y60" s="25">
        <v>8</v>
      </c>
      <c r="AB60" t="s">
        <v>738</v>
      </c>
      <c r="AF60" s="38">
        <v>9</v>
      </c>
      <c r="AG60" s="40">
        <v>11</v>
      </c>
      <c r="AH60" s="40">
        <v>25</v>
      </c>
      <c r="AI60" s="52">
        <v>33900</v>
      </c>
      <c r="AJ60" s="52">
        <f t="shared" si="9"/>
        <v>9011</v>
      </c>
      <c r="AK60" t="s">
        <v>1652</v>
      </c>
      <c r="AP60" s="1">
        <v>5859</v>
      </c>
      <c r="AQ60" s="1">
        <v>495</v>
      </c>
      <c r="AS60" s="1">
        <f t="shared" si="10"/>
        <v>2973</v>
      </c>
      <c r="AT60" s="1">
        <v>70</v>
      </c>
    </row>
    <row r="61" spans="1:46" hidden="1" outlineLevel="1">
      <c r="A61" t="s">
        <v>2885</v>
      </c>
      <c r="B61" s="11" t="s">
        <v>2079</v>
      </c>
      <c r="E61" s="1">
        <f t="shared" si="8"/>
        <v>18393</v>
      </c>
      <c r="F61" s="1">
        <v>17797</v>
      </c>
      <c r="G61" s="1">
        <v>9714</v>
      </c>
      <c r="I61" s="1">
        <v>9395</v>
      </c>
      <c r="J61" s="2"/>
      <c r="K61" s="2">
        <f t="shared" si="11"/>
        <v>0.52789796033039271</v>
      </c>
      <c r="L61" s="10">
        <f t="shared" si="12"/>
        <v>2</v>
      </c>
      <c r="M61" s="9">
        <f t="shared" si="13"/>
        <v>3</v>
      </c>
      <c r="N61" s="8">
        <f t="shared" si="14"/>
        <v>1</v>
      </c>
      <c r="O61" s="2">
        <f t="shared" si="15"/>
        <v>0.26185381236625749</v>
      </c>
      <c r="P61" s="2">
        <f t="shared" si="16"/>
        <v>0.22817884896947854</v>
      </c>
      <c r="Q61" s="2">
        <f t="shared" si="17"/>
        <v>0.50726433156887041</v>
      </c>
      <c r="R61" s="2">
        <f t="shared" si="18"/>
        <v>2.7030070953936169E-3</v>
      </c>
      <c r="S61" s="25">
        <v>4650</v>
      </c>
      <c r="T61" s="25">
        <v>4052</v>
      </c>
      <c r="U61" s="25">
        <v>9008</v>
      </c>
      <c r="V61" s="25"/>
      <c r="W61" s="25"/>
      <c r="X61" s="25"/>
      <c r="Y61" s="25">
        <v>48</v>
      </c>
      <c r="AB61" t="s">
        <v>738</v>
      </c>
      <c r="AF61" s="38">
        <v>9</v>
      </c>
      <c r="AG61" s="40">
        <v>11</v>
      </c>
      <c r="AH61" s="40">
        <v>30</v>
      </c>
      <c r="AI61" s="52">
        <v>34250</v>
      </c>
      <c r="AJ61" s="52">
        <f t="shared" si="9"/>
        <v>9011</v>
      </c>
      <c r="AK61" t="s">
        <v>1652</v>
      </c>
      <c r="AP61" s="1">
        <v>17758</v>
      </c>
      <c r="AQ61" s="1">
        <v>635</v>
      </c>
      <c r="AS61" s="1">
        <f t="shared" si="10"/>
        <v>9225</v>
      </c>
      <c r="AT61" s="1">
        <v>489</v>
      </c>
    </row>
    <row r="62" spans="1:46" hidden="1" outlineLevel="1">
      <c r="A62" t="s">
        <v>1043</v>
      </c>
      <c r="B62" s="11" t="s">
        <v>2079</v>
      </c>
      <c r="E62" s="1">
        <f t="shared" si="8"/>
        <v>14839</v>
      </c>
      <c r="F62" s="1">
        <v>14283</v>
      </c>
      <c r="G62" s="1">
        <v>8302</v>
      </c>
      <c r="I62" s="1">
        <v>8025</v>
      </c>
      <c r="J62" s="2"/>
      <c r="K62" s="2">
        <f t="shared" si="11"/>
        <v>0.56185675278302882</v>
      </c>
      <c r="L62" s="10">
        <f t="shared" si="12"/>
        <v>3</v>
      </c>
      <c r="M62" s="9">
        <f t="shared" si="13"/>
        <v>2</v>
      </c>
      <c r="N62" s="8">
        <f t="shared" si="14"/>
        <v>1</v>
      </c>
      <c r="O62" s="2">
        <f t="shared" si="15"/>
        <v>0.26840070298769769</v>
      </c>
      <c r="P62" s="2">
        <f t="shared" si="16"/>
        <v>0.26910369068541301</v>
      </c>
      <c r="Q62" s="2">
        <f t="shared" si="17"/>
        <v>0.46144112478031635</v>
      </c>
      <c r="R62" s="2">
        <f t="shared" si="18"/>
        <v>1.0544815465729496E-3</v>
      </c>
      <c r="S62" s="25">
        <v>3818</v>
      </c>
      <c r="T62" s="25">
        <v>3828</v>
      </c>
      <c r="U62" s="25">
        <v>6564</v>
      </c>
      <c r="V62" s="25"/>
      <c r="W62" s="25"/>
      <c r="X62" s="25"/>
      <c r="Y62" s="25">
        <v>15</v>
      </c>
      <c r="AB62" t="s">
        <v>2106</v>
      </c>
      <c r="AF62" s="38">
        <v>9</v>
      </c>
      <c r="AG62" s="40">
        <v>9</v>
      </c>
      <c r="AH62" s="40">
        <v>40</v>
      </c>
      <c r="AI62" s="52">
        <v>34950</v>
      </c>
      <c r="AJ62" s="52">
        <f t="shared" si="9"/>
        <v>9009</v>
      </c>
      <c r="AK62" t="s">
        <v>1652</v>
      </c>
      <c r="AP62" s="1">
        <v>14225</v>
      </c>
      <c r="AQ62" s="1">
        <v>614</v>
      </c>
      <c r="AS62" s="1">
        <f t="shared" si="10"/>
        <v>7969</v>
      </c>
      <c r="AT62" s="1">
        <v>333</v>
      </c>
    </row>
    <row r="63" spans="1:46" hidden="1" outlineLevel="1">
      <c r="A63" t="s">
        <v>2484</v>
      </c>
      <c r="B63" s="11" t="s">
        <v>2079</v>
      </c>
      <c r="E63" s="1">
        <f t="shared" si="8"/>
        <v>5235</v>
      </c>
      <c r="F63" s="1">
        <v>5145</v>
      </c>
      <c r="G63" s="1">
        <v>3040</v>
      </c>
      <c r="I63" s="1">
        <v>2926</v>
      </c>
      <c r="J63" s="2"/>
      <c r="K63" s="2">
        <f t="shared" si="11"/>
        <v>0.56870748299319729</v>
      </c>
      <c r="L63" s="10">
        <f t="shared" si="12"/>
        <v>2</v>
      </c>
      <c r="M63" s="9">
        <f t="shared" si="13"/>
        <v>3</v>
      </c>
      <c r="N63" s="8">
        <f t="shared" si="14"/>
        <v>1</v>
      </c>
      <c r="O63" s="2">
        <f t="shared" si="15"/>
        <v>0.28310324713202412</v>
      </c>
      <c r="P63" s="2">
        <f t="shared" si="16"/>
        <v>0.23741007194244604</v>
      </c>
      <c r="Q63" s="2">
        <f t="shared" si="17"/>
        <v>0.47676453431849114</v>
      </c>
      <c r="R63" s="2">
        <f t="shared" si="18"/>
        <v>2.722146607038789E-3</v>
      </c>
      <c r="S63" s="25">
        <v>1456</v>
      </c>
      <c r="T63" s="25">
        <v>1221</v>
      </c>
      <c r="U63" s="25">
        <v>2452</v>
      </c>
      <c r="V63" s="25"/>
      <c r="W63" s="25"/>
      <c r="X63" s="25"/>
      <c r="Y63" s="25">
        <v>14</v>
      </c>
      <c r="AB63" t="s">
        <v>323</v>
      </c>
      <c r="AF63" s="38">
        <v>9</v>
      </c>
      <c r="AG63" s="40">
        <v>7</v>
      </c>
      <c r="AH63" s="40">
        <v>45</v>
      </c>
      <c r="AI63" s="52">
        <v>35230</v>
      </c>
      <c r="AJ63" s="52">
        <f t="shared" si="9"/>
        <v>9007</v>
      </c>
      <c r="AK63" t="s">
        <v>1652</v>
      </c>
      <c r="AP63" s="1">
        <v>5143</v>
      </c>
      <c r="AQ63" s="1">
        <v>92</v>
      </c>
      <c r="AS63" s="1">
        <f t="shared" si="10"/>
        <v>2929</v>
      </c>
      <c r="AT63" s="1">
        <v>111</v>
      </c>
    </row>
    <row r="64" spans="1:46" hidden="1" outlineLevel="1">
      <c r="A64" t="s">
        <v>2485</v>
      </c>
      <c r="B64" s="11" t="s">
        <v>2079</v>
      </c>
      <c r="E64" s="1">
        <f t="shared" si="8"/>
        <v>33901</v>
      </c>
      <c r="F64" s="1">
        <v>31160</v>
      </c>
      <c r="G64" s="1">
        <v>17703</v>
      </c>
      <c r="I64" s="1">
        <v>16774</v>
      </c>
      <c r="J64" s="2"/>
      <c r="K64" s="2">
        <f t="shared" si="11"/>
        <v>0.53831835686777918</v>
      </c>
      <c r="L64" s="10">
        <f t="shared" si="12"/>
        <v>2</v>
      </c>
      <c r="M64" s="9">
        <f t="shared" si="13"/>
        <v>3</v>
      </c>
      <c r="N64" s="8">
        <f t="shared" si="14"/>
        <v>1</v>
      </c>
      <c r="O64" s="2">
        <f t="shared" si="15"/>
        <v>0.36605047420028936</v>
      </c>
      <c r="P64" s="2">
        <f t="shared" si="16"/>
        <v>0.16814017039061244</v>
      </c>
      <c r="Q64" s="2">
        <f t="shared" si="17"/>
        <v>0.46339816749718693</v>
      </c>
      <c r="R64" s="2">
        <f t="shared" si="18"/>
        <v>2.41118791191125E-3</v>
      </c>
      <c r="S64" s="25">
        <v>11386</v>
      </c>
      <c r="T64" s="25">
        <v>5230</v>
      </c>
      <c r="U64" s="25">
        <v>14414</v>
      </c>
      <c r="V64" s="25"/>
      <c r="W64" s="25"/>
      <c r="X64" s="25"/>
      <c r="Y64" s="25">
        <v>75</v>
      </c>
      <c r="AB64" t="s">
        <v>2106</v>
      </c>
      <c r="AF64" s="38">
        <v>9</v>
      </c>
      <c r="AG64" s="40">
        <v>9</v>
      </c>
      <c r="AH64" s="40">
        <v>45</v>
      </c>
      <c r="AI64" s="52">
        <v>35650</v>
      </c>
      <c r="AJ64" s="52">
        <f t="shared" si="9"/>
        <v>9009</v>
      </c>
      <c r="AK64" t="s">
        <v>1652</v>
      </c>
      <c r="AP64" s="1">
        <v>31105</v>
      </c>
      <c r="AQ64" s="1">
        <v>2796</v>
      </c>
      <c r="AS64" s="1">
        <f t="shared" si="10"/>
        <v>16860</v>
      </c>
      <c r="AT64" s="1">
        <v>843</v>
      </c>
    </row>
    <row r="65" spans="1:46" hidden="1" outlineLevel="1">
      <c r="A65" t="s">
        <v>683</v>
      </c>
      <c r="B65" s="11" t="s">
        <v>2079</v>
      </c>
      <c r="E65" s="1">
        <f t="shared" si="8"/>
        <v>1152</v>
      </c>
      <c r="F65" s="1">
        <v>1098</v>
      </c>
      <c r="G65" s="1">
        <v>751</v>
      </c>
      <c r="I65" s="1">
        <v>728</v>
      </c>
      <c r="J65" s="2"/>
      <c r="K65" s="2">
        <f t="shared" si="11"/>
        <v>0.66302367941712204</v>
      </c>
      <c r="L65" s="10">
        <f t="shared" si="12"/>
        <v>2</v>
      </c>
      <c r="M65" s="9">
        <f t="shared" si="13"/>
        <v>3</v>
      </c>
      <c r="N65" s="8">
        <f t="shared" si="14"/>
        <v>1</v>
      </c>
      <c r="O65" s="2">
        <f t="shared" si="15"/>
        <v>0.30082041932543302</v>
      </c>
      <c r="P65" s="2">
        <f t="shared" si="16"/>
        <v>0.29443938012762078</v>
      </c>
      <c r="Q65" s="2">
        <f t="shared" si="17"/>
        <v>0.39744758432087512</v>
      </c>
      <c r="R65" s="2">
        <f t="shared" si="18"/>
        <v>7.2926162260710803E-3</v>
      </c>
      <c r="S65" s="25">
        <v>330</v>
      </c>
      <c r="T65" s="25">
        <v>323</v>
      </c>
      <c r="U65" s="25">
        <v>436</v>
      </c>
      <c r="V65" s="25"/>
      <c r="W65" s="25"/>
      <c r="X65" s="25"/>
      <c r="Y65" s="25">
        <v>8</v>
      </c>
      <c r="AB65" t="s">
        <v>2637</v>
      </c>
      <c r="AF65" s="38">
        <v>9</v>
      </c>
      <c r="AG65" s="40">
        <v>15</v>
      </c>
      <c r="AH65" s="40">
        <v>30</v>
      </c>
      <c r="AI65" s="52">
        <v>36000</v>
      </c>
      <c r="AJ65" s="52">
        <f t="shared" si="9"/>
        <v>9015</v>
      </c>
      <c r="AK65" t="s">
        <v>1652</v>
      </c>
      <c r="AP65" s="1">
        <v>1097</v>
      </c>
      <c r="AQ65" s="1">
        <v>55</v>
      </c>
      <c r="AS65" s="1">
        <f t="shared" si="10"/>
        <v>725</v>
      </c>
      <c r="AT65" s="1">
        <v>26</v>
      </c>
    </row>
    <row r="66" spans="1:46" hidden="1" outlineLevel="1">
      <c r="A66" t="s">
        <v>1046</v>
      </c>
      <c r="B66" s="11" t="s">
        <v>2079</v>
      </c>
      <c r="E66" s="1">
        <f t="shared" si="8"/>
        <v>54437</v>
      </c>
      <c r="F66" s="1">
        <v>44563</v>
      </c>
      <c r="G66" s="1">
        <v>17406</v>
      </c>
      <c r="I66" s="1">
        <v>15138</v>
      </c>
      <c r="J66" s="2"/>
      <c r="K66" s="2">
        <f t="shared" si="11"/>
        <v>0.33969885330879879</v>
      </c>
      <c r="L66" s="10">
        <f t="shared" si="12"/>
        <v>1</v>
      </c>
      <c r="M66" s="9">
        <f t="shared" si="13"/>
        <v>3</v>
      </c>
      <c r="N66" s="8">
        <f t="shared" si="14"/>
        <v>2</v>
      </c>
      <c r="O66" s="2">
        <f t="shared" si="15"/>
        <v>0.69354327858467946</v>
      </c>
      <c r="P66" s="2">
        <f t="shared" si="16"/>
        <v>5.4024704764490297E-2</v>
      </c>
      <c r="Q66" s="2">
        <f t="shared" si="17"/>
        <v>0.25111985882991722</v>
      </c>
      <c r="R66" s="2">
        <f t="shared" si="18"/>
        <v>1.3121578209130402E-3</v>
      </c>
      <c r="S66" s="25">
        <v>30656</v>
      </c>
      <c r="T66" s="25">
        <v>2388</v>
      </c>
      <c r="U66" s="25">
        <v>11100</v>
      </c>
      <c r="V66" s="25"/>
      <c r="W66" s="25"/>
      <c r="X66" s="25"/>
      <c r="Y66" s="25">
        <v>58</v>
      </c>
      <c r="AB66" t="s">
        <v>1046</v>
      </c>
      <c r="AF66" s="38">
        <v>9</v>
      </c>
      <c r="AG66" s="40">
        <v>3</v>
      </c>
      <c r="AH66" s="40">
        <v>70</v>
      </c>
      <c r="AI66" s="52">
        <v>37070</v>
      </c>
      <c r="AJ66" s="52">
        <f t="shared" si="9"/>
        <v>9003</v>
      </c>
      <c r="AK66" t="s">
        <v>1652</v>
      </c>
      <c r="AP66" s="1">
        <v>44202</v>
      </c>
      <c r="AQ66" s="1">
        <v>10235</v>
      </c>
      <c r="AS66" s="1">
        <f t="shared" si="10"/>
        <v>16438</v>
      </c>
      <c r="AT66" s="1">
        <v>968</v>
      </c>
    </row>
    <row r="67" spans="1:46" hidden="1" outlineLevel="1">
      <c r="A67" t="s">
        <v>1780</v>
      </c>
      <c r="B67" s="11" t="s">
        <v>2079</v>
      </c>
      <c r="E67" s="1">
        <f t="shared" si="8"/>
        <v>1465</v>
      </c>
      <c r="F67" s="1">
        <v>1428</v>
      </c>
      <c r="G67" s="1">
        <v>791</v>
      </c>
      <c r="I67" s="1">
        <v>748</v>
      </c>
      <c r="J67" s="2"/>
      <c r="K67" s="2">
        <f t="shared" ref="K67:K98" si="19">I67/F67</f>
        <v>0.52380952380952384</v>
      </c>
      <c r="L67" s="10">
        <f t="shared" ref="L67:L98" si="20">RANK(S67,S67:Y67)</f>
        <v>3</v>
      </c>
      <c r="M67" s="9">
        <f t="shared" ref="M67:M98" si="21">RANK(T67,S67:Y67)</f>
        <v>1</v>
      </c>
      <c r="N67" s="8">
        <f t="shared" ref="N67:N98" si="22">RANK(U67,S67:Y67)</f>
        <v>2</v>
      </c>
      <c r="O67" s="2">
        <f t="shared" ref="O67:O98" si="23">IF(SUM($S67:$Y67)=0,"-",S67/SUM($S67:$Y67))</f>
        <v>0.2153846153846154</v>
      </c>
      <c r="P67" s="2">
        <f t="shared" ref="P67:P98" si="24">IF(SUM($S67:$Y67)=0,"-",T67/SUM($S67:$Y67))</f>
        <v>0.44055944055944057</v>
      </c>
      <c r="Q67" s="2">
        <f t="shared" ref="Q67:Q98" si="25">IF(SUM($S67:$Y67)=0,"-",U67/SUM($S67:$Y67))</f>
        <v>0.34195804195804197</v>
      </c>
      <c r="R67" s="2">
        <f t="shared" ref="R67:R98" si="26">IF(SUM($S67:$Y67)=0,"-",(1-O67-P67-Q67))</f>
        <v>2.0979020979020602E-3</v>
      </c>
      <c r="S67" s="25">
        <v>308</v>
      </c>
      <c r="T67" s="25">
        <v>630</v>
      </c>
      <c r="U67" s="25">
        <v>489</v>
      </c>
      <c r="V67" s="25"/>
      <c r="W67" s="25"/>
      <c r="X67" s="25"/>
      <c r="Y67" s="25">
        <v>3</v>
      </c>
      <c r="AB67" t="s">
        <v>1046</v>
      </c>
      <c r="AF67" s="38">
        <v>9</v>
      </c>
      <c r="AG67" s="40">
        <v>3</v>
      </c>
      <c r="AH67" s="40">
        <v>75</v>
      </c>
      <c r="AI67" s="52">
        <v>37140</v>
      </c>
      <c r="AJ67" s="52">
        <f t="shared" si="9"/>
        <v>9003</v>
      </c>
      <c r="AK67" t="s">
        <v>1652</v>
      </c>
      <c r="AP67" s="1">
        <v>1430</v>
      </c>
      <c r="AQ67" s="1">
        <v>35</v>
      </c>
      <c r="AS67" s="1">
        <f t="shared" si="10"/>
        <v>769</v>
      </c>
      <c r="AT67" s="1">
        <v>22</v>
      </c>
    </row>
    <row r="68" spans="1:46" hidden="1" outlineLevel="1">
      <c r="A68" t="s">
        <v>401</v>
      </c>
      <c r="B68" s="11" t="s">
        <v>2079</v>
      </c>
      <c r="E68" s="1">
        <f t="shared" ref="E68:E131" si="27">AP68+AQ68</f>
        <v>3741</v>
      </c>
      <c r="F68" s="1">
        <v>3612</v>
      </c>
      <c r="G68" s="1">
        <v>2334</v>
      </c>
      <c r="I68" s="1">
        <v>2272</v>
      </c>
      <c r="J68" s="2"/>
      <c r="K68" s="2">
        <f t="shared" si="19"/>
        <v>0.6290143964562569</v>
      </c>
      <c r="L68" s="10">
        <f t="shared" si="20"/>
        <v>3</v>
      </c>
      <c r="M68" s="9">
        <f t="shared" si="21"/>
        <v>2</v>
      </c>
      <c r="N68" s="8">
        <f t="shared" si="22"/>
        <v>1</v>
      </c>
      <c r="O68" s="2">
        <f t="shared" si="23"/>
        <v>0.23643949930458971</v>
      </c>
      <c r="P68" s="2">
        <f t="shared" si="24"/>
        <v>0.30125173852573017</v>
      </c>
      <c r="Q68" s="2">
        <f t="shared" si="25"/>
        <v>0.46091794158553545</v>
      </c>
      <c r="R68" s="2">
        <f t="shared" si="26"/>
        <v>1.3908205841446364E-3</v>
      </c>
      <c r="S68" s="25">
        <v>850</v>
      </c>
      <c r="T68" s="25">
        <v>1083</v>
      </c>
      <c r="U68" s="25">
        <v>1657</v>
      </c>
      <c r="V68" s="25"/>
      <c r="W68" s="25"/>
      <c r="X68" s="25"/>
      <c r="Y68" s="25">
        <v>5</v>
      </c>
      <c r="AB68" t="s">
        <v>1572</v>
      </c>
      <c r="AF68" s="38">
        <v>9</v>
      </c>
      <c r="AG68" s="40">
        <v>5</v>
      </c>
      <c r="AH68" s="40">
        <v>40</v>
      </c>
      <c r="AI68" s="52">
        <v>37280</v>
      </c>
      <c r="AJ68" s="52">
        <f t="shared" ref="AJ68:AJ131" si="28">1000*AF68+AG68</f>
        <v>9005</v>
      </c>
      <c r="AK68" t="s">
        <v>1652</v>
      </c>
      <c r="AP68" s="1">
        <v>3595</v>
      </c>
      <c r="AQ68" s="1">
        <v>146</v>
      </c>
      <c r="AS68" s="1">
        <f t="shared" ref="AS68:AS131" si="29">G68-AT68</f>
        <v>2268</v>
      </c>
      <c r="AT68" s="1">
        <v>66</v>
      </c>
    </row>
    <row r="69" spans="1:46" hidden="1" outlineLevel="1">
      <c r="A69" t="s">
        <v>1401</v>
      </c>
      <c r="B69" s="11" t="s">
        <v>2079</v>
      </c>
      <c r="E69" s="1">
        <f t="shared" si="27"/>
        <v>5868</v>
      </c>
      <c r="F69" s="1">
        <v>5539</v>
      </c>
      <c r="G69" s="1">
        <v>3448</v>
      </c>
      <c r="I69" s="1">
        <v>3319</v>
      </c>
      <c r="J69" s="2"/>
      <c r="K69" s="2">
        <f t="shared" si="19"/>
        <v>0.59920563278570138</v>
      </c>
      <c r="L69" s="10">
        <f t="shared" si="20"/>
        <v>3</v>
      </c>
      <c r="M69" s="9">
        <f t="shared" si="21"/>
        <v>2</v>
      </c>
      <c r="N69" s="8">
        <f t="shared" si="22"/>
        <v>1</v>
      </c>
      <c r="O69" s="2">
        <f t="shared" si="23"/>
        <v>0.24765003615328995</v>
      </c>
      <c r="P69" s="2">
        <f t="shared" si="24"/>
        <v>0.26500361532899491</v>
      </c>
      <c r="Q69" s="2">
        <f t="shared" si="25"/>
        <v>0.48608098336948663</v>
      </c>
      <c r="R69" s="2">
        <f t="shared" si="26"/>
        <v>1.2653651482285033E-3</v>
      </c>
      <c r="S69" s="25">
        <v>1370</v>
      </c>
      <c r="T69" s="25">
        <v>1466</v>
      </c>
      <c r="U69" s="25">
        <v>2689</v>
      </c>
      <c r="V69" s="25"/>
      <c r="W69" s="25"/>
      <c r="X69" s="25"/>
      <c r="Y69" s="25">
        <v>7</v>
      </c>
      <c r="AB69" t="s">
        <v>739</v>
      </c>
      <c r="AF69" s="38">
        <v>9</v>
      </c>
      <c r="AG69" s="40">
        <v>13</v>
      </c>
      <c r="AH69" s="40">
        <v>30</v>
      </c>
      <c r="AI69" s="52">
        <v>37910</v>
      </c>
      <c r="AJ69" s="52">
        <f t="shared" si="28"/>
        <v>9013</v>
      </c>
      <c r="AK69" t="s">
        <v>1652</v>
      </c>
      <c r="AP69" s="1">
        <v>5532</v>
      </c>
      <c r="AQ69" s="1">
        <v>336</v>
      </c>
      <c r="AS69" s="1">
        <f t="shared" si="29"/>
        <v>3370</v>
      </c>
      <c r="AT69" s="1">
        <v>78</v>
      </c>
    </row>
    <row r="70" spans="1:46" hidden="1" outlineLevel="1">
      <c r="A70" t="s">
        <v>644</v>
      </c>
      <c r="B70" s="11" t="s">
        <v>2079</v>
      </c>
      <c r="E70" s="1">
        <f t="shared" si="27"/>
        <v>1941</v>
      </c>
      <c r="F70" s="1">
        <v>1850</v>
      </c>
      <c r="G70" s="1">
        <v>1176</v>
      </c>
      <c r="I70" s="1">
        <v>1150</v>
      </c>
      <c r="J70" s="2"/>
      <c r="K70" s="2">
        <f t="shared" si="19"/>
        <v>0.6216216216216216</v>
      </c>
      <c r="L70" s="10">
        <f t="shared" si="20"/>
        <v>3</v>
      </c>
      <c r="M70" s="9">
        <f t="shared" si="21"/>
        <v>2</v>
      </c>
      <c r="N70" s="8">
        <f t="shared" si="22"/>
        <v>1</v>
      </c>
      <c r="O70" s="2">
        <f t="shared" si="23"/>
        <v>0.28733766233766234</v>
      </c>
      <c r="P70" s="2">
        <f t="shared" si="24"/>
        <v>0.31601731601731603</v>
      </c>
      <c r="Q70" s="2">
        <f t="shared" si="25"/>
        <v>0.395021645021645</v>
      </c>
      <c r="R70" s="2">
        <f t="shared" si="26"/>
        <v>1.6233766233766378E-3</v>
      </c>
      <c r="S70" s="25">
        <v>531</v>
      </c>
      <c r="T70" s="25">
        <v>584</v>
      </c>
      <c r="U70" s="25">
        <v>730</v>
      </c>
      <c r="V70" s="25"/>
      <c r="W70" s="25"/>
      <c r="X70" s="25"/>
      <c r="Y70" s="25">
        <v>3</v>
      </c>
      <c r="AB70" t="s">
        <v>1572</v>
      </c>
      <c r="AF70" s="38">
        <v>9</v>
      </c>
      <c r="AG70" s="40">
        <v>5</v>
      </c>
      <c r="AH70" s="40">
        <v>45</v>
      </c>
      <c r="AI70" s="52">
        <v>40290</v>
      </c>
      <c r="AJ70" s="52">
        <f t="shared" si="28"/>
        <v>9005</v>
      </c>
      <c r="AK70" t="s">
        <v>1652</v>
      </c>
      <c r="AP70" s="1">
        <v>1848</v>
      </c>
      <c r="AQ70" s="1">
        <v>93</v>
      </c>
      <c r="AS70" s="1">
        <f t="shared" si="29"/>
        <v>1101</v>
      </c>
      <c r="AT70" s="1">
        <v>75</v>
      </c>
    </row>
    <row r="71" spans="1:46" hidden="1" outlineLevel="1">
      <c r="A71" t="s">
        <v>2895</v>
      </c>
      <c r="B71" s="11" t="s">
        <v>2079</v>
      </c>
      <c r="E71" s="1">
        <f t="shared" si="27"/>
        <v>8241</v>
      </c>
      <c r="F71" s="1">
        <v>7906</v>
      </c>
      <c r="G71" s="1">
        <v>3806</v>
      </c>
      <c r="I71" s="1">
        <v>3668</v>
      </c>
      <c r="J71" s="2"/>
      <c r="K71" s="2">
        <f t="shared" si="19"/>
        <v>0.46395142929420691</v>
      </c>
      <c r="L71" s="10">
        <f t="shared" si="20"/>
        <v>2</v>
      </c>
      <c r="M71" s="9">
        <f t="shared" si="21"/>
        <v>3</v>
      </c>
      <c r="N71" s="8">
        <f t="shared" si="22"/>
        <v>1</v>
      </c>
      <c r="O71" s="2">
        <f t="shared" si="23"/>
        <v>0.28725155082921888</v>
      </c>
      <c r="P71" s="2">
        <f t="shared" si="24"/>
        <v>0.18888466894543612</v>
      </c>
      <c r="Q71" s="2">
        <f t="shared" si="25"/>
        <v>0.52247119888593496</v>
      </c>
      <c r="R71" s="2">
        <f t="shared" si="26"/>
        <v>1.392581339410115E-3</v>
      </c>
      <c r="S71" s="25">
        <v>2269</v>
      </c>
      <c r="T71" s="25">
        <v>1492</v>
      </c>
      <c r="U71" s="25">
        <v>4127</v>
      </c>
      <c r="V71" s="25"/>
      <c r="W71" s="25"/>
      <c r="X71" s="25"/>
      <c r="Y71" s="25">
        <v>11</v>
      </c>
      <c r="AB71" t="s">
        <v>2637</v>
      </c>
      <c r="AF71" s="38">
        <v>9</v>
      </c>
      <c r="AG71" s="40">
        <v>15</v>
      </c>
      <c r="AH71" s="40">
        <v>35</v>
      </c>
      <c r="AI71" s="52">
        <v>40500</v>
      </c>
      <c r="AJ71" s="52">
        <f t="shared" si="28"/>
        <v>9015</v>
      </c>
      <c r="AK71" t="s">
        <v>1652</v>
      </c>
      <c r="AP71" s="1">
        <v>7899</v>
      </c>
      <c r="AQ71" s="1">
        <v>342</v>
      </c>
      <c r="AS71" s="1">
        <f t="shared" si="29"/>
        <v>3681</v>
      </c>
      <c r="AT71" s="1">
        <v>125</v>
      </c>
    </row>
    <row r="72" spans="1:46" hidden="1" outlineLevel="1">
      <c r="A72" t="s">
        <v>696</v>
      </c>
      <c r="B72" s="11" t="s">
        <v>2079</v>
      </c>
      <c r="E72" s="1">
        <f t="shared" si="27"/>
        <v>4329</v>
      </c>
      <c r="F72" s="1">
        <v>4169</v>
      </c>
      <c r="G72" s="1">
        <v>2567</v>
      </c>
      <c r="I72" s="1">
        <v>2460</v>
      </c>
      <c r="J72" s="2"/>
      <c r="K72" s="2">
        <f t="shared" si="19"/>
        <v>0.59006956104581432</v>
      </c>
      <c r="L72" s="10">
        <f t="shared" si="20"/>
        <v>3</v>
      </c>
      <c r="M72" s="9">
        <f t="shared" si="21"/>
        <v>2</v>
      </c>
      <c r="N72" s="8">
        <f t="shared" si="22"/>
        <v>1</v>
      </c>
      <c r="O72" s="2">
        <f t="shared" si="23"/>
        <v>0.19268703391869135</v>
      </c>
      <c r="P72" s="2">
        <f t="shared" si="24"/>
        <v>0.26365167187875871</v>
      </c>
      <c r="Q72" s="2">
        <f t="shared" si="25"/>
        <v>0.54366129420254994</v>
      </c>
      <c r="R72" s="2">
        <f t="shared" si="26"/>
        <v>0</v>
      </c>
      <c r="S72" s="25">
        <v>801</v>
      </c>
      <c r="T72" s="25">
        <v>1096</v>
      </c>
      <c r="U72" s="25">
        <v>2260</v>
      </c>
      <c r="V72" s="25"/>
      <c r="W72" s="25"/>
      <c r="X72" s="25"/>
      <c r="Y72" s="25">
        <v>0</v>
      </c>
      <c r="AB72" t="s">
        <v>323</v>
      </c>
      <c r="AF72" s="38">
        <v>9</v>
      </c>
      <c r="AG72" s="40">
        <v>7</v>
      </c>
      <c r="AH72" s="40">
        <v>50</v>
      </c>
      <c r="AI72" s="52">
        <v>40710</v>
      </c>
      <c r="AJ72" s="52">
        <f t="shared" si="28"/>
        <v>9007</v>
      </c>
      <c r="AK72" t="s">
        <v>1652</v>
      </c>
      <c r="AP72" s="1">
        <v>4157</v>
      </c>
      <c r="AQ72" s="1">
        <v>172</v>
      </c>
      <c r="AS72" s="1">
        <f t="shared" si="29"/>
        <v>2465</v>
      </c>
      <c r="AT72" s="1">
        <v>102</v>
      </c>
    </row>
    <row r="73" spans="1:46" hidden="1" outlineLevel="1">
      <c r="A73" t="s">
        <v>421</v>
      </c>
      <c r="B73" s="11" t="s">
        <v>2079</v>
      </c>
      <c r="E73" s="1">
        <f t="shared" si="27"/>
        <v>4501</v>
      </c>
      <c r="F73" s="1">
        <v>4223</v>
      </c>
      <c r="G73" s="1">
        <v>2636</v>
      </c>
      <c r="I73" s="1">
        <v>2555</v>
      </c>
      <c r="J73" s="2"/>
      <c r="K73" s="2">
        <f t="shared" si="19"/>
        <v>0.60502012787118165</v>
      </c>
      <c r="L73" s="10">
        <f t="shared" si="20"/>
        <v>3</v>
      </c>
      <c r="M73" s="9">
        <f t="shared" si="21"/>
        <v>2</v>
      </c>
      <c r="N73" s="8">
        <f t="shared" si="22"/>
        <v>1</v>
      </c>
      <c r="O73" s="2">
        <f t="shared" si="23"/>
        <v>0.25195543967764872</v>
      </c>
      <c r="P73" s="2">
        <f t="shared" si="24"/>
        <v>0.2754207158094335</v>
      </c>
      <c r="Q73" s="2">
        <f t="shared" si="25"/>
        <v>0.46859445366200519</v>
      </c>
      <c r="R73" s="2">
        <f t="shared" si="26"/>
        <v>4.0293908509126397E-3</v>
      </c>
      <c r="S73" s="25">
        <v>1063</v>
      </c>
      <c r="T73" s="25">
        <v>1162</v>
      </c>
      <c r="U73" s="25">
        <v>1977</v>
      </c>
      <c r="V73" s="25"/>
      <c r="W73" s="25"/>
      <c r="X73" s="25"/>
      <c r="Y73" s="25">
        <v>17</v>
      </c>
      <c r="AB73" t="s">
        <v>738</v>
      </c>
      <c r="AF73" s="38">
        <v>9</v>
      </c>
      <c r="AG73" s="40">
        <v>11</v>
      </c>
      <c r="AH73" s="40">
        <v>35</v>
      </c>
      <c r="AI73" s="52">
        <v>42390</v>
      </c>
      <c r="AJ73" s="52">
        <f t="shared" si="28"/>
        <v>9011</v>
      </c>
      <c r="AK73" t="s">
        <v>1652</v>
      </c>
      <c r="AP73" s="1">
        <v>4219</v>
      </c>
      <c r="AQ73" s="1">
        <v>282</v>
      </c>
      <c r="AS73" s="1">
        <f t="shared" si="29"/>
        <v>2537</v>
      </c>
      <c r="AT73" s="1">
        <v>99</v>
      </c>
    </row>
    <row r="74" spans="1:46" hidden="1" outlineLevel="1">
      <c r="A74" t="s">
        <v>2139</v>
      </c>
      <c r="B74" s="11" t="s">
        <v>2079</v>
      </c>
      <c r="E74" s="1">
        <f t="shared" si="27"/>
        <v>8329</v>
      </c>
      <c r="F74" s="1">
        <v>7954</v>
      </c>
      <c r="G74" s="1">
        <v>4756</v>
      </c>
      <c r="I74" s="1">
        <v>4638</v>
      </c>
      <c r="J74" s="2"/>
      <c r="K74" s="2">
        <f t="shared" si="19"/>
        <v>0.58310284133769175</v>
      </c>
      <c r="L74" s="10">
        <f t="shared" si="20"/>
        <v>3</v>
      </c>
      <c r="M74" s="9">
        <f t="shared" si="21"/>
        <v>2</v>
      </c>
      <c r="N74" s="8">
        <f t="shared" si="22"/>
        <v>1</v>
      </c>
      <c r="O74" s="2">
        <f t="shared" si="23"/>
        <v>0.21751696406132193</v>
      </c>
      <c r="P74" s="2">
        <f t="shared" si="24"/>
        <v>0.29115355616989191</v>
      </c>
      <c r="Q74" s="2">
        <f t="shared" si="25"/>
        <v>0.48831364664488563</v>
      </c>
      <c r="R74" s="2">
        <f t="shared" si="26"/>
        <v>3.0158331239005243E-3</v>
      </c>
      <c r="S74" s="25">
        <v>1731</v>
      </c>
      <c r="T74" s="25">
        <v>2317</v>
      </c>
      <c r="U74" s="25">
        <v>3886</v>
      </c>
      <c r="V74" s="25"/>
      <c r="W74" s="25"/>
      <c r="X74" s="25"/>
      <c r="Y74" s="25">
        <v>24</v>
      </c>
      <c r="AB74" t="s">
        <v>738</v>
      </c>
      <c r="AF74" s="38">
        <v>9</v>
      </c>
      <c r="AG74" s="40">
        <v>11</v>
      </c>
      <c r="AH74" s="40">
        <v>40</v>
      </c>
      <c r="AI74" s="52">
        <v>42600</v>
      </c>
      <c r="AJ74" s="52">
        <f t="shared" si="28"/>
        <v>9011</v>
      </c>
      <c r="AK74" t="s">
        <v>1652</v>
      </c>
      <c r="AP74" s="1">
        <v>7958</v>
      </c>
      <c r="AQ74" s="1">
        <v>371</v>
      </c>
      <c r="AS74" s="1">
        <f t="shared" si="29"/>
        <v>4576</v>
      </c>
      <c r="AT74" s="1">
        <v>180</v>
      </c>
    </row>
    <row r="75" spans="1:46" hidden="1" outlineLevel="1">
      <c r="A75" t="s">
        <v>1833</v>
      </c>
      <c r="B75" s="11" t="s">
        <v>2079</v>
      </c>
      <c r="E75" s="1">
        <f t="shared" si="27"/>
        <v>2501</v>
      </c>
      <c r="F75" s="1">
        <v>2379</v>
      </c>
      <c r="G75" s="1">
        <v>1429</v>
      </c>
      <c r="I75" s="1">
        <v>1381</v>
      </c>
      <c r="J75" s="2"/>
      <c r="K75" s="2">
        <f t="shared" si="19"/>
        <v>0.58049600672551493</v>
      </c>
      <c r="L75" s="10">
        <f t="shared" si="20"/>
        <v>2</v>
      </c>
      <c r="M75" s="9">
        <f t="shared" si="21"/>
        <v>3</v>
      </c>
      <c r="N75" s="8">
        <f t="shared" si="22"/>
        <v>1</v>
      </c>
      <c r="O75" s="2">
        <f t="shared" si="23"/>
        <v>0.33628691983122361</v>
      </c>
      <c r="P75" s="2">
        <f t="shared" si="24"/>
        <v>0.1940928270042194</v>
      </c>
      <c r="Q75" s="2">
        <f t="shared" si="25"/>
        <v>0.46962025316455697</v>
      </c>
      <c r="R75" s="2">
        <f t="shared" si="26"/>
        <v>5.5511151231257827E-17</v>
      </c>
      <c r="S75" s="25">
        <v>797</v>
      </c>
      <c r="T75" s="25">
        <v>460</v>
      </c>
      <c r="U75" s="25">
        <v>1113</v>
      </c>
      <c r="V75" s="25"/>
      <c r="W75" s="25"/>
      <c r="X75" s="25"/>
      <c r="Y75" s="25">
        <v>0</v>
      </c>
      <c r="AB75" t="s">
        <v>738</v>
      </c>
      <c r="AF75" s="38">
        <v>9</v>
      </c>
      <c r="AG75" s="40">
        <v>11</v>
      </c>
      <c r="AH75" s="40">
        <v>45</v>
      </c>
      <c r="AI75" s="52">
        <v>43230</v>
      </c>
      <c r="AJ75" s="52">
        <f t="shared" si="28"/>
        <v>9011</v>
      </c>
      <c r="AK75" t="s">
        <v>1652</v>
      </c>
      <c r="AP75" s="1">
        <v>2370</v>
      </c>
      <c r="AQ75" s="1">
        <v>131</v>
      </c>
      <c r="AS75" s="1">
        <f t="shared" si="29"/>
        <v>1379</v>
      </c>
      <c r="AT75" s="1">
        <v>50</v>
      </c>
    </row>
    <row r="76" spans="1:46" hidden="1" outlineLevel="1">
      <c r="A76" t="s">
        <v>1572</v>
      </c>
      <c r="B76" s="11" t="s">
        <v>2079</v>
      </c>
      <c r="E76" s="1">
        <f t="shared" si="27"/>
        <v>6208</v>
      </c>
      <c r="F76" s="1">
        <v>5823</v>
      </c>
      <c r="G76" s="1">
        <v>4156</v>
      </c>
      <c r="I76" s="1">
        <v>3732</v>
      </c>
      <c r="J76" s="2"/>
      <c r="K76" s="2">
        <f t="shared" si="19"/>
        <v>0.64090674909840284</v>
      </c>
      <c r="L76" s="10">
        <f t="shared" si="20"/>
        <v>3</v>
      </c>
      <c r="M76" s="9">
        <f t="shared" si="21"/>
        <v>2</v>
      </c>
      <c r="N76" s="8">
        <f t="shared" si="22"/>
        <v>1</v>
      </c>
      <c r="O76" s="2">
        <f t="shared" si="23"/>
        <v>0.23243801652892562</v>
      </c>
      <c r="P76" s="2">
        <f t="shared" si="24"/>
        <v>0.34349173553719009</v>
      </c>
      <c r="Q76" s="2">
        <f t="shared" si="25"/>
        <v>0.42234848484848486</v>
      </c>
      <c r="R76" s="2">
        <f t="shared" si="26"/>
        <v>1.7217630853994526E-3</v>
      </c>
      <c r="S76" s="25">
        <v>1350</v>
      </c>
      <c r="T76" s="25">
        <v>1995</v>
      </c>
      <c r="U76" s="25">
        <v>2453</v>
      </c>
      <c r="V76" s="25"/>
      <c r="W76" s="25"/>
      <c r="X76" s="25"/>
      <c r="Y76" s="25">
        <v>10</v>
      </c>
      <c r="AB76" t="s">
        <v>1572</v>
      </c>
      <c r="AF76" s="38">
        <v>9</v>
      </c>
      <c r="AG76" s="40">
        <v>5</v>
      </c>
      <c r="AH76" s="40">
        <v>50</v>
      </c>
      <c r="AI76" s="52">
        <v>43370</v>
      </c>
      <c r="AJ76" s="52">
        <f t="shared" si="28"/>
        <v>9005</v>
      </c>
      <c r="AK76" t="s">
        <v>1652</v>
      </c>
      <c r="AP76" s="1">
        <v>5808</v>
      </c>
      <c r="AQ76" s="1">
        <v>400</v>
      </c>
      <c r="AS76" s="1">
        <f t="shared" si="29"/>
        <v>3932</v>
      </c>
      <c r="AT76" s="1">
        <v>224</v>
      </c>
    </row>
    <row r="77" spans="1:46" hidden="1" outlineLevel="1">
      <c r="A77" t="s">
        <v>2134</v>
      </c>
      <c r="B77" s="11" t="s">
        <v>2079</v>
      </c>
      <c r="E77" s="1">
        <f t="shared" si="27"/>
        <v>1638</v>
      </c>
      <c r="F77" s="1">
        <v>1633</v>
      </c>
      <c r="G77" s="1">
        <v>1102</v>
      </c>
      <c r="I77" s="1">
        <v>1085</v>
      </c>
      <c r="J77" s="2"/>
      <c r="K77" s="2">
        <f t="shared" si="19"/>
        <v>0.66442131047152475</v>
      </c>
      <c r="L77" s="10">
        <f t="shared" si="20"/>
        <v>3</v>
      </c>
      <c r="M77" s="9">
        <f t="shared" si="21"/>
        <v>1</v>
      </c>
      <c r="N77" s="8">
        <f t="shared" si="22"/>
        <v>2</v>
      </c>
      <c r="O77" s="2">
        <f t="shared" si="23"/>
        <v>0.20757020757020758</v>
      </c>
      <c r="P77" s="2">
        <f t="shared" si="24"/>
        <v>0.3998778998778999</v>
      </c>
      <c r="Q77" s="2">
        <f t="shared" si="25"/>
        <v>0.39010989010989011</v>
      </c>
      <c r="R77" s="2">
        <f t="shared" si="26"/>
        <v>2.4420024420023778E-3</v>
      </c>
      <c r="S77" s="25">
        <v>340</v>
      </c>
      <c r="T77" s="25">
        <v>655</v>
      </c>
      <c r="U77" s="25">
        <v>639</v>
      </c>
      <c r="V77" s="25"/>
      <c r="W77" s="25"/>
      <c r="X77" s="25"/>
      <c r="Y77" s="25">
        <v>4</v>
      </c>
      <c r="AB77" t="s">
        <v>738</v>
      </c>
      <c r="AF77" s="38">
        <v>9</v>
      </c>
      <c r="AG77" s="40">
        <v>11</v>
      </c>
      <c r="AH77" s="40">
        <v>50</v>
      </c>
      <c r="AI77" s="52">
        <v>44210</v>
      </c>
      <c r="AJ77" s="52">
        <f t="shared" si="28"/>
        <v>9011</v>
      </c>
      <c r="AK77" t="s">
        <v>1652</v>
      </c>
      <c r="AP77" s="1">
        <v>1638</v>
      </c>
      <c r="AQ77" s="1">
        <v>0</v>
      </c>
      <c r="AS77" s="1">
        <f t="shared" si="29"/>
        <v>1037</v>
      </c>
      <c r="AT77" s="1">
        <v>65</v>
      </c>
    </row>
    <row r="78" spans="1:46" hidden="1" outlineLevel="1">
      <c r="A78" t="s">
        <v>1732</v>
      </c>
      <c r="B78" s="11" t="s">
        <v>2079</v>
      </c>
      <c r="E78" s="1">
        <f t="shared" si="27"/>
        <v>13138</v>
      </c>
      <c r="F78" s="1">
        <v>12432</v>
      </c>
      <c r="G78" s="1">
        <v>7944</v>
      </c>
      <c r="I78" s="1">
        <v>7262</v>
      </c>
      <c r="J78" s="2"/>
      <c r="K78" s="2">
        <f t="shared" si="19"/>
        <v>0.58413770913770913</v>
      </c>
      <c r="L78" s="10">
        <f t="shared" si="20"/>
        <v>3</v>
      </c>
      <c r="M78" s="9">
        <f t="shared" si="21"/>
        <v>2</v>
      </c>
      <c r="N78" s="8">
        <f t="shared" si="22"/>
        <v>1</v>
      </c>
      <c r="O78" s="2">
        <f t="shared" si="23"/>
        <v>0.20661622665808113</v>
      </c>
      <c r="P78" s="2">
        <f t="shared" si="24"/>
        <v>0.36381197681905986</v>
      </c>
      <c r="Q78" s="2">
        <f t="shared" si="25"/>
        <v>0.42884739214423695</v>
      </c>
      <c r="R78" s="2">
        <f t="shared" si="26"/>
        <v>7.2440437862208995E-4</v>
      </c>
      <c r="S78" s="25">
        <v>2567</v>
      </c>
      <c r="T78" s="25">
        <v>4520</v>
      </c>
      <c r="U78" s="25">
        <v>5328</v>
      </c>
      <c r="V78" s="25"/>
      <c r="W78" s="25"/>
      <c r="X78" s="25"/>
      <c r="Y78" s="25">
        <v>9</v>
      </c>
      <c r="AB78" t="s">
        <v>2106</v>
      </c>
      <c r="AF78" s="38">
        <v>9</v>
      </c>
      <c r="AG78" s="40">
        <v>9</v>
      </c>
      <c r="AH78" s="40">
        <v>50</v>
      </c>
      <c r="AI78" s="52">
        <v>44560</v>
      </c>
      <c r="AJ78" s="52">
        <f t="shared" si="28"/>
        <v>9009</v>
      </c>
      <c r="AK78" t="s">
        <v>1652</v>
      </c>
      <c r="AP78" s="1">
        <v>12424</v>
      </c>
      <c r="AQ78" s="1">
        <v>714</v>
      </c>
      <c r="AS78" s="1">
        <f t="shared" si="29"/>
        <v>7474</v>
      </c>
      <c r="AT78" s="1">
        <v>470</v>
      </c>
    </row>
    <row r="79" spans="1:46" hidden="1" outlineLevel="1">
      <c r="A79" t="s">
        <v>2872</v>
      </c>
      <c r="B79" s="11" t="s">
        <v>2079</v>
      </c>
      <c r="E79" s="1">
        <f t="shared" si="27"/>
        <v>31648</v>
      </c>
      <c r="F79" s="1">
        <v>29270</v>
      </c>
      <c r="G79" s="1">
        <v>18254</v>
      </c>
      <c r="I79" s="1">
        <v>17279</v>
      </c>
      <c r="J79" s="2"/>
      <c r="K79" s="2">
        <f t="shared" si="19"/>
        <v>0.59033139733515549</v>
      </c>
      <c r="L79" s="10">
        <f t="shared" si="20"/>
        <v>2</v>
      </c>
      <c r="M79" s="9">
        <f t="shared" si="21"/>
        <v>3</v>
      </c>
      <c r="N79" s="8">
        <f t="shared" si="22"/>
        <v>1</v>
      </c>
      <c r="O79" s="2">
        <f t="shared" si="23"/>
        <v>0.35802764850807556</v>
      </c>
      <c r="P79" s="2">
        <f t="shared" si="24"/>
        <v>0.22447303586093623</v>
      </c>
      <c r="Q79" s="2">
        <f t="shared" si="25"/>
        <v>0.41578839310156035</v>
      </c>
      <c r="R79" s="2">
        <f t="shared" si="26"/>
        <v>1.7109225294278385E-3</v>
      </c>
      <c r="S79" s="25">
        <v>10463</v>
      </c>
      <c r="T79" s="25">
        <v>6560</v>
      </c>
      <c r="U79" s="25">
        <v>12151</v>
      </c>
      <c r="V79" s="25"/>
      <c r="W79" s="25"/>
      <c r="X79" s="25"/>
      <c r="Y79" s="25">
        <v>50</v>
      </c>
      <c r="AB79" t="s">
        <v>1046</v>
      </c>
      <c r="AF79" s="38">
        <v>9</v>
      </c>
      <c r="AG79" s="40">
        <v>3</v>
      </c>
      <c r="AH79" s="40">
        <v>80</v>
      </c>
      <c r="AI79" s="52">
        <v>44700</v>
      </c>
      <c r="AJ79" s="52">
        <f t="shared" si="28"/>
        <v>9003</v>
      </c>
      <c r="AK79" t="s">
        <v>1652</v>
      </c>
      <c r="AP79" s="1">
        <v>29224</v>
      </c>
      <c r="AQ79" s="1">
        <v>2424</v>
      </c>
      <c r="AS79" s="1">
        <f t="shared" si="29"/>
        <v>17371</v>
      </c>
      <c r="AT79" s="1">
        <v>883</v>
      </c>
    </row>
    <row r="80" spans="1:46" hidden="1" outlineLevel="1">
      <c r="A80" t="s">
        <v>90</v>
      </c>
      <c r="B80" s="11" t="s">
        <v>2079</v>
      </c>
      <c r="E80" s="1">
        <f t="shared" si="27"/>
        <v>8854</v>
      </c>
      <c r="F80" s="1">
        <v>7671</v>
      </c>
      <c r="G80" s="1">
        <v>4789</v>
      </c>
      <c r="I80" s="1">
        <v>4668</v>
      </c>
      <c r="J80" s="2"/>
      <c r="K80" s="2">
        <f t="shared" si="19"/>
        <v>0.6085256159561987</v>
      </c>
      <c r="L80" s="10">
        <f t="shared" si="20"/>
        <v>2</v>
      </c>
      <c r="M80" s="9">
        <f t="shared" si="21"/>
        <v>3</v>
      </c>
      <c r="N80" s="8">
        <f t="shared" si="22"/>
        <v>1</v>
      </c>
      <c r="O80" s="2">
        <f t="shared" si="23"/>
        <v>0.40162006793833288</v>
      </c>
      <c r="P80" s="2">
        <f t="shared" si="24"/>
        <v>0.1642278547164881</v>
      </c>
      <c r="Q80" s="2">
        <f t="shared" si="25"/>
        <v>0.42748889469558399</v>
      </c>
      <c r="R80" s="2">
        <f t="shared" si="26"/>
        <v>6.6631826495950897E-3</v>
      </c>
      <c r="S80" s="25">
        <v>3074</v>
      </c>
      <c r="T80" s="25">
        <v>1257</v>
      </c>
      <c r="U80" s="25">
        <v>3272</v>
      </c>
      <c r="V80" s="25"/>
      <c r="W80" s="25"/>
      <c r="X80" s="25"/>
      <c r="Y80" s="25">
        <v>51</v>
      </c>
      <c r="AB80" t="s">
        <v>739</v>
      </c>
      <c r="AF80" s="38">
        <v>9</v>
      </c>
      <c r="AG80" s="40">
        <v>13</v>
      </c>
      <c r="AH80" s="40">
        <v>35</v>
      </c>
      <c r="AI80" s="52">
        <v>44910</v>
      </c>
      <c r="AJ80" s="52">
        <f t="shared" si="28"/>
        <v>9013</v>
      </c>
      <c r="AK80" t="s">
        <v>1652</v>
      </c>
      <c r="AP80" s="1">
        <v>7654</v>
      </c>
      <c r="AQ80" s="1">
        <v>1200</v>
      </c>
      <c r="AS80" s="1">
        <f t="shared" si="29"/>
        <v>4559</v>
      </c>
      <c r="AT80" s="1">
        <v>230</v>
      </c>
    </row>
    <row r="81" spans="1:46" hidden="1" outlineLevel="1">
      <c r="A81" t="s">
        <v>387</v>
      </c>
      <c r="B81" s="11" t="s">
        <v>2079</v>
      </c>
      <c r="E81" s="1">
        <f t="shared" si="27"/>
        <v>3850</v>
      </c>
      <c r="F81" s="1">
        <v>3781</v>
      </c>
      <c r="G81" s="1">
        <v>2633</v>
      </c>
      <c r="I81" s="1">
        <v>2505</v>
      </c>
      <c r="J81" s="2"/>
      <c r="K81" s="2">
        <f t="shared" si="19"/>
        <v>0.66252314202591911</v>
      </c>
      <c r="L81" s="10">
        <f t="shared" si="20"/>
        <v>2</v>
      </c>
      <c r="M81" s="9">
        <f t="shared" si="21"/>
        <v>3</v>
      </c>
      <c r="N81" s="8">
        <f t="shared" si="22"/>
        <v>1</v>
      </c>
      <c r="O81" s="2">
        <f t="shared" si="23"/>
        <v>0.28242456326098464</v>
      </c>
      <c r="P81" s="2">
        <f t="shared" si="24"/>
        <v>0.26124933827421915</v>
      </c>
      <c r="Q81" s="2">
        <f t="shared" si="25"/>
        <v>0.45500264690312336</v>
      </c>
      <c r="R81" s="2">
        <f t="shared" si="26"/>
        <v>1.3234515616728504E-3</v>
      </c>
      <c r="S81" s="25">
        <v>1067</v>
      </c>
      <c r="T81" s="25">
        <v>987</v>
      </c>
      <c r="U81" s="25">
        <v>1719</v>
      </c>
      <c r="V81" s="25"/>
      <c r="W81" s="25"/>
      <c r="X81" s="25"/>
      <c r="Y81" s="25">
        <v>5</v>
      </c>
      <c r="AB81" t="s">
        <v>1046</v>
      </c>
      <c r="AF81" s="38">
        <v>9</v>
      </c>
      <c r="AG81" s="40">
        <v>3</v>
      </c>
      <c r="AH81" s="40">
        <v>85</v>
      </c>
      <c r="AI81" s="52">
        <v>45820</v>
      </c>
      <c r="AJ81" s="52">
        <f t="shared" si="28"/>
        <v>9003</v>
      </c>
      <c r="AK81" t="s">
        <v>1652</v>
      </c>
      <c r="AP81" s="1">
        <v>3778</v>
      </c>
      <c r="AQ81" s="1">
        <v>72</v>
      </c>
      <c r="AS81" s="1">
        <f t="shared" si="29"/>
        <v>2518</v>
      </c>
      <c r="AT81" s="1">
        <v>115</v>
      </c>
    </row>
    <row r="82" spans="1:46" hidden="1" outlineLevel="1">
      <c r="A82" t="s">
        <v>2200</v>
      </c>
      <c r="B82" s="11" t="s">
        <v>2079</v>
      </c>
      <c r="E82" s="1">
        <f t="shared" si="27"/>
        <v>31098</v>
      </c>
      <c r="F82" s="1">
        <v>29662</v>
      </c>
      <c r="G82" s="1">
        <v>15876</v>
      </c>
      <c r="I82" s="1">
        <v>15212</v>
      </c>
      <c r="J82" s="2"/>
      <c r="K82" s="2">
        <f t="shared" si="19"/>
        <v>0.51284471714651747</v>
      </c>
      <c r="L82" s="10">
        <f t="shared" si="20"/>
        <v>2</v>
      </c>
      <c r="M82" s="9">
        <f t="shared" si="21"/>
        <v>3</v>
      </c>
      <c r="N82" s="8">
        <f t="shared" si="22"/>
        <v>1</v>
      </c>
      <c r="O82" s="2">
        <f t="shared" si="23"/>
        <v>0.31189537196211281</v>
      </c>
      <c r="P82" s="2">
        <f t="shared" si="24"/>
        <v>0.14288603498837091</v>
      </c>
      <c r="Q82" s="2">
        <f t="shared" si="25"/>
        <v>0.54397141605150501</v>
      </c>
      <c r="R82" s="2">
        <f t="shared" si="26"/>
        <v>1.2471769980112457E-3</v>
      </c>
      <c r="S82" s="25">
        <v>9253</v>
      </c>
      <c r="T82" s="25">
        <v>4239</v>
      </c>
      <c r="U82" s="25">
        <v>16138</v>
      </c>
      <c r="V82" s="25"/>
      <c r="W82" s="25"/>
      <c r="X82" s="25"/>
      <c r="Y82" s="25">
        <v>37</v>
      </c>
      <c r="AB82" t="s">
        <v>2106</v>
      </c>
      <c r="AF82" s="38">
        <v>9</v>
      </c>
      <c r="AG82" s="40">
        <v>9</v>
      </c>
      <c r="AH82" s="40">
        <v>55</v>
      </c>
      <c r="AI82" s="52">
        <v>46520</v>
      </c>
      <c r="AJ82" s="52">
        <f t="shared" si="28"/>
        <v>9009</v>
      </c>
      <c r="AK82" t="s">
        <v>1652</v>
      </c>
      <c r="AP82" s="1">
        <v>29667</v>
      </c>
      <c r="AQ82" s="1">
        <v>1431</v>
      </c>
      <c r="AS82" s="1">
        <f t="shared" si="29"/>
        <v>15059</v>
      </c>
      <c r="AT82" s="1">
        <v>817</v>
      </c>
    </row>
    <row r="83" spans="1:46" hidden="1" outlineLevel="1">
      <c r="A83" t="s">
        <v>2478</v>
      </c>
      <c r="B83" s="11" t="s">
        <v>2079</v>
      </c>
      <c r="E83" s="1">
        <f t="shared" si="27"/>
        <v>4500</v>
      </c>
      <c r="F83" s="1">
        <v>4240</v>
      </c>
      <c r="G83" s="1">
        <v>3156</v>
      </c>
      <c r="I83" s="1">
        <v>3058</v>
      </c>
      <c r="J83" s="2"/>
      <c r="K83" s="2">
        <f t="shared" si="19"/>
        <v>0.7212264150943396</v>
      </c>
      <c r="L83" s="10">
        <f t="shared" si="20"/>
        <v>3</v>
      </c>
      <c r="M83" s="9">
        <f t="shared" si="21"/>
        <v>1</v>
      </c>
      <c r="N83" s="8">
        <f t="shared" si="22"/>
        <v>2</v>
      </c>
      <c r="O83" s="2">
        <f t="shared" si="23"/>
        <v>0.19642431466030988</v>
      </c>
      <c r="P83" s="2">
        <f t="shared" si="24"/>
        <v>0.41239570917759238</v>
      </c>
      <c r="Q83" s="2">
        <f t="shared" si="25"/>
        <v>0.38951132300357566</v>
      </c>
      <c r="R83" s="2">
        <f t="shared" si="26"/>
        <v>1.6686531585221043E-3</v>
      </c>
      <c r="S83" s="25">
        <v>824</v>
      </c>
      <c r="T83" s="25">
        <v>1730</v>
      </c>
      <c r="U83" s="25">
        <v>1634</v>
      </c>
      <c r="V83" s="25"/>
      <c r="W83" s="25"/>
      <c r="X83" s="25"/>
      <c r="Y83" s="25">
        <v>7</v>
      </c>
      <c r="AB83" t="s">
        <v>2106</v>
      </c>
      <c r="AF83" s="38">
        <v>9</v>
      </c>
      <c r="AG83" s="40">
        <v>9</v>
      </c>
      <c r="AH83" s="40">
        <v>60</v>
      </c>
      <c r="AI83" s="52">
        <v>46940</v>
      </c>
      <c r="AJ83" s="52">
        <f t="shared" si="28"/>
        <v>9009</v>
      </c>
      <c r="AK83" t="s">
        <v>1652</v>
      </c>
      <c r="AP83" s="1">
        <v>4195</v>
      </c>
      <c r="AQ83" s="1">
        <v>305</v>
      </c>
      <c r="AS83" s="1">
        <f t="shared" si="29"/>
        <v>3035</v>
      </c>
      <c r="AT83" s="1">
        <v>121</v>
      </c>
    </row>
    <row r="84" spans="1:46" hidden="1" outlineLevel="1">
      <c r="A84" t="s">
        <v>1076</v>
      </c>
      <c r="B84" s="11" t="s">
        <v>2079</v>
      </c>
      <c r="E84" s="1">
        <f t="shared" si="27"/>
        <v>2991</v>
      </c>
      <c r="F84" s="1">
        <v>2952</v>
      </c>
      <c r="G84" s="1">
        <v>1995</v>
      </c>
      <c r="I84" s="1">
        <v>1891</v>
      </c>
      <c r="J84" s="2"/>
      <c r="K84" s="2">
        <f t="shared" si="19"/>
        <v>0.64058265582655827</v>
      </c>
      <c r="L84" s="10">
        <f t="shared" si="20"/>
        <v>2</v>
      </c>
      <c r="M84" s="9">
        <f t="shared" si="21"/>
        <v>3</v>
      </c>
      <c r="N84" s="8">
        <f t="shared" si="22"/>
        <v>1</v>
      </c>
      <c r="O84" s="2">
        <f t="shared" si="23"/>
        <v>0.29976182374957466</v>
      </c>
      <c r="P84" s="2">
        <f t="shared" si="24"/>
        <v>0.20721333787002383</v>
      </c>
      <c r="Q84" s="2">
        <f t="shared" si="25"/>
        <v>0.49166383123511398</v>
      </c>
      <c r="R84" s="2">
        <f t="shared" si="26"/>
        <v>1.3610071452874739E-3</v>
      </c>
      <c r="S84" s="25">
        <v>881</v>
      </c>
      <c r="T84" s="25">
        <v>609</v>
      </c>
      <c r="U84" s="25">
        <v>1445</v>
      </c>
      <c r="V84" s="25"/>
      <c r="W84" s="25"/>
      <c r="X84" s="25"/>
      <c r="Y84" s="25">
        <v>4</v>
      </c>
      <c r="AB84" t="s">
        <v>323</v>
      </c>
      <c r="AF84" s="38">
        <v>9</v>
      </c>
      <c r="AG84" s="40">
        <v>7</v>
      </c>
      <c r="AH84" s="40">
        <v>55</v>
      </c>
      <c r="AI84" s="52">
        <v>47080</v>
      </c>
      <c r="AJ84" s="52">
        <f t="shared" si="28"/>
        <v>9007</v>
      </c>
      <c r="AK84" t="s">
        <v>1652</v>
      </c>
      <c r="AP84" s="1">
        <v>2939</v>
      </c>
      <c r="AQ84" s="1">
        <v>52</v>
      </c>
      <c r="AS84" s="1">
        <f t="shared" si="29"/>
        <v>1894</v>
      </c>
      <c r="AT84" s="1">
        <v>101</v>
      </c>
    </row>
    <row r="85" spans="1:46" hidden="1" outlineLevel="1">
      <c r="A85" t="s">
        <v>2009</v>
      </c>
      <c r="B85" s="11" t="s">
        <v>2079</v>
      </c>
      <c r="E85" s="1">
        <f t="shared" si="27"/>
        <v>25443</v>
      </c>
      <c r="F85" s="1">
        <v>23198</v>
      </c>
      <c r="G85" s="1">
        <v>13055</v>
      </c>
      <c r="I85" s="1">
        <v>11846</v>
      </c>
      <c r="J85" s="2"/>
      <c r="K85" s="2">
        <f t="shared" si="19"/>
        <v>0.51064746960944907</v>
      </c>
      <c r="L85" s="10">
        <f t="shared" si="20"/>
        <v>1</v>
      </c>
      <c r="M85" s="9">
        <f t="shared" si="21"/>
        <v>3</v>
      </c>
      <c r="N85" s="8">
        <f t="shared" si="22"/>
        <v>2</v>
      </c>
      <c r="O85" s="2">
        <f t="shared" si="23"/>
        <v>0.46762868834805082</v>
      </c>
      <c r="P85" s="2">
        <f t="shared" si="24"/>
        <v>0.16273960801206117</v>
      </c>
      <c r="Q85" s="2">
        <f t="shared" si="25"/>
        <v>0.36739177256084427</v>
      </c>
      <c r="R85" s="2">
        <f t="shared" si="26"/>
        <v>2.2399310790437443E-3</v>
      </c>
      <c r="S85" s="25">
        <v>10856</v>
      </c>
      <c r="T85" s="25">
        <v>3778</v>
      </c>
      <c r="U85" s="25">
        <v>8529</v>
      </c>
      <c r="V85" s="25"/>
      <c r="W85" s="25"/>
      <c r="X85" s="25"/>
      <c r="Y85" s="25">
        <v>52</v>
      </c>
      <c r="AB85" t="s">
        <v>323</v>
      </c>
      <c r="AF85" s="38">
        <v>9</v>
      </c>
      <c r="AG85" s="40">
        <v>7</v>
      </c>
      <c r="AH85" s="40">
        <v>60</v>
      </c>
      <c r="AI85" s="52">
        <v>47360</v>
      </c>
      <c r="AJ85" s="52">
        <f t="shared" si="28"/>
        <v>9007</v>
      </c>
      <c r="AK85" t="s">
        <v>1652</v>
      </c>
      <c r="AP85" s="1">
        <v>23215</v>
      </c>
      <c r="AQ85" s="1">
        <v>2228</v>
      </c>
      <c r="AS85" s="1">
        <f t="shared" si="29"/>
        <v>12403</v>
      </c>
      <c r="AT85" s="1">
        <v>652</v>
      </c>
    </row>
    <row r="86" spans="1:46" hidden="1" outlineLevel="1">
      <c r="A86" t="s">
        <v>2043</v>
      </c>
      <c r="B86" s="11" t="s">
        <v>2079</v>
      </c>
      <c r="E86" s="1">
        <f t="shared" si="27"/>
        <v>32325</v>
      </c>
      <c r="F86" s="1">
        <v>29891</v>
      </c>
      <c r="G86" s="1">
        <v>16932</v>
      </c>
      <c r="I86" s="1">
        <v>15838</v>
      </c>
      <c r="J86" s="2"/>
      <c r="K86" s="2">
        <f t="shared" si="19"/>
        <v>0.5298584858318558</v>
      </c>
      <c r="L86" s="10">
        <f t="shared" si="20"/>
        <v>2</v>
      </c>
      <c r="M86" s="9">
        <f t="shared" si="21"/>
        <v>3</v>
      </c>
      <c r="N86" s="8">
        <f t="shared" si="22"/>
        <v>1</v>
      </c>
      <c r="O86" s="2">
        <f t="shared" si="23"/>
        <v>0.25192172132523244</v>
      </c>
      <c r="P86" s="2">
        <f t="shared" si="24"/>
        <v>0.24443623913262394</v>
      </c>
      <c r="Q86" s="2">
        <f t="shared" si="25"/>
        <v>0.50209794904501359</v>
      </c>
      <c r="R86" s="2">
        <f t="shared" si="26"/>
        <v>1.5440904971300018E-3</v>
      </c>
      <c r="S86" s="25">
        <v>7505</v>
      </c>
      <c r="T86" s="25">
        <v>7282</v>
      </c>
      <c r="U86" s="25">
        <v>14958</v>
      </c>
      <c r="V86" s="25"/>
      <c r="W86" s="25"/>
      <c r="X86" s="25"/>
      <c r="Y86" s="25">
        <v>46</v>
      </c>
      <c r="AB86" t="s">
        <v>2106</v>
      </c>
      <c r="AF86" s="38">
        <v>9</v>
      </c>
      <c r="AG86" s="40">
        <v>9</v>
      </c>
      <c r="AH86" s="40">
        <v>65</v>
      </c>
      <c r="AI86" s="52">
        <v>47535</v>
      </c>
      <c r="AJ86" s="52">
        <f t="shared" si="28"/>
        <v>9009</v>
      </c>
      <c r="AK86" t="s">
        <v>1652</v>
      </c>
      <c r="AP86" s="1">
        <v>29791</v>
      </c>
      <c r="AQ86" s="1">
        <v>2534</v>
      </c>
      <c r="AS86" s="1">
        <f t="shared" si="29"/>
        <v>16388</v>
      </c>
      <c r="AT86" s="1">
        <v>544</v>
      </c>
    </row>
    <row r="87" spans="1:46" hidden="1" outlineLevel="1">
      <c r="A87" t="s">
        <v>1704</v>
      </c>
      <c r="B87" s="11" t="s">
        <v>2079</v>
      </c>
      <c r="E87" s="1">
        <f t="shared" si="27"/>
        <v>13984</v>
      </c>
      <c r="F87" s="1">
        <v>11966</v>
      </c>
      <c r="G87" s="1">
        <v>6151</v>
      </c>
      <c r="I87" s="1">
        <v>5859</v>
      </c>
      <c r="J87" s="2"/>
      <c r="K87" s="2">
        <f t="shared" si="19"/>
        <v>0.48963730569948188</v>
      </c>
      <c r="L87" s="10">
        <f t="shared" si="20"/>
        <v>3</v>
      </c>
      <c r="M87" s="9">
        <f t="shared" si="21"/>
        <v>2</v>
      </c>
      <c r="N87" s="8">
        <f t="shared" si="22"/>
        <v>1</v>
      </c>
      <c r="O87" s="2">
        <f t="shared" si="23"/>
        <v>0.17651977590099507</v>
      </c>
      <c r="P87" s="2">
        <f t="shared" si="24"/>
        <v>0.2788694706915294</v>
      </c>
      <c r="Q87" s="2">
        <f t="shared" si="25"/>
        <v>0.54461075340747556</v>
      </c>
      <c r="R87" s="2">
        <f t="shared" si="26"/>
        <v>0</v>
      </c>
      <c r="S87" s="25">
        <v>2111</v>
      </c>
      <c r="T87" s="25">
        <v>3335</v>
      </c>
      <c r="U87" s="25">
        <v>6513</v>
      </c>
      <c r="V87" s="25"/>
      <c r="W87" s="25"/>
      <c r="X87" s="25"/>
      <c r="Y87" s="25">
        <v>0</v>
      </c>
      <c r="AB87" t="s">
        <v>524</v>
      </c>
      <c r="AF87" s="38">
        <v>9</v>
      </c>
      <c r="AG87" s="40">
        <v>1</v>
      </c>
      <c r="AH87" s="40">
        <v>45</v>
      </c>
      <c r="AI87" s="52">
        <v>48620</v>
      </c>
      <c r="AJ87" s="52">
        <f t="shared" si="28"/>
        <v>9001</v>
      </c>
      <c r="AK87" t="s">
        <v>1652</v>
      </c>
      <c r="AP87" s="1">
        <v>11959</v>
      </c>
      <c r="AQ87" s="1">
        <v>2025</v>
      </c>
      <c r="AS87" s="1">
        <f t="shared" si="29"/>
        <v>5926</v>
      </c>
      <c r="AT87" s="1">
        <v>225</v>
      </c>
    </row>
    <row r="88" spans="1:46" hidden="1" outlineLevel="1">
      <c r="A88" t="s">
        <v>1105</v>
      </c>
      <c r="B88" s="11" t="s">
        <v>2079</v>
      </c>
      <c r="E88" s="1">
        <f t="shared" si="27"/>
        <v>9054</v>
      </c>
      <c r="F88" s="1">
        <v>8591</v>
      </c>
      <c r="G88" s="1">
        <v>5187</v>
      </c>
      <c r="I88" s="1">
        <v>5027</v>
      </c>
      <c r="J88" s="2"/>
      <c r="K88" s="2">
        <f t="shared" si="19"/>
        <v>0.58514724711907806</v>
      </c>
      <c r="L88" s="10">
        <f t="shared" si="20"/>
        <v>2</v>
      </c>
      <c r="M88" s="9">
        <f t="shared" si="21"/>
        <v>3</v>
      </c>
      <c r="N88" s="8">
        <f t="shared" si="22"/>
        <v>1</v>
      </c>
      <c r="O88" s="2">
        <f t="shared" si="23"/>
        <v>0.28943998137152172</v>
      </c>
      <c r="P88" s="2">
        <f t="shared" si="24"/>
        <v>0.17440912795436023</v>
      </c>
      <c r="Q88" s="2">
        <f t="shared" si="25"/>
        <v>0.52602165560600767</v>
      </c>
      <c r="R88" s="2">
        <f t="shared" si="26"/>
        <v>1.0129235068110365E-2</v>
      </c>
      <c r="S88" s="25">
        <v>2486</v>
      </c>
      <c r="T88" s="25">
        <v>1498</v>
      </c>
      <c r="U88" s="25">
        <v>4518</v>
      </c>
      <c r="V88" s="25"/>
      <c r="W88" s="25"/>
      <c r="X88" s="25"/>
      <c r="Y88" s="25">
        <v>87</v>
      </c>
      <c r="AB88" t="s">
        <v>738</v>
      </c>
      <c r="AF88" s="38">
        <v>9</v>
      </c>
      <c r="AG88" s="40">
        <v>11</v>
      </c>
      <c r="AH88" s="40">
        <v>55</v>
      </c>
      <c r="AI88" s="52">
        <v>48900</v>
      </c>
      <c r="AJ88" s="52">
        <f t="shared" si="28"/>
        <v>9011</v>
      </c>
      <c r="AK88" t="s">
        <v>1652</v>
      </c>
      <c r="AP88" s="1">
        <v>8589</v>
      </c>
      <c r="AQ88" s="1">
        <v>465</v>
      </c>
      <c r="AS88" s="1">
        <f t="shared" si="29"/>
        <v>5031</v>
      </c>
      <c r="AT88" s="1">
        <v>156</v>
      </c>
    </row>
    <row r="89" spans="1:46" hidden="1" outlineLevel="1">
      <c r="A89" t="s">
        <v>1570</v>
      </c>
      <c r="B89" s="11" t="s">
        <v>2079</v>
      </c>
      <c r="E89" s="1">
        <f t="shared" si="27"/>
        <v>1515</v>
      </c>
      <c r="F89" s="1">
        <v>1487</v>
      </c>
      <c r="G89" s="1">
        <v>1013</v>
      </c>
      <c r="I89" s="1">
        <v>992</v>
      </c>
      <c r="J89" s="2"/>
      <c r="K89" s="2">
        <f t="shared" si="19"/>
        <v>0.66711499663752527</v>
      </c>
      <c r="L89" s="10">
        <f t="shared" si="20"/>
        <v>3</v>
      </c>
      <c r="M89" s="9">
        <f t="shared" si="21"/>
        <v>1</v>
      </c>
      <c r="N89" s="8">
        <f t="shared" si="22"/>
        <v>2</v>
      </c>
      <c r="O89" s="2">
        <f t="shared" si="23"/>
        <v>0.21332436069986541</v>
      </c>
      <c r="P89" s="2">
        <f t="shared" si="24"/>
        <v>0.43606998654104978</v>
      </c>
      <c r="Q89" s="2">
        <f t="shared" si="25"/>
        <v>0.35060565275908478</v>
      </c>
      <c r="R89" s="2">
        <f t="shared" si="26"/>
        <v>5.5511151231257827E-17</v>
      </c>
      <c r="S89" s="25">
        <v>317</v>
      </c>
      <c r="T89" s="25">
        <v>648</v>
      </c>
      <c r="U89" s="25">
        <v>521</v>
      </c>
      <c r="V89" s="25"/>
      <c r="W89" s="25"/>
      <c r="X89" s="25"/>
      <c r="Y89" s="25">
        <v>0</v>
      </c>
      <c r="AB89" t="s">
        <v>1572</v>
      </c>
      <c r="AF89" s="38">
        <v>9</v>
      </c>
      <c r="AG89" s="40">
        <v>5</v>
      </c>
      <c r="AH89" s="40">
        <v>55</v>
      </c>
      <c r="AI89" s="52">
        <v>49460</v>
      </c>
      <c r="AJ89" s="52">
        <f t="shared" si="28"/>
        <v>9005</v>
      </c>
      <c r="AK89" t="s">
        <v>1652</v>
      </c>
      <c r="AP89" s="1">
        <v>1486</v>
      </c>
      <c r="AQ89" s="1">
        <v>29</v>
      </c>
      <c r="AS89" s="1">
        <f t="shared" si="29"/>
        <v>951</v>
      </c>
      <c r="AT89" s="1">
        <v>62</v>
      </c>
    </row>
    <row r="90" spans="1:46" hidden="1" outlineLevel="1">
      <c r="A90" t="s">
        <v>2708</v>
      </c>
      <c r="B90" s="11" t="s">
        <v>2079</v>
      </c>
      <c r="E90" s="1">
        <f t="shared" si="27"/>
        <v>17113</v>
      </c>
      <c r="F90" s="1">
        <v>15882</v>
      </c>
      <c r="G90" s="1">
        <v>8455</v>
      </c>
      <c r="I90" s="1">
        <v>7491</v>
      </c>
      <c r="J90" s="2"/>
      <c r="K90" s="2">
        <f t="shared" si="19"/>
        <v>0.47166603702304494</v>
      </c>
      <c r="L90" s="10">
        <f t="shared" si="20"/>
        <v>2</v>
      </c>
      <c r="M90" s="9">
        <f t="shared" si="21"/>
        <v>3</v>
      </c>
      <c r="N90" s="8">
        <f t="shared" si="22"/>
        <v>1</v>
      </c>
      <c r="O90" s="2">
        <f t="shared" si="23"/>
        <v>0.33549565436452955</v>
      </c>
      <c r="P90" s="2">
        <f t="shared" si="24"/>
        <v>0.19101902002771129</v>
      </c>
      <c r="Q90" s="2">
        <f t="shared" si="25"/>
        <v>0.46762816475626651</v>
      </c>
      <c r="R90" s="2">
        <f t="shared" si="26"/>
        <v>5.8571608514926266E-3</v>
      </c>
      <c r="S90" s="25">
        <v>5327</v>
      </c>
      <c r="T90" s="25">
        <v>3033</v>
      </c>
      <c r="U90" s="25">
        <v>7425</v>
      </c>
      <c r="V90" s="25"/>
      <c r="W90" s="25"/>
      <c r="X90" s="25"/>
      <c r="Y90" s="25">
        <v>93</v>
      </c>
      <c r="AB90" t="s">
        <v>2106</v>
      </c>
      <c r="AF90" s="38">
        <v>9</v>
      </c>
      <c r="AG90" s="40">
        <v>9</v>
      </c>
      <c r="AH90" s="40">
        <v>70</v>
      </c>
      <c r="AI90" s="52">
        <v>49950</v>
      </c>
      <c r="AJ90" s="52">
        <f t="shared" si="28"/>
        <v>9009</v>
      </c>
      <c r="AK90" t="s">
        <v>1652</v>
      </c>
      <c r="AP90" s="1">
        <v>15878</v>
      </c>
      <c r="AQ90" s="1">
        <v>1235</v>
      </c>
      <c r="AS90" s="1">
        <f t="shared" si="29"/>
        <v>8148</v>
      </c>
      <c r="AT90" s="1">
        <v>307</v>
      </c>
    </row>
    <row r="91" spans="1:46" hidden="1" outlineLevel="1">
      <c r="A91" t="s">
        <v>1860</v>
      </c>
      <c r="B91" s="11" t="s">
        <v>2079</v>
      </c>
      <c r="E91" s="1">
        <f t="shared" si="27"/>
        <v>31335</v>
      </c>
      <c r="F91" s="1">
        <v>27762</v>
      </c>
      <c r="G91" s="1">
        <v>14888</v>
      </c>
      <c r="I91" s="1">
        <v>14688</v>
      </c>
      <c r="J91" s="2"/>
      <c r="K91" s="2">
        <f t="shared" si="19"/>
        <v>0.52906851091419926</v>
      </c>
      <c r="L91" s="10">
        <f t="shared" si="20"/>
        <v>1</v>
      </c>
      <c r="M91" s="9">
        <f t="shared" si="21"/>
        <v>3</v>
      </c>
      <c r="N91" s="8">
        <f t="shared" si="22"/>
        <v>2</v>
      </c>
      <c r="O91" s="2">
        <f t="shared" si="23"/>
        <v>0.57224576271186445</v>
      </c>
      <c r="P91" s="2">
        <f t="shared" si="24"/>
        <v>0.14374999999999999</v>
      </c>
      <c r="Q91" s="2">
        <f t="shared" si="25"/>
        <v>0.27556497175141242</v>
      </c>
      <c r="R91" s="2">
        <f t="shared" si="26"/>
        <v>8.4392655367231395E-3</v>
      </c>
      <c r="S91" s="25">
        <v>16206</v>
      </c>
      <c r="T91" s="25">
        <v>4071</v>
      </c>
      <c r="U91" s="25">
        <v>7804</v>
      </c>
      <c r="V91" s="25"/>
      <c r="W91" s="25"/>
      <c r="X91" s="25"/>
      <c r="Y91" s="25">
        <v>239</v>
      </c>
      <c r="AB91" t="s">
        <v>1046</v>
      </c>
      <c r="AF91" s="38">
        <v>9</v>
      </c>
      <c r="AG91" s="40">
        <v>3</v>
      </c>
      <c r="AH91" s="40">
        <v>90</v>
      </c>
      <c r="AI91" s="52">
        <v>50440</v>
      </c>
      <c r="AJ91" s="52">
        <f t="shared" si="28"/>
        <v>9003</v>
      </c>
      <c r="AK91" t="s">
        <v>1652</v>
      </c>
      <c r="AP91" s="1">
        <v>28320</v>
      </c>
      <c r="AQ91" s="1">
        <v>3015</v>
      </c>
      <c r="AS91" s="1">
        <f t="shared" si="29"/>
        <v>14130</v>
      </c>
      <c r="AT91" s="1">
        <v>758</v>
      </c>
    </row>
    <row r="92" spans="1:46" hidden="1" outlineLevel="1">
      <c r="A92" t="s">
        <v>2203</v>
      </c>
      <c r="B92" s="11" t="s">
        <v>2079</v>
      </c>
      <c r="E92" s="1">
        <f t="shared" si="27"/>
        <v>12412</v>
      </c>
      <c r="F92" s="1">
        <v>11292</v>
      </c>
      <c r="G92" s="1">
        <v>6461</v>
      </c>
      <c r="I92" s="1">
        <v>6252</v>
      </c>
      <c r="J92" s="2"/>
      <c r="K92" s="2">
        <f t="shared" si="19"/>
        <v>0.55366631243358133</v>
      </c>
      <c r="L92" s="10">
        <f t="shared" si="20"/>
        <v>3</v>
      </c>
      <c r="M92" s="9">
        <f t="shared" si="21"/>
        <v>1</v>
      </c>
      <c r="N92" s="8">
        <f t="shared" si="22"/>
        <v>2</v>
      </c>
      <c r="O92" s="2">
        <f t="shared" si="23"/>
        <v>0.17158557121332979</v>
      </c>
      <c r="P92" s="2">
        <f t="shared" si="24"/>
        <v>0.5421430470619516</v>
      </c>
      <c r="Q92" s="2">
        <f t="shared" si="25"/>
        <v>0.28503057697420897</v>
      </c>
      <c r="R92" s="2">
        <f t="shared" si="26"/>
        <v>1.2408047505095832E-3</v>
      </c>
      <c r="S92" s="25">
        <v>1936</v>
      </c>
      <c r="T92" s="25">
        <v>6117</v>
      </c>
      <c r="U92" s="25">
        <v>3216</v>
      </c>
      <c r="V92" s="25"/>
      <c r="W92" s="25"/>
      <c r="X92" s="25"/>
      <c r="Y92" s="25">
        <v>14</v>
      </c>
      <c r="AB92" t="s">
        <v>524</v>
      </c>
      <c r="AF92" s="38">
        <v>9</v>
      </c>
      <c r="AG92" s="40">
        <v>1</v>
      </c>
      <c r="AH92" s="40">
        <v>50</v>
      </c>
      <c r="AI92" s="52">
        <v>50580</v>
      </c>
      <c r="AJ92" s="52">
        <f t="shared" si="28"/>
        <v>9001</v>
      </c>
      <c r="AK92" t="s">
        <v>1652</v>
      </c>
      <c r="AP92" s="1">
        <v>11283</v>
      </c>
      <c r="AQ92" s="1">
        <v>1129</v>
      </c>
      <c r="AS92" s="1">
        <f t="shared" si="29"/>
        <v>6082</v>
      </c>
      <c r="AT92" s="1">
        <v>379</v>
      </c>
    </row>
    <row r="93" spans="1:46" hidden="1" outlineLevel="1">
      <c r="A93" t="s">
        <v>1246</v>
      </c>
      <c r="B93" s="11" t="s">
        <v>2079</v>
      </c>
      <c r="E93" s="1">
        <f t="shared" si="27"/>
        <v>8898</v>
      </c>
      <c r="F93" s="1">
        <v>8432</v>
      </c>
      <c r="G93" s="1">
        <v>4753</v>
      </c>
      <c r="I93" s="1">
        <v>4677</v>
      </c>
      <c r="J93" s="2"/>
      <c r="K93" s="2">
        <f t="shared" si="19"/>
        <v>0.55467267552182165</v>
      </c>
      <c r="L93" s="10">
        <f t="shared" si="20"/>
        <v>3</v>
      </c>
      <c r="M93" s="9">
        <f t="shared" si="21"/>
        <v>2</v>
      </c>
      <c r="N93" s="8">
        <f t="shared" si="22"/>
        <v>1</v>
      </c>
      <c r="O93" s="2">
        <f t="shared" si="23"/>
        <v>0.17802850356294536</v>
      </c>
      <c r="P93" s="2">
        <f t="shared" si="24"/>
        <v>0.3510688836104513</v>
      </c>
      <c r="Q93" s="2">
        <f t="shared" si="25"/>
        <v>0.467458432304038</v>
      </c>
      <c r="R93" s="2">
        <f t="shared" si="26"/>
        <v>3.4441805225652877E-3</v>
      </c>
      <c r="S93" s="25">
        <v>1499</v>
      </c>
      <c r="T93" s="25">
        <v>2956</v>
      </c>
      <c r="U93" s="25">
        <v>3936</v>
      </c>
      <c r="V93" s="25"/>
      <c r="W93" s="25"/>
      <c r="X93" s="25"/>
      <c r="Y93" s="25">
        <v>29</v>
      </c>
      <c r="AB93" t="s">
        <v>524</v>
      </c>
      <c r="AF93" s="38">
        <v>9</v>
      </c>
      <c r="AG93" s="40">
        <v>1</v>
      </c>
      <c r="AH93" s="40">
        <v>55</v>
      </c>
      <c r="AI93" s="52">
        <v>50860</v>
      </c>
      <c r="AJ93" s="52">
        <f t="shared" si="28"/>
        <v>9001</v>
      </c>
      <c r="AK93" t="s">
        <v>1652</v>
      </c>
      <c r="AP93" s="1">
        <v>8420</v>
      </c>
      <c r="AQ93" s="1">
        <v>478</v>
      </c>
      <c r="AS93" s="1">
        <f t="shared" si="29"/>
        <v>4570</v>
      </c>
      <c r="AT93" s="1">
        <v>183</v>
      </c>
    </row>
    <row r="94" spans="1:46" hidden="1" outlineLevel="1">
      <c r="A94" t="s">
        <v>2387</v>
      </c>
      <c r="B94" s="11" t="s">
        <v>2079</v>
      </c>
      <c r="E94" s="1">
        <f t="shared" si="27"/>
        <v>4210</v>
      </c>
      <c r="F94" s="1">
        <v>4111</v>
      </c>
      <c r="G94" s="1">
        <v>2645</v>
      </c>
      <c r="I94" s="1">
        <v>2500</v>
      </c>
      <c r="J94" s="2"/>
      <c r="K94" s="2">
        <f t="shared" si="19"/>
        <v>0.6081245439065921</v>
      </c>
      <c r="L94" s="10">
        <f t="shared" si="20"/>
        <v>3</v>
      </c>
      <c r="M94" s="9">
        <f t="shared" si="21"/>
        <v>2</v>
      </c>
      <c r="N94" s="8">
        <f t="shared" si="22"/>
        <v>1</v>
      </c>
      <c r="O94" s="2">
        <f t="shared" si="23"/>
        <v>0.24676908071202147</v>
      </c>
      <c r="P94" s="2">
        <f t="shared" si="24"/>
        <v>0.30285296269202633</v>
      </c>
      <c r="Q94" s="2">
        <f t="shared" si="25"/>
        <v>0.44891489880516949</v>
      </c>
      <c r="R94" s="2">
        <f t="shared" si="26"/>
        <v>1.4630577907826514E-3</v>
      </c>
      <c r="S94" s="25">
        <v>1012</v>
      </c>
      <c r="T94" s="25">
        <v>1242</v>
      </c>
      <c r="U94" s="25">
        <v>1841</v>
      </c>
      <c r="V94" s="25"/>
      <c r="W94" s="25"/>
      <c r="X94" s="25"/>
      <c r="Y94" s="25">
        <v>6</v>
      </c>
      <c r="AB94" t="s">
        <v>1572</v>
      </c>
      <c r="AF94" s="38">
        <v>9</v>
      </c>
      <c r="AG94" s="40">
        <v>5</v>
      </c>
      <c r="AH94" s="40">
        <v>60</v>
      </c>
      <c r="AI94" s="52">
        <v>51350</v>
      </c>
      <c r="AJ94" s="52">
        <f t="shared" si="28"/>
        <v>9005</v>
      </c>
      <c r="AK94" t="s">
        <v>1652</v>
      </c>
      <c r="AP94" s="1">
        <v>4101</v>
      </c>
      <c r="AQ94" s="1">
        <v>109</v>
      </c>
      <c r="AS94" s="1">
        <f t="shared" si="29"/>
        <v>2559</v>
      </c>
      <c r="AT94" s="1">
        <v>86</v>
      </c>
    </row>
    <row r="95" spans="1:46" hidden="1" outlineLevel="1">
      <c r="A95" t="s">
        <v>2106</v>
      </c>
      <c r="B95" s="11" t="s">
        <v>2079</v>
      </c>
      <c r="E95" s="1">
        <f t="shared" si="27"/>
        <v>64393</v>
      </c>
      <c r="F95" s="1">
        <v>53472</v>
      </c>
      <c r="G95" s="1">
        <v>21513</v>
      </c>
      <c r="I95" s="1">
        <v>20478</v>
      </c>
      <c r="J95" s="2"/>
      <c r="K95" s="2">
        <f t="shared" si="19"/>
        <v>0.38296678635547576</v>
      </c>
      <c r="L95" s="10">
        <f t="shared" si="20"/>
        <v>1</v>
      </c>
      <c r="M95" s="9">
        <f t="shared" si="21"/>
        <v>3</v>
      </c>
      <c r="N95" s="8">
        <f t="shared" si="22"/>
        <v>2</v>
      </c>
      <c r="O95" s="2">
        <f t="shared" si="23"/>
        <v>0.6834830423893189</v>
      </c>
      <c r="P95" s="2">
        <f t="shared" si="24"/>
        <v>4.9488729450313539E-2</v>
      </c>
      <c r="Q95" s="2">
        <f t="shared" si="25"/>
        <v>0.26271585409487225</v>
      </c>
      <c r="R95" s="2">
        <f t="shared" si="26"/>
        <v>4.3123740654953391E-3</v>
      </c>
      <c r="S95" s="25">
        <v>36295</v>
      </c>
      <c r="T95" s="25">
        <v>2628</v>
      </c>
      <c r="U95" s="25">
        <v>13951</v>
      </c>
      <c r="V95" s="25"/>
      <c r="W95" s="25"/>
      <c r="X95" s="25"/>
      <c r="Y95" s="25">
        <v>229</v>
      </c>
      <c r="AB95" t="s">
        <v>2106</v>
      </c>
      <c r="AF95" s="38">
        <v>9</v>
      </c>
      <c r="AG95" s="40">
        <v>9</v>
      </c>
      <c r="AH95" s="40">
        <v>75</v>
      </c>
      <c r="AI95" s="52">
        <v>52070</v>
      </c>
      <c r="AJ95" s="52">
        <f t="shared" si="28"/>
        <v>9009</v>
      </c>
      <c r="AK95" t="s">
        <v>1652</v>
      </c>
      <c r="AP95" s="1">
        <v>53103</v>
      </c>
      <c r="AQ95" s="1">
        <v>11290</v>
      </c>
      <c r="AS95" s="1">
        <f t="shared" si="29"/>
        <v>20485</v>
      </c>
      <c r="AT95" s="1">
        <v>1028</v>
      </c>
    </row>
    <row r="96" spans="1:46" hidden="1" outlineLevel="1">
      <c r="A96" t="s">
        <v>738</v>
      </c>
      <c r="B96" s="11" t="s">
        <v>2079</v>
      </c>
      <c r="E96" s="1">
        <f t="shared" si="27"/>
        <v>12398</v>
      </c>
      <c r="F96" s="1">
        <v>9835</v>
      </c>
      <c r="G96" s="1">
        <v>5151</v>
      </c>
      <c r="I96" s="1">
        <v>4877</v>
      </c>
      <c r="J96" s="2"/>
      <c r="K96" s="2">
        <f t="shared" si="19"/>
        <v>0.49588205388917134</v>
      </c>
      <c r="L96" s="10">
        <f t="shared" si="20"/>
        <v>2</v>
      </c>
      <c r="M96" s="9">
        <f t="shared" si="21"/>
        <v>3</v>
      </c>
      <c r="N96" s="8">
        <f t="shared" si="22"/>
        <v>1</v>
      </c>
      <c r="O96" s="2">
        <f t="shared" si="23"/>
        <v>0.41482391482391484</v>
      </c>
      <c r="P96" s="2">
        <f t="shared" si="24"/>
        <v>0.13574938574938575</v>
      </c>
      <c r="Q96" s="2">
        <f t="shared" si="25"/>
        <v>0.44154381654381653</v>
      </c>
      <c r="R96" s="2">
        <f t="shared" si="26"/>
        <v>7.8828828828829134E-3</v>
      </c>
      <c r="S96" s="25">
        <v>4052</v>
      </c>
      <c r="T96" s="25">
        <v>1326</v>
      </c>
      <c r="U96" s="25">
        <v>4313</v>
      </c>
      <c r="V96" s="25"/>
      <c r="W96" s="25"/>
      <c r="X96" s="25"/>
      <c r="Y96" s="25">
        <v>77</v>
      </c>
      <c r="AB96" t="s">
        <v>738</v>
      </c>
      <c r="AF96" s="38">
        <v>9</v>
      </c>
      <c r="AG96" s="40">
        <v>11</v>
      </c>
      <c r="AH96" s="40">
        <v>60</v>
      </c>
      <c r="AI96" s="52">
        <v>52350</v>
      </c>
      <c r="AJ96" s="52">
        <f t="shared" si="28"/>
        <v>9011</v>
      </c>
      <c r="AK96" t="s">
        <v>1652</v>
      </c>
      <c r="AP96" s="1">
        <v>9768</v>
      </c>
      <c r="AQ96" s="1">
        <v>2630</v>
      </c>
      <c r="AS96" s="1">
        <f t="shared" si="29"/>
        <v>4915</v>
      </c>
      <c r="AT96" s="1">
        <v>236</v>
      </c>
    </row>
    <row r="97" spans="1:46" hidden="1" outlineLevel="1">
      <c r="A97" t="s">
        <v>2576</v>
      </c>
      <c r="B97" s="11" t="s">
        <v>2079</v>
      </c>
      <c r="E97" s="1">
        <f t="shared" si="27"/>
        <v>16738</v>
      </c>
      <c r="F97" s="1">
        <v>15671</v>
      </c>
      <c r="G97" s="1">
        <v>8384</v>
      </c>
      <c r="I97" s="1">
        <v>8217</v>
      </c>
      <c r="J97" s="2"/>
      <c r="K97" s="2">
        <f t="shared" si="19"/>
        <v>0.52434433029162142</v>
      </c>
      <c r="L97" s="10">
        <f t="shared" si="20"/>
        <v>3</v>
      </c>
      <c r="M97" s="9">
        <f t="shared" si="21"/>
        <v>2</v>
      </c>
      <c r="N97" s="8">
        <f t="shared" si="22"/>
        <v>1</v>
      </c>
      <c r="O97" s="2">
        <f t="shared" si="23"/>
        <v>0.21219715956558061</v>
      </c>
      <c r="P97" s="2">
        <f t="shared" si="24"/>
        <v>0.30133024869866976</v>
      </c>
      <c r="Q97" s="2">
        <f t="shared" si="25"/>
        <v>0.48576569629201211</v>
      </c>
      <c r="R97" s="2">
        <f t="shared" si="26"/>
        <v>7.0689544373753188E-4</v>
      </c>
      <c r="S97" s="25">
        <v>3302</v>
      </c>
      <c r="T97" s="25">
        <v>4689</v>
      </c>
      <c r="U97" s="25">
        <v>7559</v>
      </c>
      <c r="V97" s="25"/>
      <c r="W97" s="25"/>
      <c r="X97" s="25"/>
      <c r="Y97" s="25">
        <v>11</v>
      </c>
      <c r="AB97" t="s">
        <v>1572</v>
      </c>
      <c r="AF97" s="38">
        <v>9</v>
      </c>
      <c r="AG97" s="40">
        <v>5</v>
      </c>
      <c r="AH97" s="40">
        <v>65</v>
      </c>
      <c r="AI97" s="52">
        <v>52630</v>
      </c>
      <c r="AJ97" s="52">
        <f t="shared" si="28"/>
        <v>9005</v>
      </c>
      <c r="AK97" t="s">
        <v>1652</v>
      </c>
      <c r="AP97" s="1">
        <v>15561</v>
      </c>
      <c r="AQ97" s="1">
        <v>1177</v>
      </c>
      <c r="AS97" s="1">
        <f t="shared" si="29"/>
        <v>8063</v>
      </c>
      <c r="AT97" s="1">
        <v>321</v>
      </c>
    </row>
    <row r="98" spans="1:46" hidden="1" outlineLevel="1">
      <c r="A98" t="s">
        <v>2691</v>
      </c>
      <c r="B98" s="11" t="s">
        <v>2079</v>
      </c>
      <c r="E98" s="1">
        <f t="shared" si="27"/>
        <v>19172</v>
      </c>
      <c r="F98" s="1">
        <v>18455</v>
      </c>
      <c r="G98" s="1">
        <v>11275</v>
      </c>
      <c r="I98" s="1">
        <v>10542</v>
      </c>
      <c r="J98" s="2"/>
      <c r="K98" s="2">
        <f t="shared" si="19"/>
        <v>0.57122730967217561</v>
      </c>
      <c r="L98" s="10">
        <f t="shared" si="20"/>
        <v>1</v>
      </c>
      <c r="M98" s="9">
        <f t="shared" si="21"/>
        <v>3</v>
      </c>
      <c r="N98" s="8">
        <f t="shared" si="22"/>
        <v>2</v>
      </c>
      <c r="O98" s="2">
        <f t="shared" si="23"/>
        <v>0.42763122110416102</v>
      </c>
      <c r="P98" s="2">
        <f t="shared" si="24"/>
        <v>0.20326353005167255</v>
      </c>
      <c r="Q98" s="2">
        <f t="shared" si="25"/>
        <v>0.36834375849877615</v>
      </c>
      <c r="R98" s="2">
        <f t="shared" si="26"/>
        <v>7.6149034539024774E-4</v>
      </c>
      <c r="S98" s="25">
        <v>7862</v>
      </c>
      <c r="T98" s="25">
        <v>3737</v>
      </c>
      <c r="U98" s="25">
        <v>6772</v>
      </c>
      <c r="V98" s="25"/>
      <c r="W98" s="25"/>
      <c r="X98" s="25"/>
      <c r="Y98" s="25">
        <v>14</v>
      </c>
      <c r="AB98" t="s">
        <v>1046</v>
      </c>
      <c r="AF98" s="38">
        <v>9</v>
      </c>
      <c r="AG98" s="40">
        <v>3</v>
      </c>
      <c r="AH98" s="40">
        <v>95</v>
      </c>
      <c r="AI98" s="52">
        <v>52140</v>
      </c>
      <c r="AJ98" s="52">
        <f t="shared" si="28"/>
        <v>9003</v>
      </c>
      <c r="AK98" t="s">
        <v>1652</v>
      </c>
      <c r="AP98" s="1">
        <v>18385</v>
      </c>
      <c r="AQ98" s="1">
        <v>787</v>
      </c>
      <c r="AS98" s="1">
        <f t="shared" si="29"/>
        <v>10746</v>
      </c>
      <c r="AT98" s="1">
        <v>529</v>
      </c>
    </row>
    <row r="99" spans="1:46" hidden="1" outlineLevel="1">
      <c r="A99" t="s">
        <v>2577</v>
      </c>
      <c r="B99" s="11" t="s">
        <v>2079</v>
      </c>
      <c r="E99" s="1">
        <f t="shared" si="27"/>
        <v>15252</v>
      </c>
      <c r="F99" s="1">
        <v>14657</v>
      </c>
      <c r="G99" s="1">
        <v>8671</v>
      </c>
      <c r="I99" s="1">
        <v>8530</v>
      </c>
      <c r="J99" s="2"/>
      <c r="K99" s="2">
        <f t="shared" ref="K99:K130" si="30">I99/F99</f>
        <v>0.58197448318209732</v>
      </c>
      <c r="L99" s="10">
        <f t="shared" ref="L99:L130" si="31">RANK(S99,S99:Y99)</f>
        <v>3</v>
      </c>
      <c r="M99" s="9">
        <f t="shared" ref="M99:M130" si="32">RANK(T99,S99:Y99)</f>
        <v>2</v>
      </c>
      <c r="N99" s="8">
        <f t="shared" ref="N99:N130" si="33">RANK(U99,S99:Y99)</f>
        <v>1</v>
      </c>
      <c r="O99" s="2">
        <f t="shared" ref="O99:O130" si="34">IF(SUM($S99:$Y99)=0,"-",S99/SUM($S99:$Y99))</f>
        <v>0.22693147693147694</v>
      </c>
      <c r="P99" s="2">
        <f t="shared" ref="P99:P130" si="35">IF(SUM($S99:$Y99)=0,"-",T99/SUM($S99:$Y99))</f>
        <v>0.33135408135408134</v>
      </c>
      <c r="Q99" s="2">
        <f t="shared" ref="Q99:Q130" si="36">IF(SUM($S99:$Y99)=0,"-",U99/SUM($S99:$Y99))</f>
        <v>0.43461643461643462</v>
      </c>
      <c r="R99" s="2">
        <f t="shared" ref="R99:R130" si="37">IF(SUM($S99:$Y99)=0,"-",(1-O99-P99-Q99))</f>
        <v>7.0980070980070642E-3</v>
      </c>
      <c r="S99" s="25">
        <v>3325</v>
      </c>
      <c r="T99" s="25">
        <v>4855</v>
      </c>
      <c r="U99" s="25">
        <v>6368</v>
      </c>
      <c r="V99" s="25"/>
      <c r="W99" s="25"/>
      <c r="X99" s="25"/>
      <c r="Y99" s="25">
        <v>104</v>
      </c>
      <c r="AB99" t="s">
        <v>524</v>
      </c>
      <c r="AF99" s="38">
        <v>9</v>
      </c>
      <c r="AG99" s="40">
        <v>1</v>
      </c>
      <c r="AH99" s="40">
        <v>60</v>
      </c>
      <c r="AI99" s="52">
        <v>52980</v>
      </c>
      <c r="AJ99" s="52">
        <f t="shared" si="28"/>
        <v>9001</v>
      </c>
      <c r="AK99" t="s">
        <v>1652</v>
      </c>
      <c r="AP99" s="1">
        <v>14652</v>
      </c>
      <c r="AQ99" s="1">
        <v>600</v>
      </c>
      <c r="AS99" s="1">
        <f t="shared" si="29"/>
        <v>8356</v>
      </c>
      <c r="AT99" s="1">
        <v>315</v>
      </c>
    </row>
    <row r="100" spans="1:46" hidden="1" outlineLevel="1">
      <c r="A100" t="s">
        <v>1295</v>
      </c>
      <c r="B100" s="11" t="s">
        <v>2079</v>
      </c>
      <c r="E100" s="1">
        <f t="shared" si="27"/>
        <v>1043</v>
      </c>
      <c r="F100" s="1">
        <v>1039</v>
      </c>
      <c r="G100" s="1">
        <v>698</v>
      </c>
      <c r="I100" s="1">
        <v>684</v>
      </c>
      <c r="J100" s="2"/>
      <c r="K100" s="2">
        <f t="shared" si="30"/>
        <v>0.65832531280077</v>
      </c>
      <c r="L100" s="10">
        <f t="shared" si="31"/>
        <v>2</v>
      </c>
      <c r="M100" s="9">
        <f t="shared" si="32"/>
        <v>3</v>
      </c>
      <c r="N100" s="8">
        <f t="shared" si="33"/>
        <v>1</v>
      </c>
      <c r="O100" s="2">
        <f t="shared" si="34"/>
        <v>0.30028873917228105</v>
      </c>
      <c r="P100" s="2">
        <f t="shared" si="35"/>
        <v>0.22617901828681425</v>
      </c>
      <c r="Q100" s="2">
        <f t="shared" si="36"/>
        <v>0.4735322425409047</v>
      </c>
      <c r="R100" s="2">
        <f t="shared" si="37"/>
        <v>0</v>
      </c>
      <c r="S100" s="25">
        <v>312</v>
      </c>
      <c r="T100" s="25">
        <v>235</v>
      </c>
      <c r="U100" s="25">
        <v>492</v>
      </c>
      <c r="V100" s="25"/>
      <c r="W100" s="25"/>
      <c r="X100" s="25"/>
      <c r="Y100" s="25">
        <v>0</v>
      </c>
      <c r="AB100" t="s">
        <v>1572</v>
      </c>
      <c r="AF100" s="38">
        <v>9</v>
      </c>
      <c r="AG100" s="40">
        <v>5</v>
      </c>
      <c r="AH100" s="40">
        <v>70</v>
      </c>
      <c r="AI100" s="52">
        <v>53470</v>
      </c>
      <c r="AJ100" s="52">
        <f t="shared" si="28"/>
        <v>9005</v>
      </c>
      <c r="AK100" t="s">
        <v>1652</v>
      </c>
      <c r="AP100" s="1">
        <v>1039</v>
      </c>
      <c r="AQ100" s="1">
        <v>4</v>
      </c>
      <c r="AS100" s="1">
        <f t="shared" si="29"/>
        <v>640</v>
      </c>
      <c r="AT100" s="1">
        <v>58</v>
      </c>
    </row>
    <row r="101" spans="1:46" hidden="1" outlineLevel="1">
      <c r="A101" t="s">
        <v>1353</v>
      </c>
      <c r="B101" s="11" t="s">
        <v>2079</v>
      </c>
      <c r="E101" s="1">
        <f t="shared" si="27"/>
        <v>8649</v>
      </c>
      <c r="F101" s="1">
        <v>8251</v>
      </c>
      <c r="G101" s="1">
        <v>4248</v>
      </c>
      <c r="I101" s="1">
        <v>4059</v>
      </c>
      <c r="J101" s="2"/>
      <c r="K101" s="2">
        <f t="shared" si="30"/>
        <v>0.49194037086413767</v>
      </c>
      <c r="L101" s="10">
        <f t="shared" si="31"/>
        <v>3</v>
      </c>
      <c r="M101" s="9">
        <f t="shared" si="32"/>
        <v>2</v>
      </c>
      <c r="N101" s="8">
        <f t="shared" si="33"/>
        <v>1</v>
      </c>
      <c r="O101" s="2">
        <f t="shared" si="34"/>
        <v>0.20099587077969394</v>
      </c>
      <c r="P101" s="2">
        <f t="shared" si="35"/>
        <v>0.21362642700995871</v>
      </c>
      <c r="Q101" s="2">
        <f t="shared" si="36"/>
        <v>0.58416322564974499</v>
      </c>
      <c r="R101" s="2">
        <f t="shared" si="37"/>
        <v>1.2144765606023622E-3</v>
      </c>
      <c r="S101" s="25">
        <v>1655</v>
      </c>
      <c r="T101" s="25">
        <v>1759</v>
      </c>
      <c r="U101" s="25">
        <v>4810</v>
      </c>
      <c r="V101" s="25"/>
      <c r="W101" s="25"/>
      <c r="X101" s="25"/>
      <c r="Y101" s="25">
        <v>10</v>
      </c>
      <c r="AB101" t="s">
        <v>2106</v>
      </c>
      <c r="AF101" s="38">
        <v>9</v>
      </c>
      <c r="AG101" s="40">
        <v>9</v>
      </c>
      <c r="AH101" s="40">
        <v>80</v>
      </c>
      <c r="AI101" s="52">
        <v>53890</v>
      </c>
      <c r="AJ101" s="52">
        <f t="shared" si="28"/>
        <v>9009</v>
      </c>
      <c r="AK101" t="s">
        <v>1652</v>
      </c>
      <c r="AP101" s="1">
        <v>8234</v>
      </c>
      <c r="AQ101" s="1">
        <v>415</v>
      </c>
      <c r="AS101" s="1">
        <f t="shared" si="29"/>
        <v>4130</v>
      </c>
      <c r="AT101" s="1">
        <v>118</v>
      </c>
    </row>
    <row r="102" spans="1:46" hidden="1" outlineLevel="1">
      <c r="A102" t="s">
        <v>968</v>
      </c>
      <c r="B102" s="11" t="s">
        <v>2079</v>
      </c>
      <c r="E102" s="1">
        <f t="shared" si="27"/>
        <v>1723</v>
      </c>
      <c r="F102" s="1">
        <v>1681</v>
      </c>
      <c r="G102" s="1">
        <v>1028</v>
      </c>
      <c r="I102" s="1">
        <v>989</v>
      </c>
      <c r="J102" s="2"/>
      <c r="K102" s="2">
        <f t="shared" si="30"/>
        <v>0.58834027364663888</v>
      </c>
      <c r="L102" s="10">
        <f t="shared" si="31"/>
        <v>3</v>
      </c>
      <c r="M102" s="9">
        <f t="shared" si="32"/>
        <v>2</v>
      </c>
      <c r="N102" s="8">
        <f t="shared" si="33"/>
        <v>1</v>
      </c>
      <c r="O102" s="2">
        <f t="shared" si="34"/>
        <v>0.19761904761904761</v>
      </c>
      <c r="P102" s="2">
        <f t="shared" si="35"/>
        <v>0.2994047619047619</v>
      </c>
      <c r="Q102" s="2">
        <f t="shared" si="36"/>
        <v>0.49821428571428572</v>
      </c>
      <c r="R102" s="2">
        <f t="shared" si="37"/>
        <v>4.761904761904745E-3</v>
      </c>
      <c r="S102" s="25">
        <v>332</v>
      </c>
      <c r="T102" s="25">
        <v>503</v>
      </c>
      <c r="U102" s="25">
        <v>837</v>
      </c>
      <c r="V102" s="25"/>
      <c r="W102" s="25"/>
      <c r="X102" s="25"/>
      <c r="Y102" s="25">
        <v>8</v>
      </c>
      <c r="AB102" t="s">
        <v>1572</v>
      </c>
      <c r="AF102" s="38">
        <v>9</v>
      </c>
      <c r="AG102" s="40">
        <v>5</v>
      </c>
      <c r="AH102" s="40">
        <v>75</v>
      </c>
      <c r="AI102" s="52">
        <v>54030</v>
      </c>
      <c r="AJ102" s="52">
        <f t="shared" si="28"/>
        <v>9005</v>
      </c>
      <c r="AK102" t="s">
        <v>1652</v>
      </c>
      <c r="AP102" s="1">
        <v>1680</v>
      </c>
      <c r="AQ102" s="1">
        <v>43</v>
      </c>
      <c r="AS102" s="1">
        <f t="shared" si="29"/>
        <v>970</v>
      </c>
      <c r="AT102" s="1">
        <v>58</v>
      </c>
    </row>
    <row r="103" spans="1:46" hidden="1" outlineLevel="1">
      <c r="A103" t="s">
        <v>2321</v>
      </c>
      <c r="B103" s="11" t="s">
        <v>2079</v>
      </c>
      <c r="E103" s="1">
        <f t="shared" si="27"/>
        <v>15603</v>
      </c>
      <c r="F103" s="1">
        <v>14858</v>
      </c>
      <c r="G103" s="1">
        <v>9379</v>
      </c>
      <c r="I103" s="1">
        <v>8725</v>
      </c>
      <c r="J103" s="2"/>
      <c r="K103" s="2">
        <f t="shared" si="30"/>
        <v>0.58722573697671288</v>
      </c>
      <c r="L103" s="10">
        <f t="shared" si="31"/>
        <v>3</v>
      </c>
      <c r="M103" s="9">
        <f t="shared" si="32"/>
        <v>2</v>
      </c>
      <c r="N103" s="8">
        <f t="shared" si="33"/>
        <v>1</v>
      </c>
      <c r="O103" s="2">
        <f t="shared" si="34"/>
        <v>0.18983668511270077</v>
      </c>
      <c r="P103" s="2">
        <f t="shared" si="35"/>
        <v>0.29133486300445405</v>
      </c>
      <c r="Q103" s="2">
        <f t="shared" si="36"/>
        <v>0.51808611148603045</v>
      </c>
      <c r="R103" s="2">
        <f t="shared" si="37"/>
        <v>7.4234039681475572E-4</v>
      </c>
      <c r="S103" s="25">
        <v>2813</v>
      </c>
      <c r="T103" s="25">
        <v>4317</v>
      </c>
      <c r="U103" s="25">
        <v>7677</v>
      </c>
      <c r="V103" s="25"/>
      <c r="W103" s="25"/>
      <c r="X103" s="25"/>
      <c r="Y103" s="25">
        <v>11</v>
      </c>
      <c r="AB103" t="s">
        <v>2106</v>
      </c>
      <c r="AF103" s="38">
        <v>9</v>
      </c>
      <c r="AG103" s="40">
        <v>9</v>
      </c>
      <c r="AH103" s="40">
        <v>85</v>
      </c>
      <c r="AI103" s="52">
        <v>54870</v>
      </c>
      <c r="AJ103" s="52">
        <f t="shared" si="28"/>
        <v>9009</v>
      </c>
      <c r="AK103" t="s">
        <v>1652</v>
      </c>
      <c r="AP103" s="1">
        <v>14818</v>
      </c>
      <c r="AQ103" s="1">
        <v>785</v>
      </c>
      <c r="AS103" s="1">
        <f t="shared" si="29"/>
        <v>9002</v>
      </c>
      <c r="AT103" s="1">
        <v>377</v>
      </c>
    </row>
    <row r="104" spans="1:46" hidden="1" outlineLevel="1">
      <c r="A104" t="s">
        <v>1548</v>
      </c>
      <c r="B104" s="11" t="s">
        <v>2079</v>
      </c>
      <c r="E104" s="1">
        <f t="shared" si="27"/>
        <v>3275</v>
      </c>
      <c r="F104" s="1">
        <v>3086</v>
      </c>
      <c r="G104" s="1">
        <v>1854</v>
      </c>
      <c r="I104" s="1">
        <v>1819</v>
      </c>
      <c r="J104" s="2"/>
      <c r="K104" s="2">
        <f t="shared" si="30"/>
        <v>0.58943616331821125</v>
      </c>
      <c r="L104" s="10">
        <f t="shared" si="31"/>
        <v>3</v>
      </c>
      <c r="M104" s="9">
        <f t="shared" si="32"/>
        <v>2</v>
      </c>
      <c r="N104" s="8">
        <f t="shared" si="33"/>
        <v>1</v>
      </c>
      <c r="O104" s="2">
        <f t="shared" si="34"/>
        <v>0.22859922178988326</v>
      </c>
      <c r="P104" s="2">
        <f t="shared" si="35"/>
        <v>0.29182879377431908</v>
      </c>
      <c r="Q104" s="2">
        <f t="shared" si="36"/>
        <v>0.47859922178988329</v>
      </c>
      <c r="R104" s="2">
        <f t="shared" si="37"/>
        <v>9.7276264591439343E-4</v>
      </c>
      <c r="S104" s="25">
        <v>705</v>
      </c>
      <c r="T104" s="25">
        <v>900</v>
      </c>
      <c r="U104" s="25">
        <v>1476</v>
      </c>
      <c r="V104" s="25"/>
      <c r="W104" s="25"/>
      <c r="X104" s="25"/>
      <c r="Y104" s="25">
        <v>3</v>
      </c>
      <c r="AB104" t="s">
        <v>738</v>
      </c>
      <c r="AF104" s="38">
        <v>9</v>
      </c>
      <c r="AG104" s="40">
        <v>11</v>
      </c>
      <c r="AH104" s="40">
        <v>65</v>
      </c>
      <c r="AI104" s="52">
        <v>55500</v>
      </c>
      <c r="AJ104" s="52">
        <f t="shared" si="28"/>
        <v>9011</v>
      </c>
      <c r="AK104" t="s">
        <v>1652</v>
      </c>
      <c r="AP104" s="1">
        <v>3084</v>
      </c>
      <c r="AQ104" s="1">
        <v>191</v>
      </c>
      <c r="AS104" s="1">
        <f t="shared" si="29"/>
        <v>1800</v>
      </c>
      <c r="AT104" s="1">
        <v>54</v>
      </c>
    </row>
    <row r="105" spans="1:46" hidden="1" outlineLevel="1">
      <c r="A105" t="s">
        <v>1549</v>
      </c>
      <c r="B105" s="11" t="s">
        <v>2079</v>
      </c>
      <c r="E105" s="1">
        <f t="shared" si="27"/>
        <v>43001</v>
      </c>
      <c r="F105" s="1">
        <v>41856</v>
      </c>
      <c r="G105" s="1">
        <v>20706</v>
      </c>
      <c r="I105" s="1">
        <v>19797</v>
      </c>
      <c r="J105" s="2"/>
      <c r="K105" s="2">
        <f t="shared" si="30"/>
        <v>0.47297878440366975</v>
      </c>
      <c r="L105" s="10">
        <f t="shared" si="31"/>
        <v>2</v>
      </c>
      <c r="M105" s="9">
        <f t="shared" si="32"/>
        <v>3</v>
      </c>
      <c r="N105" s="8">
        <f t="shared" si="33"/>
        <v>1</v>
      </c>
      <c r="O105" s="2">
        <f t="shared" si="34"/>
        <v>0.30174819337451408</v>
      </c>
      <c r="P105" s="2">
        <f t="shared" si="35"/>
        <v>0.2370197238188366</v>
      </c>
      <c r="Q105" s="2">
        <f t="shared" si="36"/>
        <v>0.44327315223353764</v>
      </c>
      <c r="R105" s="2">
        <f t="shared" si="37"/>
        <v>1.7958930573111653E-2</v>
      </c>
      <c r="S105" s="25">
        <v>12652</v>
      </c>
      <c r="T105" s="25">
        <v>9938</v>
      </c>
      <c r="U105" s="25">
        <v>18586</v>
      </c>
      <c r="V105" s="25"/>
      <c r="W105" s="25"/>
      <c r="X105" s="25"/>
      <c r="Y105" s="25">
        <v>753</v>
      </c>
      <c r="AB105" t="s">
        <v>524</v>
      </c>
      <c r="AF105" s="38">
        <v>9</v>
      </c>
      <c r="AG105" s="40">
        <v>1</v>
      </c>
      <c r="AH105" s="40">
        <v>65</v>
      </c>
      <c r="AI105" s="52">
        <v>56060</v>
      </c>
      <c r="AJ105" s="52">
        <f t="shared" si="28"/>
        <v>9001</v>
      </c>
      <c r="AK105" t="s">
        <v>1652</v>
      </c>
      <c r="AP105" s="1">
        <v>41929</v>
      </c>
      <c r="AQ105" s="1">
        <v>1072</v>
      </c>
      <c r="AS105" s="1">
        <f t="shared" si="29"/>
        <v>19953</v>
      </c>
      <c r="AT105" s="1">
        <v>753</v>
      </c>
    </row>
    <row r="106" spans="1:46" hidden="1" outlineLevel="1">
      <c r="A106" t="s">
        <v>2848</v>
      </c>
      <c r="B106" s="11" t="s">
        <v>2079</v>
      </c>
      <c r="E106" s="1">
        <f t="shared" si="27"/>
        <v>18556</v>
      </c>
      <c r="F106" s="1">
        <v>17978</v>
      </c>
      <c r="G106" s="1">
        <v>9306</v>
      </c>
      <c r="I106" s="1">
        <v>8892</v>
      </c>
      <c r="J106" s="2"/>
      <c r="K106" s="2">
        <f t="shared" si="30"/>
        <v>0.49460451663143845</v>
      </c>
      <c r="L106" s="10">
        <f t="shared" si="31"/>
        <v>2</v>
      </c>
      <c r="M106" s="9">
        <f t="shared" si="32"/>
        <v>3</v>
      </c>
      <c r="N106" s="8">
        <f t="shared" si="33"/>
        <v>1</v>
      </c>
      <c r="O106" s="2">
        <f t="shared" si="34"/>
        <v>0.39432458047611085</v>
      </c>
      <c r="P106" s="2">
        <f t="shared" si="35"/>
        <v>0.15364888219880693</v>
      </c>
      <c r="Q106" s="2">
        <f t="shared" si="36"/>
        <v>0.45040976751965212</v>
      </c>
      <c r="R106" s="2">
        <f t="shared" si="37"/>
        <v>1.6167698054301294E-3</v>
      </c>
      <c r="S106" s="25">
        <v>7073</v>
      </c>
      <c r="T106" s="25">
        <v>2756</v>
      </c>
      <c r="U106" s="25">
        <v>8079</v>
      </c>
      <c r="V106" s="25"/>
      <c r="W106" s="25"/>
      <c r="X106" s="25"/>
      <c r="Y106" s="25">
        <v>29</v>
      </c>
      <c r="AB106" t="s">
        <v>738</v>
      </c>
      <c r="AF106" s="38">
        <v>9</v>
      </c>
      <c r="AG106" s="40">
        <v>11</v>
      </c>
      <c r="AH106" s="40">
        <v>70</v>
      </c>
      <c r="AI106" s="52">
        <v>56270</v>
      </c>
      <c r="AJ106" s="52">
        <f t="shared" si="28"/>
        <v>9011</v>
      </c>
      <c r="AK106" t="s">
        <v>1652</v>
      </c>
      <c r="AP106" s="1">
        <v>17937</v>
      </c>
      <c r="AQ106" s="1">
        <v>619</v>
      </c>
      <c r="AS106" s="1">
        <f t="shared" si="29"/>
        <v>8900</v>
      </c>
      <c r="AT106" s="1">
        <v>406</v>
      </c>
    </row>
    <row r="107" spans="1:46" hidden="1" outlineLevel="1">
      <c r="A107" t="s">
        <v>250</v>
      </c>
      <c r="B107" s="11" t="s">
        <v>2079</v>
      </c>
      <c r="E107" s="1">
        <f t="shared" si="27"/>
        <v>5907</v>
      </c>
      <c r="F107" s="1">
        <v>5674</v>
      </c>
      <c r="G107" s="1">
        <v>3467</v>
      </c>
      <c r="I107" s="1">
        <v>3438</v>
      </c>
      <c r="J107" s="2"/>
      <c r="K107" s="2">
        <f t="shared" si="30"/>
        <v>0.60592174832569612</v>
      </c>
      <c r="L107" s="10">
        <f t="shared" si="31"/>
        <v>3</v>
      </c>
      <c r="M107" s="9">
        <f t="shared" si="32"/>
        <v>2</v>
      </c>
      <c r="N107" s="8">
        <f t="shared" si="33"/>
        <v>1</v>
      </c>
      <c r="O107" s="2">
        <f t="shared" si="34"/>
        <v>0.22241804723299261</v>
      </c>
      <c r="P107" s="2">
        <f t="shared" si="35"/>
        <v>0.35248501938667609</v>
      </c>
      <c r="Q107" s="2">
        <f t="shared" si="36"/>
        <v>0.42315826577370463</v>
      </c>
      <c r="R107" s="2">
        <f t="shared" si="37"/>
        <v>1.9386676066266428E-3</v>
      </c>
      <c r="S107" s="25">
        <v>1262</v>
      </c>
      <c r="T107" s="25">
        <v>2000</v>
      </c>
      <c r="U107" s="25">
        <v>2401</v>
      </c>
      <c r="V107" s="25"/>
      <c r="W107" s="25"/>
      <c r="X107" s="25"/>
      <c r="Y107" s="25">
        <v>11</v>
      </c>
      <c r="AB107" t="s">
        <v>738</v>
      </c>
      <c r="AF107" s="38">
        <v>9</v>
      </c>
      <c r="AG107" s="40">
        <v>11</v>
      </c>
      <c r="AH107" s="40">
        <v>75</v>
      </c>
      <c r="AI107" s="52">
        <v>57040</v>
      </c>
      <c r="AJ107" s="52">
        <f t="shared" si="28"/>
        <v>9011</v>
      </c>
      <c r="AK107" t="s">
        <v>1652</v>
      </c>
      <c r="AP107" s="1">
        <v>5674</v>
      </c>
      <c r="AQ107" s="1">
        <v>233</v>
      </c>
      <c r="AS107" s="1">
        <f t="shared" si="29"/>
        <v>3280</v>
      </c>
      <c r="AT107" s="1">
        <v>187</v>
      </c>
    </row>
    <row r="108" spans="1:46" hidden="1" outlineLevel="1">
      <c r="A108" t="s">
        <v>309</v>
      </c>
      <c r="B108" s="11" t="s">
        <v>2079</v>
      </c>
      <c r="E108" s="1">
        <f t="shared" si="27"/>
        <v>7395</v>
      </c>
      <c r="F108" s="1">
        <v>6988</v>
      </c>
      <c r="G108" s="1">
        <v>4399</v>
      </c>
      <c r="I108" s="1">
        <v>4226</v>
      </c>
      <c r="J108" s="2"/>
      <c r="K108" s="2">
        <f t="shared" si="30"/>
        <v>0.60475100171722951</v>
      </c>
      <c r="L108" s="10">
        <f t="shared" si="31"/>
        <v>3</v>
      </c>
      <c r="M108" s="9">
        <f t="shared" si="32"/>
        <v>2</v>
      </c>
      <c r="N108" s="8">
        <f t="shared" si="33"/>
        <v>1</v>
      </c>
      <c r="O108" s="2">
        <f t="shared" si="34"/>
        <v>0.21769098219414129</v>
      </c>
      <c r="P108" s="2">
        <f t="shared" si="35"/>
        <v>0.37995404939689831</v>
      </c>
      <c r="Q108" s="2">
        <f t="shared" si="36"/>
        <v>0.40091901206203329</v>
      </c>
      <c r="R108" s="2">
        <f t="shared" si="37"/>
        <v>1.4359563469271142E-3</v>
      </c>
      <c r="S108" s="25">
        <v>1516</v>
      </c>
      <c r="T108" s="25">
        <v>2646</v>
      </c>
      <c r="U108" s="25">
        <v>2792</v>
      </c>
      <c r="V108" s="25"/>
      <c r="W108" s="25"/>
      <c r="X108" s="25"/>
      <c r="Y108" s="25">
        <v>10</v>
      </c>
      <c r="AB108" t="s">
        <v>323</v>
      </c>
      <c r="AF108" s="38">
        <v>9</v>
      </c>
      <c r="AG108" s="40">
        <v>7</v>
      </c>
      <c r="AH108" s="40">
        <v>65</v>
      </c>
      <c r="AI108" s="52">
        <v>57320</v>
      </c>
      <c r="AJ108" s="52">
        <f t="shared" si="28"/>
        <v>9007</v>
      </c>
      <c r="AK108" t="s">
        <v>1652</v>
      </c>
      <c r="AP108" s="1">
        <v>6964</v>
      </c>
      <c r="AQ108" s="1">
        <v>431</v>
      </c>
      <c r="AS108" s="1">
        <f t="shared" si="29"/>
        <v>4155</v>
      </c>
      <c r="AT108" s="1">
        <v>244</v>
      </c>
    </row>
    <row r="109" spans="1:46" hidden="1" outlineLevel="1">
      <c r="A109" t="s">
        <v>547</v>
      </c>
      <c r="B109" s="11" t="s">
        <v>2079</v>
      </c>
      <c r="E109" s="1">
        <f t="shared" si="27"/>
        <v>9785</v>
      </c>
      <c r="F109" s="1">
        <v>9277</v>
      </c>
      <c r="G109" s="1">
        <v>5513</v>
      </c>
      <c r="I109" s="1">
        <v>5291</v>
      </c>
      <c r="J109" s="2"/>
      <c r="K109" s="2">
        <f t="shared" si="30"/>
        <v>0.57033523768459626</v>
      </c>
      <c r="L109" s="10">
        <f t="shared" si="31"/>
        <v>3</v>
      </c>
      <c r="M109" s="9">
        <f t="shared" si="32"/>
        <v>2</v>
      </c>
      <c r="N109" s="8">
        <f t="shared" si="33"/>
        <v>1</v>
      </c>
      <c r="O109" s="2">
        <f t="shared" si="34"/>
        <v>0.20484913793103449</v>
      </c>
      <c r="P109" s="2">
        <f t="shared" si="35"/>
        <v>0.28081896551724139</v>
      </c>
      <c r="Q109" s="2">
        <f t="shared" si="36"/>
        <v>0.51368534482758621</v>
      </c>
      <c r="R109" s="2">
        <f t="shared" si="37"/>
        <v>6.4655172413796702E-4</v>
      </c>
      <c r="S109" s="25">
        <v>1901</v>
      </c>
      <c r="T109" s="25">
        <v>2606</v>
      </c>
      <c r="U109" s="25">
        <v>4767</v>
      </c>
      <c r="V109" s="25"/>
      <c r="W109" s="25"/>
      <c r="X109" s="25"/>
      <c r="Y109" s="25">
        <v>6</v>
      </c>
      <c r="AB109" t="s">
        <v>2106</v>
      </c>
      <c r="AF109" s="38">
        <v>9</v>
      </c>
      <c r="AG109" s="40">
        <v>9</v>
      </c>
      <c r="AH109" s="40">
        <v>90</v>
      </c>
      <c r="AI109" s="52">
        <v>57600</v>
      </c>
      <c r="AJ109" s="52">
        <f t="shared" si="28"/>
        <v>9009</v>
      </c>
      <c r="AK109" t="s">
        <v>1652</v>
      </c>
      <c r="AP109" s="1">
        <v>9280</v>
      </c>
      <c r="AQ109" s="1">
        <v>505</v>
      </c>
      <c r="AS109" s="1">
        <f t="shared" si="29"/>
        <v>5294</v>
      </c>
      <c r="AT109" s="1">
        <v>219</v>
      </c>
    </row>
    <row r="110" spans="1:46" hidden="1" outlineLevel="1">
      <c r="A110" t="s">
        <v>1863</v>
      </c>
      <c r="B110" s="11" t="s">
        <v>2079</v>
      </c>
      <c r="E110" s="1">
        <f t="shared" si="27"/>
        <v>6578</v>
      </c>
      <c r="F110" s="1">
        <v>6338</v>
      </c>
      <c r="G110" s="1">
        <v>3577</v>
      </c>
      <c r="I110" s="1">
        <v>3292</v>
      </c>
      <c r="J110" s="2"/>
      <c r="K110" s="2">
        <f t="shared" si="30"/>
        <v>0.51940675291890182</v>
      </c>
      <c r="L110" s="10">
        <f t="shared" si="31"/>
        <v>3</v>
      </c>
      <c r="M110" s="9">
        <f t="shared" si="32"/>
        <v>2</v>
      </c>
      <c r="N110" s="8">
        <f t="shared" si="33"/>
        <v>1</v>
      </c>
      <c r="O110" s="2">
        <f t="shared" si="34"/>
        <v>0.16403536469845278</v>
      </c>
      <c r="P110" s="2">
        <f t="shared" si="35"/>
        <v>0.2837069782128197</v>
      </c>
      <c r="Q110" s="2">
        <f t="shared" si="36"/>
        <v>0.55036311967161355</v>
      </c>
      <c r="R110" s="2">
        <f t="shared" si="37"/>
        <v>1.8945374171138729E-3</v>
      </c>
      <c r="S110" s="25">
        <v>1039</v>
      </c>
      <c r="T110" s="25">
        <v>1797</v>
      </c>
      <c r="U110" s="25">
        <v>3486</v>
      </c>
      <c r="V110" s="25"/>
      <c r="W110" s="25"/>
      <c r="X110" s="25"/>
      <c r="Y110" s="25">
        <v>12</v>
      </c>
      <c r="AB110" t="s">
        <v>2106</v>
      </c>
      <c r="AF110" s="38">
        <v>9</v>
      </c>
      <c r="AG110" s="40">
        <v>9</v>
      </c>
      <c r="AH110" s="40">
        <v>95</v>
      </c>
      <c r="AI110" s="52">
        <v>58300</v>
      </c>
      <c r="AJ110" s="52">
        <f t="shared" si="28"/>
        <v>9009</v>
      </c>
      <c r="AK110" t="s">
        <v>1652</v>
      </c>
      <c r="AP110" s="1">
        <v>6334</v>
      </c>
      <c r="AQ110" s="1">
        <v>244</v>
      </c>
      <c r="AS110" s="1">
        <f t="shared" si="29"/>
        <v>3501</v>
      </c>
      <c r="AT110" s="1">
        <v>76</v>
      </c>
    </row>
    <row r="111" spans="1:46" hidden="1" outlineLevel="1">
      <c r="A111" t="s">
        <v>2179</v>
      </c>
      <c r="B111" s="11" t="s">
        <v>2079</v>
      </c>
      <c r="E111" s="1">
        <f t="shared" si="27"/>
        <v>8374</v>
      </c>
      <c r="F111" s="1">
        <v>8037</v>
      </c>
      <c r="G111" s="1">
        <v>4062</v>
      </c>
      <c r="I111" s="1">
        <v>3917</v>
      </c>
      <c r="J111" s="2"/>
      <c r="K111" s="2">
        <f t="shared" si="30"/>
        <v>0.48737090954336193</v>
      </c>
      <c r="L111" s="10">
        <f t="shared" si="31"/>
        <v>2</v>
      </c>
      <c r="M111" s="9">
        <f t="shared" si="32"/>
        <v>3</v>
      </c>
      <c r="N111" s="8">
        <f t="shared" si="33"/>
        <v>1</v>
      </c>
      <c r="O111" s="2">
        <f t="shared" si="34"/>
        <v>0.38399100899100896</v>
      </c>
      <c r="P111" s="2">
        <f t="shared" si="35"/>
        <v>0.16246253746253747</v>
      </c>
      <c r="Q111" s="2">
        <f t="shared" si="36"/>
        <v>0.45129870129870131</v>
      </c>
      <c r="R111" s="2">
        <f t="shared" si="37"/>
        <v>2.2477522477521994E-3</v>
      </c>
      <c r="S111" s="25">
        <v>3075</v>
      </c>
      <c r="T111" s="25">
        <v>1301</v>
      </c>
      <c r="U111" s="25">
        <v>3614</v>
      </c>
      <c r="V111" s="25"/>
      <c r="W111" s="25"/>
      <c r="X111" s="25"/>
      <c r="Y111" s="25">
        <v>18</v>
      </c>
      <c r="AB111" t="s">
        <v>2637</v>
      </c>
      <c r="AF111" s="38">
        <v>9</v>
      </c>
      <c r="AG111" s="40">
        <v>15</v>
      </c>
      <c r="AH111" s="40">
        <v>40</v>
      </c>
      <c r="AI111" s="52">
        <v>59980</v>
      </c>
      <c r="AJ111" s="52">
        <f t="shared" si="28"/>
        <v>9015</v>
      </c>
      <c r="AK111" t="s">
        <v>1652</v>
      </c>
      <c r="AP111" s="1">
        <v>8008</v>
      </c>
      <c r="AQ111" s="1">
        <v>366</v>
      </c>
      <c r="AS111" s="1">
        <f t="shared" si="29"/>
        <v>3976</v>
      </c>
      <c r="AT111" s="1">
        <v>86</v>
      </c>
    </row>
    <row r="112" spans="1:46" hidden="1" outlineLevel="1">
      <c r="A112" t="s">
        <v>2972</v>
      </c>
      <c r="B112" s="11" t="s">
        <v>2079</v>
      </c>
      <c r="E112" s="1">
        <f t="shared" si="27"/>
        <v>9411</v>
      </c>
      <c r="F112" s="1">
        <v>9312</v>
      </c>
      <c r="G112" s="1">
        <v>5601</v>
      </c>
      <c r="I112" s="1">
        <v>5449</v>
      </c>
      <c r="J112" s="2"/>
      <c r="K112" s="2">
        <f t="shared" si="30"/>
        <v>0.58515893470790381</v>
      </c>
      <c r="L112" s="10">
        <f t="shared" si="31"/>
        <v>2</v>
      </c>
      <c r="M112" s="9">
        <f t="shared" si="32"/>
        <v>3</v>
      </c>
      <c r="N112" s="8">
        <f t="shared" si="33"/>
        <v>1</v>
      </c>
      <c r="O112" s="2">
        <f t="shared" si="34"/>
        <v>0.38132672840835669</v>
      </c>
      <c r="P112" s="2">
        <f t="shared" si="35"/>
        <v>0.21139349558475123</v>
      </c>
      <c r="Q112" s="2">
        <f t="shared" si="36"/>
        <v>0.4067413310359681</v>
      </c>
      <c r="R112" s="2">
        <f t="shared" si="37"/>
        <v>5.3844497092397914E-4</v>
      </c>
      <c r="S112" s="25">
        <v>3541</v>
      </c>
      <c r="T112" s="25">
        <v>1963</v>
      </c>
      <c r="U112" s="25">
        <v>3777</v>
      </c>
      <c r="V112" s="25"/>
      <c r="W112" s="25"/>
      <c r="X112" s="25"/>
      <c r="Y112" s="25">
        <v>5</v>
      </c>
      <c r="AB112" t="s">
        <v>1046</v>
      </c>
      <c r="AF112" s="38">
        <v>9</v>
      </c>
      <c r="AG112" s="40">
        <v>3</v>
      </c>
      <c r="AH112" s="40">
        <v>100</v>
      </c>
      <c r="AI112" s="52">
        <v>60120</v>
      </c>
      <c r="AJ112" s="52">
        <f t="shared" si="28"/>
        <v>9003</v>
      </c>
      <c r="AK112" t="s">
        <v>1652</v>
      </c>
      <c r="AP112" s="1">
        <v>9286</v>
      </c>
      <c r="AQ112" s="1">
        <v>125</v>
      </c>
      <c r="AS112" s="1">
        <f t="shared" si="29"/>
        <v>5426</v>
      </c>
      <c r="AT112" s="1">
        <v>175</v>
      </c>
    </row>
    <row r="113" spans="1:46" hidden="1" outlineLevel="1">
      <c r="A113" t="s">
        <v>231</v>
      </c>
      <c r="B113" s="11" t="s">
        <v>2079</v>
      </c>
      <c r="E113" s="1">
        <f t="shared" si="27"/>
        <v>6924</v>
      </c>
      <c r="F113" s="1">
        <v>6743</v>
      </c>
      <c r="G113" s="1">
        <v>3516</v>
      </c>
      <c r="I113" s="1">
        <v>3415</v>
      </c>
      <c r="J113" s="2"/>
      <c r="K113" s="2">
        <f t="shared" si="30"/>
        <v>0.50645113450986212</v>
      </c>
      <c r="L113" s="10">
        <f t="shared" si="31"/>
        <v>2</v>
      </c>
      <c r="M113" s="9">
        <f t="shared" si="32"/>
        <v>3</v>
      </c>
      <c r="N113" s="8">
        <f t="shared" si="33"/>
        <v>1</v>
      </c>
      <c r="O113" s="2">
        <f t="shared" si="34"/>
        <v>0.2599020916777926</v>
      </c>
      <c r="P113" s="2">
        <f t="shared" si="35"/>
        <v>0.20456905503634476</v>
      </c>
      <c r="Q113" s="2">
        <f t="shared" si="36"/>
        <v>0.53419373980121643</v>
      </c>
      <c r="R113" s="2">
        <f t="shared" si="37"/>
        <v>1.3351134846462109E-3</v>
      </c>
      <c r="S113" s="25">
        <v>1752</v>
      </c>
      <c r="T113" s="25">
        <v>1379</v>
      </c>
      <c r="U113" s="25">
        <v>3601</v>
      </c>
      <c r="V113" s="25"/>
      <c r="W113" s="25"/>
      <c r="X113" s="25"/>
      <c r="Y113" s="25">
        <v>9</v>
      </c>
      <c r="AB113" t="s">
        <v>1572</v>
      </c>
      <c r="AF113" s="38">
        <v>9</v>
      </c>
      <c r="AG113" s="40">
        <v>5</v>
      </c>
      <c r="AH113" s="40">
        <v>80</v>
      </c>
      <c r="AI113" s="52">
        <v>60750</v>
      </c>
      <c r="AJ113" s="52">
        <f t="shared" si="28"/>
        <v>9005</v>
      </c>
      <c r="AK113" t="s">
        <v>1652</v>
      </c>
      <c r="AP113" s="1">
        <v>6741</v>
      </c>
      <c r="AQ113" s="1">
        <v>183</v>
      </c>
      <c r="AS113" s="1">
        <f t="shared" si="29"/>
        <v>3411</v>
      </c>
      <c r="AT113" s="1">
        <v>105</v>
      </c>
    </row>
    <row r="114" spans="1:46" hidden="1" outlineLevel="1">
      <c r="A114" t="s">
        <v>1444</v>
      </c>
      <c r="B114" s="11" t="s">
        <v>2079</v>
      </c>
      <c r="E114" s="1">
        <f t="shared" si="27"/>
        <v>2516</v>
      </c>
      <c r="F114" s="1">
        <v>2388</v>
      </c>
      <c r="G114" s="1">
        <v>1650</v>
      </c>
      <c r="I114" s="1">
        <v>1593</v>
      </c>
      <c r="J114" s="2"/>
      <c r="K114" s="2">
        <f t="shared" si="30"/>
        <v>0.66708542713567842</v>
      </c>
      <c r="L114" s="10">
        <f t="shared" si="31"/>
        <v>3</v>
      </c>
      <c r="M114" s="9">
        <f t="shared" si="32"/>
        <v>2</v>
      </c>
      <c r="N114" s="8">
        <f t="shared" si="33"/>
        <v>1</v>
      </c>
      <c r="O114" s="2">
        <f t="shared" si="34"/>
        <v>0.26010101010101011</v>
      </c>
      <c r="P114" s="2">
        <f t="shared" si="35"/>
        <v>0.30345117845117847</v>
      </c>
      <c r="Q114" s="2">
        <f t="shared" si="36"/>
        <v>0.43476430976430974</v>
      </c>
      <c r="R114" s="2">
        <f t="shared" si="37"/>
        <v>1.6835016835016203E-3</v>
      </c>
      <c r="S114" s="25">
        <v>618</v>
      </c>
      <c r="T114" s="25">
        <v>721</v>
      </c>
      <c r="U114" s="25">
        <v>1033</v>
      </c>
      <c r="V114" s="25"/>
      <c r="W114" s="25"/>
      <c r="X114" s="25"/>
      <c r="Y114" s="25">
        <v>4</v>
      </c>
      <c r="AB114" t="s">
        <v>2637</v>
      </c>
      <c r="AF114" s="38">
        <v>9</v>
      </c>
      <c r="AG114" s="40">
        <v>15</v>
      </c>
      <c r="AH114" s="40">
        <v>45</v>
      </c>
      <c r="AI114" s="52">
        <v>61030</v>
      </c>
      <c r="AJ114" s="52">
        <f t="shared" si="28"/>
        <v>9015</v>
      </c>
      <c r="AK114" t="s">
        <v>1652</v>
      </c>
      <c r="AP114" s="1">
        <v>2376</v>
      </c>
      <c r="AQ114" s="1">
        <v>140</v>
      </c>
      <c r="AS114" s="1">
        <f t="shared" si="29"/>
        <v>1543</v>
      </c>
      <c r="AT114" s="1">
        <v>107</v>
      </c>
    </row>
    <row r="115" spans="1:46" hidden="1" outlineLevel="1">
      <c r="A115" t="s">
        <v>1609</v>
      </c>
      <c r="B115" s="11" t="s">
        <v>2079</v>
      </c>
      <c r="E115" s="1">
        <f t="shared" si="27"/>
        <v>6033</v>
      </c>
      <c r="F115" s="1">
        <v>5825</v>
      </c>
      <c r="G115" s="1">
        <v>3510</v>
      </c>
      <c r="I115" s="1">
        <v>3308</v>
      </c>
      <c r="J115" s="2"/>
      <c r="K115" s="2">
        <f t="shared" si="30"/>
        <v>0.56789699570815455</v>
      </c>
      <c r="L115" s="10">
        <f t="shared" si="31"/>
        <v>2</v>
      </c>
      <c r="M115" s="9">
        <f t="shared" si="32"/>
        <v>3</v>
      </c>
      <c r="N115" s="8">
        <f t="shared" si="33"/>
        <v>1</v>
      </c>
      <c r="O115" s="2">
        <f t="shared" si="34"/>
        <v>0.32955715756951598</v>
      </c>
      <c r="P115" s="2">
        <f t="shared" si="35"/>
        <v>0.21026433230346722</v>
      </c>
      <c r="Q115" s="2">
        <f t="shared" si="36"/>
        <v>0.4588053553038105</v>
      </c>
      <c r="R115" s="2">
        <f t="shared" si="37"/>
        <v>1.373154823206324E-3</v>
      </c>
      <c r="S115" s="25">
        <v>1920</v>
      </c>
      <c r="T115" s="25">
        <v>1225</v>
      </c>
      <c r="U115" s="25">
        <v>2673</v>
      </c>
      <c r="V115" s="25"/>
      <c r="W115" s="25"/>
      <c r="X115" s="25"/>
      <c r="Y115" s="25">
        <v>8</v>
      </c>
      <c r="AB115" t="s">
        <v>323</v>
      </c>
      <c r="AF115" s="38">
        <v>9</v>
      </c>
      <c r="AG115" s="40">
        <v>7</v>
      </c>
      <c r="AH115" s="40">
        <v>70</v>
      </c>
      <c r="AI115" s="52">
        <v>61800</v>
      </c>
      <c r="AJ115" s="52">
        <f t="shared" si="28"/>
        <v>9007</v>
      </c>
      <c r="AK115" t="s">
        <v>1652</v>
      </c>
      <c r="AP115" s="1">
        <v>5826</v>
      </c>
      <c r="AQ115" s="1">
        <v>207</v>
      </c>
      <c r="AS115" s="1">
        <f t="shared" si="29"/>
        <v>3358</v>
      </c>
      <c r="AT115" s="1">
        <v>152</v>
      </c>
    </row>
    <row r="116" spans="1:46" hidden="1" outlineLevel="1">
      <c r="A116" t="s">
        <v>2285</v>
      </c>
      <c r="B116" s="11" t="s">
        <v>2079</v>
      </c>
      <c r="E116" s="1">
        <f t="shared" si="27"/>
        <v>3092</v>
      </c>
      <c r="F116" s="1">
        <v>3021</v>
      </c>
      <c r="G116" s="1">
        <v>1741</v>
      </c>
      <c r="I116" s="1">
        <v>1678</v>
      </c>
      <c r="J116" s="2"/>
      <c r="K116" s="2">
        <f t="shared" si="30"/>
        <v>0.55544521681562398</v>
      </c>
      <c r="L116" s="10">
        <f t="shared" si="31"/>
        <v>3</v>
      </c>
      <c r="M116" s="9">
        <f t="shared" si="32"/>
        <v>2</v>
      </c>
      <c r="N116" s="8">
        <f t="shared" si="33"/>
        <v>1</v>
      </c>
      <c r="O116" s="2">
        <f t="shared" si="34"/>
        <v>0.21655629139072849</v>
      </c>
      <c r="P116" s="2">
        <f t="shared" si="35"/>
        <v>0.28609271523178809</v>
      </c>
      <c r="Q116" s="2">
        <f t="shared" si="36"/>
        <v>0.49503311258278143</v>
      </c>
      <c r="R116" s="2">
        <f t="shared" si="37"/>
        <v>2.3178807947019653E-3</v>
      </c>
      <c r="S116" s="25">
        <v>654</v>
      </c>
      <c r="T116" s="25">
        <v>864</v>
      </c>
      <c r="U116" s="25">
        <v>1495</v>
      </c>
      <c r="V116" s="25"/>
      <c r="W116" s="25"/>
      <c r="X116" s="25"/>
      <c r="Y116" s="25">
        <v>7</v>
      </c>
      <c r="AB116" t="s">
        <v>738</v>
      </c>
      <c r="AF116" s="38">
        <v>9</v>
      </c>
      <c r="AG116" s="40">
        <v>11</v>
      </c>
      <c r="AH116" s="40">
        <v>80</v>
      </c>
      <c r="AI116" s="52">
        <v>62150</v>
      </c>
      <c r="AJ116" s="52">
        <f t="shared" si="28"/>
        <v>9011</v>
      </c>
      <c r="AK116" t="s">
        <v>1652</v>
      </c>
      <c r="AP116" s="1">
        <v>3020</v>
      </c>
      <c r="AQ116" s="1">
        <v>72</v>
      </c>
      <c r="AS116" s="1">
        <f t="shared" si="29"/>
        <v>1678</v>
      </c>
      <c r="AT116" s="1">
        <v>63</v>
      </c>
    </row>
    <row r="117" spans="1:46" hidden="1" outlineLevel="1">
      <c r="A117" t="s">
        <v>2400</v>
      </c>
      <c r="B117" s="11" t="s">
        <v>2079</v>
      </c>
      <c r="E117" s="1">
        <f t="shared" si="27"/>
        <v>5691</v>
      </c>
      <c r="F117" s="1">
        <v>5504</v>
      </c>
      <c r="G117" s="1">
        <v>3275</v>
      </c>
      <c r="I117" s="1">
        <v>3029</v>
      </c>
      <c r="J117" s="2"/>
      <c r="K117" s="2">
        <f t="shared" si="30"/>
        <v>0.55032703488372092</v>
      </c>
      <c r="L117" s="10">
        <f t="shared" si="31"/>
        <v>3</v>
      </c>
      <c r="M117" s="9">
        <f t="shared" si="32"/>
        <v>2</v>
      </c>
      <c r="N117" s="8">
        <f t="shared" si="33"/>
        <v>1</v>
      </c>
      <c r="O117" s="2">
        <f t="shared" si="34"/>
        <v>0.203017084696474</v>
      </c>
      <c r="P117" s="2">
        <f t="shared" si="35"/>
        <v>0.31497637222828062</v>
      </c>
      <c r="Q117" s="2">
        <f t="shared" si="36"/>
        <v>0.4810977826245002</v>
      </c>
      <c r="R117" s="2">
        <f t="shared" si="37"/>
        <v>9.0876045074511635E-4</v>
      </c>
      <c r="S117" s="25">
        <v>1117</v>
      </c>
      <c r="T117" s="25">
        <v>1733</v>
      </c>
      <c r="U117" s="25">
        <v>2647</v>
      </c>
      <c r="V117" s="25"/>
      <c r="W117" s="25"/>
      <c r="X117" s="25"/>
      <c r="Y117" s="25">
        <v>5</v>
      </c>
      <c r="AB117" t="s">
        <v>2106</v>
      </c>
      <c r="AF117" s="38">
        <v>9</v>
      </c>
      <c r="AG117" s="40">
        <v>9</v>
      </c>
      <c r="AH117" s="40">
        <v>100</v>
      </c>
      <c r="AI117" s="52">
        <v>62290</v>
      </c>
      <c r="AJ117" s="52">
        <f t="shared" si="28"/>
        <v>9009</v>
      </c>
      <c r="AK117" t="s">
        <v>1652</v>
      </c>
      <c r="AP117" s="1">
        <v>5502</v>
      </c>
      <c r="AQ117" s="1">
        <v>189</v>
      </c>
      <c r="AS117" s="1">
        <f t="shared" si="29"/>
        <v>3179</v>
      </c>
      <c r="AT117" s="1">
        <v>96</v>
      </c>
    </row>
    <row r="118" spans="1:46" hidden="1" outlineLevel="1">
      <c r="A118" t="s">
        <v>812</v>
      </c>
      <c r="B118" s="11" t="s">
        <v>2079</v>
      </c>
      <c r="E118" s="1">
        <f t="shared" si="27"/>
        <v>5272</v>
      </c>
      <c r="F118" s="1">
        <v>4410</v>
      </c>
      <c r="G118" s="1">
        <v>2214</v>
      </c>
      <c r="I118" s="1">
        <v>2058</v>
      </c>
      <c r="J118" s="2"/>
      <c r="K118" s="2">
        <f t="shared" si="30"/>
        <v>0.46666666666666667</v>
      </c>
      <c r="L118" s="10">
        <f t="shared" si="31"/>
        <v>2</v>
      </c>
      <c r="M118" s="9">
        <f t="shared" si="32"/>
        <v>3</v>
      </c>
      <c r="N118" s="8">
        <f t="shared" si="33"/>
        <v>1</v>
      </c>
      <c r="O118" s="2">
        <f t="shared" si="34"/>
        <v>0.37474024474717155</v>
      </c>
      <c r="P118" s="2">
        <f t="shared" si="35"/>
        <v>0.1886400369429693</v>
      </c>
      <c r="Q118" s="2">
        <f t="shared" si="36"/>
        <v>0.43384899561302237</v>
      </c>
      <c r="R118" s="2">
        <f t="shared" si="37"/>
        <v>2.7707226968368692E-3</v>
      </c>
      <c r="S118" s="25">
        <v>1623</v>
      </c>
      <c r="T118" s="25">
        <v>817</v>
      </c>
      <c r="U118" s="25">
        <v>1879</v>
      </c>
      <c r="V118" s="25"/>
      <c r="W118" s="25"/>
      <c r="X118" s="25"/>
      <c r="Y118" s="25">
        <v>12</v>
      </c>
      <c r="AB118" t="s">
        <v>2637</v>
      </c>
      <c r="AF118" s="38">
        <v>9</v>
      </c>
      <c r="AG118" s="40">
        <v>15</v>
      </c>
      <c r="AH118" s="40">
        <v>50</v>
      </c>
      <c r="AI118" s="52">
        <v>62710</v>
      </c>
      <c r="AJ118" s="52">
        <f t="shared" si="28"/>
        <v>9015</v>
      </c>
      <c r="AK118" t="s">
        <v>1652</v>
      </c>
      <c r="AP118" s="1">
        <v>4331</v>
      </c>
      <c r="AQ118" s="1">
        <v>941</v>
      </c>
      <c r="AS118" s="1">
        <f t="shared" si="29"/>
        <v>2115</v>
      </c>
      <c r="AT118" s="1">
        <v>99</v>
      </c>
    </row>
    <row r="119" spans="1:46" hidden="1" outlineLevel="1">
      <c r="A119" t="s">
        <v>2235</v>
      </c>
      <c r="B119" s="11" t="s">
        <v>2079</v>
      </c>
      <c r="E119" s="1">
        <f t="shared" si="27"/>
        <v>5806</v>
      </c>
      <c r="F119" s="1">
        <v>5617</v>
      </c>
      <c r="G119" s="1">
        <v>3322</v>
      </c>
      <c r="I119" s="1">
        <v>3208</v>
      </c>
      <c r="J119" s="2"/>
      <c r="K119" s="2">
        <f t="shared" si="30"/>
        <v>0.57112337546733127</v>
      </c>
      <c r="L119" s="10">
        <f t="shared" si="31"/>
        <v>3</v>
      </c>
      <c r="M119" s="9">
        <f t="shared" si="32"/>
        <v>1</v>
      </c>
      <c r="N119" s="8">
        <f t="shared" si="33"/>
        <v>2</v>
      </c>
      <c r="O119" s="2">
        <f t="shared" si="34"/>
        <v>0.22942331726477413</v>
      </c>
      <c r="P119" s="2">
        <f t="shared" si="35"/>
        <v>0.39653633279771472</v>
      </c>
      <c r="Q119" s="2">
        <f t="shared" si="36"/>
        <v>0.37332619175147297</v>
      </c>
      <c r="R119" s="2">
        <f t="shared" si="37"/>
        <v>7.1415818603814962E-4</v>
      </c>
      <c r="S119" s="25">
        <v>1285</v>
      </c>
      <c r="T119" s="25">
        <v>2221</v>
      </c>
      <c r="U119" s="25">
        <v>2091</v>
      </c>
      <c r="V119" s="25"/>
      <c r="W119" s="25"/>
      <c r="X119" s="25"/>
      <c r="Y119" s="25">
        <v>4</v>
      </c>
      <c r="AB119" t="s">
        <v>524</v>
      </c>
      <c r="AF119" s="38">
        <v>9</v>
      </c>
      <c r="AG119" s="40">
        <v>1</v>
      </c>
      <c r="AH119" s="40">
        <v>70</v>
      </c>
      <c r="AI119" s="52">
        <v>63480</v>
      </c>
      <c r="AJ119" s="52">
        <f t="shared" si="28"/>
        <v>9001</v>
      </c>
      <c r="AK119" t="s">
        <v>1652</v>
      </c>
      <c r="AP119" s="1">
        <v>5601</v>
      </c>
      <c r="AQ119" s="1">
        <v>205</v>
      </c>
      <c r="AS119" s="1">
        <f t="shared" si="29"/>
        <v>3159</v>
      </c>
      <c r="AT119" s="1">
        <v>163</v>
      </c>
    </row>
    <row r="120" spans="1:46" hidden="1" outlineLevel="1">
      <c r="A120" t="s">
        <v>1007</v>
      </c>
      <c r="B120" s="11" t="s">
        <v>2079</v>
      </c>
      <c r="E120" s="1">
        <f t="shared" si="27"/>
        <v>16712</v>
      </c>
      <c r="F120" s="1">
        <v>15696</v>
      </c>
      <c r="G120" s="1">
        <v>8372</v>
      </c>
      <c r="I120" s="1">
        <v>8127</v>
      </c>
      <c r="J120" s="2"/>
      <c r="K120" s="2">
        <f t="shared" si="30"/>
        <v>0.51777522935779818</v>
      </c>
      <c r="L120" s="10">
        <f t="shared" si="31"/>
        <v>3</v>
      </c>
      <c r="M120" s="9">
        <f t="shared" si="32"/>
        <v>1</v>
      </c>
      <c r="N120" s="8">
        <f t="shared" si="33"/>
        <v>2</v>
      </c>
      <c r="O120" s="2">
        <f t="shared" si="34"/>
        <v>0.22888648097393077</v>
      </c>
      <c r="P120" s="2">
        <f t="shared" si="35"/>
        <v>0.42303524762572503</v>
      </c>
      <c r="Q120" s="2">
        <f t="shared" si="36"/>
        <v>0.34323411307285362</v>
      </c>
      <c r="R120" s="2">
        <f t="shared" si="37"/>
        <v>4.844158327490522E-3</v>
      </c>
      <c r="S120" s="25">
        <v>3591</v>
      </c>
      <c r="T120" s="25">
        <v>6637</v>
      </c>
      <c r="U120" s="25">
        <v>5385</v>
      </c>
      <c r="V120" s="25"/>
      <c r="W120" s="25"/>
      <c r="X120" s="25"/>
      <c r="Y120" s="25">
        <v>76</v>
      </c>
      <c r="AB120" t="s">
        <v>524</v>
      </c>
      <c r="AF120" s="38">
        <v>9</v>
      </c>
      <c r="AG120" s="40">
        <v>1</v>
      </c>
      <c r="AH120" s="40">
        <v>75</v>
      </c>
      <c r="AI120" s="52">
        <v>63970</v>
      </c>
      <c r="AJ120" s="52">
        <f t="shared" si="28"/>
        <v>9001</v>
      </c>
      <c r="AK120" t="s">
        <v>1652</v>
      </c>
      <c r="AP120" s="1">
        <v>15689</v>
      </c>
      <c r="AQ120" s="1">
        <v>1023</v>
      </c>
      <c r="AS120" s="1">
        <f t="shared" si="29"/>
        <v>7929</v>
      </c>
      <c r="AT120" s="1">
        <v>443</v>
      </c>
    </row>
    <row r="121" spans="1:46" hidden="1" outlineLevel="1">
      <c r="A121" t="s">
        <v>629</v>
      </c>
      <c r="B121" s="11" t="s">
        <v>2079</v>
      </c>
      <c r="E121" s="1">
        <f t="shared" si="27"/>
        <v>11572</v>
      </c>
      <c r="F121" s="1">
        <v>10363</v>
      </c>
      <c r="G121" s="1">
        <v>6592</v>
      </c>
      <c r="I121" s="1">
        <v>6025</v>
      </c>
      <c r="J121" s="2"/>
      <c r="K121" s="2">
        <f t="shared" si="30"/>
        <v>0.58139534883720934</v>
      </c>
      <c r="L121" s="10">
        <f t="shared" si="31"/>
        <v>2</v>
      </c>
      <c r="M121" s="9">
        <f t="shared" si="32"/>
        <v>3</v>
      </c>
      <c r="N121" s="8">
        <f t="shared" si="33"/>
        <v>1</v>
      </c>
      <c r="O121" s="2">
        <f t="shared" si="34"/>
        <v>0.38792938015735945</v>
      </c>
      <c r="P121" s="2">
        <f t="shared" si="35"/>
        <v>0.21588946459412781</v>
      </c>
      <c r="Q121" s="2">
        <f t="shared" si="36"/>
        <v>0.39531759739013628</v>
      </c>
      <c r="R121" s="2">
        <f t="shared" si="37"/>
        <v>8.6355785837644028E-4</v>
      </c>
      <c r="S121" s="25">
        <v>4043</v>
      </c>
      <c r="T121" s="25">
        <v>2250</v>
      </c>
      <c r="U121" s="25">
        <v>4120</v>
      </c>
      <c r="V121" s="25"/>
      <c r="W121" s="25"/>
      <c r="X121" s="25"/>
      <c r="Y121" s="25">
        <v>9</v>
      </c>
      <c r="AB121" t="s">
        <v>1046</v>
      </c>
      <c r="AF121" s="38">
        <v>9</v>
      </c>
      <c r="AG121" s="40">
        <v>3</v>
      </c>
      <c r="AH121" s="40">
        <v>105</v>
      </c>
      <c r="AI121" s="52">
        <v>65370</v>
      </c>
      <c r="AJ121" s="52">
        <f t="shared" si="28"/>
        <v>9003</v>
      </c>
      <c r="AK121" t="s">
        <v>1652</v>
      </c>
      <c r="AP121" s="1">
        <v>10422</v>
      </c>
      <c r="AQ121" s="1">
        <v>1150</v>
      </c>
      <c r="AS121" s="1">
        <f t="shared" si="29"/>
        <v>6230</v>
      </c>
      <c r="AT121" s="1">
        <v>362</v>
      </c>
    </row>
    <row r="122" spans="1:46" hidden="1" outlineLevel="1">
      <c r="A122" t="s">
        <v>2903</v>
      </c>
      <c r="B122" s="11" t="s">
        <v>2079</v>
      </c>
      <c r="E122" s="1">
        <f t="shared" si="27"/>
        <v>1612</v>
      </c>
      <c r="F122" s="1">
        <v>1590</v>
      </c>
      <c r="G122" s="1">
        <v>1067</v>
      </c>
      <c r="I122" s="1">
        <v>1050</v>
      </c>
      <c r="J122" s="2"/>
      <c r="K122" s="2">
        <f t="shared" si="30"/>
        <v>0.660377358490566</v>
      </c>
      <c r="L122" s="10">
        <f t="shared" si="31"/>
        <v>3</v>
      </c>
      <c r="M122" s="9">
        <f t="shared" si="32"/>
        <v>2</v>
      </c>
      <c r="N122" s="8">
        <f t="shared" si="33"/>
        <v>1</v>
      </c>
      <c r="O122" s="2">
        <f t="shared" si="34"/>
        <v>0.24196597353497165</v>
      </c>
      <c r="P122" s="2">
        <f t="shared" si="35"/>
        <v>0.33648393194706994</v>
      </c>
      <c r="Q122" s="2">
        <f t="shared" si="36"/>
        <v>0.41650913673597983</v>
      </c>
      <c r="R122" s="2">
        <f t="shared" si="37"/>
        <v>5.0409577819786056E-3</v>
      </c>
      <c r="S122" s="25">
        <v>384</v>
      </c>
      <c r="T122" s="25">
        <v>534</v>
      </c>
      <c r="U122" s="25">
        <v>661</v>
      </c>
      <c r="V122" s="25"/>
      <c r="W122" s="25"/>
      <c r="X122" s="25"/>
      <c r="Y122" s="25">
        <v>8</v>
      </c>
      <c r="AB122" t="s">
        <v>1572</v>
      </c>
      <c r="AF122" s="38">
        <v>9</v>
      </c>
      <c r="AG122" s="40">
        <v>5</v>
      </c>
      <c r="AH122" s="40">
        <v>85</v>
      </c>
      <c r="AI122" s="52">
        <v>65930</v>
      </c>
      <c r="AJ122" s="52">
        <f t="shared" si="28"/>
        <v>9005</v>
      </c>
      <c r="AK122" t="s">
        <v>1652</v>
      </c>
      <c r="AP122" s="1">
        <v>1587</v>
      </c>
      <c r="AQ122" s="1">
        <v>25</v>
      </c>
      <c r="AS122" s="1">
        <f t="shared" si="29"/>
        <v>988</v>
      </c>
      <c r="AT122" s="1">
        <v>79</v>
      </c>
    </row>
    <row r="123" spans="1:46" hidden="1" outlineLevel="1">
      <c r="A123" t="s">
        <v>2177</v>
      </c>
      <c r="B123" s="11" t="s">
        <v>2079</v>
      </c>
      <c r="E123" s="1">
        <f t="shared" si="27"/>
        <v>2388</v>
      </c>
      <c r="F123" s="1">
        <v>2298</v>
      </c>
      <c r="G123" s="1">
        <v>1424</v>
      </c>
      <c r="I123" s="1">
        <v>1399</v>
      </c>
      <c r="J123" s="2"/>
      <c r="K123" s="2">
        <f t="shared" si="30"/>
        <v>0.60879025239338558</v>
      </c>
      <c r="L123" s="10">
        <f t="shared" si="31"/>
        <v>2</v>
      </c>
      <c r="M123" s="9">
        <f t="shared" si="32"/>
        <v>3</v>
      </c>
      <c r="N123" s="8">
        <f t="shared" si="33"/>
        <v>1</v>
      </c>
      <c r="O123" s="2">
        <f t="shared" si="34"/>
        <v>0.26324934839270198</v>
      </c>
      <c r="P123" s="2">
        <f t="shared" si="35"/>
        <v>0.24847958297132927</v>
      </c>
      <c r="Q123" s="2">
        <f t="shared" si="36"/>
        <v>0.48609904430929629</v>
      </c>
      <c r="R123" s="2">
        <f t="shared" si="37"/>
        <v>2.1720243266724615E-3</v>
      </c>
      <c r="S123" s="25">
        <v>606</v>
      </c>
      <c r="T123" s="25">
        <v>572</v>
      </c>
      <c r="U123" s="25">
        <v>1119</v>
      </c>
      <c r="V123" s="25"/>
      <c r="W123" s="25"/>
      <c r="X123" s="25"/>
      <c r="Y123" s="25">
        <v>5</v>
      </c>
      <c r="AB123" t="s">
        <v>738</v>
      </c>
      <c r="AF123" s="38">
        <v>9</v>
      </c>
      <c r="AG123" s="40">
        <v>11</v>
      </c>
      <c r="AH123" s="40">
        <v>85</v>
      </c>
      <c r="AI123" s="52">
        <v>66210</v>
      </c>
      <c r="AJ123" s="52">
        <f t="shared" si="28"/>
        <v>9011</v>
      </c>
      <c r="AK123" t="s">
        <v>1652</v>
      </c>
      <c r="AP123" s="1">
        <v>2302</v>
      </c>
      <c r="AQ123" s="1">
        <v>86</v>
      </c>
      <c r="AS123" s="1">
        <f t="shared" si="29"/>
        <v>1390</v>
      </c>
      <c r="AT123" s="1">
        <v>34</v>
      </c>
    </row>
    <row r="124" spans="1:46" hidden="1" outlineLevel="1">
      <c r="A124" t="s">
        <v>192</v>
      </c>
      <c r="B124" s="11" t="s">
        <v>2079</v>
      </c>
      <c r="E124" s="1">
        <f t="shared" si="27"/>
        <v>2639</v>
      </c>
      <c r="F124" s="1">
        <v>2501</v>
      </c>
      <c r="G124" s="1">
        <v>1685</v>
      </c>
      <c r="I124" s="1">
        <v>1639</v>
      </c>
      <c r="J124" s="2"/>
      <c r="K124" s="2">
        <f t="shared" si="30"/>
        <v>0.65533786485405843</v>
      </c>
      <c r="L124" s="10">
        <f t="shared" si="31"/>
        <v>3</v>
      </c>
      <c r="M124" s="9">
        <f t="shared" si="32"/>
        <v>2</v>
      </c>
      <c r="N124" s="8">
        <f t="shared" si="33"/>
        <v>1</v>
      </c>
      <c r="O124" s="2">
        <f t="shared" si="34"/>
        <v>0.27677496991576411</v>
      </c>
      <c r="P124" s="2">
        <f t="shared" si="35"/>
        <v>0.313678299237866</v>
      </c>
      <c r="Q124" s="2">
        <f t="shared" si="36"/>
        <v>0.40633774568792619</v>
      </c>
      <c r="R124" s="2">
        <f t="shared" si="37"/>
        <v>3.2089851584437001E-3</v>
      </c>
      <c r="S124" s="25">
        <v>690</v>
      </c>
      <c r="T124" s="25">
        <v>782</v>
      </c>
      <c r="U124" s="25">
        <v>1013</v>
      </c>
      <c r="V124" s="25"/>
      <c r="W124" s="25"/>
      <c r="X124" s="25"/>
      <c r="Y124" s="25">
        <v>8</v>
      </c>
      <c r="AB124" t="s">
        <v>1572</v>
      </c>
      <c r="AF124" s="38">
        <v>9</v>
      </c>
      <c r="AG124" s="40">
        <v>5</v>
      </c>
      <c r="AH124" s="40">
        <v>90</v>
      </c>
      <c r="AI124" s="52">
        <v>66420</v>
      </c>
      <c r="AJ124" s="52">
        <f t="shared" si="28"/>
        <v>9005</v>
      </c>
      <c r="AK124" t="s">
        <v>1652</v>
      </c>
      <c r="AP124" s="1">
        <v>2493</v>
      </c>
      <c r="AQ124" s="1">
        <v>146</v>
      </c>
      <c r="AS124" s="1">
        <f t="shared" si="29"/>
        <v>1510</v>
      </c>
      <c r="AT124" s="1">
        <v>175</v>
      </c>
    </row>
    <row r="125" spans="1:46" hidden="1" outlineLevel="1">
      <c r="A125" t="s">
        <v>2539</v>
      </c>
      <c r="B125" s="11" t="s">
        <v>2079</v>
      </c>
      <c r="E125" s="1">
        <f t="shared" si="27"/>
        <v>966</v>
      </c>
      <c r="F125" s="1">
        <v>925</v>
      </c>
      <c r="G125" s="1">
        <v>592</v>
      </c>
      <c r="I125" s="1">
        <v>569</v>
      </c>
      <c r="J125" s="2"/>
      <c r="K125" s="2">
        <f t="shared" si="30"/>
        <v>0.61513513513513518</v>
      </c>
      <c r="L125" s="10">
        <f t="shared" si="31"/>
        <v>2</v>
      </c>
      <c r="M125" s="9">
        <f t="shared" si="32"/>
        <v>3</v>
      </c>
      <c r="N125" s="8">
        <f t="shared" si="33"/>
        <v>1</v>
      </c>
      <c r="O125" s="2">
        <f t="shared" si="34"/>
        <v>0.32827735644637052</v>
      </c>
      <c r="P125" s="2">
        <f t="shared" si="35"/>
        <v>0.24810400866738894</v>
      </c>
      <c r="Q125" s="2">
        <f t="shared" si="36"/>
        <v>0.41603466955579632</v>
      </c>
      <c r="R125" s="2">
        <f t="shared" si="37"/>
        <v>7.5839653304441978E-3</v>
      </c>
      <c r="S125" s="25">
        <v>303</v>
      </c>
      <c r="T125" s="25">
        <v>229</v>
      </c>
      <c r="U125" s="25">
        <v>384</v>
      </c>
      <c r="V125" s="25"/>
      <c r="W125" s="25"/>
      <c r="X125" s="25"/>
      <c r="Y125" s="25">
        <v>7</v>
      </c>
      <c r="AB125" t="s">
        <v>2637</v>
      </c>
      <c r="AF125" s="38">
        <v>9</v>
      </c>
      <c r="AG125" s="40">
        <v>15</v>
      </c>
      <c r="AH125" s="40">
        <v>55</v>
      </c>
      <c r="AI125" s="52">
        <v>67400</v>
      </c>
      <c r="AJ125" s="52">
        <f t="shared" si="28"/>
        <v>9015</v>
      </c>
      <c r="AK125" t="s">
        <v>1652</v>
      </c>
      <c r="AP125" s="1">
        <v>923</v>
      </c>
      <c r="AQ125" s="1">
        <v>43</v>
      </c>
      <c r="AS125" s="1">
        <f t="shared" si="29"/>
        <v>578</v>
      </c>
      <c r="AT125" s="1">
        <v>14</v>
      </c>
    </row>
    <row r="126" spans="1:46" hidden="1" outlineLevel="1">
      <c r="A126" t="s">
        <v>659</v>
      </c>
      <c r="B126" s="11" t="s">
        <v>2079</v>
      </c>
      <c r="E126" s="1">
        <f t="shared" si="27"/>
        <v>8597</v>
      </c>
      <c r="F126" s="1">
        <v>8322</v>
      </c>
      <c r="G126" s="1">
        <v>4629</v>
      </c>
      <c r="I126" s="1">
        <v>4314</v>
      </c>
      <c r="J126" s="2"/>
      <c r="K126" s="2">
        <f t="shared" si="30"/>
        <v>0.51838500360490269</v>
      </c>
      <c r="L126" s="10">
        <f t="shared" si="31"/>
        <v>3</v>
      </c>
      <c r="M126" s="9">
        <f t="shared" si="32"/>
        <v>2</v>
      </c>
      <c r="N126" s="8">
        <f t="shared" si="33"/>
        <v>1</v>
      </c>
      <c r="O126" s="2">
        <f t="shared" si="34"/>
        <v>0.2155421686746988</v>
      </c>
      <c r="P126" s="2">
        <f t="shared" si="35"/>
        <v>0.23132530120481928</v>
      </c>
      <c r="Q126" s="2">
        <f t="shared" si="36"/>
        <v>0.5520481927710843</v>
      </c>
      <c r="R126" s="2">
        <f t="shared" si="37"/>
        <v>1.0843373493976127E-3</v>
      </c>
      <c r="S126" s="25">
        <v>1789</v>
      </c>
      <c r="T126" s="25">
        <v>1920</v>
      </c>
      <c r="U126" s="25">
        <v>4582</v>
      </c>
      <c r="V126" s="25"/>
      <c r="W126" s="25"/>
      <c r="X126" s="25"/>
      <c r="Y126" s="25">
        <v>9</v>
      </c>
      <c r="AB126" t="s">
        <v>2106</v>
      </c>
      <c r="AF126" s="38">
        <v>9</v>
      </c>
      <c r="AG126" s="40">
        <v>9</v>
      </c>
      <c r="AH126" s="40">
        <v>105</v>
      </c>
      <c r="AI126" s="52">
        <v>67610</v>
      </c>
      <c r="AJ126" s="52">
        <f t="shared" si="28"/>
        <v>9009</v>
      </c>
      <c r="AK126" t="s">
        <v>1652</v>
      </c>
      <c r="AP126" s="1">
        <v>8300</v>
      </c>
      <c r="AQ126" s="1">
        <v>297</v>
      </c>
      <c r="AS126" s="1">
        <f t="shared" si="29"/>
        <v>4487</v>
      </c>
      <c r="AT126" s="1">
        <v>142</v>
      </c>
    </row>
    <row r="127" spans="1:46" hidden="1" outlineLevel="1">
      <c r="A127" t="s">
        <v>856</v>
      </c>
      <c r="B127" s="11" t="s">
        <v>2079</v>
      </c>
      <c r="E127" s="1">
        <f t="shared" si="27"/>
        <v>1883</v>
      </c>
      <c r="F127" s="1">
        <v>1805</v>
      </c>
      <c r="G127" s="1">
        <v>1120</v>
      </c>
      <c r="I127" s="1">
        <v>1098</v>
      </c>
      <c r="J127" s="2"/>
      <c r="K127" s="2">
        <f t="shared" si="30"/>
        <v>0.60831024930747923</v>
      </c>
      <c r="L127" s="10">
        <f t="shared" si="31"/>
        <v>3</v>
      </c>
      <c r="M127" s="9">
        <f t="shared" si="32"/>
        <v>1</v>
      </c>
      <c r="N127" s="8">
        <f t="shared" si="33"/>
        <v>2</v>
      </c>
      <c r="O127" s="2">
        <f t="shared" si="34"/>
        <v>0.22290161200667039</v>
      </c>
      <c r="P127" s="2">
        <f t="shared" si="35"/>
        <v>0.39911061700944972</v>
      </c>
      <c r="Q127" s="2">
        <f t="shared" si="36"/>
        <v>0.37465258476931629</v>
      </c>
      <c r="R127" s="2">
        <f t="shared" si="37"/>
        <v>3.3351862145636346E-3</v>
      </c>
      <c r="S127" s="25">
        <v>401</v>
      </c>
      <c r="T127" s="25">
        <v>718</v>
      </c>
      <c r="U127" s="25">
        <v>674</v>
      </c>
      <c r="V127" s="25"/>
      <c r="W127" s="25"/>
      <c r="X127" s="25"/>
      <c r="Y127" s="25">
        <v>6</v>
      </c>
      <c r="AB127" t="s">
        <v>1572</v>
      </c>
      <c r="AF127" s="38">
        <v>9</v>
      </c>
      <c r="AG127" s="40">
        <v>5</v>
      </c>
      <c r="AH127" s="40">
        <v>95</v>
      </c>
      <c r="AI127" s="52">
        <v>67960</v>
      </c>
      <c r="AJ127" s="52">
        <f t="shared" si="28"/>
        <v>9005</v>
      </c>
      <c r="AK127" t="s">
        <v>1652</v>
      </c>
      <c r="AP127" s="1">
        <v>1799</v>
      </c>
      <c r="AQ127" s="1">
        <v>84</v>
      </c>
      <c r="AS127" s="1">
        <f t="shared" si="29"/>
        <v>1030</v>
      </c>
      <c r="AT127" s="1">
        <v>90</v>
      </c>
    </row>
    <row r="128" spans="1:46" hidden="1" outlineLevel="1">
      <c r="A128" t="s">
        <v>1314</v>
      </c>
      <c r="B128" s="11" t="s">
        <v>2079</v>
      </c>
      <c r="E128" s="1">
        <f t="shared" si="27"/>
        <v>24720</v>
      </c>
      <c r="F128" s="1">
        <v>22266</v>
      </c>
      <c r="G128" s="1">
        <v>12890</v>
      </c>
      <c r="I128" s="1">
        <v>11988</v>
      </c>
      <c r="J128" s="2"/>
      <c r="K128" s="2">
        <f t="shared" si="30"/>
        <v>0.53839935327405009</v>
      </c>
      <c r="L128" s="10">
        <f t="shared" si="31"/>
        <v>3</v>
      </c>
      <c r="M128" s="9">
        <f t="shared" si="32"/>
        <v>2</v>
      </c>
      <c r="N128" s="8">
        <f t="shared" si="33"/>
        <v>1</v>
      </c>
      <c r="O128" s="2">
        <f t="shared" si="34"/>
        <v>0.19164420485175201</v>
      </c>
      <c r="P128" s="2">
        <f t="shared" si="35"/>
        <v>0.2623989218328841</v>
      </c>
      <c r="Q128" s="2">
        <f t="shared" si="36"/>
        <v>0.54595687331536391</v>
      </c>
      <c r="R128" s="2">
        <f t="shared" si="37"/>
        <v>0</v>
      </c>
      <c r="S128" s="25">
        <v>4266</v>
      </c>
      <c r="T128" s="25">
        <v>5841</v>
      </c>
      <c r="U128" s="25">
        <v>12153</v>
      </c>
      <c r="V128" s="25"/>
      <c r="W128" s="25"/>
      <c r="X128" s="25"/>
      <c r="Y128" s="25">
        <v>0</v>
      </c>
      <c r="AB128" t="s">
        <v>524</v>
      </c>
      <c r="AF128" s="38">
        <v>9</v>
      </c>
      <c r="AG128" s="40">
        <v>1</v>
      </c>
      <c r="AH128" s="40">
        <v>80</v>
      </c>
      <c r="AI128" s="52">
        <v>68170</v>
      </c>
      <c r="AJ128" s="52">
        <f t="shared" si="28"/>
        <v>9001</v>
      </c>
      <c r="AK128" t="s">
        <v>1652</v>
      </c>
      <c r="AP128" s="1">
        <v>22260</v>
      </c>
      <c r="AQ128" s="1">
        <v>2460</v>
      </c>
      <c r="AS128" s="1">
        <f t="shared" si="29"/>
        <v>12327</v>
      </c>
      <c r="AT128" s="1">
        <v>563</v>
      </c>
    </row>
    <row r="129" spans="1:46" hidden="1" outlineLevel="1">
      <c r="A129" t="s">
        <v>2804</v>
      </c>
      <c r="B129" s="11" t="s">
        <v>2079</v>
      </c>
      <c r="E129" s="1">
        <f t="shared" si="27"/>
        <v>2326</v>
      </c>
      <c r="F129" s="1">
        <v>2318</v>
      </c>
      <c r="G129" s="1">
        <v>1365</v>
      </c>
      <c r="I129" s="1">
        <v>1337</v>
      </c>
      <c r="J129" s="2"/>
      <c r="K129" s="2">
        <f t="shared" si="30"/>
        <v>0.57679033649698019</v>
      </c>
      <c r="L129" s="10">
        <f t="shared" si="31"/>
        <v>3</v>
      </c>
      <c r="M129" s="9">
        <f t="shared" si="32"/>
        <v>2</v>
      </c>
      <c r="N129" s="8">
        <f t="shared" si="33"/>
        <v>1</v>
      </c>
      <c r="O129" s="2">
        <f t="shared" si="34"/>
        <v>0.17761452031114952</v>
      </c>
      <c r="P129" s="2">
        <f t="shared" si="35"/>
        <v>0.3898012100259291</v>
      </c>
      <c r="Q129" s="2">
        <f t="shared" si="36"/>
        <v>0.43171996542783059</v>
      </c>
      <c r="R129" s="2">
        <f t="shared" si="37"/>
        <v>8.643042350907626E-4</v>
      </c>
      <c r="S129" s="25">
        <v>411</v>
      </c>
      <c r="T129" s="25">
        <v>902</v>
      </c>
      <c r="U129" s="25">
        <v>999</v>
      </c>
      <c r="V129" s="25"/>
      <c r="W129" s="25"/>
      <c r="X129" s="25"/>
      <c r="Y129" s="25">
        <v>2</v>
      </c>
      <c r="AB129" t="s">
        <v>524</v>
      </c>
      <c r="AF129" s="38">
        <v>9</v>
      </c>
      <c r="AG129" s="40">
        <v>1</v>
      </c>
      <c r="AH129" s="40">
        <v>85</v>
      </c>
      <c r="AI129" s="52">
        <v>68310</v>
      </c>
      <c r="AJ129" s="52">
        <f t="shared" si="28"/>
        <v>9001</v>
      </c>
      <c r="AK129" t="s">
        <v>1652</v>
      </c>
      <c r="AP129" s="1">
        <v>2314</v>
      </c>
      <c r="AQ129" s="1">
        <v>12</v>
      </c>
      <c r="AS129" s="1">
        <f t="shared" si="29"/>
        <v>1294</v>
      </c>
      <c r="AT129" s="1">
        <v>71</v>
      </c>
    </row>
    <row r="130" spans="1:46" hidden="1" outlineLevel="1">
      <c r="A130" t="s">
        <v>1479</v>
      </c>
      <c r="B130" s="11" t="s">
        <v>2079</v>
      </c>
      <c r="E130" s="1">
        <f t="shared" si="27"/>
        <v>16278</v>
      </c>
      <c r="F130" s="1">
        <v>15603</v>
      </c>
      <c r="G130" s="1">
        <v>10077</v>
      </c>
      <c r="I130" s="1">
        <v>9893</v>
      </c>
      <c r="J130" s="2"/>
      <c r="K130" s="2">
        <f t="shared" si="30"/>
        <v>0.63404473498686154</v>
      </c>
      <c r="L130" s="10">
        <f t="shared" si="31"/>
        <v>3</v>
      </c>
      <c r="M130" s="9">
        <f t="shared" si="32"/>
        <v>1</v>
      </c>
      <c r="N130" s="8">
        <f t="shared" si="33"/>
        <v>2</v>
      </c>
      <c r="O130" s="2">
        <f t="shared" si="34"/>
        <v>0.24858900374151816</v>
      </c>
      <c r="P130" s="2">
        <f t="shared" si="35"/>
        <v>0.38550320248589004</v>
      </c>
      <c r="Q130" s="2">
        <f t="shared" si="36"/>
        <v>0.36476631365337053</v>
      </c>
      <c r="R130" s="2">
        <f t="shared" si="37"/>
        <v>1.141480119221272E-3</v>
      </c>
      <c r="S130" s="25">
        <v>3920</v>
      </c>
      <c r="T130" s="25">
        <v>6079</v>
      </c>
      <c r="U130" s="25">
        <v>5752</v>
      </c>
      <c r="V130" s="25"/>
      <c r="W130" s="25"/>
      <c r="X130" s="25"/>
      <c r="Y130" s="25">
        <v>18</v>
      </c>
      <c r="AB130" t="s">
        <v>1046</v>
      </c>
      <c r="AF130" s="38">
        <v>9</v>
      </c>
      <c r="AG130" s="40">
        <v>3</v>
      </c>
      <c r="AH130" s="40">
        <v>110</v>
      </c>
      <c r="AI130" s="52">
        <v>68940</v>
      </c>
      <c r="AJ130" s="52">
        <f t="shared" si="28"/>
        <v>9003</v>
      </c>
      <c r="AK130" t="s">
        <v>1652</v>
      </c>
      <c r="AP130" s="1">
        <v>15769</v>
      </c>
      <c r="AQ130" s="1">
        <v>509</v>
      </c>
      <c r="AS130" s="1">
        <f t="shared" si="29"/>
        <v>9520</v>
      </c>
      <c r="AT130" s="1">
        <v>557</v>
      </c>
    </row>
    <row r="131" spans="1:46" hidden="1" outlineLevel="1">
      <c r="A131" t="s">
        <v>1104</v>
      </c>
      <c r="B131" s="11" t="s">
        <v>2079</v>
      </c>
      <c r="E131" s="1">
        <f t="shared" si="27"/>
        <v>5598</v>
      </c>
      <c r="F131" s="1">
        <v>5415</v>
      </c>
      <c r="G131" s="1">
        <v>3431</v>
      </c>
      <c r="I131" s="1">
        <v>3281</v>
      </c>
      <c r="J131" s="2"/>
      <c r="K131" s="2">
        <f t="shared" ref="K131:K162" si="38">I131/F131</f>
        <v>0.60590951061865195</v>
      </c>
      <c r="L131" s="10">
        <f t="shared" ref="L131:L162" si="39">RANK(S131,S131:Y131)</f>
        <v>3</v>
      </c>
      <c r="M131" s="9">
        <f t="shared" ref="M131:M162" si="40">RANK(T131,S131:Y131)</f>
        <v>2</v>
      </c>
      <c r="N131" s="8">
        <f t="shared" ref="N131:N162" si="41">RANK(U131,S131:Y131)</f>
        <v>1</v>
      </c>
      <c r="O131" s="2">
        <f t="shared" ref="O131:O162" si="42">IF(SUM($S131:$Y131)=0,"-",S131/SUM($S131:$Y131))</f>
        <v>0.23541358936484491</v>
      </c>
      <c r="P131" s="2">
        <f t="shared" ref="P131:P162" si="43">IF(SUM($S131:$Y131)=0,"-",T131/SUM($S131:$Y131))</f>
        <v>0.26089364844903989</v>
      </c>
      <c r="Q131" s="2">
        <f t="shared" ref="Q131:Q162" si="44">IF(SUM($S131:$Y131)=0,"-",U131/SUM($S131:$Y131))</f>
        <v>0.50313884785819796</v>
      </c>
      <c r="R131" s="2">
        <f t="shared" ref="R131:R162" si="45">IF(SUM($S131:$Y131)=0,"-",(1-O131-P131-Q131))</f>
        <v>5.5391432791718209E-4</v>
      </c>
      <c r="S131" s="25">
        <v>1275</v>
      </c>
      <c r="T131" s="25">
        <v>1413</v>
      </c>
      <c r="U131" s="25">
        <v>2725</v>
      </c>
      <c r="V131" s="25"/>
      <c r="W131" s="25"/>
      <c r="X131" s="25"/>
      <c r="Y131" s="25">
        <v>3</v>
      </c>
      <c r="AB131" t="s">
        <v>739</v>
      </c>
      <c r="AF131" s="38">
        <v>9</v>
      </c>
      <c r="AG131" s="40">
        <v>13</v>
      </c>
      <c r="AH131" s="40">
        <v>40</v>
      </c>
      <c r="AI131" s="52">
        <v>69220</v>
      </c>
      <c r="AJ131" s="52">
        <f t="shared" si="28"/>
        <v>9013</v>
      </c>
      <c r="AK131" t="s">
        <v>1652</v>
      </c>
      <c r="AP131" s="1">
        <v>5416</v>
      </c>
      <c r="AQ131" s="1">
        <v>182</v>
      </c>
      <c r="AS131" s="1">
        <f t="shared" si="29"/>
        <v>3291</v>
      </c>
      <c r="AT131" s="1">
        <v>140</v>
      </c>
    </row>
    <row r="132" spans="1:46" hidden="1" outlineLevel="1">
      <c r="A132" t="s">
        <v>2507</v>
      </c>
      <c r="B132" s="11" t="s">
        <v>2079</v>
      </c>
      <c r="E132" s="1">
        <f t="shared" ref="E132:E171" si="46">AP132+AQ132</f>
        <v>15709</v>
      </c>
      <c r="F132" s="1">
        <v>14945</v>
      </c>
      <c r="G132" s="1">
        <v>10608</v>
      </c>
      <c r="I132" s="1">
        <v>9966</v>
      </c>
      <c r="J132" s="2"/>
      <c r="K132" s="2">
        <f t="shared" si="38"/>
        <v>0.6668450986952158</v>
      </c>
      <c r="L132" s="10">
        <f t="shared" si="39"/>
        <v>2</v>
      </c>
      <c r="M132" s="9">
        <f t="shared" si="40"/>
        <v>3</v>
      </c>
      <c r="N132" s="8">
        <f t="shared" si="41"/>
        <v>1</v>
      </c>
      <c r="O132" s="2">
        <f t="shared" si="42"/>
        <v>0.34646720983037266</v>
      </c>
      <c r="P132" s="2">
        <f t="shared" si="43"/>
        <v>0.2443568852677975</v>
      </c>
      <c r="Q132" s="2">
        <f t="shared" si="44"/>
        <v>0.40837451582743423</v>
      </c>
      <c r="R132" s="2">
        <f t="shared" si="45"/>
        <v>8.0138907439553098E-4</v>
      </c>
      <c r="S132" s="25">
        <v>5188</v>
      </c>
      <c r="T132" s="25">
        <v>3659</v>
      </c>
      <c r="U132" s="25">
        <v>6115</v>
      </c>
      <c r="V132" s="25"/>
      <c r="W132" s="25"/>
      <c r="X132" s="25"/>
      <c r="Y132" s="25">
        <v>12</v>
      </c>
      <c r="AB132" t="s">
        <v>1046</v>
      </c>
      <c r="AF132" s="38">
        <v>9</v>
      </c>
      <c r="AG132" s="40">
        <v>3</v>
      </c>
      <c r="AH132" s="40">
        <v>120</v>
      </c>
      <c r="AI132" s="52">
        <v>71390</v>
      </c>
      <c r="AJ132" s="52">
        <f t="shared" ref="AJ132:AJ171" si="47">1000*AF132+AG132</f>
        <v>9003</v>
      </c>
      <c r="AK132" t="s">
        <v>1652</v>
      </c>
      <c r="AP132" s="1">
        <v>14974</v>
      </c>
      <c r="AQ132" s="1">
        <v>735</v>
      </c>
      <c r="AS132" s="1">
        <f t="shared" ref="AS132:AS171" si="48">G132-AT132</f>
        <v>10114</v>
      </c>
      <c r="AT132" s="1">
        <v>494</v>
      </c>
    </row>
    <row r="133" spans="1:46" hidden="1" outlineLevel="1">
      <c r="A133" t="s">
        <v>2726</v>
      </c>
      <c r="B133" s="11" t="s">
        <v>2079</v>
      </c>
      <c r="E133" s="1">
        <f t="shared" si="46"/>
        <v>13738</v>
      </c>
      <c r="F133" s="1">
        <v>13004</v>
      </c>
      <c r="G133" s="1">
        <v>8153</v>
      </c>
      <c r="I133" s="1">
        <v>7945</v>
      </c>
      <c r="J133" s="2"/>
      <c r="K133" s="2">
        <f t="shared" si="38"/>
        <v>0.61096585665948944</v>
      </c>
      <c r="L133" s="10">
        <f t="shared" si="39"/>
        <v>3</v>
      </c>
      <c r="M133" s="9">
        <f t="shared" si="40"/>
        <v>2</v>
      </c>
      <c r="N133" s="8">
        <f t="shared" si="41"/>
        <v>1</v>
      </c>
      <c r="O133" s="2">
        <f t="shared" si="42"/>
        <v>0.17748650732459523</v>
      </c>
      <c r="P133" s="2">
        <f t="shared" si="43"/>
        <v>0.364070932922128</v>
      </c>
      <c r="Q133" s="2">
        <f t="shared" si="44"/>
        <v>0.45751734772552044</v>
      </c>
      <c r="R133" s="2">
        <f t="shared" si="45"/>
        <v>9.2521202775630584E-4</v>
      </c>
      <c r="S133" s="25">
        <v>2302</v>
      </c>
      <c r="T133" s="25">
        <v>4722</v>
      </c>
      <c r="U133" s="25">
        <v>5934</v>
      </c>
      <c r="V133" s="25"/>
      <c r="W133" s="25"/>
      <c r="X133" s="25"/>
      <c r="Y133" s="25">
        <v>12</v>
      </c>
      <c r="AB133" t="s">
        <v>2106</v>
      </c>
      <c r="AF133" s="38">
        <v>9</v>
      </c>
      <c r="AG133" s="40">
        <v>9</v>
      </c>
      <c r="AH133" s="40">
        <v>110</v>
      </c>
      <c r="AI133" s="52">
        <v>69640</v>
      </c>
      <c r="AJ133" s="52">
        <f t="shared" si="47"/>
        <v>9009</v>
      </c>
      <c r="AK133" t="s">
        <v>1652</v>
      </c>
      <c r="AP133" s="1">
        <v>12970</v>
      </c>
      <c r="AQ133" s="1">
        <v>768</v>
      </c>
      <c r="AS133" s="1">
        <f t="shared" si="48"/>
        <v>7636</v>
      </c>
      <c r="AT133" s="1">
        <v>517</v>
      </c>
    </row>
    <row r="134" spans="1:46" hidden="1" outlineLevel="1">
      <c r="A134" t="s">
        <v>2760</v>
      </c>
      <c r="B134" s="11" t="s">
        <v>2079</v>
      </c>
      <c r="E134" s="1">
        <f t="shared" si="46"/>
        <v>25879</v>
      </c>
      <c r="F134" s="1">
        <v>25172</v>
      </c>
      <c r="G134" s="1">
        <v>15117</v>
      </c>
      <c r="I134" s="1">
        <v>13778</v>
      </c>
      <c r="J134" s="2"/>
      <c r="K134" s="2">
        <f t="shared" si="38"/>
        <v>0.54735420308279037</v>
      </c>
      <c r="L134" s="10">
        <f t="shared" si="39"/>
        <v>2</v>
      </c>
      <c r="M134" s="9">
        <f t="shared" si="40"/>
        <v>3</v>
      </c>
      <c r="N134" s="8">
        <f t="shared" si="41"/>
        <v>1</v>
      </c>
      <c r="O134" s="2">
        <f t="shared" si="42"/>
        <v>0.30214254481853958</v>
      </c>
      <c r="P134" s="2">
        <f t="shared" si="43"/>
        <v>0.22113129546448304</v>
      </c>
      <c r="Q134" s="2">
        <f t="shared" si="44"/>
        <v>0.47593115236315936</v>
      </c>
      <c r="R134" s="2">
        <f t="shared" si="45"/>
        <v>7.9500735381804466E-4</v>
      </c>
      <c r="S134" s="25">
        <v>7601</v>
      </c>
      <c r="T134" s="25">
        <v>5563</v>
      </c>
      <c r="U134" s="25">
        <v>11973</v>
      </c>
      <c r="V134" s="25"/>
      <c r="W134" s="25"/>
      <c r="X134" s="25"/>
      <c r="Y134" s="25">
        <v>20</v>
      </c>
      <c r="AB134" t="s">
        <v>1046</v>
      </c>
      <c r="AF134" s="38">
        <v>9</v>
      </c>
      <c r="AG134" s="40">
        <v>3</v>
      </c>
      <c r="AH134" s="40">
        <v>115</v>
      </c>
      <c r="AI134" s="52">
        <v>70550</v>
      </c>
      <c r="AJ134" s="52">
        <f t="shared" si="47"/>
        <v>9003</v>
      </c>
      <c r="AK134" t="s">
        <v>1652</v>
      </c>
      <c r="AP134" s="1">
        <v>25157</v>
      </c>
      <c r="AQ134" s="1">
        <v>722</v>
      </c>
      <c r="AS134" s="1">
        <f t="shared" si="48"/>
        <v>14549</v>
      </c>
      <c r="AT134" s="1">
        <v>568</v>
      </c>
    </row>
    <row r="135" spans="1:46" hidden="1" outlineLevel="1">
      <c r="A135" t="s">
        <v>2564</v>
      </c>
      <c r="B135" s="11" t="s">
        <v>2079</v>
      </c>
      <c r="E135" s="1">
        <f t="shared" si="46"/>
        <v>1706</v>
      </c>
      <c r="F135" s="1">
        <v>1594</v>
      </c>
      <c r="G135" s="1">
        <v>993</v>
      </c>
      <c r="I135" s="1">
        <v>952</v>
      </c>
      <c r="J135" s="2"/>
      <c r="K135" s="2">
        <f t="shared" si="38"/>
        <v>0.59723964868255963</v>
      </c>
      <c r="L135" s="10">
        <f t="shared" si="39"/>
        <v>1</v>
      </c>
      <c r="M135" s="9">
        <f t="shared" si="40"/>
        <v>3</v>
      </c>
      <c r="N135" s="8">
        <f t="shared" si="41"/>
        <v>2</v>
      </c>
      <c r="O135" s="2">
        <f t="shared" si="42"/>
        <v>0.42462311557788945</v>
      </c>
      <c r="P135" s="2">
        <f t="shared" si="43"/>
        <v>0.19912060301507536</v>
      </c>
      <c r="Q135" s="2">
        <f t="shared" si="44"/>
        <v>0.37248743718592964</v>
      </c>
      <c r="R135" s="2">
        <f t="shared" si="45"/>
        <v>3.7688442211055162E-3</v>
      </c>
      <c r="S135" s="25">
        <v>676</v>
      </c>
      <c r="T135" s="25">
        <v>317</v>
      </c>
      <c r="U135" s="25">
        <v>593</v>
      </c>
      <c r="V135" s="25"/>
      <c r="W135" s="25"/>
      <c r="X135" s="25"/>
      <c r="Y135" s="25">
        <v>6</v>
      </c>
      <c r="AB135" t="s">
        <v>738</v>
      </c>
      <c r="AF135" s="38">
        <v>9</v>
      </c>
      <c r="AG135" s="40">
        <v>11</v>
      </c>
      <c r="AH135" s="40">
        <v>90</v>
      </c>
      <c r="AI135" s="52">
        <v>71670</v>
      </c>
      <c r="AJ135" s="52">
        <f t="shared" si="47"/>
        <v>9011</v>
      </c>
      <c r="AK135" t="s">
        <v>1652</v>
      </c>
      <c r="AP135" s="1">
        <v>1592</v>
      </c>
      <c r="AQ135" s="1">
        <v>114</v>
      </c>
      <c r="AS135" s="1">
        <f t="shared" si="48"/>
        <v>928</v>
      </c>
      <c r="AT135" s="1">
        <v>65</v>
      </c>
    </row>
    <row r="136" spans="1:46" hidden="1" outlineLevel="1">
      <c r="A136" t="s">
        <v>2659</v>
      </c>
      <c r="B136" s="11" t="s">
        <v>2079</v>
      </c>
      <c r="E136" s="1">
        <f t="shared" si="46"/>
        <v>7331</v>
      </c>
      <c r="F136" s="1">
        <v>6947</v>
      </c>
      <c r="G136" s="1">
        <v>4529</v>
      </c>
      <c r="I136" s="1">
        <v>4176</v>
      </c>
      <c r="J136" s="2"/>
      <c r="K136" s="2">
        <f t="shared" si="38"/>
        <v>0.6011227868144523</v>
      </c>
      <c r="L136" s="10">
        <f t="shared" si="39"/>
        <v>1</v>
      </c>
      <c r="M136" s="9">
        <f t="shared" si="40"/>
        <v>3</v>
      </c>
      <c r="N136" s="8">
        <f t="shared" si="41"/>
        <v>2</v>
      </c>
      <c r="O136" s="2">
        <f t="shared" si="42"/>
        <v>0.43562355658198615</v>
      </c>
      <c r="P136" s="2">
        <f t="shared" si="43"/>
        <v>0.15790993071593534</v>
      </c>
      <c r="Q136" s="2">
        <f t="shared" si="44"/>
        <v>0.40502309468822173</v>
      </c>
      <c r="R136" s="2">
        <f t="shared" si="45"/>
        <v>1.4434180138567787E-3</v>
      </c>
      <c r="S136" s="25">
        <v>3018</v>
      </c>
      <c r="T136" s="25">
        <v>1094</v>
      </c>
      <c r="U136" s="25">
        <v>2806</v>
      </c>
      <c r="V136" s="25"/>
      <c r="W136" s="25"/>
      <c r="X136" s="25"/>
      <c r="Y136" s="25">
        <v>10</v>
      </c>
      <c r="AB136" t="s">
        <v>739</v>
      </c>
      <c r="AF136" s="38">
        <v>9</v>
      </c>
      <c r="AG136" s="40">
        <v>13</v>
      </c>
      <c r="AH136" s="40">
        <v>45</v>
      </c>
      <c r="AI136" s="52">
        <v>72090</v>
      </c>
      <c r="AJ136" s="52">
        <f t="shared" si="47"/>
        <v>9013</v>
      </c>
      <c r="AK136" t="s">
        <v>1652</v>
      </c>
      <c r="AP136" s="1">
        <v>6928</v>
      </c>
      <c r="AQ136" s="1">
        <v>403</v>
      </c>
      <c r="AS136" s="1">
        <f t="shared" si="48"/>
        <v>4227</v>
      </c>
      <c r="AT136" s="1">
        <v>302</v>
      </c>
    </row>
    <row r="137" spans="1:46" hidden="1" outlineLevel="1">
      <c r="A137" t="s">
        <v>279</v>
      </c>
      <c r="B137" s="11" t="s">
        <v>2079</v>
      </c>
      <c r="E137" s="1">
        <f t="shared" si="46"/>
        <v>61472</v>
      </c>
      <c r="F137" s="1">
        <v>55830</v>
      </c>
      <c r="G137" s="1">
        <v>28916</v>
      </c>
      <c r="I137" s="1">
        <v>27184</v>
      </c>
      <c r="J137" s="2"/>
      <c r="K137" s="2">
        <f t="shared" si="38"/>
        <v>0.48690668099588036</v>
      </c>
      <c r="L137" s="10">
        <f t="shared" si="39"/>
        <v>1</v>
      </c>
      <c r="M137" s="9">
        <f t="shared" si="40"/>
        <v>3</v>
      </c>
      <c r="N137" s="8">
        <f t="shared" si="41"/>
        <v>2</v>
      </c>
      <c r="O137" s="2">
        <f t="shared" si="42"/>
        <v>0.39745946849406655</v>
      </c>
      <c r="P137" s="2">
        <f t="shared" si="43"/>
        <v>0.27420283395546641</v>
      </c>
      <c r="Q137" s="2">
        <f t="shared" si="44"/>
        <v>0.32705628911545676</v>
      </c>
      <c r="R137" s="2">
        <f t="shared" si="45"/>
        <v>1.2814084350102894E-3</v>
      </c>
      <c r="S137" s="25">
        <v>21402</v>
      </c>
      <c r="T137" s="25">
        <v>14765</v>
      </c>
      <c r="U137" s="25">
        <v>17611</v>
      </c>
      <c r="V137" s="25"/>
      <c r="W137" s="25"/>
      <c r="X137" s="25"/>
      <c r="Y137" s="25">
        <v>69</v>
      </c>
      <c r="AB137" t="s">
        <v>524</v>
      </c>
      <c r="AF137" s="38">
        <v>9</v>
      </c>
      <c r="AG137" s="40">
        <v>1</v>
      </c>
      <c r="AH137" s="40">
        <v>90</v>
      </c>
      <c r="AI137" s="52">
        <v>73070</v>
      </c>
      <c r="AJ137" s="52">
        <f t="shared" si="47"/>
        <v>9001</v>
      </c>
      <c r="AK137" t="s">
        <v>1652</v>
      </c>
      <c r="AP137" s="1">
        <v>53847</v>
      </c>
      <c r="AQ137" s="1">
        <v>7625</v>
      </c>
      <c r="AS137" s="1">
        <f t="shared" si="48"/>
        <v>27343</v>
      </c>
      <c r="AT137" s="1">
        <v>1573</v>
      </c>
    </row>
    <row r="138" spans="1:46" hidden="1" outlineLevel="1">
      <c r="A138" t="s">
        <v>2842</v>
      </c>
      <c r="B138" s="11" t="s">
        <v>2079</v>
      </c>
      <c r="E138" s="1">
        <f t="shared" si="46"/>
        <v>1593</v>
      </c>
      <c r="F138" s="1">
        <v>1547</v>
      </c>
      <c r="G138" s="1">
        <v>826</v>
      </c>
      <c r="I138" s="1">
        <v>786</v>
      </c>
      <c r="J138" s="2"/>
      <c r="K138" s="2">
        <f t="shared" si="38"/>
        <v>0.50808015513897864</v>
      </c>
      <c r="L138" s="10">
        <f t="shared" si="39"/>
        <v>3</v>
      </c>
      <c r="M138" s="9">
        <f t="shared" si="40"/>
        <v>2</v>
      </c>
      <c r="N138" s="8">
        <f t="shared" si="41"/>
        <v>1</v>
      </c>
      <c r="O138" s="2">
        <f t="shared" si="42"/>
        <v>0.20892626131953429</v>
      </c>
      <c r="P138" s="2">
        <f t="shared" si="43"/>
        <v>0.23221216041397155</v>
      </c>
      <c r="Q138" s="2">
        <f t="shared" si="44"/>
        <v>0.55692108667529105</v>
      </c>
      <c r="R138" s="2">
        <f t="shared" si="45"/>
        <v>1.9404915912031306E-3</v>
      </c>
      <c r="S138" s="25">
        <v>323</v>
      </c>
      <c r="T138" s="25">
        <v>359</v>
      </c>
      <c r="U138" s="25">
        <v>861</v>
      </c>
      <c r="V138" s="25"/>
      <c r="W138" s="25"/>
      <c r="X138" s="25"/>
      <c r="Y138" s="25">
        <v>3</v>
      </c>
      <c r="AB138" t="s">
        <v>2637</v>
      </c>
      <c r="AF138" s="38">
        <v>9</v>
      </c>
      <c r="AG138" s="40">
        <v>15</v>
      </c>
      <c r="AH138" s="40">
        <v>60</v>
      </c>
      <c r="AI138" s="52">
        <v>73420</v>
      </c>
      <c r="AJ138" s="52">
        <f t="shared" si="47"/>
        <v>9015</v>
      </c>
      <c r="AK138" t="s">
        <v>1652</v>
      </c>
      <c r="AP138" s="1">
        <v>1546</v>
      </c>
      <c r="AQ138" s="1">
        <v>47</v>
      </c>
      <c r="AS138" s="1">
        <f t="shared" si="48"/>
        <v>808</v>
      </c>
      <c r="AT138" s="1">
        <v>18</v>
      </c>
    </row>
    <row r="139" spans="1:46" hidden="1" outlineLevel="1">
      <c r="A139" t="s">
        <v>1590</v>
      </c>
      <c r="B139" s="11" t="s">
        <v>2079</v>
      </c>
      <c r="E139" s="1">
        <f t="shared" si="46"/>
        <v>11861</v>
      </c>
      <c r="F139" s="1">
        <v>11489</v>
      </c>
      <c r="G139" s="1">
        <v>6841</v>
      </c>
      <c r="I139" s="1">
        <v>6695</v>
      </c>
      <c r="J139" s="2"/>
      <c r="K139" s="2">
        <f t="shared" si="38"/>
        <v>0.58273130820785102</v>
      </c>
      <c r="L139" s="10">
        <f t="shared" si="39"/>
        <v>2</v>
      </c>
      <c r="M139" s="9">
        <f t="shared" si="40"/>
        <v>3</v>
      </c>
      <c r="N139" s="8">
        <f t="shared" si="41"/>
        <v>1</v>
      </c>
      <c r="O139" s="2">
        <f t="shared" si="42"/>
        <v>0.28674740785919667</v>
      </c>
      <c r="P139" s="2">
        <f t="shared" si="43"/>
        <v>0.22924109087740699</v>
      </c>
      <c r="Q139" s="2">
        <f t="shared" si="44"/>
        <v>0.48096192384769537</v>
      </c>
      <c r="R139" s="2">
        <f t="shared" si="45"/>
        <v>3.0495774157009437E-3</v>
      </c>
      <c r="S139" s="25">
        <v>3291</v>
      </c>
      <c r="T139" s="25">
        <v>2631</v>
      </c>
      <c r="U139" s="25">
        <v>5520</v>
      </c>
      <c r="V139" s="25"/>
      <c r="W139" s="25"/>
      <c r="X139" s="25"/>
      <c r="Y139" s="25">
        <v>35</v>
      </c>
      <c r="AB139" t="s">
        <v>738</v>
      </c>
      <c r="AF139" s="38">
        <v>9</v>
      </c>
      <c r="AG139" s="40">
        <v>11</v>
      </c>
      <c r="AH139" s="40">
        <v>95</v>
      </c>
      <c r="AI139" s="52">
        <v>73770</v>
      </c>
      <c r="AJ139" s="52">
        <f t="shared" si="47"/>
        <v>9011</v>
      </c>
      <c r="AK139" t="s">
        <v>1652</v>
      </c>
      <c r="AP139" s="1">
        <v>11477</v>
      </c>
      <c r="AQ139" s="1">
        <v>384</v>
      </c>
      <c r="AS139" s="1">
        <f t="shared" si="48"/>
        <v>6474</v>
      </c>
      <c r="AT139" s="1">
        <v>367</v>
      </c>
    </row>
    <row r="140" spans="1:46" hidden="1" outlineLevel="1">
      <c r="A140" t="s">
        <v>2712</v>
      </c>
      <c r="B140" s="11" t="s">
        <v>2079</v>
      </c>
      <c r="E140" s="1">
        <f t="shared" si="46"/>
        <v>28906</v>
      </c>
      <c r="F140" s="1">
        <v>28977</v>
      </c>
      <c r="G140" s="1">
        <v>15109</v>
      </c>
      <c r="I140" s="1">
        <v>14140</v>
      </c>
      <c r="J140" s="2"/>
      <c r="K140" s="2">
        <f t="shared" si="38"/>
        <v>0.48797322014011113</v>
      </c>
      <c r="L140" s="10">
        <f t="shared" si="39"/>
        <v>2</v>
      </c>
      <c r="M140" s="9">
        <f t="shared" si="40"/>
        <v>3</v>
      </c>
      <c r="N140" s="8">
        <f t="shared" si="41"/>
        <v>1</v>
      </c>
      <c r="O140" s="2">
        <f t="shared" si="42"/>
        <v>0.28041522000991992</v>
      </c>
      <c r="P140" s="2">
        <f t="shared" si="43"/>
        <v>0.18826613760362787</v>
      </c>
      <c r="Q140" s="2">
        <f t="shared" si="44"/>
        <v>0.53053921915964009</v>
      </c>
      <c r="R140" s="2">
        <f t="shared" si="45"/>
        <v>7.7942322681212595E-4</v>
      </c>
      <c r="S140" s="25">
        <v>7915</v>
      </c>
      <c r="T140" s="25">
        <v>5314</v>
      </c>
      <c r="U140" s="25">
        <v>14975</v>
      </c>
      <c r="V140" s="25"/>
      <c r="W140" s="25"/>
      <c r="X140" s="25"/>
      <c r="Y140" s="25">
        <v>22</v>
      </c>
      <c r="AB140" t="s">
        <v>524</v>
      </c>
      <c r="AF140" s="38">
        <v>9</v>
      </c>
      <c r="AG140" s="40">
        <v>1</v>
      </c>
      <c r="AH140" s="40">
        <v>95</v>
      </c>
      <c r="AI140" s="52">
        <v>74190</v>
      </c>
      <c r="AJ140" s="52">
        <f t="shared" si="47"/>
        <v>9001</v>
      </c>
      <c r="AK140" t="s">
        <v>1652</v>
      </c>
      <c r="AP140" s="1">
        <v>28226</v>
      </c>
      <c r="AQ140" s="1">
        <v>680</v>
      </c>
      <c r="AS140" s="1">
        <f t="shared" si="48"/>
        <v>14604</v>
      </c>
      <c r="AT140" s="1">
        <v>505</v>
      </c>
    </row>
    <row r="141" spans="1:46" hidden="1" outlineLevel="1">
      <c r="A141" t="s">
        <v>1868</v>
      </c>
      <c r="B141" s="11" t="s">
        <v>2079</v>
      </c>
      <c r="E141" s="1">
        <f t="shared" si="46"/>
        <v>8027</v>
      </c>
      <c r="F141" s="1">
        <v>7977</v>
      </c>
      <c r="G141" s="1">
        <v>4488</v>
      </c>
      <c r="I141" s="1">
        <v>4269</v>
      </c>
      <c r="J141" s="2"/>
      <c r="K141" s="2">
        <f t="shared" si="38"/>
        <v>0.53516359533659275</v>
      </c>
      <c r="L141" s="10">
        <f t="shared" si="39"/>
        <v>3</v>
      </c>
      <c r="M141" s="9">
        <f t="shared" si="40"/>
        <v>2</v>
      </c>
      <c r="N141" s="8">
        <f t="shared" si="41"/>
        <v>1</v>
      </c>
      <c r="O141" s="2">
        <f t="shared" si="42"/>
        <v>0.24915190350546551</v>
      </c>
      <c r="P141" s="2">
        <f t="shared" si="43"/>
        <v>0.31034049503706496</v>
      </c>
      <c r="Q141" s="2">
        <f t="shared" si="44"/>
        <v>0.43862294258072621</v>
      </c>
      <c r="R141" s="2">
        <f t="shared" si="45"/>
        <v>1.8846588767433836E-3</v>
      </c>
      <c r="S141" s="25">
        <v>1983</v>
      </c>
      <c r="T141" s="25">
        <v>2470</v>
      </c>
      <c r="U141" s="25">
        <v>3491</v>
      </c>
      <c r="V141" s="25"/>
      <c r="W141" s="25"/>
      <c r="X141" s="25"/>
      <c r="Y141" s="25">
        <v>15</v>
      </c>
      <c r="AB141" t="s">
        <v>1046</v>
      </c>
      <c r="AF141" s="38">
        <v>9</v>
      </c>
      <c r="AG141" s="40">
        <v>3</v>
      </c>
      <c r="AH141" s="40">
        <v>125</v>
      </c>
      <c r="AI141" s="52">
        <v>74540</v>
      </c>
      <c r="AJ141" s="52">
        <f t="shared" si="47"/>
        <v>9003</v>
      </c>
      <c r="AK141" t="s">
        <v>1652</v>
      </c>
      <c r="AP141" s="1">
        <v>7959</v>
      </c>
      <c r="AQ141" s="1">
        <v>68</v>
      </c>
      <c r="AS141" s="1">
        <f t="shared" si="48"/>
        <v>4294</v>
      </c>
      <c r="AT141" s="1">
        <v>194</v>
      </c>
    </row>
    <row r="142" spans="1:46" hidden="1" outlineLevel="1">
      <c r="A142" t="s">
        <v>2455</v>
      </c>
      <c r="B142" s="11" t="s">
        <v>2079</v>
      </c>
      <c r="E142" s="1">
        <f t="shared" si="46"/>
        <v>4816</v>
      </c>
      <c r="F142" s="1">
        <v>4572</v>
      </c>
      <c r="G142" s="1">
        <v>2842</v>
      </c>
      <c r="I142" s="1">
        <v>2752</v>
      </c>
      <c r="J142" s="2"/>
      <c r="K142" s="2">
        <f t="shared" si="38"/>
        <v>0.60192475940507439</v>
      </c>
      <c r="L142" s="10">
        <f t="shared" si="39"/>
        <v>3</v>
      </c>
      <c r="M142" s="9">
        <f t="shared" si="40"/>
        <v>2</v>
      </c>
      <c r="N142" s="8">
        <f t="shared" si="41"/>
        <v>1</v>
      </c>
      <c r="O142" s="2">
        <f t="shared" si="42"/>
        <v>0.25508641435134544</v>
      </c>
      <c r="P142" s="2">
        <f t="shared" si="43"/>
        <v>0.25661780791949246</v>
      </c>
      <c r="Q142" s="2">
        <f t="shared" si="44"/>
        <v>0.48545176110260335</v>
      </c>
      <c r="R142" s="2">
        <f t="shared" si="45"/>
        <v>2.8440166265588096E-3</v>
      </c>
      <c r="S142" s="25">
        <v>1166</v>
      </c>
      <c r="T142" s="25">
        <v>1173</v>
      </c>
      <c r="U142" s="25">
        <v>2219</v>
      </c>
      <c r="V142" s="25"/>
      <c r="W142" s="25"/>
      <c r="X142" s="25"/>
      <c r="Y142" s="25">
        <v>13</v>
      </c>
      <c r="AB142" t="s">
        <v>1572</v>
      </c>
      <c r="AF142" s="38">
        <v>9</v>
      </c>
      <c r="AG142" s="40">
        <v>5</v>
      </c>
      <c r="AH142" s="40">
        <v>100</v>
      </c>
      <c r="AI142" s="52">
        <v>75730</v>
      </c>
      <c r="AJ142" s="52">
        <f t="shared" si="47"/>
        <v>9005</v>
      </c>
      <c r="AK142" t="s">
        <v>1652</v>
      </c>
      <c r="AP142" s="1">
        <v>4571</v>
      </c>
      <c r="AQ142" s="1">
        <v>245</v>
      </c>
      <c r="AS142" s="1">
        <f t="shared" si="48"/>
        <v>2745</v>
      </c>
      <c r="AT142" s="1">
        <v>97</v>
      </c>
    </row>
    <row r="143" spans="1:46" hidden="1" outlineLevel="1">
      <c r="A143" t="s">
        <v>1799</v>
      </c>
      <c r="B143" s="11" t="s">
        <v>2079</v>
      </c>
      <c r="E143" s="1">
        <f t="shared" si="46"/>
        <v>5156</v>
      </c>
      <c r="F143" s="1">
        <v>4950</v>
      </c>
      <c r="G143" s="1">
        <v>2643</v>
      </c>
      <c r="I143" s="1">
        <v>2517</v>
      </c>
      <c r="J143" s="2"/>
      <c r="K143" s="2">
        <f t="shared" si="38"/>
        <v>0.50848484848484854</v>
      </c>
      <c r="L143" s="10">
        <f t="shared" si="39"/>
        <v>2</v>
      </c>
      <c r="M143" s="9">
        <f t="shared" si="40"/>
        <v>3</v>
      </c>
      <c r="N143" s="8">
        <f t="shared" si="41"/>
        <v>1</v>
      </c>
      <c r="O143" s="2">
        <f t="shared" si="42"/>
        <v>0.38268099776921516</v>
      </c>
      <c r="P143" s="2">
        <f t="shared" si="43"/>
        <v>0.18495234232407221</v>
      </c>
      <c r="Q143" s="2">
        <f t="shared" si="44"/>
        <v>0.42587710403569257</v>
      </c>
      <c r="R143" s="2">
        <f t="shared" si="45"/>
        <v>6.4895558710200696E-3</v>
      </c>
      <c r="S143" s="25">
        <v>1887</v>
      </c>
      <c r="T143" s="25">
        <v>912</v>
      </c>
      <c r="U143" s="25">
        <v>2100</v>
      </c>
      <c r="V143" s="25"/>
      <c r="W143" s="25"/>
      <c r="X143" s="25"/>
      <c r="Y143" s="25">
        <v>32</v>
      </c>
      <c r="AB143" t="s">
        <v>2637</v>
      </c>
      <c r="AF143" s="38">
        <v>9</v>
      </c>
      <c r="AG143" s="40">
        <v>15</v>
      </c>
      <c r="AH143" s="40">
        <v>65</v>
      </c>
      <c r="AI143" s="52">
        <v>75870</v>
      </c>
      <c r="AJ143" s="52">
        <f t="shared" si="47"/>
        <v>9015</v>
      </c>
      <c r="AK143" t="s">
        <v>1652</v>
      </c>
      <c r="AP143" s="1">
        <v>4931</v>
      </c>
      <c r="AQ143" s="1">
        <v>225</v>
      </c>
      <c r="AS143" s="1">
        <f t="shared" si="48"/>
        <v>2563</v>
      </c>
      <c r="AT143" s="1">
        <v>80</v>
      </c>
    </row>
    <row r="144" spans="1:46" hidden="1" outlineLevel="1">
      <c r="A144" t="s">
        <v>739</v>
      </c>
      <c r="B144" s="11" t="s">
        <v>2079</v>
      </c>
      <c r="E144" s="1">
        <f t="shared" si="46"/>
        <v>8948</v>
      </c>
      <c r="F144" s="1">
        <v>8501</v>
      </c>
      <c r="G144" s="1">
        <v>5380</v>
      </c>
      <c r="I144" s="1">
        <v>5228</v>
      </c>
      <c r="J144" s="2"/>
      <c r="K144" s="2">
        <f t="shared" si="38"/>
        <v>0.61498647217974356</v>
      </c>
      <c r="L144" s="10">
        <f t="shared" si="39"/>
        <v>2</v>
      </c>
      <c r="M144" s="9">
        <f t="shared" si="40"/>
        <v>3</v>
      </c>
      <c r="N144" s="8">
        <f t="shared" si="41"/>
        <v>1</v>
      </c>
      <c r="O144" s="2">
        <f t="shared" si="42"/>
        <v>0.24911619137402782</v>
      </c>
      <c r="P144" s="2">
        <f t="shared" si="43"/>
        <v>0.23827480556210229</v>
      </c>
      <c r="Q144" s="2">
        <f t="shared" si="44"/>
        <v>0.5117841150129625</v>
      </c>
      <c r="R144" s="2">
        <f t="shared" si="45"/>
        <v>8.2488805090741302E-4</v>
      </c>
      <c r="S144" s="25">
        <v>2114</v>
      </c>
      <c r="T144" s="25">
        <v>2022</v>
      </c>
      <c r="U144" s="25">
        <v>4343</v>
      </c>
      <c r="V144" s="25"/>
      <c r="W144" s="25"/>
      <c r="X144" s="25"/>
      <c r="Y144" s="25">
        <v>7</v>
      </c>
      <c r="AB144" t="s">
        <v>739</v>
      </c>
      <c r="AF144" s="38">
        <v>9</v>
      </c>
      <c r="AG144" s="40">
        <v>13</v>
      </c>
      <c r="AH144" s="40">
        <v>50</v>
      </c>
      <c r="AI144" s="52">
        <v>76290</v>
      </c>
      <c r="AJ144" s="52">
        <f t="shared" si="47"/>
        <v>9013</v>
      </c>
      <c r="AK144" t="s">
        <v>1652</v>
      </c>
      <c r="AP144" s="1">
        <v>8486</v>
      </c>
      <c r="AQ144" s="1">
        <v>462</v>
      </c>
      <c r="AS144" s="1">
        <f t="shared" si="48"/>
        <v>5203</v>
      </c>
      <c r="AT144" s="1">
        <v>177</v>
      </c>
    </row>
    <row r="145" spans="1:46" hidden="1" outlineLevel="1">
      <c r="A145" t="s">
        <v>2504</v>
      </c>
      <c r="B145" s="11" t="s">
        <v>2079</v>
      </c>
      <c r="E145" s="1">
        <f t="shared" si="46"/>
        <v>19238</v>
      </c>
      <c r="F145" s="1">
        <v>18103</v>
      </c>
      <c r="G145" s="1">
        <v>11339</v>
      </c>
      <c r="I145" s="1">
        <v>10619</v>
      </c>
      <c r="J145" s="2"/>
      <c r="K145" s="2">
        <f t="shared" si="38"/>
        <v>0.58658785836601668</v>
      </c>
      <c r="L145" s="10">
        <f t="shared" si="39"/>
        <v>2</v>
      </c>
      <c r="M145" s="9">
        <f t="shared" si="40"/>
        <v>3</v>
      </c>
      <c r="N145" s="8">
        <f t="shared" si="41"/>
        <v>1</v>
      </c>
      <c r="O145" s="2">
        <f t="shared" si="42"/>
        <v>0.34440820388081156</v>
      </c>
      <c r="P145" s="2">
        <f t="shared" si="43"/>
        <v>0.25341367682016697</v>
      </c>
      <c r="Q145" s="2">
        <f t="shared" si="44"/>
        <v>0.40068549947481896</v>
      </c>
      <c r="R145" s="2">
        <f t="shared" si="45"/>
        <v>1.4926198242024569E-3</v>
      </c>
      <c r="S145" s="25">
        <v>6230</v>
      </c>
      <c r="T145" s="25">
        <v>4584</v>
      </c>
      <c r="U145" s="25">
        <v>7248</v>
      </c>
      <c r="V145" s="25"/>
      <c r="W145" s="25"/>
      <c r="X145" s="25"/>
      <c r="Y145" s="25">
        <v>27</v>
      </c>
      <c r="AB145" t="s">
        <v>1572</v>
      </c>
      <c r="AF145" s="38">
        <v>9</v>
      </c>
      <c r="AG145" s="40">
        <v>5</v>
      </c>
      <c r="AH145" s="40">
        <v>105</v>
      </c>
      <c r="AI145" s="52">
        <v>76570</v>
      </c>
      <c r="AJ145" s="52">
        <f t="shared" si="47"/>
        <v>9005</v>
      </c>
      <c r="AK145" t="s">
        <v>1652</v>
      </c>
      <c r="AP145" s="1">
        <v>18089</v>
      </c>
      <c r="AQ145" s="1">
        <v>1149</v>
      </c>
      <c r="AS145" s="1">
        <f t="shared" si="48"/>
        <v>10541</v>
      </c>
      <c r="AT145" s="1">
        <v>798</v>
      </c>
    </row>
    <row r="146" spans="1:46" hidden="1" outlineLevel="1">
      <c r="A146" t="s">
        <v>459</v>
      </c>
      <c r="B146" s="11" t="s">
        <v>2079</v>
      </c>
      <c r="E146" s="1">
        <f t="shared" si="46"/>
        <v>23937</v>
      </c>
      <c r="F146" s="1">
        <v>22949</v>
      </c>
      <c r="G146" s="1">
        <v>13040</v>
      </c>
      <c r="I146" s="1">
        <v>12251</v>
      </c>
      <c r="J146" s="2"/>
      <c r="K146" s="2">
        <f t="shared" si="38"/>
        <v>0.5338358969889756</v>
      </c>
      <c r="L146" s="10">
        <f t="shared" si="39"/>
        <v>3</v>
      </c>
      <c r="M146" s="9">
        <f t="shared" si="40"/>
        <v>2</v>
      </c>
      <c r="N146" s="8">
        <f t="shared" si="41"/>
        <v>1</v>
      </c>
      <c r="O146" s="2">
        <f t="shared" si="42"/>
        <v>0.2267776228651098</v>
      </c>
      <c r="P146" s="2">
        <f t="shared" si="43"/>
        <v>0.27052108748692927</v>
      </c>
      <c r="Q146" s="2">
        <f t="shared" si="44"/>
        <v>0.5020041826420355</v>
      </c>
      <c r="R146" s="2">
        <f t="shared" si="45"/>
        <v>6.9710700592540142E-4</v>
      </c>
      <c r="S146" s="25">
        <v>5205</v>
      </c>
      <c r="T146" s="25">
        <v>6209</v>
      </c>
      <c r="U146" s="25">
        <v>11522</v>
      </c>
      <c r="V146" s="25"/>
      <c r="W146" s="25"/>
      <c r="X146" s="25"/>
      <c r="Y146" s="25">
        <v>16</v>
      </c>
      <c r="AB146" t="s">
        <v>524</v>
      </c>
      <c r="AF146" s="38">
        <v>9</v>
      </c>
      <c r="AG146" s="40">
        <v>1</v>
      </c>
      <c r="AH146" s="40">
        <v>100</v>
      </c>
      <c r="AI146" s="52">
        <v>77200</v>
      </c>
      <c r="AJ146" s="52">
        <f t="shared" si="47"/>
        <v>9001</v>
      </c>
      <c r="AK146" t="s">
        <v>1652</v>
      </c>
      <c r="AP146" s="1">
        <v>22952</v>
      </c>
      <c r="AQ146" s="1">
        <v>985</v>
      </c>
      <c r="AS146" s="1">
        <f t="shared" si="48"/>
        <v>12468</v>
      </c>
      <c r="AT146" s="1">
        <v>572</v>
      </c>
    </row>
    <row r="147" spans="1:46" hidden="1" outlineLevel="1">
      <c r="A147" t="s">
        <v>122</v>
      </c>
      <c r="B147" s="11" t="s">
        <v>2079</v>
      </c>
      <c r="E147" s="1">
        <f t="shared" si="46"/>
        <v>497</v>
      </c>
      <c r="F147" s="1">
        <v>488</v>
      </c>
      <c r="G147" s="1">
        <v>360</v>
      </c>
      <c r="I147" s="1">
        <v>333</v>
      </c>
      <c r="J147" s="2"/>
      <c r="K147" s="2">
        <f t="shared" si="38"/>
        <v>0.68237704918032782</v>
      </c>
      <c r="L147" s="10">
        <f t="shared" si="39"/>
        <v>3</v>
      </c>
      <c r="M147" s="9">
        <f t="shared" si="40"/>
        <v>1</v>
      </c>
      <c r="N147" s="8">
        <f t="shared" si="41"/>
        <v>2</v>
      </c>
      <c r="O147" s="2">
        <f t="shared" si="42"/>
        <v>0.23140495867768596</v>
      </c>
      <c r="P147" s="2">
        <f t="shared" si="43"/>
        <v>0.43181818181818182</v>
      </c>
      <c r="Q147" s="2">
        <f t="shared" si="44"/>
        <v>0.33057851239669422</v>
      </c>
      <c r="R147" s="2">
        <f t="shared" si="45"/>
        <v>6.1983471074379959E-3</v>
      </c>
      <c r="S147" s="25">
        <v>112</v>
      </c>
      <c r="T147" s="25">
        <v>209</v>
      </c>
      <c r="U147" s="25">
        <v>160</v>
      </c>
      <c r="V147" s="25"/>
      <c r="W147" s="25"/>
      <c r="X147" s="25"/>
      <c r="Y147" s="25">
        <v>3</v>
      </c>
      <c r="AB147" t="s">
        <v>739</v>
      </c>
      <c r="AF147" s="38">
        <v>9</v>
      </c>
      <c r="AG147" s="40">
        <v>13</v>
      </c>
      <c r="AH147" s="40">
        <v>55</v>
      </c>
      <c r="AI147" s="52">
        <v>77830</v>
      </c>
      <c r="AJ147" s="52">
        <f t="shared" si="47"/>
        <v>9013</v>
      </c>
      <c r="AK147" t="s">
        <v>1652</v>
      </c>
      <c r="AP147" s="1">
        <v>484</v>
      </c>
      <c r="AQ147" s="1">
        <v>13</v>
      </c>
      <c r="AS147" s="1">
        <f t="shared" si="48"/>
        <v>353</v>
      </c>
      <c r="AT147" s="1">
        <v>7</v>
      </c>
    </row>
    <row r="148" spans="1:46" hidden="1" outlineLevel="1">
      <c r="A148" t="s">
        <v>1315</v>
      </c>
      <c r="B148" s="11" t="s">
        <v>2079</v>
      </c>
      <c r="E148" s="1">
        <f t="shared" si="46"/>
        <v>15756</v>
      </c>
      <c r="F148" s="1">
        <v>14399</v>
      </c>
      <c r="G148" s="1">
        <v>9535</v>
      </c>
      <c r="I148" s="1">
        <v>9204</v>
      </c>
      <c r="J148" s="2"/>
      <c r="K148" s="2">
        <f t="shared" si="38"/>
        <v>0.63921105632335584</v>
      </c>
      <c r="L148" s="10">
        <f t="shared" si="39"/>
        <v>2</v>
      </c>
      <c r="M148" s="9">
        <f t="shared" si="40"/>
        <v>3</v>
      </c>
      <c r="N148" s="8">
        <f t="shared" si="41"/>
        <v>1</v>
      </c>
      <c r="O148" s="2">
        <f t="shared" si="42"/>
        <v>0.28326507947525509</v>
      </c>
      <c r="P148" s="2">
        <f t="shared" si="43"/>
        <v>0.20483098493787741</v>
      </c>
      <c r="Q148" s="2">
        <f t="shared" si="44"/>
        <v>0.50294995488304295</v>
      </c>
      <c r="R148" s="2">
        <f t="shared" si="45"/>
        <v>8.9539807038244712E-3</v>
      </c>
      <c r="S148" s="25">
        <v>4081</v>
      </c>
      <c r="T148" s="25">
        <v>2951</v>
      </c>
      <c r="U148" s="25">
        <v>7246</v>
      </c>
      <c r="V148" s="25"/>
      <c r="W148" s="25"/>
      <c r="X148" s="25"/>
      <c r="Y148" s="25">
        <v>129</v>
      </c>
      <c r="AB148" t="s">
        <v>739</v>
      </c>
      <c r="AF148" s="38">
        <v>9</v>
      </c>
      <c r="AG148" s="40">
        <v>13</v>
      </c>
      <c r="AH148" s="40">
        <v>60</v>
      </c>
      <c r="AI148" s="52">
        <v>78250</v>
      </c>
      <c r="AJ148" s="52">
        <f t="shared" si="47"/>
        <v>9013</v>
      </c>
      <c r="AK148" t="s">
        <v>1652</v>
      </c>
      <c r="AP148" s="1">
        <v>14407</v>
      </c>
      <c r="AQ148" s="1">
        <v>1349</v>
      </c>
      <c r="AS148" s="1">
        <f t="shared" si="48"/>
        <v>9023</v>
      </c>
      <c r="AT148" s="1">
        <v>512</v>
      </c>
    </row>
    <row r="149" spans="1:46" hidden="1" outlineLevel="1">
      <c r="A149" t="s">
        <v>1210</v>
      </c>
      <c r="B149" s="11" t="s">
        <v>2079</v>
      </c>
      <c r="E149" s="1">
        <f t="shared" si="46"/>
        <v>1544</v>
      </c>
      <c r="F149" s="1">
        <v>1446</v>
      </c>
      <c r="G149" s="1">
        <v>839</v>
      </c>
      <c r="I149" s="1">
        <v>811</v>
      </c>
      <c r="J149" s="2"/>
      <c r="K149" s="2">
        <f t="shared" si="38"/>
        <v>0.56085753803596128</v>
      </c>
      <c r="L149" s="10">
        <f t="shared" si="39"/>
        <v>2</v>
      </c>
      <c r="M149" s="9">
        <f t="shared" si="40"/>
        <v>3</v>
      </c>
      <c r="N149" s="8">
        <f t="shared" si="41"/>
        <v>1</v>
      </c>
      <c r="O149" s="2">
        <f t="shared" si="42"/>
        <v>0.33286908077994432</v>
      </c>
      <c r="P149" s="2">
        <f t="shared" si="43"/>
        <v>0.21378830083565459</v>
      </c>
      <c r="Q149" s="2">
        <f t="shared" si="44"/>
        <v>0.44846796657381616</v>
      </c>
      <c r="R149" s="2">
        <f t="shared" si="45"/>
        <v>4.8746518105848846E-3</v>
      </c>
      <c r="S149" s="25">
        <v>478</v>
      </c>
      <c r="T149" s="25">
        <v>307</v>
      </c>
      <c r="U149" s="25">
        <v>644</v>
      </c>
      <c r="V149" s="25"/>
      <c r="W149" s="25"/>
      <c r="X149" s="25"/>
      <c r="Y149" s="25">
        <v>7</v>
      </c>
      <c r="AB149" t="s">
        <v>738</v>
      </c>
      <c r="AF149" s="38">
        <v>9</v>
      </c>
      <c r="AG149" s="40">
        <v>11</v>
      </c>
      <c r="AH149" s="40">
        <v>100</v>
      </c>
      <c r="AI149" s="52">
        <v>78600</v>
      </c>
      <c r="AJ149" s="52">
        <f t="shared" si="47"/>
        <v>9011</v>
      </c>
      <c r="AK149" t="s">
        <v>1652</v>
      </c>
      <c r="AP149" s="1">
        <v>1436</v>
      </c>
      <c r="AQ149" s="1">
        <v>108</v>
      </c>
      <c r="AS149" s="1">
        <f t="shared" si="48"/>
        <v>826</v>
      </c>
      <c r="AT149" s="1">
        <v>13</v>
      </c>
    </row>
    <row r="150" spans="1:46" hidden="1" outlineLevel="1">
      <c r="A150" t="s">
        <v>413</v>
      </c>
      <c r="B150" s="11" t="s">
        <v>2079</v>
      </c>
      <c r="E150" s="1">
        <f t="shared" si="46"/>
        <v>27446</v>
      </c>
      <c r="F150" s="1">
        <v>25696</v>
      </c>
      <c r="G150" s="1">
        <v>15063</v>
      </c>
      <c r="I150" s="1">
        <v>14262</v>
      </c>
      <c r="J150" s="2"/>
      <c r="K150" s="2">
        <f t="shared" si="38"/>
        <v>0.55502801992528017</v>
      </c>
      <c r="L150" s="10">
        <f t="shared" si="39"/>
        <v>2</v>
      </c>
      <c r="M150" s="9">
        <f t="shared" si="40"/>
        <v>3</v>
      </c>
      <c r="N150" s="8">
        <f t="shared" si="41"/>
        <v>1</v>
      </c>
      <c r="O150" s="2">
        <f t="shared" si="42"/>
        <v>0.26570428352279429</v>
      </c>
      <c r="P150" s="2">
        <f t="shared" si="43"/>
        <v>0.18790071982063486</v>
      </c>
      <c r="Q150" s="2">
        <f t="shared" si="44"/>
        <v>0.54525429728985564</v>
      </c>
      <c r="R150" s="2">
        <f t="shared" si="45"/>
        <v>1.1406993667152365E-3</v>
      </c>
      <c r="S150" s="25">
        <v>6755</v>
      </c>
      <c r="T150" s="25">
        <v>4777</v>
      </c>
      <c r="U150" s="25">
        <v>13862</v>
      </c>
      <c r="V150" s="25"/>
      <c r="W150" s="25"/>
      <c r="X150" s="25"/>
      <c r="Y150" s="25">
        <v>29</v>
      </c>
      <c r="AB150" t="s">
        <v>2106</v>
      </c>
      <c r="AF150" s="38">
        <v>9</v>
      </c>
      <c r="AG150" s="40">
        <v>9</v>
      </c>
      <c r="AH150" s="40">
        <v>115</v>
      </c>
      <c r="AI150" s="52">
        <v>78740</v>
      </c>
      <c r="AJ150" s="52">
        <f t="shared" si="47"/>
        <v>9009</v>
      </c>
      <c r="AK150" t="s">
        <v>1652</v>
      </c>
      <c r="AP150" s="1">
        <v>25423</v>
      </c>
      <c r="AQ150" s="1">
        <v>2023</v>
      </c>
      <c r="AS150" s="1">
        <f t="shared" si="48"/>
        <v>14265</v>
      </c>
      <c r="AT150" s="1">
        <v>798</v>
      </c>
    </row>
    <row r="151" spans="1:46" hidden="1" outlineLevel="1">
      <c r="A151" t="s">
        <v>286</v>
      </c>
      <c r="B151" s="11" t="s">
        <v>2079</v>
      </c>
      <c r="E151" s="1">
        <f t="shared" si="46"/>
        <v>798</v>
      </c>
      <c r="F151" s="1">
        <v>793</v>
      </c>
      <c r="G151" s="1">
        <v>532</v>
      </c>
      <c r="I151" s="1">
        <v>522</v>
      </c>
      <c r="J151" s="2"/>
      <c r="K151" s="2">
        <f t="shared" si="38"/>
        <v>0.6582597730138714</v>
      </c>
      <c r="L151" s="10">
        <f t="shared" si="39"/>
        <v>3</v>
      </c>
      <c r="M151" s="9">
        <f t="shared" si="40"/>
        <v>2</v>
      </c>
      <c r="N151" s="8">
        <f t="shared" si="41"/>
        <v>1</v>
      </c>
      <c r="O151" s="2">
        <f t="shared" si="42"/>
        <v>0.17150063051702397</v>
      </c>
      <c r="P151" s="2">
        <f t="shared" si="43"/>
        <v>0.40100882723833542</v>
      </c>
      <c r="Q151" s="2">
        <f t="shared" si="44"/>
        <v>0.42749054224464061</v>
      </c>
      <c r="R151" s="2">
        <f t="shared" si="45"/>
        <v>5.5511151231257827E-17</v>
      </c>
      <c r="S151" s="25">
        <v>136</v>
      </c>
      <c r="T151" s="25">
        <v>318</v>
      </c>
      <c r="U151" s="25">
        <v>339</v>
      </c>
      <c r="V151" s="25"/>
      <c r="W151" s="25"/>
      <c r="X151" s="25"/>
      <c r="Y151" s="25">
        <v>0</v>
      </c>
      <c r="AB151" t="s">
        <v>1572</v>
      </c>
      <c r="AF151" s="38">
        <v>9</v>
      </c>
      <c r="AG151" s="40">
        <v>5</v>
      </c>
      <c r="AH151" s="40">
        <v>110</v>
      </c>
      <c r="AI151" s="52">
        <v>79510</v>
      </c>
      <c r="AJ151" s="52">
        <f t="shared" si="47"/>
        <v>9005</v>
      </c>
      <c r="AK151" t="s">
        <v>1652</v>
      </c>
      <c r="AP151" s="1">
        <v>793</v>
      </c>
      <c r="AQ151" s="1">
        <v>5</v>
      </c>
      <c r="AS151" s="1">
        <f t="shared" si="48"/>
        <v>508</v>
      </c>
      <c r="AT151" s="1">
        <v>24</v>
      </c>
    </row>
    <row r="152" spans="1:46" hidden="1" outlineLevel="1">
      <c r="A152" t="s">
        <v>1069</v>
      </c>
      <c r="B152" s="11" t="s">
        <v>2079</v>
      </c>
      <c r="E152" s="1">
        <f t="shared" si="46"/>
        <v>2421</v>
      </c>
      <c r="F152" s="1">
        <v>2150</v>
      </c>
      <c r="G152" s="1">
        <v>1561</v>
      </c>
      <c r="I152" s="1">
        <v>1525</v>
      </c>
      <c r="J152" s="2"/>
      <c r="K152" s="2">
        <f t="shared" si="38"/>
        <v>0.70930232558139539</v>
      </c>
      <c r="L152" s="10">
        <f t="shared" si="39"/>
        <v>3</v>
      </c>
      <c r="M152" s="9">
        <f t="shared" si="40"/>
        <v>2</v>
      </c>
      <c r="N152" s="8">
        <f t="shared" si="41"/>
        <v>1</v>
      </c>
      <c r="O152" s="2">
        <f t="shared" si="42"/>
        <v>0.23602199816681943</v>
      </c>
      <c r="P152" s="2">
        <f t="shared" si="43"/>
        <v>0.36892758936755271</v>
      </c>
      <c r="Q152" s="2">
        <f t="shared" si="44"/>
        <v>0.38955087076076994</v>
      </c>
      <c r="R152" s="2">
        <f t="shared" si="45"/>
        <v>5.499541704857891E-3</v>
      </c>
      <c r="S152" s="25">
        <v>515</v>
      </c>
      <c r="T152" s="25">
        <v>805</v>
      </c>
      <c r="U152" s="25">
        <v>850</v>
      </c>
      <c r="V152" s="25"/>
      <c r="W152" s="25"/>
      <c r="X152" s="25"/>
      <c r="Y152" s="25">
        <v>12</v>
      </c>
      <c r="AB152" t="s">
        <v>1572</v>
      </c>
      <c r="AF152" s="38">
        <v>9</v>
      </c>
      <c r="AG152" s="40">
        <v>5</v>
      </c>
      <c r="AH152" s="40">
        <v>115</v>
      </c>
      <c r="AI152" s="52">
        <v>79720</v>
      </c>
      <c r="AJ152" s="52">
        <f t="shared" si="47"/>
        <v>9005</v>
      </c>
      <c r="AK152" t="s">
        <v>1652</v>
      </c>
      <c r="AP152" s="1">
        <v>2182</v>
      </c>
      <c r="AQ152" s="1">
        <v>239</v>
      </c>
      <c r="AS152" s="1">
        <f t="shared" si="48"/>
        <v>1459</v>
      </c>
      <c r="AT152" s="1">
        <v>102</v>
      </c>
    </row>
    <row r="153" spans="1:46" hidden="1" outlineLevel="1">
      <c r="A153" t="s">
        <v>590</v>
      </c>
      <c r="B153" s="11" t="s">
        <v>2079</v>
      </c>
      <c r="E153" s="1">
        <f t="shared" si="46"/>
        <v>54693</v>
      </c>
      <c r="F153" s="1">
        <v>51990</v>
      </c>
      <c r="G153" s="1">
        <v>24418</v>
      </c>
      <c r="I153" s="1">
        <v>22718</v>
      </c>
      <c r="J153" s="2"/>
      <c r="K153" s="2">
        <f t="shared" si="38"/>
        <v>0.43696864781688788</v>
      </c>
      <c r="L153" s="10">
        <f t="shared" si="39"/>
        <v>1</v>
      </c>
      <c r="M153" s="9">
        <f t="shared" si="40"/>
        <v>3</v>
      </c>
      <c r="N153" s="8">
        <f t="shared" si="41"/>
        <v>2</v>
      </c>
      <c r="O153" s="2">
        <f t="shared" si="42"/>
        <v>0.47815944480083977</v>
      </c>
      <c r="P153" s="2">
        <f t="shared" si="43"/>
        <v>0.16035846892556521</v>
      </c>
      <c r="Q153" s="2">
        <f t="shared" si="44"/>
        <v>0.35872164226978481</v>
      </c>
      <c r="R153" s="2">
        <f t="shared" si="45"/>
        <v>2.7604440038102585E-3</v>
      </c>
      <c r="S153" s="25">
        <v>24597</v>
      </c>
      <c r="T153" s="25">
        <v>8249</v>
      </c>
      <c r="U153" s="25">
        <v>18453</v>
      </c>
      <c r="V153" s="25"/>
      <c r="W153" s="25"/>
      <c r="X153" s="25"/>
      <c r="Y153" s="25">
        <v>142</v>
      </c>
      <c r="AB153" t="s">
        <v>2106</v>
      </c>
      <c r="AF153" s="38">
        <v>9</v>
      </c>
      <c r="AG153" s="40">
        <v>9</v>
      </c>
      <c r="AH153" s="40">
        <v>120</v>
      </c>
      <c r="AI153" s="52">
        <v>80070</v>
      </c>
      <c r="AJ153" s="52">
        <f t="shared" si="47"/>
        <v>9009</v>
      </c>
      <c r="AK153" t="s">
        <v>1652</v>
      </c>
      <c r="AP153" s="1">
        <v>51441</v>
      </c>
      <c r="AQ153" s="1">
        <v>3252</v>
      </c>
      <c r="AS153" s="1">
        <f t="shared" si="48"/>
        <v>23096</v>
      </c>
      <c r="AT153" s="1">
        <v>1322</v>
      </c>
    </row>
    <row r="154" spans="1:46" hidden="1" outlineLevel="1">
      <c r="A154" t="s">
        <v>889</v>
      </c>
      <c r="B154" s="11" t="s">
        <v>2079</v>
      </c>
      <c r="E154" s="1">
        <f t="shared" si="46"/>
        <v>12140</v>
      </c>
      <c r="F154" s="1">
        <v>11837</v>
      </c>
      <c r="G154" s="1">
        <v>7406</v>
      </c>
      <c r="I154" s="1">
        <v>7209</v>
      </c>
      <c r="J154" s="2"/>
      <c r="K154" s="2">
        <f t="shared" si="38"/>
        <v>0.60902255639097747</v>
      </c>
      <c r="L154" s="10">
        <f t="shared" si="39"/>
        <v>2</v>
      </c>
      <c r="M154" s="9">
        <f t="shared" si="40"/>
        <v>3</v>
      </c>
      <c r="N154" s="8">
        <f t="shared" si="41"/>
        <v>1</v>
      </c>
      <c r="O154" s="2">
        <f t="shared" si="42"/>
        <v>0.28064980116761146</v>
      </c>
      <c r="P154" s="2">
        <f t="shared" si="43"/>
        <v>0.2116930366359252</v>
      </c>
      <c r="Q154" s="2">
        <f t="shared" si="44"/>
        <v>0.50638801929097221</v>
      </c>
      <c r="R154" s="2">
        <f t="shared" si="45"/>
        <v>1.2691429054910719E-3</v>
      </c>
      <c r="S154" s="25">
        <v>3317</v>
      </c>
      <c r="T154" s="25">
        <v>2502</v>
      </c>
      <c r="U154" s="25">
        <v>5985</v>
      </c>
      <c r="V154" s="25"/>
      <c r="W154" s="25"/>
      <c r="X154" s="25"/>
      <c r="Y154" s="25">
        <v>15</v>
      </c>
      <c r="AB154" t="s">
        <v>738</v>
      </c>
      <c r="AF154" s="38">
        <v>9</v>
      </c>
      <c r="AG154" s="40">
        <v>11</v>
      </c>
      <c r="AH154" s="40">
        <v>105</v>
      </c>
      <c r="AI154" s="52">
        <v>80280</v>
      </c>
      <c r="AJ154" s="52">
        <f t="shared" si="47"/>
        <v>9011</v>
      </c>
      <c r="AK154" t="s">
        <v>1652</v>
      </c>
      <c r="AP154" s="1">
        <v>11819</v>
      </c>
      <c r="AQ154" s="1">
        <v>321</v>
      </c>
      <c r="AS154" s="1">
        <f t="shared" si="48"/>
        <v>7056</v>
      </c>
      <c r="AT154" s="1">
        <v>350</v>
      </c>
    </row>
    <row r="155" spans="1:46" hidden="1" outlineLevel="1">
      <c r="A155" t="s">
        <v>1532</v>
      </c>
      <c r="B155" s="11" t="s">
        <v>2079</v>
      </c>
      <c r="E155" s="1">
        <f t="shared" si="46"/>
        <v>13309</v>
      </c>
      <c r="F155" s="1">
        <v>13243</v>
      </c>
      <c r="G155" s="1">
        <v>8212</v>
      </c>
      <c r="I155" s="1">
        <v>7882</v>
      </c>
      <c r="J155" s="2"/>
      <c r="K155" s="2">
        <f t="shared" si="38"/>
        <v>0.59518236049233553</v>
      </c>
      <c r="L155" s="10">
        <f t="shared" si="39"/>
        <v>3</v>
      </c>
      <c r="M155" s="9">
        <f t="shared" si="40"/>
        <v>2</v>
      </c>
      <c r="N155" s="8">
        <f t="shared" si="41"/>
        <v>1</v>
      </c>
      <c r="O155" s="2">
        <f t="shared" si="42"/>
        <v>0.24860208553725252</v>
      </c>
      <c r="P155" s="2">
        <f t="shared" si="43"/>
        <v>0.25313586217319028</v>
      </c>
      <c r="Q155" s="2">
        <f t="shared" si="44"/>
        <v>0.49659966752304668</v>
      </c>
      <c r="R155" s="2">
        <f t="shared" si="45"/>
        <v>1.6623847665105385E-3</v>
      </c>
      <c r="S155" s="25">
        <v>3290</v>
      </c>
      <c r="T155" s="25">
        <v>3350</v>
      </c>
      <c r="U155" s="25">
        <v>6572</v>
      </c>
      <c r="V155" s="25"/>
      <c r="W155" s="25"/>
      <c r="X155" s="25"/>
      <c r="Y155" s="25">
        <v>22</v>
      </c>
      <c r="AB155" t="s">
        <v>1572</v>
      </c>
      <c r="AF155" s="38">
        <v>9</v>
      </c>
      <c r="AG155" s="40">
        <v>5</v>
      </c>
      <c r="AH155" s="40">
        <v>120</v>
      </c>
      <c r="AI155" s="52">
        <v>80490</v>
      </c>
      <c r="AJ155" s="52">
        <f t="shared" si="47"/>
        <v>9005</v>
      </c>
      <c r="AK155" t="s">
        <v>1652</v>
      </c>
      <c r="AP155" s="1">
        <v>13234</v>
      </c>
      <c r="AQ155" s="1">
        <v>75</v>
      </c>
      <c r="AS155" s="1">
        <f t="shared" si="48"/>
        <v>7986</v>
      </c>
      <c r="AT155" s="1">
        <v>226</v>
      </c>
    </row>
    <row r="156" spans="1:46" hidden="1" outlineLevel="1">
      <c r="A156" t="s">
        <v>1032</v>
      </c>
      <c r="B156" s="11" t="s">
        <v>2079</v>
      </c>
      <c r="E156" s="1">
        <f t="shared" si="46"/>
        <v>46905</v>
      </c>
      <c r="F156" s="1">
        <v>37392</v>
      </c>
      <c r="G156" s="1">
        <v>24944</v>
      </c>
      <c r="I156" s="1">
        <v>23601</v>
      </c>
      <c r="J156" s="2"/>
      <c r="K156" s="2">
        <f t="shared" si="38"/>
        <v>0.63117779204107827</v>
      </c>
      <c r="L156" s="10">
        <f t="shared" si="39"/>
        <v>1</v>
      </c>
      <c r="M156" s="9">
        <f t="shared" si="40"/>
        <v>3</v>
      </c>
      <c r="N156" s="8">
        <f t="shared" si="41"/>
        <v>2</v>
      </c>
      <c r="O156" s="2">
        <f t="shared" si="42"/>
        <v>0.42113733905579398</v>
      </c>
      <c r="P156" s="2">
        <f t="shared" si="43"/>
        <v>0.22588519313304722</v>
      </c>
      <c r="Q156" s="2">
        <f t="shared" si="44"/>
        <v>0.35152896995708155</v>
      </c>
      <c r="R156" s="2">
        <f t="shared" si="45"/>
        <v>1.4484978540772464E-3</v>
      </c>
      <c r="S156" s="25">
        <v>15700</v>
      </c>
      <c r="T156" s="25">
        <v>8421</v>
      </c>
      <c r="U156" s="25">
        <v>13105</v>
      </c>
      <c r="V156" s="25"/>
      <c r="W156" s="25"/>
      <c r="X156" s="25"/>
      <c r="Y156" s="25">
        <v>54</v>
      </c>
      <c r="AB156" t="s">
        <v>1046</v>
      </c>
      <c r="AF156" s="38">
        <v>9</v>
      </c>
      <c r="AG156" s="40">
        <v>3</v>
      </c>
      <c r="AH156" s="40">
        <v>130</v>
      </c>
      <c r="AI156" s="52">
        <v>82590</v>
      </c>
      <c r="AJ156" s="52">
        <f t="shared" si="47"/>
        <v>9003</v>
      </c>
      <c r="AK156" t="s">
        <v>1652</v>
      </c>
      <c r="AP156" s="1">
        <v>37280</v>
      </c>
      <c r="AQ156" s="1">
        <v>9625</v>
      </c>
      <c r="AS156" s="1">
        <f t="shared" si="48"/>
        <v>23710</v>
      </c>
      <c r="AT156" s="1">
        <v>1234</v>
      </c>
    </row>
    <row r="157" spans="1:46" hidden="1" outlineLevel="1">
      <c r="A157" t="s">
        <v>2849</v>
      </c>
      <c r="B157" s="11" t="s">
        <v>2079</v>
      </c>
      <c r="E157" s="1">
        <f t="shared" si="46"/>
        <v>29643</v>
      </c>
      <c r="F157" s="1">
        <v>27993</v>
      </c>
      <c r="G157" s="1">
        <v>13058</v>
      </c>
      <c r="I157" s="1">
        <v>11989</v>
      </c>
      <c r="J157" s="2"/>
      <c r="K157" s="2">
        <f t="shared" si="38"/>
        <v>0.42828564283928122</v>
      </c>
      <c r="L157" s="10">
        <f t="shared" si="39"/>
        <v>1</v>
      </c>
      <c r="M157" s="9">
        <f t="shared" si="40"/>
        <v>3</v>
      </c>
      <c r="N157" s="8">
        <f t="shared" si="41"/>
        <v>2</v>
      </c>
      <c r="O157" s="2">
        <f t="shared" si="42"/>
        <v>0.54354977116704806</v>
      </c>
      <c r="P157" s="2">
        <f t="shared" si="43"/>
        <v>0.1261441647597254</v>
      </c>
      <c r="Q157" s="2">
        <f t="shared" si="44"/>
        <v>0.32937643020594964</v>
      </c>
      <c r="R157" s="2">
        <f t="shared" si="45"/>
        <v>9.2963386727690223E-4</v>
      </c>
      <c r="S157" s="25">
        <v>15202</v>
      </c>
      <c r="T157" s="25">
        <v>3528</v>
      </c>
      <c r="U157" s="25">
        <v>9212</v>
      </c>
      <c r="V157" s="25"/>
      <c r="W157" s="25"/>
      <c r="X157" s="25"/>
      <c r="Y157" s="25">
        <v>26</v>
      </c>
      <c r="AB157" t="s">
        <v>2106</v>
      </c>
      <c r="AF157" s="38">
        <v>9</v>
      </c>
      <c r="AG157" s="40">
        <v>9</v>
      </c>
      <c r="AH157" s="40">
        <v>125</v>
      </c>
      <c r="AI157" s="52">
        <v>82870</v>
      </c>
      <c r="AJ157" s="52">
        <f t="shared" si="47"/>
        <v>9009</v>
      </c>
      <c r="AK157" t="s">
        <v>1652</v>
      </c>
      <c r="AP157" s="1">
        <v>27968</v>
      </c>
      <c r="AQ157" s="1">
        <v>1675</v>
      </c>
      <c r="AS157" s="1">
        <f t="shared" si="48"/>
        <v>12580</v>
      </c>
      <c r="AT157" s="1">
        <v>478</v>
      </c>
    </row>
    <row r="158" spans="1:46" hidden="1" outlineLevel="1">
      <c r="A158" t="s">
        <v>2064</v>
      </c>
      <c r="B158" s="11" t="s">
        <v>2079</v>
      </c>
      <c r="E158" s="1">
        <f t="shared" si="46"/>
        <v>4055</v>
      </c>
      <c r="F158" s="1">
        <v>3728</v>
      </c>
      <c r="G158" s="1">
        <v>2592</v>
      </c>
      <c r="I158" s="1">
        <v>2500</v>
      </c>
      <c r="J158" s="2"/>
      <c r="K158" s="2">
        <f t="shared" si="38"/>
        <v>0.67060085836909866</v>
      </c>
      <c r="L158" s="10">
        <f t="shared" si="39"/>
        <v>3</v>
      </c>
      <c r="M158" s="9">
        <f t="shared" si="40"/>
        <v>2</v>
      </c>
      <c r="N158" s="8">
        <f t="shared" si="41"/>
        <v>1</v>
      </c>
      <c r="O158" s="2">
        <f t="shared" si="42"/>
        <v>0.21369127516778524</v>
      </c>
      <c r="P158" s="2">
        <f t="shared" si="43"/>
        <v>0.32214765100671139</v>
      </c>
      <c r="Q158" s="2">
        <f t="shared" si="44"/>
        <v>0.46255033557046982</v>
      </c>
      <c r="R158" s="2">
        <f t="shared" si="45"/>
        <v>1.6107382550334948E-3</v>
      </c>
      <c r="S158" s="25">
        <v>796</v>
      </c>
      <c r="T158" s="25">
        <v>1200</v>
      </c>
      <c r="U158" s="25">
        <v>1723</v>
      </c>
      <c r="V158" s="25"/>
      <c r="W158" s="25"/>
      <c r="X158" s="25"/>
      <c r="Y158" s="25">
        <v>6</v>
      </c>
      <c r="AB158" t="s">
        <v>323</v>
      </c>
      <c r="AF158" s="38">
        <v>9</v>
      </c>
      <c r="AG158" s="40">
        <v>7</v>
      </c>
      <c r="AH158" s="40">
        <v>75</v>
      </c>
      <c r="AI158" s="52">
        <v>81680</v>
      </c>
      <c r="AJ158" s="52">
        <f t="shared" si="47"/>
        <v>9007</v>
      </c>
      <c r="AK158" t="s">
        <v>1652</v>
      </c>
      <c r="AP158" s="1">
        <v>3725</v>
      </c>
      <c r="AQ158" s="1">
        <v>330</v>
      </c>
      <c r="AS158" s="1">
        <f t="shared" si="48"/>
        <v>2474</v>
      </c>
      <c r="AT158" s="1">
        <v>118</v>
      </c>
    </row>
    <row r="159" spans="1:46" hidden="1" outlineLevel="1">
      <c r="A159" t="s">
        <v>645</v>
      </c>
      <c r="B159" s="11" t="s">
        <v>2079</v>
      </c>
      <c r="E159" s="1">
        <f t="shared" si="46"/>
        <v>6449</v>
      </c>
      <c r="F159" s="1">
        <v>6052</v>
      </c>
      <c r="G159" s="1">
        <v>3353</v>
      </c>
      <c r="I159" s="1">
        <v>3103</v>
      </c>
      <c r="J159" s="2"/>
      <c r="K159" s="2">
        <f t="shared" si="38"/>
        <v>0.51272306675479185</v>
      </c>
      <c r="L159" s="10">
        <f t="shared" si="39"/>
        <v>3</v>
      </c>
      <c r="M159" s="9">
        <f t="shared" si="40"/>
        <v>2</v>
      </c>
      <c r="N159" s="8">
        <f t="shared" si="41"/>
        <v>1</v>
      </c>
      <c r="O159" s="2">
        <f t="shared" si="42"/>
        <v>0.26930071086129936</v>
      </c>
      <c r="P159" s="2">
        <f t="shared" si="43"/>
        <v>0.36435774508183172</v>
      </c>
      <c r="Q159" s="2">
        <f t="shared" si="44"/>
        <v>0.36485369482559099</v>
      </c>
      <c r="R159" s="2">
        <f t="shared" si="45"/>
        <v>1.4878492312779268E-3</v>
      </c>
      <c r="S159" s="25">
        <v>1629</v>
      </c>
      <c r="T159" s="25">
        <v>2204</v>
      </c>
      <c r="U159" s="25">
        <v>2207</v>
      </c>
      <c r="V159" s="25"/>
      <c r="W159" s="25"/>
      <c r="X159" s="25"/>
      <c r="Y159" s="25">
        <v>9</v>
      </c>
      <c r="AB159" t="s">
        <v>524</v>
      </c>
      <c r="AF159" s="38">
        <v>9</v>
      </c>
      <c r="AG159" s="40">
        <v>1</v>
      </c>
      <c r="AH159" s="40">
        <v>105</v>
      </c>
      <c r="AI159" s="52">
        <v>83430</v>
      </c>
      <c r="AJ159" s="52">
        <f t="shared" si="47"/>
        <v>9001</v>
      </c>
      <c r="AK159" t="s">
        <v>1652</v>
      </c>
      <c r="AP159" s="1">
        <v>6049</v>
      </c>
      <c r="AQ159" s="1">
        <v>400</v>
      </c>
      <c r="AS159" s="1">
        <f t="shared" si="48"/>
        <v>3129</v>
      </c>
      <c r="AT159" s="1">
        <v>224</v>
      </c>
    </row>
    <row r="160" spans="1:46" hidden="1" outlineLevel="1">
      <c r="A160" t="s">
        <v>2371</v>
      </c>
      <c r="B160" s="11" t="s">
        <v>2079</v>
      </c>
      <c r="E160" s="1">
        <f t="shared" si="46"/>
        <v>17285</v>
      </c>
      <c r="F160" s="1">
        <v>15925</v>
      </c>
      <c r="G160" s="1">
        <v>9521</v>
      </c>
      <c r="I160" s="1">
        <v>9322</v>
      </c>
      <c r="J160" s="2"/>
      <c r="K160" s="2">
        <f t="shared" si="38"/>
        <v>0.58536891679748826</v>
      </c>
      <c r="L160" s="10">
        <f t="shared" si="39"/>
        <v>3</v>
      </c>
      <c r="M160" s="9">
        <f t="shared" si="40"/>
        <v>1</v>
      </c>
      <c r="N160" s="8">
        <f t="shared" si="41"/>
        <v>2</v>
      </c>
      <c r="O160" s="2">
        <f t="shared" si="42"/>
        <v>0.30176211453744495</v>
      </c>
      <c r="P160" s="2">
        <f t="shared" si="43"/>
        <v>0.35084959093769669</v>
      </c>
      <c r="Q160" s="2">
        <f t="shared" si="44"/>
        <v>0.34631843926998113</v>
      </c>
      <c r="R160" s="2">
        <f t="shared" si="45"/>
        <v>1.0698552548772389E-3</v>
      </c>
      <c r="S160" s="25">
        <v>4795</v>
      </c>
      <c r="T160" s="25">
        <v>5575</v>
      </c>
      <c r="U160" s="25">
        <v>5503</v>
      </c>
      <c r="V160" s="25"/>
      <c r="W160" s="25"/>
      <c r="X160" s="25"/>
      <c r="Y160" s="25">
        <v>17</v>
      </c>
      <c r="AB160" t="s">
        <v>524</v>
      </c>
      <c r="AF160" s="38">
        <v>9</v>
      </c>
      <c r="AG160" s="40">
        <v>1</v>
      </c>
      <c r="AH160" s="40">
        <v>110</v>
      </c>
      <c r="AI160" s="52">
        <v>83500</v>
      </c>
      <c r="AJ160" s="52">
        <f t="shared" si="47"/>
        <v>9001</v>
      </c>
      <c r="AK160" t="s">
        <v>1652</v>
      </c>
      <c r="AP160" s="1">
        <v>15890</v>
      </c>
      <c r="AQ160" s="1">
        <v>1395</v>
      </c>
      <c r="AS160" s="1">
        <f t="shared" si="48"/>
        <v>8918</v>
      </c>
      <c r="AT160" s="1">
        <v>603</v>
      </c>
    </row>
    <row r="161" spans="1:46" hidden="1" outlineLevel="1">
      <c r="A161" t="s">
        <v>832</v>
      </c>
      <c r="B161" s="11" t="s">
        <v>2079</v>
      </c>
      <c r="E161" s="1">
        <f t="shared" si="46"/>
        <v>17403</v>
      </c>
      <c r="F161" s="1">
        <v>16813</v>
      </c>
      <c r="G161" s="1">
        <v>11144</v>
      </c>
      <c r="I161" s="1">
        <v>10324</v>
      </c>
      <c r="J161" s="2"/>
      <c r="K161" s="2">
        <f t="shared" si="38"/>
        <v>0.61404865282816867</v>
      </c>
      <c r="L161" s="10">
        <f t="shared" si="39"/>
        <v>1</v>
      </c>
      <c r="M161" s="9">
        <f t="shared" si="40"/>
        <v>3</v>
      </c>
      <c r="N161" s="8">
        <f t="shared" si="41"/>
        <v>2</v>
      </c>
      <c r="O161" s="2">
        <f t="shared" si="42"/>
        <v>0.39295070254822578</v>
      </c>
      <c r="P161" s="2">
        <f t="shared" si="43"/>
        <v>0.23178137651821862</v>
      </c>
      <c r="Q161" s="2">
        <f t="shared" si="44"/>
        <v>0.37366039533222195</v>
      </c>
      <c r="R161" s="2">
        <f t="shared" si="45"/>
        <v>1.6075256013337036E-3</v>
      </c>
      <c r="S161" s="25">
        <v>6600</v>
      </c>
      <c r="T161" s="25">
        <v>3893</v>
      </c>
      <c r="U161" s="25">
        <v>6276</v>
      </c>
      <c r="V161" s="25"/>
      <c r="W161" s="25"/>
      <c r="X161" s="25"/>
      <c r="Y161" s="25">
        <v>27</v>
      </c>
      <c r="AB161" t="s">
        <v>1046</v>
      </c>
      <c r="AF161" s="38">
        <v>9</v>
      </c>
      <c r="AG161" s="40">
        <v>3</v>
      </c>
      <c r="AH161" s="40">
        <v>135</v>
      </c>
      <c r="AI161" s="52">
        <v>84900</v>
      </c>
      <c r="AJ161" s="52">
        <f t="shared" si="47"/>
        <v>9003</v>
      </c>
      <c r="AK161" t="s">
        <v>1652</v>
      </c>
      <c r="AP161" s="1">
        <v>16796</v>
      </c>
      <c r="AQ161" s="1">
        <v>607</v>
      </c>
      <c r="AS161" s="1">
        <f t="shared" si="48"/>
        <v>10732</v>
      </c>
      <c r="AT161" s="1">
        <v>412</v>
      </c>
    </row>
    <row r="162" spans="1:46" hidden="1" outlineLevel="1">
      <c r="A162" t="s">
        <v>557</v>
      </c>
      <c r="B162" s="11" t="s">
        <v>2079</v>
      </c>
      <c r="E162" s="1">
        <f t="shared" si="46"/>
        <v>3353</v>
      </c>
      <c r="F162" s="1">
        <v>3178</v>
      </c>
      <c r="G162" s="1">
        <v>2046</v>
      </c>
      <c r="I162" s="1">
        <v>1980</v>
      </c>
      <c r="J162" s="2"/>
      <c r="K162" s="2">
        <f t="shared" si="38"/>
        <v>0.62303335431088736</v>
      </c>
      <c r="L162" s="10">
        <f t="shared" si="39"/>
        <v>2</v>
      </c>
      <c r="M162" s="9">
        <f t="shared" si="40"/>
        <v>3</v>
      </c>
      <c r="N162" s="8">
        <f t="shared" si="41"/>
        <v>1</v>
      </c>
      <c r="O162" s="2">
        <f t="shared" si="42"/>
        <v>0.25955162614461635</v>
      </c>
      <c r="P162" s="2">
        <f t="shared" si="43"/>
        <v>0.22702873381749289</v>
      </c>
      <c r="Q162" s="2">
        <f t="shared" si="44"/>
        <v>0.49479002210293654</v>
      </c>
      <c r="R162" s="2">
        <f t="shared" si="45"/>
        <v>1.8629617934954212E-2</v>
      </c>
      <c r="S162" s="25">
        <v>822</v>
      </c>
      <c r="T162" s="25">
        <v>719</v>
      </c>
      <c r="U162" s="25">
        <v>1567</v>
      </c>
      <c r="V162" s="25"/>
      <c r="W162" s="25"/>
      <c r="X162" s="25"/>
      <c r="Y162" s="25">
        <v>59</v>
      </c>
      <c r="AB162" t="s">
        <v>739</v>
      </c>
      <c r="AF162" s="38">
        <v>9</v>
      </c>
      <c r="AG162" s="40">
        <v>13</v>
      </c>
      <c r="AH162" s="40">
        <v>65</v>
      </c>
      <c r="AI162" s="52">
        <v>85950</v>
      </c>
      <c r="AJ162" s="52">
        <f t="shared" si="47"/>
        <v>9013</v>
      </c>
      <c r="AK162" t="s">
        <v>1652</v>
      </c>
      <c r="AP162" s="1">
        <v>3167</v>
      </c>
      <c r="AQ162" s="1">
        <v>186</v>
      </c>
      <c r="AS162" s="1">
        <f t="shared" si="48"/>
        <v>2000</v>
      </c>
      <c r="AT162" s="1">
        <v>46</v>
      </c>
    </row>
    <row r="163" spans="1:46" hidden="1" outlineLevel="1">
      <c r="A163" t="s">
        <v>2623</v>
      </c>
      <c r="B163" s="11" t="s">
        <v>2079</v>
      </c>
      <c r="E163" s="1">
        <f t="shared" si="46"/>
        <v>11079</v>
      </c>
      <c r="F163" s="1">
        <v>10588</v>
      </c>
      <c r="G163" s="1">
        <v>6221</v>
      </c>
      <c r="I163" s="1">
        <v>6087</v>
      </c>
      <c r="J163" s="2"/>
      <c r="K163" s="2">
        <f t="shared" ref="K163:K172" si="49">I163/F163</f>
        <v>0.57489610880241782</v>
      </c>
      <c r="L163" s="10">
        <f t="shared" ref="L163:L172" si="50">RANK(S163,S163:Y163)</f>
        <v>3</v>
      </c>
      <c r="M163" s="9">
        <f t="shared" ref="M163:M172" si="51">RANK(T163,S163:Y163)</f>
        <v>1</v>
      </c>
      <c r="N163" s="8">
        <f t="shared" ref="N163:N172" si="52">RANK(U163,S163:Y163)</f>
        <v>2</v>
      </c>
      <c r="O163" s="2">
        <f t="shared" ref="O163:O172" si="53">IF(SUM($S163:$Y163)=0,"-",S163/SUM($S163:$Y163))</f>
        <v>0.21251654377008886</v>
      </c>
      <c r="P163" s="2">
        <f t="shared" ref="P163:P172" si="54">IF(SUM($S163:$Y163)=0,"-",T163/SUM($S163:$Y163))</f>
        <v>0.43373038381546608</v>
      </c>
      <c r="Q163" s="2">
        <f t="shared" ref="Q163:Q172" si="55">IF(SUM($S163:$Y163)=0,"-",U163/SUM($S163:$Y163))</f>
        <v>0.35186235583286063</v>
      </c>
      <c r="R163" s="2">
        <f t="shared" ref="R163:R172" si="56">IF(SUM($S163:$Y163)=0,"-",(1-O163-P163-Q163))</f>
        <v>1.8907165815844063E-3</v>
      </c>
      <c r="S163" s="25">
        <v>2248</v>
      </c>
      <c r="T163" s="25">
        <v>4588</v>
      </c>
      <c r="U163" s="25">
        <v>3722</v>
      </c>
      <c r="V163" s="25"/>
      <c r="W163" s="25"/>
      <c r="X163" s="25"/>
      <c r="Y163" s="25">
        <v>20</v>
      </c>
      <c r="AB163" t="s">
        <v>524</v>
      </c>
      <c r="AF163" s="38">
        <v>9</v>
      </c>
      <c r="AG163" s="40">
        <v>1</v>
      </c>
      <c r="AH163" s="40">
        <v>115</v>
      </c>
      <c r="AI163" s="52">
        <v>86370</v>
      </c>
      <c r="AJ163" s="52">
        <f t="shared" si="47"/>
        <v>9001</v>
      </c>
      <c r="AK163" t="s">
        <v>1652</v>
      </c>
      <c r="AP163" s="1">
        <v>10578</v>
      </c>
      <c r="AQ163" s="1">
        <v>501</v>
      </c>
      <c r="AS163" s="1">
        <f t="shared" si="48"/>
        <v>5873</v>
      </c>
      <c r="AT163" s="1">
        <v>348</v>
      </c>
    </row>
    <row r="164" spans="1:46" hidden="1" outlineLevel="1">
      <c r="A164" t="s">
        <v>222</v>
      </c>
      <c r="B164" s="11" t="s">
        <v>2079</v>
      </c>
      <c r="E164" s="1">
        <f t="shared" si="46"/>
        <v>6855</v>
      </c>
      <c r="F164" s="1">
        <v>6732</v>
      </c>
      <c r="G164" s="1">
        <v>3406</v>
      </c>
      <c r="I164" s="1">
        <v>3101</v>
      </c>
      <c r="J164" s="2"/>
      <c r="K164" s="2">
        <f t="shared" si="49"/>
        <v>0.46063576945929885</v>
      </c>
      <c r="L164" s="10">
        <f t="shared" si="50"/>
        <v>2</v>
      </c>
      <c r="M164" s="9">
        <f t="shared" si="51"/>
        <v>3</v>
      </c>
      <c r="N164" s="8">
        <f t="shared" si="52"/>
        <v>1</v>
      </c>
      <c r="O164" s="2">
        <f t="shared" si="53"/>
        <v>0.27068117454166046</v>
      </c>
      <c r="P164" s="2">
        <f t="shared" si="54"/>
        <v>0.21105977045759428</v>
      </c>
      <c r="Q164" s="2">
        <f t="shared" si="55"/>
        <v>0.51572514532717251</v>
      </c>
      <c r="R164" s="2">
        <f t="shared" si="56"/>
        <v>2.5339096735728095E-3</v>
      </c>
      <c r="S164" s="25">
        <v>1816</v>
      </c>
      <c r="T164" s="25">
        <v>1416</v>
      </c>
      <c r="U164" s="25">
        <v>3460</v>
      </c>
      <c r="V164" s="25"/>
      <c r="W164" s="25"/>
      <c r="X164" s="25"/>
      <c r="Y164" s="25">
        <v>17</v>
      </c>
      <c r="AB164" t="s">
        <v>1572</v>
      </c>
      <c r="AF164" s="38">
        <v>9</v>
      </c>
      <c r="AG164" s="40">
        <v>5</v>
      </c>
      <c r="AH164" s="40">
        <v>125</v>
      </c>
      <c r="AI164" s="52">
        <v>86440</v>
      </c>
      <c r="AJ164" s="52">
        <f t="shared" si="47"/>
        <v>9005</v>
      </c>
      <c r="AK164" t="s">
        <v>1652</v>
      </c>
      <c r="AP164" s="1">
        <v>6709</v>
      </c>
      <c r="AQ164" s="1">
        <v>146</v>
      </c>
      <c r="AS164" s="1">
        <f t="shared" si="48"/>
        <v>3204</v>
      </c>
      <c r="AT164" s="1">
        <v>202</v>
      </c>
    </row>
    <row r="165" spans="1:46" hidden="1" outlineLevel="1">
      <c r="A165" t="s">
        <v>2637</v>
      </c>
      <c r="B165" s="11" t="s">
        <v>2079</v>
      </c>
      <c r="E165" s="1">
        <f t="shared" si="46"/>
        <v>12869</v>
      </c>
      <c r="F165" s="1">
        <v>11929</v>
      </c>
      <c r="G165" s="1">
        <v>5463</v>
      </c>
      <c r="I165" s="1">
        <v>5146</v>
      </c>
      <c r="J165" s="2"/>
      <c r="K165" s="2">
        <f t="shared" si="49"/>
        <v>0.43138569871741134</v>
      </c>
      <c r="L165" s="10">
        <f t="shared" si="50"/>
        <v>1</v>
      </c>
      <c r="M165" s="9">
        <f t="shared" si="51"/>
        <v>3</v>
      </c>
      <c r="N165" s="8">
        <f t="shared" si="52"/>
        <v>2</v>
      </c>
      <c r="O165" s="2">
        <f t="shared" si="53"/>
        <v>0.43710798440413628</v>
      </c>
      <c r="P165" s="2">
        <f t="shared" si="54"/>
        <v>0.13688760806916425</v>
      </c>
      <c r="Q165" s="2">
        <f t="shared" si="55"/>
        <v>0.41362942871673164</v>
      </c>
      <c r="R165" s="2">
        <f t="shared" si="56"/>
        <v>1.2374978809967796E-2</v>
      </c>
      <c r="S165" s="25">
        <v>5157</v>
      </c>
      <c r="T165" s="25">
        <v>1615</v>
      </c>
      <c r="U165" s="25">
        <v>4880</v>
      </c>
      <c r="V165" s="25"/>
      <c r="W165" s="25"/>
      <c r="X165" s="25"/>
      <c r="Y165" s="25">
        <v>146</v>
      </c>
      <c r="AB165" t="s">
        <v>2637</v>
      </c>
      <c r="AF165" s="38">
        <v>9</v>
      </c>
      <c r="AG165" s="40">
        <v>15</v>
      </c>
      <c r="AH165" s="40">
        <v>70</v>
      </c>
      <c r="AI165" s="52">
        <v>86790</v>
      </c>
      <c r="AJ165" s="52">
        <f t="shared" si="47"/>
        <v>9015</v>
      </c>
      <c r="AK165" t="s">
        <v>1652</v>
      </c>
      <c r="AP165" s="1">
        <v>11798</v>
      </c>
      <c r="AQ165" s="1">
        <v>1071</v>
      </c>
      <c r="AS165" s="1">
        <f t="shared" si="48"/>
        <v>5256</v>
      </c>
      <c r="AT165" s="1">
        <v>207</v>
      </c>
    </row>
    <row r="166" spans="1:46" hidden="1" outlineLevel="1">
      <c r="A166" t="s">
        <v>2840</v>
      </c>
      <c r="B166" s="11" t="s">
        <v>2079</v>
      </c>
      <c r="E166" s="1">
        <f t="shared" si="46"/>
        <v>18133</v>
      </c>
      <c r="F166" s="1">
        <v>17289</v>
      </c>
      <c r="G166" s="1">
        <v>9967</v>
      </c>
      <c r="I166" s="1">
        <v>9350</v>
      </c>
      <c r="J166" s="2"/>
      <c r="K166" s="2">
        <f t="shared" si="49"/>
        <v>0.54080629301868244</v>
      </c>
      <c r="L166" s="10">
        <f t="shared" si="50"/>
        <v>2</v>
      </c>
      <c r="M166" s="9">
        <f t="shared" si="51"/>
        <v>3</v>
      </c>
      <c r="N166" s="8">
        <f t="shared" si="52"/>
        <v>1</v>
      </c>
      <c r="O166" s="2">
        <f t="shared" si="53"/>
        <v>0.40207319898077371</v>
      </c>
      <c r="P166" s="2">
        <f t="shared" si="54"/>
        <v>0.1817234190410007</v>
      </c>
      <c r="Q166" s="2">
        <f t="shared" si="55"/>
        <v>0.41440815381051654</v>
      </c>
      <c r="R166" s="2">
        <f t="shared" si="56"/>
        <v>1.7952281677089954E-3</v>
      </c>
      <c r="S166" s="25">
        <v>6943</v>
      </c>
      <c r="T166" s="25">
        <v>3138</v>
      </c>
      <c r="U166" s="25">
        <v>7156</v>
      </c>
      <c r="V166" s="25"/>
      <c r="W166" s="25"/>
      <c r="X166" s="25"/>
      <c r="Y166" s="25">
        <v>31</v>
      </c>
      <c r="AB166" t="s">
        <v>1046</v>
      </c>
      <c r="AF166" s="38">
        <v>9</v>
      </c>
      <c r="AG166" s="40">
        <v>3</v>
      </c>
      <c r="AH166" s="40">
        <v>150</v>
      </c>
      <c r="AI166" s="52">
        <v>87000</v>
      </c>
      <c r="AJ166" s="52">
        <f t="shared" si="47"/>
        <v>9003</v>
      </c>
      <c r="AK166" t="s">
        <v>1652</v>
      </c>
      <c r="AP166" s="1">
        <v>17268</v>
      </c>
      <c r="AQ166" s="1">
        <v>865</v>
      </c>
      <c r="AS166" s="1">
        <f t="shared" si="48"/>
        <v>9537</v>
      </c>
      <c r="AT166" s="1">
        <v>430</v>
      </c>
    </row>
    <row r="167" spans="1:46" hidden="1" outlineLevel="1">
      <c r="A167" t="s">
        <v>692</v>
      </c>
      <c r="B167" s="11" t="s">
        <v>2079</v>
      </c>
      <c r="E167" s="1">
        <f t="shared" si="46"/>
        <v>7264</v>
      </c>
      <c r="F167" s="1">
        <v>6944</v>
      </c>
      <c r="G167" s="1">
        <v>4006</v>
      </c>
      <c r="I167" s="1">
        <v>3614</v>
      </c>
      <c r="J167" s="2"/>
      <c r="K167" s="2">
        <f t="shared" si="49"/>
        <v>0.52044930875576034</v>
      </c>
      <c r="L167" s="10">
        <f t="shared" si="50"/>
        <v>2</v>
      </c>
      <c r="M167" s="9">
        <f t="shared" si="51"/>
        <v>3</v>
      </c>
      <c r="N167" s="8">
        <f t="shared" si="52"/>
        <v>1</v>
      </c>
      <c r="O167" s="2">
        <f t="shared" si="53"/>
        <v>0.35141373341027121</v>
      </c>
      <c r="P167" s="2">
        <f t="shared" si="54"/>
        <v>0.19157530294287364</v>
      </c>
      <c r="Q167" s="2">
        <f t="shared" si="55"/>
        <v>0.45701096364685517</v>
      </c>
      <c r="R167" s="2">
        <f t="shared" si="56"/>
        <v>5.5511151231257827E-17</v>
      </c>
      <c r="S167" s="25">
        <v>2436</v>
      </c>
      <c r="T167" s="25">
        <v>1328</v>
      </c>
      <c r="U167" s="25">
        <v>3168</v>
      </c>
      <c r="V167" s="25"/>
      <c r="W167" s="25"/>
      <c r="X167" s="25"/>
      <c r="Y167" s="25">
        <v>0</v>
      </c>
      <c r="AB167" t="s">
        <v>1046</v>
      </c>
      <c r="AF167" s="38">
        <v>9</v>
      </c>
      <c r="AG167" s="40">
        <v>3</v>
      </c>
      <c r="AH167" s="40">
        <v>155</v>
      </c>
      <c r="AI167" s="52">
        <v>87070</v>
      </c>
      <c r="AJ167" s="52">
        <f t="shared" si="47"/>
        <v>9003</v>
      </c>
      <c r="AK167" t="s">
        <v>1652</v>
      </c>
      <c r="AP167" s="1">
        <v>6932</v>
      </c>
      <c r="AQ167" s="1">
        <v>332</v>
      </c>
      <c r="AS167" s="1">
        <f t="shared" si="48"/>
        <v>3893</v>
      </c>
      <c r="AT167" s="1">
        <v>113</v>
      </c>
    </row>
    <row r="168" spans="1:46" hidden="1" outlineLevel="1">
      <c r="A168" t="s">
        <v>2617</v>
      </c>
      <c r="B168" s="11" t="s">
        <v>2079</v>
      </c>
      <c r="E168" s="1">
        <f t="shared" si="46"/>
        <v>10106</v>
      </c>
      <c r="F168" s="1">
        <v>9844</v>
      </c>
      <c r="G168" s="1">
        <v>6230</v>
      </c>
      <c r="I168" s="1">
        <v>6001</v>
      </c>
      <c r="J168" s="2"/>
      <c r="K168" s="2">
        <f t="shared" si="49"/>
        <v>0.60960991466883385</v>
      </c>
      <c r="L168" s="10">
        <f t="shared" si="50"/>
        <v>2</v>
      </c>
      <c r="M168" s="9">
        <f t="shared" si="51"/>
        <v>3</v>
      </c>
      <c r="N168" s="8">
        <f t="shared" si="52"/>
        <v>1</v>
      </c>
      <c r="O168" s="2">
        <f t="shared" si="53"/>
        <v>0.26360856269113148</v>
      </c>
      <c r="P168" s="2">
        <f t="shared" si="54"/>
        <v>0.25922528032619774</v>
      </c>
      <c r="Q168" s="2">
        <f t="shared" si="55"/>
        <v>0.4749235474006116</v>
      </c>
      <c r="R168" s="2">
        <f t="shared" si="56"/>
        <v>2.2426095820591296E-3</v>
      </c>
      <c r="S168" s="25">
        <v>2586</v>
      </c>
      <c r="T168" s="25">
        <v>2543</v>
      </c>
      <c r="U168" s="25">
        <v>4659</v>
      </c>
      <c r="V168" s="25"/>
      <c r="W168" s="25"/>
      <c r="X168" s="25"/>
      <c r="Y168" s="25">
        <v>22</v>
      </c>
      <c r="AB168" t="s">
        <v>2106</v>
      </c>
      <c r="AF168" s="38">
        <v>9</v>
      </c>
      <c r="AG168" s="40">
        <v>9</v>
      </c>
      <c r="AH168" s="40">
        <v>130</v>
      </c>
      <c r="AI168" s="52">
        <v>87560</v>
      </c>
      <c r="AJ168" s="52">
        <f t="shared" si="47"/>
        <v>9009</v>
      </c>
      <c r="AK168" t="s">
        <v>1652</v>
      </c>
      <c r="AP168" s="1">
        <v>9810</v>
      </c>
      <c r="AQ168" s="1">
        <v>296</v>
      </c>
      <c r="AS168" s="1">
        <f t="shared" si="48"/>
        <v>5976</v>
      </c>
      <c r="AT168" s="1">
        <v>254</v>
      </c>
    </row>
    <row r="169" spans="1:46" hidden="1" outlineLevel="1">
      <c r="A169" t="s">
        <v>2925</v>
      </c>
      <c r="B169" s="11" t="s">
        <v>2079</v>
      </c>
      <c r="E169" s="1">
        <f t="shared" si="46"/>
        <v>6226</v>
      </c>
      <c r="F169" s="1">
        <v>5402</v>
      </c>
      <c r="G169" s="1">
        <v>3661</v>
      </c>
      <c r="I169" s="1">
        <v>3487</v>
      </c>
      <c r="J169" s="2"/>
      <c r="K169" s="2">
        <f t="shared" si="49"/>
        <v>0.64550166604961123</v>
      </c>
      <c r="L169" s="10">
        <f t="shared" si="50"/>
        <v>2</v>
      </c>
      <c r="M169" s="9">
        <f t="shared" si="51"/>
        <v>3</v>
      </c>
      <c r="N169" s="8">
        <f t="shared" si="52"/>
        <v>1</v>
      </c>
      <c r="O169" s="2">
        <f t="shared" si="53"/>
        <v>0.28208481225481041</v>
      </c>
      <c r="P169" s="2">
        <f t="shared" si="54"/>
        <v>0.26265645432467777</v>
      </c>
      <c r="Q169" s="2">
        <f t="shared" si="55"/>
        <v>0.45432467775079394</v>
      </c>
      <c r="R169" s="2">
        <f t="shared" si="56"/>
        <v>9.3405566971788145E-4</v>
      </c>
      <c r="S169" s="25">
        <v>1510</v>
      </c>
      <c r="T169" s="25">
        <v>1406</v>
      </c>
      <c r="U169" s="25">
        <v>2432</v>
      </c>
      <c r="V169" s="25"/>
      <c r="W169" s="25"/>
      <c r="X169" s="25"/>
      <c r="Y169" s="25">
        <v>5</v>
      </c>
      <c r="AB169" t="s">
        <v>2106</v>
      </c>
      <c r="AF169" s="38">
        <v>9</v>
      </c>
      <c r="AG169" s="40">
        <v>9</v>
      </c>
      <c r="AH169" s="40">
        <v>135</v>
      </c>
      <c r="AI169" s="52">
        <v>87700</v>
      </c>
      <c r="AJ169" s="52">
        <f t="shared" si="47"/>
        <v>9009</v>
      </c>
      <c r="AK169" t="s">
        <v>1652</v>
      </c>
      <c r="AP169" s="1">
        <v>5353</v>
      </c>
      <c r="AQ169" s="1">
        <v>873</v>
      </c>
      <c r="AS169" s="1">
        <f t="shared" si="48"/>
        <v>3517</v>
      </c>
      <c r="AT169" s="1">
        <v>144</v>
      </c>
    </row>
    <row r="170" spans="1:46" hidden="1" outlineLevel="1">
      <c r="A170" t="s">
        <v>1297</v>
      </c>
      <c r="B170" s="11" t="s">
        <v>2079</v>
      </c>
      <c r="E170" s="1">
        <f t="shared" si="46"/>
        <v>6349</v>
      </c>
      <c r="F170" s="1">
        <v>5889</v>
      </c>
      <c r="G170" s="1">
        <v>4082</v>
      </c>
      <c r="I170" s="1">
        <v>3965</v>
      </c>
      <c r="J170" s="2"/>
      <c r="K170" s="2">
        <f t="shared" si="49"/>
        <v>0.67328918322295805</v>
      </c>
      <c r="L170" s="10">
        <f t="shared" si="50"/>
        <v>3</v>
      </c>
      <c r="M170" s="9">
        <f t="shared" si="51"/>
        <v>1</v>
      </c>
      <c r="N170" s="8">
        <f t="shared" si="52"/>
        <v>2</v>
      </c>
      <c r="O170" s="2">
        <f t="shared" si="53"/>
        <v>0.19989766331229747</v>
      </c>
      <c r="P170" s="2">
        <f t="shared" si="54"/>
        <v>0.41651031894934332</v>
      </c>
      <c r="Q170" s="2">
        <f t="shared" si="55"/>
        <v>0.38205696742282108</v>
      </c>
      <c r="R170" s="2">
        <f t="shared" si="56"/>
        <v>1.5350503155380779E-3</v>
      </c>
      <c r="S170" s="25">
        <v>1172</v>
      </c>
      <c r="T170" s="25">
        <v>2442</v>
      </c>
      <c r="U170" s="25">
        <v>2240</v>
      </c>
      <c r="V170" s="25"/>
      <c r="W170" s="25"/>
      <c r="X170" s="25"/>
      <c r="Y170" s="25">
        <v>9</v>
      </c>
      <c r="AB170" t="s">
        <v>1572</v>
      </c>
      <c r="AF170" s="38">
        <v>9</v>
      </c>
      <c r="AG170" s="40">
        <v>5</v>
      </c>
      <c r="AH170" s="40">
        <v>130</v>
      </c>
      <c r="AI170" s="52">
        <v>87910</v>
      </c>
      <c r="AJ170" s="52">
        <f t="shared" si="47"/>
        <v>9005</v>
      </c>
      <c r="AK170" t="s">
        <v>1652</v>
      </c>
      <c r="AP170" s="1">
        <v>5863</v>
      </c>
      <c r="AQ170" s="1">
        <v>486</v>
      </c>
      <c r="AS170" s="1">
        <f t="shared" si="48"/>
        <v>3890</v>
      </c>
      <c r="AT170" s="1">
        <v>192</v>
      </c>
    </row>
    <row r="171" spans="1:46" hidden="1" outlineLevel="1">
      <c r="A171" t="s">
        <v>2470</v>
      </c>
      <c r="B171" s="11" t="s">
        <v>2079</v>
      </c>
      <c r="E171" s="1">
        <f t="shared" si="46"/>
        <v>4817</v>
      </c>
      <c r="F171" s="1">
        <v>4607</v>
      </c>
      <c r="G171" s="1">
        <v>2805</v>
      </c>
      <c r="I171" s="1">
        <v>2721</v>
      </c>
      <c r="J171" s="2"/>
      <c r="K171" s="2">
        <f t="shared" si="49"/>
        <v>0.5906229650531799</v>
      </c>
      <c r="L171" s="10">
        <f t="shared" si="50"/>
        <v>3</v>
      </c>
      <c r="M171" s="9">
        <f t="shared" si="51"/>
        <v>2</v>
      </c>
      <c r="N171" s="8">
        <f t="shared" si="52"/>
        <v>1</v>
      </c>
      <c r="O171" s="2">
        <f t="shared" si="53"/>
        <v>0.25217580504786768</v>
      </c>
      <c r="P171" s="2">
        <f t="shared" si="54"/>
        <v>0.36118363794604003</v>
      </c>
      <c r="Q171" s="2">
        <f t="shared" si="55"/>
        <v>0.38489991296779807</v>
      </c>
      <c r="R171" s="2">
        <f t="shared" si="56"/>
        <v>1.740644038294159E-3</v>
      </c>
      <c r="S171" s="25">
        <v>1159</v>
      </c>
      <c r="T171" s="25">
        <v>1660</v>
      </c>
      <c r="U171" s="25">
        <v>1769</v>
      </c>
      <c r="V171" s="25"/>
      <c r="W171" s="25"/>
      <c r="X171" s="25"/>
      <c r="Y171" s="25">
        <v>8</v>
      </c>
      <c r="AB171" t="s">
        <v>2637</v>
      </c>
      <c r="AF171" s="38">
        <v>9</v>
      </c>
      <c r="AG171" s="40">
        <v>15</v>
      </c>
      <c r="AH171" s="40">
        <v>75</v>
      </c>
      <c r="AI171" s="52">
        <v>88190</v>
      </c>
      <c r="AJ171" s="52">
        <f t="shared" si="47"/>
        <v>9015</v>
      </c>
      <c r="AK171" t="s">
        <v>1652</v>
      </c>
      <c r="AP171" s="1">
        <v>4596</v>
      </c>
      <c r="AQ171" s="1">
        <v>221</v>
      </c>
      <c r="AS171" s="1">
        <f t="shared" si="48"/>
        <v>2695</v>
      </c>
      <c r="AT171" s="1">
        <v>110</v>
      </c>
    </row>
    <row r="172" spans="1:46" collapsed="1">
      <c r="A172" s="11" t="s">
        <v>1042</v>
      </c>
      <c r="B172" s="11" t="s">
        <v>1226</v>
      </c>
      <c r="E172" s="25">
        <f>SUM(E3:E171)</f>
        <v>1995684</v>
      </c>
      <c r="F172" s="25">
        <f>SUM(F3:F171)</f>
        <v>1847247</v>
      </c>
      <c r="G172" s="25">
        <f>SUM(G3:G171)</f>
        <v>1043792</v>
      </c>
      <c r="H172" s="20" t="s">
        <v>1796</v>
      </c>
      <c r="I172" s="1">
        <v>989309</v>
      </c>
      <c r="J172" s="2"/>
      <c r="K172" s="2">
        <f>I172/F172</f>
        <v>0.53555859070281342</v>
      </c>
      <c r="L172" s="10">
        <f t="shared" si="50"/>
        <v>2</v>
      </c>
      <c r="M172" s="9">
        <f t="shared" si="51"/>
        <v>3</v>
      </c>
      <c r="N172" s="8">
        <f t="shared" si="52"/>
        <v>1</v>
      </c>
      <c r="O172" s="2">
        <f t="shared" si="53"/>
        <v>0.34161951516039651</v>
      </c>
      <c r="P172" s="2">
        <f t="shared" si="54"/>
        <v>0.23416618497501987</v>
      </c>
      <c r="Q172" s="2">
        <f t="shared" si="55"/>
        <v>0.42155807573006815</v>
      </c>
      <c r="R172" s="2">
        <f t="shared" si="56"/>
        <v>2.6562241345155502E-3</v>
      </c>
      <c r="S172" s="25">
        <f>SUM(S3:S171)</f>
        <v>629422</v>
      </c>
      <c r="T172" s="25">
        <f>SUM(T3:T171)</f>
        <v>431443</v>
      </c>
      <c r="U172" s="25">
        <f>SUM(U3:U171)</f>
        <v>776706</v>
      </c>
      <c r="V172" s="25"/>
      <c r="W172" s="25"/>
      <c r="X172" s="25"/>
      <c r="Y172" s="25">
        <f>SUM(Y3:Y171)</f>
        <v>4894</v>
      </c>
      <c r="AF172" s="38">
        <v>9</v>
      </c>
      <c r="AG172" s="40"/>
      <c r="AH172" s="40"/>
      <c r="AI172" s="52"/>
      <c r="AJ172" s="38">
        <v>9</v>
      </c>
      <c r="AK172" t="s">
        <v>1410</v>
      </c>
      <c r="AP172" s="1">
        <f>SUM(AP3:AP171)</f>
        <v>1842465</v>
      </c>
      <c r="AQ172" s="1">
        <f>SUM(AQ3:AQ171)</f>
        <v>153219</v>
      </c>
      <c r="AS172" s="1">
        <f>SUM(AS3:AS171)</f>
        <v>996828</v>
      </c>
      <c r="AT172" s="1">
        <f>SUM(AT3:AT171)</f>
        <v>46964</v>
      </c>
    </row>
    <row r="173" spans="1:46">
      <c r="A173" s="47"/>
      <c r="B173" s="47"/>
      <c r="I173" s="1"/>
      <c r="J173" s="2"/>
      <c r="K173" s="2"/>
      <c r="S173" s="25"/>
      <c r="T173" s="25"/>
      <c r="U173" s="25"/>
      <c r="V173" s="25"/>
      <c r="W173" s="25"/>
      <c r="AF173" s="38"/>
      <c r="AG173" s="40"/>
      <c r="AH173" s="40"/>
      <c r="AI173" s="52"/>
      <c r="AJ173" s="52"/>
    </row>
    <row r="174" spans="1:46" hidden="1" outlineLevel="1">
      <c r="A174" t="s">
        <v>2923</v>
      </c>
      <c r="B174" s="47" t="s">
        <v>1318</v>
      </c>
      <c r="E174" s="1">
        <f>SUM(S174:X174)</f>
        <v>472</v>
      </c>
      <c r="H174" s="1">
        <v>301</v>
      </c>
      <c r="I174" s="1">
        <v>287</v>
      </c>
      <c r="J174" s="2"/>
      <c r="K174" s="2">
        <f t="shared" ref="K174:K195" si="57">I174/E174</f>
        <v>0.60805084745762716</v>
      </c>
      <c r="L174" s="10">
        <f t="shared" ref="L174:L237" si="58">RANK(S174,S174:Y174)</f>
        <v>3</v>
      </c>
      <c r="M174" s="9">
        <f t="shared" ref="M174:M237" si="59">RANK(T174,S174:Y174)</f>
        <v>1</v>
      </c>
      <c r="N174" s="8">
        <f t="shared" ref="N174:N237" si="60">RANK(U174,S174:Y174)</f>
        <v>2</v>
      </c>
      <c r="O174" s="2">
        <f t="shared" ref="O174:O237" si="61">IF(SUM($S174:$Y174)=0,"-",S174/SUM($S174:$Y174))</f>
        <v>0.28601694915254239</v>
      </c>
      <c r="P174" s="2">
        <f t="shared" ref="P174:P237" si="62">IF(SUM($S174:$Y174)=0,"-",T174/SUM($S174:$Y174))</f>
        <v>0.36016949152542371</v>
      </c>
      <c r="Q174" s="2">
        <f t="shared" ref="Q174:Q237" si="63">IF(SUM($S174:$Y174)=0,"-",U174/SUM($S174:$Y174))</f>
        <v>0.34322033898305082</v>
      </c>
      <c r="R174" s="2">
        <f t="shared" ref="R174:R237" si="64">IF(SUM($S174:$Y174)=0,"-",(1-O174-P174-Q174))</f>
        <v>1.0593220338983078E-2</v>
      </c>
      <c r="S174" s="25">
        <v>135</v>
      </c>
      <c r="T174" s="25">
        <v>170</v>
      </c>
      <c r="U174" s="25">
        <v>162</v>
      </c>
      <c r="V174" s="51"/>
      <c r="W174" s="25">
        <v>5</v>
      </c>
      <c r="AB174" t="s">
        <v>1134</v>
      </c>
      <c r="AF174" s="38">
        <v>23</v>
      </c>
      <c r="AG174" s="40">
        <v>21</v>
      </c>
      <c r="AH174" s="40">
        <v>5</v>
      </c>
      <c r="AI174" s="52">
        <v>100</v>
      </c>
      <c r="AJ174" s="52">
        <f t="shared" ref="AJ174:AJ237" si="65">AF174*1000+AG174</f>
        <v>23021</v>
      </c>
      <c r="AK174" t="s">
        <v>1652</v>
      </c>
    </row>
    <row r="175" spans="1:46" hidden="1" outlineLevel="1">
      <c r="A175" t="s">
        <v>1755</v>
      </c>
      <c r="B175" s="47" t="s">
        <v>1318</v>
      </c>
      <c r="E175" s="1">
        <f t="shared" ref="E175:E238" si="66">SUM(S175:X175)</f>
        <v>1784</v>
      </c>
      <c r="H175" s="1">
        <v>841</v>
      </c>
      <c r="I175" s="1">
        <v>825</v>
      </c>
      <c r="J175" s="2"/>
      <c r="K175" s="2">
        <f t="shared" si="57"/>
        <v>0.46244394618834078</v>
      </c>
      <c r="L175" s="10">
        <f t="shared" si="58"/>
        <v>3</v>
      </c>
      <c r="M175" s="9">
        <f t="shared" si="59"/>
        <v>2</v>
      </c>
      <c r="N175" s="8">
        <f t="shared" si="60"/>
        <v>1</v>
      </c>
      <c r="O175" s="2">
        <f t="shared" si="61"/>
        <v>0.21804932735426008</v>
      </c>
      <c r="P175" s="2">
        <f t="shared" si="62"/>
        <v>0.32959641255605382</v>
      </c>
      <c r="Q175" s="2">
        <f t="shared" si="63"/>
        <v>0.44282511210762332</v>
      </c>
      <c r="R175" s="2">
        <f t="shared" si="64"/>
        <v>9.52914798206278E-3</v>
      </c>
      <c r="S175" s="25">
        <v>389</v>
      </c>
      <c r="T175" s="25">
        <v>588</v>
      </c>
      <c r="U175" s="25">
        <v>790</v>
      </c>
      <c r="V175" s="51"/>
      <c r="W175" s="25">
        <v>17</v>
      </c>
      <c r="AB175" t="s">
        <v>1635</v>
      </c>
      <c r="AF175" s="38">
        <v>23</v>
      </c>
      <c r="AG175" s="40">
        <v>31</v>
      </c>
      <c r="AH175" s="40">
        <v>5</v>
      </c>
      <c r="AI175" s="52">
        <v>275</v>
      </c>
      <c r="AJ175" s="52">
        <f t="shared" si="65"/>
        <v>23031</v>
      </c>
      <c r="AK175" t="s">
        <v>1652</v>
      </c>
    </row>
    <row r="176" spans="1:46" hidden="1" outlineLevel="1">
      <c r="A176" t="s">
        <v>1079</v>
      </c>
      <c r="B176" s="47" t="s">
        <v>1318</v>
      </c>
      <c r="E176" s="1">
        <f t="shared" si="66"/>
        <v>905</v>
      </c>
      <c r="H176" s="1">
        <v>424</v>
      </c>
      <c r="I176" s="1">
        <v>422</v>
      </c>
      <c r="J176" s="2"/>
      <c r="K176" s="2">
        <f t="shared" si="57"/>
        <v>0.46629834254143648</v>
      </c>
      <c r="L176" s="10">
        <f t="shared" si="58"/>
        <v>3</v>
      </c>
      <c r="M176" s="9">
        <f t="shared" si="59"/>
        <v>2</v>
      </c>
      <c r="N176" s="8">
        <f t="shared" si="60"/>
        <v>1</v>
      </c>
      <c r="O176" s="2">
        <f t="shared" si="61"/>
        <v>0.23093922651933702</v>
      </c>
      <c r="P176" s="2">
        <f t="shared" si="62"/>
        <v>0.35248618784530389</v>
      </c>
      <c r="Q176" s="2">
        <f t="shared" si="63"/>
        <v>0.40331491712707185</v>
      </c>
      <c r="R176" s="2">
        <f t="shared" si="64"/>
        <v>1.3259668508287192E-2</v>
      </c>
      <c r="S176" s="25">
        <v>209</v>
      </c>
      <c r="T176" s="25">
        <v>319</v>
      </c>
      <c r="U176" s="25">
        <v>365</v>
      </c>
      <c r="V176" s="51"/>
      <c r="W176" s="25">
        <v>12</v>
      </c>
      <c r="AB176" t="s">
        <v>1069</v>
      </c>
      <c r="AF176" s="38">
        <v>23</v>
      </c>
      <c r="AG176" s="40">
        <v>29</v>
      </c>
      <c r="AH176" s="40">
        <v>5</v>
      </c>
      <c r="AI176" s="52">
        <v>380</v>
      </c>
      <c r="AJ176" s="52">
        <f t="shared" si="65"/>
        <v>23029</v>
      </c>
      <c r="AK176" t="s">
        <v>1652</v>
      </c>
    </row>
    <row r="177" spans="1:37" hidden="1" outlineLevel="1">
      <c r="A177" t="s">
        <v>468</v>
      </c>
      <c r="B177" s="47" t="s">
        <v>1318</v>
      </c>
      <c r="E177" s="1">
        <f t="shared" si="66"/>
        <v>305</v>
      </c>
      <c r="H177" s="1">
        <v>162</v>
      </c>
      <c r="I177" s="1">
        <v>152</v>
      </c>
      <c r="J177" s="2"/>
      <c r="K177" s="2">
        <f t="shared" si="57"/>
        <v>0.49836065573770494</v>
      </c>
      <c r="L177" s="10">
        <f t="shared" si="58"/>
        <v>2</v>
      </c>
      <c r="M177" s="9">
        <f t="shared" si="59"/>
        <v>3</v>
      </c>
      <c r="N177" s="8">
        <f t="shared" si="60"/>
        <v>1</v>
      </c>
      <c r="O177" s="2">
        <f t="shared" si="61"/>
        <v>0.28852459016393445</v>
      </c>
      <c r="P177" s="2">
        <f t="shared" si="62"/>
        <v>0.25901639344262295</v>
      </c>
      <c r="Q177" s="2">
        <f t="shared" si="63"/>
        <v>0.44262295081967212</v>
      </c>
      <c r="R177" s="2">
        <f t="shared" si="64"/>
        <v>9.836065573770536E-3</v>
      </c>
      <c r="S177" s="25">
        <v>88</v>
      </c>
      <c r="T177" s="25">
        <v>79</v>
      </c>
      <c r="U177" s="25">
        <v>135</v>
      </c>
      <c r="V177" s="51"/>
      <c r="W177" s="25">
        <v>3</v>
      </c>
      <c r="AB177" t="s">
        <v>1863</v>
      </c>
      <c r="AF177" s="38">
        <v>23</v>
      </c>
      <c r="AG177" s="40">
        <v>17</v>
      </c>
      <c r="AH177" s="40"/>
      <c r="AI177" s="52">
        <v>390</v>
      </c>
      <c r="AJ177" s="52">
        <f t="shared" si="65"/>
        <v>23017</v>
      </c>
      <c r="AK177" t="s">
        <v>405</v>
      </c>
    </row>
    <row r="178" spans="1:37" hidden="1" outlineLevel="1">
      <c r="A178" t="s">
        <v>1596</v>
      </c>
      <c r="B178" s="47" t="s">
        <v>1318</v>
      </c>
      <c r="E178" s="1">
        <f t="shared" si="66"/>
        <v>1367</v>
      </c>
      <c r="H178" s="1">
        <v>722</v>
      </c>
      <c r="I178" s="1">
        <v>703</v>
      </c>
      <c r="J178" s="2"/>
      <c r="K178" s="2">
        <f t="shared" si="57"/>
        <v>0.51426481346013164</v>
      </c>
      <c r="L178" s="10">
        <f t="shared" si="58"/>
        <v>3</v>
      </c>
      <c r="M178" s="9">
        <f t="shared" si="59"/>
        <v>2</v>
      </c>
      <c r="N178" s="8">
        <f t="shared" si="60"/>
        <v>1</v>
      </c>
      <c r="O178" s="2">
        <f t="shared" si="61"/>
        <v>0.2194586686174104</v>
      </c>
      <c r="P178" s="2">
        <f t="shared" si="62"/>
        <v>0.33504023408924655</v>
      </c>
      <c r="Q178" s="2">
        <f t="shared" si="63"/>
        <v>0.43379663496708121</v>
      </c>
      <c r="R178" s="2">
        <f t="shared" si="64"/>
        <v>1.1704462326261877E-2</v>
      </c>
      <c r="S178" s="25">
        <v>300</v>
      </c>
      <c r="T178" s="25">
        <v>458</v>
      </c>
      <c r="U178" s="25">
        <v>593</v>
      </c>
      <c r="V178" s="51"/>
      <c r="W178" s="25">
        <v>16</v>
      </c>
      <c r="AB178" t="s">
        <v>2654</v>
      </c>
      <c r="AF178" s="38">
        <v>23</v>
      </c>
      <c r="AG178" s="40">
        <v>11</v>
      </c>
      <c r="AH178" s="40">
        <v>5</v>
      </c>
      <c r="AI178" s="52">
        <v>590</v>
      </c>
      <c r="AJ178" s="52">
        <f t="shared" si="65"/>
        <v>23011</v>
      </c>
      <c r="AK178" t="s">
        <v>1652</v>
      </c>
    </row>
    <row r="179" spans="1:37" hidden="1" outlineLevel="1">
      <c r="A179" t="s">
        <v>1891</v>
      </c>
      <c r="B179" s="47" t="s">
        <v>1318</v>
      </c>
      <c r="E179" s="1">
        <f t="shared" si="66"/>
        <v>360</v>
      </c>
      <c r="H179" s="1">
        <v>158</v>
      </c>
      <c r="I179" s="1">
        <v>161</v>
      </c>
      <c r="J179" s="2"/>
      <c r="K179" s="2">
        <f t="shared" si="57"/>
        <v>0.44722222222222224</v>
      </c>
      <c r="L179" s="10">
        <f t="shared" si="58"/>
        <v>3</v>
      </c>
      <c r="M179" s="9">
        <f t="shared" si="59"/>
        <v>2</v>
      </c>
      <c r="N179" s="8">
        <f t="shared" si="60"/>
        <v>1</v>
      </c>
      <c r="O179" s="2">
        <f t="shared" si="61"/>
        <v>0.22222222222222221</v>
      </c>
      <c r="P179" s="2">
        <f t="shared" si="62"/>
        <v>0.25</v>
      </c>
      <c r="Q179" s="2">
        <f t="shared" si="63"/>
        <v>0.48333333333333334</v>
      </c>
      <c r="R179" s="2">
        <f t="shared" si="64"/>
        <v>4.4444444444444453E-2</v>
      </c>
      <c r="S179" s="25">
        <v>80</v>
      </c>
      <c r="T179" s="25">
        <v>90</v>
      </c>
      <c r="U179" s="25">
        <v>174</v>
      </c>
      <c r="V179" s="51"/>
      <c r="W179" s="25">
        <v>16</v>
      </c>
      <c r="AB179" t="s">
        <v>1069</v>
      </c>
      <c r="AF179" s="38">
        <v>23</v>
      </c>
      <c r="AG179" s="40">
        <v>29</v>
      </c>
      <c r="AH179" s="40">
        <v>10</v>
      </c>
      <c r="AI179" s="52">
        <v>660</v>
      </c>
      <c r="AJ179" s="52">
        <f t="shared" si="65"/>
        <v>23029</v>
      </c>
      <c r="AK179" t="s">
        <v>1652</v>
      </c>
    </row>
    <row r="180" spans="1:37" hidden="1" outlineLevel="1">
      <c r="A180" t="s">
        <v>1594</v>
      </c>
      <c r="B180" s="47" t="s">
        <v>1318</v>
      </c>
      <c r="E180" s="1">
        <f t="shared" si="66"/>
        <v>1959</v>
      </c>
      <c r="H180" s="1">
        <v>1193</v>
      </c>
      <c r="I180" s="1">
        <v>1168</v>
      </c>
      <c r="J180" s="2"/>
      <c r="K180" s="2">
        <f t="shared" si="57"/>
        <v>0.59622256253190409</v>
      </c>
      <c r="L180" s="10">
        <f t="shared" si="58"/>
        <v>3</v>
      </c>
      <c r="M180" s="9">
        <f t="shared" si="59"/>
        <v>2</v>
      </c>
      <c r="N180" s="8">
        <f t="shared" si="60"/>
        <v>1</v>
      </c>
      <c r="O180" s="2">
        <f t="shared" si="61"/>
        <v>0.26799387442572742</v>
      </c>
      <c r="P180" s="2">
        <f t="shared" si="62"/>
        <v>0.32771822358346098</v>
      </c>
      <c r="Q180" s="2">
        <f t="shared" si="63"/>
        <v>0.39050535987748852</v>
      </c>
      <c r="R180" s="2">
        <f t="shared" si="64"/>
        <v>1.3782542113323082E-2</v>
      </c>
      <c r="S180" s="25">
        <v>525</v>
      </c>
      <c r="T180" s="25">
        <v>642</v>
      </c>
      <c r="U180" s="25">
        <v>765</v>
      </c>
      <c r="V180" s="51"/>
      <c r="W180" s="25">
        <v>27</v>
      </c>
      <c r="AB180" t="s">
        <v>1635</v>
      </c>
      <c r="AF180" s="38">
        <v>23</v>
      </c>
      <c r="AG180" s="40">
        <v>31</v>
      </c>
      <c r="AH180" s="40">
        <v>10</v>
      </c>
      <c r="AI180" s="52">
        <v>730</v>
      </c>
      <c r="AJ180" s="52">
        <f t="shared" si="65"/>
        <v>23031</v>
      </c>
      <c r="AK180" t="s">
        <v>1652</v>
      </c>
    </row>
    <row r="181" spans="1:37" hidden="1" outlineLevel="1">
      <c r="A181" t="s">
        <v>2960</v>
      </c>
      <c r="B181" s="47" t="s">
        <v>1318</v>
      </c>
      <c r="E181" s="1">
        <f t="shared" si="66"/>
        <v>235</v>
      </c>
      <c r="H181" s="1">
        <v>127</v>
      </c>
      <c r="I181" s="1">
        <v>107</v>
      </c>
      <c r="J181" s="2"/>
      <c r="K181" s="2">
        <f t="shared" si="57"/>
        <v>0.4553191489361702</v>
      </c>
      <c r="L181" s="10">
        <f t="shared" si="58"/>
        <v>2</v>
      </c>
      <c r="M181" s="9">
        <f t="shared" si="59"/>
        <v>2</v>
      </c>
      <c r="N181" s="8">
        <f t="shared" si="60"/>
        <v>1</v>
      </c>
      <c r="O181" s="2">
        <f t="shared" si="61"/>
        <v>0.24255319148936169</v>
      </c>
      <c r="P181" s="2">
        <f t="shared" si="62"/>
        <v>0.24255319148936169</v>
      </c>
      <c r="Q181" s="2">
        <f t="shared" si="63"/>
        <v>0.51489361702127656</v>
      </c>
      <c r="R181" s="2">
        <f t="shared" si="64"/>
        <v>0</v>
      </c>
      <c r="S181" s="25">
        <v>57</v>
      </c>
      <c r="T181" s="25">
        <v>57</v>
      </c>
      <c r="U181" s="25">
        <v>121</v>
      </c>
      <c r="V181" s="51"/>
      <c r="W181" s="25">
        <v>0</v>
      </c>
      <c r="AB181" t="s">
        <v>1977</v>
      </c>
      <c r="AF181" s="38">
        <v>23</v>
      </c>
      <c r="AG181" s="40">
        <v>3</v>
      </c>
      <c r="AH181" s="40">
        <v>5</v>
      </c>
      <c r="AI181" s="52">
        <v>800</v>
      </c>
      <c r="AJ181" s="52">
        <f t="shared" si="65"/>
        <v>23003</v>
      </c>
      <c r="AK181" t="s">
        <v>1652</v>
      </c>
    </row>
    <row r="182" spans="1:37" hidden="1" outlineLevel="1">
      <c r="A182" t="s">
        <v>1812</v>
      </c>
      <c r="B182" s="47" t="s">
        <v>1318</v>
      </c>
      <c r="E182" s="1">
        <f t="shared" si="66"/>
        <v>553</v>
      </c>
      <c r="H182" s="1">
        <v>358</v>
      </c>
      <c r="I182" s="1">
        <v>345</v>
      </c>
      <c r="J182" s="2"/>
      <c r="K182" s="2">
        <f t="shared" si="57"/>
        <v>0.6238698010849909</v>
      </c>
      <c r="L182" s="10">
        <f t="shared" si="58"/>
        <v>3</v>
      </c>
      <c r="M182" s="9">
        <f t="shared" si="59"/>
        <v>1</v>
      </c>
      <c r="N182" s="8">
        <f t="shared" si="60"/>
        <v>2</v>
      </c>
      <c r="O182" s="2">
        <f t="shared" si="61"/>
        <v>0.25316455696202533</v>
      </c>
      <c r="P182" s="2">
        <f t="shared" si="62"/>
        <v>0.41772151898734178</v>
      </c>
      <c r="Q182" s="2">
        <f t="shared" si="63"/>
        <v>0.30741410488245929</v>
      </c>
      <c r="R182" s="2">
        <f t="shared" si="64"/>
        <v>2.1699819168173595E-2</v>
      </c>
      <c r="S182" s="25">
        <v>140</v>
      </c>
      <c r="T182" s="25">
        <v>231</v>
      </c>
      <c r="U182" s="25">
        <v>170</v>
      </c>
      <c r="V182" s="51"/>
      <c r="W182" s="25">
        <v>12</v>
      </c>
      <c r="AB182" t="s">
        <v>1241</v>
      </c>
      <c r="AF182" s="38">
        <v>23</v>
      </c>
      <c r="AG182" s="40">
        <v>15</v>
      </c>
      <c r="AH182" s="40">
        <v>5</v>
      </c>
      <c r="AI182" s="52">
        <v>1010</v>
      </c>
      <c r="AJ182" s="52">
        <f t="shared" si="65"/>
        <v>23015</v>
      </c>
      <c r="AK182" t="s">
        <v>1652</v>
      </c>
    </row>
    <row r="183" spans="1:37" hidden="1" outlineLevel="1">
      <c r="A183" t="s">
        <v>654</v>
      </c>
      <c r="B183" s="47" t="s">
        <v>1318</v>
      </c>
      <c r="E183" s="1">
        <f t="shared" si="66"/>
        <v>547</v>
      </c>
      <c r="H183" s="1">
        <v>349</v>
      </c>
      <c r="I183" s="1">
        <v>345</v>
      </c>
      <c r="J183" s="2"/>
      <c r="K183" s="2">
        <f t="shared" si="57"/>
        <v>0.63071297989031083</v>
      </c>
      <c r="L183" s="10">
        <f t="shared" si="58"/>
        <v>2</v>
      </c>
      <c r="M183" s="9">
        <f t="shared" si="59"/>
        <v>3</v>
      </c>
      <c r="N183" s="8">
        <f t="shared" si="60"/>
        <v>1</v>
      </c>
      <c r="O183" s="2">
        <f t="shared" si="61"/>
        <v>0.3217550274223035</v>
      </c>
      <c r="P183" s="2">
        <f t="shared" si="62"/>
        <v>0.27239488117001825</v>
      </c>
      <c r="Q183" s="2">
        <f t="shared" si="63"/>
        <v>0.40036563071297987</v>
      </c>
      <c r="R183" s="2">
        <f t="shared" si="64"/>
        <v>5.4844606946983232E-3</v>
      </c>
      <c r="S183" s="25">
        <v>176</v>
      </c>
      <c r="T183" s="25">
        <v>149</v>
      </c>
      <c r="U183" s="25">
        <v>219</v>
      </c>
      <c r="V183" s="51"/>
      <c r="W183" s="25">
        <v>3</v>
      </c>
      <c r="AB183" t="s">
        <v>2880</v>
      </c>
      <c r="AF183" s="38">
        <v>23</v>
      </c>
      <c r="AG183" s="40">
        <v>19</v>
      </c>
      <c r="AH183" s="40">
        <v>5</v>
      </c>
      <c r="AI183" s="52">
        <v>1115</v>
      </c>
      <c r="AJ183" s="52">
        <f t="shared" si="65"/>
        <v>23019</v>
      </c>
      <c r="AK183" t="s">
        <v>1652</v>
      </c>
    </row>
    <row r="184" spans="1:37" hidden="1" outlineLevel="1">
      <c r="A184" t="s">
        <v>948</v>
      </c>
      <c r="B184" s="47" t="s">
        <v>1318</v>
      </c>
      <c r="E184" s="1">
        <f t="shared" si="66"/>
        <v>189</v>
      </c>
      <c r="H184" s="1">
        <v>112</v>
      </c>
      <c r="I184" s="1">
        <v>109</v>
      </c>
      <c r="J184" s="2"/>
      <c r="K184" s="2">
        <f t="shared" si="57"/>
        <v>0.57671957671957674</v>
      </c>
      <c r="L184" s="10">
        <f t="shared" si="58"/>
        <v>3</v>
      </c>
      <c r="M184" s="9">
        <f t="shared" si="59"/>
        <v>1</v>
      </c>
      <c r="N184" s="8">
        <f t="shared" si="60"/>
        <v>2</v>
      </c>
      <c r="O184" s="2">
        <f t="shared" si="61"/>
        <v>0.26984126984126983</v>
      </c>
      <c r="P184" s="2">
        <f t="shared" si="62"/>
        <v>0.40211640211640209</v>
      </c>
      <c r="Q184" s="2">
        <f t="shared" si="63"/>
        <v>0.31216931216931215</v>
      </c>
      <c r="R184" s="2">
        <f t="shared" si="64"/>
        <v>1.5873015873015983E-2</v>
      </c>
      <c r="S184" s="25">
        <v>51</v>
      </c>
      <c r="T184" s="25">
        <v>76</v>
      </c>
      <c r="U184" s="25">
        <v>59</v>
      </c>
      <c r="V184" s="51"/>
      <c r="W184" s="25">
        <v>3</v>
      </c>
      <c r="AB184" t="s">
        <v>179</v>
      </c>
      <c r="AF184" s="38">
        <v>23</v>
      </c>
      <c r="AG184" s="40">
        <v>9</v>
      </c>
      <c r="AH184" s="40">
        <v>5</v>
      </c>
      <c r="AI184" s="52">
        <v>1185</v>
      </c>
      <c r="AJ184" s="52">
        <f t="shared" si="65"/>
        <v>23009</v>
      </c>
      <c r="AK184" t="s">
        <v>1652</v>
      </c>
    </row>
    <row r="185" spans="1:37" hidden="1" outlineLevel="1">
      <c r="A185" t="s">
        <v>1387</v>
      </c>
      <c r="B185" s="47" t="s">
        <v>1318</v>
      </c>
      <c r="E185" s="1">
        <f t="shared" si="66"/>
        <v>144</v>
      </c>
      <c r="H185" s="1">
        <v>66</v>
      </c>
      <c r="I185" s="1">
        <v>69</v>
      </c>
      <c r="J185" s="2"/>
      <c r="K185" s="2">
        <f t="shared" si="57"/>
        <v>0.47916666666666669</v>
      </c>
      <c r="L185" s="10">
        <f t="shared" si="58"/>
        <v>2</v>
      </c>
      <c r="M185" s="9">
        <f t="shared" si="59"/>
        <v>3</v>
      </c>
      <c r="N185" s="8">
        <f t="shared" si="60"/>
        <v>1</v>
      </c>
      <c r="O185" s="2">
        <f t="shared" si="61"/>
        <v>0.30555555555555558</v>
      </c>
      <c r="P185" s="2">
        <f t="shared" si="62"/>
        <v>0.25694444444444442</v>
      </c>
      <c r="Q185" s="2">
        <f t="shared" si="63"/>
        <v>0.4236111111111111</v>
      </c>
      <c r="R185" s="2">
        <f t="shared" si="64"/>
        <v>1.3888888888888895E-2</v>
      </c>
      <c r="S185" s="25">
        <v>44</v>
      </c>
      <c r="T185" s="25">
        <v>37</v>
      </c>
      <c r="U185" s="25">
        <v>61</v>
      </c>
      <c r="V185" s="51"/>
      <c r="W185" s="25">
        <v>2</v>
      </c>
      <c r="AB185" t="s">
        <v>1977</v>
      </c>
      <c r="AF185" s="38">
        <v>23</v>
      </c>
      <c r="AG185" s="40">
        <v>3</v>
      </c>
      <c r="AH185" s="40">
        <v>10</v>
      </c>
      <c r="AI185" s="52">
        <v>1220</v>
      </c>
      <c r="AJ185" s="52">
        <f t="shared" si="65"/>
        <v>23003</v>
      </c>
      <c r="AK185" t="s">
        <v>1652</v>
      </c>
    </row>
    <row r="186" spans="1:37" hidden="1" outlineLevel="1">
      <c r="A186" t="s">
        <v>1726</v>
      </c>
      <c r="B186" s="47" t="s">
        <v>1318</v>
      </c>
      <c r="E186" s="1">
        <f t="shared" si="66"/>
        <v>672</v>
      </c>
      <c r="H186" s="1">
        <v>351</v>
      </c>
      <c r="I186" s="1">
        <v>344</v>
      </c>
      <c r="J186" s="2"/>
      <c r="K186" s="2">
        <f t="shared" si="57"/>
        <v>0.51190476190476186</v>
      </c>
      <c r="L186" s="10">
        <f t="shared" si="58"/>
        <v>3</v>
      </c>
      <c r="M186" s="9">
        <f t="shared" si="59"/>
        <v>2</v>
      </c>
      <c r="N186" s="8">
        <f t="shared" si="60"/>
        <v>1</v>
      </c>
      <c r="O186" s="2">
        <f t="shared" si="61"/>
        <v>0.23214285714285715</v>
      </c>
      <c r="P186" s="2">
        <f t="shared" si="62"/>
        <v>0.28869047619047616</v>
      </c>
      <c r="Q186" s="2">
        <f t="shared" si="63"/>
        <v>0.43898809523809523</v>
      </c>
      <c r="R186" s="2">
        <f t="shared" si="64"/>
        <v>4.0178571428571397E-2</v>
      </c>
      <c r="S186" s="25">
        <v>156</v>
      </c>
      <c r="T186" s="25">
        <v>194</v>
      </c>
      <c r="U186" s="25">
        <v>295</v>
      </c>
      <c r="V186" s="51"/>
      <c r="W186" s="25">
        <v>27</v>
      </c>
      <c r="AB186" t="s">
        <v>1863</v>
      </c>
      <c r="AF186" s="38">
        <v>23</v>
      </c>
      <c r="AG186" s="40">
        <v>17</v>
      </c>
      <c r="AH186" s="40">
        <v>5</v>
      </c>
      <c r="AI186" s="52">
        <v>1325</v>
      </c>
      <c r="AJ186" s="52">
        <f t="shared" si="65"/>
        <v>23017</v>
      </c>
      <c r="AK186" t="s">
        <v>1652</v>
      </c>
    </row>
    <row r="187" spans="1:37" hidden="1" outlineLevel="1">
      <c r="A187" t="s">
        <v>740</v>
      </c>
      <c r="B187" s="47" t="s">
        <v>1318</v>
      </c>
      <c r="E187" s="1">
        <f t="shared" si="66"/>
        <v>1861</v>
      </c>
      <c r="H187" s="1">
        <v>721</v>
      </c>
      <c r="I187" s="1">
        <v>705</v>
      </c>
      <c r="J187" s="2"/>
      <c r="K187" s="2">
        <f t="shared" si="57"/>
        <v>0.37882858678130038</v>
      </c>
      <c r="L187" s="10">
        <f t="shared" si="58"/>
        <v>2</v>
      </c>
      <c r="M187" s="9">
        <f t="shared" si="59"/>
        <v>3</v>
      </c>
      <c r="N187" s="8">
        <f t="shared" si="60"/>
        <v>1</v>
      </c>
      <c r="O187" s="2">
        <f t="shared" si="61"/>
        <v>0.24664159054271897</v>
      </c>
      <c r="P187" s="2">
        <f t="shared" si="62"/>
        <v>0.24556689951638905</v>
      </c>
      <c r="Q187" s="2">
        <f t="shared" si="63"/>
        <v>0.48790972595378829</v>
      </c>
      <c r="R187" s="2">
        <f t="shared" si="64"/>
        <v>1.9881783987103774E-2</v>
      </c>
      <c r="S187" s="25">
        <v>459</v>
      </c>
      <c r="T187" s="25">
        <v>457</v>
      </c>
      <c r="U187" s="25">
        <v>908</v>
      </c>
      <c r="V187" s="51"/>
      <c r="W187" s="25">
        <v>37</v>
      </c>
      <c r="AB187" t="s">
        <v>1943</v>
      </c>
      <c r="AF187" s="38">
        <v>23</v>
      </c>
      <c r="AG187" s="40">
        <v>25</v>
      </c>
      <c r="AH187" s="40">
        <v>5</v>
      </c>
      <c r="AI187" s="52">
        <v>1395</v>
      </c>
      <c r="AJ187" s="52">
        <f t="shared" si="65"/>
        <v>23025</v>
      </c>
      <c r="AK187" t="s">
        <v>1652</v>
      </c>
    </row>
    <row r="188" spans="1:37" hidden="1" outlineLevel="1">
      <c r="A188" t="s">
        <v>1653</v>
      </c>
      <c r="B188" s="47" t="s">
        <v>1318</v>
      </c>
      <c r="E188" s="1">
        <f t="shared" si="66"/>
        <v>823</v>
      </c>
      <c r="H188" s="1">
        <v>537</v>
      </c>
      <c r="I188" s="1">
        <v>518</v>
      </c>
      <c r="J188" s="2"/>
      <c r="K188" s="2">
        <f t="shared" si="57"/>
        <v>0.62940461725394892</v>
      </c>
      <c r="L188" s="10">
        <f t="shared" si="58"/>
        <v>3</v>
      </c>
      <c r="M188" s="9">
        <f t="shared" si="59"/>
        <v>2</v>
      </c>
      <c r="N188" s="8">
        <f t="shared" si="60"/>
        <v>1</v>
      </c>
      <c r="O188" s="2">
        <f t="shared" si="61"/>
        <v>0.25030376670716892</v>
      </c>
      <c r="P188" s="2">
        <f t="shared" si="62"/>
        <v>0.31227217496962334</v>
      </c>
      <c r="Q188" s="2">
        <f t="shared" si="63"/>
        <v>0.40340218712029163</v>
      </c>
      <c r="R188" s="2">
        <f t="shared" si="64"/>
        <v>3.402187120291611E-2</v>
      </c>
      <c r="S188" s="25">
        <v>206</v>
      </c>
      <c r="T188" s="25">
        <v>257</v>
      </c>
      <c r="U188" s="25">
        <v>332</v>
      </c>
      <c r="V188" s="51"/>
      <c r="W188" s="25">
        <v>28</v>
      </c>
      <c r="AB188" t="s">
        <v>1052</v>
      </c>
      <c r="AF188" s="38">
        <v>23</v>
      </c>
      <c r="AG188" s="40">
        <v>13</v>
      </c>
      <c r="AH188" s="40">
        <v>5</v>
      </c>
      <c r="AI188" s="52">
        <v>1465</v>
      </c>
      <c r="AJ188" s="52">
        <f t="shared" si="65"/>
        <v>23013</v>
      </c>
      <c r="AK188" t="s">
        <v>1652</v>
      </c>
    </row>
    <row r="189" spans="1:37" hidden="1" outlineLevel="1">
      <c r="A189" t="s">
        <v>2975</v>
      </c>
      <c r="B189" s="47" t="s">
        <v>1318</v>
      </c>
      <c r="E189" s="1">
        <f t="shared" si="66"/>
        <v>397</v>
      </c>
      <c r="H189" s="1">
        <v>281</v>
      </c>
      <c r="I189" s="1">
        <v>277</v>
      </c>
      <c r="J189" s="2"/>
      <c r="K189" s="2">
        <f t="shared" si="57"/>
        <v>0.69773299748110829</v>
      </c>
      <c r="L189" s="10">
        <f t="shared" si="58"/>
        <v>1</v>
      </c>
      <c r="M189" s="9">
        <f t="shared" si="59"/>
        <v>3</v>
      </c>
      <c r="N189" s="8">
        <f t="shared" si="60"/>
        <v>1</v>
      </c>
      <c r="O189" s="2">
        <f t="shared" si="61"/>
        <v>0.36775818639798491</v>
      </c>
      <c r="P189" s="2">
        <f t="shared" si="62"/>
        <v>0.22418136020151133</v>
      </c>
      <c r="Q189" s="2">
        <f t="shared" si="63"/>
        <v>0.36775818639798491</v>
      </c>
      <c r="R189" s="2">
        <f t="shared" si="64"/>
        <v>4.0302267002518877E-2</v>
      </c>
      <c r="S189" s="25">
        <v>146</v>
      </c>
      <c r="T189" s="25">
        <v>89</v>
      </c>
      <c r="U189" s="25">
        <v>146</v>
      </c>
      <c r="V189" s="51"/>
      <c r="W189" s="25">
        <v>16</v>
      </c>
      <c r="AB189" t="s">
        <v>1595</v>
      </c>
      <c r="AF189" s="38">
        <v>23</v>
      </c>
      <c r="AG189" s="40">
        <v>23</v>
      </c>
      <c r="AH189" s="40">
        <v>5</v>
      </c>
      <c r="AI189" s="52">
        <v>1570</v>
      </c>
      <c r="AJ189" s="52">
        <f t="shared" si="65"/>
        <v>23023</v>
      </c>
      <c r="AK189" t="s">
        <v>1652</v>
      </c>
    </row>
    <row r="190" spans="1:37" hidden="1" outlineLevel="1">
      <c r="A190" t="s">
        <v>2976</v>
      </c>
      <c r="B190" s="47" t="s">
        <v>1318</v>
      </c>
      <c r="E190" s="1">
        <f t="shared" si="66"/>
        <v>2473</v>
      </c>
      <c r="H190" s="1">
        <v>1400</v>
      </c>
      <c r="I190" s="1">
        <v>1388</v>
      </c>
      <c r="J190" s="2"/>
      <c r="K190" s="2">
        <f t="shared" si="57"/>
        <v>0.5612616255560049</v>
      </c>
      <c r="L190" s="10">
        <f t="shared" si="58"/>
        <v>2</v>
      </c>
      <c r="M190" s="9">
        <f t="shared" si="59"/>
        <v>3</v>
      </c>
      <c r="N190" s="8">
        <f t="shared" si="60"/>
        <v>1</v>
      </c>
      <c r="O190" s="2">
        <f t="shared" si="61"/>
        <v>0.30084917104731096</v>
      </c>
      <c r="P190" s="2">
        <f t="shared" si="62"/>
        <v>0.2632430246663971</v>
      </c>
      <c r="Q190" s="2">
        <f t="shared" si="63"/>
        <v>0.41568944601698343</v>
      </c>
      <c r="R190" s="2">
        <f t="shared" si="64"/>
        <v>2.0218358269308567E-2</v>
      </c>
      <c r="S190" s="25">
        <v>744</v>
      </c>
      <c r="T190" s="25">
        <v>651</v>
      </c>
      <c r="U190" s="25">
        <v>1028</v>
      </c>
      <c r="V190" s="51"/>
      <c r="W190" s="25">
        <v>50</v>
      </c>
      <c r="AB190" t="s">
        <v>1635</v>
      </c>
      <c r="AF190" s="38">
        <v>23</v>
      </c>
      <c r="AG190" s="40">
        <v>31</v>
      </c>
      <c r="AH190" s="40">
        <v>15</v>
      </c>
      <c r="AI190" s="52">
        <v>1605</v>
      </c>
      <c r="AJ190" s="52">
        <f t="shared" si="65"/>
        <v>23031</v>
      </c>
      <c r="AK190" t="s">
        <v>1652</v>
      </c>
    </row>
    <row r="191" spans="1:37" hidden="1" outlineLevel="1">
      <c r="A191" s="47" t="s">
        <v>370</v>
      </c>
      <c r="B191" s="47" t="s">
        <v>1318</v>
      </c>
      <c r="E191" s="1">
        <f t="shared" si="66"/>
        <v>1124</v>
      </c>
      <c r="H191" s="1">
        <v>466</v>
      </c>
      <c r="I191" s="1">
        <v>458</v>
      </c>
      <c r="J191" s="2"/>
      <c r="K191" s="2">
        <f t="shared" si="57"/>
        <v>0.40747330960854095</v>
      </c>
      <c r="L191" s="10">
        <f t="shared" si="58"/>
        <v>2</v>
      </c>
      <c r="M191" s="9">
        <f t="shared" si="59"/>
        <v>3</v>
      </c>
      <c r="N191" s="8">
        <f t="shared" si="60"/>
        <v>1</v>
      </c>
      <c r="O191" s="2">
        <f t="shared" si="61"/>
        <v>0.36120996441281139</v>
      </c>
      <c r="P191" s="2">
        <f t="shared" si="62"/>
        <v>0.21174377224199289</v>
      </c>
      <c r="Q191" s="2">
        <f t="shared" si="63"/>
        <v>0.42348754448398579</v>
      </c>
      <c r="R191" s="2">
        <f t="shared" si="64"/>
        <v>3.5587188612098974E-3</v>
      </c>
      <c r="S191" s="25">
        <v>406</v>
      </c>
      <c r="T191" s="25">
        <v>238</v>
      </c>
      <c r="U191" s="25">
        <v>476</v>
      </c>
      <c r="V191" s="51"/>
      <c r="W191" s="25">
        <v>4</v>
      </c>
      <c r="AB191" t="s">
        <v>1977</v>
      </c>
      <c r="AF191" s="38">
        <v>23</v>
      </c>
      <c r="AG191" s="40">
        <v>3</v>
      </c>
      <c r="AH191" s="40">
        <v>15</v>
      </c>
      <c r="AI191" s="52">
        <v>1710</v>
      </c>
      <c r="AJ191" s="52">
        <f t="shared" si="65"/>
        <v>23003</v>
      </c>
      <c r="AK191" t="s">
        <v>1652</v>
      </c>
    </row>
    <row r="192" spans="1:37" hidden="1" outlineLevel="1">
      <c r="A192" t="s">
        <v>1816</v>
      </c>
      <c r="B192" s="47" t="s">
        <v>1318</v>
      </c>
      <c r="E192" s="1">
        <f t="shared" si="66"/>
        <v>670</v>
      </c>
      <c r="H192" s="1">
        <v>238</v>
      </c>
      <c r="I192" s="1">
        <v>232</v>
      </c>
      <c r="J192" s="2"/>
      <c r="K192" s="2">
        <f t="shared" si="57"/>
        <v>0.34626865671641793</v>
      </c>
      <c r="L192" s="10">
        <f t="shared" si="58"/>
        <v>2</v>
      </c>
      <c r="M192" s="9">
        <f t="shared" si="59"/>
        <v>3</v>
      </c>
      <c r="N192" s="8">
        <f t="shared" si="60"/>
        <v>1</v>
      </c>
      <c r="O192" s="2">
        <f t="shared" si="61"/>
        <v>0.30298507462686569</v>
      </c>
      <c r="P192" s="2">
        <f t="shared" si="62"/>
        <v>0.23432835820895523</v>
      </c>
      <c r="Q192" s="2">
        <f t="shared" si="63"/>
        <v>0.45820895522388061</v>
      </c>
      <c r="R192" s="2">
        <f t="shared" si="64"/>
        <v>4.4776119402984982E-3</v>
      </c>
      <c r="S192" s="25">
        <v>203</v>
      </c>
      <c r="T192" s="25">
        <v>157</v>
      </c>
      <c r="U192" s="25">
        <v>307</v>
      </c>
      <c r="V192" s="51"/>
      <c r="W192" s="25">
        <v>3</v>
      </c>
      <c r="AB192" t="s">
        <v>1943</v>
      </c>
      <c r="AF192" s="38">
        <v>23</v>
      </c>
      <c r="AG192" s="40">
        <v>25</v>
      </c>
      <c r="AH192" s="40">
        <v>10</v>
      </c>
      <c r="AI192" s="52">
        <v>1885</v>
      </c>
      <c r="AJ192" s="52">
        <f t="shared" si="65"/>
        <v>23025</v>
      </c>
      <c r="AK192" t="s">
        <v>1652</v>
      </c>
    </row>
    <row r="193" spans="1:37" hidden="1" outlineLevel="1">
      <c r="A193" t="s">
        <v>198</v>
      </c>
      <c r="B193" s="47" t="s">
        <v>1318</v>
      </c>
      <c r="E193" s="1">
        <f t="shared" si="66"/>
        <v>261</v>
      </c>
      <c r="H193" s="1">
        <v>222</v>
      </c>
      <c r="I193" s="1">
        <v>205</v>
      </c>
      <c r="J193" s="2"/>
      <c r="K193" s="2">
        <f t="shared" si="57"/>
        <v>0.78544061302681989</v>
      </c>
      <c r="L193" s="10">
        <f t="shared" si="58"/>
        <v>3</v>
      </c>
      <c r="M193" s="9">
        <f t="shared" si="59"/>
        <v>2</v>
      </c>
      <c r="N193" s="8">
        <f t="shared" si="60"/>
        <v>1</v>
      </c>
      <c r="O193" s="2">
        <f t="shared" si="61"/>
        <v>0.26819923371647508</v>
      </c>
      <c r="P193" s="2">
        <f t="shared" si="62"/>
        <v>0.27969348659003829</v>
      </c>
      <c r="Q193" s="2">
        <f t="shared" si="63"/>
        <v>0.42528735632183906</v>
      </c>
      <c r="R193" s="2">
        <f t="shared" si="64"/>
        <v>2.6819923371647514E-2</v>
      </c>
      <c r="S193" s="25">
        <v>70</v>
      </c>
      <c r="T193" s="25">
        <v>73</v>
      </c>
      <c r="U193" s="25">
        <v>111</v>
      </c>
      <c r="V193" s="51"/>
      <c r="W193" s="25">
        <v>7</v>
      </c>
      <c r="AB193" t="s">
        <v>1134</v>
      </c>
      <c r="AF193" s="38">
        <v>23</v>
      </c>
      <c r="AG193" s="40">
        <v>21</v>
      </c>
      <c r="AH193" s="40">
        <v>10</v>
      </c>
      <c r="AI193" s="52">
        <v>1920</v>
      </c>
      <c r="AJ193" s="52">
        <f t="shared" si="65"/>
        <v>23021</v>
      </c>
      <c r="AK193" t="s">
        <v>1652</v>
      </c>
    </row>
    <row r="194" spans="1:37" hidden="1" outlineLevel="1">
      <c r="A194" t="s">
        <v>743</v>
      </c>
      <c r="B194" s="47" t="s">
        <v>1318</v>
      </c>
      <c r="E194" s="1">
        <f t="shared" si="66"/>
        <v>15497</v>
      </c>
      <c r="H194" s="1">
        <v>8237</v>
      </c>
      <c r="I194" s="1">
        <v>8342</v>
      </c>
      <c r="J194" s="2"/>
      <c r="K194" s="2">
        <f t="shared" si="57"/>
        <v>0.53829773504549272</v>
      </c>
      <c r="L194" s="10">
        <f t="shared" si="58"/>
        <v>2</v>
      </c>
      <c r="M194" s="9">
        <f t="shared" si="59"/>
        <v>3</v>
      </c>
      <c r="N194" s="8">
        <f t="shared" si="60"/>
        <v>1</v>
      </c>
      <c r="O194" s="2">
        <f t="shared" si="61"/>
        <v>0.34387300767890561</v>
      </c>
      <c r="P194" s="2">
        <f t="shared" si="62"/>
        <v>0.24585403626508356</v>
      </c>
      <c r="Q194" s="2">
        <f t="shared" si="63"/>
        <v>0.39691553203845903</v>
      </c>
      <c r="R194" s="2">
        <f t="shared" si="64"/>
        <v>1.33574240175518E-2</v>
      </c>
      <c r="S194" s="25">
        <v>5329</v>
      </c>
      <c r="T194" s="25">
        <v>3810</v>
      </c>
      <c r="U194" s="25">
        <v>6151</v>
      </c>
      <c r="V194" s="51"/>
      <c r="W194" s="25">
        <v>207</v>
      </c>
      <c r="AB194" t="s">
        <v>2881</v>
      </c>
      <c r="AF194" s="38">
        <v>23</v>
      </c>
      <c r="AG194" s="40">
        <v>1</v>
      </c>
      <c r="AH194" s="40">
        <v>5</v>
      </c>
      <c r="AI194" s="52">
        <v>2060</v>
      </c>
      <c r="AJ194" s="52">
        <f t="shared" si="65"/>
        <v>23001</v>
      </c>
      <c r="AK194" t="s">
        <v>165</v>
      </c>
    </row>
    <row r="195" spans="1:37" hidden="1" outlineLevel="1">
      <c r="A195" t="s">
        <v>1429</v>
      </c>
      <c r="B195" s="47" t="s">
        <v>1318</v>
      </c>
      <c r="E195" s="1">
        <f t="shared" si="66"/>
        <v>14041</v>
      </c>
      <c r="H195" s="1">
        <v>7189</v>
      </c>
      <c r="I195" s="1">
        <v>7079</v>
      </c>
      <c r="J195" s="2"/>
      <c r="K195" s="2">
        <f t="shared" si="57"/>
        <v>0.50416636991667263</v>
      </c>
      <c r="L195" s="10">
        <f t="shared" si="58"/>
        <v>1</v>
      </c>
      <c r="M195" s="9">
        <f t="shared" si="59"/>
        <v>3</v>
      </c>
      <c r="N195" s="8">
        <f t="shared" si="60"/>
        <v>2</v>
      </c>
      <c r="O195" s="2">
        <f t="shared" si="61"/>
        <v>0.36827861263442774</v>
      </c>
      <c r="P195" s="2">
        <f t="shared" si="62"/>
        <v>0.29029271419414571</v>
      </c>
      <c r="Q195" s="2">
        <f t="shared" si="63"/>
        <v>0.32782565344348691</v>
      </c>
      <c r="R195" s="2">
        <f t="shared" si="64"/>
        <v>1.3603019727939647E-2</v>
      </c>
      <c r="S195" s="25">
        <v>5171</v>
      </c>
      <c r="T195" s="25">
        <v>4076</v>
      </c>
      <c r="U195" s="25">
        <v>4603</v>
      </c>
      <c r="V195" s="51"/>
      <c r="W195" s="25">
        <v>191</v>
      </c>
      <c r="AB195" t="s">
        <v>2654</v>
      </c>
      <c r="AF195" s="38">
        <v>23</v>
      </c>
      <c r="AG195" s="40">
        <v>11</v>
      </c>
      <c r="AH195" s="40">
        <v>10</v>
      </c>
      <c r="AI195" s="52">
        <v>2100</v>
      </c>
      <c r="AJ195" s="52">
        <f t="shared" si="65"/>
        <v>23011</v>
      </c>
      <c r="AK195" t="s">
        <v>165</v>
      </c>
    </row>
    <row r="196" spans="1:37" hidden="1" outlineLevel="1">
      <c r="A196" t="s">
        <v>2852</v>
      </c>
      <c r="B196" s="47" t="s">
        <v>1318</v>
      </c>
      <c r="E196" s="1">
        <f t="shared" si="66"/>
        <v>99</v>
      </c>
      <c r="H196" s="1">
        <v>64</v>
      </c>
      <c r="I196" s="1">
        <v>63</v>
      </c>
      <c r="J196" s="2"/>
      <c r="K196" s="2">
        <f t="shared" ref="K196:K259" si="67">I196/E196</f>
        <v>0.63636363636363635</v>
      </c>
      <c r="L196" s="10">
        <f t="shared" si="58"/>
        <v>2</v>
      </c>
      <c r="M196" s="9">
        <f t="shared" si="59"/>
        <v>1</v>
      </c>
      <c r="N196" s="8">
        <f t="shared" si="60"/>
        <v>3</v>
      </c>
      <c r="O196" s="2">
        <f t="shared" si="61"/>
        <v>0.28282828282828282</v>
      </c>
      <c r="P196" s="2">
        <f t="shared" si="62"/>
        <v>0.45454545454545453</v>
      </c>
      <c r="Q196" s="2">
        <f t="shared" si="63"/>
        <v>0.26262626262626265</v>
      </c>
      <c r="R196" s="2">
        <f t="shared" si="64"/>
        <v>-5.5511151231257827E-17</v>
      </c>
      <c r="S196" s="25">
        <v>28</v>
      </c>
      <c r="T196" s="25">
        <v>45</v>
      </c>
      <c r="U196" s="25">
        <v>26</v>
      </c>
      <c r="V196" s="51"/>
      <c r="W196" s="25">
        <v>0</v>
      </c>
      <c r="AB196" t="s">
        <v>179</v>
      </c>
      <c r="AF196" s="38">
        <v>23</v>
      </c>
      <c r="AG196" s="40">
        <v>9</v>
      </c>
      <c r="AH196" s="40">
        <v>10</v>
      </c>
      <c r="AI196" s="52">
        <v>2165</v>
      </c>
      <c r="AJ196" s="52">
        <f t="shared" si="65"/>
        <v>23009</v>
      </c>
      <c r="AK196" t="s">
        <v>1652</v>
      </c>
    </row>
    <row r="197" spans="1:37" hidden="1" outlineLevel="1">
      <c r="A197" t="s">
        <v>744</v>
      </c>
      <c r="B197" s="47" t="s">
        <v>1318</v>
      </c>
      <c r="E197" s="1">
        <f t="shared" si="66"/>
        <v>333</v>
      </c>
      <c r="H197" s="1">
        <v>159</v>
      </c>
      <c r="I197" s="1">
        <v>155</v>
      </c>
      <c r="J197" s="2"/>
      <c r="K197" s="2">
        <f t="shared" si="67"/>
        <v>0.46546546546546547</v>
      </c>
      <c r="L197" s="10">
        <f t="shared" si="58"/>
        <v>3</v>
      </c>
      <c r="M197" s="9">
        <f t="shared" si="59"/>
        <v>2</v>
      </c>
      <c r="N197" s="8">
        <f t="shared" si="60"/>
        <v>1</v>
      </c>
      <c r="O197" s="2">
        <f t="shared" si="61"/>
        <v>0.24324324324324326</v>
      </c>
      <c r="P197" s="2">
        <f t="shared" si="62"/>
        <v>0.30630630630630629</v>
      </c>
      <c r="Q197" s="2">
        <f t="shared" si="63"/>
        <v>0.43543543543543545</v>
      </c>
      <c r="R197" s="2">
        <f t="shared" si="64"/>
        <v>1.5015015015015065E-2</v>
      </c>
      <c r="S197" s="25">
        <v>81</v>
      </c>
      <c r="T197" s="25">
        <v>102</v>
      </c>
      <c r="U197" s="25">
        <v>145</v>
      </c>
      <c r="V197" s="51"/>
      <c r="W197" s="25">
        <v>5</v>
      </c>
      <c r="AB197" t="s">
        <v>1083</v>
      </c>
      <c r="AF197" s="38">
        <v>23</v>
      </c>
      <c r="AG197" s="40">
        <v>7</v>
      </c>
      <c r="AH197" s="40">
        <v>5</v>
      </c>
      <c r="AI197" s="52">
        <v>2235</v>
      </c>
      <c r="AJ197" s="52">
        <f t="shared" si="65"/>
        <v>23007</v>
      </c>
      <c r="AK197" t="s">
        <v>1652</v>
      </c>
    </row>
    <row r="198" spans="1:37" hidden="1" outlineLevel="1">
      <c r="A198" t="s">
        <v>2847</v>
      </c>
      <c r="B198" s="47" t="s">
        <v>1318</v>
      </c>
      <c r="E198" s="1">
        <f t="shared" si="66"/>
        <v>1496</v>
      </c>
      <c r="H198" s="1">
        <v>522</v>
      </c>
      <c r="I198" s="1">
        <v>518</v>
      </c>
      <c r="J198" s="2"/>
      <c r="K198" s="2">
        <f t="shared" si="67"/>
        <v>0.34625668449197861</v>
      </c>
      <c r="L198" s="10">
        <f t="shared" si="58"/>
        <v>2</v>
      </c>
      <c r="M198" s="9">
        <f t="shared" si="59"/>
        <v>3</v>
      </c>
      <c r="N198" s="8">
        <f t="shared" si="60"/>
        <v>1</v>
      </c>
      <c r="O198" s="2">
        <f t="shared" si="61"/>
        <v>0.27941176470588236</v>
      </c>
      <c r="P198" s="2">
        <f t="shared" si="62"/>
        <v>0.24933155080213903</v>
      </c>
      <c r="Q198" s="2">
        <f t="shared" si="63"/>
        <v>0.46925133689839571</v>
      </c>
      <c r="R198" s="2">
        <f t="shared" si="64"/>
        <v>2.0053475935828957E-3</v>
      </c>
      <c r="S198" s="25">
        <v>418</v>
      </c>
      <c r="T198" s="25">
        <v>373</v>
      </c>
      <c r="U198" s="25">
        <v>702</v>
      </c>
      <c r="V198" s="51"/>
      <c r="W198" s="25">
        <v>3</v>
      </c>
      <c r="AB198" t="s">
        <v>1069</v>
      </c>
      <c r="AF198" s="38">
        <v>23</v>
      </c>
      <c r="AG198" s="40">
        <v>29</v>
      </c>
      <c r="AH198" s="40">
        <v>15</v>
      </c>
      <c r="AI198" s="52">
        <v>2480</v>
      </c>
      <c r="AJ198" s="52">
        <f t="shared" si="65"/>
        <v>23029</v>
      </c>
      <c r="AK198" t="s">
        <v>1652</v>
      </c>
    </row>
    <row r="199" spans="1:37" hidden="1" outlineLevel="1">
      <c r="A199" t="s">
        <v>1520</v>
      </c>
      <c r="B199" s="47" t="s">
        <v>1318</v>
      </c>
      <c r="E199" s="1">
        <f t="shared" si="66"/>
        <v>636</v>
      </c>
      <c r="H199" s="1">
        <v>506</v>
      </c>
      <c r="I199" s="1">
        <v>487</v>
      </c>
      <c r="J199" s="2"/>
      <c r="K199" s="2">
        <f t="shared" si="67"/>
        <v>0.76572327044025157</v>
      </c>
      <c r="L199" s="10">
        <f t="shared" si="58"/>
        <v>3</v>
      </c>
      <c r="M199" s="9">
        <f t="shared" si="59"/>
        <v>2</v>
      </c>
      <c r="N199" s="8">
        <f t="shared" si="60"/>
        <v>1</v>
      </c>
      <c r="O199" s="2">
        <f t="shared" si="61"/>
        <v>0.21069182389937108</v>
      </c>
      <c r="P199" s="2">
        <f t="shared" si="62"/>
        <v>0.35534591194968551</v>
      </c>
      <c r="Q199" s="2">
        <f t="shared" si="63"/>
        <v>0.42295597484276731</v>
      </c>
      <c r="R199" s="2">
        <f t="shared" si="64"/>
        <v>1.1006289308176043E-2</v>
      </c>
      <c r="S199" s="25">
        <v>134</v>
      </c>
      <c r="T199" s="25">
        <v>226</v>
      </c>
      <c r="U199" s="25">
        <v>269</v>
      </c>
      <c r="V199" s="51"/>
      <c r="W199" s="25">
        <v>7</v>
      </c>
      <c r="AB199" t="s">
        <v>2463</v>
      </c>
      <c r="AF199" s="38">
        <v>23</v>
      </c>
      <c r="AG199" s="40">
        <v>5</v>
      </c>
      <c r="AH199" s="40">
        <v>5</v>
      </c>
      <c r="AI199" s="52">
        <v>2655</v>
      </c>
      <c r="AJ199" s="52">
        <f t="shared" si="65"/>
        <v>23005</v>
      </c>
      <c r="AK199" t="s">
        <v>1652</v>
      </c>
    </row>
    <row r="200" spans="1:37" hidden="1" outlineLevel="1">
      <c r="A200" t="s">
        <v>2716</v>
      </c>
      <c r="B200" s="47" t="s">
        <v>1318</v>
      </c>
      <c r="E200" s="1">
        <f t="shared" si="66"/>
        <v>37</v>
      </c>
      <c r="H200" s="1">
        <v>26</v>
      </c>
      <c r="I200" s="1">
        <v>25</v>
      </c>
      <c r="J200" s="2"/>
      <c r="K200" s="2">
        <f t="shared" si="67"/>
        <v>0.67567567567567566</v>
      </c>
      <c r="L200" s="10">
        <f t="shared" si="58"/>
        <v>1</v>
      </c>
      <c r="M200" s="9">
        <f t="shared" si="59"/>
        <v>2</v>
      </c>
      <c r="N200" s="8">
        <f t="shared" si="60"/>
        <v>3</v>
      </c>
      <c r="O200" s="2">
        <f t="shared" si="61"/>
        <v>0.56756756756756754</v>
      </c>
      <c r="P200" s="2">
        <f t="shared" si="62"/>
        <v>0.43243243243243246</v>
      </c>
      <c r="Q200" s="2">
        <f t="shared" si="63"/>
        <v>0</v>
      </c>
      <c r="R200" s="2">
        <f t="shared" si="64"/>
        <v>0</v>
      </c>
      <c r="S200" s="25">
        <v>21</v>
      </c>
      <c r="T200" s="25">
        <v>16</v>
      </c>
      <c r="U200" s="25">
        <v>0</v>
      </c>
      <c r="V200" s="51"/>
      <c r="W200" s="25">
        <v>0</v>
      </c>
      <c r="AB200" t="s">
        <v>1977</v>
      </c>
      <c r="AF200" s="38">
        <v>23</v>
      </c>
      <c r="AG200" s="40">
        <v>3</v>
      </c>
      <c r="AH200" s="40">
        <v>20</v>
      </c>
      <c r="AI200" s="52">
        <v>2760</v>
      </c>
      <c r="AJ200" s="52">
        <f t="shared" si="65"/>
        <v>23003</v>
      </c>
      <c r="AK200" t="s">
        <v>1652</v>
      </c>
    </row>
    <row r="201" spans="1:37" hidden="1" outlineLevel="1">
      <c r="A201" t="s">
        <v>2812</v>
      </c>
      <c r="B201" s="47" t="s">
        <v>1318</v>
      </c>
      <c r="E201" s="1">
        <f t="shared" si="66"/>
        <v>18042</v>
      </c>
      <c r="H201" s="1">
        <v>11184</v>
      </c>
      <c r="I201" s="1">
        <v>10996</v>
      </c>
      <c r="J201" s="2"/>
      <c r="K201" s="2">
        <f t="shared" si="67"/>
        <v>0.60946679968961315</v>
      </c>
      <c r="L201" s="10">
        <f t="shared" si="58"/>
        <v>2</v>
      </c>
      <c r="M201" s="9">
        <f t="shared" si="59"/>
        <v>3</v>
      </c>
      <c r="N201" s="8">
        <f t="shared" si="60"/>
        <v>1</v>
      </c>
      <c r="O201" s="2">
        <f t="shared" si="61"/>
        <v>0.33837712005320919</v>
      </c>
      <c r="P201" s="2">
        <f t="shared" si="62"/>
        <v>0.30883494069393636</v>
      </c>
      <c r="Q201" s="2">
        <f t="shared" si="63"/>
        <v>0.34159184125928388</v>
      </c>
      <c r="R201" s="2">
        <f t="shared" si="64"/>
        <v>1.1196097993570575E-2</v>
      </c>
      <c r="S201" s="25">
        <v>6105</v>
      </c>
      <c r="T201" s="25">
        <v>5572</v>
      </c>
      <c r="U201" s="25">
        <v>6163</v>
      </c>
      <c r="V201" s="51"/>
      <c r="W201" s="25">
        <v>202</v>
      </c>
      <c r="AB201" t="s">
        <v>2880</v>
      </c>
      <c r="AF201" s="38">
        <v>23</v>
      </c>
      <c r="AG201" s="40">
        <v>19</v>
      </c>
      <c r="AH201" s="40">
        <v>10</v>
      </c>
      <c r="AI201" s="52">
        <v>2795</v>
      </c>
      <c r="AJ201" s="52">
        <f t="shared" si="65"/>
        <v>23019</v>
      </c>
      <c r="AK201" t="s">
        <v>165</v>
      </c>
    </row>
    <row r="202" spans="1:37" hidden="1" outlineLevel="1">
      <c r="A202" t="s">
        <v>1606</v>
      </c>
      <c r="B202" s="47" t="s">
        <v>1318</v>
      </c>
      <c r="E202" s="1">
        <f t="shared" si="66"/>
        <v>3746</v>
      </c>
      <c r="H202" s="1">
        <v>2296</v>
      </c>
      <c r="I202" s="1">
        <v>2221</v>
      </c>
      <c r="J202" s="2"/>
      <c r="K202" s="2">
        <f t="shared" si="67"/>
        <v>0.59289909236518956</v>
      </c>
      <c r="L202" s="10">
        <f t="shared" si="58"/>
        <v>3</v>
      </c>
      <c r="M202" s="9">
        <f t="shared" si="59"/>
        <v>2</v>
      </c>
      <c r="N202" s="8">
        <f t="shared" si="60"/>
        <v>1</v>
      </c>
      <c r="O202" s="2">
        <f t="shared" si="61"/>
        <v>0.27282434596903365</v>
      </c>
      <c r="P202" s="2">
        <f t="shared" si="62"/>
        <v>0.29044313934863852</v>
      </c>
      <c r="Q202" s="2">
        <f t="shared" si="63"/>
        <v>0.39989321943406297</v>
      </c>
      <c r="R202" s="2">
        <f t="shared" si="64"/>
        <v>3.6839295248264903E-2</v>
      </c>
      <c r="S202" s="25">
        <v>1022</v>
      </c>
      <c r="T202" s="25">
        <v>1088</v>
      </c>
      <c r="U202" s="25">
        <v>1498</v>
      </c>
      <c r="V202" s="51"/>
      <c r="W202" s="25">
        <v>138</v>
      </c>
      <c r="AB202" t="s">
        <v>179</v>
      </c>
      <c r="AF202" s="38">
        <v>23</v>
      </c>
      <c r="AG202" s="40">
        <v>9</v>
      </c>
      <c r="AH202" s="40">
        <v>15</v>
      </c>
      <c r="AI202" s="52">
        <v>2865</v>
      </c>
      <c r="AJ202" s="52">
        <f t="shared" si="65"/>
        <v>23009</v>
      </c>
      <c r="AK202" t="s">
        <v>1652</v>
      </c>
    </row>
    <row r="203" spans="1:37" hidden="1" outlineLevel="1">
      <c r="A203" t="s">
        <v>1933</v>
      </c>
      <c r="B203" s="47" t="s">
        <v>1318</v>
      </c>
      <c r="E203" s="1">
        <f t="shared" si="66"/>
        <v>157</v>
      </c>
      <c r="H203" s="1">
        <v>77</v>
      </c>
      <c r="I203" s="1">
        <v>78</v>
      </c>
      <c r="J203" s="2"/>
      <c r="K203" s="2">
        <f t="shared" si="67"/>
        <v>0.49681528662420382</v>
      </c>
      <c r="L203" s="10">
        <f t="shared" si="58"/>
        <v>1</v>
      </c>
      <c r="M203" s="9">
        <f t="shared" si="59"/>
        <v>2</v>
      </c>
      <c r="N203" s="8">
        <f t="shared" si="60"/>
        <v>3</v>
      </c>
      <c r="O203" s="2">
        <f t="shared" si="61"/>
        <v>0.39490445859872614</v>
      </c>
      <c r="P203" s="2">
        <f t="shared" si="62"/>
        <v>0.31847133757961782</v>
      </c>
      <c r="Q203" s="2">
        <f t="shared" si="63"/>
        <v>0.26751592356687898</v>
      </c>
      <c r="R203" s="2">
        <f t="shared" si="64"/>
        <v>1.9108280254777066E-2</v>
      </c>
      <c r="S203" s="25">
        <v>62</v>
      </c>
      <c r="T203" s="25">
        <v>50</v>
      </c>
      <c r="U203" s="25">
        <v>42</v>
      </c>
      <c r="V203" s="51"/>
      <c r="W203" s="25">
        <v>3</v>
      </c>
      <c r="AB203" t="s">
        <v>1069</v>
      </c>
      <c r="AF203" s="38">
        <v>23</v>
      </c>
      <c r="AG203" s="40">
        <v>29</v>
      </c>
      <c r="AH203" s="40">
        <v>17</v>
      </c>
      <c r="AI203" s="52">
        <v>2970</v>
      </c>
      <c r="AJ203" s="52">
        <f t="shared" si="65"/>
        <v>23029</v>
      </c>
      <c r="AK203" t="s">
        <v>2908</v>
      </c>
    </row>
    <row r="204" spans="1:37" hidden="1" outlineLevel="1">
      <c r="A204" t="s">
        <v>1034</v>
      </c>
      <c r="B204" s="47" t="s">
        <v>1318</v>
      </c>
      <c r="E204" s="1">
        <f t="shared" si="66"/>
        <v>6460</v>
      </c>
      <c r="H204" s="1">
        <v>3537</v>
      </c>
      <c r="I204" s="1">
        <v>3465</v>
      </c>
      <c r="J204" s="2"/>
      <c r="K204" s="2">
        <f t="shared" si="67"/>
        <v>0.53637770897832815</v>
      </c>
      <c r="L204" s="10">
        <f t="shared" si="58"/>
        <v>2</v>
      </c>
      <c r="M204" s="9">
        <f t="shared" si="59"/>
        <v>3</v>
      </c>
      <c r="N204" s="8">
        <f t="shared" si="60"/>
        <v>1</v>
      </c>
      <c r="O204" s="2">
        <f t="shared" si="61"/>
        <v>0.32058823529411767</v>
      </c>
      <c r="P204" s="2">
        <f t="shared" si="62"/>
        <v>0.30572755417956654</v>
      </c>
      <c r="Q204" s="2">
        <f t="shared" si="63"/>
        <v>0.34953560371517028</v>
      </c>
      <c r="R204" s="2">
        <f t="shared" si="64"/>
        <v>2.4148606811145557E-2</v>
      </c>
      <c r="S204" s="25">
        <v>2071</v>
      </c>
      <c r="T204" s="25">
        <v>1975</v>
      </c>
      <c r="U204" s="25">
        <v>2258</v>
      </c>
      <c r="V204" s="51"/>
      <c r="W204" s="25">
        <v>156</v>
      </c>
      <c r="AB204" t="s">
        <v>1595</v>
      </c>
      <c r="AF204" s="38">
        <v>23</v>
      </c>
      <c r="AG204" s="40">
        <v>23</v>
      </c>
      <c r="AH204" s="40">
        <v>10</v>
      </c>
      <c r="AI204" s="52">
        <v>3355</v>
      </c>
      <c r="AJ204" s="52">
        <f t="shared" si="65"/>
        <v>23023</v>
      </c>
      <c r="AK204" t="s">
        <v>165</v>
      </c>
    </row>
    <row r="205" spans="1:37" hidden="1" outlineLevel="1">
      <c r="A205" t="s">
        <v>1934</v>
      </c>
      <c r="B205" s="47" t="s">
        <v>1318</v>
      </c>
      <c r="E205" s="1">
        <f t="shared" si="66"/>
        <v>398</v>
      </c>
      <c r="H205" s="1">
        <v>172</v>
      </c>
      <c r="I205" s="1">
        <v>176</v>
      </c>
      <c r="J205" s="2"/>
      <c r="K205" s="2">
        <f t="shared" si="67"/>
        <v>0.44221105527638194</v>
      </c>
      <c r="L205" s="10">
        <f t="shared" si="58"/>
        <v>1</v>
      </c>
      <c r="M205" s="9">
        <f t="shared" si="59"/>
        <v>3</v>
      </c>
      <c r="N205" s="8">
        <f t="shared" si="60"/>
        <v>2</v>
      </c>
      <c r="O205" s="2">
        <f t="shared" si="61"/>
        <v>0.41457286432160806</v>
      </c>
      <c r="P205" s="2">
        <f t="shared" si="62"/>
        <v>0.27386934673366836</v>
      </c>
      <c r="Q205" s="2">
        <f t="shared" si="63"/>
        <v>0.30904522613065327</v>
      </c>
      <c r="R205" s="2">
        <f t="shared" si="64"/>
        <v>2.5125628140703626E-3</v>
      </c>
      <c r="S205" s="25">
        <v>165</v>
      </c>
      <c r="T205" s="25">
        <v>109</v>
      </c>
      <c r="U205" s="25">
        <v>123</v>
      </c>
      <c r="V205" s="51"/>
      <c r="W205" s="25">
        <v>1</v>
      </c>
      <c r="AB205" t="s">
        <v>1069</v>
      </c>
      <c r="AF205" s="38">
        <v>23</v>
      </c>
      <c r="AG205" s="40">
        <v>29</v>
      </c>
      <c r="AH205" s="40">
        <v>20</v>
      </c>
      <c r="AI205" s="52">
        <v>3670</v>
      </c>
      <c r="AJ205" s="52">
        <f t="shared" si="65"/>
        <v>23029</v>
      </c>
      <c r="AK205" t="s">
        <v>1652</v>
      </c>
    </row>
    <row r="206" spans="1:37" hidden="1" outlineLevel="1">
      <c r="A206" t="s">
        <v>946</v>
      </c>
      <c r="B206" s="47" t="s">
        <v>1318</v>
      </c>
      <c r="E206" s="1">
        <f t="shared" si="66"/>
        <v>101</v>
      </c>
      <c r="H206" s="1">
        <v>81</v>
      </c>
      <c r="I206" s="1">
        <v>76</v>
      </c>
      <c r="J206" s="2"/>
      <c r="K206" s="2">
        <f t="shared" si="67"/>
        <v>0.75247524752475248</v>
      </c>
      <c r="L206" s="10">
        <f t="shared" si="58"/>
        <v>3</v>
      </c>
      <c r="M206" s="9">
        <f t="shared" si="59"/>
        <v>1</v>
      </c>
      <c r="N206" s="8">
        <f t="shared" si="60"/>
        <v>2</v>
      </c>
      <c r="O206" s="2">
        <f t="shared" si="61"/>
        <v>0.11881188118811881</v>
      </c>
      <c r="P206" s="2">
        <f t="shared" si="62"/>
        <v>0.49504950495049505</v>
      </c>
      <c r="Q206" s="2">
        <f t="shared" si="63"/>
        <v>0.37623762376237624</v>
      </c>
      <c r="R206" s="2">
        <f t="shared" si="64"/>
        <v>9.9009900990099098E-3</v>
      </c>
      <c r="S206" s="25">
        <v>12</v>
      </c>
      <c r="T206" s="25">
        <v>50</v>
      </c>
      <c r="U206" s="25">
        <v>38</v>
      </c>
      <c r="V206" s="51"/>
      <c r="W206" s="25">
        <v>1</v>
      </c>
      <c r="AB206" t="s">
        <v>1134</v>
      </c>
      <c r="AF206" s="38">
        <v>23</v>
      </c>
      <c r="AG206" s="40">
        <v>21</v>
      </c>
      <c r="AH206" s="40">
        <v>17</v>
      </c>
      <c r="AI206" s="52">
        <v>3740</v>
      </c>
      <c r="AJ206" s="52">
        <f t="shared" si="65"/>
        <v>23021</v>
      </c>
      <c r="AK206" t="s">
        <v>1652</v>
      </c>
    </row>
    <row r="207" spans="1:37" hidden="1" outlineLevel="1">
      <c r="A207" t="s">
        <v>1992</v>
      </c>
      <c r="B207" s="47" t="s">
        <v>1318</v>
      </c>
      <c r="E207" s="1">
        <f t="shared" si="66"/>
        <v>37</v>
      </c>
      <c r="H207" s="1">
        <v>22</v>
      </c>
      <c r="I207" s="1">
        <v>22</v>
      </c>
      <c r="J207" s="2"/>
      <c r="K207" s="2">
        <f t="shared" si="67"/>
        <v>0.59459459459459463</v>
      </c>
      <c r="L207" s="10">
        <f t="shared" si="58"/>
        <v>2</v>
      </c>
      <c r="M207" s="9">
        <f t="shared" si="59"/>
        <v>3</v>
      </c>
      <c r="N207" s="8">
        <f t="shared" si="60"/>
        <v>1</v>
      </c>
      <c r="O207" s="2">
        <f t="shared" si="61"/>
        <v>0.32432432432432434</v>
      </c>
      <c r="P207" s="2">
        <f t="shared" si="62"/>
        <v>0.29729729729729731</v>
      </c>
      <c r="Q207" s="2">
        <f t="shared" si="63"/>
        <v>0.3783783783783784</v>
      </c>
      <c r="R207" s="2">
        <f t="shared" si="64"/>
        <v>-5.5511151231257827E-17</v>
      </c>
      <c r="S207" s="25">
        <v>12</v>
      </c>
      <c r="T207" s="25">
        <v>11</v>
      </c>
      <c r="U207" s="25">
        <v>14</v>
      </c>
      <c r="V207" s="51"/>
      <c r="W207" s="25">
        <v>0</v>
      </c>
      <c r="AB207" t="s">
        <v>1069</v>
      </c>
      <c r="AF207" s="38">
        <v>23</v>
      </c>
      <c r="AG207" s="40">
        <v>29</v>
      </c>
      <c r="AH207" s="40">
        <v>25</v>
      </c>
      <c r="AI207" s="52">
        <v>3810</v>
      </c>
      <c r="AJ207" s="52">
        <f t="shared" si="65"/>
        <v>23029</v>
      </c>
      <c r="AK207" t="s">
        <v>1652</v>
      </c>
    </row>
    <row r="208" spans="1:37" hidden="1" outlineLevel="1">
      <c r="A208" t="s">
        <v>2322</v>
      </c>
      <c r="B208" s="47" t="s">
        <v>1318</v>
      </c>
      <c r="E208" s="1">
        <f t="shared" si="66"/>
        <v>6325</v>
      </c>
      <c r="H208" s="1">
        <v>2747</v>
      </c>
      <c r="I208" s="1">
        <v>2626</v>
      </c>
      <c r="J208" s="2"/>
      <c r="K208" s="2">
        <f t="shared" si="67"/>
        <v>0.41517786561264824</v>
      </c>
      <c r="L208" s="10">
        <f t="shared" si="58"/>
        <v>3</v>
      </c>
      <c r="M208" s="9">
        <f t="shared" si="59"/>
        <v>2</v>
      </c>
      <c r="N208" s="8">
        <f t="shared" si="60"/>
        <v>1</v>
      </c>
      <c r="O208" s="2">
        <f t="shared" si="61"/>
        <v>0.29154150197628459</v>
      </c>
      <c r="P208" s="2">
        <f t="shared" si="62"/>
        <v>0.32600790513833994</v>
      </c>
      <c r="Q208" s="2">
        <f t="shared" si="63"/>
        <v>0.36300395256916995</v>
      </c>
      <c r="R208" s="2">
        <f t="shared" si="64"/>
        <v>1.9446640316205521E-2</v>
      </c>
      <c r="S208" s="25">
        <v>1844</v>
      </c>
      <c r="T208" s="25">
        <v>2062</v>
      </c>
      <c r="U208" s="25">
        <v>2296</v>
      </c>
      <c r="V208" s="51"/>
      <c r="W208" s="25">
        <v>123</v>
      </c>
      <c r="AB208" t="s">
        <v>339</v>
      </c>
      <c r="AF208" s="38">
        <v>23</v>
      </c>
      <c r="AG208" s="40">
        <v>27</v>
      </c>
      <c r="AH208" s="40">
        <v>5</v>
      </c>
      <c r="AI208" s="52">
        <v>3950</v>
      </c>
      <c r="AJ208" s="52">
        <f t="shared" si="65"/>
        <v>23027</v>
      </c>
      <c r="AK208" t="s">
        <v>165</v>
      </c>
    </row>
    <row r="209" spans="1:37" hidden="1" outlineLevel="1">
      <c r="A209" t="s">
        <v>2328</v>
      </c>
      <c r="B209" s="47" t="s">
        <v>1318</v>
      </c>
      <c r="E209" s="1">
        <f t="shared" si="66"/>
        <v>2772</v>
      </c>
      <c r="H209" s="1">
        <v>1286</v>
      </c>
      <c r="I209" s="1">
        <v>1259</v>
      </c>
      <c r="J209" s="2"/>
      <c r="K209" s="2">
        <f t="shared" si="67"/>
        <v>0.45418470418470419</v>
      </c>
      <c r="L209" s="10">
        <f t="shared" si="58"/>
        <v>3</v>
      </c>
      <c r="M209" s="9">
        <f t="shared" si="59"/>
        <v>2</v>
      </c>
      <c r="N209" s="8">
        <f t="shared" si="60"/>
        <v>1</v>
      </c>
      <c r="O209" s="2">
        <f t="shared" si="61"/>
        <v>0.27489177489177491</v>
      </c>
      <c r="P209" s="2">
        <f t="shared" si="62"/>
        <v>0.28860028860028858</v>
      </c>
      <c r="Q209" s="2">
        <f t="shared" si="63"/>
        <v>0.42929292929292928</v>
      </c>
      <c r="R209" s="2">
        <f t="shared" si="64"/>
        <v>7.2150072150071742E-3</v>
      </c>
      <c r="S209" s="25">
        <v>762</v>
      </c>
      <c r="T209" s="25">
        <v>800</v>
      </c>
      <c r="U209" s="25">
        <v>1190</v>
      </c>
      <c r="V209" s="51"/>
      <c r="W209" s="25">
        <v>20</v>
      </c>
      <c r="AB209" t="s">
        <v>2654</v>
      </c>
      <c r="AF209" s="38">
        <v>23</v>
      </c>
      <c r="AG209" s="40">
        <v>11</v>
      </c>
      <c r="AH209" s="40">
        <v>15</v>
      </c>
      <c r="AI209" s="52">
        <v>4020</v>
      </c>
      <c r="AJ209" s="52">
        <f t="shared" si="65"/>
        <v>23011</v>
      </c>
      <c r="AK209" t="s">
        <v>1652</v>
      </c>
    </row>
    <row r="210" spans="1:37" hidden="1" outlineLevel="1">
      <c r="A210" t="s">
        <v>752</v>
      </c>
      <c r="B210" s="47" t="s">
        <v>1318</v>
      </c>
      <c r="E210" s="1">
        <f t="shared" si="66"/>
        <v>554</v>
      </c>
      <c r="H210" s="1">
        <v>305</v>
      </c>
      <c r="I210" s="1">
        <v>292</v>
      </c>
      <c r="J210" s="2"/>
      <c r="K210" s="2">
        <f t="shared" si="67"/>
        <v>0.52707581227436828</v>
      </c>
      <c r="L210" s="10">
        <f t="shared" si="58"/>
        <v>3</v>
      </c>
      <c r="M210" s="9">
        <f t="shared" si="59"/>
        <v>2</v>
      </c>
      <c r="N210" s="8">
        <f t="shared" si="60"/>
        <v>1</v>
      </c>
      <c r="O210" s="2">
        <f t="shared" si="61"/>
        <v>0.17328519855595667</v>
      </c>
      <c r="P210" s="2">
        <f t="shared" si="62"/>
        <v>0.2851985559566787</v>
      </c>
      <c r="Q210" s="2">
        <f t="shared" si="63"/>
        <v>0.53429602888086647</v>
      </c>
      <c r="R210" s="2">
        <f t="shared" si="64"/>
        <v>7.2202166064980755E-3</v>
      </c>
      <c r="S210" s="25">
        <v>96</v>
      </c>
      <c r="T210" s="25">
        <v>158</v>
      </c>
      <c r="U210" s="25">
        <v>296</v>
      </c>
      <c r="V210" s="51"/>
      <c r="W210" s="25">
        <v>4</v>
      </c>
      <c r="AB210" t="s">
        <v>339</v>
      </c>
      <c r="AF210" s="38">
        <v>23</v>
      </c>
      <c r="AG210" s="40">
        <v>27</v>
      </c>
      <c r="AH210" s="40">
        <v>10</v>
      </c>
      <c r="AI210" s="52">
        <v>4125</v>
      </c>
      <c r="AJ210" s="52">
        <f t="shared" si="65"/>
        <v>23027</v>
      </c>
      <c r="AK210" t="s">
        <v>1652</v>
      </c>
    </row>
    <row r="211" spans="1:37" hidden="1" outlineLevel="1">
      <c r="A211" t="s">
        <v>201</v>
      </c>
      <c r="B211" s="47" t="s">
        <v>1318</v>
      </c>
      <c r="E211" s="1">
        <f t="shared" si="66"/>
        <v>144</v>
      </c>
      <c r="H211" s="1">
        <v>74</v>
      </c>
      <c r="I211" s="1">
        <v>73</v>
      </c>
      <c r="J211" s="2"/>
      <c r="K211" s="2">
        <f t="shared" si="67"/>
        <v>0.50694444444444442</v>
      </c>
      <c r="L211" s="10">
        <f t="shared" si="58"/>
        <v>2</v>
      </c>
      <c r="M211" s="9">
        <f t="shared" si="59"/>
        <v>3</v>
      </c>
      <c r="N211" s="8">
        <f t="shared" si="60"/>
        <v>1</v>
      </c>
      <c r="O211" s="2">
        <f t="shared" si="61"/>
        <v>0.27083333333333331</v>
      </c>
      <c r="P211" s="2">
        <f t="shared" si="62"/>
        <v>0.2361111111111111</v>
      </c>
      <c r="Q211" s="2">
        <f t="shared" si="63"/>
        <v>0.4861111111111111</v>
      </c>
      <c r="R211" s="2">
        <f t="shared" si="64"/>
        <v>6.9444444444445308E-3</v>
      </c>
      <c r="S211" s="25">
        <v>39</v>
      </c>
      <c r="T211" s="25">
        <v>34</v>
      </c>
      <c r="U211" s="25">
        <v>70</v>
      </c>
      <c r="V211" s="51"/>
      <c r="W211" s="25">
        <v>1</v>
      </c>
      <c r="AB211" t="s">
        <v>1977</v>
      </c>
      <c r="AF211" s="38">
        <v>23</v>
      </c>
      <c r="AG211" s="40">
        <v>3</v>
      </c>
      <c r="AH211" s="40"/>
      <c r="AI211" s="52">
        <v>4145</v>
      </c>
      <c r="AJ211" s="52">
        <f t="shared" si="65"/>
        <v>23003</v>
      </c>
      <c r="AK211" t="s">
        <v>405</v>
      </c>
    </row>
    <row r="212" spans="1:37" hidden="1" outlineLevel="1">
      <c r="A212" t="s">
        <v>1163</v>
      </c>
      <c r="B212" s="47" t="s">
        <v>1318</v>
      </c>
      <c r="E212" s="1">
        <f t="shared" si="66"/>
        <v>1674</v>
      </c>
      <c r="H212" s="1">
        <v>999</v>
      </c>
      <c r="I212" s="1">
        <v>969</v>
      </c>
      <c r="J212" s="2"/>
      <c r="K212" s="2">
        <f t="shared" si="67"/>
        <v>0.57885304659498205</v>
      </c>
      <c r="L212" s="10">
        <f t="shared" si="58"/>
        <v>3</v>
      </c>
      <c r="M212" s="9">
        <f t="shared" si="59"/>
        <v>2</v>
      </c>
      <c r="N212" s="8">
        <f t="shared" si="60"/>
        <v>1</v>
      </c>
      <c r="O212" s="2">
        <f t="shared" si="61"/>
        <v>0.2968936678614098</v>
      </c>
      <c r="P212" s="2">
        <f t="shared" si="62"/>
        <v>0.30465949820788529</v>
      </c>
      <c r="Q212" s="2">
        <f t="shared" si="63"/>
        <v>0.39247311827956988</v>
      </c>
      <c r="R212" s="2">
        <f t="shared" si="64"/>
        <v>5.9737156511350253E-3</v>
      </c>
      <c r="S212" s="25">
        <v>497</v>
      </c>
      <c r="T212" s="25">
        <v>510</v>
      </c>
      <c r="U212" s="25">
        <v>657</v>
      </c>
      <c r="V212" s="51"/>
      <c r="W212" s="25">
        <v>10</v>
      </c>
      <c r="AB212" t="s">
        <v>2654</v>
      </c>
      <c r="AF212" s="38">
        <v>23</v>
      </c>
      <c r="AG212" s="40">
        <v>11</v>
      </c>
      <c r="AH212" s="40">
        <v>20</v>
      </c>
      <c r="AI212" s="52">
        <v>4475</v>
      </c>
      <c r="AJ212" s="52">
        <f t="shared" si="65"/>
        <v>23011</v>
      </c>
      <c r="AK212" t="s">
        <v>1652</v>
      </c>
    </row>
    <row r="213" spans="1:37" hidden="1" outlineLevel="1">
      <c r="A213" t="s">
        <v>2084</v>
      </c>
      <c r="B213" s="47" t="s">
        <v>1318</v>
      </c>
      <c r="E213" s="1">
        <f t="shared" si="66"/>
        <v>4414</v>
      </c>
      <c r="H213" s="1">
        <v>1789</v>
      </c>
      <c r="I213" s="1">
        <v>1765</v>
      </c>
      <c r="J213" s="2"/>
      <c r="K213" s="2">
        <f t="shared" si="67"/>
        <v>0.39986406887177162</v>
      </c>
      <c r="L213" s="10">
        <f t="shared" si="58"/>
        <v>3</v>
      </c>
      <c r="M213" s="9">
        <f t="shared" si="59"/>
        <v>2</v>
      </c>
      <c r="N213" s="8">
        <f t="shared" si="60"/>
        <v>1</v>
      </c>
      <c r="O213" s="2">
        <f t="shared" si="61"/>
        <v>0.17263253285002267</v>
      </c>
      <c r="P213" s="2">
        <f t="shared" si="62"/>
        <v>0.25713638423198915</v>
      </c>
      <c r="Q213" s="2">
        <f t="shared" si="63"/>
        <v>0.56547349342999542</v>
      </c>
      <c r="R213" s="2">
        <f t="shared" si="64"/>
        <v>4.7575894879927638E-3</v>
      </c>
      <c r="S213" s="25">
        <v>762</v>
      </c>
      <c r="T213" s="25">
        <v>1135</v>
      </c>
      <c r="U213" s="25">
        <v>2496</v>
      </c>
      <c r="V213" s="51"/>
      <c r="W213" s="25">
        <v>21</v>
      </c>
      <c r="AB213" t="s">
        <v>1635</v>
      </c>
      <c r="AF213" s="38">
        <v>23</v>
      </c>
      <c r="AG213" s="40">
        <v>31</v>
      </c>
      <c r="AH213" s="40">
        <v>20</v>
      </c>
      <c r="AI213" s="52">
        <v>4720</v>
      </c>
      <c r="AJ213" s="52">
        <f t="shared" si="65"/>
        <v>23031</v>
      </c>
      <c r="AK213" t="s">
        <v>1652</v>
      </c>
    </row>
    <row r="214" spans="1:37" hidden="1" outlineLevel="1">
      <c r="A214" t="s">
        <v>346</v>
      </c>
      <c r="B214" s="47" t="s">
        <v>1318</v>
      </c>
      <c r="E214" s="1">
        <f t="shared" si="66"/>
        <v>1996</v>
      </c>
      <c r="H214" s="1">
        <v>1123</v>
      </c>
      <c r="I214" s="1">
        <v>1091</v>
      </c>
      <c r="J214" s="2"/>
      <c r="K214" s="2">
        <f t="shared" si="67"/>
        <v>0.54659318637274545</v>
      </c>
      <c r="L214" s="10">
        <f t="shared" si="58"/>
        <v>3</v>
      </c>
      <c r="M214" s="9">
        <f t="shared" si="59"/>
        <v>2</v>
      </c>
      <c r="N214" s="8">
        <f t="shared" si="60"/>
        <v>1</v>
      </c>
      <c r="O214" s="2">
        <f t="shared" si="61"/>
        <v>0.25501002004008017</v>
      </c>
      <c r="P214" s="2">
        <f t="shared" si="62"/>
        <v>0.29609218436873747</v>
      </c>
      <c r="Q214" s="2">
        <f t="shared" si="63"/>
        <v>0.44488977955911824</v>
      </c>
      <c r="R214" s="2">
        <f t="shared" si="64"/>
        <v>4.0080160320640768E-3</v>
      </c>
      <c r="S214" s="25">
        <v>509</v>
      </c>
      <c r="T214" s="25">
        <v>591</v>
      </c>
      <c r="U214" s="25">
        <v>888</v>
      </c>
      <c r="V214" s="51"/>
      <c r="W214" s="25">
        <v>8</v>
      </c>
      <c r="AB214" t="s">
        <v>1863</v>
      </c>
      <c r="AF214" s="38">
        <v>23</v>
      </c>
      <c r="AG214" s="40">
        <v>17</v>
      </c>
      <c r="AH214" s="40">
        <v>10</v>
      </c>
      <c r="AI214" s="52">
        <v>4825</v>
      </c>
      <c r="AJ214" s="52">
        <f t="shared" si="65"/>
        <v>23017</v>
      </c>
      <c r="AK214" t="s">
        <v>1652</v>
      </c>
    </row>
    <row r="215" spans="1:37" hidden="1" outlineLevel="1">
      <c r="A215" t="s">
        <v>1822</v>
      </c>
      <c r="B215" s="47" t="s">
        <v>1318</v>
      </c>
      <c r="E215" s="1">
        <f t="shared" si="66"/>
        <v>10087</v>
      </c>
      <c r="H215" s="1">
        <v>7677</v>
      </c>
      <c r="I215" s="1">
        <v>7565</v>
      </c>
      <c r="J215" s="2"/>
      <c r="K215" s="2">
        <f t="shared" si="67"/>
        <v>0.74997521562407055</v>
      </c>
      <c r="L215" s="10">
        <f t="shared" si="58"/>
        <v>1</v>
      </c>
      <c r="M215" s="9">
        <f t="shared" si="59"/>
        <v>3</v>
      </c>
      <c r="N215" s="8">
        <f t="shared" si="60"/>
        <v>2</v>
      </c>
      <c r="O215" s="2">
        <f t="shared" si="61"/>
        <v>0.62119559829483495</v>
      </c>
      <c r="P215" s="2">
        <f t="shared" si="62"/>
        <v>0.12977099236641221</v>
      </c>
      <c r="Q215" s="2">
        <f t="shared" si="63"/>
        <v>0.23832655893724597</v>
      </c>
      <c r="R215" s="2">
        <f t="shared" si="64"/>
        <v>1.0706850401506873E-2</v>
      </c>
      <c r="S215" s="25">
        <v>6266</v>
      </c>
      <c r="T215" s="25">
        <v>1309</v>
      </c>
      <c r="U215" s="25">
        <v>2404</v>
      </c>
      <c r="V215" s="51"/>
      <c r="W215" s="25">
        <v>108</v>
      </c>
      <c r="AB215" t="s">
        <v>1635</v>
      </c>
      <c r="AF215" s="38">
        <v>23</v>
      </c>
      <c r="AG215" s="40">
        <v>31</v>
      </c>
      <c r="AH215" s="40">
        <v>25</v>
      </c>
      <c r="AI215" s="52">
        <v>4860</v>
      </c>
      <c r="AJ215" s="52">
        <f t="shared" si="65"/>
        <v>23031</v>
      </c>
      <c r="AK215" t="s">
        <v>165</v>
      </c>
    </row>
    <row r="216" spans="1:37" hidden="1" outlineLevel="1">
      <c r="A216" t="s">
        <v>1643</v>
      </c>
      <c r="B216" s="47" t="s">
        <v>1318</v>
      </c>
      <c r="E216" s="1">
        <f t="shared" si="66"/>
        <v>802</v>
      </c>
      <c r="H216" s="1">
        <v>412</v>
      </c>
      <c r="I216" s="1">
        <v>411</v>
      </c>
      <c r="J216" s="2"/>
      <c r="K216" s="2">
        <f t="shared" si="67"/>
        <v>0.51246882793017456</v>
      </c>
      <c r="L216" s="10">
        <f t="shared" si="58"/>
        <v>3</v>
      </c>
      <c r="M216" s="9">
        <f t="shared" si="59"/>
        <v>2</v>
      </c>
      <c r="N216" s="8">
        <f t="shared" si="60"/>
        <v>1</v>
      </c>
      <c r="O216" s="2">
        <f t="shared" si="61"/>
        <v>0.27306733167082292</v>
      </c>
      <c r="P216" s="2">
        <f t="shared" si="62"/>
        <v>0.34289276807980051</v>
      </c>
      <c r="Q216" s="2">
        <f t="shared" si="63"/>
        <v>0.37281795511221943</v>
      </c>
      <c r="R216" s="2">
        <f t="shared" si="64"/>
        <v>1.1221945137157074E-2</v>
      </c>
      <c r="S216" s="25">
        <v>219</v>
      </c>
      <c r="T216" s="25">
        <v>275</v>
      </c>
      <c r="U216" s="25">
        <v>299</v>
      </c>
      <c r="V216" s="51"/>
      <c r="W216" s="25">
        <v>9</v>
      </c>
      <c r="AB216" t="s">
        <v>1943</v>
      </c>
      <c r="AF216" s="38">
        <v>23</v>
      </c>
      <c r="AG216" s="40">
        <v>25</v>
      </c>
      <c r="AH216" s="40">
        <v>15</v>
      </c>
      <c r="AI216" s="52">
        <v>5000</v>
      </c>
      <c r="AJ216" s="52">
        <f t="shared" si="65"/>
        <v>23025</v>
      </c>
      <c r="AK216" t="s">
        <v>1652</v>
      </c>
    </row>
    <row r="217" spans="1:37" hidden="1" outlineLevel="1">
      <c r="A217" s="47" t="s">
        <v>324</v>
      </c>
      <c r="B217" s="47" t="s">
        <v>1318</v>
      </c>
      <c r="E217" s="1">
        <f t="shared" si="66"/>
        <v>498</v>
      </c>
      <c r="H217" s="1">
        <v>290</v>
      </c>
      <c r="I217" s="1">
        <v>296</v>
      </c>
      <c r="J217" s="2"/>
      <c r="K217" s="2">
        <f t="shared" si="67"/>
        <v>0.59437751004016059</v>
      </c>
      <c r="L217" s="10">
        <f t="shared" si="58"/>
        <v>3</v>
      </c>
      <c r="M217" s="9">
        <f t="shared" si="59"/>
        <v>1</v>
      </c>
      <c r="N217" s="8">
        <f t="shared" si="60"/>
        <v>2</v>
      </c>
      <c r="O217" s="2">
        <f t="shared" si="61"/>
        <v>0.21887550200803213</v>
      </c>
      <c r="P217" s="2">
        <f t="shared" si="62"/>
        <v>0.51405622489959835</v>
      </c>
      <c r="Q217" s="2">
        <f t="shared" si="63"/>
        <v>0.26706827309236947</v>
      </c>
      <c r="R217" s="2">
        <f t="shared" si="64"/>
        <v>0</v>
      </c>
      <c r="S217" s="25">
        <v>109</v>
      </c>
      <c r="T217" s="25">
        <v>256</v>
      </c>
      <c r="U217" s="25">
        <v>133</v>
      </c>
      <c r="V217" s="51"/>
      <c r="W217" s="25">
        <v>0</v>
      </c>
      <c r="AB217" t="s">
        <v>1977</v>
      </c>
      <c r="AF217" s="38">
        <v>23</v>
      </c>
      <c r="AG217" s="40">
        <v>3</v>
      </c>
      <c r="AH217" s="40">
        <v>30</v>
      </c>
      <c r="AI217" s="52">
        <v>5385</v>
      </c>
      <c r="AJ217" s="52">
        <f t="shared" si="65"/>
        <v>23003</v>
      </c>
      <c r="AK217" t="s">
        <v>1652</v>
      </c>
    </row>
    <row r="218" spans="1:37" hidden="1" outlineLevel="1">
      <c r="A218" t="s">
        <v>2452</v>
      </c>
      <c r="B218" s="47" t="s">
        <v>1318</v>
      </c>
      <c r="E218" s="1">
        <f t="shared" si="66"/>
        <v>2803</v>
      </c>
      <c r="H218" s="1">
        <v>1182</v>
      </c>
      <c r="I218" s="1">
        <v>1139</v>
      </c>
      <c r="J218" s="2"/>
      <c r="K218" s="2">
        <f t="shared" si="67"/>
        <v>0.40635033892258293</v>
      </c>
      <c r="L218" s="10">
        <f t="shared" si="58"/>
        <v>3</v>
      </c>
      <c r="M218" s="9">
        <f t="shared" si="59"/>
        <v>2</v>
      </c>
      <c r="N218" s="8">
        <f t="shared" si="60"/>
        <v>1</v>
      </c>
      <c r="O218" s="2">
        <f t="shared" si="61"/>
        <v>0.27684623617552623</v>
      </c>
      <c r="P218" s="2">
        <f t="shared" si="62"/>
        <v>0.30859793078844094</v>
      </c>
      <c r="Q218" s="2">
        <f t="shared" si="63"/>
        <v>0.39386371744559401</v>
      </c>
      <c r="R218" s="2">
        <f t="shared" si="64"/>
        <v>2.0692115590438875E-2</v>
      </c>
      <c r="S218" s="25">
        <v>776</v>
      </c>
      <c r="T218" s="25">
        <v>865</v>
      </c>
      <c r="U218" s="25">
        <v>1104</v>
      </c>
      <c r="V218" s="51"/>
      <c r="W218" s="25">
        <v>58</v>
      </c>
      <c r="AB218" t="s">
        <v>179</v>
      </c>
      <c r="AF218" s="38">
        <v>23</v>
      </c>
      <c r="AG218" s="40">
        <v>9</v>
      </c>
      <c r="AH218" s="40">
        <v>20</v>
      </c>
      <c r="AI218" s="52">
        <v>5700</v>
      </c>
      <c r="AJ218" s="52">
        <f t="shared" si="65"/>
        <v>23009</v>
      </c>
      <c r="AK218" t="s">
        <v>1652</v>
      </c>
    </row>
    <row r="219" spans="1:37" hidden="1" outlineLevel="1">
      <c r="A219" t="s">
        <v>2453</v>
      </c>
      <c r="B219" s="47" t="s">
        <v>1318</v>
      </c>
      <c r="E219" s="1">
        <f t="shared" si="66"/>
        <v>2533</v>
      </c>
      <c r="H219" s="1">
        <v>1490</v>
      </c>
      <c r="I219" s="1">
        <v>1468</v>
      </c>
      <c r="J219" s="2"/>
      <c r="K219" s="2">
        <f t="shared" si="67"/>
        <v>0.57954994078168176</v>
      </c>
      <c r="L219" s="10">
        <f t="shared" si="58"/>
        <v>3</v>
      </c>
      <c r="M219" s="9">
        <f t="shared" si="59"/>
        <v>2</v>
      </c>
      <c r="N219" s="8">
        <f t="shared" si="60"/>
        <v>1</v>
      </c>
      <c r="O219" s="2">
        <f t="shared" si="61"/>
        <v>0.18318199763126727</v>
      </c>
      <c r="P219" s="2">
        <f t="shared" si="62"/>
        <v>0.39992104224240033</v>
      </c>
      <c r="Q219" s="2">
        <f t="shared" si="63"/>
        <v>0.40347414133438608</v>
      </c>
      <c r="R219" s="2">
        <f t="shared" si="64"/>
        <v>1.3422818791946289E-2</v>
      </c>
      <c r="S219" s="25">
        <v>464</v>
      </c>
      <c r="T219" s="25">
        <v>1013</v>
      </c>
      <c r="U219" s="25">
        <v>1022</v>
      </c>
      <c r="V219" s="51"/>
      <c r="W219" s="25">
        <v>34</v>
      </c>
      <c r="AB219" t="s">
        <v>1241</v>
      </c>
      <c r="AF219" s="38">
        <v>23</v>
      </c>
      <c r="AG219" s="40">
        <v>15</v>
      </c>
      <c r="AH219" s="40">
        <v>10</v>
      </c>
      <c r="AI219" s="52">
        <v>6050</v>
      </c>
      <c r="AJ219" s="52">
        <f t="shared" si="65"/>
        <v>23015</v>
      </c>
      <c r="AK219" t="s">
        <v>1652</v>
      </c>
    </row>
    <row r="220" spans="1:37" hidden="1" outlineLevel="1">
      <c r="A220" t="s">
        <v>1832</v>
      </c>
      <c r="B220" s="47" t="s">
        <v>1318</v>
      </c>
      <c r="E220" s="1">
        <f t="shared" si="66"/>
        <v>1987</v>
      </c>
      <c r="H220" s="1">
        <v>1189</v>
      </c>
      <c r="I220" s="1">
        <v>1174</v>
      </c>
      <c r="J220" s="2"/>
      <c r="K220" s="2">
        <f t="shared" si="67"/>
        <v>0.59084046300956217</v>
      </c>
      <c r="L220" s="10">
        <f t="shared" si="58"/>
        <v>3</v>
      </c>
      <c r="M220" s="9">
        <f t="shared" si="59"/>
        <v>2</v>
      </c>
      <c r="N220" s="8">
        <f t="shared" si="60"/>
        <v>1</v>
      </c>
      <c r="O220" s="2">
        <f t="shared" si="61"/>
        <v>0.20986411675893307</v>
      </c>
      <c r="P220" s="2">
        <f t="shared" si="62"/>
        <v>0.38550578761952692</v>
      </c>
      <c r="Q220" s="2">
        <f t="shared" si="63"/>
        <v>0.38953195772521387</v>
      </c>
      <c r="R220" s="2">
        <f t="shared" si="64"/>
        <v>1.5098137896326191E-2</v>
      </c>
      <c r="S220" s="25">
        <v>417</v>
      </c>
      <c r="T220" s="25">
        <v>766</v>
      </c>
      <c r="U220" s="25">
        <v>774</v>
      </c>
      <c r="V220" s="51"/>
      <c r="W220" s="25">
        <v>30</v>
      </c>
      <c r="AB220" t="s">
        <v>1241</v>
      </c>
      <c r="AF220" s="38">
        <v>23</v>
      </c>
      <c r="AG220" s="40">
        <v>15</v>
      </c>
      <c r="AH220" s="40">
        <v>15</v>
      </c>
      <c r="AI220" s="52">
        <v>6120</v>
      </c>
      <c r="AJ220" s="52">
        <f t="shared" si="65"/>
        <v>23015</v>
      </c>
      <c r="AK220" t="s">
        <v>1652</v>
      </c>
    </row>
    <row r="221" spans="1:37" hidden="1" outlineLevel="1">
      <c r="A221" t="s">
        <v>2958</v>
      </c>
      <c r="B221" s="47" t="s">
        <v>1318</v>
      </c>
      <c r="E221" s="1">
        <f t="shared" si="66"/>
        <v>1799</v>
      </c>
      <c r="H221" s="1">
        <v>974</v>
      </c>
      <c r="I221" s="1">
        <v>970</v>
      </c>
      <c r="J221" s="2"/>
      <c r="K221" s="2">
        <f t="shared" si="67"/>
        <v>0.53918843802112282</v>
      </c>
      <c r="L221" s="10">
        <f t="shared" si="58"/>
        <v>3</v>
      </c>
      <c r="M221" s="9">
        <f t="shared" si="59"/>
        <v>2</v>
      </c>
      <c r="N221" s="8">
        <f t="shared" si="60"/>
        <v>1</v>
      </c>
      <c r="O221" s="2">
        <f t="shared" si="61"/>
        <v>0.23790994997220677</v>
      </c>
      <c r="P221" s="2">
        <f t="shared" si="62"/>
        <v>0.30461367426347968</v>
      </c>
      <c r="Q221" s="2">
        <f t="shared" si="63"/>
        <v>0.44802668148971653</v>
      </c>
      <c r="R221" s="2">
        <f t="shared" si="64"/>
        <v>9.4496942745969648E-3</v>
      </c>
      <c r="S221" s="25">
        <v>428</v>
      </c>
      <c r="T221" s="25">
        <v>548</v>
      </c>
      <c r="U221" s="25">
        <v>806</v>
      </c>
      <c r="V221" s="51"/>
      <c r="W221" s="25">
        <v>17</v>
      </c>
      <c r="AB221" t="s">
        <v>1595</v>
      </c>
      <c r="AF221" s="38">
        <v>23</v>
      </c>
      <c r="AG221" s="40">
        <v>23</v>
      </c>
      <c r="AH221" s="40">
        <v>15</v>
      </c>
      <c r="AI221" s="52">
        <v>6260</v>
      </c>
      <c r="AJ221" s="52">
        <f t="shared" si="65"/>
        <v>23023</v>
      </c>
      <c r="AK221" t="s">
        <v>1652</v>
      </c>
    </row>
    <row r="222" spans="1:37" hidden="1" outlineLevel="1">
      <c r="A222" t="s">
        <v>1626</v>
      </c>
      <c r="B222" s="47" t="s">
        <v>1318</v>
      </c>
      <c r="E222" s="1">
        <f t="shared" si="66"/>
        <v>1961</v>
      </c>
      <c r="H222" s="1">
        <v>1228</v>
      </c>
      <c r="I222" s="1">
        <v>1187</v>
      </c>
      <c r="J222" s="2"/>
      <c r="K222" s="2">
        <f t="shared" si="67"/>
        <v>0.60530341662417131</v>
      </c>
      <c r="L222" s="10">
        <f t="shared" si="58"/>
        <v>2</v>
      </c>
      <c r="M222" s="9">
        <f t="shared" si="59"/>
        <v>3</v>
      </c>
      <c r="N222" s="8">
        <f t="shared" si="60"/>
        <v>1</v>
      </c>
      <c r="O222" s="2">
        <f t="shared" si="61"/>
        <v>0.29321774604793471</v>
      </c>
      <c r="P222" s="2">
        <f t="shared" si="62"/>
        <v>0.27332993370729219</v>
      </c>
      <c r="Q222" s="2">
        <f t="shared" si="63"/>
        <v>0.4033656297807241</v>
      </c>
      <c r="R222" s="2">
        <f t="shared" si="64"/>
        <v>3.0086690464048993E-2</v>
      </c>
      <c r="S222" s="25">
        <v>575</v>
      </c>
      <c r="T222" s="25">
        <v>536</v>
      </c>
      <c r="U222" s="25">
        <v>791</v>
      </c>
      <c r="V222" s="51"/>
      <c r="W222" s="25">
        <v>59</v>
      </c>
      <c r="AB222" t="s">
        <v>1595</v>
      </c>
      <c r="AF222" s="38">
        <v>23</v>
      </c>
      <c r="AG222" s="40">
        <v>23</v>
      </c>
      <c r="AH222" s="40">
        <v>20</v>
      </c>
      <c r="AI222" s="52">
        <v>6365</v>
      </c>
      <c r="AJ222" s="52">
        <f t="shared" si="65"/>
        <v>23023</v>
      </c>
      <c r="AK222" t="s">
        <v>1652</v>
      </c>
    </row>
    <row r="223" spans="1:37" hidden="1" outlineLevel="1">
      <c r="A223" t="s">
        <v>1831</v>
      </c>
      <c r="B223" s="47" t="s">
        <v>1318</v>
      </c>
      <c r="E223" s="1">
        <f t="shared" si="66"/>
        <v>68</v>
      </c>
      <c r="H223" s="1">
        <v>67</v>
      </c>
      <c r="I223" s="1">
        <v>66</v>
      </c>
      <c r="J223" s="2"/>
      <c r="K223" s="2">
        <f t="shared" si="67"/>
        <v>0.97058823529411764</v>
      </c>
      <c r="L223" s="10">
        <f t="shared" si="58"/>
        <v>3</v>
      </c>
      <c r="M223" s="9">
        <f t="shared" si="59"/>
        <v>1</v>
      </c>
      <c r="N223" s="8">
        <f t="shared" si="60"/>
        <v>2</v>
      </c>
      <c r="O223" s="2">
        <f t="shared" si="61"/>
        <v>0.22058823529411764</v>
      </c>
      <c r="P223" s="2">
        <f t="shared" si="62"/>
        <v>0.45588235294117646</v>
      </c>
      <c r="Q223" s="2">
        <f t="shared" si="63"/>
        <v>0.3235294117647059</v>
      </c>
      <c r="R223" s="2">
        <f t="shared" si="64"/>
        <v>0</v>
      </c>
      <c r="S223" s="25">
        <v>15</v>
      </c>
      <c r="T223" s="25">
        <v>31</v>
      </c>
      <c r="U223" s="25">
        <v>22</v>
      </c>
      <c r="V223" s="51"/>
      <c r="W223" s="25">
        <v>0</v>
      </c>
      <c r="AB223" t="s">
        <v>1134</v>
      </c>
      <c r="AF223" s="38">
        <v>23</v>
      </c>
      <c r="AG223" s="40">
        <v>21</v>
      </c>
      <c r="AH223" s="40">
        <v>25</v>
      </c>
      <c r="AI223" s="52">
        <v>6400</v>
      </c>
      <c r="AJ223" s="52">
        <f t="shared" si="65"/>
        <v>23021</v>
      </c>
      <c r="AK223" t="s">
        <v>1652</v>
      </c>
    </row>
    <row r="224" spans="1:37" hidden="1" outlineLevel="1">
      <c r="A224" t="s">
        <v>2707</v>
      </c>
      <c r="B224" s="47" t="s">
        <v>1318</v>
      </c>
      <c r="E224" s="1">
        <f t="shared" si="66"/>
        <v>905</v>
      </c>
      <c r="H224" s="1">
        <v>399</v>
      </c>
      <c r="I224" s="1">
        <v>390</v>
      </c>
      <c r="J224" s="2"/>
      <c r="K224" s="2">
        <f t="shared" si="67"/>
        <v>0.43093922651933703</v>
      </c>
      <c r="L224" s="10">
        <f t="shared" si="58"/>
        <v>3</v>
      </c>
      <c r="M224" s="9">
        <f t="shared" si="59"/>
        <v>2</v>
      </c>
      <c r="N224" s="8">
        <f t="shared" si="60"/>
        <v>1</v>
      </c>
      <c r="O224" s="2">
        <f t="shared" si="61"/>
        <v>0.24640883977900552</v>
      </c>
      <c r="P224" s="2">
        <f t="shared" si="62"/>
        <v>0.3160220994475138</v>
      </c>
      <c r="Q224" s="2">
        <f t="shared" si="63"/>
        <v>0.43314917127071823</v>
      </c>
      <c r="R224" s="2">
        <f t="shared" si="64"/>
        <v>4.419889502762453E-3</v>
      </c>
      <c r="S224" s="25">
        <v>223</v>
      </c>
      <c r="T224" s="25">
        <v>286</v>
      </c>
      <c r="U224" s="25">
        <v>392</v>
      </c>
      <c r="V224" s="51"/>
      <c r="W224" s="25">
        <v>4</v>
      </c>
      <c r="AB224" t="s">
        <v>2880</v>
      </c>
      <c r="AF224" s="38">
        <v>23</v>
      </c>
      <c r="AG224" s="40">
        <v>19</v>
      </c>
      <c r="AH224" s="40">
        <v>15</v>
      </c>
      <c r="AI224" s="52">
        <v>6575</v>
      </c>
      <c r="AJ224" s="52">
        <f t="shared" si="65"/>
        <v>23019</v>
      </c>
      <c r="AK224" t="s">
        <v>1652</v>
      </c>
    </row>
    <row r="225" spans="1:37" hidden="1" outlineLevel="1">
      <c r="A225" t="s">
        <v>780</v>
      </c>
      <c r="B225" s="47" t="s">
        <v>1318</v>
      </c>
      <c r="E225" s="1">
        <f t="shared" si="66"/>
        <v>985</v>
      </c>
      <c r="H225" s="1">
        <v>538</v>
      </c>
      <c r="I225" s="1">
        <v>527</v>
      </c>
      <c r="J225" s="2"/>
      <c r="K225" s="2">
        <f t="shared" si="67"/>
        <v>0.53502538071065986</v>
      </c>
      <c r="L225" s="10">
        <f t="shared" si="58"/>
        <v>1</v>
      </c>
      <c r="M225" s="9">
        <f t="shared" si="59"/>
        <v>3</v>
      </c>
      <c r="N225" s="8">
        <f t="shared" si="60"/>
        <v>2</v>
      </c>
      <c r="O225" s="2">
        <f t="shared" si="61"/>
        <v>0.42538071065989846</v>
      </c>
      <c r="P225" s="2">
        <f t="shared" si="62"/>
        <v>0.19796954314720813</v>
      </c>
      <c r="Q225" s="2">
        <f t="shared" si="63"/>
        <v>0.35634517766497464</v>
      </c>
      <c r="R225" s="2">
        <f t="shared" si="64"/>
        <v>2.0304568527918732E-2</v>
      </c>
      <c r="S225" s="25">
        <v>419</v>
      </c>
      <c r="T225" s="25">
        <v>195</v>
      </c>
      <c r="U225" s="25">
        <v>351</v>
      </c>
      <c r="V225" s="51"/>
      <c r="W225" s="25">
        <v>20</v>
      </c>
      <c r="AB225" t="s">
        <v>2880</v>
      </c>
      <c r="AF225" s="38">
        <v>23</v>
      </c>
      <c r="AG225" s="40">
        <v>19</v>
      </c>
      <c r="AH225" s="40">
        <v>20</v>
      </c>
      <c r="AI225" s="52">
        <v>6680</v>
      </c>
      <c r="AJ225" s="52">
        <f t="shared" si="65"/>
        <v>23019</v>
      </c>
      <c r="AK225" t="s">
        <v>1652</v>
      </c>
    </row>
    <row r="226" spans="1:37" hidden="1" outlineLevel="1">
      <c r="A226" t="s">
        <v>2066</v>
      </c>
      <c r="B226" s="47" t="s">
        <v>1318</v>
      </c>
      <c r="E226" s="1">
        <f t="shared" si="66"/>
        <v>650</v>
      </c>
      <c r="H226" s="1">
        <v>402</v>
      </c>
      <c r="I226" s="1">
        <v>384</v>
      </c>
      <c r="J226" s="2"/>
      <c r="K226" s="2">
        <f t="shared" si="67"/>
        <v>0.59076923076923082</v>
      </c>
      <c r="L226" s="10">
        <f t="shared" si="58"/>
        <v>3</v>
      </c>
      <c r="M226" s="9">
        <f t="shared" si="59"/>
        <v>2</v>
      </c>
      <c r="N226" s="8">
        <f t="shared" si="60"/>
        <v>1</v>
      </c>
      <c r="O226" s="2">
        <f t="shared" si="61"/>
        <v>0.29846153846153844</v>
      </c>
      <c r="P226" s="2">
        <f t="shared" si="62"/>
        <v>0.34153846153846151</v>
      </c>
      <c r="Q226" s="2">
        <f t="shared" si="63"/>
        <v>0.35230769230769232</v>
      </c>
      <c r="R226" s="2">
        <f t="shared" si="64"/>
        <v>7.6923076923077205E-3</v>
      </c>
      <c r="S226" s="25">
        <v>194</v>
      </c>
      <c r="T226" s="25">
        <v>222</v>
      </c>
      <c r="U226" s="25">
        <v>229</v>
      </c>
      <c r="V226" s="51"/>
      <c r="W226" s="25">
        <v>5</v>
      </c>
      <c r="AB226" t="s">
        <v>1241</v>
      </c>
      <c r="AF226" s="38">
        <v>23</v>
      </c>
      <c r="AG226" s="40">
        <v>15</v>
      </c>
      <c r="AH226" s="40">
        <v>20</v>
      </c>
      <c r="AI226" s="52">
        <v>6855</v>
      </c>
      <c r="AJ226" s="52">
        <f t="shared" si="65"/>
        <v>23015</v>
      </c>
      <c r="AK226" t="s">
        <v>1652</v>
      </c>
    </row>
    <row r="227" spans="1:37" hidden="1" outlineLevel="1">
      <c r="A227" t="s">
        <v>2078</v>
      </c>
      <c r="B227" s="47" t="s">
        <v>1318</v>
      </c>
      <c r="E227" s="1">
        <f t="shared" si="66"/>
        <v>7096</v>
      </c>
      <c r="H227" s="1">
        <v>3824</v>
      </c>
      <c r="I227" s="1">
        <v>3744</v>
      </c>
      <c r="J227" s="2"/>
      <c r="K227" s="2">
        <f t="shared" si="67"/>
        <v>0.52762119503945881</v>
      </c>
      <c r="L227" s="10">
        <f t="shared" si="58"/>
        <v>3</v>
      </c>
      <c r="M227" s="9">
        <f t="shared" si="59"/>
        <v>1</v>
      </c>
      <c r="N227" s="8">
        <f t="shared" si="60"/>
        <v>2</v>
      </c>
      <c r="O227" s="2">
        <f t="shared" si="61"/>
        <v>0.29058624577226605</v>
      </c>
      <c r="P227" s="2">
        <f t="shared" si="62"/>
        <v>0.37584554678692222</v>
      </c>
      <c r="Q227" s="2">
        <f t="shared" si="63"/>
        <v>0.32074408117249154</v>
      </c>
      <c r="R227" s="2">
        <f t="shared" si="64"/>
        <v>1.2824126268320135E-2</v>
      </c>
      <c r="S227" s="25">
        <v>2062</v>
      </c>
      <c r="T227" s="25">
        <v>2667</v>
      </c>
      <c r="U227" s="25">
        <v>2276</v>
      </c>
      <c r="V227" s="51"/>
      <c r="W227" s="25">
        <v>91</v>
      </c>
      <c r="AB227" t="s">
        <v>2880</v>
      </c>
      <c r="AF227" s="38">
        <v>23</v>
      </c>
      <c r="AG227" s="40">
        <v>19</v>
      </c>
      <c r="AH227" s="40">
        <v>25</v>
      </c>
      <c r="AI227" s="52">
        <v>6925</v>
      </c>
      <c r="AJ227" s="52">
        <f t="shared" si="65"/>
        <v>23019</v>
      </c>
      <c r="AK227" t="s">
        <v>165</v>
      </c>
    </row>
    <row r="228" spans="1:37" hidden="1" outlineLevel="1">
      <c r="A228" t="s">
        <v>1362</v>
      </c>
      <c r="B228" s="47" t="s">
        <v>1318</v>
      </c>
      <c r="E228" s="1">
        <f t="shared" si="66"/>
        <v>445</v>
      </c>
      <c r="H228" s="1">
        <v>228</v>
      </c>
      <c r="I228" s="1">
        <v>222</v>
      </c>
      <c r="J228" s="2"/>
      <c r="K228" s="2">
        <f t="shared" si="67"/>
        <v>0.49887640449438203</v>
      </c>
      <c r="L228" s="10">
        <f t="shared" si="58"/>
        <v>3</v>
      </c>
      <c r="M228" s="9">
        <f t="shared" si="59"/>
        <v>1</v>
      </c>
      <c r="N228" s="8">
        <f t="shared" si="60"/>
        <v>2</v>
      </c>
      <c r="O228" s="2">
        <f t="shared" si="61"/>
        <v>0.22247191011235956</v>
      </c>
      <c r="P228" s="2">
        <f t="shared" si="62"/>
        <v>0.44719101123595506</v>
      </c>
      <c r="Q228" s="2">
        <f t="shared" si="63"/>
        <v>0.32134831460674157</v>
      </c>
      <c r="R228" s="2">
        <f t="shared" si="64"/>
        <v>8.9887640449438089E-3</v>
      </c>
      <c r="S228" s="25">
        <v>99</v>
      </c>
      <c r="T228" s="25">
        <v>199</v>
      </c>
      <c r="U228" s="25">
        <v>143</v>
      </c>
      <c r="V228" s="51"/>
      <c r="W228" s="25">
        <v>4</v>
      </c>
      <c r="AB228" t="s">
        <v>1977</v>
      </c>
      <c r="AF228" s="38">
        <v>23</v>
      </c>
      <c r="AG228" s="40">
        <v>3</v>
      </c>
      <c r="AH228" s="40">
        <v>35</v>
      </c>
      <c r="AI228" s="52">
        <v>7065</v>
      </c>
      <c r="AJ228" s="52">
        <f t="shared" si="65"/>
        <v>23003</v>
      </c>
      <c r="AK228" t="s">
        <v>1652</v>
      </c>
    </row>
    <row r="229" spans="1:37" hidden="1" outlineLevel="1">
      <c r="A229" t="s">
        <v>616</v>
      </c>
      <c r="B229" s="47" t="s">
        <v>1318</v>
      </c>
      <c r="E229" s="1">
        <f t="shared" si="66"/>
        <v>3904</v>
      </c>
      <c r="H229" s="1">
        <v>1900</v>
      </c>
      <c r="I229" s="1">
        <v>1872</v>
      </c>
      <c r="J229" s="2"/>
      <c r="K229" s="2">
        <f t="shared" si="67"/>
        <v>0.47950819672131145</v>
      </c>
      <c r="L229" s="10">
        <f t="shared" si="58"/>
        <v>3</v>
      </c>
      <c r="M229" s="9">
        <f t="shared" si="59"/>
        <v>2</v>
      </c>
      <c r="N229" s="8">
        <f t="shared" si="60"/>
        <v>1</v>
      </c>
      <c r="O229" s="2">
        <f t="shared" si="61"/>
        <v>0.21490778688524589</v>
      </c>
      <c r="P229" s="2">
        <f t="shared" si="62"/>
        <v>0.34323770491803279</v>
      </c>
      <c r="Q229" s="2">
        <f t="shared" si="63"/>
        <v>0.43007172131147542</v>
      </c>
      <c r="R229" s="2">
        <f t="shared" si="64"/>
        <v>1.1782786885245866E-2</v>
      </c>
      <c r="S229" s="25">
        <v>839</v>
      </c>
      <c r="T229" s="25">
        <v>1340</v>
      </c>
      <c r="U229" s="25">
        <v>1679</v>
      </c>
      <c r="V229" s="51"/>
      <c r="W229" s="25">
        <v>46</v>
      </c>
      <c r="AB229" t="s">
        <v>2463</v>
      </c>
      <c r="AF229" s="38">
        <v>23</v>
      </c>
      <c r="AG229" s="40">
        <v>5</v>
      </c>
      <c r="AH229" s="40">
        <v>10</v>
      </c>
      <c r="AI229" s="52">
        <v>7170</v>
      </c>
      <c r="AJ229" s="52">
        <f t="shared" si="65"/>
        <v>23005</v>
      </c>
      <c r="AK229" t="s">
        <v>1652</v>
      </c>
    </row>
    <row r="230" spans="1:37" hidden="1" outlineLevel="1">
      <c r="A230" t="s">
        <v>1728</v>
      </c>
      <c r="B230" s="47" t="s">
        <v>1318</v>
      </c>
      <c r="E230" s="1">
        <f t="shared" si="66"/>
        <v>67</v>
      </c>
      <c r="H230" s="1">
        <v>32</v>
      </c>
      <c r="I230" s="1">
        <v>30</v>
      </c>
      <c r="J230" s="2"/>
      <c r="K230" s="2">
        <f t="shared" si="67"/>
        <v>0.44776119402985076</v>
      </c>
      <c r="L230" s="10">
        <f t="shared" si="58"/>
        <v>2</v>
      </c>
      <c r="M230" s="9">
        <f t="shared" si="59"/>
        <v>3</v>
      </c>
      <c r="N230" s="8">
        <f t="shared" si="60"/>
        <v>1</v>
      </c>
      <c r="O230" s="2">
        <f t="shared" si="61"/>
        <v>0.35820895522388058</v>
      </c>
      <c r="P230" s="2">
        <f t="shared" si="62"/>
        <v>7.4626865671641784E-2</v>
      </c>
      <c r="Q230" s="2">
        <f t="shared" si="63"/>
        <v>0.55223880597014929</v>
      </c>
      <c r="R230" s="2">
        <f t="shared" si="64"/>
        <v>1.4925373134328401E-2</v>
      </c>
      <c r="S230" s="25">
        <v>24</v>
      </c>
      <c r="T230" s="25">
        <v>5</v>
      </c>
      <c r="U230" s="25">
        <v>37</v>
      </c>
      <c r="V230" s="51"/>
      <c r="W230" s="25">
        <v>1</v>
      </c>
      <c r="AB230" t="s">
        <v>1943</v>
      </c>
      <c r="AF230" s="38">
        <v>23</v>
      </c>
      <c r="AG230" s="40">
        <v>25</v>
      </c>
      <c r="AH230" s="40">
        <v>20</v>
      </c>
      <c r="AI230" s="52">
        <v>7380</v>
      </c>
      <c r="AJ230" s="52">
        <f t="shared" si="65"/>
        <v>23025</v>
      </c>
      <c r="AK230" t="s">
        <v>2908</v>
      </c>
    </row>
    <row r="231" spans="1:37" hidden="1" outlineLevel="1">
      <c r="A231" t="s">
        <v>1437</v>
      </c>
      <c r="B231" s="47" t="s">
        <v>1318</v>
      </c>
      <c r="E231" s="1">
        <f t="shared" si="66"/>
        <v>2348</v>
      </c>
      <c r="H231" s="1">
        <v>1416</v>
      </c>
      <c r="I231" s="1">
        <v>1403</v>
      </c>
      <c r="J231" s="2"/>
      <c r="K231" s="2">
        <f t="shared" si="67"/>
        <v>0.59752981260647364</v>
      </c>
      <c r="L231" s="10">
        <f t="shared" si="58"/>
        <v>3</v>
      </c>
      <c r="M231" s="9">
        <f t="shared" si="59"/>
        <v>1</v>
      </c>
      <c r="N231" s="8">
        <f t="shared" si="60"/>
        <v>2</v>
      </c>
      <c r="O231" s="2">
        <f t="shared" si="61"/>
        <v>0.22614991482112437</v>
      </c>
      <c r="P231" s="2">
        <f t="shared" si="62"/>
        <v>0.3965076660988075</v>
      </c>
      <c r="Q231" s="2">
        <f t="shared" si="63"/>
        <v>0.35817717206132876</v>
      </c>
      <c r="R231" s="2">
        <f t="shared" si="64"/>
        <v>1.9165247018739395E-2</v>
      </c>
      <c r="S231" s="25">
        <v>531</v>
      </c>
      <c r="T231" s="25">
        <v>931</v>
      </c>
      <c r="U231" s="25">
        <v>841</v>
      </c>
      <c r="V231" s="51"/>
      <c r="W231" s="25">
        <v>45</v>
      </c>
      <c r="AB231" t="s">
        <v>1241</v>
      </c>
      <c r="AF231" s="38">
        <v>23</v>
      </c>
      <c r="AG231" s="40">
        <v>15</v>
      </c>
      <c r="AH231" s="40">
        <v>25</v>
      </c>
      <c r="AI231" s="52">
        <v>7485</v>
      </c>
      <c r="AJ231" s="52">
        <f t="shared" si="65"/>
        <v>23015</v>
      </c>
      <c r="AK231" t="s">
        <v>1652</v>
      </c>
    </row>
    <row r="232" spans="1:37" hidden="1" outlineLevel="1">
      <c r="A232" t="s">
        <v>2068</v>
      </c>
      <c r="B232" s="47" t="s">
        <v>1318</v>
      </c>
      <c r="E232" s="1">
        <f t="shared" si="66"/>
        <v>743</v>
      </c>
      <c r="H232" s="1">
        <v>456</v>
      </c>
      <c r="I232" s="1">
        <v>442</v>
      </c>
      <c r="J232" s="2"/>
      <c r="K232" s="2">
        <f t="shared" si="67"/>
        <v>0.59488559892328396</v>
      </c>
      <c r="L232" s="10">
        <f t="shared" si="58"/>
        <v>3</v>
      </c>
      <c r="M232" s="9">
        <f t="shared" si="59"/>
        <v>2</v>
      </c>
      <c r="N232" s="8">
        <f t="shared" si="60"/>
        <v>1</v>
      </c>
      <c r="O232" s="2">
        <f t="shared" si="61"/>
        <v>0.25168236877523553</v>
      </c>
      <c r="P232" s="2">
        <f t="shared" si="62"/>
        <v>0.32705248990578734</v>
      </c>
      <c r="Q232" s="2">
        <f t="shared" si="63"/>
        <v>0.34185733512786004</v>
      </c>
      <c r="R232" s="2">
        <f t="shared" si="64"/>
        <v>7.9407806191117092E-2</v>
      </c>
      <c r="S232" s="25">
        <v>187</v>
      </c>
      <c r="T232" s="25">
        <v>243</v>
      </c>
      <c r="U232" s="25">
        <v>254</v>
      </c>
      <c r="V232" s="51"/>
      <c r="W232" s="25">
        <v>59</v>
      </c>
      <c r="AB232" t="s">
        <v>179</v>
      </c>
      <c r="AF232" s="38">
        <v>23</v>
      </c>
      <c r="AG232" s="40">
        <v>9</v>
      </c>
      <c r="AH232" s="40">
        <v>25</v>
      </c>
      <c r="AI232" s="52">
        <v>7800</v>
      </c>
      <c r="AJ232" s="52">
        <f t="shared" si="65"/>
        <v>23009</v>
      </c>
      <c r="AK232" t="s">
        <v>1652</v>
      </c>
    </row>
    <row r="233" spans="1:37" hidden="1" outlineLevel="1">
      <c r="A233" t="s">
        <v>3004</v>
      </c>
      <c r="B233" s="47" t="s">
        <v>1318</v>
      </c>
      <c r="E233" s="1">
        <f t="shared" si="66"/>
        <v>594</v>
      </c>
      <c r="H233" s="1">
        <v>336</v>
      </c>
      <c r="I233" s="1">
        <v>327</v>
      </c>
      <c r="J233" s="2"/>
      <c r="K233" s="2">
        <f t="shared" si="67"/>
        <v>0.5505050505050505</v>
      </c>
      <c r="L233" s="10">
        <f t="shared" si="58"/>
        <v>3</v>
      </c>
      <c r="M233" s="9">
        <f t="shared" si="59"/>
        <v>1</v>
      </c>
      <c r="N233" s="8">
        <f t="shared" si="60"/>
        <v>2</v>
      </c>
      <c r="O233" s="2">
        <f t="shared" si="61"/>
        <v>0.21885521885521886</v>
      </c>
      <c r="P233" s="2">
        <f t="shared" si="62"/>
        <v>0.40572390572390571</v>
      </c>
      <c r="Q233" s="2">
        <f t="shared" si="63"/>
        <v>0.33333333333333331</v>
      </c>
      <c r="R233" s="2">
        <f t="shared" si="64"/>
        <v>4.2087542087542118E-2</v>
      </c>
      <c r="S233" s="25">
        <v>130</v>
      </c>
      <c r="T233" s="25">
        <v>241</v>
      </c>
      <c r="U233" s="25">
        <v>198</v>
      </c>
      <c r="V233" s="51"/>
      <c r="W233" s="25">
        <v>25</v>
      </c>
      <c r="AB233" t="s">
        <v>339</v>
      </c>
      <c r="AF233" s="38">
        <v>23</v>
      </c>
      <c r="AG233" s="40">
        <v>27</v>
      </c>
      <c r="AH233" s="40">
        <v>15</v>
      </c>
      <c r="AI233" s="52">
        <v>7870</v>
      </c>
      <c r="AJ233" s="52">
        <f t="shared" si="65"/>
        <v>23027</v>
      </c>
      <c r="AK233" t="s">
        <v>1652</v>
      </c>
    </row>
    <row r="234" spans="1:37" hidden="1" outlineLevel="1">
      <c r="A234" t="s">
        <v>1625</v>
      </c>
      <c r="B234" s="47" t="s">
        <v>1318</v>
      </c>
      <c r="E234" s="1">
        <f t="shared" si="66"/>
        <v>822</v>
      </c>
      <c r="H234" s="1">
        <v>537</v>
      </c>
      <c r="I234" s="1">
        <v>517</v>
      </c>
      <c r="J234" s="2"/>
      <c r="K234" s="2">
        <f t="shared" si="67"/>
        <v>0.62895377128953767</v>
      </c>
      <c r="L234" s="10">
        <f t="shared" si="58"/>
        <v>3</v>
      </c>
      <c r="M234" s="9">
        <f t="shared" si="59"/>
        <v>2</v>
      </c>
      <c r="N234" s="8">
        <f t="shared" si="60"/>
        <v>1</v>
      </c>
      <c r="O234" s="2">
        <f t="shared" si="61"/>
        <v>0.29562043795620441</v>
      </c>
      <c r="P234" s="2">
        <f t="shared" si="62"/>
        <v>0.32116788321167883</v>
      </c>
      <c r="Q234" s="2">
        <f t="shared" si="63"/>
        <v>0.3491484184914842</v>
      </c>
      <c r="R234" s="2">
        <f t="shared" si="64"/>
        <v>3.4063260340632562E-2</v>
      </c>
      <c r="S234" s="25">
        <v>243</v>
      </c>
      <c r="T234" s="25">
        <v>264</v>
      </c>
      <c r="U234" s="25">
        <v>287</v>
      </c>
      <c r="V234" s="51"/>
      <c r="W234" s="25">
        <v>28</v>
      </c>
      <c r="AB234" t="s">
        <v>179</v>
      </c>
      <c r="AF234" s="38">
        <v>23</v>
      </c>
      <c r="AG234" s="40">
        <v>9</v>
      </c>
      <c r="AH234" s="40">
        <v>30</v>
      </c>
      <c r="AI234" s="52">
        <v>7975</v>
      </c>
      <c r="AJ234" s="52">
        <f t="shared" si="65"/>
        <v>23009</v>
      </c>
      <c r="AK234" t="s">
        <v>1652</v>
      </c>
    </row>
    <row r="235" spans="1:37" hidden="1" outlineLevel="1">
      <c r="A235" t="s">
        <v>105</v>
      </c>
      <c r="B235" s="47" t="s">
        <v>1318</v>
      </c>
      <c r="E235" s="1">
        <f t="shared" si="66"/>
        <v>144</v>
      </c>
      <c r="H235" s="1">
        <v>91</v>
      </c>
      <c r="I235" s="1">
        <v>85</v>
      </c>
      <c r="J235" s="2"/>
      <c r="K235" s="2">
        <f t="shared" si="67"/>
        <v>0.59027777777777779</v>
      </c>
      <c r="L235" s="10">
        <f t="shared" si="58"/>
        <v>2</v>
      </c>
      <c r="M235" s="9">
        <f t="shared" si="59"/>
        <v>1</v>
      </c>
      <c r="N235" s="8">
        <f t="shared" si="60"/>
        <v>3</v>
      </c>
      <c r="O235" s="2">
        <f t="shared" si="61"/>
        <v>0.3125</v>
      </c>
      <c r="P235" s="2">
        <f t="shared" si="62"/>
        <v>0.4236111111111111</v>
      </c>
      <c r="Q235" s="2">
        <f t="shared" si="63"/>
        <v>0.2638888888888889</v>
      </c>
      <c r="R235" s="2">
        <f t="shared" si="64"/>
        <v>0</v>
      </c>
      <c r="S235" s="25">
        <v>45</v>
      </c>
      <c r="T235" s="25">
        <v>61</v>
      </c>
      <c r="U235" s="25">
        <v>38</v>
      </c>
      <c r="V235" s="51"/>
      <c r="W235" s="25">
        <v>0</v>
      </c>
      <c r="AB235" t="s">
        <v>1069</v>
      </c>
      <c r="AF235" s="38">
        <v>23</v>
      </c>
      <c r="AG235" s="40">
        <v>29</v>
      </c>
      <c r="AH235" s="40"/>
      <c r="AI235" s="52">
        <v>7985</v>
      </c>
      <c r="AJ235" s="52">
        <f t="shared" si="65"/>
        <v>23029</v>
      </c>
      <c r="AK235" t="s">
        <v>405</v>
      </c>
    </row>
    <row r="236" spans="1:37" hidden="1" outlineLevel="1">
      <c r="A236" t="s">
        <v>1175</v>
      </c>
      <c r="B236" s="47" t="s">
        <v>1318</v>
      </c>
      <c r="E236" s="1">
        <f t="shared" si="66"/>
        <v>915</v>
      </c>
      <c r="H236" s="1">
        <v>454</v>
      </c>
      <c r="I236" s="1">
        <v>439</v>
      </c>
      <c r="J236" s="2"/>
      <c r="K236" s="2">
        <f t="shared" si="67"/>
        <v>0.47978142076502733</v>
      </c>
      <c r="L236" s="10">
        <f t="shared" si="58"/>
        <v>3</v>
      </c>
      <c r="M236" s="9">
        <f t="shared" si="59"/>
        <v>2</v>
      </c>
      <c r="N236" s="8">
        <f t="shared" si="60"/>
        <v>1</v>
      </c>
      <c r="O236" s="2">
        <f t="shared" si="61"/>
        <v>0.21639344262295082</v>
      </c>
      <c r="P236" s="2">
        <f t="shared" si="62"/>
        <v>0.22185792349726777</v>
      </c>
      <c r="Q236" s="2">
        <f t="shared" si="63"/>
        <v>0.53661202185792345</v>
      </c>
      <c r="R236" s="2">
        <f t="shared" si="64"/>
        <v>2.5136612021858018E-2</v>
      </c>
      <c r="S236" s="25">
        <v>198</v>
      </c>
      <c r="T236" s="25">
        <v>203</v>
      </c>
      <c r="U236" s="25">
        <v>491</v>
      </c>
      <c r="V236" s="51"/>
      <c r="W236" s="25">
        <v>23</v>
      </c>
      <c r="AB236" t="s">
        <v>1863</v>
      </c>
      <c r="AF236" s="38">
        <v>23</v>
      </c>
      <c r="AG236" s="40">
        <v>17</v>
      </c>
      <c r="AH236" s="40">
        <v>15</v>
      </c>
      <c r="AI236" s="52">
        <v>8150</v>
      </c>
      <c r="AJ236" s="52">
        <f t="shared" si="65"/>
        <v>23017</v>
      </c>
      <c r="AK236" t="s">
        <v>1652</v>
      </c>
    </row>
    <row r="237" spans="1:37" hidden="1" outlineLevel="1">
      <c r="A237" t="s">
        <v>1944</v>
      </c>
      <c r="B237" s="47" t="s">
        <v>1318</v>
      </c>
      <c r="E237" s="1">
        <f t="shared" si="66"/>
        <v>1124</v>
      </c>
      <c r="H237" s="1">
        <v>570</v>
      </c>
      <c r="I237" s="1">
        <v>565</v>
      </c>
      <c r="J237" s="2"/>
      <c r="K237" s="2">
        <f t="shared" si="67"/>
        <v>0.50266903914590744</v>
      </c>
      <c r="L237" s="10">
        <f t="shared" si="58"/>
        <v>1</v>
      </c>
      <c r="M237" s="9">
        <f t="shared" si="59"/>
        <v>3</v>
      </c>
      <c r="N237" s="8">
        <f t="shared" si="60"/>
        <v>2</v>
      </c>
      <c r="O237" s="2">
        <f t="shared" si="61"/>
        <v>0.35587188612099646</v>
      </c>
      <c r="P237" s="2">
        <f t="shared" si="62"/>
        <v>0.28647686832740216</v>
      </c>
      <c r="Q237" s="2">
        <f t="shared" si="63"/>
        <v>0.35231316725978645</v>
      </c>
      <c r="R237" s="2">
        <f t="shared" si="64"/>
        <v>5.3380782918149849E-3</v>
      </c>
      <c r="S237" s="25">
        <v>400</v>
      </c>
      <c r="T237" s="25">
        <v>322</v>
      </c>
      <c r="U237" s="25">
        <v>396</v>
      </c>
      <c r="V237" s="51"/>
      <c r="W237" s="25">
        <v>6</v>
      </c>
      <c r="AB237" t="s">
        <v>1134</v>
      </c>
      <c r="AF237" s="38">
        <v>23</v>
      </c>
      <c r="AG237" s="40">
        <v>21</v>
      </c>
      <c r="AH237" s="40">
        <v>30</v>
      </c>
      <c r="AI237" s="52">
        <v>8325</v>
      </c>
      <c r="AJ237" s="52">
        <f t="shared" si="65"/>
        <v>23021</v>
      </c>
      <c r="AK237" t="s">
        <v>1652</v>
      </c>
    </row>
    <row r="238" spans="1:37" hidden="1" outlineLevel="1">
      <c r="A238" t="s">
        <v>2503</v>
      </c>
      <c r="B238" s="47" t="s">
        <v>1318</v>
      </c>
      <c r="E238" s="1">
        <f t="shared" si="66"/>
        <v>13098</v>
      </c>
      <c r="H238" s="1">
        <v>7999</v>
      </c>
      <c r="I238" s="1">
        <v>7874</v>
      </c>
      <c r="J238" s="2"/>
      <c r="K238" s="2">
        <f t="shared" si="67"/>
        <v>0.60116048251641474</v>
      </c>
      <c r="L238" s="10">
        <f t="shared" ref="L238:L301" si="68">RANK(S238,S238:Y238)</f>
        <v>2</v>
      </c>
      <c r="M238" s="9">
        <f t="shared" ref="M238:M301" si="69">RANK(T238,S238:Y238)</f>
        <v>3</v>
      </c>
      <c r="N238" s="8">
        <f t="shared" ref="N238:N301" si="70">RANK(U238,S238:Y238)</f>
        <v>1</v>
      </c>
      <c r="O238" s="2">
        <f t="shared" ref="O238:O301" si="71">IF(SUM($S238:$Y238)=0,"-",S238/SUM($S238:$Y238))</f>
        <v>0.33508932661475033</v>
      </c>
      <c r="P238" s="2">
        <f t="shared" ref="P238:P301" si="72">IF(SUM($S238:$Y238)=0,"-",T238/SUM($S238:$Y238))</f>
        <v>0.27133913574591539</v>
      </c>
      <c r="Q238" s="2">
        <f t="shared" ref="Q238:Q301" si="73">IF(SUM($S238:$Y238)=0,"-",U238/SUM($S238:$Y238))</f>
        <v>0.37387387387387389</v>
      </c>
      <c r="R238" s="2">
        <f t="shared" ref="R238:R301" si="74">IF(SUM($S238:$Y238)=0,"-",(1-O238-P238-Q238))</f>
        <v>1.9697663765460394E-2</v>
      </c>
      <c r="S238" s="25">
        <v>4389</v>
      </c>
      <c r="T238" s="25">
        <v>3554</v>
      </c>
      <c r="U238" s="25">
        <v>4897</v>
      </c>
      <c r="V238" s="51"/>
      <c r="W238" s="25">
        <v>258</v>
      </c>
      <c r="AB238" t="s">
        <v>2463</v>
      </c>
      <c r="AF238" s="38">
        <v>23</v>
      </c>
      <c r="AG238" s="40">
        <v>5</v>
      </c>
      <c r="AH238" s="40">
        <v>15</v>
      </c>
      <c r="AI238" s="52">
        <v>8430</v>
      </c>
      <c r="AJ238" s="52">
        <f t="shared" ref="AJ238:AJ301" si="75">AF238*1000+AG238</f>
        <v>23005</v>
      </c>
      <c r="AK238" t="s">
        <v>1652</v>
      </c>
    </row>
    <row r="239" spans="1:37" hidden="1" outlineLevel="1">
      <c r="A239" t="s">
        <v>2582</v>
      </c>
      <c r="B239" s="47" t="s">
        <v>1318</v>
      </c>
      <c r="E239" s="1">
        <f t="shared" ref="E239:E302" si="76">SUM(S239:X239)</f>
        <v>1212</v>
      </c>
      <c r="H239" s="1">
        <v>700</v>
      </c>
      <c r="I239" s="1">
        <v>677</v>
      </c>
      <c r="J239" s="2"/>
      <c r="K239" s="2">
        <f t="shared" si="67"/>
        <v>0.5585808580858086</v>
      </c>
      <c r="L239" s="10">
        <f t="shared" si="68"/>
        <v>3</v>
      </c>
      <c r="M239" s="9">
        <f t="shared" si="69"/>
        <v>2</v>
      </c>
      <c r="N239" s="8">
        <f t="shared" si="70"/>
        <v>1</v>
      </c>
      <c r="O239" s="2">
        <f t="shared" si="71"/>
        <v>0.2202970297029703</v>
      </c>
      <c r="P239" s="2">
        <f t="shared" si="72"/>
        <v>0.26320132013201319</v>
      </c>
      <c r="Q239" s="2">
        <f t="shared" si="73"/>
        <v>0.50907590759075905</v>
      </c>
      <c r="R239" s="2">
        <f t="shared" si="74"/>
        <v>7.4257425742575434E-3</v>
      </c>
      <c r="S239" s="25">
        <v>267</v>
      </c>
      <c r="T239" s="25">
        <v>319</v>
      </c>
      <c r="U239" s="25">
        <v>617</v>
      </c>
      <c r="V239" s="51"/>
      <c r="W239" s="25">
        <v>9</v>
      </c>
      <c r="AB239" t="s">
        <v>1863</v>
      </c>
      <c r="AF239" s="38">
        <v>23</v>
      </c>
      <c r="AG239" s="40">
        <v>17</v>
      </c>
      <c r="AH239" s="40">
        <v>20</v>
      </c>
      <c r="AI239" s="52">
        <v>8710</v>
      </c>
      <c r="AJ239" s="52">
        <f t="shared" si="75"/>
        <v>23017</v>
      </c>
      <c r="AK239" t="s">
        <v>1652</v>
      </c>
    </row>
    <row r="240" spans="1:37" hidden="1" outlineLevel="1">
      <c r="A240" t="s">
        <v>1409</v>
      </c>
      <c r="B240" s="47" t="s">
        <v>1318</v>
      </c>
      <c r="E240" s="1">
        <f t="shared" si="76"/>
        <v>4107</v>
      </c>
      <c r="H240" s="1">
        <v>1871</v>
      </c>
      <c r="I240" s="1">
        <v>1845</v>
      </c>
      <c r="J240" s="2"/>
      <c r="K240" s="2">
        <f t="shared" si="67"/>
        <v>0.44923301680058436</v>
      </c>
      <c r="L240" s="10">
        <f t="shared" si="68"/>
        <v>3</v>
      </c>
      <c r="M240" s="9">
        <f t="shared" si="69"/>
        <v>2</v>
      </c>
      <c r="N240" s="8">
        <f t="shared" si="70"/>
        <v>1</v>
      </c>
      <c r="O240" s="2">
        <f t="shared" si="71"/>
        <v>0.2873143413683954</v>
      </c>
      <c r="P240" s="2">
        <f t="shared" si="72"/>
        <v>0.29486242999756512</v>
      </c>
      <c r="Q240" s="2">
        <f t="shared" si="73"/>
        <v>0.40637935232529826</v>
      </c>
      <c r="R240" s="2">
        <f t="shared" si="74"/>
        <v>1.1443876308741219E-2</v>
      </c>
      <c r="S240" s="25">
        <v>1180</v>
      </c>
      <c r="T240" s="25">
        <v>1211</v>
      </c>
      <c r="U240" s="25">
        <v>1669</v>
      </c>
      <c r="V240" s="51"/>
      <c r="W240" s="25">
        <v>47</v>
      </c>
      <c r="AB240" t="s">
        <v>179</v>
      </c>
      <c r="AF240" s="38">
        <v>23</v>
      </c>
      <c r="AG240" s="40">
        <v>9</v>
      </c>
      <c r="AH240" s="40">
        <v>35</v>
      </c>
      <c r="AI240" s="52">
        <v>8815</v>
      </c>
      <c r="AJ240" s="52">
        <f t="shared" si="75"/>
        <v>23009</v>
      </c>
      <c r="AK240" t="s">
        <v>1652</v>
      </c>
    </row>
    <row r="241" spans="1:37" hidden="1" outlineLevel="1">
      <c r="A241" t="s">
        <v>1356</v>
      </c>
      <c r="B241" s="47" t="s">
        <v>1318</v>
      </c>
      <c r="E241" s="1">
        <f t="shared" si="76"/>
        <v>291</v>
      </c>
      <c r="H241" s="1">
        <v>136</v>
      </c>
      <c r="I241" s="1">
        <v>133</v>
      </c>
      <c r="J241" s="2"/>
      <c r="K241" s="2">
        <f t="shared" si="67"/>
        <v>0.45704467353951889</v>
      </c>
      <c r="L241" s="10">
        <f t="shared" si="68"/>
        <v>2</v>
      </c>
      <c r="M241" s="9">
        <f t="shared" si="69"/>
        <v>3</v>
      </c>
      <c r="N241" s="8">
        <f t="shared" si="70"/>
        <v>1</v>
      </c>
      <c r="O241" s="2">
        <f t="shared" si="71"/>
        <v>0.30584192439862545</v>
      </c>
      <c r="P241" s="2">
        <f t="shared" si="72"/>
        <v>0.27147766323024053</v>
      </c>
      <c r="Q241" s="2">
        <f t="shared" si="73"/>
        <v>0.40893470790378006</v>
      </c>
      <c r="R241" s="2">
        <f t="shared" si="74"/>
        <v>1.3745704467353959E-2</v>
      </c>
      <c r="S241" s="25">
        <v>89</v>
      </c>
      <c r="T241" s="25">
        <v>79</v>
      </c>
      <c r="U241" s="25">
        <v>119</v>
      </c>
      <c r="V241" s="51"/>
      <c r="W241" s="25">
        <v>4</v>
      </c>
      <c r="AB241" t="s">
        <v>2880</v>
      </c>
      <c r="AF241" s="38">
        <v>23</v>
      </c>
      <c r="AG241" s="40">
        <v>19</v>
      </c>
      <c r="AH241" s="40">
        <v>30</v>
      </c>
      <c r="AI241" s="52">
        <v>9200</v>
      </c>
      <c r="AJ241" s="52">
        <f t="shared" si="75"/>
        <v>23019</v>
      </c>
      <c r="AK241" t="s">
        <v>1652</v>
      </c>
    </row>
    <row r="242" spans="1:37" hidden="1" outlineLevel="1">
      <c r="A242" t="s">
        <v>1176</v>
      </c>
      <c r="B242" s="47" t="s">
        <v>1318</v>
      </c>
      <c r="E242" s="1">
        <f t="shared" si="76"/>
        <v>757</v>
      </c>
      <c r="H242" s="1">
        <v>343</v>
      </c>
      <c r="I242" s="1">
        <v>333</v>
      </c>
      <c r="J242" s="2"/>
      <c r="K242" s="2">
        <f t="shared" si="67"/>
        <v>0.43989431968295906</v>
      </c>
      <c r="L242" s="10">
        <f t="shared" si="68"/>
        <v>3</v>
      </c>
      <c r="M242" s="9">
        <f t="shared" si="69"/>
        <v>2</v>
      </c>
      <c r="N242" s="8">
        <f t="shared" si="70"/>
        <v>1</v>
      </c>
      <c r="O242" s="2">
        <f t="shared" si="71"/>
        <v>0.1809775429326288</v>
      </c>
      <c r="P242" s="2">
        <f t="shared" si="72"/>
        <v>0.21532364597093792</v>
      </c>
      <c r="Q242" s="2">
        <f t="shared" si="73"/>
        <v>0.59841479524438568</v>
      </c>
      <c r="R242" s="2">
        <f t="shared" si="74"/>
        <v>5.2840158520476299E-3</v>
      </c>
      <c r="S242" s="25">
        <v>137</v>
      </c>
      <c r="T242" s="25">
        <v>163</v>
      </c>
      <c r="U242" s="25">
        <v>453</v>
      </c>
      <c r="V242" s="51"/>
      <c r="W242" s="25">
        <v>4</v>
      </c>
      <c r="AB242" t="s">
        <v>339</v>
      </c>
      <c r="AF242" s="38">
        <v>23</v>
      </c>
      <c r="AG242" s="40">
        <v>27</v>
      </c>
      <c r="AH242" s="40">
        <v>20</v>
      </c>
      <c r="AI242" s="52">
        <v>9270</v>
      </c>
      <c r="AJ242" s="52">
        <f t="shared" si="75"/>
        <v>23027</v>
      </c>
      <c r="AK242" t="s">
        <v>1652</v>
      </c>
    </row>
    <row r="243" spans="1:37" hidden="1" outlineLevel="1">
      <c r="A243" t="s">
        <v>1263</v>
      </c>
      <c r="B243" s="47" t="s">
        <v>1318</v>
      </c>
      <c r="E243" s="1">
        <f t="shared" si="76"/>
        <v>5230</v>
      </c>
      <c r="H243" s="1">
        <v>2905</v>
      </c>
      <c r="I243" s="1">
        <v>2872</v>
      </c>
      <c r="J243" s="2"/>
      <c r="K243" s="2">
        <f t="shared" si="67"/>
        <v>0.54913957934990443</v>
      </c>
      <c r="L243" s="10">
        <f t="shared" si="68"/>
        <v>3</v>
      </c>
      <c r="M243" s="9">
        <f t="shared" si="69"/>
        <v>2</v>
      </c>
      <c r="N243" s="8">
        <f t="shared" si="70"/>
        <v>1</v>
      </c>
      <c r="O243" s="2">
        <f t="shared" si="71"/>
        <v>0.29005736137667304</v>
      </c>
      <c r="P243" s="2">
        <f t="shared" si="72"/>
        <v>0.31644359464627153</v>
      </c>
      <c r="Q243" s="2">
        <f t="shared" si="73"/>
        <v>0.37648183556405351</v>
      </c>
      <c r="R243" s="2">
        <f t="shared" si="74"/>
        <v>1.7017208413001916E-2</v>
      </c>
      <c r="S243" s="25">
        <v>1517</v>
      </c>
      <c r="T243" s="25">
        <v>1655</v>
      </c>
      <c r="U243" s="25">
        <v>1969</v>
      </c>
      <c r="V243" s="51"/>
      <c r="W243" s="25">
        <v>89</v>
      </c>
      <c r="AB243" t="s">
        <v>1635</v>
      </c>
      <c r="AF243" s="38">
        <v>23</v>
      </c>
      <c r="AG243" s="40">
        <v>31</v>
      </c>
      <c r="AH243" s="40">
        <v>30</v>
      </c>
      <c r="AI243" s="52">
        <v>9410</v>
      </c>
      <c r="AJ243" s="52">
        <f t="shared" si="75"/>
        <v>23031</v>
      </c>
      <c r="AK243" t="s">
        <v>1652</v>
      </c>
    </row>
    <row r="244" spans="1:37" hidden="1" outlineLevel="1">
      <c r="A244" t="s">
        <v>819</v>
      </c>
      <c r="B244" s="47" t="s">
        <v>1318</v>
      </c>
      <c r="E244" s="1">
        <f t="shared" si="76"/>
        <v>96</v>
      </c>
      <c r="H244" s="1">
        <v>57</v>
      </c>
      <c r="I244" s="1">
        <v>56</v>
      </c>
      <c r="J244" s="2"/>
      <c r="K244" s="2">
        <f t="shared" si="67"/>
        <v>0.58333333333333337</v>
      </c>
      <c r="L244" s="10">
        <f t="shared" si="68"/>
        <v>2</v>
      </c>
      <c r="M244" s="9">
        <f t="shared" si="69"/>
        <v>3</v>
      </c>
      <c r="N244" s="8">
        <f t="shared" si="70"/>
        <v>1</v>
      </c>
      <c r="O244" s="2">
        <f t="shared" si="71"/>
        <v>0.30208333333333331</v>
      </c>
      <c r="P244" s="2">
        <f t="shared" si="72"/>
        <v>0.22916666666666666</v>
      </c>
      <c r="Q244" s="2">
        <f t="shared" si="73"/>
        <v>0.45833333333333331</v>
      </c>
      <c r="R244" s="2">
        <f t="shared" si="74"/>
        <v>1.0416666666666796E-2</v>
      </c>
      <c r="S244" s="25">
        <v>29</v>
      </c>
      <c r="T244" s="25">
        <v>22</v>
      </c>
      <c r="U244" s="25">
        <v>44</v>
      </c>
      <c r="V244" s="51"/>
      <c r="W244" s="25">
        <v>1</v>
      </c>
      <c r="AB244" t="s">
        <v>1863</v>
      </c>
      <c r="AF244" s="38">
        <v>23</v>
      </c>
      <c r="AG244" s="40">
        <v>17</v>
      </c>
      <c r="AH244" s="40">
        <v>25</v>
      </c>
      <c r="AI244" s="52">
        <v>9550</v>
      </c>
      <c r="AJ244" s="52">
        <f t="shared" si="75"/>
        <v>23017</v>
      </c>
      <c r="AK244" t="s">
        <v>1652</v>
      </c>
    </row>
    <row r="245" spans="1:37" hidden="1" outlineLevel="1">
      <c r="A245" t="s">
        <v>1661</v>
      </c>
      <c r="B245" s="47" t="s">
        <v>1318</v>
      </c>
      <c r="E245" s="1">
        <f t="shared" si="76"/>
        <v>2694</v>
      </c>
      <c r="H245" s="1">
        <v>1295</v>
      </c>
      <c r="I245" s="1">
        <v>1281</v>
      </c>
      <c r="J245" s="2"/>
      <c r="K245" s="2">
        <f t="shared" si="67"/>
        <v>0.47550111358574609</v>
      </c>
      <c r="L245" s="10">
        <f t="shared" si="68"/>
        <v>3</v>
      </c>
      <c r="M245" s="9">
        <f t="shared" si="69"/>
        <v>2</v>
      </c>
      <c r="N245" s="8">
        <f t="shared" si="70"/>
        <v>1</v>
      </c>
      <c r="O245" s="2">
        <f t="shared" si="71"/>
        <v>0.25389755011135856</v>
      </c>
      <c r="P245" s="2">
        <f t="shared" si="72"/>
        <v>0.33073496659242763</v>
      </c>
      <c r="Q245" s="2">
        <f t="shared" si="73"/>
        <v>0.4123979213066073</v>
      </c>
      <c r="R245" s="2">
        <f t="shared" si="74"/>
        <v>2.9695619896065728E-3</v>
      </c>
      <c r="S245" s="25">
        <v>684</v>
      </c>
      <c r="T245" s="25">
        <v>891</v>
      </c>
      <c r="U245" s="25">
        <v>1111</v>
      </c>
      <c r="V245" s="51"/>
      <c r="W245" s="25">
        <v>8</v>
      </c>
      <c r="AB245" t="s">
        <v>1069</v>
      </c>
      <c r="AF245" s="38">
        <v>23</v>
      </c>
      <c r="AG245" s="40">
        <v>29</v>
      </c>
      <c r="AH245" s="40">
        <v>30</v>
      </c>
      <c r="AI245" s="52">
        <v>9585</v>
      </c>
      <c r="AJ245" s="52">
        <f t="shared" si="75"/>
        <v>23029</v>
      </c>
      <c r="AK245" t="s">
        <v>165</v>
      </c>
    </row>
    <row r="246" spans="1:37" hidden="1" outlineLevel="1">
      <c r="A246" t="s">
        <v>1527</v>
      </c>
      <c r="B246" s="47" t="s">
        <v>1318</v>
      </c>
      <c r="E246" s="1">
        <f t="shared" si="76"/>
        <v>372</v>
      </c>
      <c r="H246" s="1">
        <v>194</v>
      </c>
      <c r="I246" s="1">
        <v>186</v>
      </c>
      <c r="J246" s="2"/>
      <c r="K246" s="2">
        <f t="shared" si="67"/>
        <v>0.5</v>
      </c>
      <c r="L246" s="10">
        <f t="shared" si="68"/>
        <v>3</v>
      </c>
      <c r="M246" s="9">
        <f t="shared" si="69"/>
        <v>2</v>
      </c>
      <c r="N246" s="8">
        <f t="shared" si="70"/>
        <v>1</v>
      </c>
      <c r="O246" s="2">
        <f t="shared" si="71"/>
        <v>0.20967741935483872</v>
      </c>
      <c r="P246" s="2">
        <f t="shared" si="72"/>
        <v>0.35752688172043012</v>
      </c>
      <c r="Q246" s="2">
        <f t="shared" si="73"/>
        <v>0.42204301075268819</v>
      </c>
      <c r="R246" s="2">
        <f t="shared" si="74"/>
        <v>1.0752688172042946E-2</v>
      </c>
      <c r="S246" s="25">
        <v>78</v>
      </c>
      <c r="T246" s="25">
        <v>133</v>
      </c>
      <c r="U246" s="25">
        <v>157</v>
      </c>
      <c r="V246" s="51"/>
      <c r="W246" s="25">
        <v>4</v>
      </c>
      <c r="AB246" t="s">
        <v>1943</v>
      </c>
      <c r="AF246" s="38">
        <v>23</v>
      </c>
      <c r="AG246" s="40">
        <v>25</v>
      </c>
      <c r="AH246" s="40">
        <v>25</v>
      </c>
      <c r="AI246" s="52">
        <v>9655</v>
      </c>
      <c r="AJ246" s="52">
        <f t="shared" si="75"/>
        <v>23025</v>
      </c>
      <c r="AK246" t="s">
        <v>1652</v>
      </c>
    </row>
    <row r="247" spans="1:37" hidden="1" outlineLevel="1">
      <c r="A247" t="s">
        <v>138</v>
      </c>
      <c r="B247" s="47" t="s">
        <v>1318</v>
      </c>
      <c r="E247" s="1">
        <f t="shared" si="76"/>
        <v>4011</v>
      </c>
      <c r="H247" s="1">
        <v>2657</v>
      </c>
      <c r="I247" s="1">
        <v>2590</v>
      </c>
      <c r="J247" s="2"/>
      <c r="K247" s="2">
        <f t="shared" si="67"/>
        <v>0.64572425828970337</v>
      </c>
      <c r="L247" s="10">
        <f t="shared" si="68"/>
        <v>3</v>
      </c>
      <c r="M247" s="9">
        <f t="shared" si="69"/>
        <v>2</v>
      </c>
      <c r="N247" s="8">
        <f t="shared" si="70"/>
        <v>1</v>
      </c>
      <c r="O247" s="2">
        <f t="shared" si="71"/>
        <v>0.30017452006980805</v>
      </c>
      <c r="P247" s="2">
        <f t="shared" si="72"/>
        <v>0.33208676140613314</v>
      </c>
      <c r="Q247" s="2">
        <f t="shared" si="73"/>
        <v>0.34006482174021441</v>
      </c>
      <c r="R247" s="2">
        <f t="shared" si="74"/>
        <v>2.7673896783844409E-2</v>
      </c>
      <c r="S247" s="25">
        <v>1204</v>
      </c>
      <c r="T247" s="25">
        <v>1332</v>
      </c>
      <c r="U247" s="25">
        <v>1364</v>
      </c>
      <c r="V247" s="51"/>
      <c r="W247" s="25">
        <v>111</v>
      </c>
      <c r="AB247" t="s">
        <v>1052</v>
      </c>
      <c r="AF247" s="38">
        <v>23</v>
      </c>
      <c r="AG247" s="40">
        <v>13</v>
      </c>
      <c r="AH247" s="40">
        <v>10</v>
      </c>
      <c r="AI247" s="52">
        <v>9725</v>
      </c>
      <c r="AJ247" s="52">
        <f t="shared" si="75"/>
        <v>23013</v>
      </c>
      <c r="AK247" t="s">
        <v>1652</v>
      </c>
    </row>
    <row r="248" spans="1:37" hidden="1" outlineLevel="1">
      <c r="A248" t="s">
        <v>1528</v>
      </c>
      <c r="B248" s="47" t="s">
        <v>1318</v>
      </c>
      <c r="E248" s="1">
        <f t="shared" si="76"/>
        <v>1457</v>
      </c>
      <c r="H248" s="1">
        <v>656</v>
      </c>
      <c r="I248" s="1">
        <v>632</v>
      </c>
      <c r="J248" s="2"/>
      <c r="K248" s="2">
        <f t="shared" si="67"/>
        <v>0.43376801647220314</v>
      </c>
      <c r="L248" s="10">
        <f t="shared" si="68"/>
        <v>1</v>
      </c>
      <c r="M248" s="9">
        <f t="shared" si="69"/>
        <v>3</v>
      </c>
      <c r="N248" s="8">
        <f t="shared" si="70"/>
        <v>2</v>
      </c>
      <c r="O248" s="2">
        <f t="shared" si="71"/>
        <v>0.41455044612216885</v>
      </c>
      <c r="P248" s="2">
        <f t="shared" si="72"/>
        <v>0.22923816060398078</v>
      </c>
      <c r="Q248" s="2">
        <f t="shared" si="73"/>
        <v>0.3452299245024022</v>
      </c>
      <c r="R248" s="2">
        <f t="shared" si="74"/>
        <v>1.0981468771448177E-2</v>
      </c>
      <c r="S248" s="25">
        <v>604</v>
      </c>
      <c r="T248" s="25">
        <v>334</v>
      </c>
      <c r="U248" s="25">
        <v>503</v>
      </c>
      <c r="V248" s="51"/>
      <c r="W248" s="25">
        <v>16</v>
      </c>
      <c r="AB248" t="s">
        <v>1943</v>
      </c>
      <c r="AF248" s="38">
        <v>23</v>
      </c>
      <c r="AG248" s="40">
        <v>25</v>
      </c>
      <c r="AH248" s="40">
        <v>30</v>
      </c>
      <c r="AI248" s="52">
        <v>9935</v>
      </c>
      <c r="AJ248" s="52">
        <f t="shared" si="75"/>
        <v>23025</v>
      </c>
      <c r="AK248" t="s">
        <v>1652</v>
      </c>
    </row>
    <row r="249" spans="1:37" hidden="1" outlineLevel="1">
      <c r="A249" t="s">
        <v>2355</v>
      </c>
      <c r="B249" s="47" t="s">
        <v>1318</v>
      </c>
      <c r="E249" s="1">
        <f t="shared" si="76"/>
        <v>776</v>
      </c>
      <c r="H249" s="1">
        <v>400</v>
      </c>
      <c r="I249" s="1">
        <v>393</v>
      </c>
      <c r="J249" s="2"/>
      <c r="K249" s="2">
        <f t="shared" si="67"/>
        <v>0.50644329896907214</v>
      </c>
      <c r="L249" s="10">
        <f t="shared" si="68"/>
        <v>2</v>
      </c>
      <c r="M249" s="9">
        <f t="shared" si="69"/>
        <v>3</v>
      </c>
      <c r="N249" s="8">
        <f t="shared" si="70"/>
        <v>1</v>
      </c>
      <c r="O249" s="2">
        <f t="shared" si="71"/>
        <v>0.33505154639175255</v>
      </c>
      <c r="P249" s="2">
        <f t="shared" si="72"/>
        <v>0.26417525773195877</v>
      </c>
      <c r="Q249" s="2">
        <f t="shared" si="73"/>
        <v>0.39175257731958762</v>
      </c>
      <c r="R249" s="2">
        <f t="shared" si="74"/>
        <v>9.0206185567011099E-3</v>
      </c>
      <c r="S249" s="25">
        <v>260</v>
      </c>
      <c r="T249" s="25">
        <v>205</v>
      </c>
      <c r="U249" s="25">
        <v>304</v>
      </c>
      <c r="V249" s="51"/>
      <c r="W249" s="25">
        <v>7</v>
      </c>
      <c r="AB249" t="s">
        <v>1863</v>
      </c>
      <c r="AF249" s="38">
        <v>23</v>
      </c>
      <c r="AG249" s="40">
        <v>17</v>
      </c>
      <c r="AH249" s="40">
        <v>30</v>
      </c>
      <c r="AI249" s="52">
        <v>10005</v>
      </c>
      <c r="AJ249" s="52">
        <f t="shared" si="75"/>
        <v>23017</v>
      </c>
      <c r="AK249" t="s">
        <v>1652</v>
      </c>
    </row>
    <row r="250" spans="1:37" hidden="1" outlineLevel="1">
      <c r="A250" t="s">
        <v>935</v>
      </c>
      <c r="B250" s="47" t="s">
        <v>1318</v>
      </c>
      <c r="E250" s="1">
        <f t="shared" si="76"/>
        <v>7287</v>
      </c>
      <c r="H250" s="1">
        <v>5070</v>
      </c>
      <c r="I250" s="1">
        <v>5033</v>
      </c>
      <c r="J250" s="2"/>
      <c r="K250" s="2">
        <f t="shared" si="67"/>
        <v>0.69068203650336213</v>
      </c>
      <c r="L250" s="10">
        <f t="shared" si="68"/>
        <v>2</v>
      </c>
      <c r="M250" s="9">
        <f t="shared" si="69"/>
        <v>1</v>
      </c>
      <c r="N250" s="8">
        <f t="shared" si="70"/>
        <v>3</v>
      </c>
      <c r="O250" s="2">
        <f t="shared" si="71"/>
        <v>0.32194318649650061</v>
      </c>
      <c r="P250" s="2">
        <f t="shared" si="72"/>
        <v>0.36887608069164263</v>
      </c>
      <c r="Q250" s="2">
        <f t="shared" si="73"/>
        <v>0.2984767393989296</v>
      </c>
      <c r="R250" s="2">
        <f t="shared" si="74"/>
        <v>1.0703993412927215E-2</v>
      </c>
      <c r="S250" s="25">
        <v>2346</v>
      </c>
      <c r="T250" s="25">
        <v>2688</v>
      </c>
      <c r="U250" s="25">
        <v>2175</v>
      </c>
      <c r="V250" s="51"/>
      <c r="W250" s="25">
        <v>78</v>
      </c>
      <c r="AB250" t="s">
        <v>2463</v>
      </c>
      <c r="AF250" s="38">
        <v>23</v>
      </c>
      <c r="AG250" s="40">
        <v>5</v>
      </c>
      <c r="AH250" s="40">
        <v>20</v>
      </c>
      <c r="AI250" s="52">
        <v>10180</v>
      </c>
      <c r="AJ250" s="52">
        <f t="shared" si="75"/>
        <v>23005</v>
      </c>
      <c r="AK250" t="s">
        <v>1652</v>
      </c>
    </row>
    <row r="251" spans="1:37" hidden="1" outlineLevel="1">
      <c r="A251" t="s">
        <v>1952</v>
      </c>
      <c r="B251" s="47" t="s">
        <v>1318</v>
      </c>
      <c r="E251" s="1">
        <f t="shared" si="76"/>
        <v>84</v>
      </c>
      <c r="H251" s="1">
        <v>55</v>
      </c>
      <c r="I251" s="1">
        <v>53</v>
      </c>
      <c r="J251" s="2"/>
      <c r="K251" s="2">
        <f t="shared" si="67"/>
        <v>0.63095238095238093</v>
      </c>
      <c r="L251" s="10">
        <f t="shared" si="68"/>
        <v>3</v>
      </c>
      <c r="M251" s="9">
        <f t="shared" si="69"/>
        <v>1</v>
      </c>
      <c r="N251" s="8">
        <f t="shared" si="70"/>
        <v>2</v>
      </c>
      <c r="O251" s="2">
        <f t="shared" si="71"/>
        <v>0.21428571428571427</v>
      </c>
      <c r="P251" s="2">
        <f t="shared" si="72"/>
        <v>0.44047619047619047</v>
      </c>
      <c r="Q251" s="2">
        <f t="shared" si="73"/>
        <v>0.33333333333333331</v>
      </c>
      <c r="R251" s="2">
        <f t="shared" si="74"/>
        <v>1.1904761904761918E-2</v>
      </c>
      <c r="S251" s="25">
        <v>18</v>
      </c>
      <c r="T251" s="25">
        <v>37</v>
      </c>
      <c r="U251" s="25">
        <v>28</v>
      </c>
      <c r="V251" s="51"/>
      <c r="W251" s="25">
        <v>1</v>
      </c>
      <c r="AB251" t="s">
        <v>1943</v>
      </c>
      <c r="AF251" s="38">
        <v>23</v>
      </c>
      <c r="AG251" s="40">
        <v>25</v>
      </c>
      <c r="AH251" s="40">
        <v>35</v>
      </c>
      <c r="AI251" s="52">
        <v>10495</v>
      </c>
      <c r="AJ251" s="52">
        <f t="shared" si="75"/>
        <v>23025</v>
      </c>
      <c r="AK251" t="s">
        <v>1652</v>
      </c>
    </row>
    <row r="252" spans="1:37" hidden="1" outlineLevel="1">
      <c r="A252" t="s">
        <v>2586</v>
      </c>
      <c r="B252" s="47" t="s">
        <v>1318</v>
      </c>
      <c r="E252" s="1">
        <f t="shared" si="76"/>
        <v>6564</v>
      </c>
      <c r="H252" s="1">
        <v>2678</v>
      </c>
      <c r="I252" s="1">
        <v>2604</v>
      </c>
      <c r="J252" s="2"/>
      <c r="K252" s="2">
        <f t="shared" si="67"/>
        <v>0.39670932358318101</v>
      </c>
      <c r="L252" s="10">
        <f t="shared" si="68"/>
        <v>2</v>
      </c>
      <c r="M252" s="9">
        <f t="shared" si="69"/>
        <v>3</v>
      </c>
      <c r="N252" s="8">
        <f t="shared" si="70"/>
        <v>1</v>
      </c>
      <c r="O252" s="2">
        <f t="shared" si="71"/>
        <v>0.31992687385740404</v>
      </c>
      <c r="P252" s="2">
        <f t="shared" si="72"/>
        <v>0.31672760511882997</v>
      </c>
      <c r="Q252" s="2">
        <f t="shared" si="73"/>
        <v>0.35435709932967702</v>
      </c>
      <c r="R252" s="2">
        <f t="shared" si="74"/>
        <v>8.9884216940889772E-3</v>
      </c>
      <c r="S252" s="25">
        <v>2100</v>
      </c>
      <c r="T252" s="25">
        <v>2079</v>
      </c>
      <c r="U252" s="25">
        <v>2326</v>
      </c>
      <c r="V252" s="51"/>
      <c r="W252" s="25">
        <v>59</v>
      </c>
      <c r="AB252" t="s">
        <v>1977</v>
      </c>
      <c r="AF252" s="38">
        <v>23</v>
      </c>
      <c r="AG252" s="40">
        <v>3</v>
      </c>
      <c r="AH252" s="40">
        <v>40</v>
      </c>
      <c r="AI252" s="52">
        <v>10565</v>
      </c>
      <c r="AJ252" s="52">
        <f t="shared" si="75"/>
        <v>23003</v>
      </c>
      <c r="AK252" t="s">
        <v>165</v>
      </c>
    </row>
    <row r="253" spans="1:37" hidden="1" outlineLevel="1">
      <c r="A253" t="s">
        <v>18</v>
      </c>
      <c r="B253" s="47" t="s">
        <v>1318</v>
      </c>
      <c r="E253" s="1">
        <f t="shared" si="76"/>
        <v>1763</v>
      </c>
      <c r="H253" s="1">
        <v>957</v>
      </c>
      <c r="I253" s="1">
        <v>933</v>
      </c>
      <c r="J253" s="2"/>
      <c r="K253" s="2">
        <f t="shared" si="67"/>
        <v>0.52921157118547935</v>
      </c>
      <c r="L253" s="10">
        <f t="shared" si="68"/>
        <v>3</v>
      </c>
      <c r="M253" s="9">
        <f t="shared" si="69"/>
        <v>2</v>
      </c>
      <c r="N253" s="8">
        <f t="shared" si="70"/>
        <v>1</v>
      </c>
      <c r="O253" s="2">
        <f t="shared" si="71"/>
        <v>0.24730572887124219</v>
      </c>
      <c r="P253" s="2">
        <f t="shared" si="72"/>
        <v>0.32671582529778787</v>
      </c>
      <c r="Q253" s="2">
        <f t="shared" si="73"/>
        <v>0.41860465116279072</v>
      </c>
      <c r="R253" s="2">
        <f t="shared" si="74"/>
        <v>7.3737946681792788E-3</v>
      </c>
      <c r="S253" s="25">
        <v>436</v>
      </c>
      <c r="T253" s="25">
        <v>576</v>
      </c>
      <c r="U253" s="25">
        <v>738</v>
      </c>
      <c r="V253" s="51"/>
      <c r="W253" s="25">
        <v>13</v>
      </c>
      <c r="AB253" t="s">
        <v>2880</v>
      </c>
      <c r="AF253" s="38">
        <v>23</v>
      </c>
      <c r="AG253" s="40">
        <v>19</v>
      </c>
      <c r="AH253" s="40">
        <v>35</v>
      </c>
      <c r="AI253" s="52">
        <v>10670</v>
      </c>
      <c r="AJ253" s="52">
        <f t="shared" si="75"/>
        <v>23019</v>
      </c>
      <c r="AK253" t="s">
        <v>1652</v>
      </c>
    </row>
    <row r="254" spans="1:37" hidden="1" outlineLevel="1">
      <c r="A254" t="s">
        <v>520</v>
      </c>
      <c r="B254" s="47" t="s">
        <v>1318</v>
      </c>
      <c r="E254" s="1">
        <f t="shared" si="76"/>
        <v>511</v>
      </c>
      <c r="H254" s="1">
        <v>327</v>
      </c>
      <c r="I254" s="1">
        <v>323</v>
      </c>
      <c r="J254" s="2"/>
      <c r="K254" s="2">
        <f t="shared" si="67"/>
        <v>0.6320939334637965</v>
      </c>
      <c r="L254" s="10">
        <f t="shared" si="68"/>
        <v>3</v>
      </c>
      <c r="M254" s="9">
        <f t="shared" si="69"/>
        <v>2</v>
      </c>
      <c r="N254" s="8">
        <f t="shared" si="70"/>
        <v>1</v>
      </c>
      <c r="O254" s="2">
        <f t="shared" si="71"/>
        <v>0.20547945205479451</v>
      </c>
      <c r="P254" s="2">
        <f t="shared" si="72"/>
        <v>0.32876712328767121</v>
      </c>
      <c r="Q254" s="2">
        <f t="shared" si="73"/>
        <v>0.45009784735812131</v>
      </c>
      <c r="R254" s="2">
        <f t="shared" si="74"/>
        <v>1.5655577299413026E-2</v>
      </c>
      <c r="S254" s="25">
        <v>105</v>
      </c>
      <c r="T254" s="25">
        <v>168</v>
      </c>
      <c r="U254" s="25">
        <v>230</v>
      </c>
      <c r="V254" s="51"/>
      <c r="W254" s="25">
        <v>8</v>
      </c>
      <c r="AB254" t="s">
        <v>1083</v>
      </c>
      <c r="AF254" s="38">
        <v>23</v>
      </c>
      <c r="AG254" s="40">
        <v>7</v>
      </c>
      <c r="AH254" s="40">
        <v>8</v>
      </c>
      <c r="AI254" s="52">
        <v>10740</v>
      </c>
      <c r="AJ254" s="52">
        <f t="shared" si="75"/>
        <v>23007</v>
      </c>
      <c r="AK254" t="s">
        <v>1652</v>
      </c>
    </row>
    <row r="255" spans="1:37" hidden="1" outlineLevel="1">
      <c r="A255" t="s">
        <v>94</v>
      </c>
      <c r="B255" s="47" t="s">
        <v>1318</v>
      </c>
      <c r="E255" s="1">
        <f t="shared" si="76"/>
        <v>121</v>
      </c>
      <c r="H255" s="1">
        <v>50</v>
      </c>
      <c r="I255" s="1">
        <v>50</v>
      </c>
      <c r="J255" s="2"/>
      <c r="K255" s="2">
        <f t="shared" si="67"/>
        <v>0.41322314049586778</v>
      </c>
      <c r="L255" s="10">
        <f t="shared" si="68"/>
        <v>3</v>
      </c>
      <c r="M255" s="9">
        <f t="shared" si="69"/>
        <v>2</v>
      </c>
      <c r="N255" s="8">
        <f t="shared" si="70"/>
        <v>1</v>
      </c>
      <c r="O255" s="2">
        <f t="shared" si="71"/>
        <v>0.19008264462809918</v>
      </c>
      <c r="P255" s="2">
        <f t="shared" si="72"/>
        <v>0.2975206611570248</v>
      </c>
      <c r="Q255" s="2">
        <f t="shared" si="73"/>
        <v>0.49586776859504134</v>
      </c>
      <c r="R255" s="2">
        <f t="shared" si="74"/>
        <v>1.6528925619834656E-2</v>
      </c>
      <c r="S255" s="25">
        <v>23</v>
      </c>
      <c r="T255" s="25">
        <v>36</v>
      </c>
      <c r="U255" s="25">
        <v>60</v>
      </c>
      <c r="V255" s="51"/>
      <c r="W255" s="25">
        <v>2</v>
      </c>
      <c r="AB255" t="s">
        <v>2880</v>
      </c>
      <c r="AF255" s="38">
        <v>23</v>
      </c>
      <c r="AG255" s="40">
        <v>19</v>
      </c>
      <c r="AH255" s="40">
        <v>40</v>
      </c>
      <c r="AI255" s="52">
        <v>10810</v>
      </c>
      <c r="AJ255" s="52">
        <f t="shared" si="75"/>
        <v>23019</v>
      </c>
      <c r="AK255" t="s">
        <v>2908</v>
      </c>
    </row>
    <row r="256" spans="1:37" hidden="1" outlineLevel="1">
      <c r="A256" t="s">
        <v>747</v>
      </c>
      <c r="B256" s="47" t="s">
        <v>1318</v>
      </c>
      <c r="E256" s="1">
        <f t="shared" si="76"/>
        <v>347</v>
      </c>
      <c r="H256" s="1">
        <v>132</v>
      </c>
      <c r="I256" s="1">
        <v>134</v>
      </c>
      <c r="J256" s="2"/>
      <c r="K256" s="2">
        <f t="shared" si="67"/>
        <v>0.3861671469740634</v>
      </c>
      <c r="L256" s="10">
        <f t="shared" si="68"/>
        <v>2</v>
      </c>
      <c r="M256" s="9">
        <f t="shared" si="69"/>
        <v>3</v>
      </c>
      <c r="N256" s="8">
        <f t="shared" si="70"/>
        <v>1</v>
      </c>
      <c r="O256" s="2">
        <f t="shared" si="71"/>
        <v>0.33429394812680113</v>
      </c>
      <c r="P256" s="2">
        <f t="shared" si="72"/>
        <v>0.18155619596541786</v>
      </c>
      <c r="Q256" s="2">
        <f t="shared" si="73"/>
        <v>0.47838616714697407</v>
      </c>
      <c r="R256" s="2">
        <f t="shared" si="74"/>
        <v>5.763688760806962E-3</v>
      </c>
      <c r="S256" s="25">
        <v>116</v>
      </c>
      <c r="T256" s="25">
        <v>63</v>
      </c>
      <c r="U256" s="25">
        <v>166</v>
      </c>
      <c r="V256" s="51"/>
      <c r="W256" s="25">
        <v>2</v>
      </c>
      <c r="AB256" t="s">
        <v>1083</v>
      </c>
      <c r="AF256" s="38">
        <v>23</v>
      </c>
      <c r="AG256" s="40">
        <v>7</v>
      </c>
      <c r="AH256" s="40">
        <v>10</v>
      </c>
      <c r="AI256" s="52">
        <v>10915</v>
      </c>
      <c r="AJ256" s="52">
        <f t="shared" si="75"/>
        <v>23007</v>
      </c>
      <c r="AK256" t="s">
        <v>1652</v>
      </c>
    </row>
    <row r="257" spans="1:37" hidden="1" outlineLevel="1">
      <c r="A257" t="s">
        <v>603</v>
      </c>
      <c r="B257" s="47" t="s">
        <v>1318</v>
      </c>
      <c r="E257" s="1">
        <f t="shared" si="76"/>
        <v>138</v>
      </c>
      <c r="H257" s="1">
        <v>71</v>
      </c>
      <c r="I257" s="1">
        <v>75</v>
      </c>
      <c r="J257" s="2"/>
      <c r="K257" s="2">
        <f t="shared" si="67"/>
        <v>0.54347826086956519</v>
      </c>
      <c r="L257" s="10">
        <f t="shared" si="68"/>
        <v>3</v>
      </c>
      <c r="M257" s="9">
        <f t="shared" si="69"/>
        <v>2</v>
      </c>
      <c r="N257" s="8">
        <f t="shared" si="70"/>
        <v>1</v>
      </c>
      <c r="O257" s="2">
        <f t="shared" si="71"/>
        <v>0.2391304347826087</v>
      </c>
      <c r="P257" s="2">
        <f t="shared" si="72"/>
        <v>0.34057971014492755</v>
      </c>
      <c r="Q257" s="2">
        <f t="shared" si="73"/>
        <v>0.42028985507246375</v>
      </c>
      <c r="R257" s="2">
        <f t="shared" si="74"/>
        <v>5.5511151231257827E-17</v>
      </c>
      <c r="S257" s="25">
        <v>33</v>
      </c>
      <c r="T257" s="25">
        <v>47</v>
      </c>
      <c r="U257" s="25">
        <v>58</v>
      </c>
      <c r="V257" s="51"/>
      <c r="W257" s="25">
        <v>0</v>
      </c>
      <c r="AB257" t="s">
        <v>1977</v>
      </c>
      <c r="AF257" s="38">
        <v>23</v>
      </c>
      <c r="AG257" s="40">
        <v>3</v>
      </c>
      <c r="AH257" s="40">
        <v>45</v>
      </c>
      <c r="AI257" s="52">
        <v>11020</v>
      </c>
      <c r="AJ257" s="52">
        <f t="shared" si="75"/>
        <v>23003</v>
      </c>
      <c r="AK257" t="s">
        <v>2908</v>
      </c>
    </row>
    <row r="258" spans="1:37" hidden="1" outlineLevel="1">
      <c r="A258" t="s">
        <v>820</v>
      </c>
      <c r="B258" s="47" t="s">
        <v>1318</v>
      </c>
      <c r="E258" s="1">
        <f t="shared" si="76"/>
        <v>3550</v>
      </c>
      <c r="H258" s="1">
        <v>1330</v>
      </c>
      <c r="I258" s="1">
        <v>1311</v>
      </c>
      <c r="J258" s="2"/>
      <c r="K258" s="2">
        <f t="shared" si="67"/>
        <v>0.36929577464788732</v>
      </c>
      <c r="L258" s="10">
        <f t="shared" si="68"/>
        <v>3</v>
      </c>
      <c r="M258" s="9">
        <f t="shared" si="69"/>
        <v>2</v>
      </c>
      <c r="N258" s="8">
        <f t="shared" si="70"/>
        <v>1</v>
      </c>
      <c r="O258" s="2">
        <f t="shared" si="71"/>
        <v>0.26845070422535211</v>
      </c>
      <c r="P258" s="2">
        <f t="shared" si="72"/>
        <v>0.2695774647887324</v>
      </c>
      <c r="Q258" s="2">
        <f t="shared" si="73"/>
        <v>0.44788732394366199</v>
      </c>
      <c r="R258" s="2">
        <f t="shared" si="74"/>
        <v>1.4084507042253502E-2</v>
      </c>
      <c r="S258" s="25">
        <v>953</v>
      </c>
      <c r="T258" s="25">
        <v>957</v>
      </c>
      <c r="U258" s="25">
        <v>1590</v>
      </c>
      <c r="V258" s="51"/>
      <c r="W258" s="25">
        <v>50</v>
      </c>
      <c r="AB258" t="s">
        <v>2463</v>
      </c>
      <c r="AF258" s="38">
        <v>23</v>
      </c>
      <c r="AG258" s="40">
        <v>5</v>
      </c>
      <c r="AH258" s="40">
        <v>25</v>
      </c>
      <c r="AI258" s="52">
        <v>11125</v>
      </c>
      <c r="AJ258" s="52">
        <f t="shared" si="75"/>
        <v>23005</v>
      </c>
      <c r="AK258" t="s">
        <v>1652</v>
      </c>
    </row>
    <row r="259" spans="1:37" hidden="1" outlineLevel="1">
      <c r="A259" t="s">
        <v>821</v>
      </c>
      <c r="B259" s="47" t="s">
        <v>1318</v>
      </c>
      <c r="E259" s="1">
        <f t="shared" si="76"/>
        <v>861</v>
      </c>
      <c r="H259" s="1">
        <v>552</v>
      </c>
      <c r="I259" s="1">
        <v>538</v>
      </c>
      <c r="J259" s="2"/>
      <c r="K259" s="2">
        <f t="shared" si="67"/>
        <v>0.62485481997677117</v>
      </c>
      <c r="L259" s="10">
        <f t="shared" si="68"/>
        <v>3</v>
      </c>
      <c r="M259" s="9">
        <f t="shared" si="69"/>
        <v>2</v>
      </c>
      <c r="N259" s="8">
        <f t="shared" si="70"/>
        <v>1</v>
      </c>
      <c r="O259" s="2">
        <f t="shared" si="71"/>
        <v>0.31126596980255516</v>
      </c>
      <c r="P259" s="2">
        <f t="shared" si="72"/>
        <v>0.32520325203252032</v>
      </c>
      <c r="Q259" s="2">
        <f t="shared" si="73"/>
        <v>0.32868757259001163</v>
      </c>
      <c r="R259" s="2">
        <f t="shared" si="74"/>
        <v>3.4843205574912883E-2</v>
      </c>
      <c r="S259" s="25">
        <v>268</v>
      </c>
      <c r="T259" s="25">
        <v>280</v>
      </c>
      <c r="U259" s="25">
        <v>283</v>
      </c>
      <c r="V259" s="51"/>
      <c r="W259" s="25">
        <v>30</v>
      </c>
      <c r="AB259" t="s">
        <v>179</v>
      </c>
      <c r="AF259" s="38">
        <v>23</v>
      </c>
      <c r="AG259" s="40">
        <v>9</v>
      </c>
      <c r="AH259" s="40">
        <v>40</v>
      </c>
      <c r="AI259" s="52">
        <v>11265</v>
      </c>
      <c r="AJ259" s="52">
        <f t="shared" si="75"/>
        <v>23009</v>
      </c>
      <c r="AK259" t="s">
        <v>1652</v>
      </c>
    </row>
    <row r="260" spans="1:37" hidden="1" outlineLevel="1">
      <c r="A260" t="s">
        <v>614</v>
      </c>
      <c r="B260" s="47" t="s">
        <v>1318</v>
      </c>
      <c r="E260" s="1">
        <f t="shared" si="76"/>
        <v>314</v>
      </c>
      <c r="H260" s="1">
        <v>153</v>
      </c>
      <c r="I260" s="1">
        <v>153</v>
      </c>
      <c r="J260" s="2"/>
      <c r="K260" s="2">
        <f t="shared" ref="K260:K325" si="77">I260/E260</f>
        <v>0.48726114649681529</v>
      </c>
      <c r="L260" s="10">
        <f t="shared" si="68"/>
        <v>3</v>
      </c>
      <c r="M260" s="9">
        <f t="shared" si="69"/>
        <v>1</v>
      </c>
      <c r="N260" s="8">
        <f t="shared" si="70"/>
        <v>2</v>
      </c>
      <c r="O260" s="2">
        <f t="shared" si="71"/>
        <v>0.25796178343949044</v>
      </c>
      <c r="P260" s="2">
        <f t="shared" si="72"/>
        <v>0.41719745222929938</v>
      </c>
      <c r="Q260" s="2">
        <f t="shared" si="73"/>
        <v>0.32484076433121017</v>
      </c>
      <c r="R260" s="2">
        <f t="shared" si="74"/>
        <v>-5.5511151231257827E-17</v>
      </c>
      <c r="S260" s="25">
        <v>81</v>
      </c>
      <c r="T260" s="25">
        <v>131</v>
      </c>
      <c r="U260" s="25">
        <v>102</v>
      </c>
      <c r="V260" s="51"/>
      <c r="W260" s="25">
        <v>0</v>
      </c>
      <c r="AB260" t="s">
        <v>1977</v>
      </c>
      <c r="AF260" s="38">
        <v>23</v>
      </c>
      <c r="AG260" s="40">
        <v>3</v>
      </c>
      <c r="AH260" s="40">
        <v>50</v>
      </c>
      <c r="AI260" s="52">
        <v>11300</v>
      </c>
      <c r="AJ260" s="52">
        <f t="shared" si="75"/>
        <v>23003</v>
      </c>
      <c r="AK260" t="s">
        <v>1652</v>
      </c>
    </row>
    <row r="261" spans="1:37" hidden="1" outlineLevel="1">
      <c r="A261" t="s">
        <v>525</v>
      </c>
      <c r="B261" s="47" t="s">
        <v>1318</v>
      </c>
      <c r="E261" s="1">
        <f t="shared" si="76"/>
        <v>232</v>
      </c>
      <c r="H261" s="1">
        <v>107</v>
      </c>
      <c r="I261" s="1">
        <v>103</v>
      </c>
      <c r="J261" s="2"/>
      <c r="K261" s="2">
        <f t="shared" si="77"/>
        <v>0.44396551724137934</v>
      </c>
      <c r="L261" s="10">
        <f t="shared" si="68"/>
        <v>1</v>
      </c>
      <c r="M261" s="9">
        <f t="shared" si="69"/>
        <v>3</v>
      </c>
      <c r="N261" s="8">
        <f t="shared" si="70"/>
        <v>2</v>
      </c>
      <c r="O261" s="2">
        <f t="shared" si="71"/>
        <v>0.48275862068965519</v>
      </c>
      <c r="P261" s="2">
        <f t="shared" si="72"/>
        <v>0.23706896551724138</v>
      </c>
      <c r="Q261" s="2">
        <f t="shared" si="73"/>
        <v>0.28017241379310343</v>
      </c>
      <c r="R261" s="2">
        <f t="shared" si="74"/>
        <v>-5.5511151231257827E-17</v>
      </c>
      <c r="S261" s="25">
        <v>112</v>
      </c>
      <c r="T261" s="25">
        <v>55</v>
      </c>
      <c r="U261" s="25">
        <v>65</v>
      </c>
      <c r="V261" s="51"/>
      <c r="W261" s="25">
        <v>0</v>
      </c>
      <c r="AB261" t="s">
        <v>1977</v>
      </c>
      <c r="AF261" s="38">
        <v>23</v>
      </c>
      <c r="AG261" s="40">
        <v>3</v>
      </c>
      <c r="AH261" s="40">
        <v>55</v>
      </c>
      <c r="AI261" s="52">
        <v>11335</v>
      </c>
      <c r="AJ261" s="52">
        <f t="shared" si="75"/>
        <v>23003</v>
      </c>
      <c r="AK261" t="s">
        <v>1652</v>
      </c>
    </row>
    <row r="262" spans="1:37" hidden="1" outlineLevel="1">
      <c r="A262" t="s">
        <v>1282</v>
      </c>
      <c r="B262" s="47" t="s">
        <v>1318</v>
      </c>
      <c r="E262" s="1">
        <f t="shared" si="76"/>
        <v>22</v>
      </c>
      <c r="H262" s="1">
        <v>15</v>
      </c>
      <c r="I262" s="1">
        <v>15</v>
      </c>
      <c r="J262" s="2"/>
      <c r="K262" s="2">
        <f t="shared" si="77"/>
        <v>0.68181818181818177</v>
      </c>
      <c r="L262" s="10">
        <f t="shared" si="68"/>
        <v>2</v>
      </c>
      <c r="M262" s="9">
        <f t="shared" si="69"/>
        <v>1</v>
      </c>
      <c r="N262" s="8">
        <f t="shared" si="70"/>
        <v>3</v>
      </c>
      <c r="O262" s="2">
        <f t="shared" si="71"/>
        <v>0.31818181818181818</v>
      </c>
      <c r="P262" s="2">
        <f t="shared" si="72"/>
        <v>0.45454545454545453</v>
      </c>
      <c r="Q262" s="2">
        <f t="shared" si="73"/>
        <v>0.22727272727272727</v>
      </c>
      <c r="R262" s="2">
        <f t="shared" si="74"/>
        <v>8.3266726846886741E-17</v>
      </c>
      <c r="S262" s="25">
        <v>7</v>
      </c>
      <c r="T262" s="25">
        <v>10</v>
      </c>
      <c r="U262" s="25">
        <v>5</v>
      </c>
      <c r="V262" s="51"/>
      <c r="W262" s="25">
        <v>0</v>
      </c>
      <c r="AB262" t="s">
        <v>1069</v>
      </c>
      <c r="AF262" s="38">
        <v>23</v>
      </c>
      <c r="AG262" s="40">
        <v>29</v>
      </c>
      <c r="AH262" s="40">
        <v>35</v>
      </c>
      <c r="AI262" s="52">
        <v>11755</v>
      </c>
      <c r="AJ262" s="52">
        <f t="shared" si="75"/>
        <v>23029</v>
      </c>
      <c r="AK262" t="s">
        <v>405</v>
      </c>
    </row>
    <row r="263" spans="1:37" hidden="1" outlineLevel="1">
      <c r="A263" t="s">
        <v>1090</v>
      </c>
      <c r="B263" s="47" t="s">
        <v>1318</v>
      </c>
      <c r="E263" s="1">
        <f t="shared" si="76"/>
        <v>315</v>
      </c>
      <c r="H263" s="1">
        <v>164</v>
      </c>
      <c r="I263" s="1">
        <v>161</v>
      </c>
      <c r="J263" s="2"/>
      <c r="K263" s="2">
        <f t="shared" si="77"/>
        <v>0.51111111111111107</v>
      </c>
      <c r="L263" s="10">
        <f t="shared" si="68"/>
        <v>2</v>
      </c>
      <c r="M263" s="9">
        <f t="shared" si="69"/>
        <v>3</v>
      </c>
      <c r="N263" s="8">
        <f t="shared" si="70"/>
        <v>1</v>
      </c>
      <c r="O263" s="2">
        <f t="shared" si="71"/>
        <v>0.30158730158730157</v>
      </c>
      <c r="P263" s="2">
        <f t="shared" si="72"/>
        <v>0.24444444444444444</v>
      </c>
      <c r="Q263" s="2">
        <f t="shared" si="73"/>
        <v>0.44444444444444442</v>
      </c>
      <c r="R263" s="2">
        <f t="shared" si="74"/>
        <v>9.52380952380949E-3</v>
      </c>
      <c r="S263" s="25">
        <v>95</v>
      </c>
      <c r="T263" s="25">
        <v>77</v>
      </c>
      <c r="U263" s="25">
        <v>140</v>
      </c>
      <c r="V263" s="51"/>
      <c r="W263" s="25">
        <v>3</v>
      </c>
      <c r="AB263" t="s">
        <v>1977</v>
      </c>
      <c r="AF263" s="38">
        <v>23</v>
      </c>
      <c r="AG263" s="40">
        <v>3</v>
      </c>
      <c r="AH263" s="40">
        <v>60</v>
      </c>
      <c r="AI263" s="52">
        <v>12000</v>
      </c>
      <c r="AJ263" s="52">
        <f t="shared" si="75"/>
        <v>23003</v>
      </c>
      <c r="AK263" t="s">
        <v>1652</v>
      </c>
    </row>
    <row r="264" spans="1:37" hidden="1" outlineLevel="1">
      <c r="A264" t="s">
        <v>2336</v>
      </c>
      <c r="B264" s="47" t="s">
        <v>1318</v>
      </c>
      <c r="E264" s="1">
        <f t="shared" si="76"/>
        <v>913</v>
      </c>
      <c r="H264" s="1">
        <v>467</v>
      </c>
      <c r="I264" s="1">
        <v>451</v>
      </c>
      <c r="J264" s="2"/>
      <c r="K264" s="2">
        <f t="shared" si="77"/>
        <v>0.49397590361445781</v>
      </c>
      <c r="L264" s="10">
        <f t="shared" si="68"/>
        <v>3</v>
      </c>
      <c r="M264" s="9">
        <f t="shared" si="69"/>
        <v>1</v>
      </c>
      <c r="N264" s="8">
        <f t="shared" si="70"/>
        <v>2</v>
      </c>
      <c r="O264" s="2">
        <f t="shared" si="71"/>
        <v>0.21029572836801752</v>
      </c>
      <c r="P264" s="2">
        <f t="shared" si="72"/>
        <v>0.42716319824753557</v>
      </c>
      <c r="Q264" s="2">
        <f t="shared" si="73"/>
        <v>0.34720700985761227</v>
      </c>
      <c r="R264" s="2">
        <f t="shared" si="74"/>
        <v>1.5334063526834585E-2</v>
      </c>
      <c r="S264" s="25">
        <v>192</v>
      </c>
      <c r="T264" s="25">
        <v>390</v>
      </c>
      <c r="U264" s="25">
        <v>317</v>
      </c>
      <c r="V264" s="51"/>
      <c r="W264" s="25">
        <v>14</v>
      </c>
      <c r="AB264" t="s">
        <v>2880</v>
      </c>
      <c r="AF264" s="38">
        <v>23</v>
      </c>
      <c r="AG264" s="40">
        <v>19</v>
      </c>
      <c r="AH264" s="40">
        <v>45</v>
      </c>
      <c r="AI264" s="52">
        <v>12105</v>
      </c>
      <c r="AJ264" s="52">
        <f t="shared" si="75"/>
        <v>23019</v>
      </c>
      <c r="AK264" t="s">
        <v>1652</v>
      </c>
    </row>
    <row r="265" spans="1:37" hidden="1" outlineLevel="1">
      <c r="A265" t="s">
        <v>1440</v>
      </c>
      <c r="B265" s="47" t="s">
        <v>1318</v>
      </c>
      <c r="E265" s="1">
        <f t="shared" si="76"/>
        <v>262</v>
      </c>
      <c r="H265" s="1">
        <v>124</v>
      </c>
      <c r="I265" s="1">
        <v>126</v>
      </c>
      <c r="J265" s="2"/>
      <c r="K265" s="2">
        <f t="shared" si="77"/>
        <v>0.48091603053435117</v>
      </c>
      <c r="L265" s="10">
        <f t="shared" si="68"/>
        <v>3</v>
      </c>
      <c r="M265" s="9">
        <f t="shared" si="69"/>
        <v>1</v>
      </c>
      <c r="N265" s="8">
        <f t="shared" si="70"/>
        <v>2</v>
      </c>
      <c r="O265" s="2">
        <f t="shared" si="71"/>
        <v>0.2786259541984733</v>
      </c>
      <c r="P265" s="2">
        <f t="shared" si="72"/>
        <v>0.40076335877862596</v>
      </c>
      <c r="Q265" s="2">
        <f t="shared" si="73"/>
        <v>0.32061068702290074</v>
      </c>
      <c r="R265" s="2">
        <f t="shared" si="74"/>
        <v>5.5511151231257827E-17</v>
      </c>
      <c r="S265" s="25">
        <v>73</v>
      </c>
      <c r="T265" s="25">
        <v>105</v>
      </c>
      <c r="U265" s="25">
        <v>84</v>
      </c>
      <c r="V265" s="51"/>
      <c r="W265" s="25">
        <v>0</v>
      </c>
      <c r="AB265" t="s">
        <v>1069</v>
      </c>
      <c r="AF265" s="38">
        <v>23</v>
      </c>
      <c r="AG265" s="40">
        <v>29</v>
      </c>
      <c r="AH265" s="40">
        <v>40</v>
      </c>
      <c r="AI265" s="52">
        <v>12175</v>
      </c>
      <c r="AJ265" s="52">
        <f t="shared" si="75"/>
        <v>23029</v>
      </c>
      <c r="AK265" t="s">
        <v>1652</v>
      </c>
    </row>
    <row r="266" spans="1:37" hidden="1" outlineLevel="1">
      <c r="A266" t="s">
        <v>2184</v>
      </c>
      <c r="B266" s="47" t="s">
        <v>1318</v>
      </c>
      <c r="E266" s="1">
        <f t="shared" si="76"/>
        <v>2019</v>
      </c>
      <c r="H266" s="1">
        <v>889</v>
      </c>
      <c r="I266" s="1">
        <v>867</v>
      </c>
      <c r="J266" s="2"/>
      <c r="K266" s="2">
        <f t="shared" si="77"/>
        <v>0.42942050520059433</v>
      </c>
      <c r="L266" s="10">
        <f t="shared" si="68"/>
        <v>2</v>
      </c>
      <c r="M266" s="9">
        <f t="shared" si="69"/>
        <v>3</v>
      </c>
      <c r="N266" s="8">
        <f t="shared" si="70"/>
        <v>1</v>
      </c>
      <c r="O266" s="2">
        <f t="shared" si="71"/>
        <v>0.34175334323922735</v>
      </c>
      <c r="P266" s="2">
        <f t="shared" si="72"/>
        <v>0.24764735017335315</v>
      </c>
      <c r="Q266" s="2">
        <f t="shared" si="73"/>
        <v>0.39574046557701831</v>
      </c>
      <c r="R266" s="2">
        <f t="shared" si="74"/>
        <v>1.4858841010401191E-2</v>
      </c>
      <c r="S266" s="25">
        <v>690</v>
      </c>
      <c r="T266" s="25">
        <v>500</v>
      </c>
      <c r="U266" s="25">
        <v>799</v>
      </c>
      <c r="V266" s="51"/>
      <c r="W266" s="25">
        <v>30</v>
      </c>
      <c r="AB266" t="s">
        <v>2654</v>
      </c>
      <c r="AF266" s="38">
        <v>23</v>
      </c>
      <c r="AG266" s="40">
        <v>11</v>
      </c>
      <c r="AH266" s="40">
        <v>25</v>
      </c>
      <c r="AI266" s="52">
        <v>12350</v>
      </c>
      <c r="AJ266" s="52">
        <f t="shared" si="75"/>
        <v>23011</v>
      </c>
      <c r="AK266" t="s">
        <v>1652</v>
      </c>
    </row>
    <row r="267" spans="1:37" hidden="1" outlineLevel="1">
      <c r="A267" t="s">
        <v>1507</v>
      </c>
      <c r="B267" s="47" t="s">
        <v>1318</v>
      </c>
      <c r="E267" s="1">
        <f t="shared" si="76"/>
        <v>1004</v>
      </c>
      <c r="H267" s="1">
        <v>454</v>
      </c>
      <c r="I267" s="1">
        <v>453</v>
      </c>
      <c r="J267" s="2"/>
      <c r="K267" s="2">
        <f t="shared" si="77"/>
        <v>0.45119521912350596</v>
      </c>
      <c r="L267" s="10">
        <f t="shared" si="68"/>
        <v>3</v>
      </c>
      <c r="M267" s="9">
        <f t="shared" si="69"/>
        <v>1</v>
      </c>
      <c r="N267" s="8">
        <f t="shared" si="70"/>
        <v>2</v>
      </c>
      <c r="O267" s="2">
        <f t="shared" si="71"/>
        <v>0.25298804780876494</v>
      </c>
      <c r="P267" s="2">
        <f t="shared" si="72"/>
        <v>0.38645418326693226</v>
      </c>
      <c r="Q267" s="2">
        <f t="shared" si="73"/>
        <v>0.34063745019920316</v>
      </c>
      <c r="R267" s="2">
        <f t="shared" si="74"/>
        <v>1.9920318725099639E-2</v>
      </c>
      <c r="S267" s="25">
        <v>254</v>
      </c>
      <c r="T267" s="25">
        <v>388</v>
      </c>
      <c r="U267" s="25">
        <v>342</v>
      </c>
      <c r="V267" s="51"/>
      <c r="W267" s="25">
        <v>20</v>
      </c>
      <c r="AB267" t="s">
        <v>1069</v>
      </c>
      <c r="AF267" s="38">
        <v>23</v>
      </c>
      <c r="AG267" s="40">
        <v>29</v>
      </c>
      <c r="AH267" s="40">
        <v>45</v>
      </c>
      <c r="AI267" s="52">
        <v>12455</v>
      </c>
      <c r="AJ267" s="52">
        <f t="shared" si="75"/>
        <v>23029</v>
      </c>
      <c r="AK267" t="s">
        <v>1652</v>
      </c>
    </row>
    <row r="268" spans="1:37" hidden="1" outlineLevel="1">
      <c r="A268" t="s">
        <v>508</v>
      </c>
      <c r="B268" s="47" t="s">
        <v>1318</v>
      </c>
      <c r="E268" s="1">
        <f t="shared" si="76"/>
        <v>406</v>
      </c>
      <c r="H268" s="1">
        <v>177</v>
      </c>
      <c r="I268" s="1">
        <v>180</v>
      </c>
      <c r="J268" s="2"/>
      <c r="K268" s="2">
        <f t="shared" si="77"/>
        <v>0.44334975369458129</v>
      </c>
      <c r="L268" s="10">
        <f t="shared" si="68"/>
        <v>3</v>
      </c>
      <c r="M268" s="9">
        <f t="shared" si="69"/>
        <v>2</v>
      </c>
      <c r="N268" s="8">
        <f t="shared" si="70"/>
        <v>1</v>
      </c>
      <c r="O268" s="2">
        <f t="shared" si="71"/>
        <v>0.23645320197044334</v>
      </c>
      <c r="P268" s="2">
        <f t="shared" si="72"/>
        <v>0.33743842364532017</v>
      </c>
      <c r="Q268" s="2">
        <f t="shared" si="73"/>
        <v>0.42364532019704432</v>
      </c>
      <c r="R268" s="2">
        <f t="shared" si="74"/>
        <v>2.4630541871922262E-3</v>
      </c>
      <c r="S268" s="25">
        <v>96</v>
      </c>
      <c r="T268" s="25">
        <v>137</v>
      </c>
      <c r="U268" s="25">
        <v>172</v>
      </c>
      <c r="V268" s="51"/>
      <c r="W268" s="25">
        <v>1</v>
      </c>
      <c r="AB268" t="s">
        <v>2880</v>
      </c>
      <c r="AF268" s="38">
        <v>23</v>
      </c>
      <c r="AG268" s="40">
        <v>19</v>
      </c>
      <c r="AH268" s="40">
        <v>50</v>
      </c>
      <c r="AI268" s="52">
        <v>12525</v>
      </c>
      <c r="AJ268" s="52">
        <f t="shared" si="75"/>
        <v>23019</v>
      </c>
      <c r="AK268" t="s">
        <v>1652</v>
      </c>
    </row>
    <row r="269" spans="1:37" hidden="1" outlineLevel="1">
      <c r="A269" t="s">
        <v>56</v>
      </c>
      <c r="B269" s="47" t="s">
        <v>1318</v>
      </c>
      <c r="E269" s="1">
        <f t="shared" si="76"/>
        <v>835</v>
      </c>
      <c r="H269" s="1">
        <v>433</v>
      </c>
      <c r="I269" s="1">
        <v>428</v>
      </c>
      <c r="J269" s="2"/>
      <c r="K269" s="2">
        <f t="shared" si="77"/>
        <v>0.5125748502994012</v>
      </c>
      <c r="L269" s="10">
        <f t="shared" si="68"/>
        <v>3</v>
      </c>
      <c r="M269" s="9">
        <f t="shared" si="69"/>
        <v>2</v>
      </c>
      <c r="N269" s="8">
        <f t="shared" si="70"/>
        <v>1</v>
      </c>
      <c r="O269" s="2">
        <f t="shared" si="71"/>
        <v>0.24790419161676647</v>
      </c>
      <c r="P269" s="2">
        <f t="shared" si="72"/>
        <v>0.28622754491017965</v>
      </c>
      <c r="Q269" s="2">
        <f t="shared" si="73"/>
        <v>0.42754491017964069</v>
      </c>
      <c r="R269" s="2">
        <f t="shared" si="74"/>
        <v>3.8323353293413187E-2</v>
      </c>
      <c r="S269" s="25">
        <v>207</v>
      </c>
      <c r="T269" s="25">
        <v>239</v>
      </c>
      <c r="U269" s="25">
        <v>357</v>
      </c>
      <c r="V269" s="51"/>
      <c r="W269" s="25">
        <v>32</v>
      </c>
      <c r="AB269" t="s">
        <v>1083</v>
      </c>
      <c r="AF269" s="38">
        <v>23</v>
      </c>
      <c r="AG269" s="40">
        <v>7</v>
      </c>
      <c r="AH269" s="40">
        <v>15</v>
      </c>
      <c r="AI269" s="52">
        <v>12595</v>
      </c>
      <c r="AJ269" s="52">
        <f t="shared" si="75"/>
        <v>23007</v>
      </c>
      <c r="AK269" t="s">
        <v>1652</v>
      </c>
    </row>
    <row r="270" spans="1:37" hidden="1" outlineLevel="1">
      <c r="A270" t="s">
        <v>1088</v>
      </c>
      <c r="B270" s="47" t="s">
        <v>1318</v>
      </c>
      <c r="E270" s="1">
        <f t="shared" si="76"/>
        <v>3100</v>
      </c>
      <c r="H270" s="1">
        <v>1655</v>
      </c>
      <c r="I270" s="1">
        <v>1623</v>
      </c>
      <c r="J270" s="2"/>
      <c r="K270" s="2">
        <f t="shared" si="77"/>
        <v>0.5235483870967742</v>
      </c>
      <c r="L270" s="10">
        <f t="shared" si="68"/>
        <v>3</v>
      </c>
      <c r="M270" s="9">
        <f t="shared" si="69"/>
        <v>2</v>
      </c>
      <c r="N270" s="8">
        <f t="shared" si="70"/>
        <v>1</v>
      </c>
      <c r="O270" s="2">
        <f t="shared" si="71"/>
        <v>0.25419354838709679</v>
      </c>
      <c r="P270" s="2">
        <f t="shared" si="72"/>
        <v>0.33967741935483869</v>
      </c>
      <c r="Q270" s="2">
        <f t="shared" si="73"/>
        <v>0.39129032258064517</v>
      </c>
      <c r="R270" s="2">
        <f t="shared" si="74"/>
        <v>1.4838709677419404E-2</v>
      </c>
      <c r="S270" s="25">
        <v>788</v>
      </c>
      <c r="T270" s="25">
        <v>1053</v>
      </c>
      <c r="U270" s="25">
        <v>1213</v>
      </c>
      <c r="V270" s="51"/>
      <c r="W270" s="25">
        <v>46</v>
      </c>
      <c r="AB270" t="s">
        <v>2654</v>
      </c>
      <c r="AF270" s="38">
        <v>23</v>
      </c>
      <c r="AG270" s="40">
        <v>11</v>
      </c>
      <c r="AH270" s="40">
        <v>30</v>
      </c>
      <c r="AI270" s="52">
        <v>12735</v>
      </c>
      <c r="AJ270" s="52">
        <f t="shared" si="75"/>
        <v>23011</v>
      </c>
      <c r="AK270" t="s">
        <v>1652</v>
      </c>
    </row>
    <row r="271" spans="1:37" hidden="1" outlineLevel="1">
      <c r="A271" t="s">
        <v>719</v>
      </c>
      <c r="B271" s="47" t="s">
        <v>1318</v>
      </c>
      <c r="E271" s="1">
        <f t="shared" si="76"/>
        <v>632</v>
      </c>
      <c r="H271" s="1">
        <v>275</v>
      </c>
      <c r="I271" s="1">
        <v>269</v>
      </c>
      <c r="J271" s="2"/>
      <c r="K271" s="2">
        <f t="shared" si="77"/>
        <v>0.42563291139240506</v>
      </c>
      <c r="L271" s="10">
        <f t="shared" si="68"/>
        <v>3</v>
      </c>
      <c r="M271" s="9">
        <f t="shared" si="69"/>
        <v>2</v>
      </c>
      <c r="N271" s="8">
        <f t="shared" si="70"/>
        <v>1</v>
      </c>
      <c r="O271" s="2">
        <f t="shared" si="71"/>
        <v>0.27531645569620256</v>
      </c>
      <c r="P271" s="2">
        <f t="shared" si="72"/>
        <v>0.30854430379746833</v>
      </c>
      <c r="Q271" s="2">
        <f t="shared" si="73"/>
        <v>0.40822784810126583</v>
      </c>
      <c r="R271" s="2">
        <f t="shared" si="74"/>
        <v>7.9113924050632778E-3</v>
      </c>
      <c r="S271" s="25">
        <v>174</v>
      </c>
      <c r="T271" s="25">
        <v>195</v>
      </c>
      <c r="U271" s="25">
        <v>258</v>
      </c>
      <c r="V271" s="51"/>
      <c r="W271" s="25">
        <v>5</v>
      </c>
      <c r="AB271" t="s">
        <v>2880</v>
      </c>
      <c r="AF271" s="38">
        <v>23</v>
      </c>
      <c r="AG271" s="40">
        <v>19</v>
      </c>
      <c r="AH271" s="40">
        <v>55</v>
      </c>
      <c r="AI271" s="52">
        <v>13365</v>
      </c>
      <c r="AJ271" s="52">
        <f t="shared" si="75"/>
        <v>23019</v>
      </c>
      <c r="AK271" t="s">
        <v>1652</v>
      </c>
    </row>
    <row r="272" spans="1:37" hidden="1" outlineLevel="1">
      <c r="A272" t="s">
        <v>1597</v>
      </c>
      <c r="B272" s="47" t="s">
        <v>1318</v>
      </c>
      <c r="E272" s="1">
        <f t="shared" si="76"/>
        <v>2800</v>
      </c>
      <c r="H272" s="1">
        <v>1084</v>
      </c>
      <c r="I272" s="1">
        <v>1055</v>
      </c>
      <c r="J272" s="2"/>
      <c r="K272" s="2">
        <f t="shared" si="77"/>
        <v>0.37678571428571428</v>
      </c>
      <c r="L272" s="10">
        <f t="shared" si="68"/>
        <v>2</v>
      </c>
      <c r="M272" s="9">
        <f t="shared" si="69"/>
        <v>3</v>
      </c>
      <c r="N272" s="8">
        <f t="shared" si="70"/>
        <v>1</v>
      </c>
      <c r="O272" s="2">
        <f t="shared" si="71"/>
        <v>0.2907142857142857</v>
      </c>
      <c r="P272" s="2">
        <f t="shared" si="72"/>
        <v>0.26857142857142857</v>
      </c>
      <c r="Q272" s="2">
        <f t="shared" si="73"/>
        <v>0.42607142857142855</v>
      </c>
      <c r="R272" s="2">
        <f t="shared" si="74"/>
        <v>1.464285714285718E-2</v>
      </c>
      <c r="S272" s="25">
        <v>814</v>
      </c>
      <c r="T272" s="25">
        <v>752</v>
      </c>
      <c r="U272" s="25">
        <v>1193</v>
      </c>
      <c r="V272" s="51"/>
      <c r="W272" s="25">
        <v>41</v>
      </c>
      <c r="AB272" t="s">
        <v>2654</v>
      </c>
      <c r="AF272" s="38">
        <v>23</v>
      </c>
      <c r="AG272" s="40">
        <v>11</v>
      </c>
      <c r="AH272" s="40">
        <v>35</v>
      </c>
      <c r="AI272" s="52">
        <v>13470</v>
      </c>
      <c r="AJ272" s="52">
        <f t="shared" si="75"/>
        <v>23011</v>
      </c>
      <c r="AK272" t="s">
        <v>1652</v>
      </c>
    </row>
    <row r="273" spans="1:37" hidden="1" outlineLevel="1">
      <c r="A273" t="s">
        <v>471</v>
      </c>
      <c r="B273" s="47" t="s">
        <v>1318</v>
      </c>
      <c r="E273" s="1">
        <f t="shared" si="76"/>
        <v>29</v>
      </c>
      <c r="H273" s="1">
        <v>8</v>
      </c>
      <c r="I273" s="1">
        <v>7</v>
      </c>
      <c r="J273" s="2"/>
      <c r="K273" s="2">
        <f t="shared" si="77"/>
        <v>0.2413793103448276</v>
      </c>
      <c r="L273" s="10">
        <f t="shared" si="68"/>
        <v>3</v>
      </c>
      <c r="M273" s="9">
        <f t="shared" si="69"/>
        <v>2</v>
      </c>
      <c r="N273" s="8">
        <f t="shared" si="70"/>
        <v>1</v>
      </c>
      <c r="O273" s="2">
        <f t="shared" si="71"/>
        <v>0.13793103448275862</v>
      </c>
      <c r="P273" s="2">
        <f t="shared" si="72"/>
        <v>0.17241379310344829</v>
      </c>
      <c r="Q273" s="2">
        <f t="shared" si="73"/>
        <v>0.68965517241379315</v>
      </c>
      <c r="R273" s="2">
        <f t="shared" si="74"/>
        <v>-1.1102230246251565E-16</v>
      </c>
      <c r="S273" s="25">
        <v>4</v>
      </c>
      <c r="T273" s="25">
        <v>5</v>
      </c>
      <c r="U273" s="25">
        <v>20</v>
      </c>
      <c r="V273" s="51"/>
      <c r="W273" s="25">
        <v>0</v>
      </c>
      <c r="AB273" t="s">
        <v>1069</v>
      </c>
      <c r="AF273" s="38">
        <v>23</v>
      </c>
      <c r="AG273" s="40">
        <v>29</v>
      </c>
      <c r="AH273" s="40">
        <v>50</v>
      </c>
      <c r="AI273" s="52">
        <v>13610</v>
      </c>
      <c r="AJ273" s="52">
        <f t="shared" si="75"/>
        <v>23029</v>
      </c>
      <c r="AK273" t="s">
        <v>2908</v>
      </c>
    </row>
    <row r="274" spans="1:37" hidden="1" outlineLevel="1">
      <c r="A274" t="s">
        <v>2684</v>
      </c>
      <c r="B274" s="47" t="s">
        <v>1318</v>
      </c>
      <c r="E274" s="1">
        <f t="shared" si="76"/>
        <v>316</v>
      </c>
      <c r="H274" s="1">
        <v>147</v>
      </c>
      <c r="I274" s="1">
        <v>139</v>
      </c>
      <c r="J274" s="2"/>
      <c r="K274" s="2">
        <f t="shared" si="77"/>
        <v>0.439873417721519</v>
      </c>
      <c r="L274" s="10">
        <f t="shared" si="68"/>
        <v>3</v>
      </c>
      <c r="M274" s="9">
        <f t="shared" si="69"/>
        <v>2</v>
      </c>
      <c r="N274" s="8">
        <f t="shared" si="70"/>
        <v>1</v>
      </c>
      <c r="O274" s="2">
        <f t="shared" si="71"/>
        <v>0.16455696202531644</v>
      </c>
      <c r="P274" s="2">
        <f t="shared" si="72"/>
        <v>0.39873417721518989</v>
      </c>
      <c r="Q274" s="2">
        <f t="shared" si="73"/>
        <v>0.42405063291139239</v>
      </c>
      <c r="R274" s="2">
        <f t="shared" si="74"/>
        <v>1.2658227848101278E-2</v>
      </c>
      <c r="S274" s="25">
        <v>52</v>
      </c>
      <c r="T274" s="25">
        <v>126</v>
      </c>
      <c r="U274" s="25">
        <v>134</v>
      </c>
      <c r="V274" s="51"/>
      <c r="W274" s="25">
        <v>4</v>
      </c>
      <c r="AB274" t="s">
        <v>1069</v>
      </c>
      <c r="AF274" s="38">
        <v>23</v>
      </c>
      <c r="AG274" s="40">
        <v>29</v>
      </c>
      <c r="AH274" s="40">
        <v>55</v>
      </c>
      <c r="AI274" s="52">
        <v>13750</v>
      </c>
      <c r="AJ274" s="52">
        <f t="shared" si="75"/>
        <v>23029</v>
      </c>
      <c r="AK274" t="s">
        <v>1652</v>
      </c>
    </row>
    <row r="275" spans="1:37" hidden="1" outlineLevel="1">
      <c r="A275" t="s">
        <v>359</v>
      </c>
      <c r="B275" s="47" t="s">
        <v>1318</v>
      </c>
      <c r="E275" s="1">
        <f t="shared" si="76"/>
        <v>424</v>
      </c>
      <c r="H275" s="1">
        <v>201</v>
      </c>
      <c r="I275" s="1">
        <v>198</v>
      </c>
      <c r="J275" s="2"/>
      <c r="K275" s="2">
        <f t="shared" si="77"/>
        <v>0.46698113207547171</v>
      </c>
      <c r="L275" s="10">
        <f t="shared" si="68"/>
        <v>2</v>
      </c>
      <c r="M275" s="9">
        <f t="shared" si="69"/>
        <v>3</v>
      </c>
      <c r="N275" s="8">
        <f t="shared" si="70"/>
        <v>1</v>
      </c>
      <c r="O275" s="2">
        <f t="shared" si="71"/>
        <v>0.31132075471698112</v>
      </c>
      <c r="P275" s="2">
        <f t="shared" si="72"/>
        <v>0.30424528301886794</v>
      </c>
      <c r="Q275" s="2">
        <f t="shared" si="73"/>
        <v>0.37028301886792453</v>
      </c>
      <c r="R275" s="2">
        <f t="shared" si="74"/>
        <v>1.4150943396226356E-2</v>
      </c>
      <c r="S275" s="25">
        <v>132</v>
      </c>
      <c r="T275" s="25">
        <v>129</v>
      </c>
      <c r="U275" s="25">
        <v>157</v>
      </c>
      <c r="V275" s="51"/>
      <c r="W275" s="25">
        <v>6</v>
      </c>
      <c r="AB275" t="s">
        <v>1069</v>
      </c>
      <c r="AF275" s="38">
        <v>23</v>
      </c>
      <c r="AG275" s="40">
        <v>29</v>
      </c>
      <c r="AH275" s="40">
        <v>60</v>
      </c>
      <c r="AI275" s="52">
        <v>13820</v>
      </c>
      <c r="AJ275" s="52">
        <f t="shared" si="75"/>
        <v>23029</v>
      </c>
      <c r="AK275" t="s">
        <v>1652</v>
      </c>
    </row>
    <row r="276" spans="1:37" hidden="1" outlineLevel="1">
      <c r="A276" t="s">
        <v>101</v>
      </c>
      <c r="B276" s="47" t="s">
        <v>1318</v>
      </c>
      <c r="E276" s="1">
        <f t="shared" si="76"/>
        <v>282</v>
      </c>
      <c r="H276" s="1">
        <v>136</v>
      </c>
      <c r="I276" s="1">
        <v>135</v>
      </c>
      <c r="J276" s="2"/>
      <c r="K276" s="2">
        <f t="shared" si="77"/>
        <v>0.47872340425531917</v>
      </c>
      <c r="L276" s="10">
        <f t="shared" si="68"/>
        <v>1</v>
      </c>
      <c r="M276" s="9">
        <f t="shared" si="69"/>
        <v>3</v>
      </c>
      <c r="N276" s="8">
        <f t="shared" si="70"/>
        <v>2</v>
      </c>
      <c r="O276" s="2">
        <f t="shared" si="71"/>
        <v>0.41843971631205673</v>
      </c>
      <c r="P276" s="2">
        <f t="shared" si="72"/>
        <v>0.18085106382978725</v>
      </c>
      <c r="Q276" s="2">
        <f t="shared" si="73"/>
        <v>0.40070921985815605</v>
      </c>
      <c r="R276" s="2">
        <f t="shared" si="74"/>
        <v>-5.5511151231257827E-17</v>
      </c>
      <c r="S276" s="25">
        <v>118</v>
      </c>
      <c r="T276" s="25">
        <v>51</v>
      </c>
      <c r="U276" s="25">
        <v>113</v>
      </c>
      <c r="V276" s="51"/>
      <c r="W276" s="25">
        <v>0</v>
      </c>
      <c r="AB276" t="s">
        <v>1977</v>
      </c>
      <c r="AF276" s="38">
        <v>23</v>
      </c>
      <c r="AG276" s="40">
        <v>3</v>
      </c>
      <c r="AH276" s="40">
        <v>63</v>
      </c>
      <c r="AI276" s="52">
        <v>13900</v>
      </c>
      <c r="AJ276" s="52">
        <f t="shared" si="75"/>
        <v>23003</v>
      </c>
      <c r="AK276" t="s">
        <v>405</v>
      </c>
    </row>
    <row r="277" spans="1:37" hidden="1" outlineLevel="1">
      <c r="A277" t="s">
        <v>2152</v>
      </c>
      <c r="B277" s="47" t="s">
        <v>1318</v>
      </c>
      <c r="E277" s="1">
        <f t="shared" si="76"/>
        <v>109</v>
      </c>
      <c r="H277" s="1">
        <v>77</v>
      </c>
      <c r="I277" s="1">
        <v>77</v>
      </c>
      <c r="J277" s="2"/>
      <c r="K277" s="2">
        <f t="shared" si="77"/>
        <v>0.70642201834862384</v>
      </c>
      <c r="L277" s="10">
        <f t="shared" si="68"/>
        <v>1</v>
      </c>
      <c r="M277" s="9">
        <f t="shared" si="69"/>
        <v>2</v>
      </c>
      <c r="N277" s="8">
        <f t="shared" si="70"/>
        <v>3</v>
      </c>
      <c r="O277" s="2">
        <f t="shared" si="71"/>
        <v>0.41284403669724773</v>
      </c>
      <c r="P277" s="2">
        <f t="shared" si="72"/>
        <v>0.30275229357798167</v>
      </c>
      <c r="Q277" s="2">
        <f t="shared" si="73"/>
        <v>0.28440366972477066</v>
      </c>
      <c r="R277" s="2">
        <f t="shared" si="74"/>
        <v>0</v>
      </c>
      <c r="S277" s="25">
        <v>45</v>
      </c>
      <c r="T277" s="25">
        <v>33</v>
      </c>
      <c r="U277" s="25">
        <v>31</v>
      </c>
      <c r="V277" s="51"/>
      <c r="W277" s="25">
        <v>0</v>
      </c>
      <c r="AB277" t="s">
        <v>1069</v>
      </c>
      <c r="AF277" s="38">
        <v>23</v>
      </c>
      <c r="AG277" s="40">
        <v>29</v>
      </c>
      <c r="AH277" s="40">
        <v>65</v>
      </c>
      <c r="AI277" s="52">
        <v>14100</v>
      </c>
      <c r="AJ277" s="52">
        <f t="shared" si="75"/>
        <v>23029</v>
      </c>
      <c r="AK277" t="s">
        <v>1652</v>
      </c>
    </row>
    <row r="278" spans="1:37" hidden="1" outlineLevel="1">
      <c r="A278" t="s">
        <v>472</v>
      </c>
      <c r="B278" s="47" t="s">
        <v>1318</v>
      </c>
      <c r="E278" s="1">
        <f t="shared" si="76"/>
        <v>128</v>
      </c>
      <c r="H278" s="1">
        <v>67</v>
      </c>
      <c r="I278" s="1">
        <v>69</v>
      </c>
      <c r="J278" s="2"/>
      <c r="K278" s="2">
        <f t="shared" si="77"/>
        <v>0.5390625</v>
      </c>
      <c r="L278" s="10">
        <f t="shared" si="68"/>
        <v>3</v>
      </c>
      <c r="M278" s="9">
        <f t="shared" si="69"/>
        <v>2</v>
      </c>
      <c r="N278" s="8">
        <f t="shared" si="70"/>
        <v>1</v>
      </c>
      <c r="O278" s="2">
        <f t="shared" si="71"/>
        <v>0.265625</v>
      </c>
      <c r="P278" s="2">
        <f t="shared" si="72"/>
        <v>0.34375</v>
      </c>
      <c r="Q278" s="2">
        <f t="shared" si="73"/>
        <v>0.390625</v>
      </c>
      <c r="R278" s="2">
        <f t="shared" si="74"/>
        <v>0</v>
      </c>
      <c r="S278" s="25">
        <v>34</v>
      </c>
      <c r="T278" s="25">
        <v>44</v>
      </c>
      <c r="U278" s="25">
        <v>50</v>
      </c>
      <c r="V278" s="51"/>
      <c r="W278" s="25">
        <v>0</v>
      </c>
      <c r="AB278" t="s">
        <v>1083</v>
      </c>
      <c r="AF278" s="38">
        <v>23</v>
      </c>
      <c r="AG278" s="40">
        <v>7</v>
      </c>
      <c r="AH278" s="40">
        <v>20</v>
      </c>
      <c r="AI278" s="52">
        <v>14205</v>
      </c>
      <c r="AJ278" s="52">
        <f t="shared" si="75"/>
        <v>23007</v>
      </c>
      <c r="AK278" t="s">
        <v>2908</v>
      </c>
    </row>
    <row r="279" spans="1:37" hidden="1" outlineLevel="1">
      <c r="A279" t="s">
        <v>2983</v>
      </c>
      <c r="B279" s="47" t="s">
        <v>1318</v>
      </c>
      <c r="E279" s="1">
        <f t="shared" si="76"/>
        <v>1198</v>
      </c>
      <c r="H279" s="1">
        <v>733</v>
      </c>
      <c r="I279" s="1">
        <v>719</v>
      </c>
      <c r="J279" s="2"/>
      <c r="K279" s="2">
        <f t="shared" si="77"/>
        <v>0.60016694490818034</v>
      </c>
      <c r="L279" s="10">
        <f t="shared" si="68"/>
        <v>3</v>
      </c>
      <c r="M279" s="9">
        <f t="shared" si="69"/>
        <v>1</v>
      </c>
      <c r="N279" s="8">
        <f t="shared" si="70"/>
        <v>2</v>
      </c>
      <c r="O279" s="2">
        <f t="shared" si="71"/>
        <v>0.2587646076794658</v>
      </c>
      <c r="P279" s="2">
        <f t="shared" si="72"/>
        <v>0.37979966611018362</v>
      </c>
      <c r="Q279" s="2">
        <f t="shared" si="73"/>
        <v>0.35308848080133554</v>
      </c>
      <c r="R279" s="2">
        <f t="shared" si="74"/>
        <v>8.3472454090149917E-3</v>
      </c>
      <c r="S279" s="25">
        <v>310</v>
      </c>
      <c r="T279" s="25">
        <v>455</v>
      </c>
      <c r="U279" s="25">
        <v>423</v>
      </c>
      <c r="V279" s="51"/>
      <c r="W279" s="25">
        <v>10</v>
      </c>
      <c r="AB279" t="s">
        <v>2880</v>
      </c>
      <c r="AF279" s="38">
        <v>23</v>
      </c>
      <c r="AG279" s="40">
        <v>19</v>
      </c>
      <c r="AH279" s="40">
        <v>60</v>
      </c>
      <c r="AI279" s="52">
        <v>14310</v>
      </c>
      <c r="AJ279" s="52">
        <f t="shared" si="75"/>
        <v>23019</v>
      </c>
      <c r="AK279" t="s">
        <v>1652</v>
      </c>
    </row>
    <row r="280" spans="1:37" hidden="1" outlineLevel="1">
      <c r="A280" t="s">
        <v>3056</v>
      </c>
      <c r="B280" s="47" t="s">
        <v>1318</v>
      </c>
      <c r="E280" s="1">
        <f t="shared" si="76"/>
        <v>1705</v>
      </c>
      <c r="H280" s="1">
        <v>924</v>
      </c>
      <c r="I280" s="1">
        <v>901</v>
      </c>
      <c r="J280" s="2"/>
      <c r="K280" s="2">
        <f t="shared" si="77"/>
        <v>0.52844574780058651</v>
      </c>
      <c r="L280" s="10">
        <f t="shared" si="68"/>
        <v>3</v>
      </c>
      <c r="M280" s="9">
        <f t="shared" si="69"/>
        <v>1</v>
      </c>
      <c r="N280" s="8">
        <f t="shared" si="70"/>
        <v>2</v>
      </c>
      <c r="O280" s="2">
        <f t="shared" si="71"/>
        <v>0.22052785923753665</v>
      </c>
      <c r="P280" s="2">
        <f t="shared" si="72"/>
        <v>0.39824046920821116</v>
      </c>
      <c r="Q280" s="2">
        <f t="shared" si="73"/>
        <v>0.37595307917888565</v>
      </c>
      <c r="R280" s="2">
        <f t="shared" si="74"/>
        <v>5.2785923753665975E-3</v>
      </c>
      <c r="S280" s="25">
        <v>376</v>
      </c>
      <c r="T280" s="25">
        <v>679</v>
      </c>
      <c r="U280" s="25">
        <v>641</v>
      </c>
      <c r="V280" s="51"/>
      <c r="W280" s="25">
        <v>9</v>
      </c>
      <c r="AB280" t="s">
        <v>2880</v>
      </c>
      <c r="AF280" s="38">
        <v>23</v>
      </c>
      <c r="AG280" s="40">
        <v>19</v>
      </c>
      <c r="AH280" s="40">
        <v>65</v>
      </c>
      <c r="AI280" s="52">
        <v>14380</v>
      </c>
      <c r="AJ280" s="52">
        <f t="shared" si="75"/>
        <v>23019</v>
      </c>
      <c r="AK280" t="s">
        <v>1652</v>
      </c>
    </row>
    <row r="281" spans="1:37" hidden="1" outlineLevel="1">
      <c r="A281" t="s">
        <v>1336</v>
      </c>
      <c r="B281" s="47" t="s">
        <v>1318</v>
      </c>
      <c r="E281" s="1">
        <f t="shared" si="76"/>
        <v>1001</v>
      </c>
      <c r="H281" s="1">
        <v>499</v>
      </c>
      <c r="I281" s="1">
        <v>496</v>
      </c>
      <c r="J281" s="2"/>
      <c r="K281" s="2">
        <f t="shared" si="77"/>
        <v>0.49550449550449549</v>
      </c>
      <c r="L281" s="10">
        <f t="shared" si="68"/>
        <v>2</v>
      </c>
      <c r="M281" s="9">
        <f t="shared" si="69"/>
        <v>3</v>
      </c>
      <c r="N281" s="8">
        <f t="shared" si="70"/>
        <v>1</v>
      </c>
      <c r="O281" s="2">
        <f t="shared" si="71"/>
        <v>0.24775224775224775</v>
      </c>
      <c r="P281" s="2">
        <f t="shared" si="72"/>
        <v>0.24175824175824176</v>
      </c>
      <c r="Q281" s="2">
        <f t="shared" si="73"/>
        <v>0.49150849150849152</v>
      </c>
      <c r="R281" s="2">
        <f t="shared" si="74"/>
        <v>1.8981018981018893E-2</v>
      </c>
      <c r="S281" s="25">
        <v>248</v>
      </c>
      <c r="T281" s="25">
        <v>242</v>
      </c>
      <c r="U281" s="25">
        <v>492</v>
      </c>
      <c r="V281" s="51"/>
      <c r="W281" s="25">
        <v>19</v>
      </c>
      <c r="AB281" t="s">
        <v>1635</v>
      </c>
      <c r="AF281" s="38">
        <v>23</v>
      </c>
      <c r="AG281" s="40">
        <v>31</v>
      </c>
      <c r="AH281" s="40">
        <v>35</v>
      </c>
      <c r="AI281" s="52">
        <v>14485</v>
      </c>
      <c r="AJ281" s="52">
        <f t="shared" si="75"/>
        <v>23031</v>
      </c>
      <c r="AK281" t="s">
        <v>1652</v>
      </c>
    </row>
    <row r="282" spans="1:37" hidden="1" outlineLevel="1">
      <c r="A282" t="s">
        <v>1660</v>
      </c>
      <c r="B282" s="47" t="s">
        <v>1318</v>
      </c>
      <c r="E282" s="1">
        <f t="shared" si="76"/>
        <v>829</v>
      </c>
      <c r="H282" s="1">
        <v>467</v>
      </c>
      <c r="I282" s="1">
        <v>446</v>
      </c>
      <c r="J282" s="2"/>
      <c r="K282" s="2">
        <f t="shared" si="77"/>
        <v>0.53799758745476478</v>
      </c>
      <c r="L282" s="10">
        <f t="shared" si="68"/>
        <v>3</v>
      </c>
      <c r="M282" s="9">
        <f t="shared" si="69"/>
        <v>1</v>
      </c>
      <c r="N282" s="8">
        <f t="shared" si="70"/>
        <v>2</v>
      </c>
      <c r="O282" s="2">
        <f t="shared" si="71"/>
        <v>0.24607961399276237</v>
      </c>
      <c r="P282" s="2">
        <f t="shared" si="72"/>
        <v>0.37394451145958985</v>
      </c>
      <c r="Q282" s="2">
        <f t="shared" si="73"/>
        <v>0.37273823884197826</v>
      </c>
      <c r="R282" s="2">
        <f t="shared" si="74"/>
        <v>7.2376357056695428E-3</v>
      </c>
      <c r="S282" s="25">
        <v>204</v>
      </c>
      <c r="T282" s="25">
        <v>310</v>
      </c>
      <c r="U282" s="25">
        <v>309</v>
      </c>
      <c r="V282" s="51"/>
      <c r="W282" s="25">
        <v>6</v>
      </c>
      <c r="AB282" t="s">
        <v>1943</v>
      </c>
      <c r="AF282" s="38">
        <v>23</v>
      </c>
      <c r="AG282" s="40">
        <v>25</v>
      </c>
      <c r="AH282" s="40">
        <v>40</v>
      </c>
      <c r="AI282" s="52">
        <v>14555</v>
      </c>
      <c r="AJ282" s="52">
        <f t="shared" si="75"/>
        <v>23025</v>
      </c>
      <c r="AK282" t="s">
        <v>1652</v>
      </c>
    </row>
    <row r="283" spans="1:37" hidden="1" outlineLevel="1">
      <c r="A283" t="s">
        <v>1769</v>
      </c>
      <c r="B283" s="47" t="s">
        <v>1318</v>
      </c>
      <c r="E283" s="1">
        <f t="shared" si="76"/>
        <v>193</v>
      </c>
      <c r="H283" s="1">
        <v>123</v>
      </c>
      <c r="I283" s="1">
        <v>118</v>
      </c>
      <c r="J283" s="2"/>
      <c r="K283" s="2">
        <f t="shared" si="77"/>
        <v>0.6113989637305699</v>
      </c>
      <c r="L283" s="10">
        <f t="shared" si="68"/>
        <v>3</v>
      </c>
      <c r="M283" s="9">
        <f t="shared" si="69"/>
        <v>2</v>
      </c>
      <c r="N283" s="8">
        <f t="shared" si="70"/>
        <v>1</v>
      </c>
      <c r="O283" s="2">
        <f t="shared" si="71"/>
        <v>0.25906735751295334</v>
      </c>
      <c r="P283" s="2">
        <f t="shared" si="72"/>
        <v>0.29533678756476683</v>
      </c>
      <c r="Q283" s="2">
        <f t="shared" si="73"/>
        <v>0.41450777202072536</v>
      </c>
      <c r="R283" s="2">
        <f t="shared" si="74"/>
        <v>3.1088082901554404E-2</v>
      </c>
      <c r="S283" s="25">
        <v>50</v>
      </c>
      <c r="T283" s="25">
        <v>57</v>
      </c>
      <c r="U283" s="25">
        <v>80</v>
      </c>
      <c r="V283" s="51"/>
      <c r="W283" s="25">
        <v>6</v>
      </c>
      <c r="AB283" t="s">
        <v>179</v>
      </c>
      <c r="AF283" s="38">
        <v>23</v>
      </c>
      <c r="AG283" s="40">
        <v>9</v>
      </c>
      <c r="AH283" s="40">
        <v>45</v>
      </c>
      <c r="AI283" s="52">
        <v>14905</v>
      </c>
      <c r="AJ283" s="52">
        <f t="shared" si="75"/>
        <v>23009</v>
      </c>
      <c r="AK283" t="s">
        <v>1652</v>
      </c>
    </row>
    <row r="284" spans="1:37" hidden="1" outlineLevel="1">
      <c r="A284" t="s">
        <v>2466</v>
      </c>
      <c r="B284" s="47" t="s">
        <v>1318</v>
      </c>
      <c r="E284" s="1">
        <f t="shared" si="76"/>
        <v>68</v>
      </c>
      <c r="H284" s="1">
        <v>44</v>
      </c>
      <c r="I284" s="1">
        <v>44</v>
      </c>
      <c r="J284" s="2"/>
      <c r="K284" s="2">
        <f t="shared" si="77"/>
        <v>0.6470588235294118</v>
      </c>
      <c r="L284" s="10">
        <f t="shared" si="68"/>
        <v>3</v>
      </c>
      <c r="M284" s="9">
        <f t="shared" si="69"/>
        <v>1</v>
      </c>
      <c r="N284" s="8">
        <f t="shared" si="70"/>
        <v>2</v>
      </c>
      <c r="O284" s="2">
        <f t="shared" si="71"/>
        <v>0.22058823529411764</v>
      </c>
      <c r="P284" s="2">
        <f t="shared" si="72"/>
        <v>0.51470588235294112</v>
      </c>
      <c r="Q284" s="2">
        <f t="shared" si="73"/>
        <v>0.26470588235294118</v>
      </c>
      <c r="R284" s="2">
        <f t="shared" si="74"/>
        <v>5.5511151231257827E-17</v>
      </c>
      <c r="S284" s="25">
        <v>15</v>
      </c>
      <c r="T284" s="25">
        <v>35</v>
      </c>
      <c r="U284" s="25">
        <v>18</v>
      </c>
      <c r="V284" s="51"/>
      <c r="W284" s="25">
        <v>0</v>
      </c>
      <c r="AB284" t="s">
        <v>1069</v>
      </c>
      <c r="AF284" s="38">
        <v>23</v>
      </c>
      <c r="AG284" s="40">
        <v>29</v>
      </c>
      <c r="AH284" s="40">
        <v>70</v>
      </c>
      <c r="AI284" s="52">
        <v>14940</v>
      </c>
      <c r="AJ284" s="52">
        <f t="shared" si="75"/>
        <v>23029</v>
      </c>
      <c r="AK284" t="s">
        <v>1652</v>
      </c>
    </row>
    <row r="285" spans="1:37" hidden="1" outlineLevel="1">
      <c r="A285" t="s">
        <v>2893</v>
      </c>
      <c r="B285" s="47" t="s">
        <v>1318</v>
      </c>
      <c r="E285" s="1">
        <f t="shared" si="76"/>
        <v>188</v>
      </c>
      <c r="H285" s="1">
        <v>106</v>
      </c>
      <c r="I285" s="1">
        <v>109</v>
      </c>
      <c r="J285" s="2"/>
      <c r="K285" s="2">
        <f>I285/E285</f>
        <v>0.57978723404255317</v>
      </c>
      <c r="L285" s="10">
        <f t="shared" si="68"/>
        <v>3</v>
      </c>
      <c r="M285" s="9">
        <f t="shared" si="69"/>
        <v>2</v>
      </c>
      <c r="N285" s="8">
        <f t="shared" si="70"/>
        <v>1</v>
      </c>
      <c r="O285" s="2">
        <f t="shared" si="71"/>
        <v>0.25</v>
      </c>
      <c r="P285" s="2">
        <f t="shared" si="72"/>
        <v>0.36170212765957449</v>
      </c>
      <c r="Q285" s="2">
        <f t="shared" si="73"/>
        <v>0.38829787234042551</v>
      </c>
      <c r="R285" s="2">
        <f t="shared" si="74"/>
        <v>0</v>
      </c>
      <c r="S285" s="25">
        <v>47</v>
      </c>
      <c r="T285" s="25">
        <v>68</v>
      </c>
      <c r="U285" s="25">
        <v>73</v>
      </c>
      <c r="V285" s="51"/>
      <c r="W285" s="25">
        <v>0</v>
      </c>
      <c r="AB285" t="s">
        <v>1977</v>
      </c>
      <c r="AF285" s="38">
        <v>23</v>
      </c>
      <c r="AG285" s="40">
        <v>3</v>
      </c>
      <c r="AH285" s="40">
        <v>65</v>
      </c>
      <c r="AI285" s="52">
        <v>15395</v>
      </c>
      <c r="AJ285" s="52">
        <f t="shared" si="75"/>
        <v>23003</v>
      </c>
      <c r="AK285" t="s">
        <v>1652</v>
      </c>
    </row>
    <row r="286" spans="1:37" hidden="1" outlineLevel="1">
      <c r="A286" t="s">
        <v>2463</v>
      </c>
      <c r="B286" s="47" t="s">
        <v>1318</v>
      </c>
      <c r="E286" s="1">
        <f t="shared" si="76"/>
        <v>5327</v>
      </c>
      <c r="H286" s="1">
        <v>3862</v>
      </c>
      <c r="I286" s="1">
        <v>3803</v>
      </c>
      <c r="J286" s="2"/>
      <c r="K286" s="2">
        <f t="shared" si="77"/>
        <v>0.71391026844377703</v>
      </c>
      <c r="L286" s="10">
        <f t="shared" si="68"/>
        <v>3</v>
      </c>
      <c r="M286" s="9">
        <f t="shared" si="69"/>
        <v>1</v>
      </c>
      <c r="N286" s="8">
        <f t="shared" si="70"/>
        <v>2</v>
      </c>
      <c r="O286" s="2">
        <f t="shared" si="71"/>
        <v>0.25868218509480007</v>
      </c>
      <c r="P286" s="2">
        <f t="shared" si="72"/>
        <v>0.4330767786746762</v>
      </c>
      <c r="Q286" s="2">
        <f t="shared" si="73"/>
        <v>0.29885489018209122</v>
      </c>
      <c r="R286" s="2">
        <f t="shared" si="74"/>
        <v>9.3861460484325754E-3</v>
      </c>
      <c r="S286" s="25">
        <v>1378</v>
      </c>
      <c r="T286" s="25">
        <v>2307</v>
      </c>
      <c r="U286" s="25">
        <v>1592</v>
      </c>
      <c r="V286" s="51"/>
      <c r="W286" s="25">
        <v>50</v>
      </c>
      <c r="AB286" t="s">
        <v>2463</v>
      </c>
      <c r="AF286" s="38">
        <v>23</v>
      </c>
      <c r="AG286" s="40">
        <v>5</v>
      </c>
      <c r="AH286" s="40">
        <v>30</v>
      </c>
      <c r="AI286" s="52">
        <v>15430</v>
      </c>
      <c r="AJ286" s="52">
        <f t="shared" si="75"/>
        <v>23005</v>
      </c>
      <c r="AK286" t="s">
        <v>1652</v>
      </c>
    </row>
    <row r="287" spans="1:37" hidden="1" outlineLevel="1">
      <c r="A287" t="s">
        <v>2894</v>
      </c>
      <c r="B287" s="47" t="s">
        <v>1318</v>
      </c>
      <c r="E287" s="1">
        <f t="shared" si="76"/>
        <v>921</v>
      </c>
      <c r="H287" s="1">
        <v>513</v>
      </c>
      <c r="I287" s="1">
        <v>498</v>
      </c>
      <c r="J287" s="2"/>
      <c r="K287" s="2">
        <f t="shared" si="77"/>
        <v>0.54071661237785018</v>
      </c>
      <c r="L287" s="10">
        <f t="shared" si="68"/>
        <v>3</v>
      </c>
      <c r="M287" s="9">
        <f t="shared" si="69"/>
        <v>2</v>
      </c>
      <c r="N287" s="8">
        <f t="shared" si="70"/>
        <v>1</v>
      </c>
      <c r="O287" s="2">
        <f t="shared" si="71"/>
        <v>0.21824104234527689</v>
      </c>
      <c r="P287" s="2">
        <f t="shared" si="72"/>
        <v>0.34419109663409336</v>
      </c>
      <c r="Q287" s="2">
        <f t="shared" si="73"/>
        <v>0.42671009771986973</v>
      </c>
      <c r="R287" s="2">
        <f t="shared" si="74"/>
        <v>1.0857763300760048E-2</v>
      </c>
      <c r="S287" s="25">
        <v>201</v>
      </c>
      <c r="T287" s="25">
        <v>317</v>
      </c>
      <c r="U287" s="25">
        <v>393</v>
      </c>
      <c r="V287" s="51"/>
      <c r="W287" s="25">
        <v>10</v>
      </c>
      <c r="AB287" t="s">
        <v>1052</v>
      </c>
      <c r="AF287" s="38">
        <v>23</v>
      </c>
      <c r="AG287" s="40">
        <v>13</v>
      </c>
      <c r="AH287" s="40">
        <v>15</v>
      </c>
      <c r="AI287" s="52">
        <v>15780</v>
      </c>
      <c r="AJ287" s="52">
        <f t="shared" si="75"/>
        <v>23013</v>
      </c>
      <c r="AK287" t="s">
        <v>1652</v>
      </c>
    </row>
    <row r="288" spans="1:37" hidden="1" outlineLevel="1">
      <c r="A288" t="s">
        <v>2730</v>
      </c>
      <c r="B288" s="47" t="s">
        <v>1318</v>
      </c>
      <c r="E288" s="1">
        <f t="shared" si="76"/>
        <v>230</v>
      </c>
      <c r="H288" s="1">
        <v>173</v>
      </c>
      <c r="I288" s="1">
        <v>173</v>
      </c>
      <c r="J288" s="2"/>
      <c r="K288" s="2">
        <f t="shared" si="77"/>
        <v>0.75217391304347825</v>
      </c>
      <c r="L288" s="10">
        <f t="shared" si="68"/>
        <v>3</v>
      </c>
      <c r="M288" s="9">
        <f t="shared" si="69"/>
        <v>1</v>
      </c>
      <c r="N288" s="8">
        <f t="shared" si="70"/>
        <v>2</v>
      </c>
      <c r="O288" s="2">
        <f t="shared" si="71"/>
        <v>0.16086956521739129</v>
      </c>
      <c r="P288" s="2">
        <f t="shared" si="72"/>
        <v>0.45652173913043476</v>
      </c>
      <c r="Q288" s="2">
        <f t="shared" si="73"/>
        <v>0.36956521739130432</v>
      </c>
      <c r="R288" s="2">
        <f t="shared" si="74"/>
        <v>1.3043478260869656E-2</v>
      </c>
      <c r="S288" s="25">
        <v>37</v>
      </c>
      <c r="T288" s="25">
        <v>105</v>
      </c>
      <c r="U288" s="25">
        <v>85</v>
      </c>
      <c r="V288" s="51"/>
      <c r="W288" s="25">
        <v>3</v>
      </c>
      <c r="AB288" t="s">
        <v>1069</v>
      </c>
      <c r="AF288" s="38">
        <v>23</v>
      </c>
      <c r="AG288" s="40">
        <v>29</v>
      </c>
      <c r="AH288" s="40">
        <v>75</v>
      </c>
      <c r="AI288" s="52">
        <v>15920</v>
      </c>
      <c r="AJ288" s="52">
        <f t="shared" si="75"/>
        <v>23029</v>
      </c>
      <c r="AK288" t="s">
        <v>1652</v>
      </c>
    </row>
    <row r="289" spans="1:37" hidden="1" outlineLevel="1">
      <c r="A289" t="s">
        <v>500</v>
      </c>
      <c r="B289" s="47" t="s">
        <v>1318</v>
      </c>
      <c r="E289" s="1">
        <f t="shared" si="76"/>
        <v>63</v>
      </c>
      <c r="H289" s="1">
        <v>39</v>
      </c>
      <c r="I289" s="1">
        <v>40</v>
      </c>
      <c r="J289" s="2"/>
      <c r="K289" s="2">
        <f t="shared" si="77"/>
        <v>0.63492063492063489</v>
      </c>
      <c r="L289" s="10">
        <f t="shared" si="68"/>
        <v>1</v>
      </c>
      <c r="M289" s="9">
        <f t="shared" si="69"/>
        <v>3</v>
      </c>
      <c r="N289" s="8">
        <f t="shared" si="70"/>
        <v>2</v>
      </c>
      <c r="O289" s="2">
        <f t="shared" si="71"/>
        <v>0.58730158730158732</v>
      </c>
      <c r="P289" s="2">
        <f t="shared" si="72"/>
        <v>0.14285714285714285</v>
      </c>
      <c r="Q289" s="2">
        <f t="shared" si="73"/>
        <v>0.25396825396825395</v>
      </c>
      <c r="R289" s="2">
        <f t="shared" si="74"/>
        <v>1.5873015873015872E-2</v>
      </c>
      <c r="S289" s="25">
        <v>37</v>
      </c>
      <c r="T289" s="25">
        <v>9</v>
      </c>
      <c r="U289" s="25">
        <v>16</v>
      </c>
      <c r="V289" s="51"/>
      <c r="W289" s="25">
        <v>1</v>
      </c>
      <c r="AB289" t="s">
        <v>1977</v>
      </c>
      <c r="AF289" s="38">
        <v>23</v>
      </c>
      <c r="AG289" s="40">
        <v>3</v>
      </c>
      <c r="AH289" s="40">
        <v>70</v>
      </c>
      <c r="AI289" s="52">
        <v>15990</v>
      </c>
      <c r="AJ289" s="52">
        <f t="shared" si="75"/>
        <v>23003</v>
      </c>
      <c r="AK289" t="s">
        <v>2908</v>
      </c>
    </row>
    <row r="290" spans="1:37" hidden="1" outlineLevel="1">
      <c r="A290" t="s">
        <v>1195</v>
      </c>
      <c r="B290" s="47" t="s">
        <v>1318</v>
      </c>
      <c r="E290" s="1">
        <f t="shared" si="76"/>
        <v>197</v>
      </c>
      <c r="H290" s="1">
        <v>142</v>
      </c>
      <c r="I290" s="1">
        <v>135</v>
      </c>
      <c r="J290" s="2"/>
      <c r="K290" s="2">
        <f t="shared" si="77"/>
        <v>0.68527918781725883</v>
      </c>
      <c r="L290" s="10">
        <f t="shared" si="68"/>
        <v>3</v>
      </c>
      <c r="M290" s="9">
        <f t="shared" si="69"/>
        <v>2</v>
      </c>
      <c r="N290" s="8">
        <f t="shared" si="70"/>
        <v>1</v>
      </c>
      <c r="O290" s="2">
        <f t="shared" si="71"/>
        <v>0.24365482233502539</v>
      </c>
      <c r="P290" s="2">
        <f t="shared" si="72"/>
        <v>0.3604060913705584</v>
      </c>
      <c r="Q290" s="2">
        <f t="shared" si="73"/>
        <v>0.37563451776649748</v>
      </c>
      <c r="R290" s="2">
        <f t="shared" si="74"/>
        <v>2.0304568527918676E-2</v>
      </c>
      <c r="S290" s="25">
        <v>48</v>
      </c>
      <c r="T290" s="25">
        <v>71</v>
      </c>
      <c r="U290" s="25">
        <v>74</v>
      </c>
      <c r="V290" s="51"/>
      <c r="W290" s="25">
        <v>4</v>
      </c>
      <c r="AB290" t="s">
        <v>1083</v>
      </c>
      <c r="AF290" s="38">
        <v>23</v>
      </c>
      <c r="AG290" s="40">
        <v>7</v>
      </c>
      <c r="AH290" s="40">
        <v>25</v>
      </c>
      <c r="AI290" s="52">
        <v>16165</v>
      </c>
      <c r="AJ290" s="52">
        <f t="shared" si="75"/>
        <v>23007</v>
      </c>
      <c r="AK290" t="s">
        <v>2908</v>
      </c>
    </row>
    <row r="291" spans="1:37" hidden="1" outlineLevel="1">
      <c r="A291" t="s">
        <v>1408</v>
      </c>
      <c r="B291" s="47" t="s">
        <v>1318</v>
      </c>
      <c r="E291" s="1">
        <f t="shared" si="76"/>
        <v>1734</v>
      </c>
      <c r="H291" s="1">
        <v>1032</v>
      </c>
      <c r="I291" s="1">
        <v>1002</v>
      </c>
      <c r="J291" s="2"/>
      <c r="K291" s="2">
        <f t="shared" si="77"/>
        <v>0.57785467128027679</v>
      </c>
      <c r="L291" s="10">
        <f t="shared" si="68"/>
        <v>3</v>
      </c>
      <c r="M291" s="9">
        <f t="shared" si="69"/>
        <v>1</v>
      </c>
      <c r="N291" s="8">
        <f t="shared" si="70"/>
        <v>2</v>
      </c>
      <c r="O291" s="2">
        <f t="shared" si="71"/>
        <v>0.2491349480968858</v>
      </c>
      <c r="P291" s="2">
        <f t="shared" si="72"/>
        <v>0.39734717416378318</v>
      </c>
      <c r="Q291" s="2">
        <f t="shared" si="73"/>
        <v>0.32641291810841983</v>
      </c>
      <c r="R291" s="2">
        <f t="shared" si="74"/>
        <v>2.7104959630911141E-2</v>
      </c>
      <c r="S291" s="25">
        <v>432</v>
      </c>
      <c r="T291" s="25">
        <v>689</v>
      </c>
      <c r="U291" s="25">
        <v>566</v>
      </c>
      <c r="V291" s="51"/>
      <c r="W291" s="25">
        <v>47</v>
      </c>
      <c r="AB291" t="s">
        <v>1241</v>
      </c>
      <c r="AF291" s="38">
        <v>23</v>
      </c>
      <c r="AG291" s="40">
        <v>15</v>
      </c>
      <c r="AH291" s="40">
        <v>30</v>
      </c>
      <c r="AI291" s="52">
        <v>16235</v>
      </c>
      <c r="AJ291" s="52">
        <f t="shared" si="75"/>
        <v>23015</v>
      </c>
      <c r="AK291" t="s">
        <v>1652</v>
      </c>
    </row>
    <row r="292" spans="1:37" hidden="1" outlineLevel="1">
      <c r="A292" t="s">
        <v>2304</v>
      </c>
      <c r="B292" s="47" t="s">
        <v>1318</v>
      </c>
      <c r="E292" s="1">
        <f t="shared" si="76"/>
        <v>749</v>
      </c>
      <c r="H292" s="1">
        <v>197</v>
      </c>
      <c r="I292" s="1">
        <v>181</v>
      </c>
      <c r="J292" s="2"/>
      <c r="K292" s="2">
        <f t="shared" si="77"/>
        <v>0.24165554072096129</v>
      </c>
      <c r="L292" s="10">
        <f t="shared" si="68"/>
        <v>2</v>
      </c>
      <c r="M292" s="9">
        <f t="shared" si="69"/>
        <v>3</v>
      </c>
      <c r="N292" s="8">
        <f t="shared" si="70"/>
        <v>1</v>
      </c>
      <c r="O292" s="2">
        <f t="shared" si="71"/>
        <v>0.3364485981308411</v>
      </c>
      <c r="P292" s="2">
        <f t="shared" si="72"/>
        <v>0.28037383177570091</v>
      </c>
      <c r="Q292" s="2">
        <f t="shared" si="73"/>
        <v>0.38184245660881178</v>
      </c>
      <c r="R292" s="2">
        <f t="shared" si="74"/>
        <v>1.3351134846461554E-3</v>
      </c>
      <c r="S292" s="25">
        <v>252</v>
      </c>
      <c r="T292" s="25">
        <v>210</v>
      </c>
      <c r="U292" s="25">
        <v>286</v>
      </c>
      <c r="V292" s="51"/>
      <c r="W292" s="25">
        <v>1</v>
      </c>
      <c r="AB292" t="s">
        <v>1069</v>
      </c>
      <c r="AF292" s="38">
        <v>23</v>
      </c>
      <c r="AG292" s="40">
        <v>29</v>
      </c>
      <c r="AH292" s="40">
        <v>80</v>
      </c>
      <c r="AI292" s="52">
        <v>16410</v>
      </c>
      <c r="AJ292" s="52">
        <f t="shared" si="75"/>
        <v>23029</v>
      </c>
      <c r="AK292" t="s">
        <v>1652</v>
      </c>
    </row>
    <row r="293" spans="1:37" hidden="1" outlineLevel="1">
      <c r="A293" t="s">
        <v>2305</v>
      </c>
      <c r="B293" s="47" t="s">
        <v>1318</v>
      </c>
      <c r="E293" s="1">
        <f t="shared" si="76"/>
        <v>1290</v>
      </c>
      <c r="H293" s="1">
        <v>746</v>
      </c>
      <c r="I293" s="1">
        <v>736</v>
      </c>
      <c r="J293" s="2"/>
      <c r="K293" s="2">
        <f t="shared" si="77"/>
        <v>0.57054263565891472</v>
      </c>
      <c r="L293" s="10">
        <f t="shared" si="68"/>
        <v>3</v>
      </c>
      <c r="M293" s="9">
        <f t="shared" si="69"/>
        <v>2</v>
      </c>
      <c r="N293" s="8">
        <f t="shared" si="70"/>
        <v>1</v>
      </c>
      <c r="O293" s="2">
        <f t="shared" si="71"/>
        <v>0.22170542635658916</v>
      </c>
      <c r="P293" s="2">
        <f t="shared" si="72"/>
        <v>0.2806201550387597</v>
      </c>
      <c r="Q293" s="2">
        <f t="shared" si="73"/>
        <v>0.49457364341085269</v>
      </c>
      <c r="R293" s="2">
        <f t="shared" si="74"/>
        <v>3.1007751937984218E-3</v>
      </c>
      <c r="S293" s="25">
        <v>286</v>
      </c>
      <c r="T293" s="25">
        <v>362</v>
      </c>
      <c r="U293" s="25">
        <v>638</v>
      </c>
      <c r="V293" s="51"/>
      <c r="W293" s="25">
        <v>4</v>
      </c>
      <c r="AB293" t="s">
        <v>1635</v>
      </c>
      <c r="AF293" s="38">
        <v>23</v>
      </c>
      <c r="AG293" s="40">
        <v>31</v>
      </c>
      <c r="AH293" s="40">
        <v>40</v>
      </c>
      <c r="AI293" s="52">
        <v>16725</v>
      </c>
      <c r="AJ293" s="52">
        <f t="shared" si="75"/>
        <v>23031</v>
      </c>
      <c r="AK293" t="s">
        <v>1652</v>
      </c>
    </row>
    <row r="294" spans="1:37" hidden="1" outlineLevel="1">
      <c r="A294" s="19" t="s">
        <v>312</v>
      </c>
      <c r="B294" s="47" t="s">
        <v>1318</v>
      </c>
      <c r="E294" s="1">
        <f t="shared" si="76"/>
        <v>5</v>
      </c>
      <c r="H294" s="1">
        <v>6</v>
      </c>
      <c r="I294" s="1">
        <v>6</v>
      </c>
      <c r="J294" s="2"/>
      <c r="K294" s="2">
        <f t="shared" si="77"/>
        <v>1.2</v>
      </c>
      <c r="L294" s="10">
        <f t="shared" si="68"/>
        <v>2</v>
      </c>
      <c r="M294" s="9">
        <f t="shared" si="69"/>
        <v>1</v>
      </c>
      <c r="N294" s="8">
        <f t="shared" si="70"/>
        <v>3</v>
      </c>
      <c r="O294" s="2">
        <f t="shared" si="71"/>
        <v>0.4</v>
      </c>
      <c r="P294" s="2">
        <f t="shared" si="72"/>
        <v>0.6</v>
      </c>
      <c r="Q294" s="2">
        <f t="shared" si="73"/>
        <v>0</v>
      </c>
      <c r="R294" s="2">
        <f t="shared" si="74"/>
        <v>0</v>
      </c>
      <c r="S294" s="25">
        <v>2</v>
      </c>
      <c r="T294" s="25">
        <v>3</v>
      </c>
      <c r="U294" s="25">
        <v>0</v>
      </c>
      <c r="V294" s="51"/>
      <c r="W294" s="25">
        <v>0</v>
      </c>
      <c r="AB294" t="s">
        <v>179</v>
      </c>
      <c r="AF294" s="38">
        <v>23</v>
      </c>
      <c r="AG294" s="40">
        <v>9</v>
      </c>
      <c r="AH294" s="40"/>
      <c r="AI294" s="52">
        <v>16750</v>
      </c>
      <c r="AJ294" s="52">
        <f t="shared" si="75"/>
        <v>23009</v>
      </c>
      <c r="AK294" t="s">
        <v>405</v>
      </c>
    </row>
    <row r="295" spans="1:37" hidden="1" outlineLevel="1">
      <c r="A295" t="s">
        <v>2246</v>
      </c>
      <c r="B295" s="47" t="s">
        <v>1318</v>
      </c>
      <c r="E295" s="1">
        <f t="shared" si="76"/>
        <v>40</v>
      </c>
      <c r="H295" s="1">
        <v>16</v>
      </c>
      <c r="I295" s="1">
        <v>16</v>
      </c>
      <c r="J295" s="2"/>
      <c r="K295" s="2">
        <f>I295/E295</f>
        <v>0.4</v>
      </c>
      <c r="L295" s="10">
        <f t="shared" si="68"/>
        <v>1</v>
      </c>
      <c r="M295" s="9">
        <f t="shared" si="69"/>
        <v>1</v>
      </c>
      <c r="N295" s="8">
        <f t="shared" si="70"/>
        <v>3</v>
      </c>
      <c r="O295" s="2">
        <f t="shared" si="71"/>
        <v>0.35</v>
      </c>
      <c r="P295" s="2">
        <f t="shared" si="72"/>
        <v>0.35</v>
      </c>
      <c r="Q295" s="2">
        <f t="shared" si="73"/>
        <v>0.3</v>
      </c>
      <c r="R295" s="2">
        <f t="shared" si="74"/>
        <v>5.5511151231257827E-17</v>
      </c>
      <c r="S295" s="25">
        <v>14</v>
      </c>
      <c r="T295" s="25">
        <v>14</v>
      </c>
      <c r="U295" s="25">
        <v>12</v>
      </c>
      <c r="V295" s="51"/>
      <c r="W295" s="25">
        <v>0</v>
      </c>
      <c r="AB295" t="s">
        <v>1069</v>
      </c>
      <c r="AF295" s="38">
        <v>23</v>
      </c>
      <c r="AG295" s="40">
        <v>29</v>
      </c>
      <c r="AH295" s="40">
        <v>85</v>
      </c>
      <c r="AI295" s="52">
        <v>16865</v>
      </c>
      <c r="AJ295" s="52">
        <f t="shared" si="75"/>
        <v>23029</v>
      </c>
      <c r="AK295" t="s">
        <v>1652</v>
      </c>
    </row>
    <row r="296" spans="1:37" hidden="1" outlineLevel="1">
      <c r="A296" t="s">
        <v>618</v>
      </c>
      <c r="B296" s="47" t="s">
        <v>1318</v>
      </c>
      <c r="E296" s="1">
        <f t="shared" si="76"/>
        <v>1212</v>
      </c>
      <c r="H296" s="1">
        <v>721</v>
      </c>
      <c r="I296" s="1">
        <v>716</v>
      </c>
      <c r="J296" s="2"/>
      <c r="K296" s="2">
        <f t="shared" si="77"/>
        <v>0.5907590759075908</v>
      </c>
      <c r="L296" s="10">
        <f t="shared" si="68"/>
        <v>3</v>
      </c>
      <c r="M296" s="9">
        <f t="shared" si="69"/>
        <v>1</v>
      </c>
      <c r="N296" s="8">
        <f t="shared" si="70"/>
        <v>2</v>
      </c>
      <c r="O296" s="2">
        <f t="shared" si="71"/>
        <v>0.26072607260726072</v>
      </c>
      <c r="P296" s="2">
        <f t="shared" si="72"/>
        <v>0.367986798679868</v>
      </c>
      <c r="Q296" s="2">
        <f t="shared" si="73"/>
        <v>0.36221122112211224</v>
      </c>
      <c r="R296" s="2">
        <f t="shared" si="74"/>
        <v>9.0759075907591025E-3</v>
      </c>
      <c r="S296" s="25">
        <v>316</v>
      </c>
      <c r="T296" s="25">
        <v>446</v>
      </c>
      <c r="U296" s="25">
        <v>439</v>
      </c>
      <c r="V296" s="51"/>
      <c r="W296" s="25">
        <v>11</v>
      </c>
      <c r="AB296" t="s">
        <v>179</v>
      </c>
      <c r="AF296" s="38">
        <v>23</v>
      </c>
      <c r="AG296" s="40">
        <v>9</v>
      </c>
      <c r="AH296" s="40">
        <v>50</v>
      </c>
      <c r="AI296" s="52">
        <v>16935</v>
      </c>
      <c r="AJ296" s="52">
        <f t="shared" si="75"/>
        <v>23009</v>
      </c>
      <c r="AK296" t="s">
        <v>1652</v>
      </c>
    </row>
    <row r="297" spans="1:37" hidden="1" outlineLevel="1">
      <c r="A297" t="s">
        <v>2595</v>
      </c>
      <c r="B297" s="47" t="s">
        <v>1318</v>
      </c>
      <c r="E297" s="1">
        <f t="shared" si="76"/>
        <v>1640</v>
      </c>
      <c r="H297" s="1">
        <v>867</v>
      </c>
      <c r="I297" s="1">
        <v>835</v>
      </c>
      <c r="J297" s="2"/>
      <c r="K297" s="2">
        <f t="shared" si="77"/>
        <v>0.50914634146341464</v>
      </c>
      <c r="L297" s="10">
        <f t="shared" si="68"/>
        <v>3</v>
      </c>
      <c r="M297" s="9">
        <f t="shared" si="69"/>
        <v>2</v>
      </c>
      <c r="N297" s="8">
        <f t="shared" si="70"/>
        <v>1</v>
      </c>
      <c r="O297" s="2">
        <f t="shared" si="71"/>
        <v>0.28475609756097559</v>
      </c>
      <c r="P297" s="2">
        <f t="shared" si="72"/>
        <v>0.29512195121951218</v>
      </c>
      <c r="Q297" s="2">
        <f t="shared" si="73"/>
        <v>0.4</v>
      </c>
      <c r="R297" s="2">
        <f t="shared" si="74"/>
        <v>2.0121951219512269E-2</v>
      </c>
      <c r="S297" s="25">
        <v>467</v>
      </c>
      <c r="T297" s="25">
        <v>484</v>
      </c>
      <c r="U297" s="25">
        <v>656</v>
      </c>
      <c r="V297" s="51"/>
      <c r="W297" s="25">
        <v>33</v>
      </c>
      <c r="AB297" t="s">
        <v>179</v>
      </c>
      <c r="AF297" s="38">
        <v>23</v>
      </c>
      <c r="AG297" s="40">
        <v>9</v>
      </c>
      <c r="AH297" s="40">
        <v>55</v>
      </c>
      <c r="AI297" s="52">
        <v>17145</v>
      </c>
      <c r="AJ297" s="52">
        <f t="shared" si="75"/>
        <v>23009</v>
      </c>
      <c r="AK297" t="s">
        <v>1652</v>
      </c>
    </row>
    <row r="298" spans="1:37" hidden="1" outlineLevel="1">
      <c r="A298" t="s">
        <v>2596</v>
      </c>
      <c r="B298" s="47" t="s">
        <v>1318</v>
      </c>
      <c r="E298" s="1">
        <f t="shared" si="76"/>
        <v>815</v>
      </c>
      <c r="H298" s="1">
        <v>436</v>
      </c>
      <c r="I298" s="1">
        <v>424</v>
      </c>
      <c r="J298" s="2"/>
      <c r="K298" s="2">
        <f t="shared" si="77"/>
        <v>0.52024539877300613</v>
      </c>
      <c r="L298" s="10">
        <f t="shared" si="68"/>
        <v>3</v>
      </c>
      <c r="M298" s="9">
        <f t="shared" si="69"/>
        <v>2</v>
      </c>
      <c r="N298" s="8">
        <f t="shared" si="70"/>
        <v>1</v>
      </c>
      <c r="O298" s="2">
        <f t="shared" si="71"/>
        <v>0.20736196319018405</v>
      </c>
      <c r="P298" s="2">
        <f t="shared" si="72"/>
        <v>0.31656441717791411</v>
      </c>
      <c r="Q298" s="2">
        <f t="shared" si="73"/>
        <v>0.47116564417177914</v>
      </c>
      <c r="R298" s="2">
        <f t="shared" si="74"/>
        <v>4.9079754601226711E-3</v>
      </c>
      <c r="S298" s="25">
        <v>169</v>
      </c>
      <c r="T298" s="25">
        <v>258</v>
      </c>
      <c r="U298" s="25">
        <v>384</v>
      </c>
      <c r="V298" s="51"/>
      <c r="W298" s="25">
        <v>4</v>
      </c>
      <c r="AB298" t="s">
        <v>1863</v>
      </c>
      <c r="AF298" s="38">
        <v>23</v>
      </c>
      <c r="AG298" s="40">
        <v>17</v>
      </c>
      <c r="AH298" s="40">
        <v>35</v>
      </c>
      <c r="AI298" s="52">
        <v>17250</v>
      </c>
      <c r="AJ298" s="52">
        <f t="shared" si="75"/>
        <v>23017</v>
      </c>
      <c r="AK298" t="s">
        <v>1652</v>
      </c>
    </row>
    <row r="299" spans="1:37" hidden="1" outlineLevel="1">
      <c r="A299" t="s">
        <v>501</v>
      </c>
      <c r="B299" s="47" t="s">
        <v>1318</v>
      </c>
      <c r="E299" s="1">
        <f t="shared" si="76"/>
        <v>23</v>
      </c>
      <c r="H299" s="1">
        <v>13</v>
      </c>
      <c r="I299" s="1">
        <v>13</v>
      </c>
      <c r="J299" s="2"/>
      <c r="K299" s="2">
        <f t="shared" si="77"/>
        <v>0.56521739130434778</v>
      </c>
      <c r="L299" s="10">
        <f t="shared" si="68"/>
        <v>2</v>
      </c>
      <c r="M299" s="9">
        <f t="shared" si="69"/>
        <v>1</v>
      </c>
      <c r="N299" s="8">
        <f t="shared" si="70"/>
        <v>2</v>
      </c>
      <c r="O299" s="2">
        <f t="shared" si="71"/>
        <v>0.30434782608695654</v>
      </c>
      <c r="P299" s="2">
        <f t="shared" si="72"/>
        <v>0.39130434782608697</v>
      </c>
      <c r="Q299" s="2">
        <f t="shared" si="73"/>
        <v>0.30434782608695654</v>
      </c>
      <c r="R299" s="2">
        <f t="shared" si="74"/>
        <v>-5.5511151231257827E-17</v>
      </c>
      <c r="S299" s="25">
        <v>7</v>
      </c>
      <c r="T299" s="25">
        <v>9</v>
      </c>
      <c r="U299" s="25">
        <v>7</v>
      </c>
      <c r="V299" s="51"/>
      <c r="W299" s="25">
        <v>0</v>
      </c>
      <c r="AB299" t="s">
        <v>1943</v>
      </c>
      <c r="AF299" s="38">
        <v>23</v>
      </c>
      <c r="AG299" s="40">
        <v>25</v>
      </c>
      <c r="AH299" s="40">
        <v>45</v>
      </c>
      <c r="AI299" s="52">
        <v>17285</v>
      </c>
      <c r="AJ299" s="52">
        <f t="shared" si="75"/>
        <v>23025</v>
      </c>
      <c r="AK299" t="s">
        <v>2908</v>
      </c>
    </row>
    <row r="300" spans="1:37" hidden="1" outlineLevel="1">
      <c r="A300" t="s">
        <v>1354</v>
      </c>
      <c r="B300" s="47" t="s">
        <v>1318</v>
      </c>
      <c r="E300" s="1">
        <f t="shared" si="76"/>
        <v>245</v>
      </c>
      <c r="H300" s="1">
        <v>137</v>
      </c>
      <c r="I300" s="1">
        <v>136</v>
      </c>
      <c r="J300" s="2"/>
      <c r="K300" s="2">
        <f t="shared" si="77"/>
        <v>0.55510204081632653</v>
      </c>
      <c r="L300" s="10">
        <f t="shared" si="68"/>
        <v>3</v>
      </c>
      <c r="M300" s="9">
        <f t="shared" si="69"/>
        <v>2</v>
      </c>
      <c r="N300" s="8">
        <f t="shared" si="70"/>
        <v>1</v>
      </c>
      <c r="O300" s="2">
        <f t="shared" si="71"/>
        <v>0.3183673469387755</v>
      </c>
      <c r="P300" s="2">
        <f t="shared" si="72"/>
        <v>0.33877551020408164</v>
      </c>
      <c r="Q300" s="2">
        <f t="shared" si="73"/>
        <v>0.34285714285714286</v>
      </c>
      <c r="R300" s="2">
        <f t="shared" si="74"/>
        <v>-5.5511151231257827E-17</v>
      </c>
      <c r="S300" s="25">
        <v>78</v>
      </c>
      <c r="T300" s="25">
        <v>83</v>
      </c>
      <c r="U300" s="25">
        <v>84</v>
      </c>
      <c r="V300" s="51"/>
      <c r="W300" s="25">
        <v>0</v>
      </c>
      <c r="AB300" t="s">
        <v>1069</v>
      </c>
      <c r="AF300" s="38">
        <v>23</v>
      </c>
      <c r="AG300" s="40">
        <v>29</v>
      </c>
      <c r="AH300" s="40">
        <v>90</v>
      </c>
      <c r="AI300" s="52">
        <v>17355</v>
      </c>
      <c r="AJ300" s="52">
        <f t="shared" si="75"/>
        <v>23029</v>
      </c>
      <c r="AK300" t="s">
        <v>1652</v>
      </c>
    </row>
    <row r="301" spans="1:37" hidden="1" outlineLevel="1">
      <c r="A301" t="s">
        <v>2573</v>
      </c>
      <c r="B301" s="47" t="s">
        <v>1318</v>
      </c>
      <c r="E301" s="1">
        <f t="shared" si="76"/>
        <v>576</v>
      </c>
      <c r="H301" s="1">
        <v>270</v>
      </c>
      <c r="I301" s="1">
        <v>258</v>
      </c>
      <c r="J301" s="2"/>
      <c r="K301" s="2">
        <f t="shared" si="77"/>
        <v>0.44791666666666669</v>
      </c>
      <c r="L301" s="10">
        <f t="shared" si="68"/>
        <v>2</v>
      </c>
      <c r="M301" s="9">
        <f t="shared" si="69"/>
        <v>3</v>
      </c>
      <c r="N301" s="8">
        <f t="shared" si="70"/>
        <v>1</v>
      </c>
      <c r="O301" s="2">
        <f t="shared" si="71"/>
        <v>0.36631944444444442</v>
      </c>
      <c r="P301" s="2">
        <f t="shared" si="72"/>
        <v>0.20833333333333334</v>
      </c>
      <c r="Q301" s="2">
        <f t="shared" si="73"/>
        <v>0.3923611111111111</v>
      </c>
      <c r="R301" s="2">
        <f t="shared" si="74"/>
        <v>3.2986111111111105E-2</v>
      </c>
      <c r="S301" s="25">
        <v>211</v>
      </c>
      <c r="T301" s="25">
        <v>120</v>
      </c>
      <c r="U301" s="25">
        <v>226</v>
      </c>
      <c r="V301" s="51"/>
      <c r="W301" s="25">
        <v>19</v>
      </c>
      <c r="AB301" t="s">
        <v>1943</v>
      </c>
      <c r="AF301" s="38">
        <v>23</v>
      </c>
      <c r="AG301" s="40">
        <v>25</v>
      </c>
      <c r="AH301" s="40">
        <v>50</v>
      </c>
      <c r="AI301" s="52">
        <v>17460</v>
      </c>
      <c r="AJ301" s="52">
        <f t="shared" si="75"/>
        <v>23025</v>
      </c>
      <c r="AK301" t="s">
        <v>1652</v>
      </c>
    </row>
    <row r="302" spans="1:37" hidden="1" outlineLevel="1">
      <c r="A302" t="s">
        <v>1425</v>
      </c>
      <c r="B302" s="47" t="s">
        <v>1318</v>
      </c>
      <c r="E302" s="1">
        <f t="shared" si="76"/>
        <v>2812</v>
      </c>
      <c r="H302" s="1">
        <v>1322</v>
      </c>
      <c r="I302" s="1">
        <v>1285</v>
      </c>
      <c r="J302" s="2"/>
      <c r="K302" s="2">
        <f t="shared" si="77"/>
        <v>0.4569701280227596</v>
      </c>
      <c r="L302" s="10">
        <f t="shared" ref="L302:L365" si="78">RANK(S302,S302:Y302)</f>
        <v>3</v>
      </c>
      <c r="M302" s="9">
        <f t="shared" ref="M302:M365" si="79">RANK(T302,S302:Y302)</f>
        <v>1</v>
      </c>
      <c r="N302" s="8">
        <f t="shared" ref="N302:N365" si="80">RANK(U302,S302:Y302)</f>
        <v>2</v>
      </c>
      <c r="O302" s="2">
        <f t="shared" ref="O302:O365" si="81">IF(SUM($S302:$Y302)=0,"-",S302/SUM($S302:$Y302))</f>
        <v>0.30049786628733999</v>
      </c>
      <c r="P302" s="2">
        <f t="shared" ref="P302:P365" si="82">IF(SUM($S302:$Y302)=0,"-",T302/SUM($S302:$Y302))</f>
        <v>0.35028449502133713</v>
      </c>
      <c r="Q302" s="2">
        <f t="shared" ref="Q302:Q365" si="83">IF(SUM($S302:$Y302)=0,"-",U302/SUM($S302:$Y302))</f>
        <v>0.33463726884779516</v>
      </c>
      <c r="R302" s="2">
        <f t="shared" ref="R302:R365" si="84">IF(SUM($S302:$Y302)=0,"-",(1-O302-P302-Q302))</f>
        <v>1.458036984352773E-2</v>
      </c>
      <c r="S302" s="25">
        <v>845</v>
      </c>
      <c r="T302" s="25">
        <v>985</v>
      </c>
      <c r="U302" s="25">
        <v>941</v>
      </c>
      <c r="V302" s="51"/>
      <c r="W302" s="25">
        <v>41</v>
      </c>
      <c r="AB302" t="s">
        <v>2880</v>
      </c>
      <c r="AF302" s="38">
        <v>23</v>
      </c>
      <c r="AG302" s="40">
        <v>19</v>
      </c>
      <c r="AH302" s="40">
        <v>70</v>
      </c>
      <c r="AI302" s="52">
        <v>17530</v>
      </c>
      <c r="AJ302" s="52">
        <f t="shared" ref="AJ302:AJ365" si="85">AF302*1000+AG302</f>
        <v>23019</v>
      </c>
      <c r="AK302" t="s">
        <v>1652</v>
      </c>
    </row>
    <row r="303" spans="1:37" hidden="1" outlineLevel="1">
      <c r="A303" t="s">
        <v>1718</v>
      </c>
      <c r="B303" s="47" t="s">
        <v>1318</v>
      </c>
      <c r="E303" s="1">
        <f t="shared" ref="E303:E366" si="86">SUM(S303:X303)</f>
        <v>1812</v>
      </c>
      <c r="H303" s="1">
        <v>944</v>
      </c>
      <c r="I303" s="1">
        <v>918</v>
      </c>
      <c r="J303" s="2"/>
      <c r="K303" s="2">
        <f t="shared" si="77"/>
        <v>0.50662251655629142</v>
      </c>
      <c r="L303" s="10">
        <f t="shared" si="78"/>
        <v>2</v>
      </c>
      <c r="M303" s="9">
        <f t="shared" si="79"/>
        <v>3</v>
      </c>
      <c r="N303" s="8">
        <f t="shared" si="80"/>
        <v>1</v>
      </c>
      <c r="O303" s="2">
        <f t="shared" si="81"/>
        <v>0.34878587196467992</v>
      </c>
      <c r="P303" s="2">
        <f t="shared" si="82"/>
        <v>0.20640176600441501</v>
      </c>
      <c r="Q303" s="2">
        <f t="shared" si="83"/>
        <v>0.43267108167770418</v>
      </c>
      <c r="R303" s="2">
        <f t="shared" si="84"/>
        <v>1.2141280353200889E-2</v>
      </c>
      <c r="S303" s="25">
        <v>632</v>
      </c>
      <c r="T303" s="25">
        <v>374</v>
      </c>
      <c r="U303" s="25">
        <v>784</v>
      </c>
      <c r="V303" s="51"/>
      <c r="W303" s="25">
        <v>22</v>
      </c>
      <c r="AB303" t="s">
        <v>1863</v>
      </c>
      <c r="AF303" s="38">
        <v>23</v>
      </c>
      <c r="AG303" s="40">
        <v>17</v>
      </c>
      <c r="AH303" s="40">
        <v>40</v>
      </c>
      <c r="AI303" s="52">
        <v>17740</v>
      </c>
      <c r="AJ303" s="52">
        <f t="shared" si="85"/>
        <v>23017</v>
      </c>
      <c r="AK303" t="s">
        <v>1652</v>
      </c>
    </row>
    <row r="304" spans="1:37" hidden="1" outlineLevel="1">
      <c r="A304" t="s">
        <v>403</v>
      </c>
      <c r="B304" s="47" t="s">
        <v>1318</v>
      </c>
      <c r="E304" s="1">
        <f t="shared" si="86"/>
        <v>743</v>
      </c>
      <c r="H304" s="1">
        <v>418</v>
      </c>
      <c r="I304" s="1">
        <v>418</v>
      </c>
      <c r="J304" s="2"/>
      <c r="K304" s="2">
        <f t="shared" si="77"/>
        <v>0.56258411843876177</v>
      </c>
      <c r="L304" s="10">
        <f t="shared" si="78"/>
        <v>3</v>
      </c>
      <c r="M304" s="9">
        <f t="shared" si="79"/>
        <v>1</v>
      </c>
      <c r="N304" s="8">
        <f t="shared" si="80"/>
        <v>2</v>
      </c>
      <c r="O304" s="2">
        <f t="shared" si="81"/>
        <v>0.28398384925975773</v>
      </c>
      <c r="P304" s="2">
        <f t="shared" si="82"/>
        <v>0.35262449528936746</v>
      </c>
      <c r="Q304" s="2">
        <f t="shared" si="83"/>
        <v>0.34185733512786004</v>
      </c>
      <c r="R304" s="2">
        <f t="shared" si="84"/>
        <v>2.1534320323014777E-2</v>
      </c>
      <c r="S304" s="25">
        <v>211</v>
      </c>
      <c r="T304" s="25">
        <v>262</v>
      </c>
      <c r="U304" s="25">
        <v>254</v>
      </c>
      <c r="V304" s="51"/>
      <c r="W304" s="25">
        <v>16</v>
      </c>
      <c r="AB304" t="s">
        <v>2880</v>
      </c>
      <c r="AF304" s="38">
        <v>23</v>
      </c>
      <c r="AG304" s="40">
        <v>19</v>
      </c>
      <c r="AH304" s="40">
        <v>75</v>
      </c>
      <c r="AI304" s="52">
        <v>17950</v>
      </c>
      <c r="AJ304" s="52">
        <f t="shared" si="85"/>
        <v>23019</v>
      </c>
      <c r="AK304" t="s">
        <v>1652</v>
      </c>
    </row>
    <row r="305" spans="1:37" hidden="1" outlineLevel="1">
      <c r="A305" t="s">
        <v>1426</v>
      </c>
      <c r="B305" s="47" t="s">
        <v>1318</v>
      </c>
      <c r="E305" s="1">
        <f t="shared" si="86"/>
        <v>3200</v>
      </c>
      <c r="H305" s="1">
        <v>1676</v>
      </c>
      <c r="I305" s="1">
        <v>1645</v>
      </c>
      <c r="J305" s="2"/>
      <c r="K305" s="2">
        <f t="shared" si="77"/>
        <v>0.51406249999999998</v>
      </c>
      <c r="L305" s="10">
        <f t="shared" si="78"/>
        <v>2</v>
      </c>
      <c r="M305" s="9">
        <f t="shared" si="79"/>
        <v>1</v>
      </c>
      <c r="N305" s="8">
        <f t="shared" si="80"/>
        <v>3</v>
      </c>
      <c r="O305" s="2">
        <f t="shared" si="81"/>
        <v>0.3046875</v>
      </c>
      <c r="P305" s="2">
        <f t="shared" si="82"/>
        <v>0.38406249999999997</v>
      </c>
      <c r="Q305" s="2">
        <f t="shared" si="83"/>
        <v>0.3021875</v>
      </c>
      <c r="R305" s="2">
        <f t="shared" si="84"/>
        <v>9.0625000000000289E-3</v>
      </c>
      <c r="S305" s="25">
        <v>975</v>
      </c>
      <c r="T305" s="25">
        <v>1229</v>
      </c>
      <c r="U305" s="25">
        <v>967</v>
      </c>
      <c r="V305" s="51"/>
      <c r="W305" s="25">
        <v>29</v>
      </c>
      <c r="AB305" t="s">
        <v>1134</v>
      </c>
      <c r="AF305" s="38">
        <v>23</v>
      </c>
      <c r="AG305" s="40">
        <v>21</v>
      </c>
      <c r="AH305" s="40">
        <v>35</v>
      </c>
      <c r="AI305" s="52">
        <v>18195</v>
      </c>
      <c r="AJ305" s="52">
        <f t="shared" si="85"/>
        <v>23021</v>
      </c>
      <c r="AK305" t="s">
        <v>1652</v>
      </c>
    </row>
    <row r="306" spans="1:37" hidden="1" outlineLevel="1">
      <c r="A306" t="s">
        <v>1908</v>
      </c>
      <c r="B306" s="47" t="s">
        <v>1318</v>
      </c>
      <c r="E306" s="1">
        <f t="shared" si="86"/>
        <v>1236</v>
      </c>
      <c r="H306" s="1">
        <v>673</v>
      </c>
      <c r="I306" s="1">
        <v>661</v>
      </c>
      <c r="J306" s="2"/>
      <c r="K306" s="2">
        <f t="shared" si="77"/>
        <v>0.53478964401294493</v>
      </c>
      <c r="L306" s="10">
        <f t="shared" si="78"/>
        <v>3</v>
      </c>
      <c r="M306" s="9">
        <f t="shared" si="79"/>
        <v>2</v>
      </c>
      <c r="N306" s="8">
        <f t="shared" si="80"/>
        <v>1</v>
      </c>
      <c r="O306" s="2">
        <f t="shared" si="81"/>
        <v>0.23786407766990292</v>
      </c>
      <c r="P306" s="2">
        <f t="shared" si="82"/>
        <v>0.30420711974110032</v>
      </c>
      <c r="Q306" s="2">
        <f t="shared" si="83"/>
        <v>0.42961165048543687</v>
      </c>
      <c r="R306" s="2">
        <f t="shared" si="84"/>
        <v>2.8317152103559895E-2</v>
      </c>
      <c r="S306" s="25">
        <v>294</v>
      </c>
      <c r="T306" s="25">
        <v>376</v>
      </c>
      <c r="U306" s="25">
        <v>531</v>
      </c>
      <c r="V306" s="51"/>
      <c r="W306" s="25">
        <v>35</v>
      </c>
      <c r="AB306" t="s">
        <v>1241</v>
      </c>
      <c r="AF306" s="38">
        <v>23</v>
      </c>
      <c r="AG306" s="40">
        <v>15</v>
      </c>
      <c r="AH306" s="40">
        <v>35</v>
      </c>
      <c r="AI306" s="52">
        <v>18475</v>
      </c>
      <c r="AJ306" s="52">
        <f t="shared" si="85"/>
        <v>23015</v>
      </c>
      <c r="AK306" t="s">
        <v>1652</v>
      </c>
    </row>
    <row r="307" spans="1:37" hidden="1" outlineLevel="1">
      <c r="A307" t="s">
        <v>941</v>
      </c>
      <c r="B307" s="47" t="s">
        <v>1318</v>
      </c>
      <c r="E307" s="1">
        <f t="shared" si="86"/>
        <v>29</v>
      </c>
      <c r="H307" s="1">
        <v>14</v>
      </c>
      <c r="I307" s="1">
        <v>13</v>
      </c>
      <c r="J307" s="2"/>
      <c r="K307" s="2">
        <f t="shared" si="77"/>
        <v>0.44827586206896552</v>
      </c>
      <c r="L307" s="10">
        <f t="shared" si="78"/>
        <v>1</v>
      </c>
      <c r="M307" s="9">
        <f t="shared" si="79"/>
        <v>2</v>
      </c>
      <c r="N307" s="8">
        <f t="shared" si="80"/>
        <v>3</v>
      </c>
      <c r="O307" s="2">
        <f t="shared" si="81"/>
        <v>0.37931034482758619</v>
      </c>
      <c r="P307" s="2">
        <f t="shared" si="82"/>
        <v>0.31034482758620691</v>
      </c>
      <c r="Q307" s="2">
        <f t="shared" si="83"/>
        <v>0.17241379310344829</v>
      </c>
      <c r="R307" s="2">
        <f t="shared" si="84"/>
        <v>0.13793103448275862</v>
      </c>
      <c r="S307" s="25">
        <v>11</v>
      </c>
      <c r="T307" s="25">
        <v>9</v>
      </c>
      <c r="U307" s="25">
        <v>5</v>
      </c>
      <c r="V307" s="51"/>
      <c r="W307" s="25">
        <v>4</v>
      </c>
      <c r="AB307" t="s">
        <v>2880</v>
      </c>
      <c r="AF307" s="38">
        <v>23</v>
      </c>
      <c r="AG307" s="40">
        <v>19</v>
      </c>
      <c r="AH307" s="40">
        <v>80</v>
      </c>
      <c r="AI307" s="52">
        <v>18580</v>
      </c>
      <c r="AJ307" s="52">
        <f t="shared" si="85"/>
        <v>23019</v>
      </c>
      <c r="AK307" t="s">
        <v>2908</v>
      </c>
    </row>
    <row r="308" spans="1:37" hidden="1" outlineLevel="1">
      <c r="A308" t="s">
        <v>1352</v>
      </c>
      <c r="B308" s="47" t="s">
        <v>1318</v>
      </c>
      <c r="E308" s="1">
        <f t="shared" si="86"/>
        <v>2684</v>
      </c>
      <c r="H308" s="1">
        <v>1521</v>
      </c>
      <c r="I308" s="1">
        <v>1490</v>
      </c>
      <c r="J308" s="2"/>
      <c r="K308" s="2">
        <f t="shared" si="77"/>
        <v>0.55514157973174372</v>
      </c>
      <c r="L308" s="10">
        <f t="shared" si="78"/>
        <v>3</v>
      </c>
      <c r="M308" s="9">
        <f t="shared" si="79"/>
        <v>2</v>
      </c>
      <c r="N308" s="8">
        <f t="shared" si="80"/>
        <v>1</v>
      </c>
      <c r="O308" s="2">
        <f t="shared" si="81"/>
        <v>0.26453055141579734</v>
      </c>
      <c r="P308" s="2">
        <f t="shared" si="82"/>
        <v>0.30029806259314457</v>
      </c>
      <c r="Q308" s="2">
        <f t="shared" si="83"/>
        <v>0.41430700447093888</v>
      </c>
      <c r="R308" s="2">
        <f t="shared" si="84"/>
        <v>2.0864381520119157E-2</v>
      </c>
      <c r="S308" s="25">
        <v>710</v>
      </c>
      <c r="T308" s="25">
        <v>806</v>
      </c>
      <c r="U308" s="25">
        <v>1112</v>
      </c>
      <c r="V308" s="51"/>
      <c r="W308" s="25">
        <v>56</v>
      </c>
      <c r="AB308" t="s">
        <v>2881</v>
      </c>
      <c r="AF308" s="38">
        <v>23</v>
      </c>
      <c r="AG308" s="40">
        <v>1</v>
      </c>
      <c r="AH308" s="40">
        <v>10</v>
      </c>
      <c r="AI308" s="52">
        <v>19105</v>
      </c>
      <c r="AJ308" s="52">
        <f t="shared" si="85"/>
        <v>23001</v>
      </c>
      <c r="AK308" t="s">
        <v>1652</v>
      </c>
    </row>
    <row r="309" spans="1:37" hidden="1" outlineLevel="1">
      <c r="A309" t="s">
        <v>1012</v>
      </c>
      <c r="B309" s="47" t="s">
        <v>1318</v>
      </c>
      <c r="E309" s="1">
        <f t="shared" si="86"/>
        <v>191</v>
      </c>
      <c r="H309" s="1">
        <v>100</v>
      </c>
      <c r="I309" s="1">
        <v>103</v>
      </c>
      <c r="J309" s="2"/>
      <c r="K309" s="2">
        <f t="shared" si="77"/>
        <v>0.53926701570680624</v>
      </c>
      <c r="L309" s="10">
        <f t="shared" si="78"/>
        <v>3</v>
      </c>
      <c r="M309" s="9">
        <f t="shared" si="79"/>
        <v>1</v>
      </c>
      <c r="N309" s="8">
        <f t="shared" si="80"/>
        <v>2</v>
      </c>
      <c r="O309" s="2">
        <f t="shared" si="81"/>
        <v>0.21989528795811519</v>
      </c>
      <c r="P309" s="2">
        <f t="shared" si="82"/>
        <v>0.47643979057591623</v>
      </c>
      <c r="Q309" s="2">
        <f t="shared" si="83"/>
        <v>0.30366492146596857</v>
      </c>
      <c r="R309" s="2">
        <f t="shared" si="84"/>
        <v>0</v>
      </c>
      <c r="S309" s="25">
        <v>42</v>
      </c>
      <c r="T309" s="25">
        <v>91</v>
      </c>
      <c r="U309" s="25">
        <v>58</v>
      </c>
      <c r="V309" s="51"/>
      <c r="W309" s="25">
        <v>0</v>
      </c>
      <c r="AB309" t="s">
        <v>1977</v>
      </c>
      <c r="AF309" s="38">
        <v>23</v>
      </c>
      <c r="AG309" s="40">
        <v>3</v>
      </c>
      <c r="AH309" s="40">
        <v>75</v>
      </c>
      <c r="AI309" s="52">
        <v>19210</v>
      </c>
      <c r="AJ309" s="52">
        <f t="shared" si="85"/>
        <v>23003</v>
      </c>
      <c r="AK309" t="s">
        <v>1652</v>
      </c>
    </row>
    <row r="310" spans="1:37" hidden="1" outlineLevel="1">
      <c r="A310" t="s">
        <v>251</v>
      </c>
      <c r="B310" s="47" t="s">
        <v>1318</v>
      </c>
      <c r="E310" s="1">
        <f t="shared" si="86"/>
        <v>593</v>
      </c>
      <c r="H310" s="1">
        <v>384</v>
      </c>
      <c r="I310" s="1">
        <v>383</v>
      </c>
      <c r="J310" s="2"/>
      <c r="K310" s="2">
        <f t="shared" si="77"/>
        <v>0.64586846543001686</v>
      </c>
      <c r="L310" s="10">
        <f t="shared" si="78"/>
        <v>1</v>
      </c>
      <c r="M310" s="9">
        <f t="shared" si="79"/>
        <v>3</v>
      </c>
      <c r="N310" s="8">
        <f t="shared" si="80"/>
        <v>2</v>
      </c>
      <c r="O310" s="2">
        <f t="shared" si="81"/>
        <v>0.51433389544688024</v>
      </c>
      <c r="P310" s="2">
        <f t="shared" si="82"/>
        <v>0.15851602023608768</v>
      </c>
      <c r="Q310" s="2">
        <f t="shared" si="83"/>
        <v>0.32715008431703202</v>
      </c>
      <c r="R310" s="2">
        <f t="shared" si="84"/>
        <v>5.5511151231257827E-17</v>
      </c>
      <c r="S310" s="25">
        <v>305</v>
      </c>
      <c r="T310" s="25">
        <v>94</v>
      </c>
      <c r="U310" s="25">
        <v>194</v>
      </c>
      <c r="V310" s="51"/>
      <c r="W310" s="25">
        <v>0</v>
      </c>
      <c r="AB310" t="s">
        <v>1977</v>
      </c>
      <c r="AF310" s="38">
        <v>23</v>
      </c>
      <c r="AG310" s="40">
        <v>3</v>
      </c>
      <c r="AH310" s="40">
        <v>85</v>
      </c>
      <c r="AI310" s="52">
        <v>19420</v>
      </c>
      <c r="AJ310" s="52">
        <f t="shared" si="85"/>
        <v>23003</v>
      </c>
      <c r="AK310" t="s">
        <v>1652</v>
      </c>
    </row>
    <row r="311" spans="1:37" hidden="1" outlineLevel="1">
      <c r="A311" t="s">
        <v>804</v>
      </c>
      <c r="B311" s="47" t="s">
        <v>1318</v>
      </c>
      <c r="E311" s="1">
        <f t="shared" si="86"/>
        <v>725</v>
      </c>
      <c r="H311" s="1">
        <v>479</v>
      </c>
      <c r="I311" s="1">
        <v>475</v>
      </c>
      <c r="J311" s="2"/>
      <c r="K311" s="2">
        <f t="shared" si="77"/>
        <v>0.65517241379310343</v>
      </c>
      <c r="L311" s="10">
        <f t="shared" si="78"/>
        <v>3</v>
      </c>
      <c r="M311" s="9">
        <f t="shared" si="79"/>
        <v>1</v>
      </c>
      <c r="N311" s="8">
        <f t="shared" si="80"/>
        <v>2</v>
      </c>
      <c r="O311" s="2">
        <f t="shared" si="81"/>
        <v>0.27310344827586208</v>
      </c>
      <c r="P311" s="2">
        <f t="shared" si="82"/>
        <v>0.41655172413793101</v>
      </c>
      <c r="Q311" s="2">
        <f t="shared" si="83"/>
        <v>0.29241379310344828</v>
      </c>
      <c r="R311" s="2">
        <f t="shared" si="84"/>
        <v>1.7931034482758623E-2</v>
      </c>
      <c r="S311" s="25">
        <v>198</v>
      </c>
      <c r="T311" s="25">
        <v>302</v>
      </c>
      <c r="U311" s="25">
        <v>212</v>
      </c>
      <c r="V311" s="51"/>
      <c r="W311" s="25">
        <v>13</v>
      </c>
      <c r="AB311" t="s">
        <v>1069</v>
      </c>
      <c r="AF311" s="38">
        <v>23</v>
      </c>
      <c r="AG311" s="40">
        <v>29</v>
      </c>
      <c r="AH311" s="40">
        <v>95</v>
      </c>
      <c r="AI311" s="52">
        <v>20960</v>
      </c>
      <c r="AJ311" s="52">
        <f t="shared" si="85"/>
        <v>23029</v>
      </c>
      <c r="AK311" t="s">
        <v>1652</v>
      </c>
    </row>
    <row r="312" spans="1:37" hidden="1" outlineLevel="1">
      <c r="A312" t="s">
        <v>803</v>
      </c>
      <c r="B312" s="47" t="s">
        <v>1318</v>
      </c>
      <c r="E312" s="1">
        <f t="shared" si="86"/>
        <v>1706</v>
      </c>
      <c r="H312" s="1">
        <v>1003</v>
      </c>
      <c r="I312" s="1">
        <v>1012</v>
      </c>
      <c r="J312" s="2"/>
      <c r="K312" s="2">
        <f t="shared" si="77"/>
        <v>0.59320046893317702</v>
      </c>
      <c r="L312" s="10">
        <f t="shared" si="78"/>
        <v>1</v>
      </c>
      <c r="M312" s="9">
        <f t="shared" si="79"/>
        <v>3</v>
      </c>
      <c r="N312" s="8">
        <f t="shared" si="80"/>
        <v>2</v>
      </c>
      <c r="O312" s="2">
        <f t="shared" si="81"/>
        <v>0.44255568581477139</v>
      </c>
      <c r="P312" s="2">
        <f t="shared" si="82"/>
        <v>0.26670574443141853</v>
      </c>
      <c r="Q312" s="2">
        <f t="shared" si="83"/>
        <v>0.28370457209847599</v>
      </c>
      <c r="R312" s="2">
        <f t="shared" si="84"/>
        <v>7.0339976553340233E-3</v>
      </c>
      <c r="S312" s="25">
        <v>755</v>
      </c>
      <c r="T312" s="25">
        <v>455</v>
      </c>
      <c r="U312" s="25">
        <v>484</v>
      </c>
      <c r="V312" s="51"/>
      <c r="W312" s="25">
        <v>12</v>
      </c>
      <c r="AB312" t="s">
        <v>2880</v>
      </c>
      <c r="AF312" s="38">
        <v>23</v>
      </c>
      <c r="AG312" s="40">
        <v>19</v>
      </c>
      <c r="AH312" s="40">
        <v>85</v>
      </c>
      <c r="AI312" s="52">
        <v>21030</v>
      </c>
      <c r="AJ312" s="52">
        <f t="shared" si="85"/>
        <v>23019</v>
      </c>
      <c r="AK312" t="s">
        <v>1652</v>
      </c>
    </row>
    <row r="313" spans="1:37" hidden="1" outlineLevel="1">
      <c r="A313" t="s">
        <v>1013</v>
      </c>
      <c r="B313" s="47" t="s">
        <v>1318</v>
      </c>
      <c r="E313" s="1">
        <f t="shared" si="86"/>
        <v>275</v>
      </c>
      <c r="H313" s="1">
        <v>162</v>
      </c>
      <c r="I313" s="1">
        <v>157</v>
      </c>
      <c r="J313" s="2"/>
      <c r="K313" s="2">
        <f t="shared" si="77"/>
        <v>0.57090909090909092</v>
      </c>
      <c r="L313" s="10">
        <f t="shared" si="78"/>
        <v>3</v>
      </c>
      <c r="M313" s="9">
        <f t="shared" si="79"/>
        <v>1</v>
      </c>
      <c r="N313" s="8">
        <f t="shared" si="80"/>
        <v>2</v>
      </c>
      <c r="O313" s="2">
        <f t="shared" si="81"/>
        <v>0.27272727272727271</v>
      </c>
      <c r="P313" s="2">
        <f t="shared" si="82"/>
        <v>0.42181818181818181</v>
      </c>
      <c r="Q313" s="2">
        <f t="shared" si="83"/>
        <v>0.29818181818181816</v>
      </c>
      <c r="R313" s="2">
        <f t="shared" si="84"/>
        <v>7.2727272727273196E-3</v>
      </c>
      <c r="S313" s="25">
        <v>75</v>
      </c>
      <c r="T313" s="25">
        <v>116</v>
      </c>
      <c r="U313" s="25">
        <v>82</v>
      </c>
      <c r="V313" s="51"/>
      <c r="W313" s="25">
        <v>2</v>
      </c>
      <c r="AB313" t="s">
        <v>179</v>
      </c>
      <c r="AF313" s="38">
        <v>23</v>
      </c>
      <c r="AG313" s="40">
        <v>9</v>
      </c>
      <c r="AH313" s="40">
        <v>60</v>
      </c>
      <c r="AI313" s="52">
        <v>19770</v>
      </c>
      <c r="AJ313" s="52">
        <f t="shared" si="85"/>
        <v>23009</v>
      </c>
      <c r="AK313" t="s">
        <v>1652</v>
      </c>
    </row>
    <row r="314" spans="1:37" hidden="1" outlineLevel="1">
      <c r="A314" t="s">
        <v>2457</v>
      </c>
      <c r="B314" s="47" t="s">
        <v>1318</v>
      </c>
      <c r="E314" s="1">
        <f t="shared" si="86"/>
        <v>921</v>
      </c>
      <c r="H314" s="1">
        <v>512</v>
      </c>
      <c r="I314" s="1">
        <v>496</v>
      </c>
      <c r="J314" s="2"/>
      <c r="K314" s="2">
        <f t="shared" si="77"/>
        <v>0.53854505971769817</v>
      </c>
      <c r="L314" s="10">
        <f t="shared" si="78"/>
        <v>3</v>
      </c>
      <c r="M314" s="9">
        <f t="shared" si="79"/>
        <v>1</v>
      </c>
      <c r="N314" s="8">
        <f t="shared" si="80"/>
        <v>2</v>
      </c>
      <c r="O314" s="2">
        <f t="shared" si="81"/>
        <v>0.29967426710097722</v>
      </c>
      <c r="P314" s="2">
        <f t="shared" si="82"/>
        <v>0.35504885993485341</v>
      </c>
      <c r="Q314" s="2">
        <f t="shared" si="83"/>
        <v>0.3289902280130293</v>
      </c>
      <c r="R314" s="2">
        <f t="shared" si="84"/>
        <v>1.6286644951140072E-2</v>
      </c>
      <c r="S314" s="25">
        <v>276</v>
      </c>
      <c r="T314" s="25">
        <v>327</v>
      </c>
      <c r="U314" s="25">
        <v>303</v>
      </c>
      <c r="V314" s="51"/>
      <c r="W314" s="25">
        <v>15</v>
      </c>
      <c r="AB314" t="s">
        <v>1977</v>
      </c>
      <c r="AF314" s="38">
        <v>23</v>
      </c>
      <c r="AG314" s="40">
        <v>3</v>
      </c>
      <c r="AH314" s="40">
        <v>90</v>
      </c>
      <c r="AI314" s="52">
        <v>21380</v>
      </c>
      <c r="AJ314" s="52">
        <f t="shared" si="85"/>
        <v>23003</v>
      </c>
      <c r="AK314" t="s">
        <v>1652</v>
      </c>
    </row>
    <row r="315" spans="1:37" hidden="1" outlineLevel="1">
      <c r="A315" t="s">
        <v>1509</v>
      </c>
      <c r="B315" s="47" t="s">
        <v>1318</v>
      </c>
      <c r="E315" s="1">
        <f t="shared" si="86"/>
        <v>1280</v>
      </c>
      <c r="H315" s="1">
        <v>746</v>
      </c>
      <c r="I315" s="1">
        <v>742</v>
      </c>
      <c r="J315" s="2"/>
      <c r="K315" s="2">
        <f t="shared" si="77"/>
        <v>0.57968750000000002</v>
      </c>
      <c r="L315" s="10">
        <f t="shared" si="78"/>
        <v>1</v>
      </c>
      <c r="M315" s="9">
        <f t="shared" si="79"/>
        <v>3</v>
      </c>
      <c r="N315" s="8">
        <f t="shared" si="80"/>
        <v>2</v>
      </c>
      <c r="O315" s="2">
        <f t="shared" si="81"/>
        <v>0.37656250000000002</v>
      </c>
      <c r="P315" s="2">
        <f t="shared" si="82"/>
        <v>0.27812500000000001</v>
      </c>
      <c r="Q315" s="2">
        <f t="shared" si="83"/>
        <v>0.33281250000000001</v>
      </c>
      <c r="R315" s="2">
        <f t="shared" si="84"/>
        <v>1.2499999999999956E-2</v>
      </c>
      <c r="S315" s="25">
        <v>482</v>
      </c>
      <c r="T315" s="25">
        <v>356</v>
      </c>
      <c r="U315" s="25">
        <v>426</v>
      </c>
      <c r="V315" s="51"/>
      <c r="W315" s="25">
        <v>16</v>
      </c>
      <c r="AB315" t="s">
        <v>1069</v>
      </c>
      <c r="AF315" s="38">
        <v>23</v>
      </c>
      <c r="AG315" s="40">
        <v>29</v>
      </c>
      <c r="AH315" s="40">
        <v>100</v>
      </c>
      <c r="AI315" s="52">
        <v>21730</v>
      </c>
      <c r="AJ315" s="52">
        <f t="shared" si="85"/>
        <v>23029</v>
      </c>
      <c r="AK315" t="s">
        <v>165</v>
      </c>
    </row>
    <row r="316" spans="1:37" hidden="1" outlineLevel="1">
      <c r="A316" t="s">
        <v>657</v>
      </c>
      <c r="B316" s="47" t="s">
        <v>1318</v>
      </c>
      <c r="E316" s="1">
        <f t="shared" si="86"/>
        <v>1464</v>
      </c>
      <c r="H316" s="1">
        <v>886</v>
      </c>
      <c r="I316" s="1">
        <v>870</v>
      </c>
      <c r="J316" s="2"/>
      <c r="K316" s="2">
        <f t="shared" si="77"/>
        <v>0.59426229508196726</v>
      </c>
      <c r="L316" s="10">
        <f t="shared" si="78"/>
        <v>3</v>
      </c>
      <c r="M316" s="9">
        <f t="shared" si="79"/>
        <v>2</v>
      </c>
      <c r="N316" s="8">
        <f t="shared" si="80"/>
        <v>1</v>
      </c>
      <c r="O316" s="2">
        <f t="shared" si="81"/>
        <v>0.3046448087431694</v>
      </c>
      <c r="P316" s="2">
        <f t="shared" si="82"/>
        <v>0.32103825136612024</v>
      </c>
      <c r="Q316" s="2">
        <f t="shared" si="83"/>
        <v>0.35245901639344263</v>
      </c>
      <c r="R316" s="2">
        <f t="shared" si="84"/>
        <v>2.1857923497267673E-2</v>
      </c>
      <c r="S316" s="25">
        <v>446</v>
      </c>
      <c r="T316" s="25">
        <v>470</v>
      </c>
      <c r="U316" s="25">
        <v>516</v>
      </c>
      <c r="V316" s="51"/>
      <c r="W316" s="25">
        <v>32</v>
      </c>
      <c r="AB316" t="s">
        <v>2880</v>
      </c>
      <c r="AF316" s="38">
        <v>23</v>
      </c>
      <c r="AG316" s="40">
        <v>19</v>
      </c>
      <c r="AH316" s="40">
        <v>90</v>
      </c>
      <c r="AI316" s="52">
        <v>22535</v>
      </c>
      <c r="AJ316" s="52">
        <f t="shared" si="85"/>
        <v>23019</v>
      </c>
      <c r="AK316" t="s">
        <v>1652</v>
      </c>
    </row>
    <row r="317" spans="1:37" hidden="1" outlineLevel="1">
      <c r="A317" t="s">
        <v>2538</v>
      </c>
      <c r="B317" s="47" t="s">
        <v>1318</v>
      </c>
      <c r="E317" s="1">
        <f t="shared" si="86"/>
        <v>1034</v>
      </c>
      <c r="H317" s="1">
        <v>602</v>
      </c>
      <c r="I317" s="1">
        <v>595</v>
      </c>
      <c r="J317" s="2"/>
      <c r="K317" s="2">
        <f t="shared" si="77"/>
        <v>0.57543520309477758</v>
      </c>
      <c r="L317" s="10">
        <f t="shared" si="78"/>
        <v>3</v>
      </c>
      <c r="M317" s="9">
        <f t="shared" si="79"/>
        <v>2</v>
      </c>
      <c r="N317" s="8">
        <f t="shared" si="80"/>
        <v>1</v>
      </c>
      <c r="O317" s="2">
        <f t="shared" si="81"/>
        <v>0.22727272727272727</v>
      </c>
      <c r="P317" s="2">
        <f t="shared" si="82"/>
        <v>0.3365570599613153</v>
      </c>
      <c r="Q317" s="2">
        <f t="shared" si="83"/>
        <v>0.41876208897485495</v>
      </c>
      <c r="R317" s="2">
        <f t="shared" si="84"/>
        <v>1.7408123791102459E-2</v>
      </c>
      <c r="S317" s="25">
        <v>235</v>
      </c>
      <c r="T317" s="25">
        <v>348</v>
      </c>
      <c r="U317" s="25">
        <v>433</v>
      </c>
      <c r="V317" s="51"/>
      <c r="W317" s="25">
        <v>18</v>
      </c>
      <c r="AB317" t="s">
        <v>1241</v>
      </c>
      <c r="AF317" s="38">
        <v>23</v>
      </c>
      <c r="AG317" s="40">
        <v>15</v>
      </c>
      <c r="AH317" s="40">
        <v>40</v>
      </c>
      <c r="AI317" s="52">
        <v>22675</v>
      </c>
      <c r="AJ317" s="52">
        <f t="shared" si="85"/>
        <v>23015</v>
      </c>
      <c r="AK317" t="s">
        <v>1652</v>
      </c>
    </row>
    <row r="318" spans="1:37" hidden="1" outlineLevel="1">
      <c r="A318" t="s">
        <v>1550</v>
      </c>
      <c r="B318" s="47" t="s">
        <v>1318</v>
      </c>
      <c r="E318" s="1">
        <f t="shared" si="86"/>
        <v>152</v>
      </c>
      <c r="H318" s="1">
        <v>75</v>
      </c>
      <c r="I318" s="1">
        <v>73</v>
      </c>
      <c r="J318" s="2"/>
      <c r="K318" s="2">
        <f t="shared" si="77"/>
        <v>0.48026315789473684</v>
      </c>
      <c r="L318" s="10">
        <f t="shared" si="78"/>
        <v>1</v>
      </c>
      <c r="M318" s="9">
        <f t="shared" si="79"/>
        <v>3</v>
      </c>
      <c r="N318" s="8">
        <f t="shared" si="80"/>
        <v>2</v>
      </c>
      <c r="O318" s="2">
        <f t="shared" si="81"/>
        <v>0.40131578947368424</v>
      </c>
      <c r="P318" s="2">
        <f t="shared" si="82"/>
        <v>0.21710526315789475</v>
      </c>
      <c r="Q318" s="2">
        <f t="shared" si="83"/>
        <v>0.38157894736842107</v>
      </c>
      <c r="R318" s="2">
        <f t="shared" si="84"/>
        <v>-1.1102230246251565E-16</v>
      </c>
      <c r="S318" s="25">
        <v>61</v>
      </c>
      <c r="T318" s="25">
        <v>33</v>
      </c>
      <c r="U318" s="25">
        <v>58</v>
      </c>
      <c r="V318" s="51"/>
      <c r="W318" s="25">
        <v>0</v>
      </c>
      <c r="AB318" t="s">
        <v>2880</v>
      </c>
      <c r="AF318" s="38">
        <v>23</v>
      </c>
      <c r="AG318" s="40">
        <v>19</v>
      </c>
      <c r="AH318" s="40">
        <v>95</v>
      </c>
      <c r="AI318" s="52">
        <v>22710</v>
      </c>
      <c r="AJ318" s="52">
        <f t="shared" si="85"/>
        <v>23019</v>
      </c>
      <c r="AK318" t="s">
        <v>1652</v>
      </c>
    </row>
    <row r="319" spans="1:37" hidden="1" outlineLevel="1">
      <c r="A319" t="s">
        <v>2870</v>
      </c>
      <c r="B319" s="47" t="s">
        <v>1318</v>
      </c>
      <c r="E319" s="1">
        <f t="shared" si="86"/>
        <v>231</v>
      </c>
      <c r="H319" s="1">
        <v>117</v>
      </c>
      <c r="I319" s="1">
        <v>118</v>
      </c>
      <c r="J319" s="2"/>
      <c r="K319" s="2">
        <f t="shared" si="77"/>
        <v>0.51082251082251084</v>
      </c>
      <c r="L319" s="10">
        <f t="shared" si="78"/>
        <v>3</v>
      </c>
      <c r="M319" s="9">
        <f t="shared" si="79"/>
        <v>2</v>
      </c>
      <c r="N319" s="8">
        <f t="shared" si="80"/>
        <v>1</v>
      </c>
      <c r="O319" s="2">
        <f t="shared" si="81"/>
        <v>0.2813852813852814</v>
      </c>
      <c r="P319" s="2">
        <f t="shared" si="82"/>
        <v>0.32900432900432902</v>
      </c>
      <c r="Q319" s="2">
        <f t="shared" si="83"/>
        <v>0.38095238095238093</v>
      </c>
      <c r="R319" s="2">
        <f t="shared" si="84"/>
        <v>8.6580086580086424E-3</v>
      </c>
      <c r="S319" s="25">
        <v>65</v>
      </c>
      <c r="T319" s="25">
        <v>76</v>
      </c>
      <c r="U319" s="25">
        <v>88</v>
      </c>
      <c r="V319" s="51"/>
      <c r="W319" s="25">
        <v>2</v>
      </c>
      <c r="AB319" t="s">
        <v>1069</v>
      </c>
      <c r="AF319" s="38">
        <v>23</v>
      </c>
      <c r="AG319" s="40">
        <v>29</v>
      </c>
      <c r="AH319" s="40"/>
      <c r="AI319" s="52">
        <v>22800</v>
      </c>
      <c r="AJ319" s="52">
        <f t="shared" si="85"/>
        <v>23029</v>
      </c>
      <c r="AK319" t="s">
        <v>405</v>
      </c>
    </row>
    <row r="320" spans="1:37" hidden="1" outlineLevel="1">
      <c r="A320" t="s">
        <v>1973</v>
      </c>
      <c r="B320" s="47" t="s">
        <v>1318</v>
      </c>
      <c r="E320" s="1">
        <f t="shared" si="86"/>
        <v>4808</v>
      </c>
      <c r="H320" s="1">
        <v>2470</v>
      </c>
      <c r="I320" s="1">
        <v>2444</v>
      </c>
      <c r="J320" s="2"/>
      <c r="K320" s="2">
        <f t="shared" si="77"/>
        <v>0.50831946755407653</v>
      </c>
      <c r="L320" s="10">
        <f t="shared" si="78"/>
        <v>3</v>
      </c>
      <c r="M320" s="9">
        <f t="shared" si="79"/>
        <v>2</v>
      </c>
      <c r="N320" s="8">
        <f t="shared" si="80"/>
        <v>1</v>
      </c>
      <c r="O320" s="2">
        <f t="shared" si="81"/>
        <v>0.22628951747088186</v>
      </c>
      <c r="P320" s="2">
        <f t="shared" si="82"/>
        <v>0.35045757071547423</v>
      </c>
      <c r="Q320" s="2">
        <f t="shared" si="83"/>
        <v>0.40931780366056575</v>
      </c>
      <c r="R320" s="2">
        <f t="shared" si="84"/>
        <v>1.3935108153078135E-2</v>
      </c>
      <c r="S320" s="25">
        <v>1088</v>
      </c>
      <c r="T320" s="25">
        <v>1685</v>
      </c>
      <c r="U320" s="25">
        <v>1968</v>
      </c>
      <c r="V320" s="51"/>
      <c r="W320" s="25">
        <v>67</v>
      </c>
      <c r="AB320" t="s">
        <v>1635</v>
      </c>
      <c r="AF320" s="38">
        <v>23</v>
      </c>
      <c r="AG320" s="40">
        <v>31</v>
      </c>
      <c r="AH320" s="40">
        <v>45</v>
      </c>
      <c r="AI320" s="52">
        <v>22955</v>
      </c>
      <c r="AJ320" s="52">
        <f t="shared" si="85"/>
        <v>23031</v>
      </c>
      <c r="AK320" t="s">
        <v>1652</v>
      </c>
    </row>
    <row r="321" spans="1:37" hidden="1" outlineLevel="1">
      <c r="A321" t="s">
        <v>2987</v>
      </c>
      <c r="B321" s="47" t="s">
        <v>1318</v>
      </c>
      <c r="E321" s="1">
        <f t="shared" si="86"/>
        <v>6162</v>
      </c>
      <c r="H321" s="1">
        <v>2832</v>
      </c>
      <c r="I321" s="1">
        <v>2732</v>
      </c>
      <c r="J321" s="2"/>
      <c r="K321" s="2">
        <f t="shared" si="77"/>
        <v>0.44336254462836744</v>
      </c>
      <c r="L321" s="10">
        <f t="shared" si="78"/>
        <v>3</v>
      </c>
      <c r="M321" s="9">
        <f t="shared" si="79"/>
        <v>1</v>
      </c>
      <c r="N321" s="8">
        <f t="shared" si="80"/>
        <v>2</v>
      </c>
      <c r="O321" s="2">
        <f t="shared" si="81"/>
        <v>0.23044466082440765</v>
      </c>
      <c r="P321" s="2">
        <f t="shared" si="82"/>
        <v>0.39743589743589741</v>
      </c>
      <c r="Q321" s="2">
        <f t="shared" si="83"/>
        <v>0.35816293411230121</v>
      </c>
      <c r="R321" s="2">
        <f t="shared" si="84"/>
        <v>1.3956507627393755E-2</v>
      </c>
      <c r="S321" s="25">
        <v>1420</v>
      </c>
      <c r="T321" s="25">
        <v>2449</v>
      </c>
      <c r="U321" s="25">
        <v>2207</v>
      </c>
      <c r="V321" s="51"/>
      <c r="W321" s="25">
        <v>86</v>
      </c>
      <c r="AB321" t="s">
        <v>179</v>
      </c>
      <c r="AF321" s="38">
        <v>23</v>
      </c>
      <c r="AG321" s="40">
        <v>9</v>
      </c>
      <c r="AH321" s="40">
        <v>65</v>
      </c>
      <c r="AI321" s="52">
        <v>23200</v>
      </c>
      <c r="AJ321" s="52">
        <f t="shared" si="85"/>
        <v>23009</v>
      </c>
      <c r="AK321" t="s">
        <v>165</v>
      </c>
    </row>
    <row r="322" spans="1:37" hidden="1" outlineLevel="1">
      <c r="A322" t="s">
        <v>1970</v>
      </c>
      <c r="B322" s="47" t="s">
        <v>1318</v>
      </c>
      <c r="E322" s="1">
        <f t="shared" si="86"/>
        <v>704</v>
      </c>
      <c r="H322" s="1">
        <v>325</v>
      </c>
      <c r="I322" s="1">
        <v>317</v>
      </c>
      <c r="J322" s="2"/>
      <c r="K322" s="2">
        <f t="shared" si="77"/>
        <v>0.45028409090909088</v>
      </c>
      <c r="L322" s="10">
        <f t="shared" si="78"/>
        <v>2</v>
      </c>
      <c r="M322" s="9">
        <f t="shared" si="79"/>
        <v>3</v>
      </c>
      <c r="N322" s="8">
        <f t="shared" si="80"/>
        <v>1</v>
      </c>
      <c r="O322" s="2">
        <f t="shared" si="81"/>
        <v>0.31534090909090912</v>
      </c>
      <c r="P322" s="2">
        <f t="shared" si="82"/>
        <v>0.30681818181818182</v>
      </c>
      <c r="Q322" s="2">
        <f t="shared" si="83"/>
        <v>0.35227272727272729</v>
      </c>
      <c r="R322" s="2">
        <f t="shared" si="84"/>
        <v>2.5568181818181712E-2</v>
      </c>
      <c r="S322" s="25">
        <v>222</v>
      </c>
      <c r="T322" s="25">
        <v>216</v>
      </c>
      <c r="U322" s="25">
        <v>248</v>
      </c>
      <c r="V322" s="51"/>
      <c r="W322" s="25">
        <v>18</v>
      </c>
      <c r="AB322" t="s">
        <v>1943</v>
      </c>
      <c r="AF322" s="38">
        <v>23</v>
      </c>
      <c r="AG322" s="40">
        <v>25</v>
      </c>
      <c r="AH322" s="40">
        <v>55</v>
      </c>
      <c r="AI322" s="52">
        <v>23410</v>
      </c>
      <c r="AJ322" s="52">
        <f t="shared" si="85"/>
        <v>23025</v>
      </c>
      <c r="AK322" t="s">
        <v>1652</v>
      </c>
    </row>
    <row r="323" spans="1:37" hidden="1" outlineLevel="1">
      <c r="A323" t="s">
        <v>1923</v>
      </c>
      <c r="B323" s="47" t="s">
        <v>1318</v>
      </c>
      <c r="E323" s="1">
        <f t="shared" si="86"/>
        <v>1284</v>
      </c>
      <c r="H323" s="1">
        <v>558</v>
      </c>
      <c r="I323" s="1">
        <v>564</v>
      </c>
      <c r="J323" s="2"/>
      <c r="K323" s="2">
        <f t="shared" si="77"/>
        <v>0.43925233644859812</v>
      </c>
      <c r="L323" s="10">
        <f t="shared" si="78"/>
        <v>1</v>
      </c>
      <c r="M323" s="9">
        <f t="shared" si="79"/>
        <v>3</v>
      </c>
      <c r="N323" s="8">
        <f t="shared" si="80"/>
        <v>2</v>
      </c>
      <c r="O323" s="2">
        <f t="shared" si="81"/>
        <v>0.41666666666666669</v>
      </c>
      <c r="P323" s="2">
        <f t="shared" si="82"/>
        <v>0.2367601246105919</v>
      </c>
      <c r="Q323" s="2">
        <f t="shared" si="83"/>
        <v>0.34112149532710279</v>
      </c>
      <c r="R323" s="2">
        <f t="shared" si="84"/>
        <v>5.4517133956385466E-3</v>
      </c>
      <c r="S323" s="25">
        <v>535</v>
      </c>
      <c r="T323" s="25">
        <v>304</v>
      </c>
      <c r="U323" s="25">
        <v>438</v>
      </c>
      <c r="V323" s="51"/>
      <c r="W323" s="25">
        <v>7</v>
      </c>
      <c r="AB323" t="s">
        <v>2880</v>
      </c>
      <c r="AF323" s="38">
        <v>23</v>
      </c>
      <c r="AG323" s="40">
        <v>19</v>
      </c>
      <c r="AH323" s="40">
        <v>100</v>
      </c>
      <c r="AI323" s="52">
        <v>23620</v>
      </c>
      <c r="AJ323" s="52">
        <f t="shared" si="85"/>
        <v>23019</v>
      </c>
      <c r="AK323" t="s">
        <v>1652</v>
      </c>
    </row>
    <row r="324" spans="1:37" hidden="1" outlineLevel="1">
      <c r="A324" t="s">
        <v>650</v>
      </c>
      <c r="B324" s="47" t="s">
        <v>1318</v>
      </c>
      <c r="E324" s="1">
        <f t="shared" si="86"/>
        <v>826</v>
      </c>
      <c r="H324" s="1">
        <v>343</v>
      </c>
      <c r="I324" s="1">
        <v>339</v>
      </c>
      <c r="J324" s="2"/>
      <c r="K324" s="2">
        <f t="shared" si="77"/>
        <v>0.41041162227602906</v>
      </c>
      <c r="L324" s="10">
        <f t="shared" si="78"/>
        <v>1</v>
      </c>
      <c r="M324" s="9">
        <f t="shared" si="79"/>
        <v>2</v>
      </c>
      <c r="N324" s="8">
        <f t="shared" si="80"/>
        <v>3</v>
      </c>
      <c r="O324" s="2">
        <f t="shared" si="81"/>
        <v>0.34382566585956414</v>
      </c>
      <c r="P324" s="2">
        <f t="shared" si="82"/>
        <v>0.3280871670702179</v>
      </c>
      <c r="Q324" s="2">
        <f t="shared" si="83"/>
        <v>0.30508474576271188</v>
      </c>
      <c r="R324" s="2">
        <f t="shared" si="84"/>
        <v>2.3002421307506016E-2</v>
      </c>
      <c r="S324" s="25">
        <v>284</v>
      </c>
      <c r="T324" s="25">
        <v>271</v>
      </c>
      <c r="U324" s="25">
        <v>252</v>
      </c>
      <c r="V324" s="51"/>
      <c r="W324" s="25">
        <v>19</v>
      </c>
      <c r="AB324" t="s">
        <v>2880</v>
      </c>
      <c r="AF324" s="38">
        <v>23</v>
      </c>
      <c r="AG324" s="40">
        <v>19</v>
      </c>
      <c r="AH324" s="40">
        <v>105</v>
      </c>
      <c r="AI324" s="52">
        <v>23865</v>
      </c>
      <c r="AJ324" s="52">
        <f t="shared" si="85"/>
        <v>23019</v>
      </c>
      <c r="AK324" t="s">
        <v>1652</v>
      </c>
    </row>
    <row r="325" spans="1:37" hidden="1" outlineLevel="1">
      <c r="A325" t="s">
        <v>1932</v>
      </c>
      <c r="B325" s="47" t="s">
        <v>1318</v>
      </c>
      <c r="E325" s="1">
        <f t="shared" si="86"/>
        <v>568</v>
      </c>
      <c r="H325" s="1">
        <v>253</v>
      </c>
      <c r="I325" s="1">
        <v>245</v>
      </c>
      <c r="J325" s="2"/>
      <c r="K325" s="2">
        <f t="shared" si="77"/>
        <v>0.43133802816901406</v>
      </c>
      <c r="L325" s="10">
        <f t="shared" si="78"/>
        <v>3</v>
      </c>
      <c r="M325" s="9">
        <f t="shared" si="79"/>
        <v>2</v>
      </c>
      <c r="N325" s="8">
        <f t="shared" si="80"/>
        <v>1</v>
      </c>
      <c r="O325" s="2">
        <f t="shared" si="81"/>
        <v>0.22359154929577466</v>
      </c>
      <c r="P325" s="2">
        <f t="shared" si="82"/>
        <v>0.32570422535211269</v>
      </c>
      <c r="Q325" s="2">
        <f t="shared" si="83"/>
        <v>0.44014084507042256</v>
      </c>
      <c r="R325" s="2">
        <f t="shared" si="84"/>
        <v>1.0563380281690127E-2</v>
      </c>
      <c r="S325" s="25">
        <v>127</v>
      </c>
      <c r="T325" s="25">
        <v>185</v>
      </c>
      <c r="U325" s="25">
        <v>250</v>
      </c>
      <c r="V325" s="51"/>
      <c r="W325" s="25">
        <v>6</v>
      </c>
      <c r="AB325" t="s">
        <v>1083</v>
      </c>
      <c r="AF325" s="38">
        <v>23</v>
      </c>
      <c r="AG325" s="40">
        <v>7</v>
      </c>
      <c r="AH325" s="40">
        <v>30</v>
      </c>
      <c r="AI325" s="52">
        <v>24005</v>
      </c>
      <c r="AJ325" s="52">
        <f t="shared" si="85"/>
        <v>23007</v>
      </c>
      <c r="AK325" t="s">
        <v>1652</v>
      </c>
    </row>
    <row r="326" spans="1:37" hidden="1" outlineLevel="1">
      <c r="A326" t="s">
        <v>1140</v>
      </c>
      <c r="B326" s="47" t="s">
        <v>1318</v>
      </c>
      <c r="E326" s="1">
        <f t="shared" si="86"/>
        <v>735</v>
      </c>
      <c r="H326" s="1">
        <v>433</v>
      </c>
      <c r="I326" s="1">
        <v>425</v>
      </c>
      <c r="J326" s="2"/>
      <c r="K326" s="2">
        <f t="shared" ref="K326:K389" si="87">I326/E326</f>
        <v>0.57823129251700678</v>
      </c>
      <c r="L326" s="10">
        <f t="shared" si="78"/>
        <v>3</v>
      </c>
      <c r="M326" s="9">
        <f t="shared" si="79"/>
        <v>2</v>
      </c>
      <c r="N326" s="8">
        <f t="shared" si="80"/>
        <v>1</v>
      </c>
      <c r="O326" s="2">
        <f t="shared" si="81"/>
        <v>0.28163265306122448</v>
      </c>
      <c r="P326" s="2">
        <f t="shared" si="82"/>
        <v>0.34421768707482991</v>
      </c>
      <c r="Q326" s="2">
        <f t="shared" si="83"/>
        <v>0.3619047619047619</v>
      </c>
      <c r="R326" s="2">
        <f t="shared" si="84"/>
        <v>1.2244897959183654E-2</v>
      </c>
      <c r="S326" s="25">
        <v>207</v>
      </c>
      <c r="T326" s="25">
        <v>253</v>
      </c>
      <c r="U326" s="25">
        <v>266</v>
      </c>
      <c r="V326" s="51"/>
      <c r="W326" s="25">
        <v>9</v>
      </c>
      <c r="AB326" t="s">
        <v>2880</v>
      </c>
      <c r="AF326" s="38">
        <v>23</v>
      </c>
      <c r="AG326" s="40">
        <v>19</v>
      </c>
      <c r="AH326" s="40">
        <v>110</v>
      </c>
      <c r="AI326" s="52">
        <v>24110</v>
      </c>
      <c r="AJ326" s="52">
        <f t="shared" si="85"/>
        <v>23019</v>
      </c>
      <c r="AK326" t="s">
        <v>1652</v>
      </c>
    </row>
    <row r="327" spans="1:37" hidden="1" outlineLevel="1">
      <c r="A327" t="s">
        <v>524</v>
      </c>
      <c r="B327" s="47" t="s">
        <v>1318</v>
      </c>
      <c r="E327" s="1">
        <f t="shared" si="86"/>
        <v>5831</v>
      </c>
      <c r="H327" s="1">
        <v>2315</v>
      </c>
      <c r="I327" s="1">
        <v>2262</v>
      </c>
      <c r="J327" s="2"/>
      <c r="K327" s="2">
        <f t="shared" si="87"/>
        <v>0.387926599211113</v>
      </c>
      <c r="L327" s="10">
        <f t="shared" si="78"/>
        <v>2</v>
      </c>
      <c r="M327" s="9">
        <f t="shared" si="79"/>
        <v>3</v>
      </c>
      <c r="N327" s="8">
        <f t="shared" si="80"/>
        <v>1</v>
      </c>
      <c r="O327" s="2">
        <f t="shared" si="81"/>
        <v>0.31932773109243695</v>
      </c>
      <c r="P327" s="2">
        <f t="shared" si="82"/>
        <v>0.20905505059166524</v>
      </c>
      <c r="Q327" s="2">
        <f t="shared" si="83"/>
        <v>0.46235637111987654</v>
      </c>
      <c r="R327" s="2">
        <f t="shared" si="84"/>
        <v>9.2608471960212713E-3</v>
      </c>
      <c r="S327" s="25">
        <v>1862</v>
      </c>
      <c r="T327" s="25">
        <v>1219</v>
      </c>
      <c r="U327" s="25">
        <v>2696</v>
      </c>
      <c r="V327" s="51"/>
      <c r="W327" s="25">
        <v>54</v>
      </c>
      <c r="AB327" t="s">
        <v>1943</v>
      </c>
      <c r="AF327" s="38">
        <v>23</v>
      </c>
      <c r="AG327" s="40">
        <v>25</v>
      </c>
      <c r="AH327" s="40">
        <v>60</v>
      </c>
      <c r="AI327" s="52">
        <v>24320</v>
      </c>
      <c r="AJ327" s="52">
        <f t="shared" si="85"/>
        <v>23025</v>
      </c>
      <c r="AK327" t="s">
        <v>1652</v>
      </c>
    </row>
    <row r="328" spans="1:37" hidden="1" outlineLevel="1">
      <c r="A328" t="s">
        <v>2414</v>
      </c>
      <c r="B328" s="47" t="s">
        <v>1318</v>
      </c>
      <c r="E328" s="1">
        <f t="shared" si="86"/>
        <v>8596</v>
      </c>
      <c r="H328" s="1">
        <v>5692</v>
      </c>
      <c r="I328" s="1">
        <v>5572</v>
      </c>
      <c r="J328" s="2"/>
      <c r="K328" s="2">
        <f t="shared" si="87"/>
        <v>0.64820846905537455</v>
      </c>
      <c r="L328" s="10">
        <f t="shared" si="78"/>
        <v>3</v>
      </c>
      <c r="M328" s="9">
        <f t="shared" si="79"/>
        <v>1</v>
      </c>
      <c r="N328" s="8">
        <f t="shared" si="80"/>
        <v>2</v>
      </c>
      <c r="O328" s="2">
        <f t="shared" si="81"/>
        <v>0.27501163331782225</v>
      </c>
      <c r="P328" s="2">
        <f t="shared" si="82"/>
        <v>0.40169846440204748</v>
      </c>
      <c r="Q328" s="2">
        <f t="shared" si="83"/>
        <v>0.31596091205211724</v>
      </c>
      <c r="R328" s="2">
        <f t="shared" si="84"/>
        <v>7.3289902280129771E-3</v>
      </c>
      <c r="S328" s="25">
        <v>2364</v>
      </c>
      <c r="T328" s="25">
        <v>3453</v>
      </c>
      <c r="U328" s="25">
        <v>2716</v>
      </c>
      <c r="V328" s="51"/>
      <c r="W328" s="25">
        <v>63</v>
      </c>
      <c r="AB328" t="s">
        <v>2463</v>
      </c>
      <c r="AF328" s="38">
        <v>23</v>
      </c>
      <c r="AG328" s="40">
        <v>5</v>
      </c>
      <c r="AH328" s="40">
        <v>35</v>
      </c>
      <c r="AI328" s="52">
        <v>24495</v>
      </c>
      <c r="AJ328" s="52">
        <f t="shared" si="85"/>
        <v>23005</v>
      </c>
      <c r="AK328" t="s">
        <v>1652</v>
      </c>
    </row>
    <row r="329" spans="1:37" hidden="1" outlineLevel="1">
      <c r="A329" t="s">
        <v>1864</v>
      </c>
      <c r="B329" s="47" t="s">
        <v>1318</v>
      </c>
      <c r="E329" s="1">
        <f t="shared" si="86"/>
        <v>2420</v>
      </c>
      <c r="H329" s="1">
        <v>1232</v>
      </c>
      <c r="I329" s="1">
        <v>1207</v>
      </c>
      <c r="J329" s="2"/>
      <c r="K329" s="2">
        <f t="shared" si="87"/>
        <v>0.49876033057851238</v>
      </c>
      <c r="L329" s="10">
        <f t="shared" si="78"/>
        <v>3</v>
      </c>
      <c r="M329" s="9">
        <f t="shared" si="79"/>
        <v>1</v>
      </c>
      <c r="N329" s="8">
        <f t="shared" si="80"/>
        <v>2</v>
      </c>
      <c r="O329" s="2">
        <f t="shared" si="81"/>
        <v>0.32231404958677684</v>
      </c>
      <c r="P329" s="2">
        <f t="shared" si="82"/>
        <v>0.33719008264462808</v>
      </c>
      <c r="Q329" s="2">
        <f t="shared" si="83"/>
        <v>0.32438016528925617</v>
      </c>
      <c r="R329" s="2">
        <f t="shared" si="84"/>
        <v>1.6115702479338856E-2</v>
      </c>
      <c r="S329" s="25">
        <v>780</v>
      </c>
      <c r="T329" s="25">
        <v>816</v>
      </c>
      <c r="U329" s="25">
        <v>785</v>
      </c>
      <c r="V329" s="51"/>
      <c r="W329" s="25">
        <v>39</v>
      </c>
      <c r="AB329" t="s">
        <v>2654</v>
      </c>
      <c r="AF329" s="38">
        <v>23</v>
      </c>
      <c r="AG329" s="40">
        <v>11</v>
      </c>
      <c r="AH329" s="40">
        <v>40</v>
      </c>
      <c r="AI329" s="52">
        <v>24670</v>
      </c>
      <c r="AJ329" s="52">
        <f t="shared" si="85"/>
        <v>23011</v>
      </c>
      <c r="AK329" t="s">
        <v>1652</v>
      </c>
    </row>
    <row r="330" spans="1:37" hidden="1" outlineLevel="1">
      <c r="A330" t="s">
        <v>737</v>
      </c>
      <c r="B330" s="47" t="s">
        <v>1318</v>
      </c>
      <c r="E330" s="1">
        <f t="shared" si="86"/>
        <v>5644</v>
      </c>
      <c r="H330" s="1">
        <v>2523</v>
      </c>
      <c r="I330" s="1">
        <v>2420</v>
      </c>
      <c r="J330" s="2"/>
      <c r="K330" s="2">
        <f t="shared" si="87"/>
        <v>0.4287739192062367</v>
      </c>
      <c r="L330" s="10">
        <f t="shared" si="78"/>
        <v>3</v>
      </c>
      <c r="M330" s="9">
        <f t="shared" si="79"/>
        <v>2</v>
      </c>
      <c r="N330" s="8">
        <f t="shared" si="80"/>
        <v>1</v>
      </c>
      <c r="O330" s="2">
        <f t="shared" si="81"/>
        <v>0.25425230333097093</v>
      </c>
      <c r="P330" s="2">
        <f t="shared" si="82"/>
        <v>0.32282069454287737</v>
      </c>
      <c r="Q330" s="2">
        <f t="shared" si="83"/>
        <v>0.39528703047484054</v>
      </c>
      <c r="R330" s="2">
        <f t="shared" si="84"/>
        <v>2.7639971651311157E-2</v>
      </c>
      <c r="S330" s="25">
        <v>1435</v>
      </c>
      <c r="T330" s="25">
        <v>1822</v>
      </c>
      <c r="U330" s="25">
        <v>2231</v>
      </c>
      <c r="V330" s="51"/>
      <c r="W330" s="25">
        <v>156</v>
      </c>
      <c r="AB330" t="s">
        <v>1083</v>
      </c>
      <c r="AF330" s="38">
        <v>23</v>
      </c>
      <c r="AG330" s="40">
        <v>7</v>
      </c>
      <c r="AH330" s="40">
        <v>35</v>
      </c>
      <c r="AI330" s="52">
        <v>24775</v>
      </c>
      <c r="AJ330" s="52">
        <f t="shared" si="85"/>
        <v>23007</v>
      </c>
      <c r="AK330" t="s">
        <v>1652</v>
      </c>
    </row>
    <row r="331" spans="1:37" hidden="1" outlineLevel="1">
      <c r="A331" t="s">
        <v>357</v>
      </c>
      <c r="B331" s="47" t="s">
        <v>1318</v>
      </c>
      <c r="E331" s="1">
        <f t="shared" si="86"/>
        <v>774</v>
      </c>
      <c r="H331" s="1">
        <v>466</v>
      </c>
      <c r="I331" s="1">
        <v>464</v>
      </c>
      <c r="J331" s="2"/>
      <c r="K331" s="2">
        <f t="shared" si="87"/>
        <v>0.59948320413436695</v>
      </c>
      <c r="L331" s="10">
        <f t="shared" si="78"/>
        <v>2</v>
      </c>
      <c r="M331" s="9">
        <f t="shared" si="79"/>
        <v>3</v>
      </c>
      <c r="N331" s="8">
        <f t="shared" si="80"/>
        <v>1</v>
      </c>
      <c r="O331" s="2">
        <f t="shared" si="81"/>
        <v>0.33333333333333331</v>
      </c>
      <c r="P331" s="2">
        <f t="shared" si="82"/>
        <v>0.25064599483204136</v>
      </c>
      <c r="Q331" s="2">
        <f t="shared" si="83"/>
        <v>0.40826873385012918</v>
      </c>
      <c r="R331" s="2">
        <f t="shared" si="84"/>
        <v>7.7519379844961933E-3</v>
      </c>
      <c r="S331" s="25">
        <v>258</v>
      </c>
      <c r="T331" s="25">
        <v>194</v>
      </c>
      <c r="U331" s="25">
        <v>316</v>
      </c>
      <c r="V331" s="51"/>
      <c r="W331" s="25">
        <v>6</v>
      </c>
      <c r="AB331" t="s">
        <v>2654</v>
      </c>
      <c r="AF331" s="38">
        <v>23</v>
      </c>
      <c r="AG331" s="40">
        <v>11</v>
      </c>
      <c r="AH331" s="40">
        <v>45</v>
      </c>
      <c r="AI331" s="52">
        <v>24950</v>
      </c>
      <c r="AJ331" s="52">
        <f t="shared" si="85"/>
        <v>23011</v>
      </c>
      <c r="AK331" t="s">
        <v>1652</v>
      </c>
    </row>
    <row r="332" spans="1:37" hidden="1" outlineLevel="1">
      <c r="A332" t="s">
        <v>2758</v>
      </c>
      <c r="B332" s="47" t="s">
        <v>1318</v>
      </c>
      <c r="E332" s="1">
        <f t="shared" si="86"/>
        <v>3101</v>
      </c>
      <c r="H332" s="1">
        <v>1357</v>
      </c>
      <c r="I332" s="1">
        <v>1324</v>
      </c>
      <c r="J332" s="2"/>
      <c r="K332" s="2">
        <f t="shared" si="87"/>
        <v>0.42695904546920349</v>
      </c>
      <c r="L332" s="10">
        <f t="shared" si="78"/>
        <v>2</v>
      </c>
      <c r="M332" s="9">
        <f t="shared" si="79"/>
        <v>3</v>
      </c>
      <c r="N332" s="8">
        <f t="shared" si="80"/>
        <v>1</v>
      </c>
      <c r="O332" s="2">
        <f t="shared" si="81"/>
        <v>0.32215414382457269</v>
      </c>
      <c r="P332" s="2">
        <f t="shared" si="82"/>
        <v>0.24185746533376329</v>
      </c>
      <c r="Q332" s="2">
        <f t="shared" si="83"/>
        <v>0.42405675588519831</v>
      </c>
      <c r="R332" s="2">
        <f t="shared" si="84"/>
        <v>1.1931634956465653E-2</v>
      </c>
      <c r="S332" s="25">
        <v>999</v>
      </c>
      <c r="T332" s="25">
        <v>750</v>
      </c>
      <c r="U332" s="25">
        <v>1315</v>
      </c>
      <c r="V332" s="51"/>
      <c r="W332" s="25">
        <v>37</v>
      </c>
      <c r="AB332" t="s">
        <v>1977</v>
      </c>
      <c r="AF332" s="38">
        <v>23</v>
      </c>
      <c r="AG332" s="40">
        <v>3</v>
      </c>
      <c r="AH332" s="40">
        <v>95</v>
      </c>
      <c r="AI332" s="52">
        <v>25615</v>
      </c>
      <c r="AJ332" s="52">
        <f t="shared" si="85"/>
        <v>23003</v>
      </c>
      <c r="AK332" t="s">
        <v>1652</v>
      </c>
    </row>
    <row r="333" spans="1:37" hidden="1" outlineLevel="1">
      <c r="A333" t="s">
        <v>2432</v>
      </c>
      <c r="B333" s="47" t="s">
        <v>1318</v>
      </c>
      <c r="E333" s="1">
        <f t="shared" si="86"/>
        <v>2967</v>
      </c>
      <c r="H333" s="1">
        <v>1690</v>
      </c>
      <c r="I333" s="1">
        <v>1655</v>
      </c>
      <c r="J333" s="2"/>
      <c r="K333" s="2">
        <f t="shared" si="87"/>
        <v>0.55780249410178628</v>
      </c>
      <c r="L333" s="10">
        <f t="shared" si="78"/>
        <v>1</v>
      </c>
      <c r="M333" s="9">
        <f t="shared" si="79"/>
        <v>3</v>
      </c>
      <c r="N333" s="8">
        <f t="shared" si="80"/>
        <v>2</v>
      </c>
      <c r="O333" s="2">
        <f t="shared" si="81"/>
        <v>0.58577687900235931</v>
      </c>
      <c r="P333" s="2">
        <f t="shared" si="82"/>
        <v>0.16177957532861476</v>
      </c>
      <c r="Q333" s="2">
        <f t="shared" si="83"/>
        <v>0.24570273003033366</v>
      </c>
      <c r="R333" s="2">
        <f t="shared" si="84"/>
        <v>6.7408156386922768E-3</v>
      </c>
      <c r="S333" s="25">
        <v>1738</v>
      </c>
      <c r="T333" s="25">
        <v>480</v>
      </c>
      <c r="U333" s="25">
        <v>729</v>
      </c>
      <c r="V333" s="51"/>
      <c r="W333" s="25">
        <v>20</v>
      </c>
      <c r="AB333" t="s">
        <v>1977</v>
      </c>
      <c r="AF333" s="38">
        <v>23</v>
      </c>
      <c r="AG333" s="40">
        <v>3</v>
      </c>
      <c r="AH333" s="40">
        <v>100</v>
      </c>
      <c r="AI333" s="52">
        <v>25755</v>
      </c>
      <c r="AJ333" s="52">
        <f t="shared" si="85"/>
        <v>23003</v>
      </c>
      <c r="AK333" t="s">
        <v>1652</v>
      </c>
    </row>
    <row r="334" spans="1:37" hidden="1" outlineLevel="1">
      <c r="A334" t="s">
        <v>3101</v>
      </c>
      <c r="B334" s="47" t="s">
        <v>1318</v>
      </c>
      <c r="E334" s="1">
        <f t="shared" si="86"/>
        <v>876</v>
      </c>
      <c r="H334" s="1">
        <v>372</v>
      </c>
      <c r="I334" s="1">
        <v>368</v>
      </c>
      <c r="J334" s="2"/>
      <c r="K334" s="2">
        <f t="shared" si="87"/>
        <v>0.42009132420091322</v>
      </c>
      <c r="L334" s="10">
        <f t="shared" si="78"/>
        <v>2</v>
      </c>
      <c r="M334" s="9">
        <f t="shared" si="79"/>
        <v>3</v>
      </c>
      <c r="N334" s="8">
        <f t="shared" si="80"/>
        <v>1</v>
      </c>
      <c r="O334" s="2">
        <f t="shared" si="81"/>
        <v>0.26598173515981738</v>
      </c>
      <c r="P334" s="2">
        <f t="shared" si="82"/>
        <v>0.2591324200913242</v>
      </c>
      <c r="Q334" s="2">
        <f t="shared" si="83"/>
        <v>0.46689497716894979</v>
      </c>
      <c r="R334" s="2">
        <f t="shared" si="84"/>
        <v>7.9908675799086337E-3</v>
      </c>
      <c r="S334" s="25">
        <v>233</v>
      </c>
      <c r="T334" s="25">
        <v>227</v>
      </c>
      <c r="U334" s="25">
        <v>409</v>
      </c>
      <c r="V334" s="51"/>
      <c r="W334" s="25">
        <v>7</v>
      </c>
      <c r="AB334" t="s">
        <v>339</v>
      </c>
      <c r="AF334" s="38">
        <v>23</v>
      </c>
      <c r="AG334" s="40">
        <v>27</v>
      </c>
      <c r="AH334" s="40">
        <v>25</v>
      </c>
      <c r="AI334" s="52">
        <v>26280</v>
      </c>
      <c r="AJ334" s="52">
        <f t="shared" si="85"/>
        <v>23027</v>
      </c>
      <c r="AK334" t="s">
        <v>1652</v>
      </c>
    </row>
    <row r="335" spans="1:37" hidden="1" outlineLevel="1">
      <c r="A335" t="s">
        <v>1083</v>
      </c>
      <c r="B335" s="47" t="s">
        <v>1318</v>
      </c>
      <c r="E335" s="1">
        <f t="shared" si="86"/>
        <v>1003</v>
      </c>
      <c r="H335" s="1">
        <v>507</v>
      </c>
      <c r="I335" s="1">
        <v>494</v>
      </c>
      <c r="J335" s="2"/>
      <c r="K335" s="2">
        <f t="shared" si="87"/>
        <v>0.49252243270189433</v>
      </c>
      <c r="L335" s="10">
        <f t="shared" si="78"/>
        <v>3</v>
      </c>
      <c r="M335" s="9">
        <f t="shared" si="79"/>
        <v>1</v>
      </c>
      <c r="N335" s="8">
        <f t="shared" si="80"/>
        <v>2</v>
      </c>
      <c r="O335" s="2">
        <f t="shared" si="81"/>
        <v>0.22033898305084745</v>
      </c>
      <c r="P335" s="2">
        <f t="shared" si="82"/>
        <v>0.41276171485543373</v>
      </c>
      <c r="Q335" s="2">
        <f t="shared" si="83"/>
        <v>0.35094715852442671</v>
      </c>
      <c r="R335" s="2">
        <f t="shared" si="84"/>
        <v>1.5952143569292143E-2</v>
      </c>
      <c r="S335" s="25">
        <v>221</v>
      </c>
      <c r="T335" s="25">
        <v>414</v>
      </c>
      <c r="U335" s="25">
        <v>352</v>
      </c>
      <c r="V335" s="51"/>
      <c r="W335" s="25">
        <v>16</v>
      </c>
      <c r="AB335" t="s">
        <v>179</v>
      </c>
      <c r="AF335" s="38">
        <v>23</v>
      </c>
      <c r="AG335" s="40">
        <v>9</v>
      </c>
      <c r="AH335" s="40">
        <v>70</v>
      </c>
      <c r="AI335" s="52">
        <v>26350</v>
      </c>
      <c r="AJ335" s="52">
        <f t="shared" si="85"/>
        <v>23009</v>
      </c>
      <c r="AK335" t="s">
        <v>1652</v>
      </c>
    </row>
    <row r="336" spans="1:37" hidden="1" outlineLevel="1">
      <c r="A336" t="s">
        <v>1306</v>
      </c>
      <c r="B336" s="47" t="s">
        <v>1318</v>
      </c>
      <c r="E336" s="1">
        <f t="shared" si="86"/>
        <v>476</v>
      </c>
      <c r="H336" s="1">
        <v>295</v>
      </c>
      <c r="I336" s="1">
        <v>288</v>
      </c>
      <c r="J336" s="2"/>
      <c r="K336" s="2">
        <f t="shared" si="87"/>
        <v>0.60504201680672265</v>
      </c>
      <c r="L336" s="10">
        <f t="shared" si="78"/>
        <v>2</v>
      </c>
      <c r="M336" s="9">
        <f t="shared" si="79"/>
        <v>3</v>
      </c>
      <c r="N336" s="8">
        <f t="shared" si="80"/>
        <v>1</v>
      </c>
      <c r="O336" s="2">
        <f t="shared" si="81"/>
        <v>0.26680672268907563</v>
      </c>
      <c r="P336" s="2">
        <f t="shared" si="82"/>
        <v>0.25420168067226889</v>
      </c>
      <c r="Q336" s="2">
        <f t="shared" si="83"/>
        <v>0.43487394957983194</v>
      </c>
      <c r="R336" s="2">
        <f t="shared" si="84"/>
        <v>4.4117647058823595E-2</v>
      </c>
      <c r="S336" s="25">
        <v>127</v>
      </c>
      <c r="T336" s="25">
        <v>121</v>
      </c>
      <c r="U336" s="25">
        <v>207</v>
      </c>
      <c r="V336" s="51"/>
      <c r="W336" s="25">
        <v>21</v>
      </c>
      <c r="AB336" t="s">
        <v>339</v>
      </c>
      <c r="AF336" s="38">
        <v>23</v>
      </c>
      <c r="AG336" s="40">
        <v>27</v>
      </c>
      <c r="AH336" s="40">
        <v>30</v>
      </c>
      <c r="AI336" s="52">
        <v>26420</v>
      </c>
      <c r="AJ336" s="52">
        <f t="shared" si="85"/>
        <v>23027</v>
      </c>
      <c r="AK336" t="s">
        <v>1652</v>
      </c>
    </row>
    <row r="337" spans="1:37" hidden="1" outlineLevel="1">
      <c r="A337" s="19" t="s">
        <v>102</v>
      </c>
      <c r="B337" s="47" t="s">
        <v>1318</v>
      </c>
      <c r="E337" s="1">
        <f t="shared" si="86"/>
        <v>154</v>
      </c>
      <c r="H337" s="1">
        <v>50</v>
      </c>
      <c r="I337" s="1">
        <v>48</v>
      </c>
      <c r="J337" s="2"/>
      <c r="K337" s="2">
        <f t="shared" si="87"/>
        <v>0.31168831168831168</v>
      </c>
      <c r="L337" s="10">
        <f t="shared" si="78"/>
        <v>3</v>
      </c>
      <c r="M337" s="9">
        <f t="shared" si="79"/>
        <v>1</v>
      </c>
      <c r="N337" s="8">
        <f t="shared" si="80"/>
        <v>2</v>
      </c>
      <c r="O337" s="2">
        <f t="shared" si="81"/>
        <v>0.14285714285714285</v>
      </c>
      <c r="P337" s="2">
        <f t="shared" si="82"/>
        <v>0.46103896103896103</v>
      </c>
      <c r="Q337" s="2">
        <f t="shared" si="83"/>
        <v>0.36363636363636365</v>
      </c>
      <c r="R337" s="2">
        <f t="shared" si="84"/>
        <v>3.2467532467532534E-2</v>
      </c>
      <c r="S337" s="25">
        <v>22</v>
      </c>
      <c r="T337" s="25">
        <v>71</v>
      </c>
      <c r="U337" s="25">
        <v>56</v>
      </c>
      <c r="V337" s="51"/>
      <c r="W337" s="25">
        <v>5</v>
      </c>
      <c r="AB337" t="s">
        <v>1083</v>
      </c>
      <c r="AF337" s="38">
        <v>23</v>
      </c>
      <c r="AG337" s="40">
        <v>7</v>
      </c>
      <c r="AH337" s="40"/>
      <c r="AI337" s="52">
        <v>26500</v>
      </c>
      <c r="AJ337" s="52">
        <f t="shared" si="85"/>
        <v>23007</v>
      </c>
      <c r="AK337" t="s">
        <v>405</v>
      </c>
    </row>
    <row r="338" spans="1:37" hidden="1" outlineLevel="1">
      <c r="A338" t="s">
        <v>2985</v>
      </c>
      <c r="B338" s="47" t="s">
        <v>1318</v>
      </c>
      <c r="E338" s="1">
        <f t="shared" si="86"/>
        <v>5890</v>
      </c>
      <c r="H338" s="1">
        <v>3810</v>
      </c>
      <c r="I338" s="1">
        <v>3748</v>
      </c>
      <c r="J338" s="2"/>
      <c r="K338" s="2">
        <f t="shared" si="87"/>
        <v>0.63633276740237688</v>
      </c>
      <c r="L338" s="10">
        <f t="shared" si="78"/>
        <v>2</v>
      </c>
      <c r="M338" s="9">
        <f t="shared" si="79"/>
        <v>3</v>
      </c>
      <c r="N338" s="8">
        <f t="shared" si="80"/>
        <v>1</v>
      </c>
      <c r="O338" s="2">
        <f t="shared" si="81"/>
        <v>0.32190152801358235</v>
      </c>
      <c r="P338" s="2">
        <f t="shared" si="82"/>
        <v>0.29711375212224106</v>
      </c>
      <c r="Q338" s="2">
        <f t="shared" si="83"/>
        <v>0.36129032258064514</v>
      </c>
      <c r="R338" s="2">
        <f t="shared" si="84"/>
        <v>1.9694397283531395E-2</v>
      </c>
      <c r="S338" s="25">
        <v>1896</v>
      </c>
      <c r="T338" s="25">
        <v>1750</v>
      </c>
      <c r="U338" s="25">
        <v>2128</v>
      </c>
      <c r="V338" s="51"/>
      <c r="W338" s="25">
        <v>116</v>
      </c>
      <c r="AB338" t="s">
        <v>2463</v>
      </c>
      <c r="AF338" s="38">
        <v>23</v>
      </c>
      <c r="AG338" s="40">
        <v>5</v>
      </c>
      <c r="AH338" s="40">
        <v>40</v>
      </c>
      <c r="AI338" s="52">
        <v>26525</v>
      </c>
      <c r="AJ338" s="52">
        <f t="shared" si="85"/>
        <v>23005</v>
      </c>
      <c r="AK338" t="s">
        <v>1652</v>
      </c>
    </row>
    <row r="339" spans="1:37" hidden="1" outlineLevel="1">
      <c r="A339" t="s">
        <v>1939</v>
      </c>
      <c r="B339" s="47" t="s">
        <v>1318</v>
      </c>
      <c r="E339" s="1">
        <f t="shared" si="86"/>
        <v>58</v>
      </c>
      <c r="H339" s="1">
        <v>31</v>
      </c>
      <c r="I339" s="1">
        <v>29</v>
      </c>
      <c r="J339" s="2"/>
      <c r="K339" s="2">
        <f t="shared" si="87"/>
        <v>0.5</v>
      </c>
      <c r="L339" s="10">
        <f t="shared" si="78"/>
        <v>2</v>
      </c>
      <c r="M339" s="9">
        <f t="shared" si="79"/>
        <v>3</v>
      </c>
      <c r="N339" s="8">
        <f t="shared" si="80"/>
        <v>1</v>
      </c>
      <c r="O339" s="2">
        <f t="shared" si="81"/>
        <v>0.36206896551724138</v>
      </c>
      <c r="P339" s="2">
        <f t="shared" si="82"/>
        <v>0.25862068965517243</v>
      </c>
      <c r="Q339" s="2">
        <f t="shared" si="83"/>
        <v>0.37931034482758619</v>
      </c>
      <c r="R339" s="2">
        <f t="shared" si="84"/>
        <v>5.5511151231257827E-17</v>
      </c>
      <c r="S339" s="25">
        <v>21</v>
      </c>
      <c r="T339" s="25">
        <v>15</v>
      </c>
      <c r="U339" s="25">
        <v>22</v>
      </c>
      <c r="V339" s="51"/>
      <c r="W339" s="25">
        <v>0</v>
      </c>
      <c r="AB339" t="s">
        <v>179</v>
      </c>
      <c r="AF339" s="38">
        <v>23</v>
      </c>
      <c r="AG339" s="40">
        <v>9</v>
      </c>
      <c r="AH339" s="40">
        <v>73</v>
      </c>
      <c r="AI339" s="52">
        <v>26595</v>
      </c>
      <c r="AJ339" s="52">
        <f t="shared" si="85"/>
        <v>23009</v>
      </c>
      <c r="AK339" t="s">
        <v>1652</v>
      </c>
    </row>
    <row r="340" spans="1:37" hidden="1" outlineLevel="1">
      <c r="A340" t="s">
        <v>2252</v>
      </c>
      <c r="B340" s="47" t="s">
        <v>1318</v>
      </c>
      <c r="E340" s="1">
        <f t="shared" si="86"/>
        <v>857</v>
      </c>
      <c r="H340" s="1">
        <v>500</v>
      </c>
      <c r="I340" s="1">
        <v>494</v>
      </c>
      <c r="J340" s="2"/>
      <c r="K340" s="2">
        <f t="shared" si="87"/>
        <v>0.57642940490081684</v>
      </c>
      <c r="L340" s="10">
        <f t="shared" si="78"/>
        <v>1</v>
      </c>
      <c r="M340" s="9">
        <f t="shared" si="79"/>
        <v>3</v>
      </c>
      <c r="N340" s="8">
        <f t="shared" si="80"/>
        <v>2</v>
      </c>
      <c r="O340" s="2">
        <f t="shared" si="81"/>
        <v>0.71295215869311557</v>
      </c>
      <c r="P340" s="2">
        <f t="shared" si="82"/>
        <v>0.10735122520420071</v>
      </c>
      <c r="Q340" s="2">
        <f t="shared" si="83"/>
        <v>0.17386231038506417</v>
      </c>
      <c r="R340" s="2">
        <f t="shared" si="84"/>
        <v>5.834305717619559E-3</v>
      </c>
      <c r="S340" s="25">
        <v>611</v>
      </c>
      <c r="T340" s="25">
        <v>92</v>
      </c>
      <c r="U340" s="25">
        <v>149</v>
      </c>
      <c r="V340" s="51"/>
      <c r="W340" s="25">
        <v>5</v>
      </c>
      <c r="AB340" t="s">
        <v>1977</v>
      </c>
      <c r="AF340" s="38">
        <v>23</v>
      </c>
      <c r="AG340" s="40">
        <v>3</v>
      </c>
      <c r="AH340" s="40">
        <v>105</v>
      </c>
      <c r="AI340" s="52">
        <v>26735</v>
      </c>
      <c r="AJ340" s="52">
        <f t="shared" si="85"/>
        <v>23003</v>
      </c>
      <c r="AK340" t="s">
        <v>1652</v>
      </c>
    </row>
    <row r="341" spans="1:37" hidden="1" outlineLevel="1">
      <c r="A341" t="s">
        <v>2286</v>
      </c>
      <c r="B341" s="47" t="s">
        <v>1318</v>
      </c>
      <c r="E341" s="1">
        <f t="shared" si="86"/>
        <v>959</v>
      </c>
      <c r="H341" s="1">
        <v>526</v>
      </c>
      <c r="I341" s="1">
        <v>506</v>
      </c>
      <c r="J341" s="2"/>
      <c r="K341" s="2">
        <f t="shared" si="87"/>
        <v>0.52763295099061525</v>
      </c>
      <c r="L341" s="10">
        <f t="shared" si="78"/>
        <v>3</v>
      </c>
      <c r="M341" s="9">
        <f t="shared" si="79"/>
        <v>1</v>
      </c>
      <c r="N341" s="8">
        <f t="shared" si="80"/>
        <v>2</v>
      </c>
      <c r="O341" s="2">
        <f t="shared" si="81"/>
        <v>0.16579770594369134</v>
      </c>
      <c r="P341" s="2">
        <f t="shared" si="82"/>
        <v>0.41918665276329509</v>
      </c>
      <c r="Q341" s="2">
        <f t="shared" si="83"/>
        <v>0.39520333680917624</v>
      </c>
      <c r="R341" s="2">
        <f t="shared" si="84"/>
        <v>1.9812304483837306E-2</v>
      </c>
      <c r="S341" s="25">
        <v>159</v>
      </c>
      <c r="T341" s="25">
        <v>402</v>
      </c>
      <c r="U341" s="25">
        <v>379</v>
      </c>
      <c r="V341" s="51"/>
      <c r="W341" s="25">
        <v>19</v>
      </c>
      <c r="AB341" t="s">
        <v>1052</v>
      </c>
      <c r="AF341" s="38">
        <v>23</v>
      </c>
      <c r="AG341" s="40">
        <v>13</v>
      </c>
      <c r="AH341" s="40">
        <v>20</v>
      </c>
      <c r="AI341" s="52">
        <v>26805</v>
      </c>
      <c r="AJ341" s="52">
        <f t="shared" si="85"/>
        <v>23013</v>
      </c>
      <c r="AK341" t="s">
        <v>1652</v>
      </c>
    </row>
    <row r="342" spans="1:37" hidden="1" outlineLevel="1">
      <c r="A342" s="19" t="s">
        <v>2813</v>
      </c>
      <c r="B342" s="47" t="s">
        <v>1318</v>
      </c>
      <c r="E342" s="1">
        <f t="shared" si="86"/>
        <v>88</v>
      </c>
      <c r="H342" s="1">
        <v>47</v>
      </c>
      <c r="I342" s="1">
        <v>47</v>
      </c>
      <c r="J342" s="2"/>
      <c r="K342" s="2">
        <f t="shared" si="87"/>
        <v>0.53409090909090906</v>
      </c>
      <c r="L342" s="10">
        <f t="shared" si="78"/>
        <v>3</v>
      </c>
      <c r="M342" s="9">
        <f t="shared" si="79"/>
        <v>2</v>
      </c>
      <c r="N342" s="8">
        <f t="shared" si="80"/>
        <v>1</v>
      </c>
      <c r="O342" s="2">
        <f t="shared" si="81"/>
        <v>0.18181818181818182</v>
      </c>
      <c r="P342" s="2">
        <f t="shared" si="82"/>
        <v>0.34090909090909088</v>
      </c>
      <c r="Q342" s="2">
        <f t="shared" si="83"/>
        <v>0.42045454545454547</v>
      </c>
      <c r="R342" s="2">
        <f t="shared" si="84"/>
        <v>5.6818181818181768E-2</v>
      </c>
      <c r="S342" s="25">
        <v>16</v>
      </c>
      <c r="T342" s="25">
        <v>30</v>
      </c>
      <c r="U342" s="25">
        <v>37</v>
      </c>
      <c r="V342" s="51"/>
      <c r="W342" s="25">
        <v>5</v>
      </c>
      <c r="AB342" t="s">
        <v>2463</v>
      </c>
      <c r="AF342" s="38">
        <v>23</v>
      </c>
      <c r="AG342" s="40">
        <v>5</v>
      </c>
      <c r="AH342" s="40">
        <v>43</v>
      </c>
      <c r="AI342" s="52">
        <v>27025</v>
      </c>
      <c r="AJ342" s="52">
        <f t="shared" si="85"/>
        <v>23005</v>
      </c>
      <c r="AK342" t="s">
        <v>1652</v>
      </c>
    </row>
    <row r="343" spans="1:37" hidden="1" outlineLevel="1">
      <c r="A343" t="s">
        <v>2814</v>
      </c>
      <c r="B343" s="47" t="s">
        <v>1318</v>
      </c>
      <c r="E343" s="1">
        <f t="shared" si="86"/>
        <v>3010</v>
      </c>
      <c r="H343" s="1">
        <v>1079</v>
      </c>
      <c r="I343" s="1">
        <v>1028</v>
      </c>
      <c r="J343" s="2"/>
      <c r="K343" s="2">
        <f t="shared" si="87"/>
        <v>0.34152823920265779</v>
      </c>
      <c r="L343" s="10">
        <f t="shared" si="78"/>
        <v>3</v>
      </c>
      <c r="M343" s="9">
        <f t="shared" si="79"/>
        <v>2</v>
      </c>
      <c r="N343" s="8">
        <f t="shared" si="80"/>
        <v>1</v>
      </c>
      <c r="O343" s="2">
        <f t="shared" si="81"/>
        <v>0.1877076411960133</v>
      </c>
      <c r="P343" s="2">
        <f t="shared" si="82"/>
        <v>0.32126245847176077</v>
      </c>
      <c r="Q343" s="2">
        <f t="shared" si="83"/>
        <v>0.48438538205980064</v>
      </c>
      <c r="R343" s="2">
        <f t="shared" si="84"/>
        <v>6.6445182724253482E-3</v>
      </c>
      <c r="S343" s="25">
        <v>565</v>
      </c>
      <c r="T343" s="25">
        <v>967</v>
      </c>
      <c r="U343" s="25">
        <v>1458</v>
      </c>
      <c r="V343" s="51"/>
      <c r="W343" s="25">
        <v>20</v>
      </c>
      <c r="AB343" t="s">
        <v>1863</v>
      </c>
      <c r="AF343" s="38">
        <v>23</v>
      </c>
      <c r="AG343" s="40">
        <v>17</v>
      </c>
      <c r="AH343" s="40">
        <v>45</v>
      </c>
      <c r="AI343" s="52">
        <v>26910</v>
      </c>
      <c r="AJ343" s="52">
        <f t="shared" si="85"/>
        <v>23017</v>
      </c>
      <c r="AK343" t="s">
        <v>1652</v>
      </c>
    </row>
    <row r="344" spans="1:37" hidden="1" outlineLevel="1">
      <c r="A344" t="s">
        <v>3100</v>
      </c>
      <c r="B344" s="47" t="s">
        <v>1318</v>
      </c>
      <c r="E344" s="1">
        <f t="shared" si="86"/>
        <v>3794</v>
      </c>
      <c r="H344" s="1">
        <v>2320</v>
      </c>
      <c r="I344" s="1">
        <v>2290</v>
      </c>
      <c r="J344" s="2"/>
      <c r="K344" s="2">
        <f t="shared" si="87"/>
        <v>0.60358460727464414</v>
      </c>
      <c r="L344" s="10">
        <f t="shared" si="78"/>
        <v>1</v>
      </c>
      <c r="M344" s="9">
        <f t="shared" si="79"/>
        <v>3</v>
      </c>
      <c r="N344" s="8">
        <f t="shared" si="80"/>
        <v>2</v>
      </c>
      <c r="O344" s="2">
        <f t="shared" si="81"/>
        <v>0.36715867158671589</v>
      </c>
      <c r="P344" s="2">
        <f t="shared" si="82"/>
        <v>0.30073800738007378</v>
      </c>
      <c r="Q344" s="2">
        <f t="shared" si="83"/>
        <v>0.30969952556668423</v>
      </c>
      <c r="R344" s="2">
        <f t="shared" si="84"/>
        <v>2.24037954665261E-2</v>
      </c>
      <c r="S344" s="25">
        <v>1393</v>
      </c>
      <c r="T344" s="25">
        <v>1141</v>
      </c>
      <c r="U344" s="25">
        <v>1175</v>
      </c>
      <c r="V344" s="51"/>
      <c r="W344" s="25">
        <v>85</v>
      </c>
      <c r="AB344" t="s">
        <v>2654</v>
      </c>
      <c r="AF344" s="38">
        <v>23</v>
      </c>
      <c r="AG344" s="40">
        <v>11</v>
      </c>
      <c r="AH344" s="40">
        <v>50</v>
      </c>
      <c r="AI344" s="52">
        <v>27085</v>
      </c>
      <c r="AJ344" s="52">
        <f t="shared" si="85"/>
        <v>23011</v>
      </c>
      <c r="AK344" t="s">
        <v>165</v>
      </c>
    </row>
    <row r="345" spans="1:37" hidden="1" outlineLevel="1">
      <c r="A345" t="s">
        <v>2128</v>
      </c>
      <c r="B345" s="47" t="s">
        <v>1318</v>
      </c>
      <c r="E345" s="1">
        <f t="shared" si="86"/>
        <v>86</v>
      </c>
      <c r="H345" s="1">
        <v>48</v>
      </c>
      <c r="I345" s="1">
        <v>47</v>
      </c>
      <c r="J345" s="2"/>
      <c r="K345" s="2">
        <f t="shared" si="87"/>
        <v>0.54651162790697672</v>
      </c>
      <c r="L345" s="10">
        <f t="shared" si="78"/>
        <v>3</v>
      </c>
      <c r="M345" s="9">
        <f t="shared" si="79"/>
        <v>1</v>
      </c>
      <c r="N345" s="8">
        <f t="shared" si="80"/>
        <v>2</v>
      </c>
      <c r="O345" s="2">
        <f t="shared" si="81"/>
        <v>0.19767441860465115</v>
      </c>
      <c r="P345" s="2">
        <f t="shared" si="82"/>
        <v>0.45348837209302323</v>
      </c>
      <c r="Q345" s="2">
        <f t="shared" si="83"/>
        <v>0.33720930232558138</v>
      </c>
      <c r="R345" s="2">
        <f t="shared" si="84"/>
        <v>1.1627906976744207E-2</v>
      </c>
      <c r="S345" s="25">
        <v>17</v>
      </c>
      <c r="T345" s="25">
        <v>39</v>
      </c>
      <c r="U345" s="25">
        <v>29</v>
      </c>
      <c r="V345" s="51"/>
      <c r="W345" s="25">
        <v>1</v>
      </c>
      <c r="AB345" t="s">
        <v>1977</v>
      </c>
      <c r="AF345" s="38">
        <v>23</v>
      </c>
      <c r="AG345" s="40">
        <v>3</v>
      </c>
      <c r="AH345" s="40">
        <v>110</v>
      </c>
      <c r="AI345" s="52">
        <v>27120</v>
      </c>
      <c r="AJ345" s="52">
        <f t="shared" si="85"/>
        <v>23003</v>
      </c>
      <c r="AK345" t="s">
        <v>2908</v>
      </c>
    </row>
    <row r="346" spans="1:37" hidden="1" outlineLevel="1">
      <c r="A346" t="s">
        <v>2058</v>
      </c>
      <c r="B346" s="47" t="s">
        <v>1318</v>
      </c>
      <c r="E346" s="1">
        <f t="shared" si="86"/>
        <v>691</v>
      </c>
      <c r="H346" s="1">
        <v>376</v>
      </c>
      <c r="I346" s="1">
        <v>383</v>
      </c>
      <c r="J346" s="2"/>
      <c r="K346" s="2">
        <f t="shared" si="87"/>
        <v>0.55426917510853835</v>
      </c>
      <c r="L346" s="10">
        <f t="shared" si="78"/>
        <v>3</v>
      </c>
      <c r="M346" s="9">
        <f t="shared" si="79"/>
        <v>1</v>
      </c>
      <c r="N346" s="8">
        <f t="shared" si="80"/>
        <v>2</v>
      </c>
      <c r="O346" s="2">
        <f t="shared" si="81"/>
        <v>0.22720694645441389</v>
      </c>
      <c r="P346" s="2">
        <f t="shared" si="82"/>
        <v>0.38639652677279307</v>
      </c>
      <c r="Q346" s="2">
        <f t="shared" si="83"/>
        <v>0.36613603473227208</v>
      </c>
      <c r="R346" s="2">
        <f t="shared" si="84"/>
        <v>2.0260492040520994E-2</v>
      </c>
      <c r="S346" s="25">
        <v>157</v>
      </c>
      <c r="T346" s="25">
        <v>267</v>
      </c>
      <c r="U346" s="25">
        <v>253</v>
      </c>
      <c r="V346" s="51"/>
      <c r="W346" s="25">
        <v>14</v>
      </c>
      <c r="AB346" t="s">
        <v>2880</v>
      </c>
      <c r="AF346" s="38">
        <v>23</v>
      </c>
      <c r="AG346" s="40">
        <v>19</v>
      </c>
      <c r="AH346" s="40">
        <v>115</v>
      </c>
      <c r="AI346" s="52">
        <v>27190</v>
      </c>
      <c r="AJ346" s="52">
        <f t="shared" si="85"/>
        <v>23019</v>
      </c>
      <c r="AK346" t="s">
        <v>1652</v>
      </c>
    </row>
    <row r="347" spans="1:37" hidden="1" outlineLevel="1">
      <c r="A347" t="s">
        <v>1636</v>
      </c>
      <c r="B347" s="47" t="s">
        <v>1318</v>
      </c>
      <c r="E347" s="1">
        <f t="shared" si="86"/>
        <v>855</v>
      </c>
      <c r="H347" s="1">
        <v>563</v>
      </c>
      <c r="I347" s="1">
        <v>546</v>
      </c>
      <c r="J347" s="2"/>
      <c r="K347" s="2">
        <f t="shared" si="87"/>
        <v>0.63859649122807016</v>
      </c>
      <c r="L347" s="10">
        <f t="shared" si="78"/>
        <v>3</v>
      </c>
      <c r="M347" s="9">
        <f t="shared" si="79"/>
        <v>2</v>
      </c>
      <c r="N347" s="8">
        <f t="shared" si="80"/>
        <v>1</v>
      </c>
      <c r="O347" s="2">
        <f t="shared" si="81"/>
        <v>0.29473684210526313</v>
      </c>
      <c r="P347" s="2">
        <f t="shared" si="82"/>
        <v>0.31461988304093569</v>
      </c>
      <c r="Q347" s="2">
        <f t="shared" si="83"/>
        <v>0.3719298245614035</v>
      </c>
      <c r="R347" s="2">
        <f t="shared" si="84"/>
        <v>1.8713450292397626E-2</v>
      </c>
      <c r="S347" s="25">
        <v>252</v>
      </c>
      <c r="T347" s="25">
        <v>269</v>
      </c>
      <c r="U347" s="25">
        <v>318</v>
      </c>
      <c r="V347" s="51"/>
      <c r="W347" s="25">
        <v>16</v>
      </c>
      <c r="AB347" t="s">
        <v>1595</v>
      </c>
      <c r="AF347" s="38">
        <v>23</v>
      </c>
      <c r="AG347" s="40">
        <v>23</v>
      </c>
      <c r="AH347" s="40">
        <v>25</v>
      </c>
      <c r="AI347" s="52">
        <v>27295</v>
      </c>
      <c r="AJ347" s="52">
        <f t="shared" si="85"/>
        <v>23023</v>
      </c>
      <c r="AK347" t="s">
        <v>1652</v>
      </c>
    </row>
    <row r="348" spans="1:37" hidden="1" outlineLevel="1">
      <c r="A348" t="s">
        <v>2331</v>
      </c>
      <c r="B348" s="47" t="s">
        <v>1318</v>
      </c>
      <c r="E348" s="1">
        <f t="shared" si="86"/>
        <v>136</v>
      </c>
      <c r="H348" s="1">
        <v>68</v>
      </c>
      <c r="I348" s="1">
        <v>64</v>
      </c>
      <c r="J348" s="2"/>
      <c r="K348" s="2">
        <f t="shared" si="87"/>
        <v>0.47058823529411764</v>
      </c>
      <c r="L348" s="10">
        <f t="shared" si="78"/>
        <v>2</v>
      </c>
      <c r="M348" s="9">
        <f t="shared" si="79"/>
        <v>3</v>
      </c>
      <c r="N348" s="8">
        <f t="shared" si="80"/>
        <v>1</v>
      </c>
      <c r="O348" s="2">
        <f t="shared" si="81"/>
        <v>0.28676470588235292</v>
      </c>
      <c r="P348" s="2">
        <f t="shared" si="82"/>
        <v>0.27205882352941174</v>
      </c>
      <c r="Q348" s="2">
        <f t="shared" si="83"/>
        <v>0.41176470588235292</v>
      </c>
      <c r="R348" s="2">
        <f t="shared" si="84"/>
        <v>2.9411764705882415E-2</v>
      </c>
      <c r="S348" s="25">
        <v>39</v>
      </c>
      <c r="T348" s="25">
        <v>37</v>
      </c>
      <c r="U348" s="25">
        <v>56</v>
      </c>
      <c r="V348" s="51"/>
      <c r="W348" s="25">
        <v>4</v>
      </c>
      <c r="AB348" t="s">
        <v>1863</v>
      </c>
      <c r="AF348" s="38">
        <v>23</v>
      </c>
      <c r="AG348" s="40">
        <v>17</v>
      </c>
      <c r="AH348" s="40">
        <v>50</v>
      </c>
      <c r="AI348" s="52">
        <v>27505</v>
      </c>
      <c r="AJ348" s="52">
        <f t="shared" si="85"/>
        <v>23017</v>
      </c>
      <c r="AK348" t="s">
        <v>1652</v>
      </c>
    </row>
    <row r="349" spans="1:37" hidden="1" outlineLevel="1">
      <c r="A349" t="s">
        <v>1950</v>
      </c>
      <c r="B349" s="47" t="s">
        <v>1318</v>
      </c>
      <c r="E349" s="1">
        <f t="shared" si="86"/>
        <v>3080</v>
      </c>
      <c r="H349" s="1">
        <v>1544</v>
      </c>
      <c r="I349" s="1">
        <v>1498</v>
      </c>
      <c r="J349" s="2"/>
      <c r="K349" s="2">
        <f t="shared" si="87"/>
        <v>0.48636363636363639</v>
      </c>
      <c r="L349" s="10">
        <f t="shared" si="78"/>
        <v>3</v>
      </c>
      <c r="M349" s="9">
        <f t="shared" si="79"/>
        <v>2</v>
      </c>
      <c r="N349" s="8">
        <f t="shared" si="80"/>
        <v>1</v>
      </c>
      <c r="O349" s="2">
        <f t="shared" si="81"/>
        <v>0.2805194805194805</v>
      </c>
      <c r="P349" s="2">
        <f t="shared" si="82"/>
        <v>0.31753246753246755</v>
      </c>
      <c r="Q349" s="2">
        <f t="shared" si="83"/>
        <v>0.39025974025974025</v>
      </c>
      <c r="R349" s="2">
        <f t="shared" si="84"/>
        <v>1.1688311688311692E-2</v>
      </c>
      <c r="S349" s="25">
        <v>864</v>
      </c>
      <c r="T349" s="25">
        <v>978</v>
      </c>
      <c r="U349" s="25">
        <v>1202</v>
      </c>
      <c r="V349" s="51"/>
      <c r="W349" s="25">
        <v>36</v>
      </c>
      <c r="AB349" t="s">
        <v>2880</v>
      </c>
      <c r="AF349" s="38">
        <v>23</v>
      </c>
      <c r="AG349" s="40">
        <v>19</v>
      </c>
      <c r="AH349" s="40">
        <v>120</v>
      </c>
      <c r="AI349" s="52">
        <v>27645</v>
      </c>
      <c r="AJ349" s="52">
        <f t="shared" si="85"/>
        <v>23019</v>
      </c>
      <c r="AK349" t="s">
        <v>1652</v>
      </c>
    </row>
    <row r="350" spans="1:37" hidden="1" outlineLevel="1">
      <c r="A350" t="s">
        <v>241</v>
      </c>
      <c r="B350" s="47" t="s">
        <v>1318</v>
      </c>
      <c r="E350" s="1">
        <f t="shared" si="86"/>
        <v>2</v>
      </c>
      <c r="H350" s="1">
        <v>2</v>
      </c>
      <c r="I350" s="1">
        <v>2</v>
      </c>
      <c r="J350" s="2"/>
      <c r="K350" s="2">
        <f t="shared" si="87"/>
        <v>1</v>
      </c>
      <c r="L350" s="10">
        <f t="shared" si="78"/>
        <v>1</v>
      </c>
      <c r="M350" s="9">
        <f t="shared" si="79"/>
        <v>1</v>
      </c>
      <c r="N350" s="8">
        <f t="shared" si="80"/>
        <v>3</v>
      </c>
      <c r="O350" s="2">
        <f t="shared" si="81"/>
        <v>0.5</v>
      </c>
      <c r="P350" s="2">
        <f t="shared" si="82"/>
        <v>0.5</v>
      </c>
      <c r="Q350" s="2">
        <f t="shared" si="83"/>
        <v>0</v>
      </c>
      <c r="R350" s="2">
        <f t="shared" si="84"/>
        <v>0</v>
      </c>
      <c r="S350" s="25">
        <v>1</v>
      </c>
      <c r="T350" s="25">
        <v>1</v>
      </c>
      <c r="U350" s="25">
        <v>0</v>
      </c>
      <c r="V350" s="51"/>
      <c r="W350" s="25">
        <v>0</v>
      </c>
      <c r="AB350" t="s">
        <v>1977</v>
      </c>
      <c r="AF350" s="38">
        <v>23</v>
      </c>
      <c r="AG350" s="40">
        <v>3</v>
      </c>
      <c r="AH350" s="40">
        <v>115</v>
      </c>
      <c r="AI350" s="52">
        <v>27855</v>
      </c>
      <c r="AJ350" s="52">
        <f t="shared" si="85"/>
        <v>23003</v>
      </c>
      <c r="AK350" t="s">
        <v>2908</v>
      </c>
    </row>
    <row r="351" spans="1:37" hidden="1" outlineLevel="1">
      <c r="A351" t="s">
        <v>1185</v>
      </c>
      <c r="B351" s="47" t="s">
        <v>1318</v>
      </c>
      <c r="E351" s="1">
        <f t="shared" si="86"/>
        <v>9643</v>
      </c>
      <c r="H351" s="1">
        <v>5514</v>
      </c>
      <c r="I351" s="1">
        <v>5456</v>
      </c>
      <c r="J351" s="2"/>
      <c r="K351" s="2">
        <f t="shared" si="87"/>
        <v>0.56579902519962666</v>
      </c>
      <c r="L351" s="10">
        <f t="shared" si="78"/>
        <v>3</v>
      </c>
      <c r="M351" s="9">
        <f t="shared" si="79"/>
        <v>2</v>
      </c>
      <c r="N351" s="8">
        <f t="shared" si="80"/>
        <v>1</v>
      </c>
      <c r="O351" s="2">
        <f t="shared" si="81"/>
        <v>0.29741781603235506</v>
      </c>
      <c r="P351" s="2">
        <f t="shared" si="82"/>
        <v>0.31961007985066886</v>
      </c>
      <c r="Q351" s="2">
        <f t="shared" si="83"/>
        <v>0.35797988177952922</v>
      </c>
      <c r="R351" s="2">
        <f t="shared" si="84"/>
        <v>2.4992222337446857E-2</v>
      </c>
      <c r="S351" s="25">
        <v>2868</v>
      </c>
      <c r="T351" s="25">
        <v>3082</v>
      </c>
      <c r="U351" s="25">
        <v>3452</v>
      </c>
      <c r="V351" s="51"/>
      <c r="W351" s="25">
        <v>241</v>
      </c>
      <c r="AB351" t="s">
        <v>2463</v>
      </c>
      <c r="AF351" s="38">
        <v>23</v>
      </c>
      <c r="AG351" s="40">
        <v>5</v>
      </c>
      <c r="AH351" s="40">
        <v>45</v>
      </c>
      <c r="AI351" s="52">
        <v>28240</v>
      </c>
      <c r="AJ351" s="52">
        <f t="shared" si="85"/>
        <v>23005</v>
      </c>
      <c r="AK351" t="s">
        <v>1652</v>
      </c>
    </row>
    <row r="352" spans="1:37" hidden="1" outlineLevel="1">
      <c r="A352" t="s">
        <v>2288</v>
      </c>
      <c r="B352" s="47" t="s">
        <v>1318</v>
      </c>
      <c r="E352" s="1">
        <f t="shared" si="86"/>
        <v>1518</v>
      </c>
      <c r="H352" s="1">
        <v>783</v>
      </c>
      <c r="I352" s="1">
        <v>753</v>
      </c>
      <c r="J352" s="2"/>
      <c r="K352" s="2">
        <f t="shared" si="87"/>
        <v>0.49604743083003955</v>
      </c>
      <c r="L352" s="10">
        <f t="shared" si="78"/>
        <v>3</v>
      </c>
      <c r="M352" s="9">
        <f t="shared" si="79"/>
        <v>1</v>
      </c>
      <c r="N352" s="8">
        <f t="shared" si="80"/>
        <v>2</v>
      </c>
      <c r="O352" s="2">
        <f t="shared" si="81"/>
        <v>0.21409749670619235</v>
      </c>
      <c r="P352" s="2">
        <f t="shared" si="82"/>
        <v>0.39657444005270093</v>
      </c>
      <c r="Q352" s="2">
        <f t="shared" si="83"/>
        <v>0.37747035573122528</v>
      </c>
      <c r="R352" s="2">
        <f t="shared" si="84"/>
        <v>1.185770750988141E-2</v>
      </c>
      <c r="S352" s="25">
        <v>325</v>
      </c>
      <c r="T352" s="25">
        <v>602</v>
      </c>
      <c r="U352" s="25">
        <v>573</v>
      </c>
      <c r="V352" s="51"/>
      <c r="W352" s="25">
        <v>18</v>
      </c>
      <c r="AB352" t="s">
        <v>179</v>
      </c>
      <c r="AF352" s="38">
        <v>23</v>
      </c>
      <c r="AG352" s="40">
        <v>9</v>
      </c>
      <c r="AH352" s="40">
        <v>75</v>
      </c>
      <c r="AI352" s="52">
        <v>28450</v>
      </c>
      <c r="AJ352" s="52">
        <f t="shared" si="85"/>
        <v>23009</v>
      </c>
      <c r="AK352" t="s">
        <v>1652</v>
      </c>
    </row>
    <row r="353" spans="1:37" hidden="1" outlineLevel="1">
      <c r="A353" t="s">
        <v>2120</v>
      </c>
      <c r="B353" s="47" t="s">
        <v>1318</v>
      </c>
      <c r="E353" s="1">
        <f t="shared" si="86"/>
        <v>382</v>
      </c>
      <c r="H353" s="1">
        <v>215</v>
      </c>
      <c r="I353" s="1">
        <v>215</v>
      </c>
      <c r="J353" s="2"/>
      <c r="K353" s="2">
        <f t="shared" si="87"/>
        <v>0.56282722513089001</v>
      </c>
      <c r="L353" s="10">
        <f t="shared" si="78"/>
        <v>1</v>
      </c>
      <c r="M353" s="9">
        <f t="shared" si="79"/>
        <v>3</v>
      </c>
      <c r="N353" s="8">
        <f t="shared" si="80"/>
        <v>2</v>
      </c>
      <c r="O353" s="2">
        <f t="shared" si="81"/>
        <v>0.70942408376963351</v>
      </c>
      <c r="P353" s="2">
        <f t="shared" si="82"/>
        <v>7.5916230366492143E-2</v>
      </c>
      <c r="Q353" s="2">
        <f t="shared" si="83"/>
        <v>0.20942408376963351</v>
      </c>
      <c r="R353" s="2">
        <f t="shared" si="84"/>
        <v>5.2356020942408432E-3</v>
      </c>
      <c r="S353" s="25">
        <v>271</v>
      </c>
      <c r="T353" s="25">
        <v>29</v>
      </c>
      <c r="U353" s="25">
        <v>80</v>
      </c>
      <c r="V353" s="51"/>
      <c r="W353" s="25">
        <v>2</v>
      </c>
      <c r="AB353" t="s">
        <v>1977</v>
      </c>
      <c r="AF353" s="38">
        <v>23</v>
      </c>
      <c r="AG353" s="40">
        <v>3</v>
      </c>
      <c r="AH353" s="40">
        <v>120</v>
      </c>
      <c r="AI353" s="52">
        <v>28590</v>
      </c>
      <c r="AJ353" s="52">
        <f t="shared" si="85"/>
        <v>23003</v>
      </c>
      <c r="AK353" t="s">
        <v>1652</v>
      </c>
    </row>
    <row r="354" spans="1:37" hidden="1" outlineLevel="1">
      <c r="A354" t="s">
        <v>987</v>
      </c>
      <c r="B354" s="47" t="s">
        <v>1318</v>
      </c>
      <c r="E354" s="1">
        <f t="shared" si="86"/>
        <v>101</v>
      </c>
      <c r="H354" s="1">
        <v>70</v>
      </c>
      <c r="I354" s="1">
        <v>67</v>
      </c>
      <c r="J354" s="2"/>
      <c r="K354" s="2">
        <f t="shared" si="87"/>
        <v>0.6633663366336634</v>
      </c>
      <c r="L354" s="10">
        <f t="shared" si="78"/>
        <v>3</v>
      </c>
      <c r="M354" s="9">
        <f t="shared" si="79"/>
        <v>1</v>
      </c>
      <c r="N354" s="8">
        <f t="shared" si="80"/>
        <v>2</v>
      </c>
      <c r="O354" s="2">
        <f t="shared" si="81"/>
        <v>0.27722772277227725</v>
      </c>
      <c r="P354" s="2">
        <f t="shared" si="82"/>
        <v>0.40594059405940597</v>
      </c>
      <c r="Q354" s="2">
        <f t="shared" si="83"/>
        <v>0.31683168316831684</v>
      </c>
      <c r="R354" s="2">
        <f t="shared" si="84"/>
        <v>-5.5511151231257827E-17</v>
      </c>
      <c r="S354" s="25">
        <v>28</v>
      </c>
      <c r="T354" s="25">
        <v>41</v>
      </c>
      <c r="U354" s="25">
        <v>32</v>
      </c>
      <c r="V354" s="51"/>
      <c r="W354" s="25">
        <v>0</v>
      </c>
      <c r="AB354" t="s">
        <v>1069</v>
      </c>
      <c r="AF354" s="38">
        <v>23</v>
      </c>
      <c r="AG354" s="40">
        <v>29</v>
      </c>
      <c r="AH354" s="40">
        <v>105</v>
      </c>
      <c r="AI354" s="52">
        <v>28660</v>
      </c>
      <c r="AJ354" s="52">
        <f t="shared" si="85"/>
        <v>23029</v>
      </c>
      <c r="AK354" t="s">
        <v>2908</v>
      </c>
    </row>
    <row r="355" spans="1:37" hidden="1" outlineLevel="1">
      <c r="A355" t="s">
        <v>2896</v>
      </c>
      <c r="B355" s="47" t="s">
        <v>1318</v>
      </c>
      <c r="E355" s="1">
        <f t="shared" si="86"/>
        <v>5146</v>
      </c>
      <c r="H355" s="1">
        <v>2959</v>
      </c>
      <c r="I355" s="1">
        <v>2919</v>
      </c>
      <c r="J355" s="2"/>
      <c r="K355" s="2">
        <f t="shared" si="87"/>
        <v>0.56723668869024491</v>
      </c>
      <c r="L355" s="10">
        <f t="shared" si="78"/>
        <v>3</v>
      </c>
      <c r="M355" s="9">
        <f t="shared" si="79"/>
        <v>2</v>
      </c>
      <c r="N355" s="8">
        <f t="shared" si="80"/>
        <v>1</v>
      </c>
      <c r="O355" s="2">
        <f t="shared" si="81"/>
        <v>0.26369996113486205</v>
      </c>
      <c r="P355" s="2">
        <f t="shared" si="82"/>
        <v>0.32316362223085893</v>
      </c>
      <c r="Q355" s="2">
        <f t="shared" si="83"/>
        <v>0.39448115040808396</v>
      </c>
      <c r="R355" s="2">
        <f t="shared" si="84"/>
        <v>1.8655266226195066E-2</v>
      </c>
      <c r="S355" s="25">
        <v>1357</v>
      </c>
      <c r="T355" s="25">
        <v>1663</v>
      </c>
      <c r="U355" s="25">
        <v>2030</v>
      </c>
      <c r="V355" s="51"/>
      <c r="W355" s="25">
        <v>96</v>
      </c>
      <c r="AB355" t="s">
        <v>2463</v>
      </c>
      <c r="AF355" s="38">
        <v>23</v>
      </c>
      <c r="AG355" s="40">
        <v>5</v>
      </c>
      <c r="AH355" s="40">
        <v>50</v>
      </c>
      <c r="AI355" s="52">
        <v>28870</v>
      </c>
      <c r="AJ355" s="52">
        <f t="shared" si="85"/>
        <v>23005</v>
      </c>
      <c r="AK355" t="s">
        <v>1652</v>
      </c>
    </row>
    <row r="356" spans="1:37" hidden="1" outlineLevel="1">
      <c r="A356" t="s">
        <v>934</v>
      </c>
      <c r="B356" s="47" t="s">
        <v>1318</v>
      </c>
      <c r="E356" s="1">
        <f t="shared" si="86"/>
        <v>32</v>
      </c>
      <c r="H356" s="1">
        <v>25</v>
      </c>
      <c r="I356" s="1">
        <v>25</v>
      </c>
      <c r="J356" s="2"/>
      <c r="K356" s="2">
        <f t="shared" si="87"/>
        <v>0.78125</v>
      </c>
      <c r="L356" s="10">
        <f t="shared" si="78"/>
        <v>3</v>
      </c>
      <c r="M356" s="9">
        <f t="shared" si="79"/>
        <v>2</v>
      </c>
      <c r="N356" s="8">
        <f t="shared" si="80"/>
        <v>1</v>
      </c>
      <c r="O356" s="2">
        <f t="shared" si="81"/>
        <v>0.15625</v>
      </c>
      <c r="P356" s="2">
        <f t="shared" si="82"/>
        <v>0.375</v>
      </c>
      <c r="Q356" s="2">
        <f t="shared" si="83"/>
        <v>0.46875</v>
      </c>
      <c r="R356" s="2">
        <f t="shared" si="84"/>
        <v>0</v>
      </c>
      <c r="S356" s="25">
        <v>5</v>
      </c>
      <c r="T356" s="25">
        <v>12</v>
      </c>
      <c r="U356" s="25">
        <v>15</v>
      </c>
      <c r="V356" s="51"/>
      <c r="W356" s="25">
        <v>0</v>
      </c>
      <c r="AB356" t="s">
        <v>179</v>
      </c>
      <c r="AF356" s="38">
        <v>23</v>
      </c>
      <c r="AG356" s="40">
        <v>9</v>
      </c>
      <c r="AH356" s="40">
        <v>77</v>
      </c>
      <c r="AI356" s="52">
        <v>28975</v>
      </c>
      <c r="AJ356" s="52">
        <f t="shared" si="85"/>
        <v>23009</v>
      </c>
      <c r="AK356" t="s">
        <v>1652</v>
      </c>
    </row>
    <row r="357" spans="1:37" hidden="1" outlineLevel="1">
      <c r="A357" t="s">
        <v>1750</v>
      </c>
      <c r="B357" s="47" t="s">
        <v>1318</v>
      </c>
      <c r="E357" s="1">
        <f t="shared" si="86"/>
        <v>961</v>
      </c>
      <c r="H357" s="1">
        <v>457</v>
      </c>
      <c r="I357" s="1">
        <v>449</v>
      </c>
      <c r="J357" s="2"/>
      <c r="K357" s="2">
        <f t="shared" si="87"/>
        <v>0.4672216441207076</v>
      </c>
      <c r="L357" s="10">
        <f t="shared" si="78"/>
        <v>2</v>
      </c>
      <c r="M357" s="9">
        <f t="shared" si="79"/>
        <v>3</v>
      </c>
      <c r="N357" s="8">
        <f t="shared" si="80"/>
        <v>1</v>
      </c>
      <c r="O357" s="2">
        <f t="shared" si="81"/>
        <v>0.31737773152965659</v>
      </c>
      <c r="P357" s="2">
        <f t="shared" si="82"/>
        <v>0.27367325702393341</v>
      </c>
      <c r="Q357" s="2">
        <f t="shared" si="83"/>
        <v>0.39958376690946928</v>
      </c>
      <c r="R357" s="2">
        <f t="shared" si="84"/>
        <v>9.3652445369406534E-3</v>
      </c>
      <c r="S357" s="25">
        <v>305</v>
      </c>
      <c r="T357" s="25">
        <v>263</v>
      </c>
      <c r="U357" s="25">
        <v>384</v>
      </c>
      <c r="V357" s="51"/>
      <c r="W357" s="25">
        <v>9</v>
      </c>
      <c r="AB357" t="s">
        <v>2880</v>
      </c>
      <c r="AF357" s="38">
        <v>23</v>
      </c>
      <c r="AG357" s="40">
        <v>19</v>
      </c>
      <c r="AH357" s="40">
        <v>130</v>
      </c>
      <c r="AI357" s="52">
        <v>29185</v>
      </c>
      <c r="AJ357" s="52">
        <f t="shared" si="85"/>
        <v>23019</v>
      </c>
      <c r="AK357" t="s">
        <v>1652</v>
      </c>
    </row>
    <row r="358" spans="1:37" hidden="1" outlineLevel="1">
      <c r="A358" t="s">
        <v>2647</v>
      </c>
      <c r="B358" s="47" t="s">
        <v>1318</v>
      </c>
      <c r="E358" s="1">
        <f t="shared" si="86"/>
        <v>2586</v>
      </c>
      <c r="H358" s="1">
        <v>1486</v>
      </c>
      <c r="I358" s="1">
        <v>1451</v>
      </c>
      <c r="J358" s="2"/>
      <c r="K358" s="2">
        <f t="shared" si="87"/>
        <v>0.56109822119102859</v>
      </c>
      <c r="L358" s="10">
        <f t="shared" si="78"/>
        <v>2</v>
      </c>
      <c r="M358" s="9">
        <f t="shared" si="79"/>
        <v>3</v>
      </c>
      <c r="N358" s="8">
        <f t="shared" si="80"/>
        <v>1</v>
      </c>
      <c r="O358" s="2">
        <f t="shared" si="81"/>
        <v>0.29698375870069604</v>
      </c>
      <c r="P358" s="2">
        <f t="shared" si="82"/>
        <v>0.25560711523588553</v>
      </c>
      <c r="Q358" s="2">
        <f t="shared" si="83"/>
        <v>0.43078112915699923</v>
      </c>
      <c r="R358" s="2">
        <f t="shared" si="84"/>
        <v>1.6627996906419196E-2</v>
      </c>
      <c r="S358" s="25">
        <v>768</v>
      </c>
      <c r="T358" s="25">
        <v>661</v>
      </c>
      <c r="U358" s="25">
        <v>1114</v>
      </c>
      <c r="V358" s="51"/>
      <c r="W358" s="25">
        <v>43</v>
      </c>
      <c r="AB358" t="s">
        <v>2881</v>
      </c>
      <c r="AF358" s="38">
        <v>23</v>
      </c>
      <c r="AG358" s="40">
        <v>1</v>
      </c>
      <c r="AH358" s="40">
        <v>15</v>
      </c>
      <c r="AI358" s="52">
        <v>29255</v>
      </c>
      <c r="AJ358" s="52">
        <f t="shared" si="85"/>
        <v>23001</v>
      </c>
      <c r="AK358" t="s">
        <v>1652</v>
      </c>
    </row>
    <row r="359" spans="1:37" hidden="1" outlineLevel="1">
      <c r="A359" t="s">
        <v>2692</v>
      </c>
      <c r="B359" s="47" t="s">
        <v>1318</v>
      </c>
      <c r="E359" s="1">
        <f t="shared" si="86"/>
        <v>1495</v>
      </c>
      <c r="H359" s="1">
        <v>796</v>
      </c>
      <c r="I359" s="1">
        <v>780</v>
      </c>
      <c r="J359" s="2"/>
      <c r="K359" s="2">
        <f t="shared" si="87"/>
        <v>0.52173913043478259</v>
      </c>
      <c r="L359" s="10">
        <f t="shared" si="78"/>
        <v>3</v>
      </c>
      <c r="M359" s="9">
        <f t="shared" si="79"/>
        <v>2</v>
      </c>
      <c r="N359" s="8">
        <f t="shared" si="80"/>
        <v>1</v>
      </c>
      <c r="O359" s="2">
        <f t="shared" si="81"/>
        <v>0.27224080267558526</v>
      </c>
      <c r="P359" s="2">
        <f t="shared" si="82"/>
        <v>0.34782608695652173</v>
      </c>
      <c r="Q359" s="2">
        <f t="shared" si="83"/>
        <v>0.3779264214046823</v>
      </c>
      <c r="R359" s="2">
        <f t="shared" si="84"/>
        <v>2.0066889632107121E-3</v>
      </c>
      <c r="S359" s="25">
        <v>407</v>
      </c>
      <c r="T359" s="25">
        <v>520</v>
      </c>
      <c r="U359" s="25">
        <v>565</v>
      </c>
      <c r="V359" s="51"/>
      <c r="W359" s="25">
        <v>3</v>
      </c>
      <c r="AB359" t="s">
        <v>1134</v>
      </c>
      <c r="AF359" s="38">
        <v>23</v>
      </c>
      <c r="AG359" s="40">
        <v>21</v>
      </c>
      <c r="AH359" s="40">
        <v>45</v>
      </c>
      <c r="AI359" s="52">
        <v>29535</v>
      </c>
      <c r="AJ359" s="52">
        <f t="shared" si="85"/>
        <v>23021</v>
      </c>
      <c r="AK359" t="s">
        <v>1652</v>
      </c>
    </row>
    <row r="360" spans="1:37" hidden="1" outlineLevel="1">
      <c r="A360" s="19" t="s">
        <v>2692</v>
      </c>
      <c r="B360" s="47" t="s">
        <v>1318</v>
      </c>
      <c r="E360" s="1">
        <f t="shared" si="86"/>
        <v>201</v>
      </c>
      <c r="H360" s="1">
        <v>91</v>
      </c>
      <c r="I360" s="1">
        <v>90</v>
      </c>
      <c r="J360" s="2"/>
      <c r="K360" s="2">
        <f t="shared" si="87"/>
        <v>0.44776119402985076</v>
      </c>
      <c r="L360" s="10">
        <f t="shared" si="78"/>
        <v>3</v>
      </c>
      <c r="M360" s="9">
        <f t="shared" si="79"/>
        <v>2</v>
      </c>
      <c r="N360" s="8">
        <f t="shared" si="80"/>
        <v>1</v>
      </c>
      <c r="O360" s="2">
        <f t="shared" si="81"/>
        <v>0.17412935323383086</v>
      </c>
      <c r="P360" s="2">
        <f t="shared" si="82"/>
        <v>0.35323383084577115</v>
      </c>
      <c r="Q360" s="2">
        <f t="shared" si="83"/>
        <v>0.46766169154228854</v>
      </c>
      <c r="R360" s="2">
        <f t="shared" si="84"/>
        <v>4.9751243781094856E-3</v>
      </c>
      <c r="S360" s="25">
        <v>35</v>
      </c>
      <c r="T360" s="25">
        <v>71</v>
      </c>
      <c r="U360" s="25">
        <v>94</v>
      </c>
      <c r="V360" s="51"/>
      <c r="W360" s="25">
        <v>1</v>
      </c>
      <c r="AB360" t="s">
        <v>1134</v>
      </c>
      <c r="AF360" s="38">
        <v>23</v>
      </c>
      <c r="AG360" s="40">
        <v>21</v>
      </c>
      <c r="AH360" s="40"/>
      <c r="AI360" s="52">
        <v>29540</v>
      </c>
      <c r="AJ360" s="52">
        <f t="shared" si="85"/>
        <v>23021</v>
      </c>
      <c r="AK360" t="s">
        <v>405</v>
      </c>
    </row>
    <row r="361" spans="1:37" hidden="1" outlineLevel="1">
      <c r="A361" t="s">
        <v>1293</v>
      </c>
      <c r="B361" s="47" t="s">
        <v>1318</v>
      </c>
      <c r="E361" s="1">
        <f t="shared" si="86"/>
        <v>539</v>
      </c>
      <c r="H361" s="1">
        <v>301</v>
      </c>
      <c r="I361" s="1">
        <v>285</v>
      </c>
      <c r="J361" s="2"/>
      <c r="K361" s="2">
        <f t="shared" si="87"/>
        <v>0.5287569573283859</v>
      </c>
      <c r="L361" s="10">
        <f t="shared" si="78"/>
        <v>3</v>
      </c>
      <c r="M361" s="9">
        <f t="shared" si="79"/>
        <v>2</v>
      </c>
      <c r="N361" s="8">
        <f t="shared" si="80"/>
        <v>1</v>
      </c>
      <c r="O361" s="2">
        <f t="shared" si="81"/>
        <v>0.26901669758812619</v>
      </c>
      <c r="P361" s="2">
        <f t="shared" si="82"/>
        <v>0.29870129870129869</v>
      </c>
      <c r="Q361" s="2">
        <f t="shared" si="83"/>
        <v>0.41743970315398887</v>
      </c>
      <c r="R361" s="2">
        <f t="shared" si="84"/>
        <v>1.4842300556586252E-2</v>
      </c>
      <c r="S361" s="25">
        <v>145</v>
      </c>
      <c r="T361" s="25">
        <v>161</v>
      </c>
      <c r="U361" s="25">
        <v>225</v>
      </c>
      <c r="V361" s="51"/>
      <c r="W361" s="25">
        <v>8</v>
      </c>
      <c r="AB361" t="s">
        <v>1863</v>
      </c>
      <c r="AF361" s="38">
        <v>23</v>
      </c>
      <c r="AG361" s="40">
        <v>17</v>
      </c>
      <c r="AH361" s="40">
        <v>55</v>
      </c>
      <c r="AI361" s="52">
        <v>29710</v>
      </c>
      <c r="AJ361" s="52">
        <f t="shared" si="85"/>
        <v>23017</v>
      </c>
      <c r="AK361" t="s">
        <v>1652</v>
      </c>
    </row>
    <row r="362" spans="1:37" hidden="1" outlineLevel="1">
      <c r="A362" t="s">
        <v>1043</v>
      </c>
      <c r="B362" s="47" t="s">
        <v>1318</v>
      </c>
      <c r="E362" s="1">
        <f t="shared" si="86"/>
        <v>974</v>
      </c>
      <c r="H362" s="1">
        <v>592</v>
      </c>
      <c r="I362" s="1">
        <v>585</v>
      </c>
      <c r="J362" s="2"/>
      <c r="K362" s="2">
        <f t="shared" si="87"/>
        <v>0.60061601642710472</v>
      </c>
      <c r="L362" s="10">
        <f t="shared" si="78"/>
        <v>2</v>
      </c>
      <c r="M362" s="9">
        <f t="shared" si="79"/>
        <v>1</v>
      </c>
      <c r="N362" s="8">
        <f t="shared" si="80"/>
        <v>3</v>
      </c>
      <c r="O362" s="2">
        <f t="shared" si="81"/>
        <v>0.29671457905544146</v>
      </c>
      <c r="P362" s="2">
        <f t="shared" si="82"/>
        <v>0.40554414784394249</v>
      </c>
      <c r="Q362" s="2">
        <f t="shared" si="83"/>
        <v>0.28850102669404515</v>
      </c>
      <c r="R362" s="2">
        <f t="shared" si="84"/>
        <v>9.2402464065708401E-3</v>
      </c>
      <c r="S362" s="25">
        <v>289</v>
      </c>
      <c r="T362" s="25">
        <v>395</v>
      </c>
      <c r="U362" s="25">
        <v>281</v>
      </c>
      <c r="V362" s="51"/>
      <c r="W362" s="25">
        <v>9</v>
      </c>
      <c r="AB362" t="s">
        <v>1134</v>
      </c>
      <c r="AF362" s="38">
        <v>23</v>
      </c>
      <c r="AG362" s="40">
        <v>21</v>
      </c>
      <c r="AH362" s="40">
        <v>50</v>
      </c>
      <c r="AI362" s="52">
        <v>30095</v>
      </c>
      <c r="AJ362" s="52">
        <f t="shared" si="85"/>
        <v>23021</v>
      </c>
      <c r="AK362" t="s">
        <v>1652</v>
      </c>
    </row>
    <row r="363" spans="1:37" hidden="1" outlineLevel="1">
      <c r="A363" t="s">
        <v>2829</v>
      </c>
      <c r="B363" s="47" t="s">
        <v>1318</v>
      </c>
      <c r="E363" s="1">
        <f t="shared" si="86"/>
        <v>2242</v>
      </c>
      <c r="H363" s="1">
        <v>1382</v>
      </c>
      <c r="I363" s="1">
        <v>1366</v>
      </c>
      <c r="J363" s="2"/>
      <c r="K363" s="2">
        <f t="shared" si="87"/>
        <v>0.60927743086529884</v>
      </c>
      <c r="L363" s="10">
        <f t="shared" si="78"/>
        <v>1</v>
      </c>
      <c r="M363" s="9">
        <f t="shared" si="79"/>
        <v>2</v>
      </c>
      <c r="N363" s="8">
        <f t="shared" si="80"/>
        <v>3</v>
      </c>
      <c r="O363" s="2">
        <f t="shared" si="81"/>
        <v>0.39562890276538804</v>
      </c>
      <c r="P363" s="2">
        <f t="shared" si="82"/>
        <v>0.30597680642283676</v>
      </c>
      <c r="Q363" s="2">
        <f t="shared" si="83"/>
        <v>0.27787689562890278</v>
      </c>
      <c r="R363" s="2">
        <f t="shared" si="84"/>
        <v>2.0517395182872378E-2</v>
      </c>
      <c r="S363" s="25">
        <v>887</v>
      </c>
      <c r="T363" s="25">
        <v>686</v>
      </c>
      <c r="U363" s="25">
        <v>623</v>
      </c>
      <c r="V363" s="51"/>
      <c r="W363" s="25">
        <v>46</v>
      </c>
      <c r="AB363" t="s">
        <v>2654</v>
      </c>
      <c r="AF363" s="38">
        <v>23</v>
      </c>
      <c r="AG363" s="40">
        <v>11</v>
      </c>
      <c r="AH363" s="40">
        <v>55</v>
      </c>
      <c r="AI363" s="52">
        <v>30550</v>
      </c>
      <c r="AJ363" s="52">
        <f t="shared" si="85"/>
        <v>23011</v>
      </c>
      <c r="AK363" t="s">
        <v>165</v>
      </c>
    </row>
    <row r="364" spans="1:37" hidden="1" outlineLevel="1">
      <c r="A364" t="s">
        <v>289</v>
      </c>
      <c r="B364" s="47" t="s">
        <v>1318</v>
      </c>
      <c r="E364" s="1">
        <f t="shared" si="86"/>
        <v>170</v>
      </c>
      <c r="H364" s="1">
        <v>92</v>
      </c>
      <c r="I364" s="1">
        <v>91</v>
      </c>
      <c r="J364" s="2"/>
      <c r="K364" s="2">
        <f t="shared" si="87"/>
        <v>0.53529411764705881</v>
      </c>
      <c r="L364" s="10">
        <f t="shared" si="78"/>
        <v>1</v>
      </c>
      <c r="M364" s="9">
        <f t="shared" si="79"/>
        <v>3</v>
      </c>
      <c r="N364" s="8">
        <f t="shared" si="80"/>
        <v>2</v>
      </c>
      <c r="O364" s="2">
        <f t="shared" si="81"/>
        <v>0.59411764705882353</v>
      </c>
      <c r="P364" s="2">
        <f t="shared" si="82"/>
        <v>0.16470588235294117</v>
      </c>
      <c r="Q364" s="2">
        <f t="shared" si="83"/>
        <v>0.2411764705882353</v>
      </c>
      <c r="R364" s="2">
        <f t="shared" si="84"/>
        <v>0</v>
      </c>
      <c r="S364" s="25">
        <v>101</v>
      </c>
      <c r="T364" s="25">
        <v>28</v>
      </c>
      <c r="U364" s="25">
        <v>41</v>
      </c>
      <c r="V364" s="51"/>
      <c r="W364" s="25">
        <v>0</v>
      </c>
      <c r="AB364" t="s">
        <v>1977</v>
      </c>
      <c r="AF364" s="38">
        <v>23</v>
      </c>
      <c r="AG364" s="40">
        <v>3</v>
      </c>
      <c r="AH364" s="40">
        <v>125</v>
      </c>
      <c r="AI364" s="52">
        <v>30690</v>
      </c>
      <c r="AJ364" s="52">
        <f t="shared" si="85"/>
        <v>23003</v>
      </c>
      <c r="AK364" t="s">
        <v>1652</v>
      </c>
    </row>
    <row r="365" spans="1:37" hidden="1" outlineLevel="1">
      <c r="A365" t="s">
        <v>2873</v>
      </c>
      <c r="B365" s="47" t="s">
        <v>1318</v>
      </c>
      <c r="E365" s="1">
        <f t="shared" si="86"/>
        <v>58</v>
      </c>
      <c r="H365" s="1">
        <v>36</v>
      </c>
      <c r="I365" s="1">
        <v>36</v>
      </c>
      <c r="J365" s="2"/>
      <c r="K365" s="2">
        <f t="shared" si="87"/>
        <v>0.62068965517241381</v>
      </c>
      <c r="L365" s="10">
        <f t="shared" si="78"/>
        <v>3</v>
      </c>
      <c r="M365" s="9">
        <f t="shared" si="79"/>
        <v>2</v>
      </c>
      <c r="N365" s="8">
        <f t="shared" si="80"/>
        <v>1</v>
      </c>
      <c r="O365" s="2">
        <f t="shared" si="81"/>
        <v>0.31034482758620691</v>
      </c>
      <c r="P365" s="2">
        <f t="shared" si="82"/>
        <v>0.32758620689655171</v>
      </c>
      <c r="Q365" s="2">
        <f t="shared" si="83"/>
        <v>0.36206896551724138</v>
      </c>
      <c r="R365" s="2">
        <f t="shared" si="84"/>
        <v>5.5511151231257827E-17</v>
      </c>
      <c r="S365" s="25">
        <v>18</v>
      </c>
      <c r="T365" s="25">
        <v>19</v>
      </c>
      <c r="U365" s="25">
        <v>21</v>
      </c>
      <c r="V365" s="51"/>
      <c r="W365" s="25">
        <v>0</v>
      </c>
      <c r="AB365" t="s">
        <v>1977</v>
      </c>
      <c r="AF365" s="38">
        <v>23</v>
      </c>
      <c r="AG365" s="40">
        <v>3</v>
      </c>
      <c r="AH365" s="40">
        <v>130</v>
      </c>
      <c r="AI365" s="52">
        <v>30725</v>
      </c>
      <c r="AJ365" s="52">
        <f t="shared" si="85"/>
        <v>23003</v>
      </c>
      <c r="AK365" t="s">
        <v>1652</v>
      </c>
    </row>
    <row r="366" spans="1:37" hidden="1" outlineLevel="1">
      <c r="A366" t="s">
        <v>1859</v>
      </c>
      <c r="B366" s="47" t="s">
        <v>1318</v>
      </c>
      <c r="E366" s="1">
        <f t="shared" si="86"/>
        <v>4942</v>
      </c>
      <c r="H366" s="1">
        <v>2991</v>
      </c>
      <c r="I366" s="1">
        <v>2927</v>
      </c>
      <c r="J366" s="2"/>
      <c r="K366" s="2">
        <f t="shared" si="87"/>
        <v>0.59227033589639821</v>
      </c>
      <c r="L366" s="10">
        <f t="shared" ref="L366:L429" si="88">RANK(S366,S366:Y366)</f>
        <v>3</v>
      </c>
      <c r="M366" s="9">
        <f t="shared" ref="M366:M429" si="89">RANK(T366,S366:Y366)</f>
        <v>1</v>
      </c>
      <c r="N366" s="8">
        <f t="shared" ref="N366:N429" si="90">RANK(U366,S366:Y366)</f>
        <v>2</v>
      </c>
      <c r="O366" s="2">
        <f t="shared" ref="O366:O429" si="91">IF(SUM($S366:$Y366)=0,"-",S366/SUM($S366:$Y366))</f>
        <v>0.25677863213273977</v>
      </c>
      <c r="P366" s="2">
        <f t="shared" ref="P366:P429" si="92">IF(SUM($S366:$Y366)=0,"-",T366/SUM($S366:$Y366))</f>
        <v>0.36968838526912179</v>
      </c>
      <c r="Q366" s="2">
        <f t="shared" ref="Q366:Q429" si="93">IF(SUM($S366:$Y366)=0,"-",U366/SUM($S366:$Y366))</f>
        <v>0.35552407932011332</v>
      </c>
      <c r="R366" s="2">
        <f t="shared" ref="R366:R429" si="94">IF(SUM($S366:$Y366)=0,"-",(1-O366-P366-Q366))</f>
        <v>1.8008903278025123E-2</v>
      </c>
      <c r="S366" s="25">
        <v>1269</v>
      </c>
      <c r="T366" s="25">
        <v>1827</v>
      </c>
      <c r="U366" s="25">
        <v>1757</v>
      </c>
      <c r="V366" s="51"/>
      <c r="W366" s="25">
        <v>89</v>
      </c>
      <c r="AB366" t="s">
        <v>2880</v>
      </c>
      <c r="AF366" s="38">
        <v>23</v>
      </c>
      <c r="AG366" s="40">
        <v>19</v>
      </c>
      <c r="AH366" s="40">
        <v>140</v>
      </c>
      <c r="AI366" s="52">
        <v>30795</v>
      </c>
      <c r="AJ366" s="52">
        <f t="shared" ref="AJ366:AJ429" si="95">AF366*1000+AG366</f>
        <v>23019</v>
      </c>
      <c r="AK366" t="s">
        <v>1652</v>
      </c>
    </row>
    <row r="367" spans="1:37" hidden="1" outlineLevel="1">
      <c r="A367" t="s">
        <v>179</v>
      </c>
      <c r="B367" s="47" t="s">
        <v>1318</v>
      </c>
      <c r="E367" s="1">
        <f t="shared" ref="E367:E430" si="96">SUM(S367:X367)</f>
        <v>1531</v>
      </c>
      <c r="H367" s="1">
        <v>835</v>
      </c>
      <c r="I367" s="1">
        <v>825</v>
      </c>
      <c r="J367" s="2"/>
      <c r="K367" s="2">
        <f t="shared" si="87"/>
        <v>0.53886348791639449</v>
      </c>
      <c r="L367" s="10">
        <f t="shared" si="88"/>
        <v>3</v>
      </c>
      <c r="M367" s="9">
        <f t="shared" si="89"/>
        <v>1</v>
      </c>
      <c r="N367" s="8">
        <f t="shared" si="90"/>
        <v>2</v>
      </c>
      <c r="O367" s="2">
        <f t="shared" si="91"/>
        <v>0.22142390594382758</v>
      </c>
      <c r="P367" s="2">
        <f t="shared" si="92"/>
        <v>0.40496407576747223</v>
      </c>
      <c r="Q367" s="2">
        <f t="shared" si="93"/>
        <v>0.35662965382103201</v>
      </c>
      <c r="R367" s="2">
        <f t="shared" si="94"/>
        <v>1.698236446766821E-2</v>
      </c>
      <c r="S367" s="25">
        <v>339</v>
      </c>
      <c r="T367" s="25">
        <v>620</v>
      </c>
      <c r="U367" s="25">
        <v>546</v>
      </c>
      <c r="V367" s="51"/>
      <c r="W367" s="25">
        <v>26</v>
      </c>
      <c r="AB367" t="s">
        <v>179</v>
      </c>
      <c r="AF367" s="38">
        <v>23</v>
      </c>
      <c r="AG367" s="40">
        <v>9</v>
      </c>
      <c r="AH367" s="40">
        <v>80</v>
      </c>
      <c r="AI367" s="52">
        <v>30970</v>
      </c>
      <c r="AJ367" s="52">
        <f t="shared" si="95"/>
        <v>23009</v>
      </c>
      <c r="AK367" t="s">
        <v>1652</v>
      </c>
    </row>
    <row r="368" spans="1:37" hidden="1" outlineLevel="1">
      <c r="A368" t="s">
        <v>587</v>
      </c>
      <c r="B368" s="47" t="s">
        <v>1318</v>
      </c>
      <c r="E368" s="1">
        <f t="shared" si="96"/>
        <v>182</v>
      </c>
      <c r="H368" s="1">
        <v>136</v>
      </c>
      <c r="I368" s="1">
        <v>128</v>
      </c>
      <c r="J368" s="2"/>
      <c r="K368" s="2">
        <f t="shared" si="87"/>
        <v>0.70329670329670335</v>
      </c>
      <c r="L368" s="10">
        <f t="shared" si="88"/>
        <v>3</v>
      </c>
      <c r="M368" s="9">
        <f t="shared" si="89"/>
        <v>1</v>
      </c>
      <c r="N368" s="8">
        <f t="shared" si="90"/>
        <v>2</v>
      </c>
      <c r="O368" s="2">
        <f t="shared" si="91"/>
        <v>0.13186813186813187</v>
      </c>
      <c r="P368" s="2">
        <f t="shared" si="92"/>
        <v>0.5714285714285714</v>
      </c>
      <c r="Q368" s="2">
        <f t="shared" si="93"/>
        <v>0.2967032967032967</v>
      </c>
      <c r="R368" s="2">
        <f t="shared" si="94"/>
        <v>5.5511151231257827E-17</v>
      </c>
      <c r="S368" s="25">
        <v>24</v>
      </c>
      <c r="T368" s="25">
        <v>104</v>
      </c>
      <c r="U368" s="25">
        <v>54</v>
      </c>
      <c r="V368" s="51"/>
      <c r="W368" s="25">
        <v>0</v>
      </c>
      <c r="AB368" t="s">
        <v>1863</v>
      </c>
      <c r="AF368" s="38">
        <v>23</v>
      </c>
      <c r="AG368" s="40">
        <v>17</v>
      </c>
      <c r="AH368" s="40">
        <v>60</v>
      </c>
      <c r="AI368" s="52">
        <v>31110</v>
      </c>
      <c r="AJ368" s="52">
        <f t="shared" si="95"/>
        <v>23017</v>
      </c>
      <c r="AK368" t="s">
        <v>1652</v>
      </c>
    </row>
    <row r="369" spans="1:37" hidden="1" outlineLevel="1">
      <c r="A369" t="s">
        <v>2961</v>
      </c>
      <c r="B369" s="47" t="s">
        <v>1318</v>
      </c>
      <c r="E369" s="1">
        <f t="shared" si="96"/>
        <v>730</v>
      </c>
      <c r="H369" s="1">
        <v>293</v>
      </c>
      <c r="I369" s="1">
        <v>281</v>
      </c>
      <c r="J369" s="2"/>
      <c r="K369" s="2">
        <f t="shared" si="87"/>
        <v>0.38493150684931504</v>
      </c>
      <c r="L369" s="10">
        <f t="shared" si="88"/>
        <v>2</v>
      </c>
      <c r="M369" s="9">
        <f t="shared" si="89"/>
        <v>3</v>
      </c>
      <c r="N369" s="8">
        <f t="shared" si="90"/>
        <v>1</v>
      </c>
      <c r="O369" s="2">
        <f t="shared" si="91"/>
        <v>0.32465753424657534</v>
      </c>
      <c r="P369" s="2">
        <f t="shared" si="92"/>
        <v>0.28767123287671231</v>
      </c>
      <c r="Q369" s="2">
        <f t="shared" si="93"/>
        <v>0.37808219178082192</v>
      </c>
      <c r="R369" s="2">
        <f t="shared" si="94"/>
        <v>9.5890410958903716E-3</v>
      </c>
      <c r="S369" s="25">
        <v>237</v>
      </c>
      <c r="T369" s="25">
        <v>210</v>
      </c>
      <c r="U369" s="25">
        <v>276</v>
      </c>
      <c r="V369" s="51"/>
      <c r="W369" s="25">
        <v>7</v>
      </c>
      <c r="AB369" t="s">
        <v>1943</v>
      </c>
      <c r="AF369" s="38">
        <v>23</v>
      </c>
      <c r="AG369" s="40">
        <v>25</v>
      </c>
      <c r="AH369" s="40">
        <v>65</v>
      </c>
      <c r="AI369" s="52">
        <v>31355</v>
      </c>
      <c r="AJ369" s="52">
        <f t="shared" si="95"/>
        <v>23025</v>
      </c>
      <c r="AK369" t="s">
        <v>1652</v>
      </c>
    </row>
    <row r="370" spans="1:37" hidden="1" outlineLevel="1">
      <c r="A370" t="s">
        <v>2993</v>
      </c>
      <c r="B370" s="47" t="s">
        <v>1318</v>
      </c>
      <c r="E370" s="1">
        <f t="shared" si="96"/>
        <v>4688</v>
      </c>
      <c r="H370" s="1">
        <v>2749</v>
      </c>
      <c r="I370" s="1">
        <v>2672</v>
      </c>
      <c r="J370" s="2"/>
      <c r="K370" s="2">
        <f t="shared" si="87"/>
        <v>0.56996587030716728</v>
      </c>
      <c r="L370" s="10">
        <f t="shared" si="88"/>
        <v>3</v>
      </c>
      <c r="M370" s="9">
        <f t="shared" si="89"/>
        <v>2</v>
      </c>
      <c r="N370" s="8">
        <f t="shared" si="90"/>
        <v>1</v>
      </c>
      <c r="O370" s="2">
        <f t="shared" si="91"/>
        <v>0.26215870307167233</v>
      </c>
      <c r="P370" s="2">
        <f t="shared" si="92"/>
        <v>0.31676621160409557</v>
      </c>
      <c r="Q370" s="2">
        <f t="shared" si="93"/>
        <v>0.40678327645051193</v>
      </c>
      <c r="R370" s="2">
        <f t="shared" si="94"/>
        <v>1.4291808873720169E-2</v>
      </c>
      <c r="S370" s="25">
        <v>1229</v>
      </c>
      <c r="T370" s="25">
        <v>1485</v>
      </c>
      <c r="U370" s="25">
        <v>1907</v>
      </c>
      <c r="V370" s="51"/>
      <c r="W370" s="25">
        <v>67</v>
      </c>
      <c r="AB370" t="s">
        <v>2463</v>
      </c>
      <c r="AF370" s="38">
        <v>23</v>
      </c>
      <c r="AG370" s="40">
        <v>5</v>
      </c>
      <c r="AH370" s="40">
        <v>55</v>
      </c>
      <c r="AI370" s="52">
        <v>31390</v>
      </c>
      <c r="AJ370" s="52">
        <f t="shared" si="95"/>
        <v>23005</v>
      </c>
      <c r="AK370" t="s">
        <v>1652</v>
      </c>
    </row>
    <row r="371" spans="1:37" hidden="1" outlineLevel="1">
      <c r="A371" t="s">
        <v>2097</v>
      </c>
      <c r="B371" s="47" t="s">
        <v>1318</v>
      </c>
      <c r="E371" s="1">
        <f t="shared" si="96"/>
        <v>690</v>
      </c>
      <c r="H371" s="1">
        <v>319</v>
      </c>
      <c r="I371" s="1">
        <v>321</v>
      </c>
      <c r="J371" s="2"/>
      <c r="K371" s="2">
        <f t="shared" si="87"/>
        <v>0.4652173913043478</v>
      </c>
      <c r="L371" s="10">
        <f t="shared" si="88"/>
        <v>3</v>
      </c>
      <c r="M371" s="9">
        <f t="shared" si="89"/>
        <v>2</v>
      </c>
      <c r="N371" s="8">
        <f t="shared" si="90"/>
        <v>1</v>
      </c>
      <c r="O371" s="2">
        <f t="shared" si="91"/>
        <v>0.27681159420289853</v>
      </c>
      <c r="P371" s="2">
        <f t="shared" si="92"/>
        <v>0.31739130434782609</v>
      </c>
      <c r="Q371" s="2">
        <f t="shared" si="93"/>
        <v>0.39420289855072466</v>
      </c>
      <c r="R371" s="2">
        <f t="shared" si="94"/>
        <v>1.1594202898550676E-2</v>
      </c>
      <c r="S371" s="25">
        <v>191</v>
      </c>
      <c r="T371" s="25">
        <v>219</v>
      </c>
      <c r="U371" s="25">
        <v>272</v>
      </c>
      <c r="V371" s="51"/>
      <c r="W371" s="25">
        <v>8</v>
      </c>
      <c r="AB371" t="s">
        <v>1069</v>
      </c>
      <c r="AF371" s="38">
        <v>23</v>
      </c>
      <c r="AG371" s="40">
        <v>29</v>
      </c>
      <c r="AH371" s="40">
        <v>110</v>
      </c>
      <c r="AI371" s="52">
        <v>31530</v>
      </c>
      <c r="AJ371" s="52">
        <f t="shared" si="95"/>
        <v>23029</v>
      </c>
      <c r="AK371" t="s">
        <v>1652</v>
      </c>
    </row>
    <row r="372" spans="1:37" hidden="1" outlineLevel="1">
      <c r="A372" t="s">
        <v>2249</v>
      </c>
      <c r="B372" s="47" t="s">
        <v>1318</v>
      </c>
      <c r="E372" s="1">
        <f t="shared" si="96"/>
        <v>2020</v>
      </c>
      <c r="H372" s="1">
        <v>964</v>
      </c>
      <c r="I372" s="1">
        <v>942</v>
      </c>
      <c r="J372" s="2"/>
      <c r="K372" s="2">
        <f t="shared" si="87"/>
        <v>0.46633663366336636</v>
      </c>
      <c r="L372" s="10">
        <f t="shared" si="88"/>
        <v>3</v>
      </c>
      <c r="M372" s="9">
        <f t="shared" si="89"/>
        <v>2</v>
      </c>
      <c r="N372" s="8">
        <f t="shared" si="90"/>
        <v>1</v>
      </c>
      <c r="O372" s="2">
        <f t="shared" si="91"/>
        <v>0.2311881188118812</v>
      </c>
      <c r="P372" s="2">
        <f t="shared" si="92"/>
        <v>0.32673267326732675</v>
      </c>
      <c r="Q372" s="2">
        <f t="shared" si="93"/>
        <v>0.42079207920792078</v>
      </c>
      <c r="R372" s="2">
        <f t="shared" si="94"/>
        <v>2.1287128712871306E-2</v>
      </c>
      <c r="S372" s="25">
        <v>467</v>
      </c>
      <c r="T372" s="25">
        <v>660</v>
      </c>
      <c r="U372" s="25">
        <v>850</v>
      </c>
      <c r="V372" s="51"/>
      <c r="W372" s="25">
        <v>43</v>
      </c>
      <c r="AB372" t="s">
        <v>2463</v>
      </c>
      <c r="AF372" s="38">
        <v>23</v>
      </c>
      <c r="AG372" s="40">
        <v>5</v>
      </c>
      <c r="AH372" s="40">
        <v>60</v>
      </c>
      <c r="AI372" s="52">
        <v>31600</v>
      </c>
      <c r="AJ372" s="52">
        <f t="shared" si="95"/>
        <v>23005</v>
      </c>
      <c r="AK372" t="s">
        <v>1652</v>
      </c>
    </row>
    <row r="373" spans="1:37" hidden="1" outlineLevel="1">
      <c r="A373" t="s">
        <v>1046</v>
      </c>
      <c r="B373" s="47" t="s">
        <v>1318</v>
      </c>
      <c r="E373" s="1">
        <f t="shared" si="96"/>
        <v>778</v>
      </c>
      <c r="H373" s="1">
        <v>349</v>
      </c>
      <c r="I373" s="1">
        <v>346</v>
      </c>
      <c r="J373" s="2"/>
      <c r="K373" s="2">
        <f t="shared" si="87"/>
        <v>0.44473007712082263</v>
      </c>
      <c r="L373" s="10">
        <f t="shared" si="88"/>
        <v>3</v>
      </c>
      <c r="M373" s="9">
        <f t="shared" si="89"/>
        <v>2</v>
      </c>
      <c r="N373" s="8">
        <f t="shared" si="90"/>
        <v>1</v>
      </c>
      <c r="O373" s="2">
        <f t="shared" si="91"/>
        <v>0.2442159383033419</v>
      </c>
      <c r="P373" s="2">
        <f t="shared" si="92"/>
        <v>0.27377892030848328</v>
      </c>
      <c r="Q373" s="2">
        <f t="shared" si="93"/>
        <v>0.46786632390745503</v>
      </c>
      <c r="R373" s="2">
        <f t="shared" si="94"/>
        <v>1.4138817480719823E-2</v>
      </c>
      <c r="S373" s="25">
        <v>190</v>
      </c>
      <c r="T373" s="25">
        <v>213</v>
      </c>
      <c r="U373" s="25">
        <v>364</v>
      </c>
      <c r="V373" s="51"/>
      <c r="W373" s="25">
        <v>11</v>
      </c>
      <c r="AB373" t="s">
        <v>1863</v>
      </c>
      <c r="AF373" s="38">
        <v>23</v>
      </c>
      <c r="AG373" s="40">
        <v>17</v>
      </c>
      <c r="AH373" s="40">
        <v>65</v>
      </c>
      <c r="AI373" s="52">
        <v>31670</v>
      </c>
      <c r="AJ373" s="52">
        <f t="shared" si="95"/>
        <v>23017</v>
      </c>
      <c r="AK373" t="s">
        <v>1652</v>
      </c>
    </row>
    <row r="374" spans="1:37" hidden="1" outlineLevel="1">
      <c r="A374" t="s">
        <v>1780</v>
      </c>
      <c r="B374" s="47" t="s">
        <v>1318</v>
      </c>
      <c r="E374" s="1">
        <f t="shared" si="96"/>
        <v>1138</v>
      </c>
      <c r="H374" s="1">
        <v>652</v>
      </c>
      <c r="I374" s="1">
        <v>643</v>
      </c>
      <c r="J374" s="2"/>
      <c r="K374" s="2">
        <f t="shared" si="87"/>
        <v>0.5650263620386643</v>
      </c>
      <c r="L374" s="10">
        <f t="shared" si="88"/>
        <v>1</v>
      </c>
      <c r="M374" s="9">
        <f t="shared" si="89"/>
        <v>2</v>
      </c>
      <c r="N374" s="8">
        <f t="shared" si="90"/>
        <v>3</v>
      </c>
      <c r="O374" s="2">
        <f t="shared" si="91"/>
        <v>0.36906854130052724</v>
      </c>
      <c r="P374" s="2">
        <f t="shared" si="92"/>
        <v>0.36203866432337434</v>
      </c>
      <c r="Q374" s="2">
        <f t="shared" si="93"/>
        <v>0.26449912126537783</v>
      </c>
      <c r="R374" s="2">
        <f t="shared" si="94"/>
        <v>4.3936731107205862E-3</v>
      </c>
      <c r="S374" s="25">
        <v>420</v>
      </c>
      <c r="T374" s="25">
        <v>412</v>
      </c>
      <c r="U374" s="25">
        <v>301</v>
      </c>
      <c r="V374" s="51"/>
      <c r="W374" s="25">
        <v>5</v>
      </c>
      <c r="AB374" t="s">
        <v>1943</v>
      </c>
      <c r="AF374" s="38">
        <v>23</v>
      </c>
      <c r="AG374" s="40">
        <v>25</v>
      </c>
      <c r="AH374" s="40">
        <v>70</v>
      </c>
      <c r="AI374" s="52">
        <v>31740</v>
      </c>
      <c r="AJ374" s="52">
        <f t="shared" si="95"/>
        <v>23025</v>
      </c>
      <c r="AK374" t="s">
        <v>1652</v>
      </c>
    </row>
    <row r="375" spans="1:37" hidden="1" outlineLevel="1">
      <c r="A375" t="s">
        <v>2646</v>
      </c>
      <c r="B375" s="47" t="s">
        <v>1318</v>
      </c>
      <c r="E375" s="1">
        <f t="shared" si="96"/>
        <v>91</v>
      </c>
      <c r="H375" s="1">
        <v>33</v>
      </c>
      <c r="I375" s="1">
        <v>33</v>
      </c>
      <c r="J375" s="2"/>
      <c r="K375" s="2">
        <f t="shared" si="87"/>
        <v>0.36263736263736263</v>
      </c>
      <c r="L375" s="10">
        <f t="shared" si="88"/>
        <v>2</v>
      </c>
      <c r="M375" s="9">
        <f t="shared" si="89"/>
        <v>3</v>
      </c>
      <c r="N375" s="8">
        <f t="shared" si="90"/>
        <v>1</v>
      </c>
      <c r="O375" s="2">
        <f t="shared" si="91"/>
        <v>0.32967032967032966</v>
      </c>
      <c r="P375" s="2">
        <f t="shared" si="92"/>
        <v>0.25274725274725274</v>
      </c>
      <c r="Q375" s="2">
        <f t="shared" si="93"/>
        <v>0.4175824175824176</v>
      </c>
      <c r="R375" s="2">
        <f t="shared" si="94"/>
        <v>5.5511151231257827E-17</v>
      </c>
      <c r="S375" s="25">
        <v>30</v>
      </c>
      <c r="T375" s="25">
        <v>23</v>
      </c>
      <c r="U375" s="25">
        <v>38</v>
      </c>
      <c r="V375" s="51"/>
      <c r="W375" s="25">
        <v>0</v>
      </c>
      <c r="AB375" t="s">
        <v>1977</v>
      </c>
      <c r="AF375" s="38">
        <v>23</v>
      </c>
      <c r="AG375" s="40">
        <v>3</v>
      </c>
      <c r="AH375" s="40">
        <v>135</v>
      </c>
      <c r="AI375" s="52">
        <v>32195</v>
      </c>
      <c r="AJ375" s="52">
        <f t="shared" si="95"/>
        <v>23003</v>
      </c>
      <c r="AK375" t="s">
        <v>1652</v>
      </c>
    </row>
    <row r="376" spans="1:37" hidden="1" outlineLevel="1">
      <c r="A376" t="s">
        <v>1401</v>
      </c>
      <c r="B376" s="47" t="s">
        <v>1318</v>
      </c>
      <c r="E376" s="1">
        <f t="shared" si="96"/>
        <v>707</v>
      </c>
      <c r="H376" s="1">
        <v>347</v>
      </c>
      <c r="I376" s="1">
        <v>353</v>
      </c>
      <c r="J376" s="2"/>
      <c r="K376" s="2">
        <f t="shared" si="87"/>
        <v>0.49929278642149927</v>
      </c>
      <c r="L376" s="10">
        <f t="shared" si="88"/>
        <v>3</v>
      </c>
      <c r="M376" s="9">
        <f t="shared" si="89"/>
        <v>2</v>
      </c>
      <c r="N376" s="8">
        <f t="shared" si="90"/>
        <v>1</v>
      </c>
      <c r="O376" s="2">
        <f t="shared" si="91"/>
        <v>0.22206506364922207</v>
      </c>
      <c r="P376" s="2">
        <f t="shared" si="92"/>
        <v>0.28005657708628007</v>
      </c>
      <c r="Q376" s="2">
        <f t="shared" si="93"/>
        <v>0.47666195190947669</v>
      </c>
      <c r="R376" s="2">
        <f t="shared" si="94"/>
        <v>2.1216407355021172E-2</v>
      </c>
      <c r="S376" s="25">
        <v>157</v>
      </c>
      <c r="T376" s="25">
        <v>198</v>
      </c>
      <c r="U376" s="25">
        <v>337</v>
      </c>
      <c r="V376" s="51"/>
      <c r="W376" s="25">
        <v>15</v>
      </c>
      <c r="AB376" t="s">
        <v>1863</v>
      </c>
      <c r="AF376" s="38">
        <v>23</v>
      </c>
      <c r="AG376" s="40">
        <v>17</v>
      </c>
      <c r="AH376" s="40">
        <v>70</v>
      </c>
      <c r="AI376" s="52">
        <v>32370</v>
      </c>
      <c r="AJ376" s="52">
        <f t="shared" si="95"/>
        <v>23017</v>
      </c>
      <c r="AK376" t="s">
        <v>1652</v>
      </c>
    </row>
    <row r="377" spans="1:37" hidden="1" outlineLevel="1">
      <c r="A377" t="s">
        <v>2149</v>
      </c>
      <c r="B377" s="47" t="s">
        <v>1318</v>
      </c>
      <c r="E377" s="1">
        <f t="shared" si="96"/>
        <v>3319</v>
      </c>
      <c r="H377" s="1">
        <v>1846</v>
      </c>
      <c r="I377" s="1">
        <v>1799</v>
      </c>
      <c r="J377" s="2"/>
      <c r="K377" s="2">
        <f t="shared" si="87"/>
        <v>0.54203073214823738</v>
      </c>
      <c r="L377" s="10">
        <f t="shared" si="88"/>
        <v>3</v>
      </c>
      <c r="M377" s="9">
        <f t="shared" si="89"/>
        <v>2</v>
      </c>
      <c r="N377" s="8">
        <f t="shared" si="90"/>
        <v>1</v>
      </c>
      <c r="O377" s="2">
        <f t="shared" si="91"/>
        <v>0.25610123531184092</v>
      </c>
      <c r="P377" s="2">
        <f t="shared" si="92"/>
        <v>0.35311840915938536</v>
      </c>
      <c r="Q377" s="2">
        <f t="shared" si="93"/>
        <v>0.38023501054534498</v>
      </c>
      <c r="R377" s="2">
        <f t="shared" si="94"/>
        <v>1.0545344983428739E-2</v>
      </c>
      <c r="S377" s="25">
        <v>850</v>
      </c>
      <c r="T377" s="25">
        <v>1172</v>
      </c>
      <c r="U377" s="25">
        <v>1262</v>
      </c>
      <c r="V377" s="51"/>
      <c r="W377" s="25">
        <v>35</v>
      </c>
      <c r="AB377" t="s">
        <v>2880</v>
      </c>
      <c r="AF377" s="38">
        <v>23</v>
      </c>
      <c r="AG377" s="40">
        <v>19</v>
      </c>
      <c r="AH377" s="40">
        <v>145</v>
      </c>
      <c r="AI377" s="52">
        <v>32510</v>
      </c>
      <c r="AJ377" s="52">
        <f t="shared" si="95"/>
        <v>23019</v>
      </c>
      <c r="AK377" t="s">
        <v>1652</v>
      </c>
    </row>
    <row r="378" spans="1:37" hidden="1" outlineLevel="1">
      <c r="A378" t="s">
        <v>2428</v>
      </c>
      <c r="B378" s="47" t="s">
        <v>1318</v>
      </c>
      <c r="E378" s="1">
        <f t="shared" si="96"/>
        <v>49</v>
      </c>
      <c r="H378" s="1">
        <v>25</v>
      </c>
      <c r="I378" s="1">
        <v>28</v>
      </c>
      <c r="J378" s="2"/>
      <c r="K378" s="2">
        <f t="shared" si="87"/>
        <v>0.5714285714285714</v>
      </c>
      <c r="L378" s="10">
        <f t="shared" si="88"/>
        <v>3</v>
      </c>
      <c r="M378" s="9">
        <f t="shared" si="89"/>
        <v>1</v>
      </c>
      <c r="N378" s="8">
        <f t="shared" si="90"/>
        <v>2</v>
      </c>
      <c r="O378" s="2">
        <f t="shared" si="91"/>
        <v>0.26530612244897961</v>
      </c>
      <c r="P378" s="2">
        <f t="shared" si="92"/>
        <v>0.40816326530612246</v>
      </c>
      <c r="Q378" s="2">
        <f t="shared" si="93"/>
        <v>0.32653061224489793</v>
      </c>
      <c r="R378" s="2">
        <f t="shared" si="94"/>
        <v>-5.5511151231257827E-17</v>
      </c>
      <c r="S378" s="25">
        <v>13</v>
      </c>
      <c r="T378" s="25">
        <v>20</v>
      </c>
      <c r="U378" s="25">
        <v>16</v>
      </c>
      <c r="V378" s="51"/>
      <c r="W378" s="25">
        <v>0</v>
      </c>
      <c r="AB378" t="s">
        <v>1977</v>
      </c>
      <c r="AF378" s="38">
        <v>23</v>
      </c>
      <c r="AG378" s="40">
        <v>3</v>
      </c>
      <c r="AH378" s="40">
        <v>140</v>
      </c>
      <c r="AI378" s="52">
        <v>32685</v>
      </c>
      <c r="AJ378" s="52">
        <f t="shared" si="95"/>
        <v>23003</v>
      </c>
      <c r="AK378" t="s">
        <v>1652</v>
      </c>
    </row>
    <row r="379" spans="1:37" hidden="1" outlineLevel="1">
      <c r="A379" t="s">
        <v>1274</v>
      </c>
      <c r="B379" s="47" t="s">
        <v>1318</v>
      </c>
      <c r="E379" s="1">
        <f t="shared" si="96"/>
        <v>163</v>
      </c>
      <c r="H379" s="1">
        <v>99</v>
      </c>
      <c r="I379" s="1">
        <v>98</v>
      </c>
      <c r="J379" s="2"/>
      <c r="K379" s="2">
        <f t="shared" si="87"/>
        <v>0.60122699386503065</v>
      </c>
      <c r="L379" s="10">
        <f t="shared" si="88"/>
        <v>3</v>
      </c>
      <c r="M379" s="9">
        <f t="shared" si="89"/>
        <v>2</v>
      </c>
      <c r="N379" s="8">
        <f t="shared" si="90"/>
        <v>1</v>
      </c>
      <c r="O379" s="2">
        <f t="shared" si="91"/>
        <v>0.22699386503067484</v>
      </c>
      <c r="P379" s="2">
        <f t="shared" si="92"/>
        <v>0.31901840490797545</v>
      </c>
      <c r="Q379" s="2">
        <f t="shared" si="93"/>
        <v>0.42331288343558282</v>
      </c>
      <c r="R379" s="2">
        <f t="shared" si="94"/>
        <v>3.0674846625766861E-2</v>
      </c>
      <c r="S379" s="25">
        <v>37</v>
      </c>
      <c r="T379" s="25">
        <v>52</v>
      </c>
      <c r="U379" s="25">
        <v>69</v>
      </c>
      <c r="V379" s="51"/>
      <c r="W379" s="25">
        <v>5</v>
      </c>
      <c r="AB379" t="s">
        <v>1943</v>
      </c>
      <c r="AF379" s="38">
        <v>23</v>
      </c>
      <c r="AG379" s="40">
        <v>25</v>
      </c>
      <c r="AH379" s="40">
        <v>75</v>
      </c>
      <c r="AI379" s="52">
        <v>32895</v>
      </c>
      <c r="AJ379" s="52">
        <f t="shared" si="95"/>
        <v>23025</v>
      </c>
      <c r="AK379" t="s">
        <v>2908</v>
      </c>
    </row>
    <row r="380" spans="1:37" hidden="1" outlineLevel="1">
      <c r="A380" t="s">
        <v>2680</v>
      </c>
      <c r="B380" s="47" t="s">
        <v>1318</v>
      </c>
      <c r="E380" s="1">
        <f t="shared" si="96"/>
        <v>1098</v>
      </c>
      <c r="H380" s="1">
        <v>514</v>
      </c>
      <c r="I380" s="1">
        <v>506</v>
      </c>
      <c r="J380" s="2"/>
      <c r="K380" s="2">
        <f t="shared" si="87"/>
        <v>0.46083788706739526</v>
      </c>
      <c r="L380" s="10">
        <f t="shared" si="88"/>
        <v>3</v>
      </c>
      <c r="M380" s="9">
        <f t="shared" si="89"/>
        <v>2</v>
      </c>
      <c r="N380" s="8">
        <f t="shared" si="90"/>
        <v>1</v>
      </c>
      <c r="O380" s="2">
        <f t="shared" si="91"/>
        <v>0.25500910746812389</v>
      </c>
      <c r="P380" s="2">
        <f t="shared" si="92"/>
        <v>0.2987249544626594</v>
      </c>
      <c r="Q380" s="2">
        <f t="shared" si="93"/>
        <v>0.41803278688524592</v>
      </c>
      <c r="R380" s="2">
        <f t="shared" si="94"/>
        <v>2.8233151183970795E-2</v>
      </c>
      <c r="S380" s="25">
        <v>280</v>
      </c>
      <c r="T380" s="25">
        <v>328</v>
      </c>
      <c r="U380" s="25">
        <v>459</v>
      </c>
      <c r="V380" s="51"/>
      <c r="W380" s="25">
        <v>31</v>
      </c>
      <c r="AB380" t="s">
        <v>1863</v>
      </c>
      <c r="AF380" s="38">
        <v>23</v>
      </c>
      <c r="AG380" s="40">
        <v>17</v>
      </c>
      <c r="AH380" s="40">
        <v>75</v>
      </c>
      <c r="AI380" s="52">
        <v>33315</v>
      </c>
      <c r="AJ380" s="52">
        <f t="shared" si="95"/>
        <v>23017</v>
      </c>
      <c r="AK380" t="s">
        <v>1652</v>
      </c>
    </row>
    <row r="381" spans="1:37" hidden="1" outlineLevel="1">
      <c r="A381" t="s">
        <v>661</v>
      </c>
      <c r="B381" s="47" t="s">
        <v>1318</v>
      </c>
      <c r="E381" s="1">
        <f t="shared" si="96"/>
        <v>890</v>
      </c>
      <c r="H381" s="1">
        <v>440</v>
      </c>
      <c r="I381" s="1">
        <v>430</v>
      </c>
      <c r="J381" s="2"/>
      <c r="K381" s="2">
        <f t="shared" si="87"/>
        <v>0.48314606741573035</v>
      </c>
      <c r="L381" s="10">
        <f t="shared" si="88"/>
        <v>3</v>
      </c>
      <c r="M381" s="9">
        <f t="shared" si="89"/>
        <v>1</v>
      </c>
      <c r="N381" s="8">
        <f t="shared" si="90"/>
        <v>2</v>
      </c>
      <c r="O381" s="2">
        <f t="shared" si="91"/>
        <v>0.21123595505617979</v>
      </c>
      <c r="P381" s="2">
        <f t="shared" si="92"/>
        <v>0.40112359550561799</v>
      </c>
      <c r="Q381" s="2">
        <f t="shared" si="93"/>
        <v>0.38089887640449438</v>
      </c>
      <c r="R381" s="2">
        <f t="shared" si="94"/>
        <v>6.7415730337078705E-3</v>
      </c>
      <c r="S381" s="25">
        <v>188</v>
      </c>
      <c r="T381" s="25">
        <v>357</v>
      </c>
      <c r="U381" s="25">
        <v>339</v>
      </c>
      <c r="V381" s="51"/>
      <c r="W381" s="25">
        <v>6</v>
      </c>
      <c r="AB381" t="s">
        <v>1977</v>
      </c>
      <c r="AF381" s="38">
        <v>23</v>
      </c>
      <c r="AG381" s="40">
        <v>3</v>
      </c>
      <c r="AH381" s="40">
        <v>145</v>
      </c>
      <c r="AI381" s="52">
        <v>33385</v>
      </c>
      <c r="AJ381" s="52">
        <f t="shared" si="95"/>
        <v>23003</v>
      </c>
      <c r="AK381" t="s">
        <v>1652</v>
      </c>
    </row>
    <row r="382" spans="1:37" hidden="1" outlineLevel="1">
      <c r="A382" t="s">
        <v>1211</v>
      </c>
      <c r="B382" s="47" t="s">
        <v>1318</v>
      </c>
      <c r="E382" s="1">
        <f t="shared" si="96"/>
        <v>2330</v>
      </c>
      <c r="H382" s="1">
        <v>1445</v>
      </c>
      <c r="I382" s="1">
        <v>1418</v>
      </c>
      <c r="J382" s="2"/>
      <c r="K382" s="2">
        <f t="shared" si="87"/>
        <v>0.6085836909871245</v>
      </c>
      <c r="L382" s="10">
        <f t="shared" si="88"/>
        <v>3</v>
      </c>
      <c r="M382" s="9">
        <f t="shared" si="89"/>
        <v>1</v>
      </c>
      <c r="N382" s="8">
        <f t="shared" si="90"/>
        <v>2</v>
      </c>
      <c r="O382" s="2">
        <f t="shared" si="91"/>
        <v>0.28497854077253221</v>
      </c>
      <c r="P382" s="2">
        <f t="shared" si="92"/>
        <v>0.38583690987124464</v>
      </c>
      <c r="Q382" s="2">
        <f t="shared" si="93"/>
        <v>0.31545064377682402</v>
      </c>
      <c r="R382" s="2">
        <f t="shared" si="94"/>
        <v>1.3733905579399075E-2</v>
      </c>
      <c r="S382" s="25">
        <v>664</v>
      </c>
      <c r="T382" s="25">
        <v>899</v>
      </c>
      <c r="U382" s="25">
        <v>735</v>
      </c>
      <c r="V382" s="51"/>
      <c r="W382" s="25">
        <v>32</v>
      </c>
      <c r="AB382" t="s">
        <v>2880</v>
      </c>
      <c r="AF382" s="38">
        <v>23</v>
      </c>
      <c r="AG382" s="40">
        <v>19</v>
      </c>
      <c r="AH382" s="40">
        <v>150</v>
      </c>
      <c r="AI382" s="52">
        <v>33490</v>
      </c>
      <c r="AJ382" s="52">
        <f t="shared" si="95"/>
        <v>23019</v>
      </c>
      <c r="AK382" t="s">
        <v>1652</v>
      </c>
    </row>
    <row r="383" spans="1:37" hidden="1" outlineLevel="1">
      <c r="A383" t="s">
        <v>1255</v>
      </c>
      <c r="B383" s="47" t="s">
        <v>1318</v>
      </c>
      <c r="E383" s="1">
        <f t="shared" si="96"/>
        <v>2876</v>
      </c>
      <c r="H383" s="1">
        <v>1487</v>
      </c>
      <c r="I383" s="1">
        <v>1469</v>
      </c>
      <c r="J383" s="2"/>
      <c r="K383" s="2">
        <f t="shared" si="87"/>
        <v>0.51077885952712099</v>
      </c>
      <c r="L383" s="10">
        <f t="shared" si="88"/>
        <v>3</v>
      </c>
      <c r="M383" s="9">
        <f t="shared" si="89"/>
        <v>2</v>
      </c>
      <c r="N383" s="8">
        <f t="shared" si="90"/>
        <v>1</v>
      </c>
      <c r="O383" s="2">
        <f t="shared" si="91"/>
        <v>0.27816411682892905</v>
      </c>
      <c r="P383" s="2">
        <f t="shared" si="92"/>
        <v>0.32927677329624477</v>
      </c>
      <c r="Q383" s="2">
        <f t="shared" si="93"/>
        <v>0.37586926286509043</v>
      </c>
      <c r="R383" s="2">
        <f t="shared" si="94"/>
        <v>1.6689847009735748E-2</v>
      </c>
      <c r="S383" s="25">
        <v>800</v>
      </c>
      <c r="T383" s="25">
        <v>947</v>
      </c>
      <c r="U383" s="25">
        <v>1081</v>
      </c>
      <c r="V383" s="51"/>
      <c r="W383" s="25">
        <v>48</v>
      </c>
      <c r="AB383" t="s">
        <v>1635</v>
      </c>
      <c r="AF383" s="38">
        <v>23</v>
      </c>
      <c r="AG383" s="40">
        <v>31</v>
      </c>
      <c r="AH383" s="40">
        <v>50</v>
      </c>
      <c r="AI383" s="52">
        <v>33665</v>
      </c>
      <c r="AJ383" s="52">
        <f t="shared" si="95"/>
        <v>23031</v>
      </c>
      <c r="AK383" t="s">
        <v>1652</v>
      </c>
    </row>
    <row r="384" spans="1:37" hidden="1" outlineLevel="1">
      <c r="A384" t="s">
        <v>2028</v>
      </c>
      <c r="B384" s="47" t="s">
        <v>1318</v>
      </c>
      <c r="E384" s="1">
        <f t="shared" si="96"/>
        <v>978</v>
      </c>
      <c r="H384" s="1">
        <v>636</v>
      </c>
      <c r="I384" s="1">
        <v>606</v>
      </c>
      <c r="J384" s="2"/>
      <c r="K384" s="2">
        <f t="shared" si="87"/>
        <v>0.61963190184049077</v>
      </c>
      <c r="L384" s="10">
        <f t="shared" si="88"/>
        <v>3</v>
      </c>
      <c r="M384" s="9">
        <f t="shared" si="89"/>
        <v>1</v>
      </c>
      <c r="N384" s="8">
        <f t="shared" si="90"/>
        <v>2</v>
      </c>
      <c r="O384" s="2">
        <f t="shared" si="91"/>
        <v>0.21983640081799591</v>
      </c>
      <c r="P384" s="2">
        <f t="shared" si="92"/>
        <v>0.40490797546012269</v>
      </c>
      <c r="Q384" s="2">
        <f t="shared" si="93"/>
        <v>0.34764826175869118</v>
      </c>
      <c r="R384" s="2">
        <f t="shared" si="94"/>
        <v>2.7607361963190191E-2</v>
      </c>
      <c r="S384" s="25">
        <v>215</v>
      </c>
      <c r="T384" s="25">
        <v>396</v>
      </c>
      <c r="U384" s="25">
        <v>340</v>
      </c>
      <c r="V384" s="51"/>
      <c r="W384" s="25">
        <v>27</v>
      </c>
      <c r="AB384" t="s">
        <v>1052</v>
      </c>
      <c r="AF384" s="38">
        <v>23</v>
      </c>
      <c r="AG384" s="40">
        <v>13</v>
      </c>
      <c r="AH384" s="40">
        <v>25</v>
      </c>
      <c r="AI384" s="52">
        <v>33840</v>
      </c>
      <c r="AJ384" s="52">
        <f t="shared" si="95"/>
        <v>23013</v>
      </c>
      <c r="AK384" t="s">
        <v>1652</v>
      </c>
    </row>
    <row r="385" spans="1:37" hidden="1" outlineLevel="1">
      <c r="A385" t="s">
        <v>1370</v>
      </c>
      <c r="B385" s="47" t="s">
        <v>1318</v>
      </c>
      <c r="E385" s="1">
        <f t="shared" si="96"/>
        <v>4085</v>
      </c>
      <c r="H385" s="1">
        <v>1997</v>
      </c>
      <c r="I385" s="1">
        <v>1934</v>
      </c>
      <c r="J385" s="2"/>
      <c r="K385" s="2">
        <f t="shared" si="87"/>
        <v>0.47343941248470012</v>
      </c>
      <c r="L385" s="10">
        <f t="shared" si="88"/>
        <v>3</v>
      </c>
      <c r="M385" s="9">
        <f t="shared" si="89"/>
        <v>2</v>
      </c>
      <c r="N385" s="8">
        <f t="shared" si="90"/>
        <v>1</v>
      </c>
      <c r="O385" s="2">
        <f t="shared" si="91"/>
        <v>0.23084455324357406</v>
      </c>
      <c r="P385" s="2">
        <f t="shared" si="92"/>
        <v>0.36499388004895961</v>
      </c>
      <c r="Q385" s="2">
        <f t="shared" si="93"/>
        <v>0.39412484700122397</v>
      </c>
      <c r="R385" s="2">
        <f t="shared" si="94"/>
        <v>1.0036719706242314E-2</v>
      </c>
      <c r="S385" s="25">
        <v>943</v>
      </c>
      <c r="T385" s="25">
        <v>1491</v>
      </c>
      <c r="U385" s="25">
        <v>1610</v>
      </c>
      <c r="V385" s="51"/>
      <c r="W385" s="25">
        <v>41</v>
      </c>
      <c r="AB385" t="s">
        <v>1977</v>
      </c>
      <c r="AF385" s="38">
        <v>23</v>
      </c>
      <c r="AG385" s="40">
        <v>3</v>
      </c>
      <c r="AH385" s="40">
        <v>150</v>
      </c>
      <c r="AI385" s="52">
        <v>33980</v>
      </c>
      <c r="AJ385" s="52">
        <f t="shared" si="95"/>
        <v>23003</v>
      </c>
      <c r="AK385" t="s">
        <v>1652</v>
      </c>
    </row>
    <row r="386" spans="1:37" hidden="1" outlineLevel="1">
      <c r="A386" t="s">
        <v>2854</v>
      </c>
      <c r="B386" s="47" t="s">
        <v>1318</v>
      </c>
      <c r="E386" s="1">
        <f t="shared" si="96"/>
        <v>937</v>
      </c>
      <c r="H386" s="1">
        <v>537</v>
      </c>
      <c r="I386" s="1">
        <v>532</v>
      </c>
      <c r="J386" s="2"/>
      <c r="K386" s="2">
        <f t="shared" si="87"/>
        <v>0.56776947705442904</v>
      </c>
      <c r="L386" s="10">
        <f t="shared" si="88"/>
        <v>1</v>
      </c>
      <c r="M386" s="9">
        <f t="shared" si="89"/>
        <v>3</v>
      </c>
      <c r="N386" s="8">
        <f t="shared" si="90"/>
        <v>2</v>
      </c>
      <c r="O386" s="2">
        <f t="shared" si="91"/>
        <v>0.4823906083244397</v>
      </c>
      <c r="P386" s="2">
        <f t="shared" si="92"/>
        <v>0.24653148345784417</v>
      </c>
      <c r="Q386" s="2">
        <f t="shared" si="93"/>
        <v>0.26894343649946639</v>
      </c>
      <c r="R386" s="2">
        <f t="shared" si="94"/>
        <v>2.1344717182497641E-3</v>
      </c>
      <c r="S386" s="25">
        <v>452</v>
      </c>
      <c r="T386" s="25">
        <v>231</v>
      </c>
      <c r="U386" s="25">
        <v>252</v>
      </c>
      <c r="V386" s="51"/>
      <c r="W386" s="25">
        <v>2</v>
      </c>
      <c r="AB386" t="s">
        <v>2880</v>
      </c>
      <c r="AF386" s="38">
        <v>23</v>
      </c>
      <c r="AG386" s="40">
        <v>19</v>
      </c>
      <c r="AH386" s="40">
        <v>155</v>
      </c>
      <c r="AI386" s="52">
        <v>34190</v>
      </c>
      <c r="AJ386" s="52">
        <f t="shared" si="95"/>
        <v>23019</v>
      </c>
      <c r="AK386" t="s">
        <v>1652</v>
      </c>
    </row>
    <row r="387" spans="1:37" hidden="1" outlineLevel="1">
      <c r="A387" t="s">
        <v>1866</v>
      </c>
      <c r="B387" s="47" t="s">
        <v>1318</v>
      </c>
      <c r="E387" s="1">
        <f t="shared" si="96"/>
        <v>905</v>
      </c>
      <c r="H387" s="1">
        <v>439</v>
      </c>
      <c r="I387" s="1">
        <v>422</v>
      </c>
      <c r="J387" s="2"/>
      <c r="K387" s="2">
        <f t="shared" si="87"/>
        <v>0.46629834254143648</v>
      </c>
      <c r="L387" s="10">
        <f t="shared" si="88"/>
        <v>3</v>
      </c>
      <c r="M387" s="9">
        <f t="shared" si="89"/>
        <v>2</v>
      </c>
      <c r="N387" s="8">
        <f t="shared" si="90"/>
        <v>1</v>
      </c>
      <c r="O387" s="2">
        <f t="shared" si="91"/>
        <v>0.27624309392265195</v>
      </c>
      <c r="P387" s="2">
        <f t="shared" si="92"/>
        <v>0.33480662983425413</v>
      </c>
      <c r="Q387" s="2">
        <f t="shared" si="93"/>
        <v>0.37790055248618787</v>
      </c>
      <c r="R387" s="2">
        <f t="shared" si="94"/>
        <v>1.1049723756906105E-2</v>
      </c>
      <c r="S387" s="25">
        <v>250</v>
      </c>
      <c r="T387" s="25">
        <v>303</v>
      </c>
      <c r="U387" s="25">
        <v>342</v>
      </c>
      <c r="V387" s="51"/>
      <c r="W387" s="25">
        <v>10</v>
      </c>
      <c r="AB387" t="s">
        <v>2880</v>
      </c>
      <c r="AF387" s="38">
        <v>23</v>
      </c>
      <c r="AG387" s="40">
        <v>19</v>
      </c>
      <c r="AH387" s="40">
        <v>160</v>
      </c>
      <c r="AI387" s="52">
        <v>34365</v>
      </c>
      <c r="AJ387" s="52">
        <f t="shared" si="95"/>
        <v>23019</v>
      </c>
      <c r="AK387" t="s">
        <v>1652</v>
      </c>
    </row>
    <row r="388" spans="1:37" hidden="1" outlineLevel="1">
      <c r="A388" s="19" t="s">
        <v>209</v>
      </c>
      <c r="B388" s="47" t="s">
        <v>1318</v>
      </c>
      <c r="E388" s="1">
        <f t="shared" si="96"/>
        <v>188</v>
      </c>
      <c r="H388" s="1">
        <v>117</v>
      </c>
      <c r="I388" s="1">
        <v>117</v>
      </c>
      <c r="J388" s="2"/>
      <c r="K388" s="2">
        <f t="shared" si="87"/>
        <v>0.62234042553191493</v>
      </c>
      <c r="L388" s="10">
        <f t="shared" si="88"/>
        <v>2</v>
      </c>
      <c r="M388" s="9">
        <f t="shared" si="89"/>
        <v>3</v>
      </c>
      <c r="N388" s="8">
        <f t="shared" si="90"/>
        <v>1</v>
      </c>
      <c r="O388" s="2">
        <f t="shared" si="91"/>
        <v>0.31914893617021278</v>
      </c>
      <c r="P388" s="2">
        <f t="shared" si="92"/>
        <v>0.14893617021276595</v>
      </c>
      <c r="Q388" s="2">
        <f t="shared" si="93"/>
        <v>0.53191489361702127</v>
      </c>
      <c r="R388" s="2">
        <f t="shared" si="94"/>
        <v>0</v>
      </c>
      <c r="S388" s="25">
        <v>60</v>
      </c>
      <c r="T388" s="25">
        <v>28</v>
      </c>
      <c r="U388" s="25">
        <v>100</v>
      </c>
      <c r="V388" s="51"/>
      <c r="W388" s="25">
        <v>0</v>
      </c>
      <c r="AB388" t="s">
        <v>2880</v>
      </c>
      <c r="AF388" s="38">
        <v>23</v>
      </c>
      <c r="AG388" s="40">
        <v>19</v>
      </c>
      <c r="AH388" s="40"/>
      <c r="AI388" s="52">
        <v>34450</v>
      </c>
      <c r="AJ388" s="52">
        <f t="shared" si="95"/>
        <v>23019</v>
      </c>
      <c r="AK388" t="s">
        <v>405</v>
      </c>
    </row>
    <row r="389" spans="1:37" hidden="1" outlineLevel="1">
      <c r="A389" t="s">
        <v>2287</v>
      </c>
      <c r="B389" s="47" t="s">
        <v>1318</v>
      </c>
      <c r="E389" s="1">
        <f t="shared" si="96"/>
        <v>367</v>
      </c>
      <c r="H389" s="1">
        <v>128</v>
      </c>
      <c r="I389" s="1">
        <v>124</v>
      </c>
      <c r="J389" s="2"/>
      <c r="K389" s="2">
        <f t="shared" si="87"/>
        <v>0.33787465940054495</v>
      </c>
      <c r="L389" s="10">
        <f t="shared" si="88"/>
        <v>1</v>
      </c>
      <c r="M389" s="9">
        <f t="shared" si="89"/>
        <v>3</v>
      </c>
      <c r="N389" s="8">
        <f t="shared" si="90"/>
        <v>2</v>
      </c>
      <c r="O389" s="2">
        <f t="shared" si="91"/>
        <v>0.63760217983651224</v>
      </c>
      <c r="P389" s="2">
        <f t="shared" si="92"/>
        <v>8.1743869209809264E-2</v>
      </c>
      <c r="Q389" s="2">
        <f t="shared" si="93"/>
        <v>0.26975476839237056</v>
      </c>
      <c r="R389" s="2">
        <f t="shared" si="94"/>
        <v>1.0899182561307952E-2</v>
      </c>
      <c r="S389" s="25">
        <v>234</v>
      </c>
      <c r="T389" s="25">
        <v>30</v>
      </c>
      <c r="U389" s="25">
        <v>99</v>
      </c>
      <c r="V389" s="51"/>
      <c r="W389" s="25">
        <v>4</v>
      </c>
      <c r="AB389" t="s">
        <v>1069</v>
      </c>
      <c r="AF389" s="38">
        <v>23</v>
      </c>
      <c r="AG389" s="40">
        <v>29</v>
      </c>
      <c r="AH389" s="40"/>
      <c r="AI389" s="52">
        <v>34500</v>
      </c>
      <c r="AJ389" s="52">
        <f t="shared" si="95"/>
        <v>23029</v>
      </c>
      <c r="AK389" t="s">
        <v>3035</v>
      </c>
    </row>
    <row r="390" spans="1:37" hidden="1" outlineLevel="1">
      <c r="A390" t="s">
        <v>2506</v>
      </c>
      <c r="B390" s="47" t="s">
        <v>1318</v>
      </c>
      <c r="E390" s="1">
        <f t="shared" si="96"/>
        <v>767</v>
      </c>
      <c r="H390" s="1">
        <v>342</v>
      </c>
      <c r="I390" s="1">
        <v>341</v>
      </c>
      <c r="J390" s="2"/>
      <c r="K390" s="2">
        <f t="shared" ref="K390:K453" si="97">I390/E390</f>
        <v>0.44458930899608867</v>
      </c>
      <c r="L390" s="10">
        <f t="shared" si="88"/>
        <v>3</v>
      </c>
      <c r="M390" s="9">
        <f t="shared" si="89"/>
        <v>2</v>
      </c>
      <c r="N390" s="8">
        <f t="shared" si="90"/>
        <v>1</v>
      </c>
      <c r="O390" s="2">
        <f t="shared" si="91"/>
        <v>0.21382007822685789</v>
      </c>
      <c r="P390" s="2">
        <f t="shared" si="92"/>
        <v>0.29465449804432853</v>
      </c>
      <c r="Q390" s="2">
        <f t="shared" si="93"/>
        <v>0.47196870925684486</v>
      </c>
      <c r="R390" s="2">
        <f t="shared" si="94"/>
        <v>1.9556714471968717E-2</v>
      </c>
      <c r="S390" s="25">
        <v>164</v>
      </c>
      <c r="T390" s="25">
        <v>226</v>
      </c>
      <c r="U390" s="25">
        <v>362</v>
      </c>
      <c r="V390" s="51"/>
      <c r="W390" s="25">
        <v>15</v>
      </c>
      <c r="AB390" t="s">
        <v>1083</v>
      </c>
      <c r="AF390" s="38">
        <v>23</v>
      </c>
      <c r="AG390" s="40">
        <v>7</v>
      </c>
      <c r="AH390" s="40">
        <v>40</v>
      </c>
      <c r="AI390" s="52">
        <v>34820</v>
      </c>
      <c r="AJ390" s="52">
        <f t="shared" si="95"/>
        <v>23007</v>
      </c>
      <c r="AK390" t="s">
        <v>1652</v>
      </c>
    </row>
    <row r="391" spans="1:37" hidden="1" outlineLevel="1">
      <c r="A391" t="s">
        <v>2638</v>
      </c>
      <c r="B391" s="47" t="s">
        <v>1318</v>
      </c>
      <c r="E391" s="1">
        <f t="shared" si="96"/>
        <v>606</v>
      </c>
      <c r="H391" s="1">
        <v>327</v>
      </c>
      <c r="I391" s="1">
        <v>339</v>
      </c>
      <c r="J391" s="2"/>
      <c r="K391" s="2">
        <f t="shared" si="97"/>
        <v>0.55940594059405946</v>
      </c>
      <c r="L391" s="10">
        <f t="shared" si="88"/>
        <v>3</v>
      </c>
      <c r="M391" s="9">
        <f t="shared" si="89"/>
        <v>1</v>
      </c>
      <c r="N391" s="8">
        <f t="shared" si="90"/>
        <v>2</v>
      </c>
      <c r="O391" s="2">
        <f t="shared" si="91"/>
        <v>0.27722772277227725</v>
      </c>
      <c r="P391" s="2">
        <f t="shared" si="92"/>
        <v>0.37458745874587457</v>
      </c>
      <c r="Q391" s="2">
        <f t="shared" si="93"/>
        <v>0.34818481848184818</v>
      </c>
      <c r="R391" s="2">
        <f t="shared" si="94"/>
        <v>0</v>
      </c>
      <c r="S391" s="25">
        <v>168</v>
      </c>
      <c r="T391" s="25">
        <v>227</v>
      </c>
      <c r="U391" s="25">
        <v>211</v>
      </c>
      <c r="V391" s="51"/>
      <c r="W391" s="25">
        <v>0</v>
      </c>
      <c r="AB391" t="s">
        <v>1977</v>
      </c>
      <c r="AF391" s="38">
        <v>23</v>
      </c>
      <c r="AG391" s="40">
        <v>3</v>
      </c>
      <c r="AH391" s="40">
        <v>155</v>
      </c>
      <c r="AI391" s="52">
        <v>35065</v>
      </c>
      <c r="AJ391" s="52">
        <f t="shared" si="95"/>
        <v>23003</v>
      </c>
      <c r="AK391" t="s">
        <v>1652</v>
      </c>
    </row>
    <row r="392" spans="1:37" hidden="1" outlineLevel="1">
      <c r="A392" t="s">
        <v>1557</v>
      </c>
      <c r="B392" s="47" t="s">
        <v>1318</v>
      </c>
      <c r="E392" s="1">
        <f t="shared" si="96"/>
        <v>88</v>
      </c>
      <c r="H392" s="1">
        <v>42</v>
      </c>
      <c r="I392" s="1">
        <v>40</v>
      </c>
      <c r="J392" s="2"/>
      <c r="K392" s="2">
        <f t="shared" si="97"/>
        <v>0.45454545454545453</v>
      </c>
      <c r="L392" s="10">
        <f t="shared" si="88"/>
        <v>1</v>
      </c>
      <c r="M392" s="9">
        <f t="shared" si="89"/>
        <v>3</v>
      </c>
      <c r="N392" s="8">
        <f t="shared" si="90"/>
        <v>2</v>
      </c>
      <c r="O392" s="2">
        <f t="shared" si="91"/>
        <v>0.34090909090909088</v>
      </c>
      <c r="P392" s="2">
        <f t="shared" si="92"/>
        <v>0.26136363636363635</v>
      </c>
      <c r="Q392" s="2">
        <f t="shared" si="93"/>
        <v>0.32954545454545453</v>
      </c>
      <c r="R392" s="2">
        <f t="shared" si="94"/>
        <v>6.8181818181818288E-2</v>
      </c>
      <c r="S392" s="25">
        <v>30</v>
      </c>
      <c r="T392" s="25">
        <v>23</v>
      </c>
      <c r="U392" s="25">
        <v>29</v>
      </c>
      <c r="V392" s="51"/>
      <c r="W392" s="25">
        <v>6</v>
      </c>
      <c r="AB392" t="s">
        <v>1052</v>
      </c>
      <c r="AF392" s="38">
        <v>23</v>
      </c>
      <c r="AG392" s="40">
        <v>13</v>
      </c>
      <c r="AH392" s="40">
        <v>30</v>
      </c>
      <c r="AI392" s="52">
        <v>35135</v>
      </c>
      <c r="AJ392" s="52">
        <f t="shared" si="95"/>
        <v>23013</v>
      </c>
      <c r="AK392" t="s">
        <v>1652</v>
      </c>
    </row>
    <row r="393" spans="1:37" hidden="1" outlineLevel="1">
      <c r="A393" t="s">
        <v>1591</v>
      </c>
      <c r="B393" s="47" t="s">
        <v>1318</v>
      </c>
      <c r="E393" s="1">
        <f t="shared" si="96"/>
        <v>562</v>
      </c>
      <c r="H393" s="1">
        <v>371</v>
      </c>
      <c r="I393" s="1">
        <v>354</v>
      </c>
      <c r="J393" s="2"/>
      <c r="K393" s="2">
        <f t="shared" si="97"/>
        <v>0.62989323843416367</v>
      </c>
      <c r="L393" s="10">
        <f t="shared" si="88"/>
        <v>2</v>
      </c>
      <c r="M393" s="9">
        <f t="shared" si="89"/>
        <v>3</v>
      </c>
      <c r="N393" s="8">
        <f t="shared" si="90"/>
        <v>1</v>
      </c>
      <c r="O393" s="2">
        <f t="shared" si="91"/>
        <v>0.26156583629893237</v>
      </c>
      <c r="P393" s="2">
        <f t="shared" si="92"/>
        <v>0.24199288256227758</v>
      </c>
      <c r="Q393" s="2">
        <f t="shared" si="93"/>
        <v>0.46263345195729538</v>
      </c>
      <c r="R393" s="2">
        <f t="shared" si="94"/>
        <v>3.3807829181494664E-2</v>
      </c>
      <c r="S393" s="25">
        <v>147</v>
      </c>
      <c r="T393" s="25">
        <v>136</v>
      </c>
      <c r="U393" s="25">
        <v>260</v>
      </c>
      <c r="V393" s="51"/>
      <c r="W393" s="25">
        <v>19</v>
      </c>
      <c r="AB393" t="s">
        <v>339</v>
      </c>
      <c r="AF393" s="38">
        <v>23</v>
      </c>
      <c r="AG393" s="40">
        <v>27</v>
      </c>
      <c r="AH393" s="40">
        <v>35</v>
      </c>
      <c r="AI393" s="52">
        <v>35240</v>
      </c>
      <c r="AJ393" s="52">
        <f t="shared" si="95"/>
        <v>23027</v>
      </c>
      <c r="AK393" t="s">
        <v>1652</v>
      </c>
    </row>
    <row r="394" spans="1:37" hidden="1" outlineLevel="1">
      <c r="A394" t="s">
        <v>1592</v>
      </c>
      <c r="B394" s="47" t="s">
        <v>1318</v>
      </c>
      <c r="E394" s="1">
        <f t="shared" si="96"/>
        <v>680</v>
      </c>
      <c r="H394" s="1">
        <v>276</v>
      </c>
      <c r="I394" s="1">
        <v>274</v>
      </c>
      <c r="J394" s="2"/>
      <c r="K394" s="2">
        <f t="shared" si="97"/>
        <v>0.40294117647058825</v>
      </c>
      <c r="L394" s="10">
        <f t="shared" si="88"/>
        <v>3</v>
      </c>
      <c r="M394" s="9">
        <f t="shared" si="89"/>
        <v>2</v>
      </c>
      <c r="N394" s="8">
        <f t="shared" si="90"/>
        <v>1</v>
      </c>
      <c r="O394" s="2">
        <f t="shared" si="91"/>
        <v>0.2838235294117647</v>
      </c>
      <c r="P394" s="2">
        <f t="shared" si="92"/>
        <v>0.28529411764705881</v>
      </c>
      <c r="Q394" s="2">
        <f t="shared" si="93"/>
        <v>0.42205882352941176</v>
      </c>
      <c r="R394" s="2">
        <f t="shared" si="94"/>
        <v>8.82352941176473E-3</v>
      </c>
      <c r="S394" s="25">
        <v>193</v>
      </c>
      <c r="T394" s="25">
        <v>194</v>
      </c>
      <c r="U394" s="25">
        <v>287</v>
      </c>
      <c r="V394" s="51"/>
      <c r="W394" s="25">
        <v>6</v>
      </c>
      <c r="AB394" t="s">
        <v>1943</v>
      </c>
      <c r="AF394" s="38">
        <v>23</v>
      </c>
      <c r="AG394" s="40">
        <v>25</v>
      </c>
      <c r="AH394" s="40">
        <v>80</v>
      </c>
      <c r="AI394" s="52">
        <v>35345</v>
      </c>
      <c r="AJ394" s="52">
        <f t="shared" si="95"/>
        <v>23025</v>
      </c>
      <c r="AK394" t="s">
        <v>1652</v>
      </c>
    </row>
    <row r="395" spans="1:37" hidden="1" outlineLevel="1">
      <c r="A395" t="s">
        <v>2834</v>
      </c>
      <c r="B395" s="47" t="s">
        <v>1318</v>
      </c>
      <c r="E395" s="1">
        <f t="shared" si="96"/>
        <v>350</v>
      </c>
      <c r="H395" s="1">
        <v>180</v>
      </c>
      <c r="I395" s="1">
        <v>169</v>
      </c>
      <c r="J395" s="2"/>
      <c r="K395" s="2">
        <f t="shared" si="97"/>
        <v>0.48285714285714287</v>
      </c>
      <c r="L395" s="10">
        <f t="shared" si="88"/>
        <v>3</v>
      </c>
      <c r="M395" s="9">
        <f t="shared" si="89"/>
        <v>2</v>
      </c>
      <c r="N395" s="8">
        <f t="shared" si="90"/>
        <v>1</v>
      </c>
      <c r="O395" s="2">
        <f t="shared" si="91"/>
        <v>0.24</v>
      </c>
      <c r="P395" s="2">
        <f t="shared" si="92"/>
        <v>0.31428571428571428</v>
      </c>
      <c r="Q395" s="2">
        <f t="shared" si="93"/>
        <v>0.41142857142857142</v>
      </c>
      <c r="R395" s="2">
        <f t="shared" si="94"/>
        <v>3.4285714285714308E-2</v>
      </c>
      <c r="S395" s="25">
        <v>84</v>
      </c>
      <c r="T395" s="25">
        <v>110</v>
      </c>
      <c r="U395" s="25">
        <v>144</v>
      </c>
      <c r="V395" s="51"/>
      <c r="W395" s="25">
        <v>12</v>
      </c>
      <c r="AB395" t="s">
        <v>339</v>
      </c>
      <c r="AF395" s="38">
        <v>23</v>
      </c>
      <c r="AG395" s="40">
        <v>27</v>
      </c>
      <c r="AH395" s="40">
        <v>40</v>
      </c>
      <c r="AI395" s="52">
        <v>35450</v>
      </c>
      <c r="AJ395" s="52">
        <f t="shared" si="95"/>
        <v>23027</v>
      </c>
      <c r="AK395" t="s">
        <v>1652</v>
      </c>
    </row>
    <row r="396" spans="1:37" hidden="1" outlineLevel="1">
      <c r="A396" t="s">
        <v>412</v>
      </c>
      <c r="B396" s="47" t="s">
        <v>1318</v>
      </c>
      <c r="E396" s="1">
        <f t="shared" si="96"/>
        <v>3749</v>
      </c>
      <c r="H396" s="1">
        <v>1936</v>
      </c>
      <c r="I396" s="1">
        <v>1893</v>
      </c>
      <c r="J396" s="2"/>
      <c r="K396" s="2">
        <f t="shared" si="97"/>
        <v>0.50493464923979725</v>
      </c>
      <c r="L396" s="10">
        <f t="shared" si="88"/>
        <v>1</v>
      </c>
      <c r="M396" s="9">
        <f t="shared" si="89"/>
        <v>3</v>
      </c>
      <c r="N396" s="8">
        <f t="shared" si="90"/>
        <v>2</v>
      </c>
      <c r="O396" s="2">
        <f t="shared" si="91"/>
        <v>0.45532141904507867</v>
      </c>
      <c r="P396" s="2">
        <f t="shared" si="92"/>
        <v>0.16564417177914109</v>
      </c>
      <c r="Q396" s="2">
        <f t="shared" si="93"/>
        <v>0.36703120832221925</v>
      </c>
      <c r="R396" s="2">
        <f t="shared" si="94"/>
        <v>1.2003200853560936E-2</v>
      </c>
      <c r="S396" s="25">
        <v>1707</v>
      </c>
      <c r="T396" s="25">
        <v>621</v>
      </c>
      <c r="U396" s="25">
        <v>1376</v>
      </c>
      <c r="V396" s="51"/>
      <c r="W396" s="25">
        <v>45</v>
      </c>
      <c r="AB396" t="s">
        <v>1083</v>
      </c>
      <c r="AF396" s="38">
        <v>23</v>
      </c>
      <c r="AG396" s="40">
        <v>7</v>
      </c>
      <c r="AH396" s="40">
        <v>45</v>
      </c>
      <c r="AI396" s="52">
        <v>35625</v>
      </c>
      <c r="AJ396" s="52">
        <f t="shared" si="95"/>
        <v>23007</v>
      </c>
      <c r="AK396" t="s">
        <v>1652</v>
      </c>
    </row>
    <row r="397" spans="1:37" hidden="1" outlineLevel="1">
      <c r="A397" t="s">
        <v>2030</v>
      </c>
      <c r="B397" s="47" t="s">
        <v>1318</v>
      </c>
      <c r="E397" s="1">
        <f t="shared" si="96"/>
        <v>1788</v>
      </c>
      <c r="H397" s="1">
        <v>1104</v>
      </c>
      <c r="I397" s="1">
        <v>1084</v>
      </c>
      <c r="J397" s="2"/>
      <c r="K397" s="2">
        <f t="shared" si="97"/>
        <v>0.60626398210290833</v>
      </c>
      <c r="L397" s="10">
        <f t="shared" si="88"/>
        <v>3</v>
      </c>
      <c r="M397" s="9">
        <f t="shared" si="89"/>
        <v>2</v>
      </c>
      <c r="N397" s="8">
        <f t="shared" si="90"/>
        <v>1</v>
      </c>
      <c r="O397" s="2">
        <f t="shared" si="91"/>
        <v>0.22651006711409397</v>
      </c>
      <c r="P397" s="2">
        <f t="shared" si="92"/>
        <v>0.36521252796420584</v>
      </c>
      <c r="Q397" s="2">
        <f t="shared" si="93"/>
        <v>0.39205816554809841</v>
      </c>
      <c r="R397" s="2">
        <f t="shared" si="94"/>
        <v>1.6219239373601813E-2</v>
      </c>
      <c r="S397" s="25">
        <v>405</v>
      </c>
      <c r="T397" s="25">
        <v>653</v>
      </c>
      <c r="U397" s="25">
        <v>701</v>
      </c>
      <c r="V397" s="51"/>
      <c r="W397" s="25">
        <v>29</v>
      </c>
      <c r="AB397" t="s">
        <v>1241</v>
      </c>
      <c r="AF397" s="38">
        <v>23</v>
      </c>
      <c r="AG397" s="40">
        <v>15</v>
      </c>
      <c r="AH397" s="40">
        <v>50</v>
      </c>
      <c r="AI397" s="52">
        <v>35695</v>
      </c>
      <c r="AJ397" s="52">
        <f t="shared" si="95"/>
        <v>23015</v>
      </c>
      <c r="AK397" t="s">
        <v>1652</v>
      </c>
    </row>
    <row r="398" spans="1:37" hidden="1" outlineLevel="1">
      <c r="A398" t="s">
        <v>2800</v>
      </c>
      <c r="B398" s="47" t="s">
        <v>1318</v>
      </c>
      <c r="E398" s="1">
        <f t="shared" si="96"/>
        <v>424</v>
      </c>
      <c r="H398" s="1">
        <v>232</v>
      </c>
      <c r="I398" s="1">
        <v>231</v>
      </c>
      <c r="J398" s="2"/>
      <c r="K398" s="2">
        <f t="shared" si="97"/>
        <v>0.54481132075471694</v>
      </c>
      <c r="L398" s="10">
        <f t="shared" si="88"/>
        <v>3</v>
      </c>
      <c r="M398" s="9">
        <f t="shared" si="89"/>
        <v>2</v>
      </c>
      <c r="N398" s="8">
        <f t="shared" si="90"/>
        <v>1</v>
      </c>
      <c r="O398" s="2">
        <f t="shared" si="91"/>
        <v>0.294811320754717</v>
      </c>
      <c r="P398" s="2">
        <f t="shared" si="92"/>
        <v>0.31839622641509435</v>
      </c>
      <c r="Q398" s="2">
        <f t="shared" si="93"/>
        <v>0.38207547169811323</v>
      </c>
      <c r="R398" s="2">
        <f t="shared" si="94"/>
        <v>4.7169811320754707E-3</v>
      </c>
      <c r="S398" s="25">
        <v>125</v>
      </c>
      <c r="T398" s="25">
        <v>135</v>
      </c>
      <c r="U398" s="25">
        <v>162</v>
      </c>
      <c r="V398" s="51"/>
      <c r="W398" s="25">
        <v>2</v>
      </c>
      <c r="AB398" t="s">
        <v>1069</v>
      </c>
      <c r="AF398" s="38">
        <v>23</v>
      </c>
      <c r="AG398" s="40">
        <v>29</v>
      </c>
      <c r="AH398" s="40">
        <v>115</v>
      </c>
      <c r="AI398" s="52">
        <v>35905</v>
      </c>
      <c r="AJ398" s="52">
        <f t="shared" si="95"/>
        <v>23029</v>
      </c>
      <c r="AK398" t="s">
        <v>1652</v>
      </c>
    </row>
    <row r="399" spans="1:37" hidden="1" outlineLevel="1">
      <c r="A399" t="s">
        <v>2368</v>
      </c>
      <c r="B399" s="47" t="s">
        <v>1318</v>
      </c>
      <c r="E399" s="1">
        <f t="shared" si="96"/>
        <v>1167</v>
      </c>
      <c r="H399" s="1">
        <v>385</v>
      </c>
      <c r="I399" s="1">
        <v>381</v>
      </c>
      <c r="J399" s="2"/>
      <c r="K399" s="2">
        <f t="shared" si="97"/>
        <v>0.32647814910025708</v>
      </c>
      <c r="L399" s="10">
        <f t="shared" si="88"/>
        <v>1</v>
      </c>
      <c r="M399" s="9">
        <f t="shared" si="89"/>
        <v>3</v>
      </c>
      <c r="N399" s="8">
        <f t="shared" si="90"/>
        <v>2</v>
      </c>
      <c r="O399" s="2">
        <f t="shared" si="91"/>
        <v>0.35732647814910024</v>
      </c>
      <c r="P399" s="2">
        <f t="shared" si="92"/>
        <v>0.30077120822622105</v>
      </c>
      <c r="Q399" s="2">
        <f t="shared" si="93"/>
        <v>0.33504712939160242</v>
      </c>
      <c r="R399" s="2">
        <f t="shared" si="94"/>
        <v>6.8551842330762947E-3</v>
      </c>
      <c r="S399" s="25">
        <v>417</v>
      </c>
      <c r="T399" s="25">
        <v>351</v>
      </c>
      <c r="U399" s="25">
        <v>391</v>
      </c>
      <c r="V399" s="51"/>
      <c r="W399" s="25">
        <v>8</v>
      </c>
      <c r="AB399" t="s">
        <v>1069</v>
      </c>
      <c r="AF399" s="38">
        <v>23</v>
      </c>
      <c r="AG399" s="40">
        <v>29</v>
      </c>
      <c r="AH399" s="40">
        <v>120</v>
      </c>
      <c r="AI399" s="52">
        <v>36010</v>
      </c>
      <c r="AJ399" s="52">
        <f t="shared" si="95"/>
        <v>23029</v>
      </c>
      <c r="AK399" t="s">
        <v>1652</v>
      </c>
    </row>
    <row r="400" spans="1:37" hidden="1" outlineLevel="1">
      <c r="A400" t="s">
        <v>2640</v>
      </c>
      <c r="B400" s="47" t="s">
        <v>1318</v>
      </c>
      <c r="E400" s="1">
        <f t="shared" si="96"/>
        <v>1038</v>
      </c>
      <c r="H400" s="1">
        <v>415</v>
      </c>
      <c r="I400" s="1">
        <v>414</v>
      </c>
      <c r="J400" s="2"/>
      <c r="K400" s="2">
        <f t="shared" si="97"/>
        <v>0.39884393063583817</v>
      </c>
      <c r="L400" s="10">
        <f t="shared" si="88"/>
        <v>2</v>
      </c>
      <c r="M400" s="9">
        <f t="shared" si="89"/>
        <v>3</v>
      </c>
      <c r="N400" s="8">
        <f t="shared" si="90"/>
        <v>1</v>
      </c>
      <c r="O400" s="2">
        <f t="shared" si="91"/>
        <v>0.30828516377649323</v>
      </c>
      <c r="P400" s="2">
        <f t="shared" si="92"/>
        <v>0.29672447013487474</v>
      </c>
      <c r="Q400" s="2">
        <f t="shared" si="93"/>
        <v>0.38246628131021193</v>
      </c>
      <c r="R400" s="2">
        <f t="shared" si="94"/>
        <v>1.2524084778420153E-2</v>
      </c>
      <c r="S400" s="25">
        <v>320</v>
      </c>
      <c r="T400" s="25">
        <v>308</v>
      </c>
      <c r="U400" s="25">
        <v>397</v>
      </c>
      <c r="V400" s="51"/>
      <c r="W400" s="25">
        <v>13</v>
      </c>
      <c r="AB400" t="s">
        <v>2880</v>
      </c>
      <c r="AF400" s="38">
        <v>23</v>
      </c>
      <c r="AG400" s="40">
        <v>19</v>
      </c>
      <c r="AH400" s="40">
        <v>165</v>
      </c>
      <c r="AI400" s="52">
        <v>36325</v>
      </c>
      <c r="AJ400" s="52">
        <f t="shared" si="95"/>
        <v>23019</v>
      </c>
      <c r="AK400" t="s">
        <v>1652</v>
      </c>
    </row>
    <row r="401" spans="1:37" hidden="1" outlineLevel="1">
      <c r="A401" t="s">
        <v>3118</v>
      </c>
      <c r="B401" s="47" t="s">
        <v>1318</v>
      </c>
      <c r="E401" s="1">
        <f t="shared" si="96"/>
        <v>7921</v>
      </c>
      <c r="H401" s="1">
        <v>4935</v>
      </c>
      <c r="I401" s="1">
        <v>4904</v>
      </c>
      <c r="J401" s="2"/>
      <c r="K401" s="2">
        <f t="shared" si="97"/>
        <v>0.61911374826410803</v>
      </c>
      <c r="L401" s="10">
        <f t="shared" si="88"/>
        <v>3</v>
      </c>
      <c r="M401" s="9">
        <f t="shared" si="89"/>
        <v>2</v>
      </c>
      <c r="N401" s="8">
        <f t="shared" si="90"/>
        <v>1</v>
      </c>
      <c r="O401" s="2">
        <f t="shared" si="91"/>
        <v>0.23279888902916299</v>
      </c>
      <c r="P401" s="2">
        <f t="shared" si="92"/>
        <v>0.37735134452720615</v>
      </c>
      <c r="Q401" s="2">
        <f t="shared" si="93"/>
        <v>0.37975003156167153</v>
      </c>
      <c r="R401" s="2">
        <f t="shared" si="94"/>
        <v>1.009973488195931E-2</v>
      </c>
      <c r="S401" s="25">
        <v>1844</v>
      </c>
      <c r="T401" s="25">
        <v>2989</v>
      </c>
      <c r="U401" s="25">
        <v>3008</v>
      </c>
      <c r="V401" s="51"/>
      <c r="W401" s="25">
        <v>80</v>
      </c>
      <c r="AB401" t="s">
        <v>1635</v>
      </c>
      <c r="AF401" s="38">
        <v>23</v>
      </c>
      <c r="AG401" s="40">
        <v>31</v>
      </c>
      <c r="AH401" s="40">
        <v>55</v>
      </c>
      <c r="AI401" s="52">
        <v>36535</v>
      </c>
      <c r="AJ401" s="52">
        <f t="shared" si="95"/>
        <v>23031</v>
      </c>
      <c r="AK401" t="s">
        <v>1652</v>
      </c>
    </row>
    <row r="402" spans="1:37" hidden="1" outlineLevel="1">
      <c r="A402" t="s">
        <v>2302</v>
      </c>
      <c r="B402" s="47" t="s">
        <v>1318</v>
      </c>
      <c r="E402" s="1">
        <f t="shared" si="96"/>
        <v>3007</v>
      </c>
      <c r="H402" s="1">
        <v>2066</v>
      </c>
      <c r="I402" s="1">
        <v>2038</v>
      </c>
      <c r="J402" s="2"/>
      <c r="K402" s="2">
        <f t="shared" si="97"/>
        <v>0.67775191220485531</v>
      </c>
      <c r="L402" s="10">
        <f t="shared" si="88"/>
        <v>3</v>
      </c>
      <c r="M402" s="9">
        <f t="shared" si="89"/>
        <v>1</v>
      </c>
      <c r="N402" s="8">
        <f t="shared" si="90"/>
        <v>2</v>
      </c>
      <c r="O402" s="2">
        <f t="shared" si="91"/>
        <v>0.22281343531759229</v>
      </c>
      <c r="P402" s="2">
        <f t="shared" si="92"/>
        <v>0.44230129697372794</v>
      </c>
      <c r="Q402" s="2">
        <f t="shared" si="93"/>
        <v>0.3212504156967077</v>
      </c>
      <c r="R402" s="2">
        <f t="shared" si="94"/>
        <v>1.363485201197201E-2</v>
      </c>
      <c r="S402" s="25">
        <v>670</v>
      </c>
      <c r="T402" s="25">
        <v>1330</v>
      </c>
      <c r="U402" s="25">
        <v>966</v>
      </c>
      <c r="V402" s="51"/>
      <c r="W402" s="25">
        <v>41</v>
      </c>
      <c r="AB402" t="s">
        <v>1635</v>
      </c>
      <c r="AF402" s="38">
        <v>23</v>
      </c>
      <c r="AG402" s="40">
        <v>31</v>
      </c>
      <c r="AH402" s="40">
        <v>60</v>
      </c>
      <c r="AI402" s="52">
        <v>36745</v>
      </c>
      <c r="AJ402" s="52">
        <f t="shared" si="95"/>
        <v>23031</v>
      </c>
      <c r="AK402" t="s">
        <v>1652</v>
      </c>
    </row>
    <row r="403" spans="1:37" hidden="1" outlineLevel="1">
      <c r="A403" t="s">
        <v>2303</v>
      </c>
      <c r="B403" s="47" t="s">
        <v>1318</v>
      </c>
      <c r="E403" s="1">
        <f t="shared" si="96"/>
        <v>956</v>
      </c>
      <c r="H403" s="1">
        <v>507</v>
      </c>
      <c r="I403" s="1">
        <v>488</v>
      </c>
      <c r="J403" s="2"/>
      <c r="K403" s="2">
        <f t="shared" si="97"/>
        <v>0.5104602510460251</v>
      </c>
      <c r="L403" s="10">
        <f t="shared" si="88"/>
        <v>3</v>
      </c>
      <c r="M403" s="9">
        <f t="shared" si="89"/>
        <v>1</v>
      </c>
      <c r="N403" s="8">
        <f t="shared" si="90"/>
        <v>2</v>
      </c>
      <c r="O403" s="2">
        <f t="shared" si="91"/>
        <v>0.17782426778242677</v>
      </c>
      <c r="P403" s="2">
        <f t="shared" si="92"/>
        <v>0.46234309623430964</v>
      </c>
      <c r="Q403" s="2">
        <f t="shared" si="93"/>
        <v>0.34937238493723849</v>
      </c>
      <c r="R403" s="2">
        <f t="shared" si="94"/>
        <v>1.0460251046025104E-2</v>
      </c>
      <c r="S403" s="25">
        <v>170</v>
      </c>
      <c r="T403" s="25">
        <v>442</v>
      </c>
      <c r="U403" s="25">
        <v>334</v>
      </c>
      <c r="V403" s="51"/>
      <c r="W403" s="25">
        <v>10</v>
      </c>
      <c r="AB403" t="s">
        <v>1083</v>
      </c>
      <c r="AF403" s="38">
        <v>23</v>
      </c>
      <c r="AG403" s="40">
        <v>7</v>
      </c>
      <c r="AH403" s="40">
        <v>50</v>
      </c>
      <c r="AI403" s="52">
        <v>37025</v>
      </c>
      <c r="AJ403" s="52">
        <f t="shared" si="95"/>
        <v>23007</v>
      </c>
      <c r="AK403" t="s">
        <v>1652</v>
      </c>
    </row>
    <row r="404" spans="1:37" hidden="1" outlineLevel="1">
      <c r="A404" t="s">
        <v>1286</v>
      </c>
      <c r="B404" s="47" t="s">
        <v>1318</v>
      </c>
      <c r="E404" s="1">
        <f t="shared" si="96"/>
        <v>138</v>
      </c>
      <c r="H404" s="1">
        <v>55</v>
      </c>
      <c r="I404" s="1">
        <v>54</v>
      </c>
      <c r="J404" s="2"/>
      <c r="K404" s="2">
        <f t="shared" si="97"/>
        <v>0.39130434782608697</v>
      </c>
      <c r="L404" s="10">
        <f t="shared" si="88"/>
        <v>1</v>
      </c>
      <c r="M404" s="9">
        <f t="shared" si="89"/>
        <v>2</v>
      </c>
      <c r="N404" s="8">
        <f t="shared" si="90"/>
        <v>3</v>
      </c>
      <c r="O404" s="2">
        <f t="shared" si="91"/>
        <v>0.52898550724637683</v>
      </c>
      <c r="P404" s="2">
        <f t="shared" si="92"/>
        <v>0.2608695652173913</v>
      </c>
      <c r="Q404" s="2">
        <f t="shared" si="93"/>
        <v>0.21014492753623187</v>
      </c>
      <c r="R404" s="2">
        <f t="shared" si="94"/>
        <v>0</v>
      </c>
      <c r="S404" s="25">
        <v>73</v>
      </c>
      <c r="T404" s="25">
        <v>36</v>
      </c>
      <c r="U404" s="25">
        <v>29</v>
      </c>
      <c r="V404" s="51"/>
      <c r="W404" s="25">
        <v>0</v>
      </c>
      <c r="AB404" t="s">
        <v>2880</v>
      </c>
      <c r="AF404" s="38">
        <v>23</v>
      </c>
      <c r="AG404" s="40">
        <v>19</v>
      </c>
      <c r="AH404" s="40">
        <v>167</v>
      </c>
      <c r="AI404" s="52">
        <v>37075</v>
      </c>
      <c r="AJ404" s="52">
        <f t="shared" si="95"/>
        <v>23019</v>
      </c>
      <c r="AK404" t="s">
        <v>405</v>
      </c>
    </row>
    <row r="405" spans="1:37" hidden="1" outlineLevel="1">
      <c r="A405" t="s">
        <v>268</v>
      </c>
      <c r="B405" s="47" t="s">
        <v>1318</v>
      </c>
      <c r="E405" s="1">
        <f t="shared" si="96"/>
        <v>13</v>
      </c>
      <c r="H405" s="1">
        <v>8</v>
      </c>
      <c r="I405" s="1">
        <v>7</v>
      </c>
      <c r="J405" s="2"/>
      <c r="K405" s="2">
        <f t="shared" si="97"/>
        <v>0.53846153846153844</v>
      </c>
      <c r="L405" s="10">
        <f t="shared" si="88"/>
        <v>3</v>
      </c>
      <c r="M405" s="9">
        <f t="shared" si="89"/>
        <v>1</v>
      </c>
      <c r="N405" s="8">
        <f t="shared" si="90"/>
        <v>2</v>
      </c>
      <c r="O405" s="2">
        <f t="shared" si="91"/>
        <v>0.15384615384615385</v>
      </c>
      <c r="P405" s="2">
        <f t="shared" si="92"/>
        <v>0.46153846153846156</v>
      </c>
      <c r="Q405" s="2">
        <f t="shared" si="93"/>
        <v>0.38461538461538464</v>
      </c>
      <c r="R405" s="2">
        <f t="shared" si="94"/>
        <v>-5.5511151231257827E-17</v>
      </c>
      <c r="S405" s="25">
        <v>2</v>
      </c>
      <c r="T405" s="25">
        <v>6</v>
      </c>
      <c r="U405" s="25">
        <v>5</v>
      </c>
      <c r="V405" s="51"/>
      <c r="W405" s="25">
        <v>0</v>
      </c>
      <c r="AB405" t="s">
        <v>1134</v>
      </c>
      <c r="AF405" s="38">
        <v>23</v>
      </c>
      <c r="AG405" s="40">
        <v>21</v>
      </c>
      <c r="AH405" s="40">
        <v>55</v>
      </c>
      <c r="AI405" s="52">
        <v>37095</v>
      </c>
      <c r="AJ405" s="52">
        <f t="shared" si="95"/>
        <v>23021</v>
      </c>
      <c r="AK405" t="s">
        <v>2908</v>
      </c>
    </row>
    <row r="406" spans="1:37" hidden="1" outlineLevel="1">
      <c r="A406" t="s">
        <v>2641</v>
      </c>
      <c r="B406" s="47" t="s">
        <v>1318</v>
      </c>
      <c r="E406" s="1">
        <f t="shared" si="96"/>
        <v>7320</v>
      </c>
      <c r="H406" s="1">
        <v>3529</v>
      </c>
      <c r="I406" s="1">
        <v>3460</v>
      </c>
      <c r="J406" s="2"/>
      <c r="K406" s="2">
        <f t="shared" si="97"/>
        <v>0.47267759562841533</v>
      </c>
      <c r="L406" s="10">
        <f t="shared" si="88"/>
        <v>3</v>
      </c>
      <c r="M406" s="9">
        <f t="shared" si="89"/>
        <v>2</v>
      </c>
      <c r="N406" s="8">
        <f t="shared" si="90"/>
        <v>1</v>
      </c>
      <c r="O406" s="2">
        <f t="shared" si="91"/>
        <v>0.29248633879781422</v>
      </c>
      <c r="P406" s="2">
        <f t="shared" si="92"/>
        <v>0.29945355191256828</v>
      </c>
      <c r="Q406" s="2">
        <f t="shared" si="93"/>
        <v>0.3912568306010929</v>
      </c>
      <c r="R406" s="2">
        <f t="shared" si="94"/>
        <v>1.6803278688524548E-2</v>
      </c>
      <c r="S406" s="25">
        <v>2141</v>
      </c>
      <c r="T406" s="25">
        <v>2192</v>
      </c>
      <c r="U406" s="25">
        <v>2864</v>
      </c>
      <c r="V406" s="51"/>
      <c r="W406" s="25">
        <v>123</v>
      </c>
      <c r="AB406" t="s">
        <v>1635</v>
      </c>
      <c r="AF406" s="38">
        <v>23</v>
      </c>
      <c r="AG406" s="40">
        <v>31</v>
      </c>
      <c r="AH406" s="40">
        <v>65</v>
      </c>
      <c r="AI406" s="52">
        <v>37270</v>
      </c>
      <c r="AJ406" s="52">
        <f t="shared" si="95"/>
        <v>23031</v>
      </c>
      <c r="AK406" t="s">
        <v>1652</v>
      </c>
    </row>
    <row r="407" spans="1:37" hidden="1" outlineLevel="1">
      <c r="A407" t="s">
        <v>1052</v>
      </c>
      <c r="B407" s="47" t="s">
        <v>1318</v>
      </c>
      <c r="E407" s="1">
        <f t="shared" si="96"/>
        <v>518</v>
      </c>
      <c r="H407" s="1">
        <v>299</v>
      </c>
      <c r="I407" s="1">
        <v>288</v>
      </c>
      <c r="J407" s="2"/>
      <c r="K407" s="2">
        <f t="shared" si="97"/>
        <v>0.55598455598455598</v>
      </c>
      <c r="L407" s="10">
        <f t="shared" si="88"/>
        <v>3</v>
      </c>
      <c r="M407" s="9">
        <f t="shared" si="89"/>
        <v>2</v>
      </c>
      <c r="N407" s="8">
        <f t="shared" si="90"/>
        <v>1</v>
      </c>
      <c r="O407" s="2">
        <f t="shared" si="91"/>
        <v>0.20077220077220076</v>
      </c>
      <c r="P407" s="2">
        <f t="shared" si="92"/>
        <v>0.37258687258687256</v>
      </c>
      <c r="Q407" s="2">
        <f t="shared" si="93"/>
        <v>0.39575289575289574</v>
      </c>
      <c r="R407" s="2">
        <f t="shared" si="94"/>
        <v>3.0888030888030882E-2</v>
      </c>
      <c r="S407" s="25">
        <v>104</v>
      </c>
      <c r="T407" s="25">
        <v>193</v>
      </c>
      <c r="U407" s="25">
        <v>205</v>
      </c>
      <c r="V407" s="51"/>
      <c r="W407" s="25">
        <v>16</v>
      </c>
      <c r="AB407" t="s">
        <v>339</v>
      </c>
      <c r="AF407" s="38">
        <v>23</v>
      </c>
      <c r="AG407" s="40">
        <v>27</v>
      </c>
      <c r="AH407" s="40">
        <v>45</v>
      </c>
      <c r="AI407" s="52">
        <v>37585</v>
      </c>
      <c r="AJ407" s="52">
        <f t="shared" si="95"/>
        <v>23027</v>
      </c>
      <c r="AK407" t="s">
        <v>1652</v>
      </c>
    </row>
    <row r="408" spans="1:37" hidden="1" outlineLevel="1">
      <c r="A408" t="s">
        <v>2642</v>
      </c>
      <c r="B408" s="47" t="s">
        <v>1318</v>
      </c>
      <c r="E408" s="1">
        <f t="shared" si="96"/>
        <v>665</v>
      </c>
      <c r="H408" s="1">
        <v>227</v>
      </c>
      <c r="I408" s="1">
        <v>221</v>
      </c>
      <c r="J408" s="2"/>
      <c r="K408" s="2">
        <f t="shared" si="97"/>
        <v>0.3323308270676692</v>
      </c>
      <c r="L408" s="10">
        <f t="shared" si="88"/>
        <v>3</v>
      </c>
      <c r="M408" s="9">
        <f t="shared" si="89"/>
        <v>2</v>
      </c>
      <c r="N408" s="8">
        <f t="shared" si="90"/>
        <v>1</v>
      </c>
      <c r="O408" s="2">
        <f t="shared" si="91"/>
        <v>0.21654135338345865</v>
      </c>
      <c r="P408" s="2">
        <f t="shared" si="92"/>
        <v>0.21804511278195488</v>
      </c>
      <c r="Q408" s="2">
        <f t="shared" si="93"/>
        <v>0.55939849624060145</v>
      </c>
      <c r="R408" s="2">
        <f t="shared" si="94"/>
        <v>6.0150375939850287E-3</v>
      </c>
      <c r="S408" s="25">
        <v>144</v>
      </c>
      <c r="T408" s="25">
        <v>145</v>
      </c>
      <c r="U408" s="25">
        <v>372</v>
      </c>
      <c r="V408" s="51"/>
      <c r="W408" s="25">
        <v>4</v>
      </c>
      <c r="AB408" t="s">
        <v>2880</v>
      </c>
      <c r="AF408" s="38">
        <v>23</v>
      </c>
      <c r="AG408" s="40">
        <v>19</v>
      </c>
      <c r="AH408" s="40">
        <v>170</v>
      </c>
      <c r="AI408" s="52">
        <v>37760</v>
      </c>
      <c r="AJ408" s="52">
        <f t="shared" si="95"/>
        <v>23019</v>
      </c>
      <c r="AK408" t="s">
        <v>1652</v>
      </c>
    </row>
    <row r="409" spans="1:37" hidden="1" outlineLevel="1">
      <c r="A409" t="s">
        <v>988</v>
      </c>
      <c r="B409" s="47" t="s">
        <v>1318</v>
      </c>
      <c r="E409" s="1">
        <f t="shared" si="96"/>
        <v>79</v>
      </c>
      <c r="H409" s="1">
        <v>59</v>
      </c>
      <c r="I409" s="1">
        <v>58</v>
      </c>
      <c r="J409" s="2"/>
      <c r="K409" s="2">
        <f t="shared" si="97"/>
        <v>0.73417721518987344</v>
      </c>
      <c r="L409" s="10">
        <f t="shared" si="88"/>
        <v>3</v>
      </c>
      <c r="M409" s="9">
        <f t="shared" si="89"/>
        <v>2</v>
      </c>
      <c r="N409" s="8">
        <f t="shared" si="90"/>
        <v>1</v>
      </c>
      <c r="O409" s="2">
        <f t="shared" si="91"/>
        <v>0.27848101265822783</v>
      </c>
      <c r="P409" s="2">
        <f t="shared" si="92"/>
        <v>0.32911392405063289</v>
      </c>
      <c r="Q409" s="2">
        <f t="shared" si="93"/>
        <v>0.39240506329113922</v>
      </c>
      <c r="R409" s="2">
        <f t="shared" si="94"/>
        <v>1.1102230246251565E-16</v>
      </c>
      <c r="S409" s="25">
        <v>22</v>
      </c>
      <c r="T409" s="25">
        <v>26</v>
      </c>
      <c r="U409" s="25">
        <v>31</v>
      </c>
      <c r="V409" s="51"/>
      <c r="W409" s="25">
        <v>0</v>
      </c>
      <c r="AB409" t="s">
        <v>1134</v>
      </c>
      <c r="AF409" s="38">
        <v>23</v>
      </c>
      <c r="AG409" s="40">
        <v>21</v>
      </c>
      <c r="AH409" s="40">
        <v>60</v>
      </c>
      <c r="AI409" s="52">
        <v>37970</v>
      </c>
      <c r="AJ409" s="52">
        <f t="shared" si="95"/>
        <v>23021</v>
      </c>
      <c r="AK409" t="s">
        <v>2908</v>
      </c>
    </row>
    <row r="410" spans="1:37" hidden="1" outlineLevel="1">
      <c r="A410" t="s">
        <v>2095</v>
      </c>
      <c r="B410" s="47" t="s">
        <v>1318</v>
      </c>
      <c r="E410" s="1">
        <f t="shared" si="96"/>
        <v>80</v>
      </c>
      <c r="H410" s="1">
        <v>53</v>
      </c>
      <c r="I410" s="1">
        <v>53</v>
      </c>
      <c r="J410" s="2"/>
      <c r="K410" s="2">
        <f t="shared" si="97"/>
        <v>0.66249999999999998</v>
      </c>
      <c r="L410" s="10">
        <f t="shared" si="88"/>
        <v>1</v>
      </c>
      <c r="M410" s="9">
        <f t="shared" si="89"/>
        <v>2</v>
      </c>
      <c r="N410" s="8">
        <f t="shared" si="90"/>
        <v>3</v>
      </c>
      <c r="O410" s="2">
        <f t="shared" si="91"/>
        <v>0.375</v>
      </c>
      <c r="P410" s="2">
        <f t="shared" si="92"/>
        <v>0.36249999999999999</v>
      </c>
      <c r="Q410" s="2">
        <f t="shared" si="93"/>
        <v>0.22500000000000001</v>
      </c>
      <c r="R410" s="2">
        <f t="shared" si="94"/>
        <v>3.7500000000000006E-2</v>
      </c>
      <c r="S410" s="25">
        <v>30</v>
      </c>
      <c r="T410" s="25">
        <v>29</v>
      </c>
      <c r="U410" s="25">
        <v>18</v>
      </c>
      <c r="V410" s="51"/>
      <c r="W410" s="25">
        <v>3</v>
      </c>
      <c r="AB410" t="s">
        <v>2880</v>
      </c>
      <c r="AF410" s="38">
        <v>23</v>
      </c>
      <c r="AG410" s="40">
        <v>19</v>
      </c>
      <c r="AH410" s="40">
        <v>175</v>
      </c>
      <c r="AI410" s="52">
        <v>38005</v>
      </c>
      <c r="AJ410" s="52">
        <f t="shared" si="95"/>
        <v>23019</v>
      </c>
      <c r="AK410" t="s">
        <v>1652</v>
      </c>
    </row>
    <row r="411" spans="1:37" hidden="1" outlineLevel="1">
      <c r="A411" t="s">
        <v>3068</v>
      </c>
      <c r="B411" s="47" t="s">
        <v>1318</v>
      </c>
      <c r="E411" s="1">
        <f t="shared" si="96"/>
        <v>1210</v>
      </c>
      <c r="H411" s="1">
        <v>774</v>
      </c>
      <c r="I411" s="1">
        <v>741</v>
      </c>
      <c r="J411" s="2"/>
      <c r="K411" s="2">
        <f t="shared" si="97"/>
        <v>0.61239669421487608</v>
      </c>
      <c r="L411" s="10">
        <f t="shared" si="88"/>
        <v>3</v>
      </c>
      <c r="M411" s="9">
        <f t="shared" si="89"/>
        <v>1</v>
      </c>
      <c r="N411" s="8">
        <f t="shared" si="90"/>
        <v>2</v>
      </c>
      <c r="O411" s="2">
        <f t="shared" si="91"/>
        <v>0.23388429752066114</v>
      </c>
      <c r="P411" s="2">
        <f t="shared" si="92"/>
        <v>0.38016528925619836</v>
      </c>
      <c r="Q411" s="2">
        <f t="shared" si="93"/>
        <v>0.36363636363636365</v>
      </c>
      <c r="R411" s="2">
        <f t="shared" si="94"/>
        <v>2.2314049586776796E-2</v>
      </c>
      <c r="S411" s="25">
        <v>283</v>
      </c>
      <c r="T411" s="25">
        <v>460</v>
      </c>
      <c r="U411" s="25">
        <v>440</v>
      </c>
      <c r="V411" s="51"/>
      <c r="W411" s="25">
        <v>27</v>
      </c>
      <c r="AB411" t="s">
        <v>179</v>
      </c>
      <c r="AF411" s="38">
        <v>23</v>
      </c>
      <c r="AG411" s="40">
        <v>9</v>
      </c>
      <c r="AH411" s="40">
        <v>85</v>
      </c>
      <c r="AI411" s="52">
        <v>38180</v>
      </c>
      <c r="AJ411" s="52">
        <f t="shared" si="95"/>
        <v>23009</v>
      </c>
      <c r="AK411" t="s">
        <v>1652</v>
      </c>
    </row>
    <row r="412" spans="1:37" hidden="1" outlineLevel="1">
      <c r="A412" t="s">
        <v>421</v>
      </c>
      <c r="B412" s="47" t="s">
        <v>1318</v>
      </c>
      <c r="E412" s="1">
        <f t="shared" si="96"/>
        <v>4133</v>
      </c>
      <c r="H412" s="1">
        <v>1436</v>
      </c>
      <c r="I412" s="1">
        <v>1428</v>
      </c>
      <c r="J412" s="2"/>
      <c r="K412" s="2">
        <f t="shared" si="97"/>
        <v>0.345511734817324</v>
      </c>
      <c r="L412" s="10">
        <f t="shared" si="88"/>
        <v>3</v>
      </c>
      <c r="M412" s="9">
        <f t="shared" si="89"/>
        <v>2</v>
      </c>
      <c r="N412" s="8">
        <f t="shared" si="90"/>
        <v>1</v>
      </c>
      <c r="O412" s="2">
        <f t="shared" si="91"/>
        <v>0.20759738688603921</v>
      </c>
      <c r="P412" s="2">
        <f t="shared" si="92"/>
        <v>0.24340672634889909</v>
      </c>
      <c r="Q412" s="2">
        <f t="shared" si="93"/>
        <v>0.53931768691023474</v>
      </c>
      <c r="R412" s="2">
        <f t="shared" si="94"/>
        <v>9.6781998548269854E-3</v>
      </c>
      <c r="S412" s="25">
        <v>858</v>
      </c>
      <c r="T412" s="25">
        <v>1006</v>
      </c>
      <c r="U412" s="25">
        <v>2229</v>
      </c>
      <c r="V412" s="51"/>
      <c r="W412" s="25">
        <v>40</v>
      </c>
      <c r="AB412" t="s">
        <v>1635</v>
      </c>
      <c r="AF412" s="38">
        <v>23</v>
      </c>
      <c r="AG412" s="40">
        <v>31</v>
      </c>
      <c r="AH412" s="40">
        <v>70</v>
      </c>
      <c r="AI412" s="52">
        <v>38425</v>
      </c>
      <c r="AJ412" s="52">
        <f t="shared" si="95"/>
        <v>23031</v>
      </c>
      <c r="AK412" t="s">
        <v>1652</v>
      </c>
    </row>
    <row r="413" spans="1:37" hidden="1" outlineLevel="1">
      <c r="A413" t="s">
        <v>1878</v>
      </c>
      <c r="B413" s="47" t="s">
        <v>1318</v>
      </c>
      <c r="E413" s="1">
        <f t="shared" si="96"/>
        <v>708</v>
      </c>
      <c r="H413" s="1">
        <v>351</v>
      </c>
      <c r="I413" s="1">
        <v>351</v>
      </c>
      <c r="J413" s="2"/>
      <c r="K413" s="2">
        <f t="shared" si="97"/>
        <v>0.49576271186440679</v>
      </c>
      <c r="L413" s="10">
        <f t="shared" si="88"/>
        <v>3</v>
      </c>
      <c r="M413" s="9">
        <f t="shared" si="89"/>
        <v>2</v>
      </c>
      <c r="N413" s="8">
        <f t="shared" si="90"/>
        <v>1</v>
      </c>
      <c r="O413" s="2">
        <f t="shared" si="91"/>
        <v>0.23587570621468926</v>
      </c>
      <c r="P413" s="2">
        <f t="shared" si="92"/>
        <v>0.31214689265536721</v>
      </c>
      <c r="Q413" s="2">
        <f t="shared" si="93"/>
        <v>0.4463276836158192</v>
      </c>
      <c r="R413" s="2">
        <f t="shared" si="94"/>
        <v>5.6497175141243527E-3</v>
      </c>
      <c r="S413" s="25">
        <v>167</v>
      </c>
      <c r="T413" s="25">
        <v>221</v>
      </c>
      <c r="U413" s="25">
        <v>316</v>
      </c>
      <c r="V413" s="51"/>
      <c r="W413" s="25">
        <v>4</v>
      </c>
      <c r="AB413" t="s">
        <v>2880</v>
      </c>
      <c r="AF413" s="38">
        <v>23</v>
      </c>
      <c r="AG413" s="40">
        <v>19</v>
      </c>
      <c r="AH413" s="40">
        <v>180</v>
      </c>
      <c r="AI413" s="52">
        <v>38530</v>
      </c>
      <c r="AJ413" s="52">
        <f t="shared" si="95"/>
        <v>23019</v>
      </c>
      <c r="AK413" t="s">
        <v>1652</v>
      </c>
    </row>
    <row r="414" spans="1:37" hidden="1" outlineLevel="1">
      <c r="A414" t="s">
        <v>3069</v>
      </c>
      <c r="B414" s="47" t="s">
        <v>1318</v>
      </c>
      <c r="E414" s="1">
        <f t="shared" si="96"/>
        <v>1445</v>
      </c>
      <c r="H414" s="1">
        <v>689</v>
      </c>
      <c r="I414" s="1">
        <v>669</v>
      </c>
      <c r="J414" s="2"/>
      <c r="K414" s="2">
        <f t="shared" si="97"/>
        <v>0.46297577854671279</v>
      </c>
      <c r="L414" s="10">
        <f t="shared" si="88"/>
        <v>2</v>
      </c>
      <c r="M414" s="9">
        <f t="shared" si="89"/>
        <v>3</v>
      </c>
      <c r="N414" s="8">
        <f t="shared" si="90"/>
        <v>1</v>
      </c>
      <c r="O414" s="2">
        <f t="shared" si="91"/>
        <v>0.33079584775086507</v>
      </c>
      <c r="P414" s="2">
        <f t="shared" si="92"/>
        <v>0.23667820069204151</v>
      </c>
      <c r="Q414" s="2">
        <f t="shared" si="93"/>
        <v>0.41453287197231836</v>
      </c>
      <c r="R414" s="2">
        <f t="shared" si="94"/>
        <v>1.799307958477514E-2</v>
      </c>
      <c r="S414" s="25">
        <v>478</v>
      </c>
      <c r="T414" s="25">
        <v>342</v>
      </c>
      <c r="U414" s="25">
        <v>599</v>
      </c>
      <c r="V414" s="51"/>
      <c r="W414" s="25">
        <v>26</v>
      </c>
      <c r="AB414" t="s">
        <v>2881</v>
      </c>
      <c r="AF414" s="38">
        <v>23</v>
      </c>
      <c r="AG414" s="40">
        <v>1</v>
      </c>
      <c r="AH414" s="40">
        <v>20</v>
      </c>
      <c r="AI414" s="52">
        <v>38565</v>
      </c>
      <c r="AJ414" s="52">
        <f t="shared" si="95"/>
        <v>23001</v>
      </c>
      <c r="AK414" t="s">
        <v>1652</v>
      </c>
    </row>
    <row r="415" spans="1:37" hidden="1" outlineLevel="1">
      <c r="A415" t="s">
        <v>3070</v>
      </c>
      <c r="B415" s="47" t="s">
        <v>1318</v>
      </c>
      <c r="E415" s="1">
        <f t="shared" si="96"/>
        <v>1460</v>
      </c>
      <c r="H415" s="1">
        <v>825</v>
      </c>
      <c r="I415" s="1">
        <v>799</v>
      </c>
      <c r="J415" s="2"/>
      <c r="K415" s="2">
        <f t="shared" si="97"/>
        <v>0.54726027397260268</v>
      </c>
      <c r="L415" s="10">
        <f t="shared" si="88"/>
        <v>3</v>
      </c>
      <c r="M415" s="9">
        <f t="shared" si="89"/>
        <v>2</v>
      </c>
      <c r="N415" s="8">
        <f t="shared" si="90"/>
        <v>1</v>
      </c>
      <c r="O415" s="2">
        <f t="shared" si="91"/>
        <v>0.23013698630136986</v>
      </c>
      <c r="P415" s="2">
        <f t="shared" si="92"/>
        <v>0.35821917808219178</v>
      </c>
      <c r="Q415" s="2">
        <f t="shared" si="93"/>
        <v>0.40547945205479452</v>
      </c>
      <c r="R415" s="2">
        <f t="shared" si="94"/>
        <v>6.1643835616438936E-3</v>
      </c>
      <c r="S415" s="25">
        <v>336</v>
      </c>
      <c r="T415" s="25">
        <v>523</v>
      </c>
      <c r="U415" s="25">
        <v>592</v>
      </c>
      <c r="V415" s="51"/>
      <c r="W415" s="25">
        <v>9</v>
      </c>
      <c r="AB415" t="s">
        <v>2880</v>
      </c>
      <c r="AF415" s="38">
        <v>23</v>
      </c>
      <c r="AG415" s="40">
        <v>19</v>
      </c>
      <c r="AH415" s="40">
        <v>185</v>
      </c>
      <c r="AI415" s="52">
        <v>38705</v>
      </c>
      <c r="AJ415" s="52">
        <f t="shared" si="95"/>
        <v>23019</v>
      </c>
      <c r="AK415" t="s">
        <v>1652</v>
      </c>
    </row>
    <row r="416" spans="1:37" hidden="1" outlineLevel="1">
      <c r="A416" t="s">
        <v>2912</v>
      </c>
      <c r="B416" s="47" t="s">
        <v>1318</v>
      </c>
      <c r="E416" s="1">
        <f t="shared" si="96"/>
        <v>28216</v>
      </c>
      <c r="H416" s="1">
        <v>11815</v>
      </c>
      <c r="I416" s="1">
        <v>11584</v>
      </c>
      <c r="J416" s="2"/>
      <c r="K416" s="2">
        <f t="shared" si="97"/>
        <v>0.41054720725829319</v>
      </c>
      <c r="L416" s="10">
        <f t="shared" si="88"/>
        <v>1</v>
      </c>
      <c r="M416" s="9">
        <f t="shared" si="89"/>
        <v>3</v>
      </c>
      <c r="N416" s="8">
        <f t="shared" si="90"/>
        <v>2</v>
      </c>
      <c r="O416" s="2">
        <f t="shared" si="91"/>
        <v>0.46530337397221433</v>
      </c>
      <c r="P416" s="2">
        <f t="shared" si="92"/>
        <v>0.17008080521689822</v>
      </c>
      <c r="Q416" s="2">
        <f t="shared" si="93"/>
        <v>0.34696626027785654</v>
      </c>
      <c r="R416" s="2">
        <f t="shared" si="94"/>
        <v>1.7649560533030906E-2</v>
      </c>
      <c r="S416" s="25">
        <v>13129</v>
      </c>
      <c r="T416" s="25">
        <v>4799</v>
      </c>
      <c r="U416" s="25">
        <v>9790</v>
      </c>
      <c r="V416" s="51"/>
      <c r="W416" s="25">
        <v>498</v>
      </c>
      <c r="AB416" t="s">
        <v>2881</v>
      </c>
      <c r="AF416" s="38">
        <v>23</v>
      </c>
      <c r="AG416" s="40">
        <v>1</v>
      </c>
      <c r="AH416" s="40">
        <v>25</v>
      </c>
      <c r="AI416" s="52">
        <v>38740</v>
      </c>
      <c r="AJ416" s="52">
        <f t="shared" si="95"/>
        <v>23001</v>
      </c>
      <c r="AK416" t="s">
        <v>165</v>
      </c>
    </row>
    <row r="417" spans="1:37" hidden="1" outlineLevel="1">
      <c r="A417" t="s">
        <v>489</v>
      </c>
      <c r="B417" s="47" t="s">
        <v>1318</v>
      </c>
      <c r="E417" s="1">
        <f t="shared" si="96"/>
        <v>657</v>
      </c>
      <c r="H417" s="1">
        <v>401</v>
      </c>
      <c r="I417" s="1">
        <v>383</v>
      </c>
      <c r="J417" s="2"/>
      <c r="K417" s="2">
        <f t="shared" si="97"/>
        <v>0.58295281582952818</v>
      </c>
      <c r="L417" s="10">
        <f t="shared" si="88"/>
        <v>3</v>
      </c>
      <c r="M417" s="9">
        <f t="shared" si="89"/>
        <v>1</v>
      </c>
      <c r="N417" s="8">
        <f t="shared" si="90"/>
        <v>2</v>
      </c>
      <c r="O417" s="2">
        <f t="shared" si="91"/>
        <v>0.29680365296803651</v>
      </c>
      <c r="P417" s="2">
        <f t="shared" si="92"/>
        <v>0.37138508371385082</v>
      </c>
      <c r="Q417" s="2">
        <f t="shared" si="93"/>
        <v>0.31050228310502281</v>
      </c>
      <c r="R417" s="2">
        <f t="shared" si="94"/>
        <v>2.1308980213089912E-2</v>
      </c>
      <c r="S417" s="25">
        <v>195</v>
      </c>
      <c r="T417" s="25">
        <v>244</v>
      </c>
      <c r="U417" s="25">
        <v>204</v>
      </c>
      <c r="V417" s="51"/>
      <c r="W417" s="25">
        <v>14</v>
      </c>
      <c r="AB417" t="s">
        <v>339</v>
      </c>
      <c r="AF417" s="38">
        <v>23</v>
      </c>
      <c r="AG417" s="40">
        <v>27</v>
      </c>
      <c r="AH417" s="40">
        <v>50</v>
      </c>
      <c r="AI417" s="52">
        <v>39055</v>
      </c>
      <c r="AJ417" s="52">
        <f t="shared" si="95"/>
        <v>23027</v>
      </c>
      <c r="AK417" t="s">
        <v>1652</v>
      </c>
    </row>
    <row r="418" spans="1:37" hidden="1" outlineLevel="1">
      <c r="A418" t="s">
        <v>2942</v>
      </c>
      <c r="B418" s="47" t="s">
        <v>1318</v>
      </c>
      <c r="E418" s="1">
        <f t="shared" si="96"/>
        <v>1734</v>
      </c>
      <c r="H418" s="1">
        <v>883</v>
      </c>
      <c r="I418" s="1">
        <v>866</v>
      </c>
      <c r="J418" s="2"/>
      <c r="K418" s="2">
        <f t="shared" si="97"/>
        <v>0.49942329873125718</v>
      </c>
      <c r="L418" s="10">
        <f t="shared" si="88"/>
        <v>3</v>
      </c>
      <c r="M418" s="9">
        <f t="shared" si="89"/>
        <v>2</v>
      </c>
      <c r="N418" s="8">
        <f t="shared" si="90"/>
        <v>1</v>
      </c>
      <c r="O418" s="2">
        <f t="shared" si="91"/>
        <v>0.26874279123414069</v>
      </c>
      <c r="P418" s="2">
        <f t="shared" si="92"/>
        <v>0.28777393310265281</v>
      </c>
      <c r="Q418" s="2">
        <f t="shared" si="93"/>
        <v>0.42675893886966554</v>
      </c>
      <c r="R418" s="2">
        <f t="shared" si="94"/>
        <v>1.6724336793540961E-2</v>
      </c>
      <c r="S418" s="25">
        <v>466</v>
      </c>
      <c r="T418" s="25">
        <v>499</v>
      </c>
      <c r="U418" s="25">
        <v>740</v>
      </c>
      <c r="V418" s="51"/>
      <c r="W418" s="25">
        <v>29</v>
      </c>
      <c r="AB418" t="s">
        <v>1635</v>
      </c>
      <c r="AF418" s="38">
        <v>23</v>
      </c>
      <c r="AG418" s="40">
        <v>31</v>
      </c>
      <c r="AH418" s="40">
        <v>75</v>
      </c>
      <c r="AI418" s="52">
        <v>39195</v>
      </c>
      <c r="AJ418" s="52">
        <f t="shared" si="95"/>
        <v>23031</v>
      </c>
      <c r="AK418" t="s">
        <v>1652</v>
      </c>
    </row>
    <row r="419" spans="1:37" hidden="1" outlineLevel="1">
      <c r="A419" t="s">
        <v>2015</v>
      </c>
      <c r="B419" s="47" t="s">
        <v>1318</v>
      </c>
      <c r="E419" s="1">
        <f t="shared" si="96"/>
        <v>1595</v>
      </c>
      <c r="H419" s="1">
        <v>627</v>
      </c>
      <c r="I419" s="1">
        <v>611</v>
      </c>
      <c r="J419" s="2"/>
      <c r="K419" s="2">
        <f t="shared" si="97"/>
        <v>0.3830721003134796</v>
      </c>
      <c r="L419" s="10">
        <f t="shared" si="88"/>
        <v>3</v>
      </c>
      <c r="M419" s="9">
        <f t="shared" si="89"/>
        <v>2</v>
      </c>
      <c r="N419" s="8">
        <f t="shared" si="90"/>
        <v>1</v>
      </c>
      <c r="O419" s="2">
        <f t="shared" si="91"/>
        <v>0.28338557993730407</v>
      </c>
      <c r="P419" s="2">
        <f t="shared" si="92"/>
        <v>0.29090909090909089</v>
      </c>
      <c r="Q419" s="2">
        <f t="shared" si="93"/>
        <v>0.40877742946708462</v>
      </c>
      <c r="R419" s="2">
        <f t="shared" si="94"/>
        <v>1.692789968652042E-2</v>
      </c>
      <c r="S419" s="25">
        <v>452</v>
      </c>
      <c r="T419" s="25">
        <v>464</v>
      </c>
      <c r="U419" s="25">
        <v>652</v>
      </c>
      <c r="V419" s="51"/>
      <c r="W419" s="25">
        <v>27</v>
      </c>
      <c r="AB419" t="s">
        <v>1977</v>
      </c>
      <c r="AF419" s="38">
        <v>23</v>
      </c>
      <c r="AG419" s="40">
        <v>3</v>
      </c>
      <c r="AH419" s="40">
        <v>160</v>
      </c>
      <c r="AI419" s="52">
        <v>39300</v>
      </c>
      <c r="AJ419" s="52">
        <f t="shared" si="95"/>
        <v>23003</v>
      </c>
      <c r="AK419" t="s">
        <v>1652</v>
      </c>
    </row>
    <row r="420" spans="1:37" hidden="1" outlineLevel="1">
      <c r="A420" t="s">
        <v>2977</v>
      </c>
      <c r="B420" s="47" t="s">
        <v>1318</v>
      </c>
      <c r="E420" s="1">
        <f t="shared" si="96"/>
        <v>1887</v>
      </c>
      <c r="H420" s="1">
        <v>1087</v>
      </c>
      <c r="I420" s="1">
        <v>1074</v>
      </c>
      <c r="J420" s="2"/>
      <c r="K420" s="2">
        <f t="shared" si="97"/>
        <v>0.56915739268680443</v>
      </c>
      <c r="L420" s="10">
        <f t="shared" si="88"/>
        <v>3</v>
      </c>
      <c r="M420" s="9">
        <f t="shared" si="89"/>
        <v>2</v>
      </c>
      <c r="N420" s="8">
        <f t="shared" si="90"/>
        <v>1</v>
      </c>
      <c r="O420" s="2">
        <f t="shared" si="91"/>
        <v>0.27927927927927926</v>
      </c>
      <c r="P420" s="2">
        <f t="shared" si="92"/>
        <v>0.31902490726020138</v>
      </c>
      <c r="Q420" s="2">
        <f t="shared" si="93"/>
        <v>0.37943826179120299</v>
      </c>
      <c r="R420" s="2">
        <f t="shared" si="94"/>
        <v>2.2257551669316311E-2</v>
      </c>
      <c r="S420" s="25">
        <v>527</v>
      </c>
      <c r="T420" s="25">
        <v>602</v>
      </c>
      <c r="U420" s="25">
        <v>716</v>
      </c>
      <c r="V420" s="51"/>
      <c r="W420" s="25">
        <v>42</v>
      </c>
      <c r="AB420" t="s">
        <v>1635</v>
      </c>
      <c r="AF420" s="38">
        <v>23</v>
      </c>
      <c r="AG420" s="40">
        <v>31</v>
      </c>
      <c r="AH420" s="40">
        <v>80</v>
      </c>
      <c r="AI420" s="52">
        <v>39405</v>
      </c>
      <c r="AJ420" s="52">
        <f t="shared" si="95"/>
        <v>23031</v>
      </c>
      <c r="AK420" t="s">
        <v>1652</v>
      </c>
    </row>
    <row r="421" spans="1:37" hidden="1" outlineLevel="1">
      <c r="A421" t="s">
        <v>1241</v>
      </c>
      <c r="B421" s="47" t="s">
        <v>1318</v>
      </c>
      <c r="E421" s="1">
        <f t="shared" si="96"/>
        <v>3111</v>
      </c>
      <c r="H421" s="1">
        <v>1833</v>
      </c>
      <c r="I421" s="1">
        <v>1836</v>
      </c>
      <c r="J421" s="2"/>
      <c r="K421" s="2">
        <f t="shared" si="97"/>
        <v>0.5901639344262295</v>
      </c>
      <c r="L421" s="10">
        <f t="shared" si="88"/>
        <v>2</v>
      </c>
      <c r="M421" s="9">
        <f t="shared" si="89"/>
        <v>1</v>
      </c>
      <c r="N421" s="8">
        <f t="shared" si="90"/>
        <v>3</v>
      </c>
      <c r="O421" s="2">
        <f t="shared" si="91"/>
        <v>0.32304725168756027</v>
      </c>
      <c r="P421" s="2">
        <f t="shared" si="92"/>
        <v>0.35422693667630989</v>
      </c>
      <c r="Q421" s="2">
        <f t="shared" si="93"/>
        <v>0.31468981035036964</v>
      </c>
      <c r="R421" s="2">
        <f t="shared" si="94"/>
        <v>8.0360012857602636E-3</v>
      </c>
      <c r="S421" s="25">
        <v>1005</v>
      </c>
      <c r="T421" s="25">
        <v>1102</v>
      </c>
      <c r="U421" s="25">
        <v>979</v>
      </c>
      <c r="V421" s="51"/>
      <c r="W421" s="25">
        <v>25</v>
      </c>
      <c r="AB421" t="s">
        <v>2880</v>
      </c>
      <c r="AF421" s="38">
        <v>23</v>
      </c>
      <c r="AG421" s="40">
        <v>19</v>
      </c>
      <c r="AH421" s="40">
        <v>190</v>
      </c>
      <c r="AI421" s="52">
        <v>39475</v>
      </c>
      <c r="AJ421" s="52">
        <f t="shared" si="95"/>
        <v>23019</v>
      </c>
      <c r="AK421" t="s">
        <v>1652</v>
      </c>
    </row>
    <row r="422" spans="1:37" hidden="1" outlineLevel="1">
      <c r="A422" t="s">
        <v>1241</v>
      </c>
      <c r="B422" s="47" t="s">
        <v>1318</v>
      </c>
      <c r="E422" s="1">
        <f t="shared" si="96"/>
        <v>42</v>
      </c>
      <c r="H422" s="1">
        <v>27</v>
      </c>
      <c r="I422" s="1">
        <v>24</v>
      </c>
      <c r="J422" s="2"/>
      <c r="K422" s="2">
        <f t="shared" si="97"/>
        <v>0.5714285714285714</v>
      </c>
      <c r="L422" s="10">
        <f t="shared" si="88"/>
        <v>3</v>
      </c>
      <c r="M422" s="9">
        <f t="shared" si="89"/>
        <v>1</v>
      </c>
      <c r="N422" s="8">
        <f t="shared" si="90"/>
        <v>2</v>
      </c>
      <c r="O422" s="2">
        <f t="shared" si="91"/>
        <v>0.14285714285714285</v>
      </c>
      <c r="P422" s="2">
        <f t="shared" si="92"/>
        <v>0.54761904761904767</v>
      </c>
      <c r="Q422" s="2">
        <f t="shared" si="93"/>
        <v>0.30952380952380953</v>
      </c>
      <c r="R422" s="2">
        <f t="shared" si="94"/>
        <v>0</v>
      </c>
      <c r="S422" s="25">
        <v>6</v>
      </c>
      <c r="T422" s="25">
        <v>23</v>
      </c>
      <c r="U422" s="25">
        <v>13</v>
      </c>
      <c r="V422" s="51"/>
      <c r="W422" s="25">
        <v>0</v>
      </c>
      <c r="AB422" t="s">
        <v>1863</v>
      </c>
      <c r="AF422" s="38">
        <v>23</v>
      </c>
      <c r="AG422" s="40">
        <v>17</v>
      </c>
      <c r="AH422" s="40">
        <v>80</v>
      </c>
      <c r="AI422" s="52">
        <v>39422</v>
      </c>
      <c r="AJ422" s="52">
        <f t="shared" si="95"/>
        <v>23017</v>
      </c>
      <c r="AK422" t="s">
        <v>2908</v>
      </c>
    </row>
    <row r="423" spans="1:37" hidden="1" outlineLevel="1">
      <c r="A423" t="s">
        <v>2927</v>
      </c>
      <c r="B423" s="47" t="s">
        <v>1318</v>
      </c>
      <c r="E423" s="1">
        <f t="shared" si="96"/>
        <v>1579</v>
      </c>
      <c r="H423" s="1">
        <v>988</v>
      </c>
      <c r="I423" s="1">
        <v>952</v>
      </c>
      <c r="J423" s="2"/>
      <c r="K423" s="2">
        <f t="shared" si="97"/>
        <v>0.60291323622545911</v>
      </c>
      <c r="L423" s="10">
        <f t="shared" si="88"/>
        <v>3</v>
      </c>
      <c r="M423" s="9">
        <f t="shared" si="89"/>
        <v>2</v>
      </c>
      <c r="N423" s="8">
        <f t="shared" si="90"/>
        <v>1</v>
      </c>
      <c r="O423" s="2">
        <f t="shared" si="91"/>
        <v>0.2894236858771374</v>
      </c>
      <c r="P423" s="2">
        <f t="shared" si="92"/>
        <v>0.3286890436985434</v>
      </c>
      <c r="Q423" s="2">
        <f t="shared" si="93"/>
        <v>0.34705509816339453</v>
      </c>
      <c r="R423" s="2">
        <f t="shared" si="94"/>
        <v>3.4832172260924665E-2</v>
      </c>
      <c r="S423" s="25">
        <v>457</v>
      </c>
      <c r="T423" s="25">
        <v>519</v>
      </c>
      <c r="U423" s="25">
        <v>548</v>
      </c>
      <c r="V423" s="51"/>
      <c r="W423" s="25">
        <v>55</v>
      </c>
      <c r="AB423" t="s">
        <v>339</v>
      </c>
      <c r="AF423" s="38">
        <v>23</v>
      </c>
      <c r="AG423" s="40">
        <v>27</v>
      </c>
      <c r="AH423" s="40">
        <v>55</v>
      </c>
      <c r="AI423" s="52">
        <v>39755</v>
      </c>
      <c r="AJ423" s="52">
        <f t="shared" si="95"/>
        <v>23027</v>
      </c>
      <c r="AK423" t="s">
        <v>1652</v>
      </c>
    </row>
    <row r="424" spans="1:37" hidden="1" outlineLevel="1">
      <c r="A424" t="s">
        <v>699</v>
      </c>
      <c r="B424" s="47" t="s">
        <v>1318</v>
      </c>
      <c r="E424" s="1">
        <f t="shared" si="96"/>
        <v>567</v>
      </c>
      <c r="H424" s="1">
        <v>244</v>
      </c>
      <c r="I424" s="1">
        <v>239</v>
      </c>
      <c r="J424" s="2"/>
      <c r="K424" s="2">
        <f t="shared" si="97"/>
        <v>0.42151675485008816</v>
      </c>
      <c r="L424" s="10">
        <f t="shared" si="88"/>
        <v>3</v>
      </c>
      <c r="M424" s="9">
        <f t="shared" si="89"/>
        <v>2</v>
      </c>
      <c r="N424" s="8">
        <f t="shared" si="90"/>
        <v>1</v>
      </c>
      <c r="O424" s="2">
        <f t="shared" si="91"/>
        <v>0.17989417989417988</v>
      </c>
      <c r="P424" s="2">
        <f t="shared" si="92"/>
        <v>0.31569664902998235</v>
      </c>
      <c r="Q424" s="2">
        <f t="shared" si="93"/>
        <v>0.50088183421516752</v>
      </c>
      <c r="R424" s="2">
        <f t="shared" si="94"/>
        <v>3.5273368606703048E-3</v>
      </c>
      <c r="S424" s="25">
        <v>102</v>
      </c>
      <c r="T424" s="25">
        <v>179</v>
      </c>
      <c r="U424" s="25">
        <v>284</v>
      </c>
      <c r="V424" s="51"/>
      <c r="W424" s="25">
        <v>2</v>
      </c>
      <c r="AB424" t="s">
        <v>1977</v>
      </c>
      <c r="AF424" s="38">
        <v>23</v>
      </c>
      <c r="AG424" s="40">
        <v>3</v>
      </c>
      <c r="AH424" s="40">
        <v>165</v>
      </c>
      <c r="AI424" s="52">
        <v>39965</v>
      </c>
      <c r="AJ424" s="52">
        <f t="shared" si="95"/>
        <v>23003</v>
      </c>
      <c r="AK424" t="s">
        <v>1652</v>
      </c>
    </row>
    <row r="425" spans="1:37" hidden="1" outlineLevel="1">
      <c r="A425" t="s">
        <v>1833</v>
      </c>
      <c r="B425" s="47" t="s">
        <v>1318</v>
      </c>
      <c r="E425" s="1">
        <f t="shared" si="96"/>
        <v>5897</v>
      </c>
      <c r="H425" s="1">
        <v>3162</v>
      </c>
      <c r="I425" s="1">
        <v>3084</v>
      </c>
      <c r="J425" s="2"/>
      <c r="K425" s="2">
        <f t="shared" si="97"/>
        <v>0.52297778531456673</v>
      </c>
      <c r="L425" s="10">
        <f t="shared" si="88"/>
        <v>2</v>
      </c>
      <c r="M425" s="9">
        <f t="shared" si="89"/>
        <v>3</v>
      </c>
      <c r="N425" s="8">
        <f t="shared" si="90"/>
        <v>1</v>
      </c>
      <c r="O425" s="2">
        <f t="shared" si="91"/>
        <v>0.3186365948787519</v>
      </c>
      <c r="P425" s="2">
        <f t="shared" si="92"/>
        <v>0.24775309479396304</v>
      </c>
      <c r="Q425" s="2">
        <f t="shared" si="93"/>
        <v>0.42326606749194506</v>
      </c>
      <c r="R425" s="2">
        <f t="shared" si="94"/>
        <v>1.0344242835339967E-2</v>
      </c>
      <c r="S425" s="25">
        <v>1879</v>
      </c>
      <c r="T425" s="25">
        <v>1461</v>
      </c>
      <c r="U425" s="25">
        <v>2496</v>
      </c>
      <c r="V425" s="51"/>
      <c r="W425" s="25">
        <v>61</v>
      </c>
      <c r="AB425" t="s">
        <v>2881</v>
      </c>
      <c r="AF425" s="38">
        <v>23</v>
      </c>
      <c r="AG425" s="40">
        <v>1</v>
      </c>
      <c r="AH425" s="40">
        <v>30</v>
      </c>
      <c r="AI425" s="52">
        <v>40035</v>
      </c>
      <c r="AJ425" s="52">
        <f t="shared" si="95"/>
        <v>23001</v>
      </c>
      <c r="AK425" t="s">
        <v>1652</v>
      </c>
    </row>
    <row r="426" spans="1:37" hidden="1" outlineLevel="1">
      <c r="A426" t="s">
        <v>1572</v>
      </c>
      <c r="B426" s="47" t="s">
        <v>1318</v>
      </c>
      <c r="E426" s="1">
        <f t="shared" si="96"/>
        <v>2103</v>
      </c>
      <c r="H426" s="1">
        <v>1163</v>
      </c>
      <c r="I426" s="1">
        <v>1150</v>
      </c>
      <c r="J426" s="2"/>
      <c r="K426" s="2">
        <f t="shared" si="97"/>
        <v>0.5468378506894912</v>
      </c>
      <c r="L426" s="10">
        <f t="shared" si="88"/>
        <v>2</v>
      </c>
      <c r="M426" s="9">
        <f t="shared" si="89"/>
        <v>3</v>
      </c>
      <c r="N426" s="8">
        <f t="shared" si="90"/>
        <v>1</v>
      </c>
      <c r="O426" s="2">
        <f t="shared" si="91"/>
        <v>0.30527817403708984</v>
      </c>
      <c r="P426" s="2">
        <f t="shared" si="92"/>
        <v>0.30099857346647646</v>
      </c>
      <c r="Q426" s="2">
        <f t="shared" si="93"/>
        <v>0.37517831669044222</v>
      </c>
      <c r="R426" s="2">
        <f t="shared" si="94"/>
        <v>1.8544935805991536E-2</v>
      </c>
      <c r="S426" s="25">
        <v>642</v>
      </c>
      <c r="T426" s="25">
        <v>633</v>
      </c>
      <c r="U426" s="25">
        <v>789</v>
      </c>
      <c r="V426" s="51"/>
      <c r="W426" s="25">
        <v>39</v>
      </c>
      <c r="AB426" t="s">
        <v>2654</v>
      </c>
      <c r="AF426" s="38">
        <v>23</v>
      </c>
      <c r="AG426" s="40">
        <v>11</v>
      </c>
      <c r="AH426" s="40">
        <v>60</v>
      </c>
      <c r="AI426" s="52">
        <v>40175</v>
      </c>
      <c r="AJ426" s="52">
        <f t="shared" si="95"/>
        <v>23011</v>
      </c>
      <c r="AK426" t="s">
        <v>1652</v>
      </c>
    </row>
    <row r="427" spans="1:37" hidden="1" outlineLevel="1">
      <c r="A427" t="s">
        <v>1142</v>
      </c>
      <c r="B427" s="47" t="s">
        <v>1318</v>
      </c>
      <c r="E427" s="1">
        <f t="shared" si="96"/>
        <v>587</v>
      </c>
      <c r="H427" s="1">
        <v>325</v>
      </c>
      <c r="I427" s="1">
        <v>323</v>
      </c>
      <c r="J427" s="2"/>
      <c r="K427" s="2">
        <f t="shared" si="97"/>
        <v>0.55025553662691651</v>
      </c>
      <c r="L427" s="10">
        <f t="shared" si="88"/>
        <v>3</v>
      </c>
      <c r="M427" s="9">
        <f t="shared" si="89"/>
        <v>1</v>
      </c>
      <c r="N427" s="8">
        <f t="shared" si="90"/>
        <v>2</v>
      </c>
      <c r="O427" s="2">
        <f t="shared" si="91"/>
        <v>0.20442930153321975</v>
      </c>
      <c r="P427" s="2">
        <f t="shared" si="92"/>
        <v>0.39863713798977851</v>
      </c>
      <c r="Q427" s="2">
        <f t="shared" si="93"/>
        <v>0.39182282793867124</v>
      </c>
      <c r="R427" s="2">
        <f t="shared" si="94"/>
        <v>5.1107325383305535E-3</v>
      </c>
      <c r="S427" s="25">
        <v>120</v>
      </c>
      <c r="T427" s="25">
        <v>234</v>
      </c>
      <c r="U427" s="25">
        <v>230</v>
      </c>
      <c r="V427" s="51"/>
      <c r="W427" s="25">
        <v>3</v>
      </c>
      <c r="AB427" t="s">
        <v>1977</v>
      </c>
      <c r="AF427" s="38">
        <v>23</v>
      </c>
      <c r="AG427" s="40">
        <v>3</v>
      </c>
      <c r="AH427" s="40">
        <v>170</v>
      </c>
      <c r="AI427" s="52">
        <v>40595</v>
      </c>
      <c r="AJ427" s="52">
        <f t="shared" si="95"/>
        <v>23003</v>
      </c>
      <c r="AK427" t="s">
        <v>1652</v>
      </c>
    </row>
    <row r="428" spans="1:37" hidden="1" outlineLevel="1">
      <c r="A428" t="s">
        <v>2088</v>
      </c>
      <c r="B428" s="47" t="s">
        <v>1318</v>
      </c>
      <c r="E428" s="1">
        <f t="shared" si="96"/>
        <v>1425</v>
      </c>
      <c r="H428" s="1">
        <v>789</v>
      </c>
      <c r="I428" s="1">
        <v>779</v>
      </c>
      <c r="J428" s="2"/>
      <c r="K428" s="2">
        <f t="shared" si="97"/>
        <v>0.54666666666666663</v>
      </c>
      <c r="L428" s="10">
        <f t="shared" si="88"/>
        <v>2</v>
      </c>
      <c r="M428" s="9">
        <f t="shared" si="89"/>
        <v>3</v>
      </c>
      <c r="N428" s="8">
        <f t="shared" si="90"/>
        <v>1</v>
      </c>
      <c r="O428" s="2">
        <f t="shared" si="91"/>
        <v>0.33473684210526317</v>
      </c>
      <c r="P428" s="2">
        <f t="shared" si="92"/>
        <v>0.3024561403508772</v>
      </c>
      <c r="Q428" s="2">
        <f t="shared" si="93"/>
        <v>0.35087719298245612</v>
      </c>
      <c r="R428" s="2">
        <f t="shared" si="94"/>
        <v>1.1929824561403457E-2</v>
      </c>
      <c r="S428" s="25">
        <v>477</v>
      </c>
      <c r="T428" s="25">
        <v>431</v>
      </c>
      <c r="U428" s="25">
        <v>500</v>
      </c>
      <c r="V428" s="51"/>
      <c r="W428" s="25">
        <v>17</v>
      </c>
      <c r="AB428" t="s">
        <v>2881</v>
      </c>
      <c r="AF428" s="38">
        <v>23</v>
      </c>
      <c r="AG428" s="40">
        <v>1</v>
      </c>
      <c r="AH428" s="40">
        <v>35</v>
      </c>
      <c r="AI428" s="52">
        <v>40665</v>
      </c>
      <c r="AJ428" s="52">
        <f t="shared" si="95"/>
        <v>23001</v>
      </c>
      <c r="AK428" t="s">
        <v>1652</v>
      </c>
    </row>
    <row r="429" spans="1:37" hidden="1" outlineLevel="1">
      <c r="A429" t="s">
        <v>1719</v>
      </c>
      <c r="B429" s="47" t="s">
        <v>1318</v>
      </c>
      <c r="E429" s="1">
        <f t="shared" si="96"/>
        <v>2434</v>
      </c>
      <c r="H429" s="1">
        <v>946</v>
      </c>
      <c r="I429" s="1">
        <v>918</v>
      </c>
      <c r="J429" s="2"/>
      <c r="K429" s="2">
        <f t="shared" si="97"/>
        <v>0.37715694330320459</v>
      </c>
      <c r="L429" s="10">
        <f t="shared" si="88"/>
        <v>1</v>
      </c>
      <c r="M429" s="9">
        <f t="shared" si="89"/>
        <v>3</v>
      </c>
      <c r="N429" s="8">
        <f t="shared" si="90"/>
        <v>2</v>
      </c>
      <c r="O429" s="2">
        <f t="shared" si="91"/>
        <v>0.39769926047658177</v>
      </c>
      <c r="P429" s="2">
        <f t="shared" si="92"/>
        <v>0.19843878389482333</v>
      </c>
      <c r="Q429" s="2">
        <f t="shared" si="93"/>
        <v>0.39564502875924407</v>
      </c>
      <c r="R429" s="2">
        <f t="shared" si="94"/>
        <v>8.2169268693508268E-3</v>
      </c>
      <c r="S429" s="25">
        <v>968</v>
      </c>
      <c r="T429" s="25">
        <v>483</v>
      </c>
      <c r="U429" s="25">
        <v>963</v>
      </c>
      <c r="V429" s="51"/>
      <c r="W429" s="25">
        <v>20</v>
      </c>
      <c r="AB429" t="s">
        <v>2881</v>
      </c>
      <c r="AF429" s="38">
        <v>23</v>
      </c>
      <c r="AG429" s="40">
        <v>1</v>
      </c>
      <c r="AH429" s="40">
        <v>40</v>
      </c>
      <c r="AI429" s="52">
        <v>40770</v>
      </c>
      <c r="AJ429" s="52">
        <f t="shared" si="95"/>
        <v>23001</v>
      </c>
      <c r="AK429" t="s">
        <v>1652</v>
      </c>
    </row>
    <row r="430" spans="1:37" hidden="1" outlineLevel="1">
      <c r="A430" s="19" t="s">
        <v>950</v>
      </c>
      <c r="B430" s="47" t="s">
        <v>1318</v>
      </c>
      <c r="E430" s="1">
        <f t="shared" si="96"/>
        <v>247</v>
      </c>
      <c r="H430" s="1">
        <v>161</v>
      </c>
      <c r="I430" s="1">
        <v>161</v>
      </c>
      <c r="J430" s="2"/>
      <c r="K430" s="2">
        <f t="shared" si="97"/>
        <v>0.65182186234817818</v>
      </c>
      <c r="L430" s="10">
        <f t="shared" ref="L430:L493" si="98">RANK(S430,S430:Y430)</f>
        <v>2</v>
      </c>
      <c r="M430" s="9">
        <f t="shared" ref="M430:M493" si="99">RANK(T430,S430:Y430)</f>
        <v>1</v>
      </c>
      <c r="N430" s="8">
        <f t="shared" ref="N430:N493" si="100">RANK(U430,S430:Y430)</f>
        <v>3</v>
      </c>
      <c r="O430" s="2">
        <f t="shared" ref="O430:O493" si="101">IF(SUM($S430:$Y430)=0,"-",S430/SUM($S430:$Y430))</f>
        <v>0.31983805668016196</v>
      </c>
      <c r="P430" s="2">
        <f t="shared" ref="P430:P493" si="102">IF(SUM($S430:$Y430)=0,"-",T430/SUM($S430:$Y430))</f>
        <v>0.35222672064777327</v>
      </c>
      <c r="Q430" s="2">
        <f t="shared" ref="Q430:Q493" si="103">IF(SUM($S430:$Y430)=0,"-",U430/SUM($S430:$Y430))</f>
        <v>0.30769230769230771</v>
      </c>
      <c r="R430" s="2">
        <f t="shared" ref="R430:R493" si="104">IF(SUM($S430:$Y430)=0,"-",(1-O430-P430-Q430))</f>
        <v>2.0242914979757054E-2</v>
      </c>
      <c r="S430" s="25">
        <v>79</v>
      </c>
      <c r="T430" s="25">
        <v>87</v>
      </c>
      <c r="U430" s="25">
        <v>76</v>
      </c>
      <c r="V430" s="51"/>
      <c r="W430" s="25">
        <v>5</v>
      </c>
      <c r="AB430" t="s">
        <v>2463</v>
      </c>
      <c r="AF430" s="38">
        <v>23</v>
      </c>
      <c r="AG430" s="40">
        <v>5</v>
      </c>
      <c r="AH430" s="40">
        <v>63</v>
      </c>
      <c r="AI430" s="52">
        <v>41067</v>
      </c>
      <c r="AJ430" s="52">
        <f t="shared" ref="AJ430:AJ493" si="105">AF430*1000+AG430</f>
        <v>23005</v>
      </c>
      <c r="AK430" t="s">
        <v>1652</v>
      </c>
    </row>
    <row r="431" spans="1:37" hidden="1" outlineLevel="1">
      <c r="A431" t="s">
        <v>1341</v>
      </c>
      <c r="B431" s="47" t="s">
        <v>1318</v>
      </c>
      <c r="E431" s="1">
        <f t="shared" ref="E431:E494" si="106">SUM(S431:X431)</f>
        <v>1001</v>
      </c>
      <c r="H431" s="1">
        <v>439</v>
      </c>
      <c r="I431" s="1">
        <v>429</v>
      </c>
      <c r="J431" s="2"/>
      <c r="K431" s="2">
        <f t="shared" si="97"/>
        <v>0.42857142857142855</v>
      </c>
      <c r="L431" s="10">
        <f t="shared" si="98"/>
        <v>3</v>
      </c>
      <c r="M431" s="9">
        <f t="shared" si="99"/>
        <v>2</v>
      </c>
      <c r="N431" s="8">
        <f t="shared" si="100"/>
        <v>1</v>
      </c>
      <c r="O431" s="2">
        <f t="shared" si="101"/>
        <v>0.23676323676323677</v>
      </c>
      <c r="P431" s="2">
        <f t="shared" si="102"/>
        <v>0.33266733266733267</v>
      </c>
      <c r="Q431" s="2">
        <f t="shared" si="103"/>
        <v>0.41358641358641357</v>
      </c>
      <c r="R431" s="2">
        <f t="shared" si="104"/>
        <v>1.6983016983017019E-2</v>
      </c>
      <c r="S431" s="25">
        <v>237</v>
      </c>
      <c r="T431" s="25">
        <v>333</v>
      </c>
      <c r="U431" s="25">
        <v>414</v>
      </c>
      <c r="V431" s="51"/>
      <c r="W431" s="25">
        <v>17</v>
      </c>
      <c r="AB431" t="s">
        <v>1863</v>
      </c>
      <c r="AF431" s="38">
        <v>23</v>
      </c>
      <c r="AG431" s="40">
        <v>17</v>
      </c>
      <c r="AH431" s="40">
        <v>85</v>
      </c>
      <c r="AI431" s="52">
        <v>41365</v>
      </c>
      <c r="AJ431" s="52">
        <f t="shared" si="105"/>
        <v>23017</v>
      </c>
      <c r="AK431" t="s">
        <v>1652</v>
      </c>
    </row>
    <row r="432" spans="1:37" hidden="1" outlineLevel="1">
      <c r="A432" t="s">
        <v>1861</v>
      </c>
      <c r="B432" s="47" t="s">
        <v>1318</v>
      </c>
      <c r="E432" s="1">
        <f t="shared" si="106"/>
        <v>257</v>
      </c>
      <c r="H432" s="1">
        <v>134</v>
      </c>
      <c r="I432" s="1">
        <v>131</v>
      </c>
      <c r="J432" s="2"/>
      <c r="K432" s="2">
        <f t="shared" si="97"/>
        <v>0.50972762645914393</v>
      </c>
      <c r="L432" s="10">
        <f t="shared" si="98"/>
        <v>1</v>
      </c>
      <c r="M432" s="9">
        <f t="shared" si="99"/>
        <v>2</v>
      </c>
      <c r="N432" s="8">
        <f t="shared" si="100"/>
        <v>3</v>
      </c>
      <c r="O432" s="2">
        <f t="shared" si="101"/>
        <v>0.35408560311284049</v>
      </c>
      <c r="P432" s="2">
        <f t="shared" si="102"/>
        <v>0.35019455252918286</v>
      </c>
      <c r="Q432" s="2">
        <f t="shared" si="103"/>
        <v>0.29571984435797666</v>
      </c>
      <c r="R432" s="2">
        <f t="shared" si="104"/>
        <v>-5.5511151231257827E-17</v>
      </c>
      <c r="S432" s="25">
        <v>91</v>
      </c>
      <c r="T432" s="25">
        <v>90</v>
      </c>
      <c r="U432" s="25">
        <v>76</v>
      </c>
      <c r="V432" s="51"/>
      <c r="W432" s="25">
        <v>0</v>
      </c>
      <c r="AB432" t="s">
        <v>2880</v>
      </c>
      <c r="AF432" s="38">
        <v>23</v>
      </c>
      <c r="AG432" s="40">
        <v>19</v>
      </c>
      <c r="AH432" s="40">
        <v>195</v>
      </c>
      <c r="AI432" s="52">
        <v>41435</v>
      </c>
      <c r="AJ432" s="52">
        <f t="shared" si="105"/>
        <v>23019</v>
      </c>
      <c r="AK432" t="s">
        <v>1652</v>
      </c>
    </row>
    <row r="433" spans="1:37" hidden="1" outlineLevel="1">
      <c r="A433" t="s">
        <v>1427</v>
      </c>
      <c r="B433" s="47" t="s">
        <v>1318</v>
      </c>
      <c r="E433" s="1">
        <f t="shared" si="106"/>
        <v>1463</v>
      </c>
      <c r="H433" s="1">
        <v>602</v>
      </c>
      <c r="I433" s="1">
        <v>593</v>
      </c>
      <c r="J433" s="2"/>
      <c r="K433" s="2">
        <f t="shared" si="97"/>
        <v>0.40533151059466849</v>
      </c>
      <c r="L433" s="10">
        <f t="shared" si="98"/>
        <v>2</v>
      </c>
      <c r="M433" s="9">
        <f t="shared" si="99"/>
        <v>3</v>
      </c>
      <c r="N433" s="8">
        <f t="shared" si="100"/>
        <v>1</v>
      </c>
      <c r="O433" s="2">
        <f t="shared" si="101"/>
        <v>0.34791524265208473</v>
      </c>
      <c r="P433" s="2">
        <f t="shared" si="102"/>
        <v>0.20164046479835954</v>
      </c>
      <c r="Q433" s="2">
        <f t="shared" si="103"/>
        <v>0.43267259056732743</v>
      </c>
      <c r="R433" s="2">
        <f t="shared" si="104"/>
        <v>1.7771701982228327E-2</v>
      </c>
      <c r="S433" s="25">
        <v>509</v>
      </c>
      <c r="T433" s="25">
        <v>295</v>
      </c>
      <c r="U433" s="25">
        <v>633</v>
      </c>
      <c r="V433" s="51"/>
      <c r="W433" s="25">
        <v>26</v>
      </c>
      <c r="AB433" t="s">
        <v>1069</v>
      </c>
      <c r="AF433" s="38">
        <v>23</v>
      </c>
      <c r="AG433" s="40">
        <v>29</v>
      </c>
      <c r="AH433" s="40">
        <v>125</v>
      </c>
      <c r="AI433" s="52">
        <v>41610</v>
      </c>
      <c r="AJ433" s="52">
        <f t="shared" si="105"/>
        <v>23029</v>
      </c>
      <c r="AK433" t="s">
        <v>1652</v>
      </c>
    </row>
    <row r="434" spans="1:37" hidden="1" outlineLevel="1">
      <c r="A434" t="s">
        <v>1862</v>
      </c>
      <c r="B434" s="47" t="s">
        <v>1318</v>
      </c>
      <c r="E434" s="1">
        <f t="shared" si="106"/>
        <v>267</v>
      </c>
      <c r="H434" s="1">
        <v>121</v>
      </c>
      <c r="I434" s="1">
        <v>118</v>
      </c>
      <c r="J434" s="2"/>
      <c r="K434" s="2">
        <f t="shared" si="97"/>
        <v>0.44194756554307119</v>
      </c>
      <c r="L434" s="10">
        <f t="shared" si="98"/>
        <v>3</v>
      </c>
      <c r="M434" s="9">
        <f t="shared" si="99"/>
        <v>2</v>
      </c>
      <c r="N434" s="8">
        <f t="shared" si="100"/>
        <v>1</v>
      </c>
      <c r="O434" s="2">
        <f t="shared" si="101"/>
        <v>0.15730337078651685</v>
      </c>
      <c r="P434" s="2">
        <f t="shared" si="102"/>
        <v>0.33707865168539325</v>
      </c>
      <c r="Q434" s="2">
        <f t="shared" si="103"/>
        <v>0.48314606741573035</v>
      </c>
      <c r="R434" s="2">
        <f t="shared" si="104"/>
        <v>2.2471910112359661E-2</v>
      </c>
      <c r="S434" s="25">
        <v>42</v>
      </c>
      <c r="T434" s="25">
        <v>90</v>
      </c>
      <c r="U434" s="25">
        <v>129</v>
      </c>
      <c r="V434" s="51"/>
      <c r="W434" s="25">
        <v>6</v>
      </c>
      <c r="AB434" t="s">
        <v>1977</v>
      </c>
      <c r="AF434" s="38">
        <v>23</v>
      </c>
      <c r="AG434" s="40">
        <v>3</v>
      </c>
      <c r="AH434" s="40">
        <v>175</v>
      </c>
      <c r="AI434" s="52">
        <v>41715</v>
      </c>
      <c r="AJ434" s="52">
        <f t="shared" si="105"/>
        <v>23003</v>
      </c>
      <c r="AK434" t="s">
        <v>1652</v>
      </c>
    </row>
    <row r="435" spans="1:37" hidden="1" outlineLevel="1">
      <c r="A435" t="s">
        <v>1147</v>
      </c>
      <c r="B435" s="47" t="s">
        <v>1318</v>
      </c>
      <c r="E435" s="1">
        <f t="shared" si="106"/>
        <v>3173</v>
      </c>
      <c r="H435" s="1">
        <v>1481</v>
      </c>
      <c r="I435" s="1">
        <v>1460</v>
      </c>
      <c r="J435" s="2"/>
      <c r="K435" s="2">
        <f t="shared" si="97"/>
        <v>0.46013236684525688</v>
      </c>
      <c r="L435" s="10">
        <f t="shared" si="98"/>
        <v>3</v>
      </c>
      <c r="M435" s="9">
        <f t="shared" si="99"/>
        <v>2</v>
      </c>
      <c r="N435" s="8">
        <f t="shared" si="100"/>
        <v>1</v>
      </c>
      <c r="O435" s="2">
        <f t="shared" si="101"/>
        <v>0.25811534825086668</v>
      </c>
      <c r="P435" s="2">
        <f t="shared" si="102"/>
        <v>0.2745036243302868</v>
      </c>
      <c r="Q435" s="2">
        <f t="shared" si="103"/>
        <v>0.45824141191301609</v>
      </c>
      <c r="R435" s="2">
        <f t="shared" si="104"/>
        <v>9.1396155058304229E-3</v>
      </c>
      <c r="S435" s="25">
        <v>819</v>
      </c>
      <c r="T435" s="25">
        <v>871</v>
      </c>
      <c r="U435" s="25">
        <v>1454</v>
      </c>
      <c r="V435" s="51"/>
      <c r="W435" s="25">
        <v>29</v>
      </c>
      <c r="AB435" t="s">
        <v>1635</v>
      </c>
      <c r="AF435" s="38">
        <v>23</v>
      </c>
      <c r="AG435" s="40">
        <v>31</v>
      </c>
      <c r="AH435" s="40">
        <v>85</v>
      </c>
      <c r="AI435" s="52">
        <v>41750</v>
      </c>
      <c r="AJ435" s="52">
        <f t="shared" si="105"/>
        <v>23031</v>
      </c>
      <c r="AK435" t="s">
        <v>1652</v>
      </c>
    </row>
    <row r="436" spans="1:37" hidden="1" outlineLevel="1">
      <c r="A436" t="s">
        <v>1782</v>
      </c>
      <c r="B436" s="47" t="s">
        <v>1318</v>
      </c>
      <c r="E436" s="1">
        <f t="shared" si="106"/>
        <v>1458</v>
      </c>
      <c r="H436" s="1">
        <v>762</v>
      </c>
      <c r="I436" s="1">
        <v>731</v>
      </c>
      <c r="J436" s="2"/>
      <c r="K436" s="2">
        <f t="shared" si="97"/>
        <v>0.50137174211248281</v>
      </c>
      <c r="L436" s="10">
        <f t="shared" si="98"/>
        <v>3</v>
      </c>
      <c r="M436" s="9">
        <f t="shared" si="99"/>
        <v>1</v>
      </c>
      <c r="N436" s="8">
        <f t="shared" si="100"/>
        <v>2</v>
      </c>
      <c r="O436" s="2">
        <f t="shared" si="101"/>
        <v>0.28463648834019206</v>
      </c>
      <c r="P436" s="2">
        <f t="shared" si="102"/>
        <v>0.3511659807956104</v>
      </c>
      <c r="Q436" s="2">
        <f t="shared" si="103"/>
        <v>0.34087791495198905</v>
      </c>
      <c r="R436" s="2">
        <f t="shared" si="104"/>
        <v>2.3319615912208491E-2</v>
      </c>
      <c r="S436" s="25">
        <v>415</v>
      </c>
      <c r="T436" s="25">
        <v>512</v>
      </c>
      <c r="U436" s="25">
        <v>497</v>
      </c>
      <c r="V436" s="51"/>
      <c r="W436" s="25">
        <v>34</v>
      </c>
      <c r="AB436" t="s">
        <v>1069</v>
      </c>
      <c r="AF436" s="38">
        <v>23</v>
      </c>
      <c r="AG436" s="40">
        <v>29</v>
      </c>
      <c r="AH436" s="40">
        <v>130</v>
      </c>
      <c r="AI436" s="52">
        <v>41960</v>
      </c>
      <c r="AJ436" s="52">
        <f t="shared" si="105"/>
        <v>23029</v>
      </c>
      <c r="AK436" t="s">
        <v>1652</v>
      </c>
    </row>
    <row r="437" spans="1:37" hidden="1" outlineLevel="1">
      <c r="A437" t="s">
        <v>1435</v>
      </c>
      <c r="B437" s="47" t="s">
        <v>1318</v>
      </c>
      <c r="E437" s="1">
        <f t="shared" si="106"/>
        <v>861</v>
      </c>
      <c r="H437" s="1">
        <v>364</v>
      </c>
      <c r="I437" s="1">
        <v>362</v>
      </c>
      <c r="J437" s="2"/>
      <c r="K437" s="2">
        <f t="shared" si="97"/>
        <v>0.42044134727061555</v>
      </c>
      <c r="L437" s="10">
        <f t="shared" si="98"/>
        <v>2</v>
      </c>
      <c r="M437" s="9">
        <f t="shared" si="99"/>
        <v>3</v>
      </c>
      <c r="N437" s="8">
        <f t="shared" si="100"/>
        <v>1</v>
      </c>
      <c r="O437" s="2">
        <f t="shared" si="101"/>
        <v>0.27990708478513354</v>
      </c>
      <c r="P437" s="2">
        <f t="shared" si="102"/>
        <v>0.26713124274099886</v>
      </c>
      <c r="Q437" s="2">
        <f t="shared" si="103"/>
        <v>0.4448315911730546</v>
      </c>
      <c r="R437" s="2">
        <f t="shared" si="104"/>
        <v>8.1300813008130524E-3</v>
      </c>
      <c r="S437" s="25">
        <v>241</v>
      </c>
      <c r="T437" s="25">
        <v>230</v>
      </c>
      <c r="U437" s="25">
        <v>383</v>
      </c>
      <c r="V437" s="51"/>
      <c r="W437" s="25">
        <v>7</v>
      </c>
      <c r="AB437" t="s">
        <v>1069</v>
      </c>
      <c r="AF437" s="38">
        <v>23</v>
      </c>
      <c r="AG437" s="40">
        <v>29</v>
      </c>
      <c r="AH437" s="40">
        <v>135</v>
      </c>
      <c r="AI437" s="52">
        <v>42100</v>
      </c>
      <c r="AJ437" s="52">
        <f t="shared" si="105"/>
        <v>23029</v>
      </c>
      <c r="AK437" t="s">
        <v>1652</v>
      </c>
    </row>
    <row r="438" spans="1:37" hidden="1" outlineLevel="1">
      <c r="A438" s="47" t="s">
        <v>989</v>
      </c>
      <c r="B438" s="47" t="s">
        <v>1318</v>
      </c>
      <c r="E438" s="1">
        <f t="shared" si="106"/>
        <v>114</v>
      </c>
      <c r="H438" s="1">
        <v>53</v>
      </c>
      <c r="I438" s="1">
        <v>53</v>
      </c>
      <c r="J438" s="2"/>
      <c r="K438" s="2">
        <f t="shared" si="97"/>
        <v>0.46491228070175439</v>
      </c>
      <c r="L438" s="10">
        <f t="shared" si="98"/>
        <v>1</v>
      </c>
      <c r="M438" s="9">
        <f t="shared" si="99"/>
        <v>4</v>
      </c>
      <c r="N438" s="8">
        <f t="shared" si="100"/>
        <v>2</v>
      </c>
      <c r="O438" s="2">
        <f t="shared" si="101"/>
        <v>0.34210526315789475</v>
      </c>
      <c r="P438" s="2">
        <f t="shared" si="102"/>
        <v>0.14035087719298245</v>
      </c>
      <c r="Q438" s="2">
        <f t="shared" si="103"/>
        <v>0.33333333333333331</v>
      </c>
      <c r="R438" s="2">
        <f t="shared" si="104"/>
        <v>0.18421052631578955</v>
      </c>
      <c r="S438" s="25">
        <v>39</v>
      </c>
      <c r="T438" s="25">
        <v>16</v>
      </c>
      <c r="U438" s="25">
        <v>38</v>
      </c>
      <c r="V438" s="51"/>
      <c r="W438" s="25">
        <v>21</v>
      </c>
      <c r="AB438" t="s">
        <v>1977</v>
      </c>
      <c r="AF438" s="38">
        <v>23</v>
      </c>
      <c r="AG438" s="40">
        <v>3</v>
      </c>
      <c r="AH438" s="40">
        <v>180</v>
      </c>
      <c r="AI438" s="52">
        <v>42450</v>
      </c>
      <c r="AJ438" s="52">
        <f t="shared" si="105"/>
        <v>23003</v>
      </c>
      <c r="AK438" t="s">
        <v>2908</v>
      </c>
    </row>
    <row r="439" spans="1:37" hidden="1" outlineLevel="1">
      <c r="A439" t="s">
        <v>967</v>
      </c>
      <c r="B439" s="47" t="s">
        <v>1318</v>
      </c>
      <c r="E439" s="1">
        <f t="shared" si="106"/>
        <v>3150</v>
      </c>
      <c r="H439" s="1">
        <v>1788</v>
      </c>
      <c r="I439" s="1">
        <v>1783</v>
      </c>
      <c r="J439" s="2"/>
      <c r="K439" s="2">
        <f t="shared" si="97"/>
        <v>0.566031746031746</v>
      </c>
      <c r="L439" s="10">
        <f t="shared" si="98"/>
        <v>1</v>
      </c>
      <c r="M439" s="9">
        <f t="shared" si="99"/>
        <v>3</v>
      </c>
      <c r="N439" s="8">
        <f t="shared" si="100"/>
        <v>2</v>
      </c>
      <c r="O439" s="2">
        <f t="shared" si="101"/>
        <v>0.64888888888888885</v>
      </c>
      <c r="P439" s="2">
        <f t="shared" si="102"/>
        <v>0.1180952380952381</v>
      </c>
      <c r="Q439" s="2">
        <f t="shared" si="103"/>
        <v>0.22984126984126985</v>
      </c>
      <c r="R439" s="2">
        <f t="shared" si="104"/>
        <v>3.1746031746032188E-3</v>
      </c>
      <c r="S439" s="25">
        <v>2044</v>
      </c>
      <c r="T439" s="25">
        <v>372</v>
      </c>
      <c r="U439" s="25">
        <v>724</v>
      </c>
      <c r="V439" s="51"/>
      <c r="W439" s="25">
        <v>10</v>
      </c>
      <c r="AB439" t="s">
        <v>1977</v>
      </c>
      <c r="AF439" s="38">
        <v>23</v>
      </c>
      <c r="AG439" s="40">
        <v>3</v>
      </c>
      <c r="AH439" s="40">
        <v>185</v>
      </c>
      <c r="AI439" s="52">
        <v>42520</v>
      </c>
      <c r="AJ439" s="52">
        <f t="shared" si="105"/>
        <v>23003</v>
      </c>
      <c r="AK439" t="s">
        <v>1652</v>
      </c>
    </row>
    <row r="440" spans="1:37" hidden="1" outlineLevel="1">
      <c r="A440" t="s">
        <v>210</v>
      </c>
      <c r="B440" s="47" t="s">
        <v>1318</v>
      </c>
      <c r="E440" s="1">
        <f t="shared" si="106"/>
        <v>116</v>
      </c>
      <c r="H440" s="1">
        <v>84</v>
      </c>
      <c r="I440" s="1">
        <v>84</v>
      </c>
      <c r="J440" s="2"/>
      <c r="K440" s="2">
        <f t="shared" si="97"/>
        <v>0.72413793103448276</v>
      </c>
      <c r="L440" s="10">
        <f t="shared" si="98"/>
        <v>2</v>
      </c>
      <c r="M440" s="9">
        <f t="shared" si="99"/>
        <v>1</v>
      </c>
      <c r="N440" s="8">
        <f t="shared" si="100"/>
        <v>3</v>
      </c>
      <c r="O440" s="2">
        <f t="shared" si="101"/>
        <v>0.35344827586206895</v>
      </c>
      <c r="P440" s="2">
        <f t="shared" si="102"/>
        <v>0.47413793103448276</v>
      </c>
      <c r="Q440" s="2">
        <f t="shared" si="103"/>
        <v>0.15517241379310345</v>
      </c>
      <c r="R440" s="2">
        <f t="shared" si="104"/>
        <v>1.7241379310344834E-2</v>
      </c>
      <c r="S440" s="25">
        <v>41</v>
      </c>
      <c r="T440" s="25">
        <v>55</v>
      </c>
      <c r="U440" s="25">
        <v>18</v>
      </c>
      <c r="V440" s="51"/>
      <c r="W440" s="25">
        <v>2</v>
      </c>
      <c r="AB440" t="s">
        <v>1977</v>
      </c>
      <c r="AF440" s="38">
        <v>23</v>
      </c>
      <c r="AG440" s="40">
        <v>3</v>
      </c>
      <c r="AH440" s="40"/>
      <c r="AI440" s="52">
        <v>42550</v>
      </c>
      <c r="AJ440" s="52">
        <f t="shared" si="105"/>
        <v>23003</v>
      </c>
      <c r="AK440" t="s">
        <v>405</v>
      </c>
    </row>
    <row r="441" spans="1:37" hidden="1" outlineLevel="1">
      <c r="A441" t="s">
        <v>1732</v>
      </c>
      <c r="B441" s="47" t="s">
        <v>1318</v>
      </c>
      <c r="E441" s="1">
        <f t="shared" si="106"/>
        <v>3470</v>
      </c>
      <c r="H441" s="1">
        <v>1618</v>
      </c>
      <c r="I441" s="1">
        <v>1607</v>
      </c>
      <c r="J441" s="2"/>
      <c r="K441" s="2">
        <f t="shared" si="97"/>
        <v>0.46311239193083575</v>
      </c>
      <c r="L441" s="10">
        <f t="shared" si="98"/>
        <v>2</v>
      </c>
      <c r="M441" s="9">
        <f t="shared" si="99"/>
        <v>3</v>
      </c>
      <c r="N441" s="8">
        <f t="shared" si="100"/>
        <v>1</v>
      </c>
      <c r="O441" s="2">
        <f t="shared" si="101"/>
        <v>0.34697406340057635</v>
      </c>
      <c r="P441" s="2">
        <f t="shared" si="102"/>
        <v>0.23198847262247838</v>
      </c>
      <c r="Q441" s="2">
        <f t="shared" si="103"/>
        <v>0.40634005763688763</v>
      </c>
      <c r="R441" s="2">
        <f t="shared" si="104"/>
        <v>1.4697406340057673E-2</v>
      </c>
      <c r="S441" s="25">
        <v>1204</v>
      </c>
      <c r="T441" s="25">
        <v>805</v>
      </c>
      <c r="U441" s="25">
        <v>1410</v>
      </c>
      <c r="V441" s="51"/>
      <c r="W441" s="25">
        <v>51</v>
      </c>
      <c r="AB441" t="s">
        <v>1943</v>
      </c>
      <c r="AF441" s="38">
        <v>23</v>
      </c>
      <c r="AG441" s="40">
        <v>25</v>
      </c>
      <c r="AH441" s="40">
        <v>85</v>
      </c>
      <c r="AI441" s="52">
        <v>42660</v>
      </c>
      <c r="AJ441" s="52">
        <f t="shared" si="105"/>
        <v>23025</v>
      </c>
      <c r="AK441" t="s">
        <v>1652</v>
      </c>
    </row>
    <row r="442" spans="1:37" hidden="1" outlineLevel="1">
      <c r="A442" t="s">
        <v>400</v>
      </c>
      <c r="B442" s="47" t="s">
        <v>1318</v>
      </c>
      <c r="E442" s="1">
        <f t="shared" si="106"/>
        <v>158</v>
      </c>
      <c r="H442" s="1">
        <v>49</v>
      </c>
      <c r="I442" s="1">
        <v>48</v>
      </c>
      <c r="J442" s="2"/>
      <c r="K442" s="2">
        <f t="shared" si="97"/>
        <v>0.30379746835443039</v>
      </c>
      <c r="L442" s="10">
        <f t="shared" si="98"/>
        <v>3</v>
      </c>
      <c r="M442" s="9">
        <f t="shared" si="99"/>
        <v>2</v>
      </c>
      <c r="N442" s="8">
        <f t="shared" si="100"/>
        <v>1</v>
      </c>
      <c r="O442" s="2">
        <f t="shared" si="101"/>
        <v>0.25316455696202533</v>
      </c>
      <c r="P442" s="2">
        <f t="shared" si="102"/>
        <v>0.29113924050632911</v>
      </c>
      <c r="Q442" s="2">
        <f t="shared" si="103"/>
        <v>0.44936708860759494</v>
      </c>
      <c r="R442" s="2">
        <f t="shared" si="104"/>
        <v>6.3291139240506111E-3</v>
      </c>
      <c r="S442" s="25">
        <v>40</v>
      </c>
      <c r="T442" s="25">
        <v>46</v>
      </c>
      <c r="U442" s="25">
        <v>71</v>
      </c>
      <c r="V442" s="51"/>
      <c r="W442" s="25">
        <v>1</v>
      </c>
      <c r="AB442" t="s">
        <v>1083</v>
      </c>
      <c r="AF442" s="38">
        <v>23</v>
      </c>
      <c r="AG442" s="40">
        <v>7</v>
      </c>
      <c r="AH442" s="40">
        <v>55</v>
      </c>
      <c r="AI442" s="52">
        <v>42765</v>
      </c>
      <c r="AJ442" s="52">
        <f t="shared" si="105"/>
        <v>23007</v>
      </c>
      <c r="AK442" t="s">
        <v>405</v>
      </c>
    </row>
    <row r="443" spans="1:37" hidden="1" outlineLevel="1">
      <c r="A443" t="s">
        <v>990</v>
      </c>
      <c r="B443" s="47" t="s">
        <v>1318</v>
      </c>
      <c r="E443" s="1">
        <f t="shared" si="106"/>
        <v>27</v>
      </c>
      <c r="H443" s="1">
        <v>16</v>
      </c>
      <c r="I443" s="1">
        <v>16</v>
      </c>
      <c r="J443" s="2"/>
      <c r="K443" s="2">
        <f t="shared" si="97"/>
        <v>0.59259259259259256</v>
      </c>
      <c r="L443" s="10">
        <f t="shared" si="98"/>
        <v>2</v>
      </c>
      <c r="M443" s="9">
        <f t="shared" si="99"/>
        <v>1</v>
      </c>
      <c r="N443" s="8">
        <f t="shared" si="100"/>
        <v>4</v>
      </c>
      <c r="O443" s="2">
        <f t="shared" si="101"/>
        <v>0.18518518518518517</v>
      </c>
      <c r="P443" s="2">
        <f t="shared" si="102"/>
        <v>0.7407407407407407</v>
      </c>
      <c r="Q443" s="2">
        <f t="shared" si="103"/>
        <v>0</v>
      </c>
      <c r="R443" s="2">
        <f t="shared" si="104"/>
        <v>7.4074074074074181E-2</v>
      </c>
      <c r="S443" s="25">
        <v>5</v>
      </c>
      <c r="T443" s="25">
        <v>20</v>
      </c>
      <c r="U443" s="25">
        <v>0</v>
      </c>
      <c r="V443" s="51"/>
      <c r="W443" s="25">
        <v>2</v>
      </c>
      <c r="AB443" t="s">
        <v>1863</v>
      </c>
      <c r="AF443" s="38">
        <v>23</v>
      </c>
      <c r="AG443" s="40">
        <v>17</v>
      </c>
      <c r="AH443" s="40">
        <v>90</v>
      </c>
      <c r="AI443" s="52">
        <v>42835</v>
      </c>
      <c r="AJ443" s="52">
        <f t="shared" si="105"/>
        <v>23017</v>
      </c>
      <c r="AK443" t="s">
        <v>2908</v>
      </c>
    </row>
    <row r="444" spans="1:37" hidden="1" outlineLevel="1">
      <c r="A444" t="s">
        <v>2872</v>
      </c>
      <c r="B444" s="47" t="s">
        <v>1318</v>
      </c>
      <c r="E444" s="1">
        <f t="shared" si="106"/>
        <v>2164</v>
      </c>
      <c r="H444" s="1">
        <v>1260</v>
      </c>
      <c r="I444" s="1">
        <v>1235</v>
      </c>
      <c r="J444" s="2"/>
      <c r="K444" s="2">
        <f t="shared" si="97"/>
        <v>0.57070240295748609</v>
      </c>
      <c r="L444" s="10">
        <f t="shared" si="98"/>
        <v>3</v>
      </c>
      <c r="M444" s="9">
        <f t="shared" si="99"/>
        <v>1</v>
      </c>
      <c r="N444" s="8">
        <f t="shared" si="100"/>
        <v>2</v>
      </c>
      <c r="O444" s="2">
        <f t="shared" si="101"/>
        <v>0.28419593345656191</v>
      </c>
      <c r="P444" s="2">
        <f t="shared" si="102"/>
        <v>0.36737523105360442</v>
      </c>
      <c r="Q444" s="2">
        <f t="shared" si="103"/>
        <v>0.33040665434380778</v>
      </c>
      <c r="R444" s="2">
        <f t="shared" si="104"/>
        <v>1.8022181146025884E-2</v>
      </c>
      <c r="S444" s="25">
        <v>615</v>
      </c>
      <c r="T444" s="25">
        <v>795</v>
      </c>
      <c r="U444" s="25">
        <v>715</v>
      </c>
      <c r="V444" s="51"/>
      <c r="W444" s="25">
        <v>39</v>
      </c>
      <c r="AB444" t="s">
        <v>2654</v>
      </c>
      <c r="AF444" s="38">
        <v>23</v>
      </c>
      <c r="AG444" s="40">
        <v>11</v>
      </c>
      <c r="AH444" s="40">
        <v>65</v>
      </c>
      <c r="AI444" s="52">
        <v>43080</v>
      </c>
      <c r="AJ444" s="52">
        <f t="shared" si="105"/>
        <v>23011</v>
      </c>
      <c r="AK444" t="s">
        <v>1652</v>
      </c>
    </row>
    <row r="445" spans="1:37" hidden="1" outlineLevel="1">
      <c r="A445" t="s">
        <v>1245</v>
      </c>
      <c r="B445" s="47" t="s">
        <v>1318</v>
      </c>
      <c r="E445" s="1">
        <f t="shared" si="106"/>
        <v>1230</v>
      </c>
      <c r="H445" s="1">
        <v>699</v>
      </c>
      <c r="I445" s="1">
        <v>675</v>
      </c>
      <c r="J445" s="2"/>
      <c r="K445" s="2">
        <f t="shared" si="97"/>
        <v>0.54878048780487809</v>
      </c>
      <c r="L445" s="10">
        <f t="shared" si="98"/>
        <v>3</v>
      </c>
      <c r="M445" s="9">
        <f t="shared" si="99"/>
        <v>1</v>
      </c>
      <c r="N445" s="8">
        <f t="shared" si="100"/>
        <v>2</v>
      </c>
      <c r="O445" s="2">
        <f t="shared" si="101"/>
        <v>0.22439024390243903</v>
      </c>
      <c r="P445" s="2">
        <f t="shared" si="102"/>
        <v>0.40975609756097559</v>
      </c>
      <c r="Q445" s="2">
        <f t="shared" si="103"/>
        <v>0.36016260162601627</v>
      </c>
      <c r="R445" s="2">
        <f t="shared" si="104"/>
        <v>5.6910569105691478E-3</v>
      </c>
      <c r="S445" s="25">
        <v>276</v>
      </c>
      <c r="T445" s="25">
        <v>504</v>
      </c>
      <c r="U445" s="25">
        <v>443</v>
      </c>
      <c r="V445" s="51"/>
      <c r="W445" s="25">
        <v>7</v>
      </c>
      <c r="AB445" t="s">
        <v>1977</v>
      </c>
      <c r="AF445" s="38">
        <v>23</v>
      </c>
      <c r="AG445" s="40">
        <v>3</v>
      </c>
      <c r="AH445" s="40">
        <v>190</v>
      </c>
      <c r="AI445" s="52">
        <v>43255</v>
      </c>
      <c r="AJ445" s="52">
        <f t="shared" si="105"/>
        <v>23003</v>
      </c>
      <c r="AK445" t="s">
        <v>1652</v>
      </c>
    </row>
    <row r="446" spans="1:37" hidden="1" outlineLevel="1">
      <c r="A446" t="s">
        <v>1746</v>
      </c>
      <c r="B446" s="47" t="s">
        <v>1318</v>
      </c>
      <c r="E446" s="1">
        <f t="shared" si="106"/>
        <v>291</v>
      </c>
      <c r="H446" s="1">
        <v>149</v>
      </c>
      <c r="I446" s="1">
        <v>153</v>
      </c>
      <c r="J446" s="2"/>
      <c r="K446" s="2">
        <f t="shared" si="97"/>
        <v>0.52577319587628868</v>
      </c>
      <c r="L446" s="10">
        <f t="shared" si="98"/>
        <v>3</v>
      </c>
      <c r="M446" s="9">
        <f t="shared" si="99"/>
        <v>2</v>
      </c>
      <c r="N446" s="8">
        <f t="shared" si="100"/>
        <v>1</v>
      </c>
      <c r="O446" s="2">
        <f t="shared" si="101"/>
        <v>0.16494845360824742</v>
      </c>
      <c r="P446" s="2">
        <f t="shared" si="102"/>
        <v>0.34707903780068727</v>
      </c>
      <c r="Q446" s="2">
        <f t="shared" si="103"/>
        <v>0.4845360824742268</v>
      </c>
      <c r="R446" s="2">
        <f t="shared" si="104"/>
        <v>3.4364261168385313E-3</v>
      </c>
      <c r="S446" s="25">
        <v>48</v>
      </c>
      <c r="T446" s="25">
        <v>101</v>
      </c>
      <c r="U446" s="25">
        <v>141</v>
      </c>
      <c r="V446" s="51"/>
      <c r="W446" s="25">
        <v>1</v>
      </c>
      <c r="AB446" t="s">
        <v>179</v>
      </c>
      <c r="AF446" s="38">
        <v>23</v>
      </c>
      <c r="AG446" s="40">
        <v>9</v>
      </c>
      <c r="AH446" s="40">
        <v>95</v>
      </c>
      <c r="AI446" s="52">
        <v>43430</v>
      </c>
      <c r="AJ446" s="52">
        <f t="shared" si="105"/>
        <v>23009</v>
      </c>
      <c r="AK446" t="s">
        <v>1652</v>
      </c>
    </row>
    <row r="447" spans="1:37" hidden="1" outlineLevel="1">
      <c r="A447" t="s">
        <v>2166</v>
      </c>
      <c r="B447" s="47" t="s">
        <v>1318</v>
      </c>
      <c r="E447" s="1">
        <f t="shared" si="106"/>
        <v>1066</v>
      </c>
      <c r="H447" s="1">
        <v>630</v>
      </c>
      <c r="I447" s="1">
        <v>623</v>
      </c>
      <c r="J447" s="2"/>
      <c r="K447" s="2">
        <f t="shared" si="97"/>
        <v>0.58442776735459667</v>
      </c>
      <c r="L447" s="10">
        <f t="shared" si="98"/>
        <v>3</v>
      </c>
      <c r="M447" s="9">
        <f t="shared" si="99"/>
        <v>1</v>
      </c>
      <c r="N447" s="8">
        <f t="shared" si="100"/>
        <v>2</v>
      </c>
      <c r="O447" s="2">
        <f t="shared" si="101"/>
        <v>0.21951219512195122</v>
      </c>
      <c r="P447" s="2">
        <f t="shared" si="102"/>
        <v>0.47560975609756095</v>
      </c>
      <c r="Q447" s="2">
        <f t="shared" si="103"/>
        <v>0.29080675422138835</v>
      </c>
      <c r="R447" s="2">
        <f t="shared" si="104"/>
        <v>1.4071294559099501E-2</v>
      </c>
      <c r="S447" s="25">
        <v>234</v>
      </c>
      <c r="T447" s="25">
        <v>507</v>
      </c>
      <c r="U447" s="25">
        <v>310</v>
      </c>
      <c r="V447" s="51"/>
      <c r="W447" s="25">
        <v>15</v>
      </c>
      <c r="AB447" t="s">
        <v>1977</v>
      </c>
      <c r="AF447" s="38">
        <v>23</v>
      </c>
      <c r="AG447" s="40">
        <v>3</v>
      </c>
      <c r="AH447" s="40">
        <v>195</v>
      </c>
      <c r="AI447" s="52">
        <v>43710</v>
      </c>
      <c r="AJ447" s="52">
        <f t="shared" si="105"/>
        <v>23003</v>
      </c>
      <c r="AK447" t="s">
        <v>1652</v>
      </c>
    </row>
    <row r="448" spans="1:37" hidden="1" outlineLevel="1">
      <c r="A448" t="s">
        <v>2855</v>
      </c>
      <c r="B448" s="47" t="s">
        <v>1318</v>
      </c>
      <c r="E448" s="1">
        <f t="shared" si="106"/>
        <v>428</v>
      </c>
      <c r="H448" s="1">
        <v>231</v>
      </c>
      <c r="I448" s="1">
        <v>227</v>
      </c>
      <c r="J448" s="2"/>
      <c r="K448" s="2">
        <f t="shared" si="97"/>
        <v>0.53037383177570097</v>
      </c>
      <c r="L448" s="10">
        <f t="shared" si="98"/>
        <v>3</v>
      </c>
      <c r="M448" s="9">
        <f t="shared" si="99"/>
        <v>1</v>
      </c>
      <c r="N448" s="8">
        <f t="shared" si="100"/>
        <v>2</v>
      </c>
      <c r="O448" s="2">
        <f t="shared" si="101"/>
        <v>0.20794392523364486</v>
      </c>
      <c r="P448" s="2">
        <f t="shared" si="102"/>
        <v>0.40420560747663553</v>
      </c>
      <c r="Q448" s="2">
        <f t="shared" si="103"/>
        <v>0.38317757009345793</v>
      </c>
      <c r="R448" s="2">
        <f t="shared" si="104"/>
        <v>4.6728971962617383E-3</v>
      </c>
      <c r="S448" s="25">
        <v>89</v>
      </c>
      <c r="T448" s="25">
        <v>173</v>
      </c>
      <c r="U448" s="25">
        <v>164</v>
      </c>
      <c r="V448" s="51"/>
      <c r="W448" s="25">
        <v>2</v>
      </c>
      <c r="AB448" t="s">
        <v>1069</v>
      </c>
      <c r="AF448" s="38">
        <v>23</v>
      </c>
      <c r="AG448" s="40">
        <v>29</v>
      </c>
      <c r="AH448" s="40">
        <v>140</v>
      </c>
      <c r="AI448" s="52">
        <v>43640</v>
      </c>
      <c r="AJ448" s="52">
        <f t="shared" si="105"/>
        <v>23029</v>
      </c>
      <c r="AK448" t="s">
        <v>1652</v>
      </c>
    </row>
    <row r="449" spans="1:37" hidden="1" outlineLevel="1">
      <c r="A449" t="s">
        <v>2574</v>
      </c>
      <c r="B449" s="47" t="s">
        <v>1318</v>
      </c>
      <c r="E449" s="1">
        <f t="shared" si="106"/>
        <v>203</v>
      </c>
      <c r="H449" s="1">
        <v>100</v>
      </c>
      <c r="I449" s="1">
        <v>100</v>
      </c>
      <c r="J449" s="2"/>
      <c r="K449" s="2">
        <f t="shared" si="97"/>
        <v>0.49261083743842365</v>
      </c>
      <c r="L449" s="10">
        <f t="shared" si="98"/>
        <v>2</v>
      </c>
      <c r="M449" s="9">
        <f t="shared" si="99"/>
        <v>3</v>
      </c>
      <c r="N449" s="8">
        <f t="shared" si="100"/>
        <v>1</v>
      </c>
      <c r="O449" s="2">
        <f t="shared" si="101"/>
        <v>0.32019704433497537</v>
      </c>
      <c r="P449" s="2">
        <f t="shared" si="102"/>
        <v>0.25615763546798032</v>
      </c>
      <c r="Q449" s="2">
        <f t="shared" si="103"/>
        <v>0.41379310344827586</v>
      </c>
      <c r="R449" s="2">
        <f t="shared" si="104"/>
        <v>9.8522167487685164E-3</v>
      </c>
      <c r="S449" s="25">
        <v>65</v>
      </c>
      <c r="T449" s="25">
        <v>52</v>
      </c>
      <c r="U449" s="25">
        <v>84</v>
      </c>
      <c r="V449" s="51"/>
      <c r="W449" s="25">
        <v>2</v>
      </c>
      <c r="AB449" t="s">
        <v>1977</v>
      </c>
      <c r="AF449" s="38">
        <v>23</v>
      </c>
      <c r="AG449" s="40">
        <v>3</v>
      </c>
      <c r="AH449" s="40">
        <v>200</v>
      </c>
      <c r="AI449" s="52">
        <v>43990</v>
      </c>
      <c r="AJ449" s="52">
        <f t="shared" si="105"/>
        <v>23003</v>
      </c>
      <c r="AK449" t="s">
        <v>1652</v>
      </c>
    </row>
    <row r="450" spans="1:37" hidden="1" outlineLevel="1">
      <c r="A450" t="s">
        <v>991</v>
      </c>
      <c r="B450" s="47" t="s">
        <v>1318</v>
      </c>
      <c r="E450" s="1">
        <f t="shared" si="106"/>
        <v>77</v>
      </c>
      <c r="H450" s="1">
        <v>29</v>
      </c>
      <c r="I450" s="1">
        <v>26</v>
      </c>
      <c r="J450" s="2"/>
      <c r="K450" s="2">
        <f t="shared" si="97"/>
        <v>0.33766233766233766</v>
      </c>
      <c r="L450" s="10">
        <f t="shared" si="98"/>
        <v>3</v>
      </c>
      <c r="M450" s="9">
        <f t="shared" si="99"/>
        <v>1</v>
      </c>
      <c r="N450" s="8">
        <f t="shared" si="100"/>
        <v>1</v>
      </c>
      <c r="O450" s="2">
        <f t="shared" si="101"/>
        <v>0.27272727272727271</v>
      </c>
      <c r="P450" s="2">
        <f t="shared" si="102"/>
        <v>0.36363636363636365</v>
      </c>
      <c r="Q450" s="2">
        <f t="shared" si="103"/>
        <v>0.36363636363636365</v>
      </c>
      <c r="R450" s="2">
        <f t="shared" si="104"/>
        <v>0</v>
      </c>
      <c r="S450" s="25">
        <v>21</v>
      </c>
      <c r="T450" s="25">
        <v>28</v>
      </c>
      <c r="U450" s="25">
        <v>28</v>
      </c>
      <c r="V450" s="51"/>
      <c r="W450" s="25">
        <v>0</v>
      </c>
      <c r="AB450" t="s">
        <v>1052</v>
      </c>
      <c r="AF450" s="38">
        <v>23</v>
      </c>
      <c r="AG450" s="40">
        <v>13</v>
      </c>
      <c r="AH450" s="40">
        <v>35</v>
      </c>
      <c r="AI450" s="52">
        <v>44165</v>
      </c>
      <c r="AJ450" s="52">
        <f t="shared" si="105"/>
        <v>23013</v>
      </c>
      <c r="AK450" t="s">
        <v>2908</v>
      </c>
    </row>
    <row r="451" spans="1:37" hidden="1" outlineLevel="1">
      <c r="A451" t="s">
        <v>1422</v>
      </c>
      <c r="B451" s="47" t="s">
        <v>1318</v>
      </c>
      <c r="E451" s="1">
        <f t="shared" si="106"/>
        <v>625</v>
      </c>
      <c r="H451" s="1">
        <v>308</v>
      </c>
      <c r="I451" s="1">
        <v>312</v>
      </c>
      <c r="J451" s="2"/>
      <c r="K451" s="2">
        <f t="shared" si="97"/>
        <v>0.49919999999999998</v>
      </c>
      <c r="L451" s="10">
        <f t="shared" si="98"/>
        <v>1</v>
      </c>
      <c r="M451" s="9">
        <f t="shared" si="99"/>
        <v>3</v>
      </c>
      <c r="N451" s="8">
        <f t="shared" si="100"/>
        <v>2</v>
      </c>
      <c r="O451" s="2">
        <f t="shared" si="101"/>
        <v>0.41120000000000001</v>
      </c>
      <c r="P451" s="2">
        <f t="shared" si="102"/>
        <v>0.23680000000000001</v>
      </c>
      <c r="Q451" s="2">
        <f t="shared" si="103"/>
        <v>0.34560000000000002</v>
      </c>
      <c r="R451" s="2">
        <f t="shared" si="104"/>
        <v>6.3999999999999613E-3</v>
      </c>
      <c r="S451" s="25">
        <v>257</v>
      </c>
      <c r="T451" s="25">
        <v>148</v>
      </c>
      <c r="U451" s="25">
        <v>216</v>
      </c>
      <c r="V451" s="51"/>
      <c r="W451" s="25">
        <v>4</v>
      </c>
      <c r="AB451" t="s">
        <v>2880</v>
      </c>
      <c r="AF451" s="38">
        <v>23</v>
      </c>
      <c r="AG451" s="40">
        <v>19</v>
      </c>
      <c r="AH451" s="40">
        <v>200</v>
      </c>
      <c r="AI451" s="52">
        <v>44270</v>
      </c>
      <c r="AJ451" s="52">
        <f t="shared" si="105"/>
        <v>23019</v>
      </c>
      <c r="AK451" t="s">
        <v>1652</v>
      </c>
    </row>
    <row r="452" spans="1:37" hidden="1" outlineLevel="1">
      <c r="A452" t="s">
        <v>1423</v>
      </c>
      <c r="B452" s="47" t="s">
        <v>1318</v>
      </c>
      <c r="E452" s="1">
        <f t="shared" si="106"/>
        <v>62</v>
      </c>
      <c r="H452" s="1">
        <v>42</v>
      </c>
      <c r="I452" s="1">
        <v>41</v>
      </c>
      <c r="J452" s="2"/>
      <c r="K452" s="2">
        <f t="shared" si="97"/>
        <v>0.66129032258064513</v>
      </c>
      <c r="L452" s="10">
        <f t="shared" si="98"/>
        <v>3</v>
      </c>
      <c r="M452" s="9">
        <f t="shared" si="99"/>
        <v>1</v>
      </c>
      <c r="N452" s="8">
        <f t="shared" si="100"/>
        <v>2</v>
      </c>
      <c r="O452" s="2">
        <f t="shared" si="101"/>
        <v>0.22580645161290322</v>
      </c>
      <c r="P452" s="2">
        <f t="shared" si="102"/>
        <v>0.45161290322580644</v>
      </c>
      <c r="Q452" s="2">
        <f t="shared" si="103"/>
        <v>0.30645161290322581</v>
      </c>
      <c r="R452" s="2">
        <f t="shared" si="104"/>
        <v>1.6129032258064502E-2</v>
      </c>
      <c r="S452" s="25">
        <v>14</v>
      </c>
      <c r="T452" s="25">
        <v>28</v>
      </c>
      <c r="U452" s="25">
        <v>19</v>
      </c>
      <c r="V452" s="51"/>
      <c r="W452" s="25">
        <v>1</v>
      </c>
      <c r="AB452" t="s">
        <v>2880</v>
      </c>
      <c r="AF452" s="38">
        <v>23</v>
      </c>
      <c r="AG452" s="40">
        <v>19</v>
      </c>
      <c r="AH452" s="40">
        <v>205</v>
      </c>
      <c r="AI452" s="52">
        <v>44340</v>
      </c>
      <c r="AJ452" s="52">
        <f t="shared" si="105"/>
        <v>23019</v>
      </c>
      <c r="AK452" t="s">
        <v>1652</v>
      </c>
    </row>
    <row r="453" spans="1:37" hidden="1" outlineLevel="1">
      <c r="A453" t="s">
        <v>1380</v>
      </c>
      <c r="B453" s="47" t="s">
        <v>1318</v>
      </c>
      <c r="E453" s="1">
        <f t="shared" si="106"/>
        <v>1837</v>
      </c>
      <c r="H453" s="1">
        <v>955</v>
      </c>
      <c r="I453" s="1">
        <v>923</v>
      </c>
      <c r="J453" s="2"/>
      <c r="K453" s="2">
        <f t="shared" si="97"/>
        <v>0.50244964616222099</v>
      </c>
      <c r="L453" s="10">
        <f t="shared" si="98"/>
        <v>2</v>
      </c>
      <c r="M453" s="9">
        <f t="shared" si="99"/>
        <v>3</v>
      </c>
      <c r="N453" s="8">
        <f t="shared" si="100"/>
        <v>1</v>
      </c>
      <c r="O453" s="2">
        <f t="shared" si="101"/>
        <v>0.30103429504627111</v>
      </c>
      <c r="P453" s="2">
        <f t="shared" si="102"/>
        <v>0.29559063690800219</v>
      </c>
      <c r="Q453" s="2">
        <f t="shared" si="103"/>
        <v>0.38486663037561242</v>
      </c>
      <c r="R453" s="2">
        <f t="shared" si="104"/>
        <v>1.8508437670114286E-2</v>
      </c>
      <c r="S453" s="25">
        <v>553</v>
      </c>
      <c r="T453" s="25">
        <v>543</v>
      </c>
      <c r="U453" s="25">
        <v>707</v>
      </c>
      <c r="V453" s="51"/>
      <c r="W453" s="25">
        <v>34</v>
      </c>
      <c r="AB453" t="s">
        <v>2881</v>
      </c>
      <c r="AF453" s="38">
        <v>23</v>
      </c>
      <c r="AG453" s="40">
        <v>1</v>
      </c>
      <c r="AH453" s="40">
        <v>45</v>
      </c>
      <c r="AI453" s="52">
        <v>44585</v>
      </c>
      <c r="AJ453" s="52">
        <f t="shared" si="105"/>
        <v>23001</v>
      </c>
      <c r="AK453" t="s">
        <v>1652</v>
      </c>
    </row>
    <row r="454" spans="1:37" hidden="1" outlineLevel="1">
      <c r="A454" t="s">
        <v>2465</v>
      </c>
      <c r="B454" s="47" t="s">
        <v>1318</v>
      </c>
      <c r="E454" s="1">
        <f t="shared" si="106"/>
        <v>111</v>
      </c>
      <c r="H454" s="1">
        <v>60</v>
      </c>
      <c r="I454" s="1">
        <v>59</v>
      </c>
      <c r="J454" s="2"/>
      <c r="K454" s="2">
        <f t="shared" ref="K454:K519" si="107">I454/E454</f>
        <v>0.53153153153153154</v>
      </c>
      <c r="L454" s="10">
        <f t="shared" si="98"/>
        <v>3</v>
      </c>
      <c r="M454" s="9">
        <f t="shared" si="99"/>
        <v>1</v>
      </c>
      <c r="N454" s="8">
        <f t="shared" si="100"/>
        <v>2</v>
      </c>
      <c r="O454" s="2">
        <f t="shared" si="101"/>
        <v>0.1981981981981982</v>
      </c>
      <c r="P454" s="2">
        <f t="shared" si="102"/>
        <v>0.45945945945945948</v>
      </c>
      <c r="Q454" s="2">
        <f t="shared" si="103"/>
        <v>0.34234234234234234</v>
      </c>
      <c r="R454" s="2">
        <f t="shared" si="104"/>
        <v>0</v>
      </c>
      <c r="S454" s="25">
        <v>22</v>
      </c>
      <c r="T454" s="25">
        <v>51</v>
      </c>
      <c r="U454" s="25">
        <v>38</v>
      </c>
      <c r="V454" s="51"/>
      <c r="W454" s="25">
        <v>0</v>
      </c>
      <c r="AB454" t="s">
        <v>1069</v>
      </c>
      <c r="AF454" s="38">
        <v>23</v>
      </c>
      <c r="AG454" s="40">
        <v>29</v>
      </c>
      <c r="AH454" s="40">
        <v>145</v>
      </c>
      <c r="AI454" s="52">
        <v>44760</v>
      </c>
      <c r="AJ454" s="52">
        <f t="shared" si="105"/>
        <v>23029</v>
      </c>
      <c r="AK454" t="s">
        <v>1652</v>
      </c>
    </row>
    <row r="455" spans="1:37" hidden="1" outlineLevel="1">
      <c r="A455" t="s">
        <v>1803</v>
      </c>
      <c r="B455" s="47" t="s">
        <v>1318</v>
      </c>
      <c r="E455" s="1">
        <f t="shared" si="106"/>
        <v>163</v>
      </c>
      <c r="H455" s="1">
        <v>94</v>
      </c>
      <c r="I455" s="1">
        <v>92</v>
      </c>
      <c r="J455" s="2"/>
      <c r="K455" s="2">
        <f t="shared" si="107"/>
        <v>0.56441717791411039</v>
      </c>
      <c r="L455" s="10">
        <f t="shared" si="98"/>
        <v>3</v>
      </c>
      <c r="M455" s="9">
        <f t="shared" si="99"/>
        <v>2</v>
      </c>
      <c r="N455" s="8">
        <f t="shared" si="100"/>
        <v>1</v>
      </c>
      <c r="O455" s="2">
        <f t="shared" si="101"/>
        <v>0.28834355828220859</v>
      </c>
      <c r="P455" s="2">
        <f t="shared" si="102"/>
        <v>0.32515337423312884</v>
      </c>
      <c r="Q455" s="2">
        <f t="shared" si="103"/>
        <v>0.36809815950920244</v>
      </c>
      <c r="R455" s="2">
        <f t="shared" si="104"/>
        <v>1.8404907975460127E-2</v>
      </c>
      <c r="S455" s="25">
        <v>47</v>
      </c>
      <c r="T455" s="25">
        <v>53</v>
      </c>
      <c r="U455" s="25">
        <v>60</v>
      </c>
      <c r="V455" s="51"/>
      <c r="W455" s="25">
        <v>3</v>
      </c>
      <c r="AB455" t="s">
        <v>1134</v>
      </c>
      <c r="AF455" s="38">
        <v>23</v>
      </c>
      <c r="AG455" s="40">
        <v>21</v>
      </c>
      <c r="AH455" s="40">
        <v>62</v>
      </c>
      <c r="AI455" s="52">
        <v>44830</v>
      </c>
      <c r="AJ455" s="52">
        <f t="shared" si="105"/>
        <v>23021</v>
      </c>
      <c r="AK455" t="s">
        <v>1652</v>
      </c>
    </row>
    <row r="456" spans="1:37" hidden="1" outlineLevel="1">
      <c r="A456" s="47" t="s">
        <v>1804</v>
      </c>
      <c r="B456" s="47" t="s">
        <v>1318</v>
      </c>
      <c r="E456" s="1">
        <f t="shared" si="106"/>
        <v>1308</v>
      </c>
      <c r="H456" s="1">
        <v>667</v>
      </c>
      <c r="I456" s="1">
        <v>671</v>
      </c>
      <c r="J456" s="2"/>
      <c r="K456" s="2">
        <f t="shared" si="107"/>
        <v>0.51299694189602452</v>
      </c>
      <c r="L456" s="10">
        <f t="shared" si="98"/>
        <v>2</v>
      </c>
      <c r="M456" s="9">
        <f t="shared" si="99"/>
        <v>3</v>
      </c>
      <c r="N456" s="8">
        <f t="shared" si="100"/>
        <v>1</v>
      </c>
      <c r="O456" s="2">
        <f t="shared" si="101"/>
        <v>0.35091743119266056</v>
      </c>
      <c r="P456" s="2">
        <f t="shared" si="102"/>
        <v>0.26146788990825687</v>
      </c>
      <c r="Q456" s="2">
        <f t="shared" si="103"/>
        <v>0.38685015290519875</v>
      </c>
      <c r="R456" s="2">
        <f t="shared" si="104"/>
        <v>7.6452599388376896E-4</v>
      </c>
      <c r="S456" s="25">
        <v>459</v>
      </c>
      <c r="T456" s="25">
        <v>342</v>
      </c>
      <c r="U456" s="25">
        <v>506</v>
      </c>
      <c r="V456" s="51"/>
      <c r="W456" s="25">
        <v>1</v>
      </c>
      <c r="AB456" t="s">
        <v>2880</v>
      </c>
      <c r="AF456" s="38">
        <v>23</v>
      </c>
      <c r="AG456" s="40">
        <v>19</v>
      </c>
      <c r="AH456" s="40">
        <v>210</v>
      </c>
      <c r="AI456" s="52">
        <v>45005</v>
      </c>
      <c r="AJ456" s="52">
        <f t="shared" si="105"/>
        <v>23019</v>
      </c>
      <c r="AK456" t="s">
        <v>1652</v>
      </c>
    </row>
    <row r="457" spans="1:37" hidden="1" outlineLevel="1">
      <c r="A457" t="s">
        <v>774</v>
      </c>
      <c r="B457" s="47" t="s">
        <v>1318</v>
      </c>
      <c r="E457" s="1">
        <f t="shared" si="106"/>
        <v>501</v>
      </c>
      <c r="H457" s="1">
        <v>288</v>
      </c>
      <c r="I457" s="1">
        <v>282</v>
      </c>
      <c r="J457" s="2"/>
      <c r="K457" s="2">
        <f t="shared" si="107"/>
        <v>0.56287425149700598</v>
      </c>
      <c r="L457" s="10">
        <f t="shared" si="98"/>
        <v>3</v>
      </c>
      <c r="M457" s="9">
        <f t="shared" si="99"/>
        <v>2</v>
      </c>
      <c r="N457" s="8">
        <f t="shared" si="100"/>
        <v>1</v>
      </c>
      <c r="O457" s="2">
        <f t="shared" si="101"/>
        <v>0.25149700598802394</v>
      </c>
      <c r="P457" s="2">
        <f t="shared" si="102"/>
        <v>0.28143712574850299</v>
      </c>
      <c r="Q457" s="2">
        <f t="shared" si="103"/>
        <v>0.46107784431137727</v>
      </c>
      <c r="R457" s="2">
        <f t="shared" si="104"/>
        <v>5.9880239520958001E-3</v>
      </c>
      <c r="S457" s="25">
        <v>126</v>
      </c>
      <c r="T457" s="25">
        <v>141</v>
      </c>
      <c r="U457" s="25">
        <v>231</v>
      </c>
      <c r="V457" s="51"/>
      <c r="W457" s="25">
        <v>3</v>
      </c>
      <c r="AB457" t="s">
        <v>1943</v>
      </c>
      <c r="AF457" s="38">
        <v>23</v>
      </c>
      <c r="AG457" s="40">
        <v>25</v>
      </c>
      <c r="AH457" s="40">
        <v>90</v>
      </c>
      <c r="AI457" s="52">
        <v>45110</v>
      </c>
      <c r="AJ457" s="52">
        <f t="shared" si="105"/>
        <v>23025</v>
      </c>
      <c r="AK457" t="s">
        <v>1652</v>
      </c>
    </row>
    <row r="458" spans="1:37" hidden="1" outlineLevel="1">
      <c r="A458" t="s">
        <v>1250</v>
      </c>
      <c r="B458" s="47" t="s">
        <v>1318</v>
      </c>
      <c r="E458" s="1">
        <f t="shared" si="106"/>
        <v>171</v>
      </c>
      <c r="H458" s="1">
        <v>76</v>
      </c>
      <c r="I458" s="1">
        <v>79</v>
      </c>
      <c r="J458" s="2"/>
      <c r="K458" s="2">
        <f t="shared" si="107"/>
        <v>0.46198830409356723</v>
      </c>
      <c r="L458" s="10">
        <f t="shared" si="98"/>
        <v>1</v>
      </c>
      <c r="M458" s="9">
        <f t="shared" si="99"/>
        <v>3</v>
      </c>
      <c r="N458" s="8">
        <f t="shared" si="100"/>
        <v>2</v>
      </c>
      <c r="O458" s="2">
        <f t="shared" si="101"/>
        <v>0.36257309941520466</v>
      </c>
      <c r="P458" s="2">
        <f t="shared" si="102"/>
        <v>0.2982456140350877</v>
      </c>
      <c r="Q458" s="2">
        <f t="shared" si="103"/>
        <v>0.33918128654970758</v>
      </c>
      <c r="R458" s="2">
        <f t="shared" si="104"/>
        <v>5.5511151231257827E-17</v>
      </c>
      <c r="S458" s="25">
        <v>62</v>
      </c>
      <c r="T458" s="25">
        <v>51</v>
      </c>
      <c r="U458" s="25">
        <v>58</v>
      </c>
      <c r="V458" s="51"/>
      <c r="W458" s="25">
        <v>0</v>
      </c>
      <c r="AB458" t="s">
        <v>1977</v>
      </c>
      <c r="AF458" s="38">
        <v>23</v>
      </c>
      <c r="AG458" s="40">
        <v>3</v>
      </c>
      <c r="AH458" s="40">
        <v>205</v>
      </c>
      <c r="AI458" s="52">
        <v>45180</v>
      </c>
      <c r="AJ458" s="52">
        <f t="shared" si="105"/>
        <v>23003</v>
      </c>
      <c r="AK458" t="s">
        <v>1652</v>
      </c>
    </row>
    <row r="459" spans="1:37" hidden="1" outlineLevel="1">
      <c r="A459" t="s">
        <v>1432</v>
      </c>
      <c r="B459" s="47" t="s">
        <v>1318</v>
      </c>
      <c r="E459" s="1">
        <f t="shared" si="106"/>
        <v>1967</v>
      </c>
      <c r="H459" s="1">
        <v>1070</v>
      </c>
      <c r="I459" s="1">
        <v>1066</v>
      </c>
      <c r="J459" s="2"/>
      <c r="K459" s="2">
        <f t="shared" si="107"/>
        <v>0.5419420437214032</v>
      </c>
      <c r="L459" s="10">
        <f t="shared" si="98"/>
        <v>1</v>
      </c>
      <c r="M459" s="9">
        <f t="shared" si="99"/>
        <v>3</v>
      </c>
      <c r="N459" s="8">
        <f t="shared" si="100"/>
        <v>2</v>
      </c>
      <c r="O459" s="2">
        <f t="shared" si="101"/>
        <v>0.47686832740213525</v>
      </c>
      <c r="P459" s="2">
        <f t="shared" si="102"/>
        <v>0.15251652262328419</v>
      </c>
      <c r="Q459" s="2">
        <f t="shared" si="103"/>
        <v>0.35688866293848498</v>
      </c>
      <c r="R459" s="2">
        <f t="shared" si="104"/>
        <v>1.372648703609558E-2</v>
      </c>
      <c r="S459" s="25">
        <v>938</v>
      </c>
      <c r="T459" s="25">
        <v>300</v>
      </c>
      <c r="U459" s="25">
        <v>702</v>
      </c>
      <c r="V459" s="51"/>
      <c r="W459" s="25">
        <v>27</v>
      </c>
      <c r="AB459" t="s">
        <v>1863</v>
      </c>
      <c r="AF459" s="38">
        <v>23</v>
      </c>
      <c r="AG459" s="40">
        <v>17</v>
      </c>
      <c r="AH459" s="40">
        <v>95</v>
      </c>
      <c r="AI459" s="52">
        <v>45285</v>
      </c>
      <c r="AJ459" s="52">
        <f t="shared" si="105"/>
        <v>23017</v>
      </c>
      <c r="AK459" t="s">
        <v>1652</v>
      </c>
    </row>
    <row r="460" spans="1:37" hidden="1" outlineLevel="1">
      <c r="A460" t="s">
        <v>1433</v>
      </c>
      <c r="B460" s="47" t="s">
        <v>1318</v>
      </c>
      <c r="E460" s="1">
        <f t="shared" si="106"/>
        <v>1026</v>
      </c>
      <c r="H460" s="1">
        <v>475</v>
      </c>
      <c r="I460" s="1">
        <v>467</v>
      </c>
      <c r="J460" s="2"/>
      <c r="K460" s="2">
        <f t="shared" si="107"/>
        <v>0.45516569200779727</v>
      </c>
      <c r="L460" s="10">
        <f t="shared" si="98"/>
        <v>3</v>
      </c>
      <c r="M460" s="9">
        <f t="shared" si="99"/>
        <v>2</v>
      </c>
      <c r="N460" s="8">
        <f t="shared" si="100"/>
        <v>1</v>
      </c>
      <c r="O460" s="2">
        <f t="shared" si="101"/>
        <v>0.28460038986354774</v>
      </c>
      <c r="P460" s="2">
        <f t="shared" si="102"/>
        <v>0.34990253411306044</v>
      </c>
      <c r="Q460" s="2">
        <f t="shared" si="103"/>
        <v>0.35380116959064328</v>
      </c>
      <c r="R460" s="2">
        <f t="shared" si="104"/>
        <v>1.1695906432748537E-2</v>
      </c>
      <c r="S460" s="25">
        <v>292</v>
      </c>
      <c r="T460" s="25">
        <v>359</v>
      </c>
      <c r="U460" s="25">
        <v>363</v>
      </c>
      <c r="V460" s="51"/>
      <c r="W460" s="25">
        <v>12</v>
      </c>
      <c r="AB460" t="s">
        <v>1069</v>
      </c>
      <c r="AF460" s="38">
        <v>23</v>
      </c>
      <c r="AG460" s="40">
        <v>29</v>
      </c>
      <c r="AH460" s="40">
        <v>150</v>
      </c>
      <c r="AI460" s="52">
        <v>45600</v>
      </c>
      <c r="AJ460" s="52">
        <f t="shared" si="105"/>
        <v>23029</v>
      </c>
      <c r="AK460" t="s">
        <v>1652</v>
      </c>
    </row>
    <row r="461" spans="1:37" hidden="1" outlineLevel="1">
      <c r="A461" t="s">
        <v>2043</v>
      </c>
      <c r="B461" s="47" t="s">
        <v>1318</v>
      </c>
      <c r="E461" s="1">
        <f t="shared" si="106"/>
        <v>3235</v>
      </c>
      <c r="H461" s="1">
        <v>1147</v>
      </c>
      <c r="I461" s="1">
        <v>1136</v>
      </c>
      <c r="J461" s="2"/>
      <c r="K461" s="2">
        <f t="shared" si="107"/>
        <v>0.35115919629057185</v>
      </c>
      <c r="L461" s="10">
        <f t="shared" si="98"/>
        <v>2</v>
      </c>
      <c r="M461" s="9">
        <f t="shared" si="99"/>
        <v>3</v>
      </c>
      <c r="N461" s="8">
        <f t="shared" si="100"/>
        <v>1</v>
      </c>
      <c r="O461" s="2">
        <f t="shared" si="101"/>
        <v>0.34374034003091192</v>
      </c>
      <c r="P461" s="2">
        <f t="shared" si="102"/>
        <v>0.19814528593508501</v>
      </c>
      <c r="Q461" s="2">
        <f t="shared" si="103"/>
        <v>0.44080370942812985</v>
      </c>
      <c r="R461" s="2">
        <f t="shared" si="104"/>
        <v>1.7310664605873216E-2</v>
      </c>
      <c r="S461" s="25">
        <v>1112</v>
      </c>
      <c r="T461" s="25">
        <v>641</v>
      </c>
      <c r="U461" s="25">
        <v>1426</v>
      </c>
      <c r="V461" s="51"/>
      <c r="W461" s="25">
        <v>56</v>
      </c>
      <c r="AB461" t="s">
        <v>2880</v>
      </c>
      <c r="AF461" s="38">
        <v>23</v>
      </c>
      <c r="AG461" s="40">
        <v>19</v>
      </c>
      <c r="AH461" s="40">
        <v>215</v>
      </c>
      <c r="AI461" s="52">
        <v>45670</v>
      </c>
      <c r="AJ461" s="52">
        <f t="shared" si="105"/>
        <v>23019</v>
      </c>
      <c r="AK461" t="s">
        <v>1652</v>
      </c>
    </row>
    <row r="462" spans="1:37" hidden="1" outlineLevel="1">
      <c r="A462" t="s">
        <v>1431</v>
      </c>
      <c r="B462" s="47" t="s">
        <v>1318</v>
      </c>
      <c r="E462" s="1">
        <f t="shared" si="106"/>
        <v>4279</v>
      </c>
      <c r="H462" s="1">
        <v>2417</v>
      </c>
      <c r="I462" s="1">
        <v>2392</v>
      </c>
      <c r="J462" s="2"/>
      <c r="K462" s="2">
        <f t="shared" si="107"/>
        <v>0.55900911427903721</v>
      </c>
      <c r="L462" s="10">
        <f t="shared" si="98"/>
        <v>2</v>
      </c>
      <c r="M462" s="9">
        <f t="shared" si="99"/>
        <v>3</v>
      </c>
      <c r="N462" s="8">
        <f t="shared" si="100"/>
        <v>1</v>
      </c>
      <c r="O462" s="2">
        <f t="shared" si="101"/>
        <v>0.38490301472306615</v>
      </c>
      <c r="P462" s="2">
        <f t="shared" si="102"/>
        <v>0.21850899742930591</v>
      </c>
      <c r="Q462" s="2">
        <f t="shared" si="103"/>
        <v>0.39261509698527691</v>
      </c>
      <c r="R462" s="2">
        <f t="shared" si="104"/>
        <v>3.9728908623510861E-3</v>
      </c>
      <c r="S462" s="25">
        <v>1647</v>
      </c>
      <c r="T462" s="25">
        <v>935</v>
      </c>
      <c r="U462" s="25">
        <v>1680</v>
      </c>
      <c r="V462" s="51"/>
      <c r="W462" s="25">
        <v>17</v>
      </c>
      <c r="AB462" t="s">
        <v>2880</v>
      </c>
      <c r="AF462" s="38">
        <v>23</v>
      </c>
      <c r="AG462" s="40">
        <v>19</v>
      </c>
      <c r="AH462" s="40">
        <v>220</v>
      </c>
      <c r="AI462" s="52">
        <v>45810</v>
      </c>
      <c r="AJ462" s="52">
        <f t="shared" si="105"/>
        <v>23019</v>
      </c>
      <c r="AK462" t="s">
        <v>1652</v>
      </c>
    </row>
    <row r="463" spans="1:37" hidden="1" outlineLevel="1">
      <c r="A463" t="s">
        <v>954</v>
      </c>
      <c r="B463" s="47" t="s">
        <v>1318</v>
      </c>
      <c r="E463" s="1">
        <f t="shared" si="106"/>
        <v>1667</v>
      </c>
      <c r="H463" s="1">
        <v>800</v>
      </c>
      <c r="I463" s="1">
        <v>787</v>
      </c>
      <c r="J463" s="2"/>
      <c r="K463" s="2">
        <f t="shared" si="107"/>
        <v>0.47210557888422316</v>
      </c>
      <c r="L463" s="10">
        <f t="shared" si="98"/>
        <v>2</v>
      </c>
      <c r="M463" s="9">
        <f t="shared" si="99"/>
        <v>3</v>
      </c>
      <c r="N463" s="8">
        <f t="shared" si="100"/>
        <v>1</v>
      </c>
      <c r="O463" s="2">
        <f t="shared" si="101"/>
        <v>0.34493101379724056</v>
      </c>
      <c r="P463" s="2">
        <f t="shared" si="102"/>
        <v>0.29574085182963405</v>
      </c>
      <c r="Q463" s="2">
        <f t="shared" si="103"/>
        <v>0.35032993401319734</v>
      </c>
      <c r="R463" s="2">
        <f t="shared" si="104"/>
        <v>8.9982003599280436E-3</v>
      </c>
      <c r="S463" s="25">
        <v>575</v>
      </c>
      <c r="T463" s="25">
        <v>493</v>
      </c>
      <c r="U463" s="25">
        <v>584</v>
      </c>
      <c r="V463" s="51"/>
      <c r="W463" s="25">
        <v>15</v>
      </c>
      <c r="AB463" t="s">
        <v>1134</v>
      </c>
      <c r="AF463" s="38">
        <v>23</v>
      </c>
      <c r="AG463" s="40">
        <v>21</v>
      </c>
      <c r="AH463" s="40">
        <v>65</v>
      </c>
      <c r="AI463" s="52">
        <v>46020</v>
      </c>
      <c r="AJ463" s="52">
        <f t="shared" si="105"/>
        <v>23021</v>
      </c>
      <c r="AK463" t="s">
        <v>1652</v>
      </c>
    </row>
    <row r="464" spans="1:37" hidden="1" outlineLevel="1">
      <c r="A464" t="s">
        <v>643</v>
      </c>
      <c r="B464" s="47" t="s">
        <v>1318</v>
      </c>
      <c r="E464" s="1">
        <f t="shared" si="106"/>
        <v>64</v>
      </c>
      <c r="H464" s="1">
        <v>37</v>
      </c>
      <c r="I464" s="1">
        <v>38</v>
      </c>
      <c r="J464" s="2"/>
      <c r="K464" s="2">
        <f t="shared" si="107"/>
        <v>0.59375</v>
      </c>
      <c r="L464" s="10">
        <f t="shared" si="98"/>
        <v>2</v>
      </c>
      <c r="M464" s="9">
        <f t="shared" si="99"/>
        <v>3</v>
      </c>
      <c r="N464" s="8">
        <f t="shared" si="100"/>
        <v>1</v>
      </c>
      <c r="O464" s="2">
        <f t="shared" si="101"/>
        <v>0.359375</v>
      </c>
      <c r="P464" s="2">
        <f t="shared" si="102"/>
        <v>0.21875</v>
      </c>
      <c r="Q464" s="2">
        <f t="shared" si="103"/>
        <v>0.40625</v>
      </c>
      <c r="R464" s="2">
        <f t="shared" si="104"/>
        <v>1.5625E-2</v>
      </c>
      <c r="S464" s="25">
        <v>23</v>
      </c>
      <c r="T464" s="25">
        <v>14</v>
      </c>
      <c r="U464" s="25">
        <v>26</v>
      </c>
      <c r="V464" s="51"/>
      <c r="W464" s="25">
        <v>1</v>
      </c>
      <c r="AB464" t="s">
        <v>1863</v>
      </c>
      <c r="AF464" s="38">
        <v>23</v>
      </c>
      <c r="AG464" s="40">
        <v>17</v>
      </c>
      <c r="AH464" s="40">
        <v>97</v>
      </c>
      <c r="AI464" s="52">
        <v>46105</v>
      </c>
      <c r="AJ464" s="52">
        <f t="shared" si="105"/>
        <v>23017</v>
      </c>
      <c r="AK464" t="s">
        <v>405</v>
      </c>
    </row>
    <row r="465" spans="1:37" hidden="1" outlineLevel="1">
      <c r="A465" t="s">
        <v>955</v>
      </c>
      <c r="B465" s="47" t="s">
        <v>1318</v>
      </c>
      <c r="E465" s="1">
        <f t="shared" si="106"/>
        <v>1705</v>
      </c>
      <c r="H465" s="1">
        <v>1000</v>
      </c>
      <c r="I465" s="1">
        <v>1000</v>
      </c>
      <c r="J465" s="2"/>
      <c r="K465" s="2">
        <f t="shared" si="107"/>
        <v>0.5865102639296188</v>
      </c>
      <c r="L465" s="10">
        <f t="shared" si="98"/>
        <v>3</v>
      </c>
      <c r="M465" s="9">
        <f t="shared" si="99"/>
        <v>2</v>
      </c>
      <c r="N465" s="8">
        <f t="shared" si="100"/>
        <v>1</v>
      </c>
      <c r="O465" s="2">
        <f t="shared" si="101"/>
        <v>0.25278592375366571</v>
      </c>
      <c r="P465" s="2">
        <f t="shared" si="102"/>
        <v>0.28152492668621704</v>
      </c>
      <c r="Q465" s="2">
        <f t="shared" si="103"/>
        <v>0.45571847507331376</v>
      </c>
      <c r="R465" s="2">
        <f t="shared" si="104"/>
        <v>9.9706744868034991E-3</v>
      </c>
      <c r="S465" s="25">
        <v>431</v>
      </c>
      <c r="T465" s="25">
        <v>480</v>
      </c>
      <c r="U465" s="25">
        <v>777</v>
      </c>
      <c r="V465" s="51"/>
      <c r="W465" s="25">
        <v>17</v>
      </c>
      <c r="AB465" t="s">
        <v>2881</v>
      </c>
      <c r="AF465" s="38">
        <v>23</v>
      </c>
      <c r="AG465" s="40">
        <v>1</v>
      </c>
      <c r="AH465" s="40">
        <v>50</v>
      </c>
      <c r="AI465" s="52">
        <v>46160</v>
      </c>
      <c r="AJ465" s="52">
        <f t="shared" si="105"/>
        <v>23001</v>
      </c>
      <c r="AK465" t="s">
        <v>1652</v>
      </c>
    </row>
    <row r="466" spans="1:37" hidden="1" outlineLevel="1">
      <c r="A466" t="s">
        <v>983</v>
      </c>
      <c r="B466" s="47" t="s">
        <v>1318</v>
      </c>
      <c r="E466" s="1">
        <f t="shared" si="106"/>
        <v>68</v>
      </c>
      <c r="H466" s="1">
        <v>60</v>
      </c>
      <c r="I466" s="1">
        <v>60</v>
      </c>
      <c r="J466" s="2"/>
      <c r="K466" s="2">
        <f t="shared" si="107"/>
        <v>0.88235294117647056</v>
      </c>
      <c r="L466" s="10">
        <f t="shared" si="98"/>
        <v>1</v>
      </c>
      <c r="M466" s="9">
        <f t="shared" si="99"/>
        <v>2</v>
      </c>
      <c r="N466" s="8">
        <f t="shared" si="100"/>
        <v>2</v>
      </c>
      <c r="O466" s="2">
        <f t="shared" si="101"/>
        <v>0.45588235294117646</v>
      </c>
      <c r="P466" s="2">
        <f t="shared" si="102"/>
        <v>0.22058823529411764</v>
      </c>
      <c r="Q466" s="2">
        <f t="shared" si="103"/>
        <v>0.22058823529411764</v>
      </c>
      <c r="R466" s="2">
        <f t="shared" si="104"/>
        <v>0.10294117647058831</v>
      </c>
      <c r="S466" s="25">
        <v>31</v>
      </c>
      <c r="T466" s="25">
        <v>15</v>
      </c>
      <c r="U466" s="25">
        <v>15</v>
      </c>
      <c r="V466" s="51"/>
      <c r="W466" s="25">
        <v>7</v>
      </c>
      <c r="AB466" t="s">
        <v>1241</v>
      </c>
      <c r="AF466" s="38">
        <v>23</v>
      </c>
      <c r="AG466" s="40">
        <v>15</v>
      </c>
      <c r="AH466" s="40">
        <v>55</v>
      </c>
      <c r="AI466" s="52">
        <v>46335</v>
      </c>
      <c r="AJ466" s="52">
        <f t="shared" si="105"/>
        <v>23015</v>
      </c>
      <c r="AK466" t="s">
        <v>2908</v>
      </c>
    </row>
    <row r="467" spans="1:37" hidden="1" outlineLevel="1">
      <c r="A467" t="s">
        <v>2563</v>
      </c>
      <c r="B467" s="47" t="s">
        <v>1318</v>
      </c>
      <c r="E467" s="1">
        <f t="shared" si="106"/>
        <v>3032</v>
      </c>
      <c r="H467" s="1">
        <v>1558</v>
      </c>
      <c r="I467" s="1">
        <v>1515</v>
      </c>
      <c r="J467" s="2"/>
      <c r="K467" s="2">
        <f t="shared" si="107"/>
        <v>0.49967018469656993</v>
      </c>
      <c r="L467" s="10">
        <f t="shared" si="98"/>
        <v>3</v>
      </c>
      <c r="M467" s="9">
        <f t="shared" si="99"/>
        <v>2</v>
      </c>
      <c r="N467" s="8">
        <f t="shared" si="100"/>
        <v>1</v>
      </c>
      <c r="O467" s="2">
        <f t="shared" si="101"/>
        <v>0.27407651715039577</v>
      </c>
      <c r="P467" s="2">
        <f t="shared" si="102"/>
        <v>0.29815303430079154</v>
      </c>
      <c r="Q467" s="2">
        <f t="shared" si="103"/>
        <v>0.41589709762532984</v>
      </c>
      <c r="R467" s="2">
        <f t="shared" si="104"/>
        <v>1.1873350923482795E-2</v>
      </c>
      <c r="S467" s="25">
        <v>831</v>
      </c>
      <c r="T467" s="25">
        <v>904</v>
      </c>
      <c r="U467" s="25">
        <v>1261</v>
      </c>
      <c r="V467" s="51"/>
      <c r="W467" s="25">
        <v>36</v>
      </c>
      <c r="AB467" t="s">
        <v>2654</v>
      </c>
      <c r="AF467" s="38">
        <v>23</v>
      </c>
      <c r="AG467" s="40">
        <v>11</v>
      </c>
      <c r="AH467" s="40">
        <v>70</v>
      </c>
      <c r="AI467" s="52">
        <v>46405</v>
      </c>
      <c r="AJ467" s="52">
        <f t="shared" si="105"/>
        <v>23011</v>
      </c>
      <c r="AK467" t="s">
        <v>1652</v>
      </c>
    </row>
    <row r="468" spans="1:37" hidden="1" outlineLevel="1">
      <c r="A468" t="s">
        <v>1704</v>
      </c>
      <c r="B468" s="47" t="s">
        <v>1318</v>
      </c>
      <c r="E468" s="1">
        <f t="shared" si="106"/>
        <v>673</v>
      </c>
      <c r="H468" s="1">
        <v>364</v>
      </c>
      <c r="I468" s="1">
        <v>350</v>
      </c>
      <c r="J468" s="2"/>
      <c r="K468" s="2">
        <f t="shared" si="107"/>
        <v>0.52005943536404164</v>
      </c>
      <c r="L468" s="10">
        <f t="shared" si="98"/>
        <v>3</v>
      </c>
      <c r="M468" s="9">
        <f t="shared" si="99"/>
        <v>2</v>
      </c>
      <c r="N468" s="8">
        <f t="shared" si="100"/>
        <v>1</v>
      </c>
      <c r="O468" s="2">
        <f t="shared" si="101"/>
        <v>0.24814264487369986</v>
      </c>
      <c r="P468" s="2">
        <f t="shared" si="102"/>
        <v>0.28974739970282321</v>
      </c>
      <c r="Q468" s="2">
        <f t="shared" si="103"/>
        <v>0.41901931649331353</v>
      </c>
      <c r="R468" s="2">
        <f t="shared" si="104"/>
        <v>4.3090638930163405E-2</v>
      </c>
      <c r="S468" s="25">
        <v>167</v>
      </c>
      <c r="T468" s="25">
        <v>195</v>
      </c>
      <c r="U468" s="25">
        <v>282</v>
      </c>
      <c r="V468" s="51"/>
      <c r="W468" s="25">
        <v>29</v>
      </c>
      <c r="AB468" t="s">
        <v>339</v>
      </c>
      <c r="AF468" s="38">
        <v>23</v>
      </c>
      <c r="AG468" s="40">
        <v>27</v>
      </c>
      <c r="AH468" s="40">
        <v>60</v>
      </c>
      <c r="AI468" s="52">
        <v>46475</v>
      </c>
      <c r="AJ468" s="52">
        <f t="shared" si="105"/>
        <v>23027</v>
      </c>
      <c r="AK468" t="s">
        <v>1652</v>
      </c>
    </row>
    <row r="469" spans="1:37" hidden="1" outlineLevel="1">
      <c r="A469" t="s">
        <v>1206</v>
      </c>
      <c r="B469" s="47" t="s">
        <v>1318</v>
      </c>
      <c r="E469" s="1">
        <f t="shared" si="106"/>
        <v>687</v>
      </c>
      <c r="H469" s="1">
        <v>343</v>
      </c>
      <c r="I469" s="1">
        <v>326</v>
      </c>
      <c r="J469" s="2"/>
      <c r="K469" s="2">
        <f t="shared" si="107"/>
        <v>0.47452692867540031</v>
      </c>
      <c r="L469" s="10">
        <f t="shared" si="98"/>
        <v>3</v>
      </c>
      <c r="M469" s="9">
        <f t="shared" si="99"/>
        <v>1</v>
      </c>
      <c r="N469" s="8">
        <f t="shared" si="100"/>
        <v>2</v>
      </c>
      <c r="O469" s="2">
        <f t="shared" si="101"/>
        <v>0.31877729257641924</v>
      </c>
      <c r="P469" s="2">
        <f t="shared" si="102"/>
        <v>0.3435225618631732</v>
      </c>
      <c r="Q469" s="2">
        <f t="shared" si="103"/>
        <v>0.33042212518195052</v>
      </c>
      <c r="R469" s="2">
        <f t="shared" si="104"/>
        <v>7.2780203784570952E-3</v>
      </c>
      <c r="S469" s="25">
        <v>219</v>
      </c>
      <c r="T469" s="25">
        <v>236</v>
      </c>
      <c r="U469" s="25">
        <v>227</v>
      </c>
      <c r="V469" s="51"/>
      <c r="W469" s="25">
        <v>5</v>
      </c>
      <c r="AB469" t="s">
        <v>1134</v>
      </c>
      <c r="AF469" s="38">
        <v>23</v>
      </c>
      <c r="AG469" s="40">
        <v>21</v>
      </c>
      <c r="AH469" s="40">
        <v>70</v>
      </c>
      <c r="AI469" s="52">
        <v>46580</v>
      </c>
      <c r="AJ469" s="52">
        <f t="shared" si="105"/>
        <v>23021</v>
      </c>
      <c r="AK469" t="s">
        <v>1652</v>
      </c>
    </row>
    <row r="470" spans="1:37" hidden="1" outlineLevel="1">
      <c r="A470" t="s">
        <v>2231</v>
      </c>
      <c r="B470" s="47" t="s">
        <v>1318</v>
      </c>
      <c r="E470" s="1">
        <f t="shared" si="106"/>
        <v>636</v>
      </c>
      <c r="H470" s="1">
        <v>313</v>
      </c>
      <c r="I470" s="1">
        <v>301</v>
      </c>
      <c r="J470" s="2"/>
      <c r="K470" s="2">
        <f t="shared" si="107"/>
        <v>0.47327044025157233</v>
      </c>
      <c r="L470" s="10">
        <f t="shared" si="98"/>
        <v>3</v>
      </c>
      <c r="M470" s="9">
        <f t="shared" si="99"/>
        <v>2</v>
      </c>
      <c r="N470" s="8">
        <f t="shared" si="100"/>
        <v>1</v>
      </c>
      <c r="O470" s="2">
        <f t="shared" si="101"/>
        <v>0.20754716981132076</v>
      </c>
      <c r="P470" s="2">
        <f t="shared" si="102"/>
        <v>0.39150943396226418</v>
      </c>
      <c r="Q470" s="2">
        <f t="shared" si="103"/>
        <v>0.40094339622641512</v>
      </c>
      <c r="R470" s="2">
        <f t="shared" si="104"/>
        <v>0</v>
      </c>
      <c r="S470" s="25">
        <v>132</v>
      </c>
      <c r="T470" s="25">
        <v>249</v>
      </c>
      <c r="U470" s="25">
        <v>255</v>
      </c>
      <c r="V470" s="51"/>
      <c r="W470" s="25">
        <v>0</v>
      </c>
      <c r="AB470" t="s">
        <v>1977</v>
      </c>
      <c r="AF470" s="38">
        <v>23</v>
      </c>
      <c r="AG470" s="40">
        <v>3</v>
      </c>
      <c r="AH470" s="40">
        <v>210</v>
      </c>
      <c r="AI470" s="52">
        <v>46685</v>
      </c>
      <c r="AJ470" s="52">
        <f t="shared" si="105"/>
        <v>23003</v>
      </c>
      <c r="AK470" t="s">
        <v>1652</v>
      </c>
    </row>
    <row r="471" spans="1:37" hidden="1" outlineLevel="1">
      <c r="A471" t="s">
        <v>1105</v>
      </c>
      <c r="B471" s="47" t="s">
        <v>1318</v>
      </c>
      <c r="E471" s="1">
        <f t="shared" si="106"/>
        <v>638</v>
      </c>
      <c r="H471" s="1">
        <v>391</v>
      </c>
      <c r="I471" s="1">
        <v>356</v>
      </c>
      <c r="J471" s="2"/>
      <c r="K471" s="2">
        <f t="shared" si="107"/>
        <v>0.55799373040752354</v>
      </c>
      <c r="L471" s="10">
        <f t="shared" si="98"/>
        <v>3</v>
      </c>
      <c r="M471" s="9">
        <f t="shared" si="99"/>
        <v>2</v>
      </c>
      <c r="N471" s="8">
        <f t="shared" si="100"/>
        <v>1</v>
      </c>
      <c r="O471" s="2">
        <f t="shared" si="101"/>
        <v>0.2445141065830721</v>
      </c>
      <c r="P471" s="2">
        <f t="shared" si="102"/>
        <v>0.26959247648902823</v>
      </c>
      <c r="Q471" s="2">
        <f t="shared" si="103"/>
        <v>0.42946708463949845</v>
      </c>
      <c r="R471" s="2">
        <f t="shared" si="104"/>
        <v>5.6426332288401271E-2</v>
      </c>
      <c r="S471" s="25">
        <v>156</v>
      </c>
      <c r="T471" s="25">
        <v>172</v>
      </c>
      <c r="U471" s="25">
        <v>274</v>
      </c>
      <c r="V471" s="51"/>
      <c r="W471" s="25">
        <v>36</v>
      </c>
      <c r="AB471" t="s">
        <v>339</v>
      </c>
      <c r="AF471" s="38">
        <v>23</v>
      </c>
      <c r="AG471" s="40">
        <v>27</v>
      </c>
      <c r="AH471" s="40">
        <v>65</v>
      </c>
      <c r="AI471" s="52">
        <v>46790</v>
      </c>
      <c r="AJ471" s="52">
        <f t="shared" si="105"/>
        <v>23027</v>
      </c>
      <c r="AK471" t="s">
        <v>1652</v>
      </c>
    </row>
    <row r="472" spans="1:37" hidden="1" outlineLevel="1">
      <c r="A472" t="s">
        <v>1106</v>
      </c>
      <c r="B472" s="47" t="s">
        <v>1318</v>
      </c>
      <c r="E472" s="1">
        <f t="shared" si="106"/>
        <v>152</v>
      </c>
      <c r="H472" s="1">
        <v>74</v>
      </c>
      <c r="I472" s="1">
        <v>69</v>
      </c>
      <c r="J472" s="2"/>
      <c r="K472" s="2">
        <f t="shared" si="107"/>
        <v>0.45394736842105265</v>
      </c>
      <c r="L472" s="10">
        <f t="shared" si="98"/>
        <v>3</v>
      </c>
      <c r="M472" s="9">
        <f t="shared" si="99"/>
        <v>1</v>
      </c>
      <c r="N472" s="8">
        <f t="shared" si="100"/>
        <v>2</v>
      </c>
      <c r="O472" s="2">
        <f t="shared" si="101"/>
        <v>0.15131578947368421</v>
      </c>
      <c r="P472" s="2">
        <f t="shared" si="102"/>
        <v>0.42763157894736842</v>
      </c>
      <c r="Q472" s="2">
        <f t="shared" si="103"/>
        <v>0.36842105263157893</v>
      </c>
      <c r="R472" s="2">
        <f t="shared" si="104"/>
        <v>5.2631578947368474E-2</v>
      </c>
      <c r="S472" s="25">
        <v>23</v>
      </c>
      <c r="T472" s="25">
        <v>65</v>
      </c>
      <c r="U472" s="25">
        <v>56</v>
      </c>
      <c r="V472" s="51"/>
      <c r="W472" s="25">
        <v>8</v>
      </c>
      <c r="AB472" t="s">
        <v>1943</v>
      </c>
      <c r="AF472" s="38">
        <v>23</v>
      </c>
      <c r="AG472" s="40">
        <v>25</v>
      </c>
      <c r="AH472" s="40">
        <v>95</v>
      </c>
      <c r="AI472" s="52">
        <v>47140</v>
      </c>
      <c r="AJ472" s="52">
        <f t="shared" si="105"/>
        <v>23025</v>
      </c>
      <c r="AK472" t="s">
        <v>1652</v>
      </c>
    </row>
    <row r="473" spans="1:37" hidden="1" outlineLevel="1">
      <c r="A473" t="s">
        <v>984</v>
      </c>
      <c r="B473" s="47" t="s">
        <v>1318</v>
      </c>
      <c r="E473" s="1">
        <f t="shared" si="106"/>
        <v>33</v>
      </c>
      <c r="H473" s="1">
        <v>26</v>
      </c>
      <c r="I473" s="1">
        <v>26</v>
      </c>
      <c r="J473" s="2"/>
      <c r="K473" s="2">
        <f t="shared" si="107"/>
        <v>0.78787878787878785</v>
      </c>
      <c r="L473" s="10">
        <f t="shared" si="98"/>
        <v>3</v>
      </c>
      <c r="M473" s="9">
        <f t="shared" si="99"/>
        <v>1</v>
      </c>
      <c r="N473" s="8">
        <f t="shared" si="100"/>
        <v>2</v>
      </c>
      <c r="O473" s="2">
        <f t="shared" si="101"/>
        <v>6.0606060606060608E-2</v>
      </c>
      <c r="P473" s="2">
        <f t="shared" si="102"/>
        <v>0.48484848484848486</v>
      </c>
      <c r="Q473" s="2">
        <f t="shared" si="103"/>
        <v>0.45454545454545453</v>
      </c>
      <c r="R473" s="2">
        <f t="shared" si="104"/>
        <v>5.5511151231257827E-17</v>
      </c>
      <c r="S473" s="25">
        <v>2</v>
      </c>
      <c r="T473" s="25">
        <v>16</v>
      </c>
      <c r="U473" s="25">
        <v>15</v>
      </c>
      <c r="V473" s="51"/>
      <c r="W473" s="25">
        <v>0</v>
      </c>
      <c r="AB473" t="s">
        <v>1977</v>
      </c>
      <c r="AF473" s="38">
        <v>23</v>
      </c>
      <c r="AG473" s="40">
        <v>3</v>
      </c>
      <c r="AH473" s="40">
        <v>215</v>
      </c>
      <c r="AI473" s="52">
        <v>47175</v>
      </c>
      <c r="AJ473" s="52">
        <f t="shared" si="105"/>
        <v>23003</v>
      </c>
      <c r="AK473" t="s">
        <v>2908</v>
      </c>
    </row>
    <row r="474" spans="1:37" hidden="1" outlineLevel="1">
      <c r="A474" t="s">
        <v>664</v>
      </c>
      <c r="B474" s="47" t="s">
        <v>1318</v>
      </c>
      <c r="E474" s="1">
        <f t="shared" si="106"/>
        <v>528</v>
      </c>
      <c r="H474" s="1">
        <v>312</v>
      </c>
      <c r="I474" s="1">
        <v>307</v>
      </c>
      <c r="J474" s="2"/>
      <c r="K474" s="2">
        <f t="shared" si="107"/>
        <v>0.58143939393939392</v>
      </c>
      <c r="L474" s="10">
        <f t="shared" si="98"/>
        <v>3</v>
      </c>
      <c r="M474" s="9">
        <f t="shared" si="99"/>
        <v>1</v>
      </c>
      <c r="N474" s="8">
        <f t="shared" si="100"/>
        <v>2</v>
      </c>
      <c r="O474" s="2">
        <f t="shared" si="101"/>
        <v>0.15340909090909091</v>
      </c>
      <c r="P474" s="2">
        <f t="shared" si="102"/>
        <v>0.51136363636363635</v>
      </c>
      <c r="Q474" s="2">
        <f t="shared" si="103"/>
        <v>0.32575757575757575</v>
      </c>
      <c r="R474" s="2">
        <f t="shared" si="104"/>
        <v>9.4696969696969613E-3</v>
      </c>
      <c r="S474" s="25">
        <v>81</v>
      </c>
      <c r="T474" s="25">
        <v>270</v>
      </c>
      <c r="U474" s="25">
        <v>172</v>
      </c>
      <c r="V474" s="51"/>
      <c r="W474" s="25">
        <v>5</v>
      </c>
      <c r="AB474" t="s">
        <v>339</v>
      </c>
      <c r="AF474" s="38">
        <v>23</v>
      </c>
      <c r="AG474" s="40">
        <v>27</v>
      </c>
      <c r="AH474" s="40">
        <v>70</v>
      </c>
      <c r="AI474" s="52">
        <v>47245</v>
      </c>
      <c r="AJ474" s="52">
        <f t="shared" si="105"/>
        <v>23027</v>
      </c>
      <c r="AK474" t="s">
        <v>1652</v>
      </c>
    </row>
    <row r="475" spans="1:37" hidden="1" outlineLevel="1">
      <c r="A475" t="s">
        <v>1391</v>
      </c>
      <c r="B475" s="47" t="s">
        <v>1318</v>
      </c>
      <c r="E475" s="1">
        <f t="shared" si="106"/>
        <v>382</v>
      </c>
      <c r="H475" s="1">
        <v>161</v>
      </c>
      <c r="I475" s="1">
        <v>156</v>
      </c>
      <c r="J475" s="2"/>
      <c r="K475" s="2">
        <f t="shared" si="107"/>
        <v>0.40837696335078533</v>
      </c>
      <c r="L475" s="10">
        <f t="shared" si="98"/>
        <v>1</v>
      </c>
      <c r="M475" s="9">
        <f t="shared" si="99"/>
        <v>3</v>
      </c>
      <c r="N475" s="8">
        <f t="shared" si="100"/>
        <v>2</v>
      </c>
      <c r="O475" s="2">
        <f t="shared" si="101"/>
        <v>0.39267015706806285</v>
      </c>
      <c r="P475" s="2">
        <f t="shared" si="102"/>
        <v>0.22774869109947643</v>
      </c>
      <c r="Q475" s="2">
        <f t="shared" si="103"/>
        <v>0.37696335078534032</v>
      </c>
      <c r="R475" s="2">
        <f t="shared" si="104"/>
        <v>2.6178010471203939E-3</v>
      </c>
      <c r="S475" s="25">
        <v>150</v>
      </c>
      <c r="T475" s="25">
        <v>87</v>
      </c>
      <c r="U475" s="25">
        <v>144</v>
      </c>
      <c r="V475" s="51"/>
      <c r="W475" s="25">
        <v>1</v>
      </c>
      <c r="AB475" t="s">
        <v>1943</v>
      </c>
      <c r="AF475" s="38">
        <v>23</v>
      </c>
      <c r="AG475" s="40">
        <v>25</v>
      </c>
      <c r="AH475" s="40">
        <v>100</v>
      </c>
      <c r="AI475" s="52">
        <v>47455</v>
      </c>
      <c r="AJ475" s="52">
        <f t="shared" si="105"/>
        <v>23025</v>
      </c>
      <c r="AK475" t="s">
        <v>1652</v>
      </c>
    </row>
    <row r="476" spans="1:37" hidden="1" outlineLevel="1">
      <c r="A476" t="s">
        <v>704</v>
      </c>
      <c r="B476" s="47" t="s">
        <v>1318</v>
      </c>
      <c r="E476" s="1">
        <f t="shared" si="106"/>
        <v>166</v>
      </c>
      <c r="H476" s="1">
        <v>80</v>
      </c>
      <c r="I476" s="1">
        <v>81</v>
      </c>
      <c r="J476" s="2"/>
      <c r="K476" s="2">
        <f t="shared" si="107"/>
        <v>0.48795180722891568</v>
      </c>
      <c r="L476" s="10">
        <f t="shared" si="98"/>
        <v>3</v>
      </c>
      <c r="M476" s="9">
        <f t="shared" si="99"/>
        <v>2</v>
      </c>
      <c r="N476" s="8">
        <f t="shared" si="100"/>
        <v>1</v>
      </c>
      <c r="O476" s="2">
        <f t="shared" si="101"/>
        <v>0.22289156626506024</v>
      </c>
      <c r="P476" s="2">
        <f t="shared" si="102"/>
        <v>0.36746987951807231</v>
      </c>
      <c r="Q476" s="2">
        <f t="shared" si="103"/>
        <v>0.40361445783132532</v>
      </c>
      <c r="R476" s="2">
        <f t="shared" si="104"/>
        <v>6.0240963855421326E-3</v>
      </c>
      <c r="S476" s="25">
        <v>37</v>
      </c>
      <c r="T476" s="25">
        <v>61</v>
      </c>
      <c r="U476" s="25">
        <v>67</v>
      </c>
      <c r="V476" s="51"/>
      <c r="W476" s="25">
        <v>1</v>
      </c>
      <c r="AB476" t="s">
        <v>2880</v>
      </c>
      <c r="AF476" s="38">
        <v>23</v>
      </c>
      <c r="AG476" s="40">
        <v>19</v>
      </c>
      <c r="AH476" s="40">
        <v>225</v>
      </c>
      <c r="AI476" s="52">
        <v>47560</v>
      </c>
      <c r="AJ476" s="52">
        <f t="shared" si="105"/>
        <v>23019</v>
      </c>
      <c r="AK476" t="s">
        <v>1652</v>
      </c>
    </row>
    <row r="477" spans="1:37" hidden="1" outlineLevel="1">
      <c r="A477" t="s">
        <v>1900</v>
      </c>
      <c r="B477" s="47" t="s">
        <v>1318</v>
      </c>
      <c r="E477" s="1">
        <f t="shared" si="106"/>
        <v>1917</v>
      </c>
      <c r="H477" s="1">
        <v>1119</v>
      </c>
      <c r="I477" s="1">
        <v>1085</v>
      </c>
      <c r="J477" s="2"/>
      <c r="K477" s="2">
        <f t="shared" si="107"/>
        <v>0.56598852373500264</v>
      </c>
      <c r="L477" s="10">
        <f t="shared" si="98"/>
        <v>3</v>
      </c>
      <c r="M477" s="9">
        <f t="shared" si="99"/>
        <v>2</v>
      </c>
      <c r="N477" s="8">
        <f t="shared" si="100"/>
        <v>1</v>
      </c>
      <c r="O477" s="2">
        <f t="shared" si="101"/>
        <v>0.25717266562336982</v>
      </c>
      <c r="P477" s="2">
        <f t="shared" si="102"/>
        <v>0.35785080855503393</v>
      </c>
      <c r="Q477" s="2">
        <f t="shared" si="103"/>
        <v>0.35889410537297861</v>
      </c>
      <c r="R477" s="2">
        <f t="shared" si="104"/>
        <v>2.6082420448617638E-2</v>
      </c>
      <c r="S477" s="25">
        <v>493</v>
      </c>
      <c r="T477" s="25">
        <v>686</v>
      </c>
      <c r="U477" s="25">
        <v>688</v>
      </c>
      <c r="V477" s="51"/>
      <c r="W477" s="25">
        <v>50</v>
      </c>
      <c r="AB477" t="s">
        <v>179</v>
      </c>
      <c r="AF477" s="38">
        <v>23</v>
      </c>
      <c r="AG477" s="40">
        <v>9</v>
      </c>
      <c r="AH477" s="40">
        <v>100</v>
      </c>
      <c r="AI477" s="52">
        <v>47630</v>
      </c>
      <c r="AJ477" s="52">
        <f t="shared" si="105"/>
        <v>23009</v>
      </c>
      <c r="AK477" t="s">
        <v>1652</v>
      </c>
    </row>
    <row r="478" spans="1:37" hidden="1" outlineLevel="1">
      <c r="A478" t="s">
        <v>1441</v>
      </c>
      <c r="B478" s="47" t="s">
        <v>1318</v>
      </c>
      <c r="E478" s="1">
        <f t="shared" si="106"/>
        <v>1258</v>
      </c>
      <c r="H478" s="1">
        <v>620</v>
      </c>
      <c r="I478" s="1">
        <v>611</v>
      </c>
      <c r="J478" s="2"/>
      <c r="K478" s="2">
        <f t="shared" si="107"/>
        <v>0.48569157392686807</v>
      </c>
      <c r="L478" s="10">
        <f t="shared" si="98"/>
        <v>2</v>
      </c>
      <c r="M478" s="9">
        <f t="shared" si="99"/>
        <v>3</v>
      </c>
      <c r="N478" s="8">
        <f t="shared" si="100"/>
        <v>1</v>
      </c>
      <c r="O478" s="2">
        <f t="shared" si="101"/>
        <v>0.30127186009538953</v>
      </c>
      <c r="P478" s="2">
        <f t="shared" si="102"/>
        <v>0.27583465818759939</v>
      </c>
      <c r="Q478" s="2">
        <f t="shared" si="103"/>
        <v>0.40381558028616854</v>
      </c>
      <c r="R478" s="2">
        <f t="shared" si="104"/>
        <v>1.9077901430842537E-2</v>
      </c>
      <c r="S478" s="25">
        <v>379</v>
      </c>
      <c r="T478" s="25">
        <v>347</v>
      </c>
      <c r="U478" s="25">
        <v>508</v>
      </c>
      <c r="V478" s="51"/>
      <c r="W478" s="25">
        <v>24</v>
      </c>
      <c r="AB478" t="s">
        <v>2654</v>
      </c>
      <c r="AF478" s="38">
        <v>23</v>
      </c>
      <c r="AG478" s="40">
        <v>11</v>
      </c>
      <c r="AH478" s="40">
        <v>75</v>
      </c>
      <c r="AI478" s="52">
        <v>47770</v>
      </c>
      <c r="AJ478" s="52">
        <f t="shared" si="105"/>
        <v>23011</v>
      </c>
      <c r="AK478" t="s">
        <v>1652</v>
      </c>
    </row>
    <row r="479" spans="1:37" hidden="1" outlineLevel="1">
      <c r="A479" t="s">
        <v>1347</v>
      </c>
      <c r="B479" s="47" t="s">
        <v>1318</v>
      </c>
      <c r="E479" s="1">
        <f t="shared" si="106"/>
        <v>2929</v>
      </c>
      <c r="H479" s="1">
        <v>1373</v>
      </c>
      <c r="I479" s="1">
        <v>1354</v>
      </c>
      <c r="J479" s="2"/>
      <c r="K479" s="2">
        <f t="shared" si="107"/>
        <v>0.46227381358825537</v>
      </c>
      <c r="L479" s="10">
        <f t="shared" si="98"/>
        <v>3</v>
      </c>
      <c r="M479" s="9">
        <f t="shared" si="99"/>
        <v>2</v>
      </c>
      <c r="N479" s="8">
        <f t="shared" si="100"/>
        <v>1</v>
      </c>
      <c r="O479" s="2">
        <f t="shared" si="101"/>
        <v>0.2389894161829976</v>
      </c>
      <c r="P479" s="2">
        <f t="shared" si="102"/>
        <v>0.28917719358142713</v>
      </c>
      <c r="Q479" s="2">
        <f t="shared" si="103"/>
        <v>0.44964151587572548</v>
      </c>
      <c r="R479" s="2">
        <f t="shared" si="104"/>
        <v>2.2191874359849761E-2</v>
      </c>
      <c r="S479" s="25">
        <v>700</v>
      </c>
      <c r="T479" s="25">
        <v>847</v>
      </c>
      <c r="U479" s="25">
        <v>1317</v>
      </c>
      <c r="V479" s="51"/>
      <c r="W479" s="25">
        <v>65</v>
      </c>
      <c r="AB479" t="s">
        <v>2463</v>
      </c>
      <c r="AF479" s="38">
        <v>23</v>
      </c>
      <c r="AG479" s="40">
        <v>5</v>
      </c>
      <c r="AH479" s="40">
        <v>65</v>
      </c>
      <c r="AI479" s="52">
        <v>48085</v>
      </c>
      <c r="AJ479" s="52">
        <f t="shared" si="105"/>
        <v>23005</v>
      </c>
      <c r="AK479" t="s">
        <v>1652</v>
      </c>
    </row>
    <row r="480" spans="1:37" hidden="1" outlineLevel="1">
      <c r="A480" t="s">
        <v>880</v>
      </c>
      <c r="B480" s="47" t="s">
        <v>1318</v>
      </c>
      <c r="E480" s="1">
        <f t="shared" si="106"/>
        <v>31</v>
      </c>
      <c r="H480" s="1">
        <v>16</v>
      </c>
      <c r="I480" s="1">
        <v>16</v>
      </c>
      <c r="J480" s="2"/>
      <c r="K480" s="2">
        <f t="shared" si="107"/>
        <v>0.5161290322580645</v>
      </c>
      <c r="L480" s="10">
        <f t="shared" si="98"/>
        <v>1</v>
      </c>
      <c r="M480" s="9">
        <f t="shared" si="99"/>
        <v>2</v>
      </c>
      <c r="N480" s="8">
        <f t="shared" si="100"/>
        <v>3</v>
      </c>
      <c r="O480" s="2">
        <f t="shared" si="101"/>
        <v>0.41935483870967744</v>
      </c>
      <c r="P480" s="2">
        <f t="shared" si="102"/>
        <v>0.35483870967741937</v>
      </c>
      <c r="Q480" s="2">
        <f t="shared" si="103"/>
        <v>0.22580645161290322</v>
      </c>
      <c r="R480" s="2">
        <f t="shared" si="104"/>
        <v>-8.3266726846886741E-17</v>
      </c>
      <c r="S480" s="25">
        <v>13</v>
      </c>
      <c r="T480" s="25">
        <v>11</v>
      </c>
      <c r="U480" s="25">
        <v>7</v>
      </c>
      <c r="V480" s="51"/>
      <c r="W480" s="25">
        <v>0</v>
      </c>
      <c r="AB480" t="s">
        <v>1977</v>
      </c>
      <c r="AF480" s="38">
        <v>23</v>
      </c>
      <c r="AG480" s="40">
        <v>3</v>
      </c>
      <c r="AH480" s="40">
        <v>220</v>
      </c>
      <c r="AI480" s="52">
        <v>48120</v>
      </c>
      <c r="AJ480" s="52">
        <f t="shared" si="105"/>
        <v>23003</v>
      </c>
      <c r="AK480" t="s">
        <v>2908</v>
      </c>
    </row>
    <row r="481" spans="1:37" hidden="1" outlineLevel="1">
      <c r="A481" t="s">
        <v>1773</v>
      </c>
      <c r="B481" s="47" t="s">
        <v>1318</v>
      </c>
      <c r="E481" s="1">
        <f t="shared" si="106"/>
        <v>185</v>
      </c>
      <c r="H481" s="1">
        <v>105</v>
      </c>
      <c r="I481" s="1">
        <v>105</v>
      </c>
      <c r="J481" s="2"/>
      <c r="K481" s="2">
        <f t="shared" si="107"/>
        <v>0.56756756756756754</v>
      </c>
      <c r="L481" s="10">
        <f t="shared" si="98"/>
        <v>1</v>
      </c>
      <c r="M481" s="9">
        <f t="shared" si="99"/>
        <v>3</v>
      </c>
      <c r="N481" s="8">
        <f t="shared" si="100"/>
        <v>2</v>
      </c>
      <c r="O481" s="2">
        <f t="shared" si="101"/>
        <v>0.63243243243243241</v>
      </c>
      <c r="P481" s="2">
        <f t="shared" si="102"/>
        <v>0.17297297297297298</v>
      </c>
      <c r="Q481" s="2">
        <f t="shared" si="103"/>
        <v>0.19459459459459461</v>
      </c>
      <c r="R481" s="2">
        <f t="shared" si="104"/>
        <v>0</v>
      </c>
      <c r="S481" s="25">
        <v>117</v>
      </c>
      <c r="T481" s="25">
        <v>32</v>
      </c>
      <c r="U481" s="25">
        <v>36</v>
      </c>
      <c r="V481" s="51"/>
      <c r="W481" s="25">
        <v>0</v>
      </c>
      <c r="AB481" t="s">
        <v>1977</v>
      </c>
      <c r="AF481" s="38">
        <v>23</v>
      </c>
      <c r="AG481" s="40">
        <v>3</v>
      </c>
      <c r="AH481" s="40">
        <v>225</v>
      </c>
      <c r="AI481" s="52">
        <v>48575</v>
      </c>
      <c r="AJ481" s="52">
        <f t="shared" si="105"/>
        <v>23003</v>
      </c>
      <c r="AK481" t="s">
        <v>1652</v>
      </c>
    </row>
    <row r="482" spans="1:37" hidden="1" outlineLevel="1">
      <c r="A482" t="s">
        <v>1348</v>
      </c>
      <c r="B482" s="47" t="s">
        <v>1318</v>
      </c>
      <c r="E482" s="1">
        <f t="shared" si="106"/>
        <v>3520</v>
      </c>
      <c r="H482" s="1">
        <v>2032</v>
      </c>
      <c r="I482" s="1">
        <v>2021</v>
      </c>
      <c r="J482" s="2"/>
      <c r="K482" s="2">
        <f t="shared" si="107"/>
        <v>0.57414772727272723</v>
      </c>
      <c r="L482" s="10">
        <f t="shared" si="98"/>
        <v>3</v>
      </c>
      <c r="M482" s="9">
        <f t="shared" si="99"/>
        <v>2</v>
      </c>
      <c r="N482" s="8">
        <f t="shared" si="100"/>
        <v>1</v>
      </c>
      <c r="O482" s="2">
        <f t="shared" si="101"/>
        <v>0.23977272727272728</v>
      </c>
      <c r="P482" s="2">
        <f t="shared" si="102"/>
        <v>0.32130681818181817</v>
      </c>
      <c r="Q482" s="2">
        <f t="shared" si="103"/>
        <v>0.42784090909090911</v>
      </c>
      <c r="R482" s="2">
        <f t="shared" si="104"/>
        <v>1.1079545454545481E-2</v>
      </c>
      <c r="S482" s="25">
        <v>844</v>
      </c>
      <c r="T482" s="25">
        <v>1131</v>
      </c>
      <c r="U482" s="25">
        <v>1506</v>
      </c>
      <c r="V482" s="51"/>
      <c r="W482" s="25">
        <v>39</v>
      </c>
      <c r="AB482" t="s">
        <v>2463</v>
      </c>
      <c r="AF482" s="38">
        <v>23</v>
      </c>
      <c r="AG482" s="40">
        <v>5</v>
      </c>
      <c r="AH482" s="40">
        <v>70</v>
      </c>
      <c r="AI482" s="52">
        <v>48820</v>
      </c>
      <c r="AJ482" s="52">
        <f t="shared" si="105"/>
        <v>23005</v>
      </c>
      <c r="AK482" t="s">
        <v>1652</v>
      </c>
    </row>
    <row r="483" spans="1:37" hidden="1" outlineLevel="1">
      <c r="A483" t="s">
        <v>1526</v>
      </c>
      <c r="B483" s="47" t="s">
        <v>1318</v>
      </c>
      <c r="E483" s="1">
        <f t="shared" si="106"/>
        <v>392</v>
      </c>
      <c r="H483" s="1">
        <v>213</v>
      </c>
      <c r="I483" s="1">
        <v>209</v>
      </c>
      <c r="J483" s="2"/>
      <c r="K483" s="2">
        <f t="shared" si="107"/>
        <v>0.53316326530612246</v>
      </c>
      <c r="L483" s="10">
        <f t="shared" si="98"/>
        <v>3</v>
      </c>
      <c r="M483" s="9">
        <f t="shared" si="99"/>
        <v>1</v>
      </c>
      <c r="N483" s="8">
        <f t="shared" si="100"/>
        <v>2</v>
      </c>
      <c r="O483" s="2">
        <f t="shared" si="101"/>
        <v>0.16581632653061223</v>
      </c>
      <c r="P483" s="2">
        <f t="shared" si="102"/>
        <v>0.47193877551020408</v>
      </c>
      <c r="Q483" s="2">
        <f t="shared" si="103"/>
        <v>0.35714285714285715</v>
      </c>
      <c r="R483" s="2">
        <f t="shared" si="104"/>
        <v>5.1020408163264808E-3</v>
      </c>
      <c r="S483" s="25">
        <v>65</v>
      </c>
      <c r="T483" s="25">
        <v>185</v>
      </c>
      <c r="U483" s="25">
        <v>140</v>
      </c>
      <c r="V483" s="51"/>
      <c r="W483" s="25">
        <v>2</v>
      </c>
      <c r="AB483" t="s">
        <v>1977</v>
      </c>
      <c r="AF483" s="38">
        <v>23</v>
      </c>
      <c r="AG483" s="40">
        <v>3</v>
      </c>
      <c r="AH483" s="40">
        <v>230</v>
      </c>
      <c r="AI483" s="52">
        <v>48960</v>
      </c>
      <c r="AJ483" s="52">
        <f t="shared" si="105"/>
        <v>23003</v>
      </c>
      <c r="AK483" t="s">
        <v>1652</v>
      </c>
    </row>
    <row r="484" spans="1:37" hidden="1" outlineLevel="1">
      <c r="A484" t="s">
        <v>1524</v>
      </c>
      <c r="B484" s="47" t="s">
        <v>1318</v>
      </c>
      <c r="E484" s="1">
        <f t="shared" si="106"/>
        <v>599</v>
      </c>
      <c r="H484" s="1">
        <v>303</v>
      </c>
      <c r="I484" s="1">
        <v>290</v>
      </c>
      <c r="J484" s="2"/>
      <c r="K484" s="2">
        <f t="shared" si="107"/>
        <v>0.48414023372287146</v>
      </c>
      <c r="L484" s="10">
        <f t="shared" si="98"/>
        <v>3</v>
      </c>
      <c r="M484" s="9">
        <f t="shared" si="99"/>
        <v>2</v>
      </c>
      <c r="N484" s="8">
        <f t="shared" si="100"/>
        <v>1</v>
      </c>
      <c r="O484" s="2">
        <f t="shared" si="101"/>
        <v>0.23038397328881469</v>
      </c>
      <c r="P484" s="2">
        <f t="shared" si="102"/>
        <v>0.32721202003338901</v>
      </c>
      <c r="Q484" s="2">
        <f t="shared" si="103"/>
        <v>0.4257095158597663</v>
      </c>
      <c r="R484" s="2">
        <f t="shared" si="104"/>
        <v>1.6694490818030039E-2</v>
      </c>
      <c r="S484" s="25">
        <v>138</v>
      </c>
      <c r="T484" s="25">
        <v>196</v>
      </c>
      <c r="U484" s="25">
        <v>255</v>
      </c>
      <c r="V484" s="51"/>
      <c r="W484" s="25">
        <v>10</v>
      </c>
      <c r="AB484" t="s">
        <v>1943</v>
      </c>
      <c r="AF484" s="38">
        <v>23</v>
      </c>
      <c r="AG484" s="40">
        <v>25</v>
      </c>
      <c r="AH484" s="40">
        <v>105</v>
      </c>
      <c r="AI484" s="52">
        <v>49205</v>
      </c>
      <c r="AJ484" s="52">
        <f t="shared" si="105"/>
        <v>23025</v>
      </c>
      <c r="AK484" t="s">
        <v>1652</v>
      </c>
    </row>
    <row r="485" spans="1:37" hidden="1" outlineLevel="1">
      <c r="A485" t="s">
        <v>2931</v>
      </c>
      <c r="B485" s="47" t="s">
        <v>1318</v>
      </c>
      <c r="E485" s="1">
        <f t="shared" si="106"/>
        <v>955</v>
      </c>
      <c r="H485" s="1">
        <v>583</v>
      </c>
      <c r="I485" s="1">
        <v>558</v>
      </c>
      <c r="J485" s="2"/>
      <c r="K485" s="2">
        <f t="shared" si="107"/>
        <v>0.5842931937172775</v>
      </c>
      <c r="L485" s="10">
        <f t="shared" si="98"/>
        <v>3</v>
      </c>
      <c r="M485" s="9">
        <f t="shared" si="99"/>
        <v>1</v>
      </c>
      <c r="N485" s="8">
        <f t="shared" si="100"/>
        <v>2</v>
      </c>
      <c r="O485" s="2">
        <f t="shared" si="101"/>
        <v>0.21989528795811519</v>
      </c>
      <c r="P485" s="2">
        <f t="shared" si="102"/>
        <v>0.40837696335078533</v>
      </c>
      <c r="Q485" s="2">
        <f t="shared" si="103"/>
        <v>0.34554973821989526</v>
      </c>
      <c r="R485" s="2">
        <f t="shared" si="104"/>
        <v>2.6178010471204216E-2</v>
      </c>
      <c r="S485" s="25">
        <v>210</v>
      </c>
      <c r="T485" s="25">
        <v>390</v>
      </c>
      <c r="U485" s="25">
        <v>330</v>
      </c>
      <c r="V485" s="51"/>
      <c r="W485" s="25">
        <v>25</v>
      </c>
      <c r="AB485" t="s">
        <v>1083</v>
      </c>
      <c r="AF485" s="38">
        <v>23</v>
      </c>
      <c r="AG485" s="40">
        <v>7</v>
      </c>
      <c r="AH485" s="40">
        <v>60</v>
      </c>
      <c r="AI485" s="52">
        <v>49345</v>
      </c>
      <c r="AJ485" s="52">
        <f t="shared" si="105"/>
        <v>23007</v>
      </c>
      <c r="AK485" t="s">
        <v>1652</v>
      </c>
    </row>
    <row r="486" spans="1:37" hidden="1" outlineLevel="1">
      <c r="A486" t="s">
        <v>1902</v>
      </c>
      <c r="B486" s="47" t="s">
        <v>1318</v>
      </c>
      <c r="E486" s="1">
        <f t="shared" si="106"/>
        <v>510</v>
      </c>
      <c r="H486" s="1">
        <v>278</v>
      </c>
      <c r="I486" s="1">
        <v>265</v>
      </c>
      <c r="J486" s="2"/>
      <c r="K486" s="2">
        <f t="shared" si="107"/>
        <v>0.51960784313725494</v>
      </c>
      <c r="L486" s="10">
        <f t="shared" si="98"/>
        <v>3</v>
      </c>
      <c r="M486" s="9">
        <f t="shared" si="99"/>
        <v>1</v>
      </c>
      <c r="N486" s="8">
        <f t="shared" si="100"/>
        <v>2</v>
      </c>
      <c r="O486" s="2">
        <f t="shared" si="101"/>
        <v>0.2411764705882353</v>
      </c>
      <c r="P486" s="2">
        <f t="shared" si="102"/>
        <v>0.40588235294117647</v>
      </c>
      <c r="Q486" s="2">
        <f t="shared" si="103"/>
        <v>0.3411764705882353</v>
      </c>
      <c r="R486" s="2">
        <f t="shared" si="104"/>
        <v>1.1764705882352899E-2</v>
      </c>
      <c r="S486" s="25">
        <v>123</v>
      </c>
      <c r="T486" s="25">
        <v>207</v>
      </c>
      <c r="U486" s="25">
        <v>174</v>
      </c>
      <c r="V486" s="51"/>
      <c r="W486" s="25">
        <v>6</v>
      </c>
      <c r="AB486" t="s">
        <v>1977</v>
      </c>
      <c r="AF486" s="38">
        <v>23</v>
      </c>
      <c r="AG486" s="40">
        <v>3</v>
      </c>
      <c r="AH486" s="40">
        <v>235</v>
      </c>
      <c r="AI486" s="52">
        <v>49415</v>
      </c>
      <c r="AJ486" s="52">
        <f t="shared" si="105"/>
        <v>23003</v>
      </c>
      <c r="AK486" t="s">
        <v>1652</v>
      </c>
    </row>
    <row r="487" spans="1:37" hidden="1" outlineLevel="1">
      <c r="A487" t="s">
        <v>1504</v>
      </c>
      <c r="B487" s="47" t="s">
        <v>1318</v>
      </c>
      <c r="E487" s="1">
        <f t="shared" si="106"/>
        <v>516</v>
      </c>
      <c r="H487" s="1">
        <v>256</v>
      </c>
      <c r="I487" s="1">
        <v>251</v>
      </c>
      <c r="J487" s="2"/>
      <c r="K487" s="2">
        <f t="shared" si="107"/>
        <v>0.48643410852713176</v>
      </c>
      <c r="L487" s="10">
        <f t="shared" si="98"/>
        <v>3</v>
      </c>
      <c r="M487" s="9">
        <f t="shared" si="99"/>
        <v>2</v>
      </c>
      <c r="N487" s="8">
        <f t="shared" si="100"/>
        <v>1</v>
      </c>
      <c r="O487" s="2">
        <f t="shared" si="101"/>
        <v>0.23837209302325582</v>
      </c>
      <c r="P487" s="2">
        <f t="shared" si="102"/>
        <v>0.37209302325581395</v>
      </c>
      <c r="Q487" s="2">
        <f t="shared" si="103"/>
        <v>0.37790697674418605</v>
      </c>
      <c r="R487" s="2">
        <f t="shared" si="104"/>
        <v>1.1627906976744207E-2</v>
      </c>
      <c r="S487" s="25">
        <v>123</v>
      </c>
      <c r="T487" s="25">
        <v>192</v>
      </c>
      <c r="U487" s="25">
        <v>195</v>
      </c>
      <c r="V487" s="51"/>
      <c r="W487" s="25">
        <v>6</v>
      </c>
      <c r="AB487" t="s">
        <v>1083</v>
      </c>
      <c r="AF487" s="38">
        <v>23</v>
      </c>
      <c r="AG487" s="40">
        <v>7</v>
      </c>
      <c r="AH487" s="40">
        <v>65</v>
      </c>
      <c r="AI487" s="52">
        <v>49520</v>
      </c>
      <c r="AJ487" s="52">
        <f t="shared" si="105"/>
        <v>23007</v>
      </c>
      <c r="AK487" t="s">
        <v>1652</v>
      </c>
    </row>
    <row r="488" spans="1:37" hidden="1" outlineLevel="1">
      <c r="A488" t="s">
        <v>2454</v>
      </c>
      <c r="B488" s="47" t="s">
        <v>1318</v>
      </c>
      <c r="E488" s="1">
        <f t="shared" si="106"/>
        <v>1077</v>
      </c>
      <c r="H488" s="1">
        <v>599</v>
      </c>
      <c r="I488" s="1">
        <v>584</v>
      </c>
      <c r="J488" s="2"/>
      <c r="K488" s="2">
        <f t="shared" si="107"/>
        <v>0.54224698235840296</v>
      </c>
      <c r="L488" s="10">
        <f t="shared" si="98"/>
        <v>3</v>
      </c>
      <c r="M488" s="9">
        <f t="shared" si="99"/>
        <v>2</v>
      </c>
      <c r="N488" s="8">
        <f t="shared" si="100"/>
        <v>1</v>
      </c>
      <c r="O488" s="2">
        <f t="shared" si="101"/>
        <v>0.23491179201485607</v>
      </c>
      <c r="P488" s="2">
        <f t="shared" si="102"/>
        <v>0.29619312906220985</v>
      </c>
      <c r="Q488" s="2">
        <f t="shared" si="103"/>
        <v>0.45682451253481893</v>
      </c>
      <c r="R488" s="2">
        <f t="shared" si="104"/>
        <v>1.2070566388115211E-2</v>
      </c>
      <c r="S488" s="25">
        <v>253</v>
      </c>
      <c r="T488" s="25">
        <v>319</v>
      </c>
      <c r="U488" s="25">
        <v>492</v>
      </c>
      <c r="V488" s="51"/>
      <c r="W488" s="25">
        <v>13</v>
      </c>
      <c r="AB488" t="s">
        <v>2880</v>
      </c>
      <c r="AF488" s="38">
        <v>23</v>
      </c>
      <c r="AG488" s="40">
        <v>19</v>
      </c>
      <c r="AH488" s="40">
        <v>230</v>
      </c>
      <c r="AI488" s="52">
        <v>48505</v>
      </c>
      <c r="AJ488" s="52">
        <f t="shared" si="105"/>
        <v>23019</v>
      </c>
      <c r="AK488" t="s">
        <v>1652</v>
      </c>
    </row>
    <row r="489" spans="1:37" hidden="1" outlineLevel="1">
      <c r="A489" t="s">
        <v>2027</v>
      </c>
      <c r="B489" s="47" t="s">
        <v>1318</v>
      </c>
      <c r="E489" s="1">
        <f t="shared" si="106"/>
        <v>1534</v>
      </c>
      <c r="H489" s="1">
        <v>984</v>
      </c>
      <c r="I489" s="1">
        <v>960</v>
      </c>
      <c r="J489" s="2"/>
      <c r="K489" s="2">
        <f t="shared" si="107"/>
        <v>0.62581486310299872</v>
      </c>
      <c r="L489" s="10">
        <f t="shared" si="98"/>
        <v>3</v>
      </c>
      <c r="M489" s="9">
        <f t="shared" si="99"/>
        <v>2</v>
      </c>
      <c r="N489" s="8">
        <f t="shared" si="100"/>
        <v>1</v>
      </c>
      <c r="O489" s="2">
        <f t="shared" si="101"/>
        <v>0.28617992177314211</v>
      </c>
      <c r="P489" s="2">
        <f t="shared" si="102"/>
        <v>0.34354628422425032</v>
      </c>
      <c r="Q489" s="2">
        <f t="shared" si="103"/>
        <v>0.34876140808344197</v>
      </c>
      <c r="R489" s="2">
        <f t="shared" si="104"/>
        <v>2.15123859191656E-2</v>
      </c>
      <c r="S489" s="25">
        <v>439</v>
      </c>
      <c r="T489" s="25">
        <v>527</v>
      </c>
      <c r="U489" s="25">
        <v>535</v>
      </c>
      <c r="V489" s="51"/>
      <c r="W489" s="25">
        <v>33</v>
      </c>
      <c r="AB489" t="s">
        <v>1241</v>
      </c>
      <c r="AF489" s="38">
        <v>23</v>
      </c>
      <c r="AG489" s="40">
        <v>15</v>
      </c>
      <c r="AH489" s="40">
        <v>60</v>
      </c>
      <c r="AI489" s="52">
        <v>48645</v>
      </c>
      <c r="AJ489" s="52">
        <f t="shared" si="105"/>
        <v>23015</v>
      </c>
      <c r="AK489" t="s">
        <v>1652</v>
      </c>
    </row>
    <row r="490" spans="1:37" hidden="1" outlineLevel="1">
      <c r="A490" t="s">
        <v>2471</v>
      </c>
      <c r="B490" s="47" t="s">
        <v>1318</v>
      </c>
      <c r="E490" s="1">
        <f t="shared" si="106"/>
        <v>785</v>
      </c>
      <c r="H490" s="1">
        <v>460</v>
      </c>
      <c r="I490" s="1">
        <v>448</v>
      </c>
      <c r="J490" s="2"/>
      <c r="K490" s="2">
        <f t="shared" si="107"/>
        <v>0.57070063694267514</v>
      </c>
      <c r="L490" s="10">
        <f t="shared" si="98"/>
        <v>3</v>
      </c>
      <c r="M490" s="9">
        <f t="shared" si="99"/>
        <v>2</v>
      </c>
      <c r="N490" s="8">
        <f t="shared" si="100"/>
        <v>1</v>
      </c>
      <c r="O490" s="2">
        <f t="shared" si="101"/>
        <v>0.16433121019108279</v>
      </c>
      <c r="P490" s="2">
        <f t="shared" si="102"/>
        <v>0.3834394904458599</v>
      </c>
      <c r="Q490" s="2">
        <f t="shared" si="103"/>
        <v>0.43949044585987262</v>
      </c>
      <c r="R490" s="2">
        <f t="shared" si="104"/>
        <v>1.2738853503184711E-2</v>
      </c>
      <c r="S490" s="25">
        <v>129</v>
      </c>
      <c r="T490" s="25">
        <v>301</v>
      </c>
      <c r="U490" s="25">
        <v>345</v>
      </c>
      <c r="V490" s="51"/>
      <c r="W490" s="25">
        <v>10</v>
      </c>
      <c r="AB490" t="s">
        <v>1635</v>
      </c>
      <c r="AF490" s="38">
        <v>23</v>
      </c>
      <c r="AG490" s="40">
        <v>31</v>
      </c>
      <c r="AH490" s="40">
        <v>90</v>
      </c>
      <c r="AI490" s="52">
        <v>48750</v>
      </c>
      <c r="AJ490" s="52">
        <f t="shared" si="105"/>
        <v>23031</v>
      </c>
      <c r="AK490" t="s">
        <v>1652</v>
      </c>
    </row>
    <row r="491" spans="1:37" hidden="1" outlineLevel="1">
      <c r="A491" t="s">
        <v>184</v>
      </c>
      <c r="B491" s="47" t="s">
        <v>1318</v>
      </c>
      <c r="E491" s="1">
        <f t="shared" si="106"/>
        <v>2065</v>
      </c>
      <c r="H491" s="1">
        <v>1192</v>
      </c>
      <c r="I491" s="1">
        <v>1178</v>
      </c>
      <c r="J491" s="2"/>
      <c r="K491" s="2">
        <f t="shared" si="107"/>
        <v>0.57046004842615017</v>
      </c>
      <c r="L491" s="10">
        <f t="shared" si="98"/>
        <v>3</v>
      </c>
      <c r="M491" s="9">
        <f t="shared" si="99"/>
        <v>1</v>
      </c>
      <c r="N491" s="8">
        <f t="shared" si="100"/>
        <v>2</v>
      </c>
      <c r="O491" s="2">
        <f t="shared" si="101"/>
        <v>0.27409200968523001</v>
      </c>
      <c r="P491" s="2">
        <f t="shared" si="102"/>
        <v>0.38547215496368037</v>
      </c>
      <c r="Q491" s="2">
        <f t="shared" si="103"/>
        <v>0.33026634382566589</v>
      </c>
      <c r="R491" s="2">
        <f t="shared" si="104"/>
        <v>1.0169491525423791E-2</v>
      </c>
      <c r="S491" s="25">
        <v>566</v>
      </c>
      <c r="T491" s="25">
        <v>796</v>
      </c>
      <c r="U491" s="25">
        <v>682</v>
      </c>
      <c r="V491" s="51"/>
      <c r="W491" s="25">
        <v>21</v>
      </c>
      <c r="AB491" t="s">
        <v>2880</v>
      </c>
      <c r="AF491" s="38">
        <v>23</v>
      </c>
      <c r="AG491" s="40">
        <v>19</v>
      </c>
      <c r="AH491" s="40">
        <v>235</v>
      </c>
      <c r="AI491" s="52">
        <v>49065</v>
      </c>
      <c r="AJ491" s="52">
        <f t="shared" si="105"/>
        <v>23019</v>
      </c>
      <c r="AK491" t="s">
        <v>1652</v>
      </c>
    </row>
    <row r="492" spans="1:37" hidden="1" outlineLevel="1">
      <c r="A492" t="s">
        <v>2380</v>
      </c>
      <c r="B492" s="47" t="s">
        <v>1318</v>
      </c>
      <c r="E492" s="1">
        <f t="shared" si="106"/>
        <v>239</v>
      </c>
      <c r="H492" s="1">
        <v>164</v>
      </c>
      <c r="I492" s="1">
        <v>156</v>
      </c>
      <c r="J492" s="2"/>
      <c r="K492" s="2">
        <f t="shared" si="107"/>
        <v>0.65271966527196656</v>
      </c>
      <c r="L492" s="10">
        <f t="shared" si="98"/>
        <v>3</v>
      </c>
      <c r="M492" s="9">
        <f t="shared" si="99"/>
        <v>2</v>
      </c>
      <c r="N492" s="8">
        <f t="shared" si="100"/>
        <v>1</v>
      </c>
      <c r="O492" s="2">
        <f t="shared" si="101"/>
        <v>0.22594142259414227</v>
      </c>
      <c r="P492" s="2">
        <f t="shared" si="102"/>
        <v>0.33891213389121339</v>
      </c>
      <c r="Q492" s="2">
        <f t="shared" si="103"/>
        <v>0.42259414225941422</v>
      </c>
      <c r="R492" s="2">
        <f t="shared" si="104"/>
        <v>1.2552301255230103E-2</v>
      </c>
      <c r="S492" s="25">
        <v>54</v>
      </c>
      <c r="T492" s="25">
        <v>81</v>
      </c>
      <c r="U492" s="25">
        <v>101</v>
      </c>
      <c r="V492" s="51"/>
      <c r="W492" s="25">
        <v>3</v>
      </c>
      <c r="AB492" t="s">
        <v>1863</v>
      </c>
      <c r="AF492" s="38">
        <v>23</v>
      </c>
      <c r="AG492" s="40">
        <v>17</v>
      </c>
      <c r="AH492" s="40">
        <v>100</v>
      </c>
      <c r="AI492" s="52">
        <v>49275</v>
      </c>
      <c r="AJ492" s="52">
        <f t="shared" si="105"/>
        <v>23017</v>
      </c>
      <c r="AK492" t="s">
        <v>1652</v>
      </c>
    </row>
    <row r="493" spans="1:37" hidden="1" outlineLevel="1">
      <c r="A493" t="s">
        <v>2786</v>
      </c>
      <c r="B493" s="47" t="s">
        <v>1318</v>
      </c>
      <c r="E493" s="1">
        <f t="shared" si="106"/>
        <v>1199</v>
      </c>
      <c r="H493" s="1">
        <v>787</v>
      </c>
      <c r="I493" s="1">
        <v>715</v>
      </c>
      <c r="J493" s="2"/>
      <c r="K493" s="2">
        <f t="shared" si="107"/>
        <v>0.59633027522935778</v>
      </c>
      <c r="L493" s="10">
        <f t="shared" si="98"/>
        <v>3</v>
      </c>
      <c r="M493" s="9">
        <f t="shared" si="99"/>
        <v>1</v>
      </c>
      <c r="N493" s="8">
        <f t="shared" si="100"/>
        <v>2</v>
      </c>
      <c r="O493" s="2">
        <f t="shared" si="101"/>
        <v>0.22268557130942451</v>
      </c>
      <c r="P493" s="2">
        <f t="shared" si="102"/>
        <v>0.40116763969974978</v>
      </c>
      <c r="Q493" s="2">
        <f t="shared" si="103"/>
        <v>0.3577981651376147</v>
      </c>
      <c r="R493" s="2">
        <f t="shared" si="104"/>
        <v>1.8348623853211066E-2</v>
      </c>
      <c r="S493" s="25">
        <v>267</v>
      </c>
      <c r="T493" s="25">
        <v>481</v>
      </c>
      <c r="U493" s="25">
        <v>429</v>
      </c>
      <c r="V493" s="51"/>
      <c r="W493" s="25">
        <v>22</v>
      </c>
      <c r="AB493" t="s">
        <v>1241</v>
      </c>
      <c r="AF493" s="38">
        <v>23</v>
      </c>
      <c r="AG493" s="40">
        <v>15</v>
      </c>
      <c r="AH493" s="40">
        <v>62</v>
      </c>
      <c r="AI493" s="52">
        <v>49660</v>
      </c>
      <c r="AJ493" s="52">
        <f t="shared" si="105"/>
        <v>23015</v>
      </c>
      <c r="AK493" t="s">
        <v>1652</v>
      </c>
    </row>
    <row r="494" spans="1:37" hidden="1" outlineLevel="1">
      <c r="A494" t="s">
        <v>2767</v>
      </c>
      <c r="B494" s="47" t="s">
        <v>1318</v>
      </c>
      <c r="E494" s="1">
        <f t="shared" si="106"/>
        <v>2367</v>
      </c>
      <c r="H494" s="1">
        <v>1107</v>
      </c>
      <c r="I494" s="1">
        <v>1081</v>
      </c>
      <c r="J494" s="2"/>
      <c r="K494" s="2">
        <f t="shared" si="107"/>
        <v>0.45669623996620196</v>
      </c>
      <c r="L494" s="10">
        <f t="shared" ref="L494:L557" si="108">RANK(S494,S494:Y494)</f>
        <v>2</v>
      </c>
      <c r="M494" s="9">
        <f t="shared" ref="M494:M557" si="109">RANK(T494,S494:Y494)</f>
        <v>3</v>
      </c>
      <c r="N494" s="8">
        <f t="shared" ref="N494:N557" si="110">RANK(U494,S494:Y494)</f>
        <v>1</v>
      </c>
      <c r="O494" s="2">
        <f t="shared" ref="O494:O557" si="111">IF(SUM($S494:$Y494)=0,"-",S494/SUM($S494:$Y494))</f>
        <v>0.32234896493451626</v>
      </c>
      <c r="P494" s="2">
        <f t="shared" ref="P494:P557" si="112">IF(SUM($S494:$Y494)=0,"-",T494/SUM($S494:$Y494))</f>
        <v>0.31263202365863962</v>
      </c>
      <c r="Q494" s="2">
        <f t="shared" ref="Q494:Q557" si="113">IF(SUM($S494:$Y494)=0,"-",U494/SUM($S494:$Y494))</f>
        <v>0.35234474017743977</v>
      </c>
      <c r="R494" s="2">
        <f t="shared" ref="R494:R557" si="114">IF(SUM($S494:$Y494)=0,"-",(1-O494-P494-Q494))</f>
        <v>1.2674271229404344E-2</v>
      </c>
      <c r="S494" s="25">
        <v>763</v>
      </c>
      <c r="T494" s="25">
        <v>740</v>
      </c>
      <c r="U494" s="25">
        <v>834</v>
      </c>
      <c r="V494" s="51"/>
      <c r="W494" s="25">
        <v>30</v>
      </c>
      <c r="AB494" t="s">
        <v>1943</v>
      </c>
      <c r="AF494" s="38">
        <v>23</v>
      </c>
      <c r="AG494" s="40">
        <v>25</v>
      </c>
      <c r="AH494" s="40">
        <v>110</v>
      </c>
      <c r="AI494" s="52">
        <v>49835</v>
      </c>
      <c r="AJ494" s="52">
        <f t="shared" ref="AJ494:AJ557" si="115">AF494*1000+AG494</f>
        <v>23025</v>
      </c>
      <c r="AK494" t="s">
        <v>1652</v>
      </c>
    </row>
    <row r="495" spans="1:37" hidden="1" outlineLevel="1">
      <c r="A495" t="s">
        <v>2946</v>
      </c>
      <c r="B495" s="47" t="s">
        <v>1318</v>
      </c>
      <c r="E495" s="1">
        <f t="shared" ref="E495:E558" si="116">SUM(S495:X495)</f>
        <v>2961</v>
      </c>
      <c r="H495" s="1">
        <v>1561</v>
      </c>
      <c r="I495" s="1">
        <v>1517</v>
      </c>
      <c r="J495" s="2"/>
      <c r="K495" s="2">
        <f t="shared" si="107"/>
        <v>0.51232691658223573</v>
      </c>
      <c r="L495" s="10">
        <f t="shared" si="108"/>
        <v>3</v>
      </c>
      <c r="M495" s="9">
        <f t="shared" si="109"/>
        <v>2</v>
      </c>
      <c r="N495" s="8">
        <f t="shared" si="110"/>
        <v>1</v>
      </c>
      <c r="O495" s="2">
        <f t="shared" si="111"/>
        <v>0.20668693009118541</v>
      </c>
      <c r="P495" s="2">
        <f t="shared" si="112"/>
        <v>0.33603512326916585</v>
      </c>
      <c r="Q495" s="2">
        <f t="shared" si="113"/>
        <v>0.44309354947652818</v>
      </c>
      <c r="R495" s="2">
        <f t="shared" si="114"/>
        <v>1.4184397163120532E-2</v>
      </c>
      <c r="S495" s="25">
        <v>612</v>
      </c>
      <c r="T495" s="25">
        <v>995</v>
      </c>
      <c r="U495" s="25">
        <v>1312</v>
      </c>
      <c r="V495" s="51"/>
      <c r="W495" s="25">
        <v>42</v>
      </c>
      <c r="AB495" t="s">
        <v>1635</v>
      </c>
      <c r="AF495" s="38">
        <v>23</v>
      </c>
      <c r="AG495" s="40">
        <v>31</v>
      </c>
      <c r="AH495" s="40">
        <v>95</v>
      </c>
      <c r="AI495" s="52">
        <v>50325</v>
      </c>
      <c r="AJ495" s="52">
        <f t="shared" si="115"/>
        <v>23031</v>
      </c>
      <c r="AK495" t="s">
        <v>1652</v>
      </c>
    </row>
    <row r="496" spans="1:37" hidden="1" outlineLevel="1">
      <c r="A496" t="s">
        <v>2321</v>
      </c>
      <c r="B496" s="47" t="s">
        <v>1318</v>
      </c>
      <c r="E496" s="1">
        <f t="shared" si="116"/>
        <v>337</v>
      </c>
      <c r="H496" s="1">
        <v>227</v>
      </c>
      <c r="I496" s="1">
        <v>219</v>
      </c>
      <c r="J496" s="2"/>
      <c r="K496" s="2">
        <f t="shared" si="107"/>
        <v>0.64985163204747776</v>
      </c>
      <c r="L496" s="10">
        <f t="shared" si="108"/>
        <v>2</v>
      </c>
      <c r="M496" s="9">
        <f t="shared" si="109"/>
        <v>3</v>
      </c>
      <c r="N496" s="8">
        <f t="shared" si="110"/>
        <v>1</v>
      </c>
      <c r="O496" s="2">
        <f t="shared" si="111"/>
        <v>0.34124629080118696</v>
      </c>
      <c r="P496" s="2">
        <f t="shared" si="112"/>
        <v>0.27893175074183979</v>
      </c>
      <c r="Q496" s="2">
        <f t="shared" si="113"/>
        <v>0.35608308605341249</v>
      </c>
      <c r="R496" s="2">
        <f t="shared" si="114"/>
        <v>2.3738872403560762E-2</v>
      </c>
      <c r="S496" s="25">
        <v>115</v>
      </c>
      <c r="T496" s="25">
        <v>94</v>
      </c>
      <c r="U496" s="25">
        <v>120</v>
      </c>
      <c r="V496" s="51"/>
      <c r="W496" s="25">
        <v>8</v>
      </c>
      <c r="AB496" t="s">
        <v>1052</v>
      </c>
      <c r="AF496" s="38">
        <v>23</v>
      </c>
      <c r="AG496" s="40">
        <v>13</v>
      </c>
      <c r="AH496" s="40">
        <v>40</v>
      </c>
      <c r="AI496" s="52">
        <v>51620</v>
      </c>
      <c r="AJ496" s="52">
        <f t="shared" si="115"/>
        <v>23013</v>
      </c>
      <c r="AK496" t="s">
        <v>1652</v>
      </c>
    </row>
    <row r="497" spans="1:37" hidden="1" outlineLevel="1">
      <c r="A497" t="s">
        <v>2611</v>
      </c>
      <c r="B497" s="47" t="s">
        <v>1318</v>
      </c>
      <c r="E497" s="1">
        <f t="shared" si="116"/>
        <v>2628</v>
      </c>
      <c r="H497" s="1">
        <v>1715</v>
      </c>
      <c r="I497" s="1">
        <v>1636</v>
      </c>
      <c r="J497" s="2"/>
      <c r="K497" s="2">
        <f t="shared" si="107"/>
        <v>0.62252663622526638</v>
      </c>
      <c r="L497" s="10">
        <f t="shared" si="108"/>
        <v>3</v>
      </c>
      <c r="M497" s="9">
        <f t="shared" si="109"/>
        <v>2</v>
      </c>
      <c r="N497" s="8">
        <f t="shared" si="110"/>
        <v>1</v>
      </c>
      <c r="O497" s="2">
        <f t="shared" si="111"/>
        <v>0.26255707762557079</v>
      </c>
      <c r="P497" s="2">
        <f t="shared" si="112"/>
        <v>0.36035007610350078</v>
      </c>
      <c r="Q497" s="2">
        <f t="shared" si="113"/>
        <v>0.36948249619482498</v>
      </c>
      <c r="R497" s="2">
        <f t="shared" si="114"/>
        <v>7.6103500761034448E-3</v>
      </c>
      <c r="S497" s="25">
        <v>690</v>
      </c>
      <c r="T497" s="25">
        <v>947</v>
      </c>
      <c r="U497" s="25">
        <v>971</v>
      </c>
      <c r="V497" s="51"/>
      <c r="W497" s="25">
        <v>20</v>
      </c>
      <c r="AB497" t="s">
        <v>2463</v>
      </c>
      <c r="AF497" s="38">
        <v>23</v>
      </c>
      <c r="AG497" s="40">
        <v>5</v>
      </c>
      <c r="AH497" s="40">
        <v>75</v>
      </c>
      <c r="AI497" s="52">
        <v>53860</v>
      </c>
      <c r="AJ497" s="52">
        <f t="shared" si="115"/>
        <v>23005</v>
      </c>
      <c r="AK497" t="s">
        <v>1652</v>
      </c>
    </row>
    <row r="498" spans="1:37" hidden="1" outlineLevel="1">
      <c r="A498" t="s">
        <v>1976</v>
      </c>
      <c r="B498" s="47" t="s">
        <v>1318</v>
      </c>
      <c r="E498" s="1">
        <f t="shared" si="116"/>
        <v>115</v>
      </c>
      <c r="H498" s="1">
        <v>54</v>
      </c>
      <c r="I498" s="1">
        <v>54</v>
      </c>
      <c r="J498" s="2"/>
      <c r="K498" s="2">
        <f t="shared" si="107"/>
        <v>0.46956521739130436</v>
      </c>
      <c r="L498" s="10">
        <f t="shared" si="108"/>
        <v>3</v>
      </c>
      <c r="M498" s="9">
        <f t="shared" si="109"/>
        <v>2</v>
      </c>
      <c r="N498" s="8">
        <f t="shared" si="110"/>
        <v>1</v>
      </c>
      <c r="O498" s="2">
        <f t="shared" si="111"/>
        <v>0.24347826086956523</v>
      </c>
      <c r="P498" s="2">
        <f t="shared" si="112"/>
        <v>0.25217391304347825</v>
      </c>
      <c r="Q498" s="2">
        <f t="shared" si="113"/>
        <v>0.4956521739130435</v>
      </c>
      <c r="R498" s="2">
        <f t="shared" si="114"/>
        <v>8.6956521739129933E-3</v>
      </c>
      <c r="S498" s="25">
        <v>28</v>
      </c>
      <c r="T498" s="25">
        <v>29</v>
      </c>
      <c r="U498" s="25">
        <v>57</v>
      </c>
      <c r="V498" s="51"/>
      <c r="W498" s="25">
        <v>1</v>
      </c>
      <c r="AB498" t="s">
        <v>1069</v>
      </c>
      <c r="AF498" s="38">
        <v>23</v>
      </c>
      <c r="AG498" s="40">
        <v>29</v>
      </c>
      <c r="AH498" s="40">
        <v>155</v>
      </c>
      <c r="AI498" s="52">
        <v>51375</v>
      </c>
      <c r="AJ498" s="52">
        <f t="shared" si="115"/>
        <v>23029</v>
      </c>
      <c r="AK498" t="s">
        <v>1652</v>
      </c>
    </row>
    <row r="499" spans="1:37" hidden="1" outlineLevel="1">
      <c r="A499" t="s">
        <v>2612</v>
      </c>
      <c r="B499" s="47" t="s">
        <v>1318</v>
      </c>
      <c r="E499" s="1">
        <f t="shared" si="116"/>
        <v>1487</v>
      </c>
      <c r="H499" s="1">
        <v>642</v>
      </c>
      <c r="I499" s="1">
        <v>621</v>
      </c>
      <c r="J499" s="2"/>
      <c r="K499" s="2">
        <f t="shared" si="107"/>
        <v>0.41761936785474107</v>
      </c>
      <c r="L499" s="10">
        <f t="shared" si="108"/>
        <v>3</v>
      </c>
      <c r="M499" s="9">
        <f t="shared" si="109"/>
        <v>2</v>
      </c>
      <c r="N499" s="8">
        <f t="shared" si="110"/>
        <v>1</v>
      </c>
      <c r="O499" s="2">
        <f t="shared" si="111"/>
        <v>0.2125084061869536</v>
      </c>
      <c r="P499" s="2">
        <f t="shared" si="112"/>
        <v>0.28043039677202419</v>
      </c>
      <c r="Q499" s="2">
        <f t="shared" si="113"/>
        <v>0.48285137861466038</v>
      </c>
      <c r="R499" s="2">
        <f t="shared" si="114"/>
        <v>2.4209818426361884E-2</v>
      </c>
      <c r="S499" s="25">
        <v>316</v>
      </c>
      <c r="T499" s="25">
        <v>417</v>
      </c>
      <c r="U499" s="25">
        <v>718</v>
      </c>
      <c r="V499" s="51"/>
      <c r="W499" s="25">
        <v>36</v>
      </c>
      <c r="AB499" t="s">
        <v>339</v>
      </c>
      <c r="AF499" s="38">
        <v>23</v>
      </c>
      <c r="AG499" s="40">
        <v>27</v>
      </c>
      <c r="AH499" s="40">
        <v>75</v>
      </c>
      <c r="AI499" s="52">
        <v>52845</v>
      </c>
      <c r="AJ499" s="52">
        <f t="shared" si="115"/>
        <v>23027</v>
      </c>
      <c r="AK499" t="s">
        <v>1652</v>
      </c>
    </row>
    <row r="500" spans="1:37" hidden="1" outlineLevel="1">
      <c r="A500" t="s">
        <v>3109</v>
      </c>
      <c r="B500" s="47" t="s">
        <v>1318</v>
      </c>
      <c r="E500" s="1">
        <f t="shared" si="116"/>
        <v>3388</v>
      </c>
      <c r="H500" s="1">
        <v>1665</v>
      </c>
      <c r="I500" s="1">
        <v>1634</v>
      </c>
      <c r="J500" s="2"/>
      <c r="K500" s="2">
        <f t="shared" si="107"/>
        <v>0.4822904368358914</v>
      </c>
      <c r="L500" s="10">
        <f t="shared" si="108"/>
        <v>3</v>
      </c>
      <c r="M500" s="9">
        <f t="shared" si="109"/>
        <v>2</v>
      </c>
      <c r="N500" s="8">
        <f t="shared" si="110"/>
        <v>1</v>
      </c>
      <c r="O500" s="2">
        <f t="shared" si="111"/>
        <v>0.26652892561983471</v>
      </c>
      <c r="P500" s="2">
        <f t="shared" si="112"/>
        <v>0.32319952774498228</v>
      </c>
      <c r="Q500" s="2">
        <f t="shared" si="113"/>
        <v>0.39226682408500591</v>
      </c>
      <c r="R500" s="2">
        <f t="shared" si="114"/>
        <v>1.8004722550177155E-2</v>
      </c>
      <c r="S500" s="25">
        <v>903</v>
      </c>
      <c r="T500" s="25">
        <v>1095</v>
      </c>
      <c r="U500" s="25">
        <v>1329</v>
      </c>
      <c r="V500" s="51"/>
      <c r="W500" s="25">
        <v>61</v>
      </c>
      <c r="AB500" t="s">
        <v>1863</v>
      </c>
      <c r="AF500" s="38">
        <v>23</v>
      </c>
      <c r="AG500" s="40">
        <v>17</v>
      </c>
      <c r="AH500" s="40">
        <v>105</v>
      </c>
      <c r="AI500" s="52">
        <v>54000</v>
      </c>
      <c r="AJ500" s="52">
        <f t="shared" si="115"/>
        <v>23017</v>
      </c>
      <c r="AK500" t="s">
        <v>1652</v>
      </c>
    </row>
    <row r="501" spans="1:37" hidden="1" outlineLevel="1">
      <c r="A501" t="s">
        <v>1460</v>
      </c>
      <c r="B501" s="47" t="s">
        <v>1318</v>
      </c>
      <c r="E501" s="1">
        <f t="shared" si="116"/>
        <v>83</v>
      </c>
      <c r="H501" s="1">
        <v>40</v>
      </c>
      <c r="I501" s="1">
        <v>41</v>
      </c>
      <c r="J501" s="2"/>
      <c r="K501" s="2">
        <f t="shared" si="107"/>
        <v>0.49397590361445781</v>
      </c>
      <c r="L501" s="10">
        <f t="shared" si="108"/>
        <v>3</v>
      </c>
      <c r="M501" s="9">
        <f t="shared" si="109"/>
        <v>2</v>
      </c>
      <c r="N501" s="8">
        <f t="shared" si="110"/>
        <v>1</v>
      </c>
      <c r="O501" s="2">
        <f t="shared" si="111"/>
        <v>0.16867469879518071</v>
      </c>
      <c r="P501" s="2">
        <f t="shared" si="112"/>
        <v>0.36144578313253012</v>
      </c>
      <c r="Q501" s="2">
        <f t="shared" si="113"/>
        <v>0.45783132530120479</v>
      </c>
      <c r="R501" s="2">
        <f t="shared" si="114"/>
        <v>1.2048192771084376E-2</v>
      </c>
      <c r="S501" s="25">
        <v>14</v>
      </c>
      <c r="T501" s="25">
        <v>30</v>
      </c>
      <c r="U501" s="25">
        <v>38</v>
      </c>
      <c r="V501" s="51"/>
      <c r="W501" s="25">
        <v>1</v>
      </c>
      <c r="AB501" t="s">
        <v>179</v>
      </c>
      <c r="AF501" s="38">
        <v>23</v>
      </c>
      <c r="AG501" s="40">
        <v>9</v>
      </c>
      <c r="AH501" s="40"/>
      <c r="AI501" s="52">
        <v>54050</v>
      </c>
      <c r="AJ501" s="52">
        <f t="shared" si="115"/>
        <v>23009</v>
      </c>
      <c r="AK501" t="s">
        <v>405</v>
      </c>
    </row>
    <row r="502" spans="1:37" hidden="1" outlineLevel="1">
      <c r="A502" s="19" t="s">
        <v>3266</v>
      </c>
      <c r="B502" s="47" t="s">
        <v>1318</v>
      </c>
      <c r="E502" s="1">
        <f t="shared" si="116"/>
        <v>12</v>
      </c>
      <c r="H502" s="1">
        <v>7</v>
      </c>
      <c r="I502" s="1">
        <v>8</v>
      </c>
      <c r="J502" s="2"/>
      <c r="K502" s="2">
        <f>I502/E502</f>
        <v>0.66666666666666663</v>
      </c>
      <c r="L502" s="10">
        <f t="shared" si="108"/>
        <v>1</v>
      </c>
      <c r="M502" s="9">
        <f t="shared" si="109"/>
        <v>2</v>
      </c>
      <c r="N502" s="8">
        <f t="shared" si="110"/>
        <v>3</v>
      </c>
      <c r="O502" s="2">
        <f t="shared" si="111"/>
        <v>0.5</v>
      </c>
      <c r="P502" s="2">
        <f t="shared" si="112"/>
        <v>0.33333333333333331</v>
      </c>
      <c r="Q502" s="2">
        <f t="shared" si="113"/>
        <v>0.16666666666666666</v>
      </c>
      <c r="R502" s="2">
        <f t="shared" si="114"/>
        <v>2.7755575615628914E-17</v>
      </c>
      <c r="S502" s="25">
        <v>6</v>
      </c>
      <c r="T502" s="25">
        <v>4</v>
      </c>
      <c r="U502" s="25">
        <v>2</v>
      </c>
      <c r="V502" s="51"/>
      <c r="W502" s="25">
        <v>0</v>
      </c>
      <c r="AB502" t="s">
        <v>1069</v>
      </c>
      <c r="AF502" s="38">
        <v>23</v>
      </c>
      <c r="AG502" s="40">
        <v>29</v>
      </c>
      <c r="AH502" s="40"/>
      <c r="AI502" s="52">
        <v>54100</v>
      </c>
      <c r="AJ502" s="52">
        <f t="shared" si="115"/>
        <v>23029</v>
      </c>
      <c r="AK502" t="s">
        <v>405</v>
      </c>
    </row>
    <row r="503" spans="1:37" hidden="1" outlineLevel="1">
      <c r="A503" t="s">
        <v>271</v>
      </c>
      <c r="B503" s="47" t="s">
        <v>1318</v>
      </c>
      <c r="E503" s="1">
        <f t="shared" si="116"/>
        <v>66</v>
      </c>
      <c r="H503" s="1">
        <v>34</v>
      </c>
      <c r="I503" s="1">
        <v>36</v>
      </c>
      <c r="J503" s="2"/>
      <c r="K503" s="2">
        <f>I503/E503</f>
        <v>0.54545454545454541</v>
      </c>
      <c r="L503" s="10">
        <f t="shared" si="108"/>
        <v>2</v>
      </c>
      <c r="M503" s="9">
        <f t="shared" si="109"/>
        <v>3</v>
      </c>
      <c r="N503" s="8">
        <f t="shared" si="110"/>
        <v>1</v>
      </c>
      <c r="O503" s="2">
        <f t="shared" si="111"/>
        <v>0.31818181818181818</v>
      </c>
      <c r="P503" s="2">
        <f t="shared" si="112"/>
        <v>0.30303030303030304</v>
      </c>
      <c r="Q503" s="2">
        <f t="shared" si="113"/>
        <v>0.36363636363636365</v>
      </c>
      <c r="R503" s="2">
        <f t="shared" si="114"/>
        <v>1.5151515151515194E-2</v>
      </c>
      <c r="S503" s="25">
        <v>21</v>
      </c>
      <c r="T503" s="25">
        <v>20</v>
      </c>
      <c r="U503" s="25">
        <v>24</v>
      </c>
      <c r="V503" s="51"/>
      <c r="W503" s="25">
        <v>1</v>
      </c>
      <c r="AB503" t="s">
        <v>1069</v>
      </c>
      <c r="AF503" s="38">
        <v>23</v>
      </c>
      <c r="AG503" s="40">
        <v>29</v>
      </c>
      <c r="AH503" s="40"/>
      <c r="AI503" s="52">
        <v>54200</v>
      </c>
      <c r="AJ503" s="52">
        <f t="shared" si="115"/>
        <v>23029</v>
      </c>
      <c r="AK503" t="s">
        <v>405</v>
      </c>
    </row>
    <row r="504" spans="1:37" hidden="1" outlineLevel="1">
      <c r="A504" s="19" t="s">
        <v>272</v>
      </c>
      <c r="B504" s="47" t="s">
        <v>1318</v>
      </c>
      <c r="E504" s="1">
        <f t="shared" si="116"/>
        <v>24</v>
      </c>
      <c r="H504" s="1">
        <v>16</v>
      </c>
      <c r="I504" s="1">
        <v>16</v>
      </c>
      <c r="J504" s="2"/>
      <c r="K504" s="2">
        <f t="shared" si="107"/>
        <v>0.66666666666666663</v>
      </c>
      <c r="L504" s="10">
        <f t="shared" si="108"/>
        <v>2</v>
      </c>
      <c r="M504" s="9">
        <f t="shared" si="109"/>
        <v>1</v>
      </c>
      <c r="N504" s="8">
        <f t="shared" si="110"/>
        <v>3</v>
      </c>
      <c r="O504" s="2">
        <f t="shared" si="111"/>
        <v>0.375</v>
      </c>
      <c r="P504" s="2">
        <f t="shared" si="112"/>
        <v>0.41666666666666669</v>
      </c>
      <c r="Q504" s="2">
        <f t="shared" si="113"/>
        <v>0.20833333333333334</v>
      </c>
      <c r="R504" s="2">
        <f t="shared" si="114"/>
        <v>-2.7755575615628914E-17</v>
      </c>
      <c r="S504" s="25">
        <v>9</v>
      </c>
      <c r="T504" s="25">
        <v>10</v>
      </c>
      <c r="U504" s="25">
        <v>5</v>
      </c>
      <c r="V504" s="51"/>
      <c r="W504" s="25">
        <v>0</v>
      </c>
      <c r="AB504" t="s">
        <v>1069</v>
      </c>
      <c r="AF504" s="38">
        <v>23</v>
      </c>
      <c r="AG504" s="40">
        <v>29</v>
      </c>
      <c r="AH504" s="40"/>
      <c r="AI504" s="52">
        <v>54300</v>
      </c>
      <c r="AJ504" s="52">
        <f t="shared" si="115"/>
        <v>23029</v>
      </c>
      <c r="AK504" t="s">
        <v>405</v>
      </c>
    </row>
    <row r="505" spans="1:37" hidden="1" outlineLevel="1">
      <c r="A505" t="s">
        <v>1937</v>
      </c>
      <c r="B505" s="47" t="s">
        <v>1318</v>
      </c>
      <c r="E505" s="1">
        <f t="shared" si="116"/>
        <v>513</v>
      </c>
      <c r="H505" s="1">
        <v>221</v>
      </c>
      <c r="I505" s="1">
        <v>224</v>
      </c>
      <c r="J505" s="2"/>
      <c r="K505" s="2">
        <f t="shared" si="107"/>
        <v>0.43664717348927873</v>
      </c>
      <c r="L505" s="10">
        <f t="shared" si="108"/>
        <v>2</v>
      </c>
      <c r="M505" s="9">
        <f t="shared" si="109"/>
        <v>3</v>
      </c>
      <c r="N505" s="8">
        <f t="shared" si="110"/>
        <v>1</v>
      </c>
      <c r="O505" s="2">
        <f t="shared" si="111"/>
        <v>0.26900584795321636</v>
      </c>
      <c r="P505" s="2">
        <f t="shared" si="112"/>
        <v>0.25146198830409355</v>
      </c>
      <c r="Q505" s="2">
        <f t="shared" si="113"/>
        <v>0.46393762183235865</v>
      </c>
      <c r="R505" s="2">
        <f t="shared" si="114"/>
        <v>1.5594541910331439E-2</v>
      </c>
      <c r="S505" s="25">
        <v>138</v>
      </c>
      <c r="T505" s="25">
        <v>129</v>
      </c>
      <c r="U505" s="25">
        <v>238</v>
      </c>
      <c r="V505" s="51"/>
      <c r="W505" s="25">
        <v>8</v>
      </c>
      <c r="AB505" t="s">
        <v>1977</v>
      </c>
      <c r="AF505" s="38">
        <v>23</v>
      </c>
      <c r="AG505" s="40">
        <v>3</v>
      </c>
      <c r="AH505" s="40">
        <v>240</v>
      </c>
      <c r="AI505" s="52">
        <v>54385</v>
      </c>
      <c r="AJ505" s="52">
        <f t="shared" si="115"/>
        <v>23003</v>
      </c>
      <c r="AK505" t="s">
        <v>1652</v>
      </c>
    </row>
    <row r="506" spans="1:37" hidden="1" outlineLevel="1">
      <c r="A506" t="s">
        <v>2201</v>
      </c>
      <c r="B506" s="47" t="s">
        <v>1318</v>
      </c>
      <c r="E506" s="1">
        <f t="shared" si="116"/>
        <v>4151</v>
      </c>
      <c r="H506" s="1">
        <v>2080</v>
      </c>
      <c r="I506" s="1">
        <v>2055</v>
      </c>
      <c r="J506" s="2"/>
      <c r="K506" s="2">
        <f t="shared" si="107"/>
        <v>0.49506143098048661</v>
      </c>
      <c r="L506" s="10">
        <f t="shared" si="108"/>
        <v>2</v>
      </c>
      <c r="M506" s="9">
        <f t="shared" si="109"/>
        <v>3</v>
      </c>
      <c r="N506" s="8">
        <f t="shared" si="110"/>
        <v>1</v>
      </c>
      <c r="O506" s="2">
        <f t="shared" si="111"/>
        <v>0.28691881474343534</v>
      </c>
      <c r="P506" s="2">
        <f t="shared" si="112"/>
        <v>0.26258732835461335</v>
      </c>
      <c r="Q506" s="2">
        <f t="shared" si="113"/>
        <v>0.44037581305709467</v>
      </c>
      <c r="R506" s="2">
        <f t="shared" si="114"/>
        <v>1.0118043844856595E-2</v>
      </c>
      <c r="S506" s="25">
        <v>1191</v>
      </c>
      <c r="T506" s="25">
        <v>1090</v>
      </c>
      <c r="U506" s="25">
        <v>1828</v>
      </c>
      <c r="V506" s="51"/>
      <c r="W506" s="25">
        <v>42</v>
      </c>
      <c r="AB506" t="s">
        <v>2654</v>
      </c>
      <c r="AF506" s="38">
        <v>23</v>
      </c>
      <c r="AG506" s="40">
        <v>11</v>
      </c>
      <c r="AH506" s="40">
        <v>80</v>
      </c>
      <c r="AI506" s="52">
        <v>54560</v>
      </c>
      <c r="AJ506" s="52">
        <f t="shared" si="115"/>
        <v>23011</v>
      </c>
      <c r="AK506" t="s">
        <v>1652</v>
      </c>
    </row>
    <row r="507" spans="1:37" hidden="1" outlineLevel="1">
      <c r="A507" t="s">
        <v>936</v>
      </c>
      <c r="B507" s="47" t="s">
        <v>1318</v>
      </c>
      <c r="E507" s="1">
        <f t="shared" si="116"/>
        <v>1449</v>
      </c>
      <c r="H507" s="1">
        <v>772</v>
      </c>
      <c r="I507" s="1">
        <v>762</v>
      </c>
      <c r="J507" s="2"/>
      <c r="K507" s="2">
        <f t="shared" si="107"/>
        <v>0.52587991718426497</v>
      </c>
      <c r="L507" s="10">
        <f t="shared" si="108"/>
        <v>2</v>
      </c>
      <c r="M507" s="9">
        <f t="shared" si="109"/>
        <v>3</v>
      </c>
      <c r="N507" s="8">
        <f t="shared" si="110"/>
        <v>1</v>
      </c>
      <c r="O507" s="2">
        <f t="shared" si="111"/>
        <v>0.29261559696342304</v>
      </c>
      <c r="P507" s="2">
        <f t="shared" si="112"/>
        <v>0.29054520358868186</v>
      </c>
      <c r="Q507" s="2">
        <f t="shared" si="113"/>
        <v>0.40303657694962042</v>
      </c>
      <c r="R507" s="2">
        <f t="shared" si="114"/>
        <v>1.3802622498274741E-2</v>
      </c>
      <c r="S507" s="25">
        <v>424</v>
      </c>
      <c r="T507" s="25">
        <v>421</v>
      </c>
      <c r="U507" s="25">
        <v>584</v>
      </c>
      <c r="V507" s="51"/>
      <c r="W507" s="25">
        <v>20</v>
      </c>
      <c r="AB507" t="s">
        <v>1635</v>
      </c>
      <c r="AF507" s="38">
        <v>23</v>
      </c>
      <c r="AG507" s="40">
        <v>31</v>
      </c>
      <c r="AH507" s="40">
        <v>97</v>
      </c>
      <c r="AI507" s="52">
        <v>54980</v>
      </c>
      <c r="AJ507" s="52">
        <f t="shared" si="115"/>
        <v>23031</v>
      </c>
      <c r="AK507" t="s">
        <v>1652</v>
      </c>
    </row>
    <row r="508" spans="1:37" hidden="1" outlineLevel="1">
      <c r="A508" t="s">
        <v>2523</v>
      </c>
      <c r="B508" s="47" t="s">
        <v>1318</v>
      </c>
      <c r="E508" s="1">
        <f t="shared" si="116"/>
        <v>8861</v>
      </c>
      <c r="H508" s="1">
        <v>3557</v>
      </c>
      <c r="I508" s="1">
        <v>3495</v>
      </c>
      <c r="J508" s="2"/>
      <c r="K508" s="2">
        <f t="shared" si="107"/>
        <v>0.39442500846405598</v>
      </c>
      <c r="L508" s="10">
        <f t="shared" si="108"/>
        <v>1</v>
      </c>
      <c r="M508" s="9">
        <f t="shared" si="109"/>
        <v>3</v>
      </c>
      <c r="N508" s="8">
        <f t="shared" si="110"/>
        <v>2</v>
      </c>
      <c r="O508" s="2">
        <f t="shared" si="111"/>
        <v>0.39171651055185647</v>
      </c>
      <c r="P508" s="2">
        <f t="shared" si="112"/>
        <v>0.22187112064101117</v>
      </c>
      <c r="Q508" s="2">
        <f t="shared" si="113"/>
        <v>0.37038708949328519</v>
      </c>
      <c r="R508" s="2">
        <f t="shared" si="114"/>
        <v>1.6025279313847118E-2</v>
      </c>
      <c r="S508" s="25">
        <v>3471</v>
      </c>
      <c r="T508" s="25">
        <v>1966</v>
      </c>
      <c r="U508" s="25">
        <v>3282</v>
      </c>
      <c r="V508" s="51"/>
      <c r="W508" s="25">
        <v>142</v>
      </c>
      <c r="AB508" t="s">
        <v>1635</v>
      </c>
      <c r="AF508" s="38">
        <v>23</v>
      </c>
      <c r="AG508" s="40">
        <v>31</v>
      </c>
      <c r="AH508" s="40">
        <v>100</v>
      </c>
      <c r="AI508" s="52">
        <v>55085</v>
      </c>
      <c r="AJ508" s="52">
        <f t="shared" si="115"/>
        <v>23031</v>
      </c>
      <c r="AK508" t="s">
        <v>1652</v>
      </c>
    </row>
    <row r="509" spans="1:37" hidden="1" outlineLevel="1">
      <c r="A509" t="s">
        <v>2545</v>
      </c>
      <c r="B509" s="47" t="s">
        <v>1318</v>
      </c>
      <c r="E509" s="1">
        <f t="shared" si="116"/>
        <v>6674</v>
      </c>
      <c r="H509" s="1">
        <v>3015</v>
      </c>
      <c r="I509" s="1">
        <v>2970</v>
      </c>
      <c r="J509" s="2"/>
      <c r="K509" s="2">
        <f t="shared" si="107"/>
        <v>0.44501048846269103</v>
      </c>
      <c r="L509" s="10">
        <f t="shared" si="108"/>
        <v>2</v>
      </c>
      <c r="M509" s="9">
        <f t="shared" si="109"/>
        <v>3</v>
      </c>
      <c r="N509" s="8">
        <f t="shared" si="110"/>
        <v>1</v>
      </c>
      <c r="O509" s="2">
        <f t="shared" si="111"/>
        <v>0.37174108480671264</v>
      </c>
      <c r="P509" s="2">
        <f t="shared" si="112"/>
        <v>0.22640095894516032</v>
      </c>
      <c r="Q509" s="2">
        <f t="shared" si="113"/>
        <v>0.37938267905304163</v>
      </c>
      <c r="R509" s="2">
        <f t="shared" si="114"/>
        <v>2.2475277195085408E-2</v>
      </c>
      <c r="S509" s="25">
        <v>2481</v>
      </c>
      <c r="T509" s="25">
        <v>1511</v>
      </c>
      <c r="U509" s="25">
        <v>2532</v>
      </c>
      <c r="V509" s="51"/>
      <c r="W509" s="25">
        <v>150</v>
      </c>
      <c r="AB509" t="s">
        <v>2880</v>
      </c>
      <c r="AF509" s="38">
        <v>23</v>
      </c>
      <c r="AG509" s="40">
        <v>19</v>
      </c>
      <c r="AH509" s="40">
        <v>240</v>
      </c>
      <c r="AI509" s="52">
        <v>55225</v>
      </c>
      <c r="AJ509" s="52">
        <f t="shared" si="115"/>
        <v>23019</v>
      </c>
      <c r="AK509" t="s">
        <v>165</v>
      </c>
    </row>
    <row r="510" spans="1:37" hidden="1" outlineLevel="1">
      <c r="A510" t="s">
        <v>2546</v>
      </c>
      <c r="B510" s="47" t="s">
        <v>1318</v>
      </c>
      <c r="E510" s="1">
        <f t="shared" si="116"/>
        <v>174</v>
      </c>
      <c r="H510" s="1">
        <v>55</v>
      </c>
      <c r="I510" s="1">
        <v>52</v>
      </c>
      <c r="J510" s="2"/>
      <c r="K510" s="2">
        <f t="shared" si="107"/>
        <v>0.2988505747126437</v>
      </c>
      <c r="L510" s="10">
        <f t="shared" si="108"/>
        <v>3</v>
      </c>
      <c r="M510" s="9">
        <f t="shared" si="109"/>
        <v>1</v>
      </c>
      <c r="N510" s="8">
        <f t="shared" si="110"/>
        <v>2</v>
      </c>
      <c r="O510" s="2">
        <f t="shared" si="111"/>
        <v>0.2413793103448276</v>
      </c>
      <c r="P510" s="2">
        <f t="shared" si="112"/>
        <v>0.38505747126436779</v>
      </c>
      <c r="Q510" s="2">
        <f t="shared" si="113"/>
        <v>0.36781609195402298</v>
      </c>
      <c r="R510" s="2">
        <f t="shared" si="114"/>
        <v>5.7471264367816022E-3</v>
      </c>
      <c r="S510" s="25">
        <v>42</v>
      </c>
      <c r="T510" s="25">
        <v>67</v>
      </c>
      <c r="U510" s="25">
        <v>64</v>
      </c>
      <c r="V510" s="51"/>
      <c r="W510" s="25">
        <v>1</v>
      </c>
      <c r="AB510" t="s">
        <v>1977</v>
      </c>
      <c r="AF510" s="38">
        <v>23</v>
      </c>
      <c r="AG510" s="40">
        <v>3</v>
      </c>
      <c r="AH510" s="40">
        <v>245</v>
      </c>
      <c r="AI510" s="52">
        <v>55435</v>
      </c>
      <c r="AJ510" s="52">
        <f t="shared" si="115"/>
        <v>23003</v>
      </c>
      <c r="AK510" t="s">
        <v>1652</v>
      </c>
    </row>
    <row r="511" spans="1:37" hidden="1" outlineLevel="1">
      <c r="A511" t="s">
        <v>2606</v>
      </c>
      <c r="B511" s="47" t="s">
        <v>1318</v>
      </c>
      <c r="E511" s="1">
        <f t="shared" si="116"/>
        <v>1589</v>
      </c>
      <c r="H511" s="1">
        <v>968</v>
      </c>
      <c r="I511" s="1">
        <v>943</v>
      </c>
      <c r="J511" s="2"/>
      <c r="K511" s="2">
        <f t="shared" si="107"/>
        <v>0.59345500314663313</v>
      </c>
      <c r="L511" s="10">
        <f t="shared" si="108"/>
        <v>2</v>
      </c>
      <c r="M511" s="9">
        <f t="shared" si="109"/>
        <v>3</v>
      </c>
      <c r="N511" s="8">
        <f t="shared" si="110"/>
        <v>1</v>
      </c>
      <c r="O511" s="2">
        <f t="shared" si="111"/>
        <v>0.2724984266834487</v>
      </c>
      <c r="P511" s="2">
        <f t="shared" si="112"/>
        <v>0.24669603524229075</v>
      </c>
      <c r="Q511" s="2">
        <f t="shared" si="113"/>
        <v>0.45877910635619884</v>
      </c>
      <c r="R511" s="2">
        <f t="shared" si="114"/>
        <v>2.2026431718061679E-2</v>
      </c>
      <c r="S511" s="25">
        <v>433</v>
      </c>
      <c r="T511" s="25">
        <v>392</v>
      </c>
      <c r="U511" s="25">
        <v>729</v>
      </c>
      <c r="V511" s="51"/>
      <c r="W511" s="25">
        <v>35</v>
      </c>
      <c r="AB511" t="s">
        <v>179</v>
      </c>
      <c r="AF511" s="38">
        <v>23</v>
      </c>
      <c r="AG511" s="40">
        <v>9</v>
      </c>
      <c r="AH511" s="40">
        <v>105</v>
      </c>
      <c r="AI511" s="52">
        <v>55505</v>
      </c>
      <c r="AJ511" s="52">
        <f t="shared" si="115"/>
        <v>23009</v>
      </c>
      <c r="AK511" t="s">
        <v>1652</v>
      </c>
    </row>
    <row r="512" spans="1:37" hidden="1" outlineLevel="1">
      <c r="A512" s="19" t="s">
        <v>600</v>
      </c>
      <c r="B512" s="47" t="s">
        <v>1318</v>
      </c>
      <c r="E512" s="1">
        <f t="shared" si="116"/>
        <v>143</v>
      </c>
      <c r="H512" s="1">
        <v>51</v>
      </c>
      <c r="I512" s="1">
        <v>52</v>
      </c>
      <c r="J512" s="2"/>
      <c r="K512" s="2">
        <f t="shared" si="107"/>
        <v>0.36363636363636365</v>
      </c>
      <c r="L512" s="10">
        <f t="shared" si="108"/>
        <v>2</v>
      </c>
      <c r="M512" s="9">
        <f t="shared" si="109"/>
        <v>3</v>
      </c>
      <c r="N512" s="8">
        <f t="shared" si="110"/>
        <v>1</v>
      </c>
      <c r="O512" s="2">
        <f t="shared" si="111"/>
        <v>0.30769230769230771</v>
      </c>
      <c r="P512" s="2">
        <f t="shared" si="112"/>
        <v>0.28671328671328672</v>
      </c>
      <c r="Q512" s="2">
        <f t="shared" si="113"/>
        <v>0.39160839160839161</v>
      </c>
      <c r="R512" s="2">
        <f t="shared" si="114"/>
        <v>1.3986013986013957E-2</v>
      </c>
      <c r="S512" s="25">
        <v>44</v>
      </c>
      <c r="T512" s="25">
        <v>41</v>
      </c>
      <c r="U512" s="25">
        <v>56</v>
      </c>
      <c r="V512" s="51"/>
      <c r="W512" s="25">
        <v>2</v>
      </c>
      <c r="AB512" t="s">
        <v>1134</v>
      </c>
      <c r="AF512" s="38">
        <v>23</v>
      </c>
      <c r="AG512" s="40">
        <v>21</v>
      </c>
      <c r="AH512" s="40"/>
      <c r="AI512" s="52">
        <v>55550</v>
      </c>
      <c r="AJ512" s="52">
        <f t="shared" si="115"/>
        <v>23021</v>
      </c>
      <c r="AK512" t="s">
        <v>405</v>
      </c>
    </row>
    <row r="513" spans="1:37" hidden="1" outlineLevel="1">
      <c r="A513" t="s">
        <v>2607</v>
      </c>
      <c r="B513" s="47" t="s">
        <v>1318</v>
      </c>
      <c r="E513" s="1">
        <f t="shared" si="116"/>
        <v>6133</v>
      </c>
      <c r="H513" s="1">
        <v>2796</v>
      </c>
      <c r="I513" s="1">
        <v>2707</v>
      </c>
      <c r="J513" s="2"/>
      <c r="K513" s="2">
        <f t="shared" si="107"/>
        <v>0.44138268384151313</v>
      </c>
      <c r="L513" s="10">
        <f t="shared" si="108"/>
        <v>2</v>
      </c>
      <c r="M513" s="9">
        <f t="shared" si="109"/>
        <v>3</v>
      </c>
      <c r="N513" s="8">
        <f t="shared" si="110"/>
        <v>1</v>
      </c>
      <c r="O513" s="2">
        <f t="shared" si="111"/>
        <v>0.3293657263981738</v>
      </c>
      <c r="P513" s="2">
        <f t="shared" si="112"/>
        <v>0.22387086254687755</v>
      </c>
      <c r="Q513" s="2">
        <f t="shared" si="113"/>
        <v>0.39279308658079243</v>
      </c>
      <c r="R513" s="2">
        <f t="shared" si="114"/>
        <v>5.3970324474156284E-2</v>
      </c>
      <c r="S513" s="25">
        <v>2020</v>
      </c>
      <c r="T513" s="25">
        <v>1373</v>
      </c>
      <c r="U513" s="25">
        <v>2409</v>
      </c>
      <c r="V513" s="51"/>
      <c r="W513" s="25">
        <v>331</v>
      </c>
      <c r="AB513" t="s">
        <v>2880</v>
      </c>
      <c r="AF513" s="38">
        <v>23</v>
      </c>
      <c r="AG513" s="40">
        <v>19</v>
      </c>
      <c r="AH513" s="40">
        <v>245</v>
      </c>
      <c r="AI513" s="52">
        <v>55565</v>
      </c>
      <c r="AJ513" s="52">
        <f t="shared" si="115"/>
        <v>23019</v>
      </c>
      <c r="AK513" t="s">
        <v>1652</v>
      </c>
    </row>
    <row r="514" spans="1:37" hidden="1" outlineLevel="1">
      <c r="A514" t="s">
        <v>2262</v>
      </c>
      <c r="B514" s="47" t="s">
        <v>1318</v>
      </c>
      <c r="E514" s="1">
        <f t="shared" si="116"/>
        <v>3104</v>
      </c>
      <c r="H514" s="1">
        <v>1589</v>
      </c>
      <c r="I514" s="1">
        <v>1566</v>
      </c>
      <c r="J514" s="2"/>
      <c r="K514" s="2">
        <f t="shared" si="107"/>
        <v>0.5045103092783505</v>
      </c>
      <c r="L514" s="10">
        <f t="shared" si="108"/>
        <v>3</v>
      </c>
      <c r="M514" s="9">
        <f t="shared" si="109"/>
        <v>2</v>
      </c>
      <c r="N514" s="8">
        <f t="shared" si="110"/>
        <v>1</v>
      </c>
      <c r="O514" s="2">
        <f t="shared" si="111"/>
        <v>0.24710051546391754</v>
      </c>
      <c r="P514" s="2">
        <f t="shared" si="112"/>
        <v>0.33215206185567009</v>
      </c>
      <c r="Q514" s="2">
        <f t="shared" si="113"/>
        <v>0.41011597938144329</v>
      </c>
      <c r="R514" s="2">
        <f t="shared" si="114"/>
        <v>1.063144329896909E-2</v>
      </c>
      <c r="S514" s="25">
        <v>767</v>
      </c>
      <c r="T514" s="25">
        <v>1031</v>
      </c>
      <c r="U514" s="25">
        <v>1273</v>
      </c>
      <c r="V514" s="51"/>
      <c r="W514" s="25">
        <v>33</v>
      </c>
      <c r="AB514" t="s">
        <v>2880</v>
      </c>
      <c r="AF514" s="38">
        <v>23</v>
      </c>
      <c r="AG514" s="40">
        <v>19</v>
      </c>
      <c r="AH514" s="40">
        <v>250</v>
      </c>
      <c r="AI514" s="52">
        <v>55680</v>
      </c>
      <c r="AJ514" s="52">
        <f t="shared" si="115"/>
        <v>23019</v>
      </c>
      <c r="AK514" t="s">
        <v>1652</v>
      </c>
    </row>
    <row r="515" spans="1:37" hidden="1" outlineLevel="1">
      <c r="A515" t="s">
        <v>2660</v>
      </c>
      <c r="B515" s="47" t="s">
        <v>1318</v>
      </c>
      <c r="E515" s="1">
        <f t="shared" si="116"/>
        <v>52</v>
      </c>
      <c r="H515" s="1">
        <v>35</v>
      </c>
      <c r="I515" s="1">
        <v>36</v>
      </c>
      <c r="J515" s="2"/>
      <c r="K515" s="2">
        <f t="shared" si="107"/>
        <v>0.69230769230769229</v>
      </c>
      <c r="L515" s="10">
        <f t="shared" si="108"/>
        <v>2</v>
      </c>
      <c r="M515" s="9">
        <f t="shared" si="109"/>
        <v>1</v>
      </c>
      <c r="N515" s="8">
        <f t="shared" si="110"/>
        <v>2</v>
      </c>
      <c r="O515" s="2">
        <f t="shared" si="111"/>
        <v>0.21153846153846154</v>
      </c>
      <c r="P515" s="2">
        <f t="shared" si="112"/>
        <v>0.57692307692307687</v>
      </c>
      <c r="Q515" s="2">
        <f t="shared" si="113"/>
        <v>0.21153846153846154</v>
      </c>
      <c r="R515" s="2">
        <f t="shared" si="114"/>
        <v>2.7755575615628914E-17</v>
      </c>
      <c r="S515" s="25">
        <v>11</v>
      </c>
      <c r="T515" s="25">
        <v>30</v>
      </c>
      <c r="U515" s="25">
        <v>11</v>
      </c>
      <c r="V515" s="51"/>
      <c r="W515" s="25">
        <v>0</v>
      </c>
      <c r="AB515" t="s">
        <v>179</v>
      </c>
      <c r="AF515" s="38">
        <v>23</v>
      </c>
      <c r="AG515" s="40">
        <v>9</v>
      </c>
      <c r="AH515" s="40">
        <v>110</v>
      </c>
      <c r="AI515" s="52">
        <v>55855</v>
      </c>
      <c r="AJ515" s="52">
        <f t="shared" si="115"/>
        <v>23009</v>
      </c>
      <c r="AK515" t="s">
        <v>1652</v>
      </c>
    </row>
    <row r="516" spans="1:37" hidden="1" outlineLevel="1">
      <c r="A516" t="s">
        <v>2114</v>
      </c>
      <c r="B516" s="47" t="s">
        <v>1318</v>
      </c>
      <c r="E516" s="1">
        <f t="shared" si="116"/>
        <v>558</v>
      </c>
      <c r="H516" s="1">
        <v>253</v>
      </c>
      <c r="I516" s="1">
        <v>246</v>
      </c>
      <c r="J516" s="2"/>
      <c r="K516" s="2">
        <f t="shared" si="107"/>
        <v>0.44086021505376344</v>
      </c>
      <c r="L516" s="10">
        <f t="shared" si="108"/>
        <v>3</v>
      </c>
      <c r="M516" s="9">
        <f t="shared" si="109"/>
        <v>2</v>
      </c>
      <c r="N516" s="8">
        <f t="shared" si="110"/>
        <v>1</v>
      </c>
      <c r="O516" s="2">
        <f t="shared" si="111"/>
        <v>0.25089605734767023</v>
      </c>
      <c r="P516" s="2">
        <f t="shared" si="112"/>
        <v>0.35663082437275984</v>
      </c>
      <c r="Q516" s="2">
        <f t="shared" si="113"/>
        <v>0.38530465949820786</v>
      </c>
      <c r="R516" s="2">
        <f t="shared" si="114"/>
        <v>7.1684587813621303E-3</v>
      </c>
      <c r="S516" s="25">
        <v>140</v>
      </c>
      <c r="T516" s="25">
        <v>199</v>
      </c>
      <c r="U516" s="25">
        <v>215</v>
      </c>
      <c r="V516" s="51"/>
      <c r="W516" s="25">
        <v>4</v>
      </c>
      <c r="AB516" t="s">
        <v>179</v>
      </c>
      <c r="AF516" s="38">
        <v>23</v>
      </c>
      <c r="AG516" s="40">
        <v>9</v>
      </c>
      <c r="AH516" s="40">
        <v>115</v>
      </c>
      <c r="AI516" s="52">
        <v>55890</v>
      </c>
      <c r="AJ516" s="52">
        <f t="shared" si="115"/>
        <v>23009</v>
      </c>
      <c r="AK516" t="s">
        <v>1652</v>
      </c>
    </row>
    <row r="517" spans="1:37" hidden="1" outlineLevel="1">
      <c r="A517" t="s">
        <v>2002</v>
      </c>
      <c r="B517" s="47" t="s">
        <v>1318</v>
      </c>
      <c r="E517" s="1">
        <f t="shared" si="116"/>
        <v>1135</v>
      </c>
      <c r="H517" s="1">
        <v>650</v>
      </c>
      <c r="I517" s="1">
        <v>646</v>
      </c>
      <c r="J517" s="2"/>
      <c r="K517" s="2">
        <f t="shared" si="107"/>
        <v>0.56916299559471362</v>
      </c>
      <c r="L517" s="10">
        <f t="shared" si="108"/>
        <v>3</v>
      </c>
      <c r="M517" s="9">
        <f t="shared" si="109"/>
        <v>2</v>
      </c>
      <c r="N517" s="8">
        <f t="shared" si="110"/>
        <v>1</v>
      </c>
      <c r="O517" s="2">
        <f t="shared" si="111"/>
        <v>0.23348017621145375</v>
      </c>
      <c r="P517" s="2">
        <f t="shared" si="112"/>
        <v>0.33568281938325989</v>
      </c>
      <c r="Q517" s="2">
        <f t="shared" si="113"/>
        <v>0.40264317180616738</v>
      </c>
      <c r="R517" s="2">
        <f t="shared" si="114"/>
        <v>2.8193832599118951E-2</v>
      </c>
      <c r="S517" s="25">
        <v>265</v>
      </c>
      <c r="T517" s="25">
        <v>381</v>
      </c>
      <c r="U517" s="25">
        <v>457</v>
      </c>
      <c r="V517" s="51"/>
      <c r="W517" s="25">
        <v>32</v>
      </c>
      <c r="AB517" t="s">
        <v>1863</v>
      </c>
      <c r="AF517" s="38">
        <v>23</v>
      </c>
      <c r="AG517" s="40">
        <v>17</v>
      </c>
      <c r="AH517" s="40">
        <v>108</v>
      </c>
      <c r="AI517" s="52">
        <v>55960</v>
      </c>
      <c r="AJ517" s="52">
        <f t="shared" si="115"/>
        <v>23017</v>
      </c>
      <c r="AK517" t="s">
        <v>1652</v>
      </c>
    </row>
    <row r="518" spans="1:37" hidden="1" outlineLevel="1">
      <c r="A518" t="s">
        <v>3264</v>
      </c>
      <c r="B518" s="47" t="s">
        <v>1318</v>
      </c>
      <c r="E518" s="1">
        <f t="shared" si="116"/>
        <v>1266</v>
      </c>
      <c r="H518" s="1">
        <v>768</v>
      </c>
      <c r="I518" s="1">
        <v>736</v>
      </c>
      <c r="J518" s="2"/>
      <c r="K518" s="2">
        <f t="shared" si="107"/>
        <v>0.58135860979462872</v>
      </c>
      <c r="L518" s="10">
        <f t="shared" si="108"/>
        <v>3</v>
      </c>
      <c r="M518" s="9">
        <f t="shared" si="109"/>
        <v>1</v>
      </c>
      <c r="N518" s="8">
        <f t="shared" si="110"/>
        <v>2</v>
      </c>
      <c r="O518" s="2">
        <f t="shared" si="111"/>
        <v>0.2014218009478673</v>
      </c>
      <c r="P518" s="2">
        <f t="shared" si="112"/>
        <v>0.43680884676145337</v>
      </c>
      <c r="Q518" s="2">
        <f t="shared" si="113"/>
        <v>0.28515007898894157</v>
      </c>
      <c r="R518" s="2">
        <f t="shared" si="114"/>
        <v>7.6619273301737734E-2</v>
      </c>
      <c r="S518" s="25">
        <v>255</v>
      </c>
      <c r="T518" s="25">
        <v>553</v>
      </c>
      <c r="U518" s="25">
        <v>361</v>
      </c>
      <c r="V518" s="51"/>
      <c r="W518" s="25">
        <v>97</v>
      </c>
      <c r="AB518" t="s">
        <v>1052</v>
      </c>
      <c r="AF518" s="38">
        <v>23</v>
      </c>
      <c r="AG518" s="40">
        <v>13</v>
      </c>
      <c r="AH518" s="40">
        <v>45</v>
      </c>
      <c r="AI518" s="52">
        <v>56135</v>
      </c>
      <c r="AJ518" s="52">
        <f t="shared" si="115"/>
        <v>23013</v>
      </c>
      <c r="AK518" t="s">
        <v>1652</v>
      </c>
    </row>
    <row r="519" spans="1:37" hidden="1" outlineLevel="1">
      <c r="A519" t="s">
        <v>1268</v>
      </c>
      <c r="B519" s="47" t="s">
        <v>1318</v>
      </c>
      <c r="E519" s="1">
        <f t="shared" si="116"/>
        <v>62</v>
      </c>
      <c r="H519" s="1">
        <v>37</v>
      </c>
      <c r="I519" s="1">
        <v>38</v>
      </c>
      <c r="J519" s="2"/>
      <c r="K519" s="2">
        <f t="shared" si="107"/>
        <v>0.61290322580645162</v>
      </c>
      <c r="L519" s="10">
        <f t="shared" si="108"/>
        <v>2</v>
      </c>
      <c r="M519" s="9">
        <f t="shared" si="109"/>
        <v>1</v>
      </c>
      <c r="N519" s="8">
        <f t="shared" si="110"/>
        <v>3</v>
      </c>
      <c r="O519" s="2">
        <f t="shared" si="111"/>
        <v>0.35483870967741937</v>
      </c>
      <c r="P519" s="2">
        <f t="shared" si="112"/>
        <v>0.40322580645161288</v>
      </c>
      <c r="Q519" s="2">
        <f t="shared" si="113"/>
        <v>0.24193548387096775</v>
      </c>
      <c r="R519" s="2">
        <f t="shared" si="114"/>
        <v>0</v>
      </c>
      <c r="S519" s="25">
        <v>22</v>
      </c>
      <c r="T519" s="25">
        <v>25</v>
      </c>
      <c r="U519" s="25">
        <v>15</v>
      </c>
      <c r="V519" s="51"/>
      <c r="W519" s="25">
        <v>0</v>
      </c>
      <c r="AB519" t="s">
        <v>1977</v>
      </c>
      <c r="AF519" s="38">
        <v>23</v>
      </c>
      <c r="AG519" s="40">
        <v>3</v>
      </c>
      <c r="AH519" s="40">
        <v>250</v>
      </c>
      <c r="AI519" s="52">
        <v>56205</v>
      </c>
      <c r="AJ519" s="52">
        <f t="shared" si="115"/>
        <v>23003</v>
      </c>
      <c r="AK519" t="s">
        <v>2908</v>
      </c>
    </row>
    <row r="520" spans="1:37" hidden="1" outlineLevel="1">
      <c r="A520" t="s">
        <v>1863</v>
      </c>
      <c r="B520" s="47" t="s">
        <v>1318</v>
      </c>
      <c r="E520" s="1">
        <f t="shared" si="116"/>
        <v>2711</v>
      </c>
      <c r="H520" s="1">
        <v>1134</v>
      </c>
      <c r="I520" s="1">
        <v>1122</v>
      </c>
      <c r="J520" s="2"/>
      <c r="K520" s="2">
        <f t="shared" ref="K520:K583" si="117">I520/E520</f>
        <v>0.41386942087790485</v>
      </c>
      <c r="L520" s="10">
        <f t="shared" si="108"/>
        <v>3</v>
      </c>
      <c r="M520" s="9">
        <f t="shared" si="109"/>
        <v>2</v>
      </c>
      <c r="N520" s="8">
        <f t="shared" si="110"/>
        <v>1</v>
      </c>
      <c r="O520" s="2">
        <f t="shared" si="111"/>
        <v>0.23533751383253412</v>
      </c>
      <c r="P520" s="2">
        <f t="shared" si="112"/>
        <v>0.27923275544079673</v>
      </c>
      <c r="Q520" s="2">
        <f t="shared" si="113"/>
        <v>0.47510143858354853</v>
      </c>
      <c r="R520" s="2">
        <f t="shared" si="114"/>
        <v>1.0328292143120643E-2</v>
      </c>
      <c r="S520" s="25">
        <v>638</v>
      </c>
      <c r="T520" s="25">
        <v>757</v>
      </c>
      <c r="U520" s="25">
        <v>1288</v>
      </c>
      <c r="V520" s="51"/>
      <c r="W520" s="25">
        <v>28</v>
      </c>
      <c r="AB520" t="s">
        <v>1863</v>
      </c>
      <c r="AF520" s="38">
        <v>23</v>
      </c>
      <c r="AG520" s="40">
        <v>17</v>
      </c>
      <c r="AH520" s="40">
        <v>110</v>
      </c>
      <c r="AI520" s="52">
        <v>56310</v>
      </c>
      <c r="AJ520" s="52">
        <f t="shared" si="115"/>
        <v>23017</v>
      </c>
      <c r="AK520" t="s">
        <v>1652</v>
      </c>
    </row>
    <row r="521" spans="1:37" hidden="1" outlineLevel="1">
      <c r="A521" t="s">
        <v>2054</v>
      </c>
      <c r="B521" s="47" t="s">
        <v>1318</v>
      </c>
      <c r="E521" s="1">
        <f t="shared" si="116"/>
        <v>916</v>
      </c>
      <c r="H521" s="1">
        <v>544</v>
      </c>
      <c r="I521" s="1">
        <v>527</v>
      </c>
      <c r="J521" s="2"/>
      <c r="K521" s="2">
        <f t="shared" si="117"/>
        <v>0.5753275109170306</v>
      </c>
      <c r="L521" s="10">
        <f t="shared" si="108"/>
        <v>3</v>
      </c>
      <c r="M521" s="9">
        <f t="shared" si="109"/>
        <v>2</v>
      </c>
      <c r="N521" s="8">
        <f t="shared" si="110"/>
        <v>1</v>
      </c>
      <c r="O521" s="2">
        <f t="shared" si="111"/>
        <v>0.20742358078602621</v>
      </c>
      <c r="P521" s="2">
        <f t="shared" si="112"/>
        <v>0.38209606986899564</v>
      </c>
      <c r="Q521" s="2">
        <f t="shared" si="113"/>
        <v>0.39082969432314413</v>
      </c>
      <c r="R521" s="2">
        <f t="shared" si="114"/>
        <v>1.9650655021834051E-2</v>
      </c>
      <c r="S521" s="25">
        <v>190</v>
      </c>
      <c r="T521" s="25">
        <v>350</v>
      </c>
      <c r="U521" s="25">
        <v>358</v>
      </c>
      <c r="V521" s="51"/>
      <c r="W521" s="25">
        <v>18</v>
      </c>
      <c r="AB521" t="s">
        <v>339</v>
      </c>
      <c r="AF521" s="38">
        <v>23</v>
      </c>
      <c r="AG521" s="40">
        <v>27</v>
      </c>
      <c r="AH521" s="40">
        <v>80</v>
      </c>
      <c r="AI521" s="52">
        <v>56450</v>
      </c>
      <c r="AJ521" s="52">
        <f t="shared" si="115"/>
        <v>23027</v>
      </c>
      <c r="AK521" t="s">
        <v>1652</v>
      </c>
    </row>
    <row r="522" spans="1:37" hidden="1" outlineLevel="1">
      <c r="A522" t="s">
        <v>2046</v>
      </c>
      <c r="B522" s="47" t="s">
        <v>1318</v>
      </c>
      <c r="E522" s="1">
        <f t="shared" si="116"/>
        <v>1385</v>
      </c>
      <c r="H522" s="1">
        <v>767</v>
      </c>
      <c r="I522" s="1">
        <v>764</v>
      </c>
      <c r="J522" s="2"/>
      <c r="K522" s="2">
        <f t="shared" si="117"/>
        <v>0.55162454873646205</v>
      </c>
      <c r="L522" s="10">
        <f t="shared" si="108"/>
        <v>2</v>
      </c>
      <c r="M522" s="9">
        <f t="shared" si="109"/>
        <v>1</v>
      </c>
      <c r="N522" s="8">
        <f t="shared" si="110"/>
        <v>3</v>
      </c>
      <c r="O522" s="2">
        <f t="shared" si="111"/>
        <v>0.32996389891696754</v>
      </c>
      <c r="P522" s="2">
        <f t="shared" si="112"/>
        <v>0.34512635379061374</v>
      </c>
      <c r="Q522" s="2">
        <f t="shared" si="113"/>
        <v>0.3176895306859206</v>
      </c>
      <c r="R522" s="2">
        <f t="shared" si="114"/>
        <v>7.220216606498131E-3</v>
      </c>
      <c r="S522" s="25">
        <v>457</v>
      </c>
      <c r="T522" s="25">
        <v>478</v>
      </c>
      <c r="U522" s="25">
        <v>440</v>
      </c>
      <c r="V522" s="51"/>
      <c r="W522" s="25">
        <v>10</v>
      </c>
      <c r="AB522" t="s">
        <v>1943</v>
      </c>
      <c r="AF522" s="38">
        <v>23</v>
      </c>
      <c r="AG522" s="40">
        <v>25</v>
      </c>
      <c r="AH522" s="40">
        <v>115</v>
      </c>
      <c r="AI522" s="52">
        <v>56520</v>
      </c>
      <c r="AJ522" s="52">
        <f t="shared" si="115"/>
        <v>23025</v>
      </c>
      <c r="AK522" t="s">
        <v>1652</v>
      </c>
    </row>
    <row r="523" spans="1:37" hidden="1" outlineLevel="1">
      <c r="A523" t="s">
        <v>1039</v>
      </c>
      <c r="B523" s="47" t="s">
        <v>1318</v>
      </c>
      <c r="E523" s="1">
        <f t="shared" si="116"/>
        <v>3220</v>
      </c>
      <c r="H523" s="1">
        <v>1753</v>
      </c>
      <c r="I523" s="1">
        <v>1673</v>
      </c>
      <c r="J523" s="2"/>
      <c r="K523" s="2">
        <f t="shared" si="117"/>
        <v>0.51956521739130435</v>
      </c>
      <c r="L523" s="10">
        <f t="shared" si="108"/>
        <v>3</v>
      </c>
      <c r="M523" s="9">
        <f t="shared" si="109"/>
        <v>2</v>
      </c>
      <c r="N523" s="8">
        <f t="shared" si="110"/>
        <v>1</v>
      </c>
      <c r="O523" s="2">
        <f t="shared" si="111"/>
        <v>0.2704968944099379</v>
      </c>
      <c r="P523" s="2">
        <f t="shared" si="112"/>
        <v>0.31552795031055902</v>
      </c>
      <c r="Q523" s="2">
        <f t="shared" si="113"/>
        <v>0.39565217391304347</v>
      </c>
      <c r="R523" s="2">
        <f t="shared" si="114"/>
        <v>1.8322981366459545E-2</v>
      </c>
      <c r="S523" s="25">
        <v>871</v>
      </c>
      <c r="T523" s="25">
        <v>1016</v>
      </c>
      <c r="U523" s="25">
        <v>1274</v>
      </c>
      <c r="V523" s="51"/>
      <c r="W523" s="25">
        <v>59</v>
      </c>
      <c r="AB523" t="s">
        <v>1863</v>
      </c>
      <c r="AF523" s="38">
        <v>23</v>
      </c>
      <c r="AG523" s="40">
        <v>17</v>
      </c>
      <c r="AH523" s="40">
        <v>115</v>
      </c>
      <c r="AI523" s="52">
        <v>56625</v>
      </c>
      <c r="AJ523" s="52">
        <f t="shared" si="115"/>
        <v>23017</v>
      </c>
      <c r="AK523" t="s">
        <v>1652</v>
      </c>
    </row>
    <row r="524" spans="1:37" hidden="1" outlineLevel="1">
      <c r="A524" t="s">
        <v>1041</v>
      </c>
      <c r="B524" s="47" t="s">
        <v>1318</v>
      </c>
      <c r="E524" s="1">
        <f t="shared" si="116"/>
        <v>591</v>
      </c>
      <c r="H524" s="1">
        <v>275</v>
      </c>
      <c r="I524" s="1">
        <v>261</v>
      </c>
      <c r="J524" s="2"/>
      <c r="K524" s="2">
        <f t="shared" si="117"/>
        <v>0.44162436548223349</v>
      </c>
      <c r="L524" s="10">
        <f t="shared" si="108"/>
        <v>3</v>
      </c>
      <c r="M524" s="9">
        <f t="shared" si="109"/>
        <v>2</v>
      </c>
      <c r="N524" s="8">
        <f t="shared" si="110"/>
        <v>1</v>
      </c>
      <c r="O524" s="2">
        <f t="shared" si="111"/>
        <v>0.25380710659898476</v>
      </c>
      <c r="P524" s="2">
        <f t="shared" si="112"/>
        <v>0.25549915397631134</v>
      </c>
      <c r="Q524" s="2">
        <f t="shared" si="113"/>
        <v>0.47546531302876482</v>
      </c>
      <c r="R524" s="2">
        <f t="shared" si="114"/>
        <v>1.5228426395939076E-2</v>
      </c>
      <c r="S524" s="25">
        <v>150</v>
      </c>
      <c r="T524" s="25">
        <v>151</v>
      </c>
      <c r="U524" s="25">
        <v>281</v>
      </c>
      <c r="V524" s="51"/>
      <c r="W524" s="25">
        <v>9</v>
      </c>
      <c r="AB524" t="s">
        <v>1134</v>
      </c>
      <c r="AF524" s="38">
        <v>23</v>
      </c>
      <c r="AG524" s="40">
        <v>21</v>
      </c>
      <c r="AH524" s="40">
        <v>75</v>
      </c>
      <c r="AI524" s="52">
        <v>56765</v>
      </c>
      <c r="AJ524" s="52">
        <f t="shared" si="115"/>
        <v>23021</v>
      </c>
      <c r="AK524" t="s">
        <v>1652</v>
      </c>
    </row>
    <row r="525" spans="1:37" hidden="1" outlineLevel="1">
      <c r="A525" t="s">
        <v>2645</v>
      </c>
      <c r="B525" s="47" t="s">
        <v>1318</v>
      </c>
      <c r="E525" s="1">
        <f t="shared" si="116"/>
        <v>1323</v>
      </c>
      <c r="H525" s="1">
        <v>636</v>
      </c>
      <c r="I525" s="1">
        <v>623</v>
      </c>
      <c r="J525" s="2"/>
      <c r="K525" s="2">
        <f t="shared" si="117"/>
        <v>0.47089947089947087</v>
      </c>
      <c r="L525" s="10">
        <f t="shared" si="108"/>
        <v>3</v>
      </c>
      <c r="M525" s="9">
        <f t="shared" si="109"/>
        <v>2</v>
      </c>
      <c r="N525" s="8">
        <f t="shared" si="110"/>
        <v>1</v>
      </c>
      <c r="O525" s="2">
        <f t="shared" si="111"/>
        <v>0.23885109599395313</v>
      </c>
      <c r="P525" s="2">
        <f t="shared" si="112"/>
        <v>0.31670445956160242</v>
      </c>
      <c r="Q525" s="2">
        <f t="shared" si="113"/>
        <v>0.42705971277399851</v>
      </c>
      <c r="R525" s="2">
        <f t="shared" si="114"/>
        <v>1.7384731670445908E-2</v>
      </c>
      <c r="S525" s="25">
        <v>316</v>
      </c>
      <c r="T525" s="25">
        <v>419</v>
      </c>
      <c r="U525" s="25">
        <v>565</v>
      </c>
      <c r="V525" s="51"/>
      <c r="W525" s="25">
        <v>23</v>
      </c>
      <c r="AB525" t="s">
        <v>1635</v>
      </c>
      <c r="AF525" s="38">
        <v>23</v>
      </c>
      <c r="AG525" s="40">
        <v>31</v>
      </c>
      <c r="AH525" s="40">
        <v>105</v>
      </c>
      <c r="AI525" s="52">
        <v>56870</v>
      </c>
      <c r="AJ525" s="52">
        <f t="shared" si="115"/>
        <v>23031</v>
      </c>
      <c r="AK525" t="s">
        <v>1652</v>
      </c>
    </row>
    <row r="526" spans="1:37" hidden="1" outlineLevel="1">
      <c r="A526" t="s">
        <v>2440</v>
      </c>
      <c r="B526" s="47" t="s">
        <v>1318</v>
      </c>
      <c r="E526" s="1">
        <f t="shared" si="116"/>
        <v>275</v>
      </c>
      <c r="H526" s="1">
        <v>161</v>
      </c>
      <c r="I526" s="1">
        <v>160</v>
      </c>
      <c r="J526" s="2"/>
      <c r="K526" s="2">
        <f t="shared" si="117"/>
        <v>0.58181818181818179</v>
      </c>
      <c r="L526" s="10">
        <f t="shared" si="108"/>
        <v>1</v>
      </c>
      <c r="M526" s="9">
        <f t="shared" si="109"/>
        <v>2</v>
      </c>
      <c r="N526" s="8">
        <f t="shared" si="110"/>
        <v>3</v>
      </c>
      <c r="O526" s="2">
        <f t="shared" si="111"/>
        <v>0.4</v>
      </c>
      <c r="P526" s="2">
        <f t="shared" si="112"/>
        <v>0.32</v>
      </c>
      <c r="Q526" s="2">
        <f t="shared" si="113"/>
        <v>0.28000000000000003</v>
      </c>
      <c r="R526" s="2">
        <f t="shared" si="114"/>
        <v>-5.5511151231257827E-17</v>
      </c>
      <c r="S526" s="25">
        <v>110</v>
      </c>
      <c r="T526" s="25">
        <v>88</v>
      </c>
      <c r="U526" s="25">
        <v>77</v>
      </c>
      <c r="V526" s="51"/>
      <c r="W526" s="25">
        <v>0</v>
      </c>
      <c r="AB526" t="s">
        <v>2880</v>
      </c>
      <c r="AF526" s="38">
        <v>23</v>
      </c>
      <c r="AG526" s="40">
        <v>19</v>
      </c>
      <c r="AH526" s="40">
        <v>255</v>
      </c>
      <c r="AI526" s="52">
        <v>57045</v>
      </c>
      <c r="AJ526" s="52">
        <f t="shared" si="115"/>
        <v>23019</v>
      </c>
      <c r="AK526" t="s">
        <v>1652</v>
      </c>
    </row>
    <row r="527" spans="1:37" hidden="1" outlineLevel="1">
      <c r="A527" t="s">
        <v>2111</v>
      </c>
      <c r="B527" s="47" t="s">
        <v>1318</v>
      </c>
      <c r="E527" s="1">
        <f t="shared" si="116"/>
        <v>1011</v>
      </c>
      <c r="H527" s="1">
        <v>461</v>
      </c>
      <c r="I527" s="1">
        <v>466</v>
      </c>
      <c r="J527" s="2"/>
      <c r="K527" s="2">
        <f t="shared" si="117"/>
        <v>0.4609297725024728</v>
      </c>
      <c r="L527" s="10">
        <f t="shared" si="108"/>
        <v>1</v>
      </c>
      <c r="M527" s="9">
        <f t="shared" si="109"/>
        <v>1</v>
      </c>
      <c r="N527" s="8">
        <f t="shared" si="110"/>
        <v>3</v>
      </c>
      <c r="O527" s="2">
        <f t="shared" si="111"/>
        <v>0.34817012858555885</v>
      </c>
      <c r="P527" s="2">
        <f t="shared" si="112"/>
        <v>0.34817012858555885</v>
      </c>
      <c r="Q527" s="2">
        <f t="shared" si="113"/>
        <v>0.30267062314540061</v>
      </c>
      <c r="R527" s="2">
        <f t="shared" si="114"/>
        <v>9.8911968348169843E-4</v>
      </c>
      <c r="S527" s="25">
        <v>352</v>
      </c>
      <c r="T527" s="25">
        <v>352</v>
      </c>
      <c r="U527" s="25">
        <v>306</v>
      </c>
      <c r="V527" s="51"/>
      <c r="W527" s="25">
        <v>1</v>
      </c>
      <c r="AB527" t="s">
        <v>2880</v>
      </c>
      <c r="AF527" s="38">
        <v>23</v>
      </c>
      <c r="AG527" s="40">
        <v>19</v>
      </c>
      <c r="AH527" s="40">
        <v>260</v>
      </c>
      <c r="AI527" s="52">
        <v>57150</v>
      </c>
      <c r="AJ527" s="52">
        <f t="shared" si="115"/>
        <v>23019</v>
      </c>
      <c r="AK527" t="s">
        <v>1652</v>
      </c>
    </row>
    <row r="528" spans="1:37" hidden="1" outlineLevel="1">
      <c r="A528" t="s">
        <v>1975</v>
      </c>
      <c r="B528" s="47" t="s">
        <v>1318</v>
      </c>
      <c r="E528" s="1">
        <f t="shared" si="116"/>
        <v>616</v>
      </c>
      <c r="H528" s="1">
        <v>338</v>
      </c>
      <c r="I528" s="1">
        <v>342</v>
      </c>
      <c r="J528" s="2"/>
      <c r="K528" s="2">
        <f t="shared" si="117"/>
        <v>0.55519480519480524</v>
      </c>
      <c r="L528" s="10">
        <f t="shared" si="108"/>
        <v>3</v>
      </c>
      <c r="M528" s="9">
        <f t="shared" si="109"/>
        <v>2</v>
      </c>
      <c r="N528" s="8">
        <f t="shared" si="110"/>
        <v>1</v>
      </c>
      <c r="O528" s="2">
        <f t="shared" si="111"/>
        <v>0.28733766233766234</v>
      </c>
      <c r="P528" s="2">
        <f t="shared" si="112"/>
        <v>0.31006493506493504</v>
      </c>
      <c r="Q528" s="2">
        <f t="shared" si="113"/>
        <v>0.39610389610389612</v>
      </c>
      <c r="R528" s="2">
        <f t="shared" si="114"/>
        <v>6.4935064935064957E-3</v>
      </c>
      <c r="S528" s="25">
        <v>177</v>
      </c>
      <c r="T528" s="25">
        <v>191</v>
      </c>
      <c r="U528" s="25">
        <v>244</v>
      </c>
      <c r="V528" s="51"/>
      <c r="W528" s="25">
        <v>4</v>
      </c>
      <c r="AB528" t="s">
        <v>1069</v>
      </c>
      <c r="AF528" s="38">
        <v>23</v>
      </c>
      <c r="AG528" s="40">
        <v>29</v>
      </c>
      <c r="AH528" s="40">
        <v>160</v>
      </c>
      <c r="AI528" s="52">
        <v>57780</v>
      </c>
      <c r="AJ528" s="52">
        <f t="shared" si="115"/>
        <v>23029</v>
      </c>
      <c r="AK528" t="s">
        <v>1652</v>
      </c>
    </row>
    <row r="529" spans="1:37" hidden="1" outlineLevel="1">
      <c r="A529" t="s">
        <v>2880</v>
      </c>
      <c r="B529" s="47" t="s">
        <v>1318</v>
      </c>
      <c r="E529" s="1">
        <f t="shared" si="116"/>
        <v>1009</v>
      </c>
      <c r="H529" s="1">
        <v>645</v>
      </c>
      <c r="I529" s="1">
        <v>629</v>
      </c>
      <c r="J529" s="2"/>
      <c r="K529" s="2">
        <f t="shared" si="117"/>
        <v>0.62338949454905845</v>
      </c>
      <c r="L529" s="10">
        <f t="shared" si="108"/>
        <v>3</v>
      </c>
      <c r="M529" s="9">
        <f t="shared" si="109"/>
        <v>2</v>
      </c>
      <c r="N529" s="8">
        <f t="shared" si="110"/>
        <v>1</v>
      </c>
      <c r="O529" s="2">
        <f t="shared" si="111"/>
        <v>0.24182358771060455</v>
      </c>
      <c r="P529" s="2">
        <f t="shared" si="112"/>
        <v>0.33002973240832506</v>
      </c>
      <c r="Q529" s="2">
        <f t="shared" si="113"/>
        <v>0.37462834489593655</v>
      </c>
      <c r="R529" s="2">
        <f t="shared" si="114"/>
        <v>5.3518334985133864E-2</v>
      </c>
      <c r="S529" s="25">
        <v>244</v>
      </c>
      <c r="T529" s="25">
        <v>333</v>
      </c>
      <c r="U529" s="25">
        <v>378</v>
      </c>
      <c r="V529" s="51"/>
      <c r="W529" s="25">
        <v>54</v>
      </c>
      <c r="AB529" t="s">
        <v>179</v>
      </c>
      <c r="AF529" s="38">
        <v>23</v>
      </c>
      <c r="AG529" s="40">
        <v>9</v>
      </c>
      <c r="AH529" s="40">
        <v>120</v>
      </c>
      <c r="AI529" s="52">
        <v>57920</v>
      </c>
      <c r="AJ529" s="52">
        <f t="shared" si="115"/>
        <v>23009</v>
      </c>
      <c r="AK529" t="s">
        <v>1652</v>
      </c>
    </row>
    <row r="530" spans="1:37" hidden="1" outlineLevel="1">
      <c r="A530" s="19" t="s">
        <v>599</v>
      </c>
      <c r="B530" s="47" t="s">
        <v>1318</v>
      </c>
      <c r="E530" s="1">
        <f t="shared" si="116"/>
        <v>338</v>
      </c>
      <c r="H530" s="1">
        <v>137</v>
      </c>
      <c r="I530" s="1">
        <v>131</v>
      </c>
      <c r="J530" s="2"/>
      <c r="K530" s="2">
        <f t="shared" si="117"/>
        <v>0.3875739644970414</v>
      </c>
      <c r="L530" s="10">
        <f t="shared" si="108"/>
        <v>1</v>
      </c>
      <c r="M530" s="9">
        <f t="shared" si="109"/>
        <v>3</v>
      </c>
      <c r="N530" s="8">
        <f t="shared" si="110"/>
        <v>2</v>
      </c>
      <c r="O530" s="2">
        <f t="shared" si="111"/>
        <v>0.5473372781065089</v>
      </c>
      <c r="P530" s="2">
        <f t="shared" si="112"/>
        <v>0.13609467455621302</v>
      </c>
      <c r="Q530" s="2">
        <f t="shared" si="113"/>
        <v>0.31065088757396447</v>
      </c>
      <c r="R530" s="2">
        <f t="shared" si="114"/>
        <v>5.9171597633135842E-3</v>
      </c>
      <c r="S530" s="25">
        <v>185</v>
      </c>
      <c r="T530" s="25">
        <v>46</v>
      </c>
      <c r="U530" s="25">
        <v>105</v>
      </c>
      <c r="V530" s="51"/>
      <c r="W530" s="25">
        <v>2</v>
      </c>
      <c r="AB530" t="s">
        <v>2880</v>
      </c>
      <c r="AF530" s="38">
        <v>23</v>
      </c>
      <c r="AG530" s="40">
        <v>19</v>
      </c>
      <c r="AH530" s="40"/>
      <c r="AI530" s="52">
        <v>34400</v>
      </c>
      <c r="AJ530" s="52">
        <f t="shared" si="115"/>
        <v>23019</v>
      </c>
      <c r="AK530" t="s">
        <v>3035</v>
      </c>
    </row>
    <row r="531" spans="1:37" hidden="1" outlineLevel="1">
      <c r="A531" t="s">
        <v>1077</v>
      </c>
      <c r="B531" s="47" t="s">
        <v>1318</v>
      </c>
      <c r="E531" s="1">
        <f t="shared" si="116"/>
        <v>359</v>
      </c>
      <c r="H531" s="1">
        <v>170</v>
      </c>
      <c r="I531" s="1">
        <v>167</v>
      </c>
      <c r="J531" s="2"/>
      <c r="K531" s="2">
        <f t="shared" si="117"/>
        <v>0.46518105849582175</v>
      </c>
      <c r="L531" s="10">
        <f t="shared" si="108"/>
        <v>3</v>
      </c>
      <c r="M531" s="9">
        <f t="shared" si="109"/>
        <v>1</v>
      </c>
      <c r="N531" s="8">
        <f t="shared" si="110"/>
        <v>1</v>
      </c>
      <c r="O531" s="2">
        <f t="shared" si="111"/>
        <v>0.21727019498607242</v>
      </c>
      <c r="P531" s="2">
        <f t="shared" si="112"/>
        <v>0.38440111420612816</v>
      </c>
      <c r="Q531" s="2">
        <f t="shared" si="113"/>
        <v>0.38440111420612816</v>
      </c>
      <c r="R531" s="2">
        <f t="shared" si="114"/>
        <v>1.392757660167121E-2</v>
      </c>
      <c r="S531" s="25">
        <v>78</v>
      </c>
      <c r="T531" s="25">
        <v>138</v>
      </c>
      <c r="U531" s="25">
        <v>138</v>
      </c>
      <c r="V531" s="51"/>
      <c r="W531" s="25">
        <v>5</v>
      </c>
      <c r="AB531" t="s">
        <v>1977</v>
      </c>
      <c r="AF531" s="38">
        <v>23</v>
      </c>
      <c r="AG531" s="40">
        <v>3</v>
      </c>
      <c r="AH531" s="40">
        <v>255</v>
      </c>
      <c r="AI531" s="52">
        <v>58060</v>
      </c>
      <c r="AJ531" s="52">
        <f t="shared" si="115"/>
        <v>23003</v>
      </c>
      <c r="AK531" t="s">
        <v>1652</v>
      </c>
    </row>
    <row r="532" spans="1:37" hidden="1" outlineLevel="1">
      <c r="A532" t="s">
        <v>1240</v>
      </c>
      <c r="B532" s="47" t="s">
        <v>1318</v>
      </c>
      <c r="E532" s="1">
        <f t="shared" si="116"/>
        <v>18</v>
      </c>
      <c r="H532" s="1">
        <v>12</v>
      </c>
      <c r="I532" s="1">
        <v>12</v>
      </c>
      <c r="J532" s="2"/>
      <c r="K532" s="2">
        <f t="shared" si="117"/>
        <v>0.66666666666666663</v>
      </c>
      <c r="L532" s="10">
        <f t="shared" si="108"/>
        <v>2</v>
      </c>
      <c r="M532" s="9">
        <f t="shared" si="109"/>
        <v>3</v>
      </c>
      <c r="N532" s="8">
        <f t="shared" si="110"/>
        <v>1</v>
      </c>
      <c r="O532" s="2">
        <f t="shared" si="111"/>
        <v>0.33333333333333331</v>
      </c>
      <c r="P532" s="2">
        <f t="shared" si="112"/>
        <v>0.27777777777777779</v>
      </c>
      <c r="Q532" s="2">
        <f t="shared" si="113"/>
        <v>0.3888888888888889</v>
      </c>
      <c r="R532" s="2">
        <f t="shared" si="114"/>
        <v>5.5511151231257827E-17</v>
      </c>
      <c r="S532" s="25">
        <v>6</v>
      </c>
      <c r="T532" s="25">
        <v>5</v>
      </c>
      <c r="U532" s="25">
        <v>7</v>
      </c>
      <c r="V532" s="51"/>
      <c r="W532" s="25">
        <v>0</v>
      </c>
      <c r="AB532" t="s">
        <v>1083</v>
      </c>
      <c r="AF532" s="38">
        <v>23</v>
      </c>
      <c r="AG532" s="40">
        <v>7</v>
      </c>
      <c r="AH532" s="40"/>
      <c r="AI532" s="52">
        <v>58100</v>
      </c>
      <c r="AJ532" s="52">
        <f t="shared" si="115"/>
        <v>23007</v>
      </c>
      <c r="AK532" t="s">
        <v>405</v>
      </c>
    </row>
    <row r="533" spans="1:37" hidden="1" outlineLevel="1">
      <c r="A533" t="s">
        <v>2320</v>
      </c>
      <c r="B533" s="47" t="s">
        <v>1318</v>
      </c>
      <c r="E533" s="1">
        <f t="shared" si="116"/>
        <v>550</v>
      </c>
      <c r="H533" s="1">
        <v>312</v>
      </c>
      <c r="I533" s="1">
        <v>314</v>
      </c>
      <c r="J533" s="2"/>
      <c r="K533" s="2">
        <f t="shared" si="117"/>
        <v>0.57090909090909092</v>
      </c>
      <c r="L533" s="10">
        <f t="shared" si="108"/>
        <v>3</v>
      </c>
      <c r="M533" s="9">
        <f t="shared" si="109"/>
        <v>1</v>
      </c>
      <c r="N533" s="8">
        <f t="shared" si="110"/>
        <v>2</v>
      </c>
      <c r="O533" s="2">
        <f t="shared" si="111"/>
        <v>0.2818181818181818</v>
      </c>
      <c r="P533" s="2">
        <f t="shared" si="112"/>
        <v>0.36545454545454548</v>
      </c>
      <c r="Q533" s="2">
        <f t="shared" si="113"/>
        <v>0.34909090909090912</v>
      </c>
      <c r="R533" s="2">
        <f t="shared" si="114"/>
        <v>3.6363636363636598E-3</v>
      </c>
      <c r="S533" s="25">
        <v>155</v>
      </c>
      <c r="T533" s="25">
        <v>201</v>
      </c>
      <c r="U533" s="25">
        <v>192</v>
      </c>
      <c r="V533" s="51"/>
      <c r="W533" s="25">
        <v>2</v>
      </c>
      <c r="AB533" t="s">
        <v>1069</v>
      </c>
      <c r="AF533" s="38">
        <v>23</v>
      </c>
      <c r="AG533" s="40">
        <v>29</v>
      </c>
      <c r="AH533" s="40">
        <v>165</v>
      </c>
      <c r="AI533" s="52">
        <v>58165</v>
      </c>
      <c r="AJ533" s="52">
        <f t="shared" si="115"/>
        <v>23029</v>
      </c>
      <c r="AK533" t="s">
        <v>1652</v>
      </c>
    </row>
    <row r="534" spans="1:37" hidden="1" outlineLevel="1">
      <c r="A534" t="s">
        <v>3098</v>
      </c>
      <c r="B534" s="47" t="s">
        <v>1318</v>
      </c>
      <c r="E534" s="1">
        <f t="shared" si="116"/>
        <v>1181</v>
      </c>
      <c r="H534" s="1">
        <v>688</v>
      </c>
      <c r="I534" s="1">
        <v>672</v>
      </c>
      <c r="J534" s="2"/>
      <c r="K534" s="2">
        <f t="shared" si="117"/>
        <v>0.56900931414055889</v>
      </c>
      <c r="L534" s="10">
        <f t="shared" si="108"/>
        <v>2</v>
      </c>
      <c r="M534" s="9">
        <f t="shared" si="109"/>
        <v>3</v>
      </c>
      <c r="N534" s="8">
        <f t="shared" si="110"/>
        <v>1</v>
      </c>
      <c r="O534" s="2">
        <f t="shared" si="111"/>
        <v>0.36917866215071971</v>
      </c>
      <c r="P534" s="2">
        <f t="shared" si="112"/>
        <v>0.17866215071972905</v>
      </c>
      <c r="Q534" s="2">
        <f t="shared" si="113"/>
        <v>0.45046570702794242</v>
      </c>
      <c r="R534" s="2">
        <f t="shared" si="114"/>
        <v>1.6934801016088574E-3</v>
      </c>
      <c r="S534" s="25">
        <v>436</v>
      </c>
      <c r="T534" s="25">
        <v>211</v>
      </c>
      <c r="U534" s="25">
        <v>532</v>
      </c>
      <c r="V534" s="51"/>
      <c r="W534" s="25">
        <v>2</v>
      </c>
      <c r="AB534" t="s">
        <v>1863</v>
      </c>
      <c r="AF534" s="38">
        <v>23</v>
      </c>
      <c r="AG534" s="40">
        <v>17</v>
      </c>
      <c r="AH534" s="40">
        <v>120</v>
      </c>
      <c r="AI534" s="52">
        <v>58270</v>
      </c>
      <c r="AJ534" s="52">
        <f t="shared" si="115"/>
        <v>23017</v>
      </c>
      <c r="AK534" t="s">
        <v>1652</v>
      </c>
    </row>
    <row r="535" spans="1:37" hidden="1" outlineLevel="1">
      <c r="A535" t="s">
        <v>2277</v>
      </c>
      <c r="B535" s="47" t="s">
        <v>1318</v>
      </c>
      <c r="E535" s="1">
        <f t="shared" si="116"/>
        <v>711</v>
      </c>
      <c r="H535" s="1">
        <v>357</v>
      </c>
      <c r="I535" s="1">
        <v>345</v>
      </c>
      <c r="J535" s="2"/>
      <c r="K535" s="2">
        <f t="shared" si="117"/>
        <v>0.48523206751054854</v>
      </c>
      <c r="L535" s="10">
        <f t="shared" si="108"/>
        <v>3</v>
      </c>
      <c r="M535" s="9">
        <f t="shared" si="109"/>
        <v>2</v>
      </c>
      <c r="N535" s="8">
        <f t="shared" si="110"/>
        <v>1</v>
      </c>
      <c r="O535" s="2">
        <f t="shared" si="111"/>
        <v>0.25738396624472576</v>
      </c>
      <c r="P535" s="2">
        <f t="shared" si="112"/>
        <v>0.27988748241912798</v>
      </c>
      <c r="Q535" s="2">
        <f t="shared" si="113"/>
        <v>0.45007032348804499</v>
      </c>
      <c r="R535" s="2">
        <f t="shared" si="114"/>
        <v>1.2658227848101333E-2</v>
      </c>
      <c r="S535" s="25">
        <v>183</v>
      </c>
      <c r="T535" s="25">
        <v>199</v>
      </c>
      <c r="U535" s="25">
        <v>320</v>
      </c>
      <c r="V535" s="51"/>
      <c r="W535" s="25">
        <v>9</v>
      </c>
      <c r="AB535" t="s">
        <v>1083</v>
      </c>
      <c r="AF535" s="38">
        <v>23</v>
      </c>
      <c r="AG535" s="40">
        <v>7</v>
      </c>
      <c r="AH535" s="40">
        <v>70</v>
      </c>
      <c r="AI535" s="52">
        <v>58445</v>
      </c>
      <c r="AJ535" s="52">
        <f t="shared" si="115"/>
        <v>23007</v>
      </c>
      <c r="AK535" t="s">
        <v>1652</v>
      </c>
    </row>
    <row r="536" spans="1:37" hidden="1" outlineLevel="1">
      <c r="A536" t="s">
        <v>610</v>
      </c>
      <c r="B536" s="47" t="s">
        <v>1318</v>
      </c>
      <c r="E536" s="1">
        <f t="shared" si="116"/>
        <v>1798</v>
      </c>
      <c r="H536" s="1">
        <v>928</v>
      </c>
      <c r="I536" s="1">
        <v>907</v>
      </c>
      <c r="J536" s="2"/>
      <c r="K536" s="2">
        <f t="shared" si="117"/>
        <v>0.50444938820912122</v>
      </c>
      <c r="L536" s="10">
        <f t="shared" si="108"/>
        <v>3</v>
      </c>
      <c r="M536" s="9">
        <f t="shared" si="109"/>
        <v>2</v>
      </c>
      <c r="N536" s="8">
        <f t="shared" si="110"/>
        <v>1</v>
      </c>
      <c r="O536" s="2">
        <f t="shared" si="111"/>
        <v>0.25528364849833146</v>
      </c>
      <c r="P536" s="2">
        <f t="shared" si="112"/>
        <v>0.31979977753058952</v>
      </c>
      <c r="Q536" s="2">
        <f t="shared" si="113"/>
        <v>0.40656284760845385</v>
      </c>
      <c r="R536" s="2">
        <f t="shared" si="114"/>
        <v>1.8353726362625222E-2</v>
      </c>
      <c r="S536" s="25">
        <v>459</v>
      </c>
      <c r="T536" s="25">
        <v>575</v>
      </c>
      <c r="U536" s="25">
        <v>731</v>
      </c>
      <c r="V536" s="51"/>
      <c r="W536" s="25">
        <v>33</v>
      </c>
      <c r="AB536" t="s">
        <v>1595</v>
      </c>
      <c r="AF536" s="38">
        <v>23</v>
      </c>
      <c r="AG536" s="40">
        <v>23</v>
      </c>
      <c r="AH536" s="40">
        <v>30</v>
      </c>
      <c r="AI536" s="52">
        <v>58515</v>
      </c>
      <c r="AJ536" s="52">
        <f t="shared" si="115"/>
        <v>23023</v>
      </c>
      <c r="AK536" t="s">
        <v>1652</v>
      </c>
    </row>
    <row r="537" spans="1:37" hidden="1" outlineLevel="1">
      <c r="A537" t="s">
        <v>2705</v>
      </c>
      <c r="B537" s="47" t="s">
        <v>1318</v>
      </c>
      <c r="E537" s="1">
        <f t="shared" si="116"/>
        <v>3134</v>
      </c>
      <c r="H537" s="1">
        <v>1557</v>
      </c>
      <c r="I537" s="1">
        <v>1506</v>
      </c>
      <c r="J537" s="2"/>
      <c r="K537" s="2">
        <f t="shared" si="117"/>
        <v>0.48053605615826422</v>
      </c>
      <c r="L537" s="10">
        <f t="shared" si="108"/>
        <v>3</v>
      </c>
      <c r="M537" s="9">
        <f t="shared" si="109"/>
        <v>2</v>
      </c>
      <c r="N537" s="8">
        <f t="shared" si="110"/>
        <v>1</v>
      </c>
      <c r="O537" s="2">
        <f t="shared" si="111"/>
        <v>0.29451180599872367</v>
      </c>
      <c r="P537" s="2">
        <f t="shared" si="112"/>
        <v>0.31046585832801532</v>
      </c>
      <c r="Q537" s="2">
        <f t="shared" si="113"/>
        <v>0.37874920229738351</v>
      </c>
      <c r="R537" s="2">
        <f t="shared" si="114"/>
        <v>1.6273133375877435E-2</v>
      </c>
      <c r="S537" s="25">
        <v>923</v>
      </c>
      <c r="T537" s="25">
        <v>973</v>
      </c>
      <c r="U537" s="25">
        <v>1187</v>
      </c>
      <c r="V537" s="51"/>
      <c r="W537" s="25">
        <v>51</v>
      </c>
      <c r="AB537" t="s">
        <v>1943</v>
      </c>
      <c r="AF537" s="38">
        <v>23</v>
      </c>
      <c r="AG537" s="40">
        <v>25</v>
      </c>
      <c r="AH537" s="40">
        <v>120</v>
      </c>
      <c r="AI537" s="52">
        <v>59005</v>
      </c>
      <c r="AJ537" s="52">
        <f t="shared" si="115"/>
        <v>23025</v>
      </c>
      <c r="AK537" t="s">
        <v>1652</v>
      </c>
    </row>
    <row r="538" spans="1:37" hidden="1" outlineLevel="1">
      <c r="A538" t="s">
        <v>720</v>
      </c>
      <c r="B538" s="47" t="s">
        <v>1318</v>
      </c>
      <c r="E538" s="1">
        <f t="shared" si="116"/>
        <v>2014</v>
      </c>
      <c r="H538" s="1">
        <v>1091</v>
      </c>
      <c r="I538" s="1">
        <v>1068</v>
      </c>
      <c r="J538" s="2"/>
      <c r="K538" s="2">
        <f t="shared" si="117"/>
        <v>0.53028798411122147</v>
      </c>
      <c r="L538" s="10">
        <f t="shared" si="108"/>
        <v>3</v>
      </c>
      <c r="M538" s="9">
        <f t="shared" si="109"/>
        <v>2</v>
      </c>
      <c r="N538" s="8">
        <f t="shared" si="110"/>
        <v>1</v>
      </c>
      <c r="O538" s="2">
        <f t="shared" si="111"/>
        <v>0.29493545183714004</v>
      </c>
      <c r="P538" s="2">
        <f t="shared" si="112"/>
        <v>0.30089374379344586</v>
      </c>
      <c r="Q538" s="2">
        <f t="shared" si="113"/>
        <v>0.39026812313803377</v>
      </c>
      <c r="R538" s="2">
        <f t="shared" si="114"/>
        <v>1.3902681231380276E-2</v>
      </c>
      <c r="S538" s="25">
        <v>594</v>
      </c>
      <c r="T538" s="25">
        <v>606</v>
      </c>
      <c r="U538" s="25">
        <v>786</v>
      </c>
      <c r="V538" s="51"/>
      <c r="W538" s="25">
        <v>28</v>
      </c>
      <c r="AB538" t="s">
        <v>2654</v>
      </c>
      <c r="AF538" s="38">
        <v>23</v>
      </c>
      <c r="AG538" s="40">
        <v>11</v>
      </c>
      <c r="AH538" s="40">
        <v>85</v>
      </c>
      <c r="AI538" s="52">
        <v>59110</v>
      </c>
      <c r="AJ538" s="52">
        <f t="shared" si="115"/>
        <v>23011</v>
      </c>
      <c r="AK538" t="s">
        <v>1652</v>
      </c>
    </row>
    <row r="539" spans="1:37" hidden="1" outlineLevel="1">
      <c r="A539" t="s">
        <v>868</v>
      </c>
      <c r="B539" s="47" t="s">
        <v>1318</v>
      </c>
      <c r="E539" s="1">
        <f t="shared" si="116"/>
        <v>369</v>
      </c>
      <c r="H539" s="1">
        <v>112</v>
      </c>
      <c r="I539" s="1">
        <v>115</v>
      </c>
      <c r="J539" s="2"/>
      <c r="K539" s="2">
        <f t="shared" si="117"/>
        <v>0.31165311653116529</v>
      </c>
      <c r="L539" s="10">
        <f t="shared" si="108"/>
        <v>1</v>
      </c>
      <c r="M539" s="9">
        <f t="shared" si="109"/>
        <v>3</v>
      </c>
      <c r="N539" s="8">
        <f t="shared" si="110"/>
        <v>2</v>
      </c>
      <c r="O539" s="2">
        <f t="shared" si="111"/>
        <v>0.49864498644986449</v>
      </c>
      <c r="P539" s="2">
        <f t="shared" si="112"/>
        <v>7.3170731707317069E-2</v>
      </c>
      <c r="Q539" s="2">
        <f t="shared" si="113"/>
        <v>0.41734417344173441</v>
      </c>
      <c r="R539" s="2">
        <f t="shared" si="114"/>
        <v>1.0840108401083959E-2</v>
      </c>
      <c r="S539" s="25">
        <v>184</v>
      </c>
      <c r="T539" s="25">
        <v>27</v>
      </c>
      <c r="U539" s="25">
        <v>154</v>
      </c>
      <c r="V539" s="51"/>
      <c r="W539" s="25">
        <v>4</v>
      </c>
      <c r="AB539" t="s">
        <v>1069</v>
      </c>
      <c r="AF539" s="38">
        <v>23</v>
      </c>
      <c r="AG539" s="40">
        <v>29</v>
      </c>
      <c r="AH539" s="40"/>
      <c r="AI539" s="52">
        <v>59600</v>
      </c>
      <c r="AJ539" s="52">
        <f t="shared" si="115"/>
        <v>23029</v>
      </c>
      <c r="AK539" t="s">
        <v>3035</v>
      </c>
    </row>
    <row r="540" spans="1:37" hidden="1" outlineLevel="1">
      <c r="A540" t="s">
        <v>1269</v>
      </c>
      <c r="B540" s="47" t="s">
        <v>1318</v>
      </c>
      <c r="E540" s="1">
        <f t="shared" si="116"/>
        <v>87</v>
      </c>
      <c r="H540" s="1">
        <v>41</v>
      </c>
      <c r="I540" s="1">
        <v>39</v>
      </c>
      <c r="J540" s="2"/>
      <c r="K540" s="2">
        <f t="shared" si="117"/>
        <v>0.44827586206896552</v>
      </c>
      <c r="L540" s="10">
        <f t="shared" si="108"/>
        <v>3</v>
      </c>
      <c r="M540" s="9">
        <f t="shared" si="109"/>
        <v>1</v>
      </c>
      <c r="N540" s="8">
        <f t="shared" si="110"/>
        <v>2</v>
      </c>
      <c r="O540" s="2">
        <f t="shared" si="111"/>
        <v>0.26436781609195403</v>
      </c>
      <c r="P540" s="2">
        <f t="shared" si="112"/>
        <v>0.40229885057471265</v>
      </c>
      <c r="Q540" s="2">
        <f t="shared" si="113"/>
        <v>0.33333333333333331</v>
      </c>
      <c r="R540" s="2">
        <f t="shared" si="114"/>
        <v>0</v>
      </c>
      <c r="S540" s="25">
        <v>23</v>
      </c>
      <c r="T540" s="25">
        <v>35</v>
      </c>
      <c r="U540" s="25">
        <v>29</v>
      </c>
      <c r="V540" s="51"/>
      <c r="W540" s="25">
        <v>0</v>
      </c>
      <c r="AB540" t="s">
        <v>1943</v>
      </c>
      <c r="AF540" s="38">
        <v>23</v>
      </c>
      <c r="AG540" s="40">
        <v>25</v>
      </c>
      <c r="AH540" s="40">
        <v>125</v>
      </c>
      <c r="AI540" s="52">
        <v>59705</v>
      </c>
      <c r="AJ540" s="52">
        <f t="shared" si="115"/>
        <v>23025</v>
      </c>
      <c r="AK540" t="s">
        <v>2908</v>
      </c>
    </row>
    <row r="541" spans="1:37" hidden="1" outlineLevel="1">
      <c r="A541" t="s">
        <v>231</v>
      </c>
      <c r="B541" s="47" t="s">
        <v>1318</v>
      </c>
      <c r="E541" s="1">
        <f t="shared" si="116"/>
        <v>915</v>
      </c>
      <c r="H541" s="1">
        <v>448</v>
      </c>
      <c r="I541" s="1">
        <v>440</v>
      </c>
      <c r="J541" s="2"/>
      <c r="K541" s="2">
        <f t="shared" si="117"/>
        <v>0.48087431693989069</v>
      </c>
      <c r="L541" s="10">
        <f t="shared" si="108"/>
        <v>3</v>
      </c>
      <c r="M541" s="9">
        <f t="shared" si="109"/>
        <v>2</v>
      </c>
      <c r="N541" s="8">
        <f t="shared" si="110"/>
        <v>1</v>
      </c>
      <c r="O541" s="2">
        <f t="shared" si="111"/>
        <v>0.24043715846994534</v>
      </c>
      <c r="P541" s="2">
        <f t="shared" si="112"/>
        <v>0.31147540983606559</v>
      </c>
      <c r="Q541" s="2">
        <f t="shared" si="113"/>
        <v>0.43934426229508194</v>
      </c>
      <c r="R541" s="2">
        <f t="shared" si="114"/>
        <v>8.7431693989070691E-3</v>
      </c>
      <c r="S541" s="25">
        <v>220</v>
      </c>
      <c r="T541" s="25">
        <v>285</v>
      </c>
      <c r="U541" s="25">
        <v>402</v>
      </c>
      <c r="V541" s="51"/>
      <c r="W541" s="25">
        <v>8</v>
      </c>
      <c r="AB541" t="s">
        <v>2880</v>
      </c>
      <c r="AF541" s="38">
        <v>23</v>
      </c>
      <c r="AG541" s="40">
        <v>19</v>
      </c>
      <c r="AH541" s="40">
        <v>265</v>
      </c>
      <c r="AI541" s="52">
        <v>59950</v>
      </c>
      <c r="AJ541" s="52">
        <f t="shared" si="115"/>
        <v>23019</v>
      </c>
      <c r="AK541" t="s">
        <v>1652</v>
      </c>
    </row>
    <row r="542" spans="1:37" hidden="1" outlineLevel="1">
      <c r="A542" t="s">
        <v>721</v>
      </c>
      <c r="B542" s="47" t="s">
        <v>1318</v>
      </c>
      <c r="E542" s="1">
        <f t="shared" si="116"/>
        <v>3614</v>
      </c>
      <c r="H542" s="1">
        <v>1967</v>
      </c>
      <c r="I542" s="1">
        <v>1883</v>
      </c>
      <c r="J542" s="2"/>
      <c r="K542" s="2">
        <f t="shared" si="117"/>
        <v>0.5210293303818484</v>
      </c>
      <c r="L542" s="10">
        <f t="shared" si="108"/>
        <v>2</v>
      </c>
      <c r="M542" s="9">
        <f t="shared" si="109"/>
        <v>3</v>
      </c>
      <c r="N542" s="8">
        <f t="shared" si="110"/>
        <v>1</v>
      </c>
      <c r="O542" s="2">
        <f t="shared" si="111"/>
        <v>0.28140564471499724</v>
      </c>
      <c r="P542" s="2">
        <f t="shared" si="112"/>
        <v>0.27780852241283893</v>
      </c>
      <c r="Q542" s="2">
        <f t="shared" si="113"/>
        <v>0.42473713337022689</v>
      </c>
      <c r="R542" s="2">
        <f t="shared" si="114"/>
        <v>1.6048699501936881E-2</v>
      </c>
      <c r="S542" s="25">
        <v>1017</v>
      </c>
      <c r="T542" s="25">
        <v>1004</v>
      </c>
      <c r="U542" s="25">
        <v>1535</v>
      </c>
      <c r="V542" s="51"/>
      <c r="W542" s="25">
        <v>58</v>
      </c>
      <c r="AB542" t="s">
        <v>2881</v>
      </c>
      <c r="AF542" s="38">
        <v>23</v>
      </c>
      <c r="AG542" s="40">
        <v>1</v>
      </c>
      <c r="AH542" s="40">
        <v>55</v>
      </c>
      <c r="AI542" s="52">
        <v>60020</v>
      </c>
      <c r="AJ542" s="52">
        <f t="shared" si="115"/>
        <v>23001</v>
      </c>
      <c r="AK542" t="s">
        <v>1652</v>
      </c>
    </row>
    <row r="543" spans="1:37" hidden="1" outlineLevel="1">
      <c r="A543" t="s">
        <v>1608</v>
      </c>
      <c r="B543" s="47" t="s">
        <v>1318</v>
      </c>
      <c r="E543" s="1">
        <f t="shared" si="116"/>
        <v>384</v>
      </c>
      <c r="H543" s="1">
        <v>178</v>
      </c>
      <c r="I543" s="1">
        <v>173</v>
      </c>
      <c r="J543" s="2"/>
      <c r="K543" s="2">
        <f t="shared" si="117"/>
        <v>0.45052083333333331</v>
      </c>
      <c r="L543" s="10">
        <f t="shared" si="108"/>
        <v>2</v>
      </c>
      <c r="M543" s="9">
        <f t="shared" si="109"/>
        <v>3</v>
      </c>
      <c r="N543" s="8">
        <f t="shared" si="110"/>
        <v>1</v>
      </c>
      <c r="O543" s="2">
        <f t="shared" si="111"/>
        <v>0.3671875</v>
      </c>
      <c r="P543" s="2">
        <f t="shared" si="112"/>
        <v>0.24739583333333334</v>
      </c>
      <c r="Q543" s="2">
        <f t="shared" si="113"/>
        <v>0.375</v>
      </c>
      <c r="R543" s="2">
        <f t="shared" si="114"/>
        <v>1.041666666666663E-2</v>
      </c>
      <c r="S543" s="25">
        <v>141</v>
      </c>
      <c r="T543" s="25">
        <v>95</v>
      </c>
      <c r="U543" s="25">
        <v>144</v>
      </c>
      <c r="V543" s="51"/>
      <c r="W543" s="25">
        <v>4</v>
      </c>
      <c r="AB543" t="s">
        <v>1977</v>
      </c>
      <c r="AF543" s="38">
        <v>23</v>
      </c>
      <c r="AG543" s="40">
        <v>3</v>
      </c>
      <c r="AH543" s="40">
        <v>260</v>
      </c>
      <c r="AI543" s="52">
        <v>60300</v>
      </c>
      <c r="AJ543" s="52">
        <f t="shared" si="115"/>
        <v>23003</v>
      </c>
      <c r="AK543" t="s">
        <v>1652</v>
      </c>
    </row>
    <row r="544" spans="1:37" hidden="1" outlineLevel="1">
      <c r="A544" t="s">
        <v>150</v>
      </c>
      <c r="B544" s="47" t="s">
        <v>1318</v>
      </c>
      <c r="E544" s="1">
        <f t="shared" si="116"/>
        <v>1004</v>
      </c>
      <c r="H544" s="1">
        <v>475</v>
      </c>
      <c r="I544" s="1">
        <v>463</v>
      </c>
      <c r="J544" s="2"/>
      <c r="K544" s="2">
        <f t="shared" si="117"/>
        <v>0.46115537848605576</v>
      </c>
      <c r="L544" s="10">
        <f t="shared" si="108"/>
        <v>3</v>
      </c>
      <c r="M544" s="9">
        <f t="shared" si="109"/>
        <v>2</v>
      </c>
      <c r="N544" s="8">
        <f t="shared" si="110"/>
        <v>1</v>
      </c>
      <c r="O544" s="2">
        <f t="shared" si="111"/>
        <v>0.23406374501992031</v>
      </c>
      <c r="P544" s="2">
        <f t="shared" si="112"/>
        <v>0.30079681274900399</v>
      </c>
      <c r="Q544" s="2">
        <f t="shared" si="113"/>
        <v>0.45219123505976094</v>
      </c>
      <c r="R544" s="2">
        <f t="shared" si="114"/>
        <v>1.294820717131473E-2</v>
      </c>
      <c r="S544" s="25">
        <v>235</v>
      </c>
      <c r="T544" s="25">
        <v>302</v>
      </c>
      <c r="U544" s="25">
        <v>454</v>
      </c>
      <c r="V544" s="51"/>
      <c r="W544" s="25">
        <v>13</v>
      </c>
      <c r="AB544" t="s">
        <v>1863</v>
      </c>
      <c r="AF544" s="38">
        <v>23</v>
      </c>
      <c r="AG544" s="40">
        <v>17</v>
      </c>
      <c r="AH544" s="40">
        <v>125</v>
      </c>
      <c r="AI544" s="52">
        <v>60405</v>
      </c>
      <c r="AJ544" s="52">
        <f t="shared" si="115"/>
        <v>23017</v>
      </c>
      <c r="AK544" t="s">
        <v>1652</v>
      </c>
    </row>
    <row r="545" spans="1:37" hidden="1" outlineLevel="1">
      <c r="A545" t="s">
        <v>1609</v>
      </c>
      <c r="B545" s="47" t="s">
        <v>1318</v>
      </c>
      <c r="E545" s="1">
        <f t="shared" si="116"/>
        <v>50799</v>
      </c>
      <c r="H545" s="1">
        <v>24919</v>
      </c>
      <c r="I545" s="1">
        <v>24709</v>
      </c>
      <c r="J545" s="2"/>
      <c r="K545" s="2">
        <f t="shared" si="117"/>
        <v>0.48640721274040827</v>
      </c>
      <c r="L545" s="10">
        <f t="shared" si="108"/>
        <v>1</v>
      </c>
      <c r="M545" s="9">
        <f t="shared" si="109"/>
        <v>3</v>
      </c>
      <c r="N545" s="8">
        <f t="shared" si="110"/>
        <v>2</v>
      </c>
      <c r="O545" s="2">
        <f t="shared" si="111"/>
        <v>0.42548081655150694</v>
      </c>
      <c r="P545" s="2">
        <f t="shared" si="112"/>
        <v>0.18844859150770685</v>
      </c>
      <c r="Q545" s="2">
        <f t="shared" si="113"/>
        <v>0.34372723872517175</v>
      </c>
      <c r="R545" s="2">
        <f t="shared" si="114"/>
        <v>4.2343353215614443E-2</v>
      </c>
      <c r="S545" s="25">
        <v>21614</v>
      </c>
      <c r="T545" s="25">
        <v>9573</v>
      </c>
      <c r="U545" s="25">
        <v>17461</v>
      </c>
      <c r="V545" s="51"/>
      <c r="W545" s="25">
        <v>2151</v>
      </c>
      <c r="AB545" t="s">
        <v>2463</v>
      </c>
      <c r="AF545" s="38">
        <v>23</v>
      </c>
      <c r="AG545" s="40">
        <v>5</v>
      </c>
      <c r="AH545" s="40">
        <v>85</v>
      </c>
      <c r="AI545" s="52">
        <v>60545</v>
      </c>
      <c r="AJ545" s="52">
        <f t="shared" si="115"/>
        <v>23005</v>
      </c>
      <c r="AK545" t="s">
        <v>165</v>
      </c>
    </row>
    <row r="546" spans="1:37" hidden="1" outlineLevel="1">
      <c r="A546" t="s">
        <v>2156</v>
      </c>
      <c r="B546" s="47" t="s">
        <v>1318</v>
      </c>
      <c r="E546" s="1">
        <f t="shared" si="116"/>
        <v>1158</v>
      </c>
      <c r="H546" s="1">
        <v>760</v>
      </c>
      <c r="I546" s="1">
        <v>752</v>
      </c>
      <c r="J546" s="2"/>
      <c r="K546" s="2">
        <f t="shared" si="117"/>
        <v>0.64939550949913649</v>
      </c>
      <c r="L546" s="10">
        <f t="shared" si="108"/>
        <v>3</v>
      </c>
      <c r="M546" s="9">
        <f t="shared" si="109"/>
        <v>2</v>
      </c>
      <c r="N546" s="8">
        <f t="shared" si="110"/>
        <v>1</v>
      </c>
      <c r="O546" s="2">
        <f t="shared" si="111"/>
        <v>0.29447322970639034</v>
      </c>
      <c r="P546" s="2">
        <f t="shared" si="112"/>
        <v>0.31001727115716754</v>
      </c>
      <c r="Q546" s="2">
        <f t="shared" si="113"/>
        <v>0.37305699481865284</v>
      </c>
      <c r="R546" s="2">
        <f t="shared" si="114"/>
        <v>2.2452504317789279E-2</v>
      </c>
      <c r="S546" s="25">
        <v>341</v>
      </c>
      <c r="T546" s="25">
        <v>359</v>
      </c>
      <c r="U546" s="25">
        <v>432</v>
      </c>
      <c r="V546" s="51"/>
      <c r="W546" s="25">
        <v>26</v>
      </c>
      <c r="AB546" t="s">
        <v>2463</v>
      </c>
      <c r="AF546" s="38">
        <v>23</v>
      </c>
      <c r="AG546" s="40">
        <v>5</v>
      </c>
      <c r="AH546" s="40">
        <v>90</v>
      </c>
      <c r="AI546" s="52">
        <v>60685</v>
      </c>
      <c r="AJ546" s="52">
        <f t="shared" si="115"/>
        <v>23005</v>
      </c>
      <c r="AK546" t="s">
        <v>1652</v>
      </c>
    </row>
    <row r="547" spans="1:37" hidden="1" outlineLevel="1">
      <c r="A547" s="19" t="s">
        <v>1614</v>
      </c>
      <c r="B547" s="47" t="s">
        <v>1318</v>
      </c>
      <c r="E547" s="1">
        <f t="shared" si="116"/>
        <v>104</v>
      </c>
      <c r="H547" s="1">
        <v>40</v>
      </c>
      <c r="I547" s="1">
        <v>38</v>
      </c>
      <c r="J547" s="2"/>
      <c r="K547" s="2">
        <f t="shared" si="117"/>
        <v>0.36538461538461536</v>
      </c>
      <c r="L547" s="10">
        <f t="shared" si="108"/>
        <v>1</v>
      </c>
      <c r="M547" s="9">
        <f t="shared" si="109"/>
        <v>1</v>
      </c>
      <c r="N547" s="8">
        <f t="shared" si="110"/>
        <v>3</v>
      </c>
      <c r="O547" s="2">
        <f t="shared" si="111"/>
        <v>0.33653846153846156</v>
      </c>
      <c r="P547" s="2">
        <f t="shared" si="112"/>
        <v>0.33653846153846156</v>
      </c>
      <c r="Q547" s="2">
        <f t="shared" si="113"/>
        <v>0.32692307692307693</v>
      </c>
      <c r="R547" s="2">
        <f t="shared" si="114"/>
        <v>-5.5511151231257827E-17</v>
      </c>
      <c r="S547" s="25">
        <v>35</v>
      </c>
      <c r="T547" s="25">
        <v>35</v>
      </c>
      <c r="U547" s="25">
        <v>34</v>
      </c>
      <c r="V547" s="51"/>
      <c r="W547" s="25">
        <v>0</v>
      </c>
      <c r="AB547" t="s">
        <v>2880</v>
      </c>
      <c r="AF547" s="38">
        <v>23</v>
      </c>
      <c r="AG547" s="40">
        <v>19</v>
      </c>
      <c r="AH547" s="40">
        <v>270</v>
      </c>
      <c r="AI547" s="52">
        <v>60790</v>
      </c>
      <c r="AJ547" s="52">
        <f t="shared" si="115"/>
        <v>23019</v>
      </c>
      <c r="AK547" t="s">
        <v>405</v>
      </c>
    </row>
    <row r="548" spans="1:37" hidden="1" outlineLevel="1">
      <c r="A548" t="s">
        <v>469</v>
      </c>
      <c r="B548" s="47" t="s">
        <v>1318</v>
      </c>
      <c r="E548" s="1">
        <f t="shared" si="116"/>
        <v>6770</v>
      </c>
      <c r="H548" s="1">
        <v>3037</v>
      </c>
      <c r="I548" s="1">
        <v>2961</v>
      </c>
      <c r="J548" s="2"/>
      <c r="K548" s="2">
        <f t="shared" si="117"/>
        <v>0.43737075332348596</v>
      </c>
      <c r="L548" s="10">
        <f t="shared" si="108"/>
        <v>3</v>
      </c>
      <c r="M548" s="9">
        <f t="shared" si="109"/>
        <v>1</v>
      </c>
      <c r="N548" s="8">
        <f t="shared" si="110"/>
        <v>2</v>
      </c>
      <c r="O548" s="2">
        <f t="shared" si="111"/>
        <v>0.30088626292466764</v>
      </c>
      <c r="P548" s="2">
        <f t="shared" si="112"/>
        <v>0.35110782865583456</v>
      </c>
      <c r="Q548" s="2">
        <f t="shared" si="113"/>
        <v>0.33101920236336779</v>
      </c>
      <c r="R548" s="2">
        <f t="shared" si="114"/>
        <v>1.6986706056130063E-2</v>
      </c>
      <c r="S548" s="25">
        <v>2037</v>
      </c>
      <c r="T548" s="25">
        <v>2377</v>
      </c>
      <c r="U548" s="25">
        <v>2241</v>
      </c>
      <c r="V548" s="51"/>
      <c r="W548" s="25">
        <v>115</v>
      </c>
      <c r="AB548" t="s">
        <v>1977</v>
      </c>
      <c r="AF548" s="38">
        <v>23</v>
      </c>
      <c r="AG548" s="40">
        <v>3</v>
      </c>
      <c r="AH548" s="40">
        <v>265</v>
      </c>
      <c r="AI548" s="52">
        <v>60825</v>
      </c>
      <c r="AJ548" s="52">
        <f t="shared" si="115"/>
        <v>23003</v>
      </c>
      <c r="AK548" t="s">
        <v>165</v>
      </c>
    </row>
    <row r="549" spans="1:37" hidden="1" outlineLevel="1">
      <c r="A549" t="s">
        <v>2113</v>
      </c>
      <c r="B549" s="47" t="s">
        <v>1318</v>
      </c>
      <c r="E549" s="1">
        <f t="shared" si="116"/>
        <v>689</v>
      </c>
      <c r="H549" s="1">
        <v>294</v>
      </c>
      <c r="I549" s="1">
        <v>288</v>
      </c>
      <c r="J549" s="2"/>
      <c r="K549" s="2">
        <f t="shared" si="117"/>
        <v>0.41799709724238027</v>
      </c>
      <c r="L549" s="10">
        <f t="shared" si="108"/>
        <v>3</v>
      </c>
      <c r="M549" s="9">
        <f t="shared" si="109"/>
        <v>2</v>
      </c>
      <c r="N549" s="8">
        <f t="shared" si="110"/>
        <v>1</v>
      </c>
      <c r="O549" s="2">
        <f t="shared" si="111"/>
        <v>0.2960812772133527</v>
      </c>
      <c r="P549" s="2">
        <f t="shared" si="112"/>
        <v>0.3367198838896952</v>
      </c>
      <c r="Q549" s="2">
        <f t="shared" si="113"/>
        <v>0.35849056603773582</v>
      </c>
      <c r="R549" s="2">
        <f t="shared" si="114"/>
        <v>8.7082728592162151E-3</v>
      </c>
      <c r="S549" s="25">
        <v>204</v>
      </c>
      <c r="T549" s="25">
        <v>232</v>
      </c>
      <c r="U549" s="25">
        <v>247</v>
      </c>
      <c r="V549" s="51"/>
      <c r="W549" s="25">
        <v>6</v>
      </c>
      <c r="AB549" t="s">
        <v>1069</v>
      </c>
      <c r="AF549" s="38">
        <v>23</v>
      </c>
      <c r="AG549" s="40">
        <v>29</v>
      </c>
      <c r="AH549" s="40">
        <v>180</v>
      </c>
      <c r="AI549" s="52">
        <v>61035</v>
      </c>
      <c r="AJ549" s="52">
        <f t="shared" si="115"/>
        <v>23029</v>
      </c>
      <c r="AK549" t="s">
        <v>1652</v>
      </c>
    </row>
    <row r="550" spans="1:37" hidden="1" outlineLevel="1">
      <c r="A550" t="s">
        <v>2400</v>
      </c>
      <c r="B550" s="47" t="s">
        <v>1318</v>
      </c>
      <c r="E550" s="1">
        <f t="shared" si="116"/>
        <v>478</v>
      </c>
      <c r="H550" s="1">
        <v>261</v>
      </c>
      <c r="I550" s="1">
        <v>263</v>
      </c>
      <c r="J550" s="2"/>
      <c r="K550" s="2">
        <f t="shared" si="117"/>
        <v>0.55020920502092052</v>
      </c>
      <c r="L550" s="10">
        <f t="shared" si="108"/>
        <v>2</v>
      </c>
      <c r="M550" s="9">
        <f t="shared" si="109"/>
        <v>3</v>
      </c>
      <c r="N550" s="8">
        <f t="shared" si="110"/>
        <v>1</v>
      </c>
      <c r="O550" s="2">
        <f t="shared" si="111"/>
        <v>0.28661087866108786</v>
      </c>
      <c r="P550" s="2">
        <f t="shared" si="112"/>
        <v>0.28033472803347281</v>
      </c>
      <c r="Q550" s="2">
        <f t="shared" si="113"/>
        <v>0.41841004184100417</v>
      </c>
      <c r="R550" s="2">
        <f t="shared" si="114"/>
        <v>1.4644351464435101E-2</v>
      </c>
      <c r="S550" s="25">
        <v>137</v>
      </c>
      <c r="T550" s="25">
        <v>134</v>
      </c>
      <c r="U550" s="25">
        <v>200</v>
      </c>
      <c r="V550" s="51"/>
      <c r="W550" s="25">
        <v>7</v>
      </c>
      <c r="AB550" t="s">
        <v>339</v>
      </c>
      <c r="AF550" s="38">
        <v>23</v>
      </c>
      <c r="AG550" s="40">
        <v>27</v>
      </c>
      <c r="AH550" s="40">
        <v>85</v>
      </c>
      <c r="AI550" s="52">
        <v>61210</v>
      </c>
      <c r="AJ550" s="52">
        <f t="shared" si="115"/>
        <v>23027</v>
      </c>
      <c r="AK550" t="s">
        <v>1652</v>
      </c>
    </row>
    <row r="551" spans="1:37" hidden="1" outlineLevel="1">
      <c r="A551" t="s">
        <v>1954</v>
      </c>
      <c r="B551" s="47" t="s">
        <v>1318</v>
      </c>
      <c r="E551" s="1">
        <f t="shared" si="116"/>
        <v>1457</v>
      </c>
      <c r="H551" s="1">
        <v>741</v>
      </c>
      <c r="I551" s="1">
        <v>719</v>
      </c>
      <c r="J551" s="2"/>
      <c r="K551" s="2">
        <f t="shared" si="117"/>
        <v>0.49347975291695262</v>
      </c>
      <c r="L551" s="10">
        <f t="shared" si="108"/>
        <v>1</v>
      </c>
      <c r="M551" s="9">
        <f t="shared" si="109"/>
        <v>3</v>
      </c>
      <c r="N551" s="8">
        <f t="shared" si="110"/>
        <v>2</v>
      </c>
      <c r="O551" s="2">
        <f t="shared" si="111"/>
        <v>0.3953328757721345</v>
      </c>
      <c r="P551" s="2">
        <f t="shared" si="112"/>
        <v>0.27796842827728208</v>
      </c>
      <c r="Q551" s="2">
        <f t="shared" si="113"/>
        <v>0.31297185998627314</v>
      </c>
      <c r="R551" s="2">
        <f t="shared" si="114"/>
        <v>1.3726835964310291E-2</v>
      </c>
      <c r="S551" s="25">
        <v>576</v>
      </c>
      <c r="T551" s="25">
        <v>405</v>
      </c>
      <c r="U551" s="25">
        <v>456</v>
      </c>
      <c r="V551" s="51"/>
      <c r="W551" s="25">
        <v>20</v>
      </c>
      <c r="AB551" t="s">
        <v>2654</v>
      </c>
      <c r="AF551" s="38">
        <v>23</v>
      </c>
      <c r="AG551" s="40">
        <v>11</v>
      </c>
      <c r="AH551" s="40">
        <v>90</v>
      </c>
      <c r="AI551" s="52">
        <v>61700</v>
      </c>
      <c r="AJ551" s="52">
        <f t="shared" si="115"/>
        <v>23011</v>
      </c>
      <c r="AK551" t="s">
        <v>1652</v>
      </c>
    </row>
    <row r="552" spans="1:37" hidden="1" outlineLevel="1">
      <c r="A552" t="s">
        <v>619</v>
      </c>
      <c r="B552" s="47" t="s">
        <v>1318</v>
      </c>
      <c r="E552" s="1">
        <f t="shared" si="116"/>
        <v>1153</v>
      </c>
      <c r="H552" s="1">
        <v>518</v>
      </c>
      <c r="I552" s="1">
        <v>505</v>
      </c>
      <c r="J552" s="2"/>
      <c r="K552" s="2">
        <f t="shared" si="117"/>
        <v>0.43798785776235905</v>
      </c>
      <c r="L552" s="10">
        <f t="shared" si="108"/>
        <v>3</v>
      </c>
      <c r="M552" s="9">
        <f t="shared" si="109"/>
        <v>2</v>
      </c>
      <c r="N552" s="8">
        <f t="shared" si="110"/>
        <v>1</v>
      </c>
      <c r="O552" s="2">
        <f t="shared" si="111"/>
        <v>0.18907198612315698</v>
      </c>
      <c r="P552" s="2">
        <f t="shared" si="112"/>
        <v>0.35732870771899394</v>
      </c>
      <c r="Q552" s="2">
        <f t="shared" si="113"/>
        <v>0.44405897658282739</v>
      </c>
      <c r="R552" s="2">
        <f t="shared" si="114"/>
        <v>9.5403295750216555E-3</v>
      </c>
      <c r="S552" s="25">
        <v>218</v>
      </c>
      <c r="T552" s="25">
        <v>412</v>
      </c>
      <c r="U552" s="25">
        <v>512</v>
      </c>
      <c r="V552" s="51"/>
      <c r="W552" s="25">
        <v>11</v>
      </c>
      <c r="AB552" t="s">
        <v>1083</v>
      </c>
      <c r="AF552" s="38">
        <v>23</v>
      </c>
      <c r="AG552" s="40">
        <v>7</v>
      </c>
      <c r="AH552" s="40">
        <v>80</v>
      </c>
      <c r="AI552" s="52">
        <v>61840</v>
      </c>
      <c r="AJ552" s="52">
        <f t="shared" si="115"/>
        <v>23007</v>
      </c>
      <c r="AK552" t="s">
        <v>1652</v>
      </c>
    </row>
    <row r="553" spans="1:37" hidden="1" outlineLevel="1">
      <c r="A553" t="s">
        <v>619</v>
      </c>
      <c r="B553" s="47" t="s">
        <v>1318</v>
      </c>
      <c r="E553" s="1">
        <f t="shared" si="116"/>
        <v>108</v>
      </c>
      <c r="H553" s="1">
        <v>75</v>
      </c>
      <c r="I553" s="1">
        <v>73</v>
      </c>
      <c r="J553" s="2"/>
      <c r="K553" s="2">
        <f t="shared" si="117"/>
        <v>0.67592592592592593</v>
      </c>
      <c r="L553" s="10">
        <f t="shared" si="108"/>
        <v>3</v>
      </c>
      <c r="M553" s="9">
        <f t="shared" si="109"/>
        <v>1</v>
      </c>
      <c r="N553" s="8">
        <f t="shared" si="110"/>
        <v>2</v>
      </c>
      <c r="O553" s="2">
        <f t="shared" si="111"/>
        <v>0.23148148148148148</v>
      </c>
      <c r="P553" s="2">
        <f t="shared" si="112"/>
        <v>0.52777777777777779</v>
      </c>
      <c r="Q553" s="2">
        <f t="shared" si="113"/>
        <v>0.24074074074074073</v>
      </c>
      <c r="R553" s="2">
        <f t="shared" si="114"/>
        <v>-2.7755575615628914E-17</v>
      </c>
      <c r="S553" s="25">
        <v>25</v>
      </c>
      <c r="T553" s="25">
        <v>57</v>
      </c>
      <c r="U553" s="25">
        <v>26</v>
      </c>
      <c r="V553" s="51"/>
      <c r="W553" s="25">
        <v>0</v>
      </c>
      <c r="AB553" t="s">
        <v>1083</v>
      </c>
      <c r="AF553" s="38">
        <v>23</v>
      </c>
      <c r="AG553" s="40">
        <v>7</v>
      </c>
      <c r="AH553" s="40">
        <v>75</v>
      </c>
      <c r="AI553" s="52">
        <v>61875</v>
      </c>
      <c r="AJ553" s="52">
        <f t="shared" si="115"/>
        <v>23007</v>
      </c>
      <c r="AK553" t="s">
        <v>2908</v>
      </c>
    </row>
    <row r="554" spans="1:37" hidden="1" outlineLevel="1">
      <c r="A554" t="s">
        <v>2033</v>
      </c>
      <c r="B554" s="47" t="s">
        <v>1318</v>
      </c>
      <c r="E554" s="1">
        <f t="shared" si="116"/>
        <v>3702</v>
      </c>
      <c r="H554" s="1">
        <v>1918</v>
      </c>
      <c r="I554" s="1">
        <v>1891</v>
      </c>
      <c r="J554" s="2"/>
      <c r="K554" s="2">
        <f t="shared" si="117"/>
        <v>0.51080497028633176</v>
      </c>
      <c r="L554" s="10">
        <f t="shared" si="108"/>
        <v>3</v>
      </c>
      <c r="M554" s="9">
        <f t="shared" si="109"/>
        <v>2</v>
      </c>
      <c r="N554" s="8">
        <f t="shared" si="110"/>
        <v>1</v>
      </c>
      <c r="O554" s="2">
        <f t="shared" si="111"/>
        <v>0.25391680172879527</v>
      </c>
      <c r="P554" s="2">
        <f t="shared" si="112"/>
        <v>0.3163155051323609</v>
      </c>
      <c r="Q554" s="2">
        <f t="shared" si="113"/>
        <v>0.41599135602377091</v>
      </c>
      <c r="R554" s="2">
        <f t="shared" si="114"/>
        <v>1.3776337115072923E-2</v>
      </c>
      <c r="S554" s="25">
        <v>940</v>
      </c>
      <c r="T554" s="25">
        <v>1171</v>
      </c>
      <c r="U554" s="25">
        <v>1540</v>
      </c>
      <c r="V554" s="51"/>
      <c r="W554" s="25">
        <v>51</v>
      </c>
      <c r="AB554" t="s">
        <v>2463</v>
      </c>
      <c r="AF554" s="38">
        <v>23</v>
      </c>
      <c r="AG554" s="40">
        <v>5</v>
      </c>
      <c r="AH554" s="40">
        <v>95</v>
      </c>
      <c r="AI554" s="52">
        <v>61945</v>
      </c>
      <c r="AJ554" s="52">
        <f t="shared" si="115"/>
        <v>23005</v>
      </c>
      <c r="AK554" t="s">
        <v>1652</v>
      </c>
    </row>
    <row r="555" spans="1:37" hidden="1" outlineLevel="1">
      <c r="A555" t="s">
        <v>1159</v>
      </c>
      <c r="B555" s="47" t="s">
        <v>1318</v>
      </c>
      <c r="E555" s="1">
        <f t="shared" si="116"/>
        <v>1942</v>
      </c>
      <c r="H555" s="1">
        <v>1200</v>
      </c>
      <c r="I555" s="1">
        <v>1174</v>
      </c>
      <c r="J555" s="2"/>
      <c r="K555" s="2">
        <f t="shared" si="117"/>
        <v>0.6045314109165808</v>
      </c>
      <c r="L555" s="10">
        <f t="shared" si="108"/>
        <v>3</v>
      </c>
      <c r="M555" s="9">
        <f t="shared" si="109"/>
        <v>2</v>
      </c>
      <c r="N555" s="8">
        <f t="shared" si="110"/>
        <v>1</v>
      </c>
      <c r="O555" s="2">
        <f t="shared" si="111"/>
        <v>0.31410916580844489</v>
      </c>
      <c r="P555" s="2">
        <f t="shared" si="112"/>
        <v>0.32234809474768278</v>
      </c>
      <c r="Q555" s="2">
        <f t="shared" si="113"/>
        <v>0.33882595262615861</v>
      </c>
      <c r="R555" s="2">
        <f t="shared" si="114"/>
        <v>2.4716786817713665E-2</v>
      </c>
      <c r="S555" s="25">
        <v>610</v>
      </c>
      <c r="T555" s="25">
        <v>626</v>
      </c>
      <c r="U555" s="25">
        <v>658</v>
      </c>
      <c r="V555" s="51"/>
      <c r="W555" s="25">
        <v>48</v>
      </c>
      <c r="AB555" t="s">
        <v>2654</v>
      </c>
      <c r="AF555" s="38">
        <v>23</v>
      </c>
      <c r="AG555" s="40">
        <v>11</v>
      </c>
      <c r="AH555" s="40">
        <v>95</v>
      </c>
      <c r="AI555" s="52">
        <v>62190</v>
      </c>
      <c r="AJ555" s="52">
        <f t="shared" si="115"/>
        <v>23011</v>
      </c>
      <c r="AK555" t="s">
        <v>1652</v>
      </c>
    </row>
    <row r="556" spans="1:37" hidden="1" outlineLevel="1">
      <c r="A556" t="s">
        <v>1270</v>
      </c>
      <c r="B556" s="47" t="s">
        <v>1318</v>
      </c>
      <c r="E556" s="1">
        <f t="shared" si="116"/>
        <v>126</v>
      </c>
      <c r="H556" s="1">
        <v>48</v>
      </c>
      <c r="I556" s="1">
        <v>47</v>
      </c>
      <c r="J556" s="2"/>
      <c r="K556" s="2">
        <f t="shared" si="117"/>
        <v>0.37301587301587302</v>
      </c>
      <c r="L556" s="10">
        <f t="shared" si="108"/>
        <v>3</v>
      </c>
      <c r="M556" s="9">
        <f t="shared" si="109"/>
        <v>2</v>
      </c>
      <c r="N556" s="8">
        <f t="shared" si="110"/>
        <v>1</v>
      </c>
      <c r="O556" s="2">
        <f t="shared" si="111"/>
        <v>0.1984126984126984</v>
      </c>
      <c r="P556" s="2">
        <f t="shared" si="112"/>
        <v>0.36507936507936506</v>
      </c>
      <c r="Q556" s="2">
        <f t="shared" si="113"/>
        <v>0.42857142857142855</v>
      </c>
      <c r="R556" s="2">
        <f t="shared" si="114"/>
        <v>7.9365079365080193E-3</v>
      </c>
      <c r="S556" s="25">
        <v>25</v>
      </c>
      <c r="T556" s="25">
        <v>46</v>
      </c>
      <c r="U556" s="25">
        <v>54</v>
      </c>
      <c r="V556" s="51"/>
      <c r="W556" s="25">
        <v>1</v>
      </c>
      <c r="AB556" t="s">
        <v>1977</v>
      </c>
      <c r="AF556" s="38">
        <v>23</v>
      </c>
      <c r="AG556" s="40">
        <v>3</v>
      </c>
      <c r="AH556" s="40">
        <v>270</v>
      </c>
      <c r="AI556" s="52">
        <v>62400</v>
      </c>
      <c r="AJ556" s="52">
        <f t="shared" si="115"/>
        <v>23003</v>
      </c>
      <c r="AK556" t="s">
        <v>2908</v>
      </c>
    </row>
    <row r="557" spans="1:37" hidden="1" outlineLevel="1">
      <c r="A557" t="s">
        <v>2416</v>
      </c>
      <c r="B557" s="47" t="s">
        <v>1318</v>
      </c>
      <c r="E557" s="1">
        <f t="shared" si="116"/>
        <v>2774</v>
      </c>
      <c r="H557" s="1">
        <v>1210</v>
      </c>
      <c r="I557" s="1">
        <v>1193</v>
      </c>
      <c r="J557" s="2"/>
      <c r="K557" s="2">
        <f t="shared" si="117"/>
        <v>0.43006488824801731</v>
      </c>
      <c r="L557" s="10">
        <f t="shared" si="108"/>
        <v>2</v>
      </c>
      <c r="M557" s="9">
        <f t="shared" si="109"/>
        <v>3</v>
      </c>
      <c r="N557" s="8">
        <f t="shared" si="110"/>
        <v>1</v>
      </c>
      <c r="O557" s="2">
        <f t="shared" si="111"/>
        <v>0.29488103821196826</v>
      </c>
      <c r="P557" s="2">
        <f t="shared" si="112"/>
        <v>0.28586878154289835</v>
      </c>
      <c r="Q557" s="2">
        <f t="shared" si="113"/>
        <v>0.39581831290555153</v>
      </c>
      <c r="R557" s="2">
        <f t="shared" si="114"/>
        <v>2.3431867339581913E-2</v>
      </c>
      <c r="S557" s="25">
        <v>818</v>
      </c>
      <c r="T557" s="25">
        <v>793</v>
      </c>
      <c r="U557" s="25">
        <v>1098</v>
      </c>
      <c r="V557" s="51"/>
      <c r="W557" s="25">
        <v>65</v>
      </c>
      <c r="AB557" t="s">
        <v>1595</v>
      </c>
      <c r="AF557" s="38">
        <v>23</v>
      </c>
      <c r="AG557" s="40">
        <v>23</v>
      </c>
      <c r="AH557" s="40">
        <v>35</v>
      </c>
      <c r="AI557" s="52">
        <v>62645</v>
      </c>
      <c r="AJ557" s="52">
        <f t="shared" si="115"/>
        <v>23023</v>
      </c>
      <c r="AK557" t="s">
        <v>1652</v>
      </c>
    </row>
    <row r="558" spans="1:37" hidden="1" outlineLevel="1">
      <c r="A558" t="s">
        <v>2821</v>
      </c>
      <c r="B558" s="47" t="s">
        <v>1318</v>
      </c>
      <c r="E558" s="1">
        <f t="shared" si="116"/>
        <v>325</v>
      </c>
      <c r="H558" s="1">
        <v>176</v>
      </c>
      <c r="I558" s="1">
        <v>180</v>
      </c>
      <c r="J558" s="2"/>
      <c r="K558" s="2">
        <f t="shared" si="117"/>
        <v>0.55384615384615388</v>
      </c>
      <c r="L558" s="10">
        <f t="shared" ref="L558:L621" si="118">RANK(S558,S558:Y558)</f>
        <v>3</v>
      </c>
      <c r="M558" s="9">
        <f t="shared" ref="M558:M621" si="119">RANK(T558,S558:Y558)</f>
        <v>1</v>
      </c>
      <c r="N558" s="8">
        <f t="shared" ref="N558:N621" si="120">RANK(U558,S558:Y558)</f>
        <v>2</v>
      </c>
      <c r="O558" s="2">
        <f t="shared" ref="O558:O621" si="121">IF(SUM($S558:$Y558)=0,"-",S558/SUM($S558:$Y558))</f>
        <v>0.20615384615384616</v>
      </c>
      <c r="P558" s="2">
        <f t="shared" ref="P558:P621" si="122">IF(SUM($S558:$Y558)=0,"-",T558/SUM($S558:$Y558))</f>
        <v>0.46153846153846156</v>
      </c>
      <c r="Q558" s="2">
        <f t="shared" ref="Q558:Q621" si="123">IF(SUM($S558:$Y558)=0,"-",U558/SUM($S558:$Y558))</f>
        <v>0.3323076923076923</v>
      </c>
      <c r="R558" s="2">
        <f t="shared" ref="R558:R621" si="124">IF(SUM($S558:$Y558)=0,"-",(1-O558-P558-Q558))</f>
        <v>0</v>
      </c>
      <c r="S558" s="25">
        <v>67</v>
      </c>
      <c r="T558" s="25">
        <v>150</v>
      </c>
      <c r="U558" s="25">
        <v>108</v>
      </c>
      <c r="V558" s="51"/>
      <c r="W558" s="25">
        <v>0</v>
      </c>
      <c r="AB558" t="s">
        <v>1943</v>
      </c>
      <c r="AF558" s="38">
        <v>23</v>
      </c>
      <c r="AG558" s="40">
        <v>25</v>
      </c>
      <c r="AH558" s="40">
        <v>130</v>
      </c>
      <c r="AI558" s="52">
        <v>62995</v>
      </c>
      <c r="AJ558" s="52">
        <f t="shared" ref="AJ558:AJ620" si="125">AF558*1000+AG558</f>
        <v>23025</v>
      </c>
      <c r="AK558" t="s">
        <v>1652</v>
      </c>
    </row>
    <row r="559" spans="1:37" hidden="1" outlineLevel="1">
      <c r="A559" t="s">
        <v>2359</v>
      </c>
      <c r="B559" s="47" t="s">
        <v>1318</v>
      </c>
      <c r="E559" s="1">
        <f t="shared" ref="E559:E622" si="126">SUM(S559:X559)</f>
        <v>381</v>
      </c>
      <c r="H559" s="1">
        <v>209</v>
      </c>
      <c r="I559" s="1">
        <v>206</v>
      </c>
      <c r="J559" s="2"/>
      <c r="K559" s="2">
        <f t="shared" si="117"/>
        <v>0.54068241469816269</v>
      </c>
      <c r="L559" s="10">
        <f t="shared" si="118"/>
        <v>3</v>
      </c>
      <c r="M559" s="9">
        <f t="shared" si="119"/>
        <v>1</v>
      </c>
      <c r="N559" s="8">
        <f t="shared" si="120"/>
        <v>2</v>
      </c>
      <c r="O559" s="2">
        <f t="shared" si="121"/>
        <v>0.28083989501312334</v>
      </c>
      <c r="P559" s="2">
        <f t="shared" si="122"/>
        <v>0.40682414698162728</v>
      </c>
      <c r="Q559" s="2">
        <f t="shared" si="123"/>
        <v>0.29921259842519687</v>
      </c>
      <c r="R559" s="2">
        <f t="shared" si="124"/>
        <v>1.3123359580052507E-2</v>
      </c>
      <c r="S559" s="25">
        <v>107</v>
      </c>
      <c r="T559" s="25">
        <v>155</v>
      </c>
      <c r="U559" s="25">
        <v>114</v>
      </c>
      <c r="V559" s="51"/>
      <c r="W559" s="25">
        <v>5</v>
      </c>
      <c r="AB559" t="s">
        <v>1069</v>
      </c>
      <c r="AF559" s="38">
        <v>23</v>
      </c>
      <c r="AG559" s="40">
        <v>29</v>
      </c>
      <c r="AH559" s="40">
        <v>185</v>
      </c>
      <c r="AI559" s="52">
        <v>63275</v>
      </c>
      <c r="AJ559" s="52">
        <f t="shared" si="125"/>
        <v>23029</v>
      </c>
      <c r="AK559" t="s">
        <v>1652</v>
      </c>
    </row>
    <row r="560" spans="1:37" hidden="1" outlineLevel="1">
      <c r="A560" t="s">
        <v>1482</v>
      </c>
      <c r="B560" s="47" t="s">
        <v>1318</v>
      </c>
      <c r="E560" s="1">
        <f t="shared" si="126"/>
        <v>4443</v>
      </c>
      <c r="H560" s="1">
        <v>2546</v>
      </c>
      <c r="I560" s="1">
        <v>2469</v>
      </c>
      <c r="J560" s="2"/>
      <c r="K560" s="2">
        <f t="shared" si="117"/>
        <v>0.55570560432140448</v>
      </c>
      <c r="L560" s="10">
        <f t="shared" si="118"/>
        <v>3</v>
      </c>
      <c r="M560" s="9">
        <f t="shared" si="119"/>
        <v>2</v>
      </c>
      <c r="N560" s="8">
        <f t="shared" si="120"/>
        <v>1</v>
      </c>
      <c r="O560" s="2">
        <f t="shared" si="121"/>
        <v>0.26603646185010127</v>
      </c>
      <c r="P560" s="2">
        <f t="shared" si="122"/>
        <v>0.34706279540850776</v>
      </c>
      <c r="Q560" s="2">
        <f t="shared" si="123"/>
        <v>0.35651586765698851</v>
      </c>
      <c r="R560" s="2">
        <f t="shared" si="124"/>
        <v>3.0384875084402518E-2</v>
      </c>
      <c r="S560" s="25">
        <v>1182</v>
      </c>
      <c r="T560" s="25">
        <v>1542</v>
      </c>
      <c r="U560" s="25">
        <v>1584</v>
      </c>
      <c r="V560" s="51"/>
      <c r="W560" s="25">
        <v>135</v>
      </c>
      <c r="AB560" t="s">
        <v>1052</v>
      </c>
      <c r="AF560" s="38">
        <v>23</v>
      </c>
      <c r="AG560" s="40">
        <v>13</v>
      </c>
      <c r="AH560" s="40">
        <v>50</v>
      </c>
      <c r="AI560" s="52">
        <v>63590</v>
      </c>
      <c r="AJ560" s="52">
        <f t="shared" si="125"/>
        <v>23013</v>
      </c>
      <c r="AK560" t="s">
        <v>165</v>
      </c>
    </row>
    <row r="561" spans="1:37" hidden="1" outlineLevel="1">
      <c r="A561" t="s">
        <v>2934</v>
      </c>
      <c r="B561" s="47" t="s">
        <v>1318</v>
      </c>
      <c r="E561" s="1">
        <f t="shared" si="126"/>
        <v>3376</v>
      </c>
      <c r="H561" s="1">
        <v>1563</v>
      </c>
      <c r="I561" s="1">
        <v>1500</v>
      </c>
      <c r="J561" s="2"/>
      <c r="K561" s="2">
        <f t="shared" si="117"/>
        <v>0.44431279620853081</v>
      </c>
      <c r="L561" s="10">
        <f t="shared" si="118"/>
        <v>3</v>
      </c>
      <c r="M561" s="9">
        <f t="shared" si="119"/>
        <v>2</v>
      </c>
      <c r="N561" s="8">
        <f t="shared" si="120"/>
        <v>1</v>
      </c>
      <c r="O561" s="2">
        <f t="shared" si="121"/>
        <v>0.26332938388625593</v>
      </c>
      <c r="P561" s="2">
        <f t="shared" si="122"/>
        <v>0.34567535545023698</v>
      </c>
      <c r="Q561" s="2">
        <f t="shared" si="123"/>
        <v>0.37796208530805686</v>
      </c>
      <c r="R561" s="2">
        <f t="shared" si="124"/>
        <v>1.3033175355450233E-2</v>
      </c>
      <c r="S561" s="25">
        <v>889</v>
      </c>
      <c r="T561" s="25">
        <v>1167</v>
      </c>
      <c r="U561" s="25">
        <v>1276</v>
      </c>
      <c r="V561" s="51"/>
      <c r="W561" s="25">
        <v>44</v>
      </c>
      <c r="AB561" t="s">
        <v>1052</v>
      </c>
      <c r="AF561" s="38">
        <v>23</v>
      </c>
      <c r="AG561" s="40">
        <v>13</v>
      </c>
      <c r="AH561" s="40">
        <v>55</v>
      </c>
      <c r="AI561" s="52">
        <v>63660</v>
      </c>
      <c r="AJ561" s="52">
        <f t="shared" si="125"/>
        <v>23013</v>
      </c>
      <c r="AK561" t="s">
        <v>1652</v>
      </c>
    </row>
    <row r="562" spans="1:37" hidden="1" outlineLevel="1">
      <c r="A562" t="s">
        <v>601</v>
      </c>
      <c r="B562" s="47" t="s">
        <v>1318</v>
      </c>
      <c r="E562" s="1">
        <f t="shared" si="126"/>
        <v>295</v>
      </c>
      <c r="H562" s="1">
        <v>156</v>
      </c>
      <c r="I562" s="1">
        <v>157</v>
      </c>
      <c r="J562" s="2"/>
      <c r="K562" s="2">
        <f t="shared" si="117"/>
        <v>0.53220338983050852</v>
      </c>
      <c r="L562" s="10">
        <f t="shared" si="118"/>
        <v>3</v>
      </c>
      <c r="M562" s="9">
        <f t="shared" si="119"/>
        <v>1</v>
      </c>
      <c r="N562" s="8">
        <f t="shared" si="120"/>
        <v>2</v>
      </c>
      <c r="O562" s="2">
        <f t="shared" si="121"/>
        <v>0.2711864406779661</v>
      </c>
      <c r="P562" s="2">
        <f t="shared" si="122"/>
        <v>0.37966101694915255</v>
      </c>
      <c r="Q562" s="2">
        <f t="shared" si="123"/>
        <v>0.34915254237288135</v>
      </c>
      <c r="R562" s="2">
        <f t="shared" si="124"/>
        <v>5.5511151231257827E-17</v>
      </c>
      <c r="S562" s="25">
        <v>80</v>
      </c>
      <c r="T562" s="25">
        <v>112</v>
      </c>
      <c r="U562" s="25">
        <v>103</v>
      </c>
      <c r="V562" s="51"/>
      <c r="W562" s="25">
        <v>0</v>
      </c>
      <c r="AB562" t="s">
        <v>1943</v>
      </c>
      <c r="AF562" s="38">
        <v>23</v>
      </c>
      <c r="AG562" s="40">
        <v>25</v>
      </c>
      <c r="AH562" s="40"/>
      <c r="AI562" s="52">
        <v>63700</v>
      </c>
      <c r="AJ562" s="52">
        <f t="shared" si="125"/>
        <v>23025</v>
      </c>
      <c r="AK562" t="s">
        <v>405</v>
      </c>
    </row>
    <row r="563" spans="1:37" hidden="1" outlineLevel="1">
      <c r="A563" t="s">
        <v>363</v>
      </c>
      <c r="B563" s="47" t="s">
        <v>1318</v>
      </c>
      <c r="E563" s="1">
        <f t="shared" si="126"/>
        <v>887</v>
      </c>
      <c r="H563" s="1">
        <v>532</v>
      </c>
      <c r="I563" s="1">
        <v>509</v>
      </c>
      <c r="J563" s="2"/>
      <c r="K563" s="2">
        <f t="shared" si="117"/>
        <v>0.57384441939120634</v>
      </c>
      <c r="L563" s="10">
        <f t="shared" si="118"/>
        <v>3</v>
      </c>
      <c r="M563" s="9">
        <f t="shared" si="119"/>
        <v>2</v>
      </c>
      <c r="N563" s="8">
        <f t="shared" si="120"/>
        <v>1</v>
      </c>
      <c r="O563" s="2">
        <f t="shared" si="121"/>
        <v>0.27057497181510709</v>
      </c>
      <c r="P563" s="2">
        <f t="shared" si="122"/>
        <v>0.30101465614430667</v>
      </c>
      <c r="Q563" s="2">
        <f t="shared" si="123"/>
        <v>0.41037204058624577</v>
      </c>
      <c r="R563" s="2">
        <f t="shared" si="124"/>
        <v>1.8038331454340417E-2</v>
      </c>
      <c r="S563" s="25">
        <v>240</v>
      </c>
      <c r="T563" s="25">
        <v>267</v>
      </c>
      <c r="U563" s="25">
        <v>364</v>
      </c>
      <c r="V563" s="51"/>
      <c r="W563" s="25">
        <v>16</v>
      </c>
      <c r="AB563" t="s">
        <v>2654</v>
      </c>
      <c r="AF563" s="38">
        <v>23</v>
      </c>
      <c r="AG563" s="40">
        <v>11</v>
      </c>
      <c r="AH563" s="40">
        <v>100</v>
      </c>
      <c r="AI563" s="52">
        <v>63835</v>
      </c>
      <c r="AJ563" s="52">
        <f t="shared" si="125"/>
        <v>23011</v>
      </c>
      <c r="AK563" t="s">
        <v>1652</v>
      </c>
    </row>
    <row r="564" spans="1:37" hidden="1" outlineLevel="1">
      <c r="A564" t="s">
        <v>2687</v>
      </c>
      <c r="B564" s="47" t="s">
        <v>1318</v>
      </c>
      <c r="E564" s="1">
        <f t="shared" si="126"/>
        <v>215</v>
      </c>
      <c r="H564" s="1">
        <v>122</v>
      </c>
      <c r="I564" s="1">
        <v>117</v>
      </c>
      <c r="J564" s="2"/>
      <c r="K564" s="2">
        <f t="shared" si="117"/>
        <v>0.54418604651162794</v>
      </c>
      <c r="L564" s="10">
        <f t="shared" si="118"/>
        <v>3</v>
      </c>
      <c r="M564" s="9">
        <f t="shared" si="119"/>
        <v>2</v>
      </c>
      <c r="N564" s="8">
        <f t="shared" si="120"/>
        <v>1</v>
      </c>
      <c r="O564" s="2">
        <f t="shared" si="121"/>
        <v>0.28372093023255812</v>
      </c>
      <c r="P564" s="2">
        <f t="shared" si="122"/>
        <v>0.35348837209302325</v>
      </c>
      <c r="Q564" s="2">
        <f t="shared" si="123"/>
        <v>0.35813953488372091</v>
      </c>
      <c r="R564" s="2">
        <f t="shared" si="124"/>
        <v>4.6511627906977715E-3</v>
      </c>
      <c r="S564" s="25">
        <v>61</v>
      </c>
      <c r="T564" s="25">
        <v>76</v>
      </c>
      <c r="U564" s="25">
        <v>77</v>
      </c>
      <c r="V564" s="51"/>
      <c r="W564" s="25">
        <v>1</v>
      </c>
      <c r="AB564" t="s">
        <v>1069</v>
      </c>
      <c r="AF564" s="38">
        <v>23</v>
      </c>
      <c r="AG564" s="40">
        <v>29</v>
      </c>
      <c r="AH564" s="40">
        <v>190</v>
      </c>
      <c r="AI564" s="52">
        <v>63940</v>
      </c>
      <c r="AJ564" s="52">
        <f t="shared" si="125"/>
        <v>23029</v>
      </c>
      <c r="AK564" t="s">
        <v>1652</v>
      </c>
    </row>
    <row r="565" spans="1:37" hidden="1" outlineLevel="1">
      <c r="A565" t="s">
        <v>2903</v>
      </c>
      <c r="B565" s="47" t="s">
        <v>1318</v>
      </c>
      <c r="E565" s="1">
        <f t="shared" si="126"/>
        <v>356</v>
      </c>
      <c r="H565" s="1">
        <v>186</v>
      </c>
      <c r="I565" s="1">
        <v>181</v>
      </c>
      <c r="J565" s="2"/>
      <c r="K565" s="2">
        <f t="shared" si="117"/>
        <v>0.5084269662921348</v>
      </c>
      <c r="L565" s="10">
        <f t="shared" si="118"/>
        <v>1</v>
      </c>
      <c r="M565" s="9">
        <f t="shared" si="119"/>
        <v>3</v>
      </c>
      <c r="N565" s="8">
        <f t="shared" si="120"/>
        <v>2</v>
      </c>
      <c r="O565" s="2">
        <f t="shared" si="121"/>
        <v>0.46629213483146065</v>
      </c>
      <c r="P565" s="2">
        <f t="shared" si="122"/>
        <v>0.16292134831460675</v>
      </c>
      <c r="Q565" s="2">
        <f t="shared" si="123"/>
        <v>0.35674157303370785</v>
      </c>
      <c r="R565" s="2">
        <f t="shared" si="124"/>
        <v>1.4044943820224809E-2</v>
      </c>
      <c r="S565" s="25">
        <v>166</v>
      </c>
      <c r="T565" s="25">
        <v>58</v>
      </c>
      <c r="U565" s="25">
        <v>127</v>
      </c>
      <c r="V565" s="51"/>
      <c r="W565" s="25">
        <v>5</v>
      </c>
      <c r="AB565" t="s">
        <v>1863</v>
      </c>
      <c r="AF565" s="38">
        <v>23</v>
      </c>
      <c r="AG565" s="40">
        <v>17</v>
      </c>
      <c r="AH565" s="40">
        <v>130</v>
      </c>
      <c r="AI565" s="52">
        <v>64185</v>
      </c>
      <c r="AJ565" s="52">
        <f t="shared" si="125"/>
        <v>23017</v>
      </c>
      <c r="AK565" t="s">
        <v>1652</v>
      </c>
    </row>
    <row r="566" spans="1:37" hidden="1" outlineLevel="1">
      <c r="A566" t="s">
        <v>2121</v>
      </c>
      <c r="B566" s="47" t="s">
        <v>1318</v>
      </c>
      <c r="E566" s="1">
        <f t="shared" si="126"/>
        <v>4945</v>
      </c>
      <c r="H566" s="1">
        <v>2498</v>
      </c>
      <c r="I566" s="1">
        <v>2478</v>
      </c>
      <c r="J566" s="2"/>
      <c r="K566" s="2">
        <f t="shared" si="117"/>
        <v>0.50111223458038423</v>
      </c>
      <c r="L566" s="10">
        <f t="shared" si="118"/>
        <v>1</v>
      </c>
      <c r="M566" s="9">
        <f t="shared" si="119"/>
        <v>3</v>
      </c>
      <c r="N566" s="8">
        <f t="shared" si="120"/>
        <v>2</v>
      </c>
      <c r="O566" s="2">
        <f t="shared" si="121"/>
        <v>0.48837209302325579</v>
      </c>
      <c r="P566" s="2">
        <f t="shared" si="122"/>
        <v>0.16582406471183014</v>
      </c>
      <c r="Q566" s="2">
        <f t="shared" si="123"/>
        <v>0.34095045500505561</v>
      </c>
      <c r="R566" s="2">
        <f t="shared" si="124"/>
        <v>4.8533872598584549E-3</v>
      </c>
      <c r="S566" s="25">
        <v>2415</v>
      </c>
      <c r="T566" s="25">
        <v>820</v>
      </c>
      <c r="U566" s="25">
        <v>1686</v>
      </c>
      <c r="V566" s="51"/>
      <c r="W566" s="25">
        <v>24</v>
      </c>
      <c r="AB566" t="s">
        <v>1863</v>
      </c>
      <c r="AF566" s="38">
        <v>23</v>
      </c>
      <c r="AG566" s="40">
        <v>17</v>
      </c>
      <c r="AH566" s="40">
        <v>135</v>
      </c>
      <c r="AI566" s="52">
        <v>64290</v>
      </c>
      <c r="AJ566" s="52">
        <f t="shared" si="125"/>
        <v>23017</v>
      </c>
      <c r="AK566" t="s">
        <v>1652</v>
      </c>
    </row>
    <row r="567" spans="1:37" hidden="1" outlineLevel="1">
      <c r="A567" t="s">
        <v>2122</v>
      </c>
      <c r="B567" s="47" t="s">
        <v>1318</v>
      </c>
      <c r="E567" s="1">
        <f t="shared" si="126"/>
        <v>2858</v>
      </c>
      <c r="H567" s="1">
        <v>1465</v>
      </c>
      <c r="I567" s="1">
        <v>1439</v>
      </c>
      <c r="J567" s="2"/>
      <c r="K567" s="2">
        <f t="shared" si="117"/>
        <v>0.50349895031490555</v>
      </c>
      <c r="L567" s="10">
        <f t="shared" si="118"/>
        <v>2</v>
      </c>
      <c r="M567" s="9">
        <f t="shared" si="119"/>
        <v>3</v>
      </c>
      <c r="N567" s="8">
        <f t="shared" si="120"/>
        <v>1</v>
      </c>
      <c r="O567" s="2">
        <f t="shared" si="121"/>
        <v>0.36389083275017498</v>
      </c>
      <c r="P567" s="2">
        <f t="shared" si="122"/>
        <v>0.20503848845346395</v>
      </c>
      <c r="Q567" s="2">
        <f t="shared" si="123"/>
        <v>0.41602519244226732</v>
      </c>
      <c r="R567" s="2">
        <f t="shared" si="124"/>
        <v>1.5045486354093751E-2</v>
      </c>
      <c r="S567" s="25">
        <v>1040</v>
      </c>
      <c r="T567" s="25">
        <v>586</v>
      </c>
      <c r="U567" s="25">
        <v>1189</v>
      </c>
      <c r="V567" s="51"/>
      <c r="W567" s="25">
        <v>43</v>
      </c>
      <c r="AB567" t="s">
        <v>2881</v>
      </c>
      <c r="AF567" s="38">
        <v>23</v>
      </c>
      <c r="AG567" s="40">
        <v>1</v>
      </c>
      <c r="AH567" s="40">
        <v>57</v>
      </c>
      <c r="AI567" s="52">
        <v>64570</v>
      </c>
      <c r="AJ567" s="52">
        <f t="shared" si="125"/>
        <v>23001</v>
      </c>
      <c r="AK567" t="s">
        <v>1652</v>
      </c>
    </row>
    <row r="568" spans="1:37" hidden="1" outlineLevel="1">
      <c r="A568" t="s">
        <v>1500</v>
      </c>
      <c r="B568" s="47" t="s">
        <v>1318</v>
      </c>
      <c r="E568" s="1">
        <f t="shared" si="126"/>
        <v>11922</v>
      </c>
      <c r="H568" s="1">
        <v>6558</v>
      </c>
      <c r="I568" s="1">
        <v>6465</v>
      </c>
      <c r="J568" s="2"/>
      <c r="K568" s="2">
        <f t="shared" si="117"/>
        <v>0.54227478610971314</v>
      </c>
      <c r="L568" s="10">
        <f t="shared" si="118"/>
        <v>1</v>
      </c>
      <c r="M568" s="9">
        <f t="shared" si="119"/>
        <v>3</v>
      </c>
      <c r="N568" s="8">
        <f t="shared" si="120"/>
        <v>2</v>
      </c>
      <c r="O568" s="2">
        <f t="shared" si="121"/>
        <v>0.38827377956718673</v>
      </c>
      <c r="P568" s="2">
        <f t="shared" si="122"/>
        <v>0.22873678912934073</v>
      </c>
      <c r="Q568" s="2">
        <f t="shared" si="123"/>
        <v>0.36394900184532797</v>
      </c>
      <c r="R568" s="2">
        <f t="shared" si="124"/>
        <v>1.9040429458144659E-2</v>
      </c>
      <c r="S568" s="25">
        <v>4629</v>
      </c>
      <c r="T568" s="25">
        <v>2727</v>
      </c>
      <c r="U568" s="25">
        <v>4339</v>
      </c>
      <c r="V568" s="51"/>
      <c r="W568" s="25">
        <v>227</v>
      </c>
      <c r="AB568" t="s">
        <v>1635</v>
      </c>
      <c r="AF568" s="38">
        <v>23</v>
      </c>
      <c r="AG568" s="40">
        <v>31</v>
      </c>
      <c r="AH568" s="40">
        <v>110</v>
      </c>
      <c r="AI568" s="52">
        <v>64675</v>
      </c>
      <c r="AJ568" s="52">
        <f t="shared" si="125"/>
        <v>23031</v>
      </c>
      <c r="AK568" t="s">
        <v>165</v>
      </c>
    </row>
    <row r="569" spans="1:37" hidden="1" outlineLevel="1">
      <c r="A569" t="s">
        <v>1501</v>
      </c>
      <c r="B569" s="47" t="s">
        <v>1318</v>
      </c>
      <c r="E569" s="1">
        <f t="shared" si="126"/>
        <v>641</v>
      </c>
      <c r="H569" s="1">
        <v>380</v>
      </c>
      <c r="I569" s="1">
        <v>377</v>
      </c>
      <c r="J569" s="2"/>
      <c r="K569" s="2">
        <f t="shared" si="117"/>
        <v>0.58814352574102968</v>
      </c>
      <c r="L569" s="10">
        <f t="shared" si="118"/>
        <v>1</v>
      </c>
      <c r="M569" s="9">
        <f t="shared" si="119"/>
        <v>3</v>
      </c>
      <c r="N569" s="8">
        <f t="shared" si="120"/>
        <v>2</v>
      </c>
      <c r="O569" s="2">
        <f t="shared" si="121"/>
        <v>0.62558502340093602</v>
      </c>
      <c r="P569" s="2">
        <f t="shared" si="122"/>
        <v>0.12636505460218408</v>
      </c>
      <c r="Q569" s="2">
        <f t="shared" si="123"/>
        <v>0.24180967238689546</v>
      </c>
      <c r="R569" s="2">
        <f t="shared" si="124"/>
        <v>6.2402496099844273E-3</v>
      </c>
      <c r="S569" s="25">
        <v>401</v>
      </c>
      <c r="T569" s="25">
        <v>81</v>
      </c>
      <c r="U569" s="25">
        <v>155</v>
      </c>
      <c r="V569" s="51"/>
      <c r="W569" s="25">
        <v>4</v>
      </c>
      <c r="AB569" t="s">
        <v>1977</v>
      </c>
      <c r="AF569" s="38">
        <v>23</v>
      </c>
      <c r="AG569" s="40">
        <v>3</v>
      </c>
      <c r="AH569" s="40">
        <v>275</v>
      </c>
      <c r="AI569" s="52">
        <v>64780</v>
      </c>
      <c r="AJ569" s="52">
        <f t="shared" si="125"/>
        <v>23003</v>
      </c>
      <c r="AK569" t="s">
        <v>1652</v>
      </c>
    </row>
    <row r="570" spans="1:37" hidden="1" outlineLevel="1">
      <c r="A570" t="s">
        <v>742</v>
      </c>
      <c r="B570" s="47" t="s">
        <v>1318</v>
      </c>
      <c r="E570" s="1">
        <f t="shared" si="126"/>
        <v>1241</v>
      </c>
      <c r="H570" s="1">
        <v>719</v>
      </c>
      <c r="I570" s="1">
        <v>706</v>
      </c>
      <c r="J570" s="2"/>
      <c r="K570" s="2">
        <f t="shared" si="117"/>
        <v>0.56889605157131351</v>
      </c>
      <c r="L570" s="10">
        <f t="shared" si="118"/>
        <v>3</v>
      </c>
      <c r="M570" s="9">
        <f t="shared" si="119"/>
        <v>1</v>
      </c>
      <c r="N570" s="8">
        <f t="shared" si="120"/>
        <v>2</v>
      </c>
      <c r="O570" s="2">
        <f t="shared" si="121"/>
        <v>0.26510878323932313</v>
      </c>
      <c r="P570" s="2">
        <f t="shared" si="122"/>
        <v>0.41740531829170024</v>
      </c>
      <c r="Q570" s="2">
        <f t="shared" si="123"/>
        <v>0.30942788074133765</v>
      </c>
      <c r="R570" s="2">
        <f t="shared" si="124"/>
        <v>8.058017727639033E-3</v>
      </c>
      <c r="S570" s="25">
        <v>329</v>
      </c>
      <c r="T570" s="25">
        <v>518</v>
      </c>
      <c r="U570" s="25">
        <v>384</v>
      </c>
      <c r="V570" s="51"/>
      <c r="W570" s="25">
        <v>10</v>
      </c>
      <c r="AB570" t="s">
        <v>1943</v>
      </c>
      <c r="AF570" s="38">
        <v>23</v>
      </c>
      <c r="AG570" s="40">
        <v>25</v>
      </c>
      <c r="AH570" s="40">
        <v>135</v>
      </c>
      <c r="AI570" s="52">
        <v>64850</v>
      </c>
      <c r="AJ570" s="52">
        <f t="shared" si="125"/>
        <v>23025</v>
      </c>
      <c r="AK570" t="s">
        <v>1652</v>
      </c>
    </row>
    <row r="571" spans="1:37" hidden="1" outlineLevel="1">
      <c r="A571" t="s">
        <v>2330</v>
      </c>
      <c r="B571" s="47" t="s">
        <v>1318</v>
      </c>
      <c r="E571" s="1">
        <f t="shared" si="126"/>
        <v>569</v>
      </c>
      <c r="H571" s="1">
        <v>289</v>
      </c>
      <c r="I571" s="1">
        <v>264</v>
      </c>
      <c r="J571" s="2"/>
      <c r="K571" s="2">
        <f t="shared" si="117"/>
        <v>0.46397188049209137</v>
      </c>
      <c r="L571" s="10">
        <f t="shared" si="118"/>
        <v>1</v>
      </c>
      <c r="M571" s="9">
        <f t="shared" si="119"/>
        <v>3</v>
      </c>
      <c r="N571" s="8">
        <f t="shared" si="120"/>
        <v>2</v>
      </c>
      <c r="O571" s="2">
        <f t="shared" si="121"/>
        <v>0.58875219683655533</v>
      </c>
      <c r="P571" s="2">
        <f t="shared" si="122"/>
        <v>0.14059753954305801</v>
      </c>
      <c r="Q571" s="2">
        <f t="shared" si="123"/>
        <v>0.26537785588752194</v>
      </c>
      <c r="R571" s="2">
        <f t="shared" si="124"/>
        <v>5.2724077328647478E-3</v>
      </c>
      <c r="S571" s="25">
        <v>335</v>
      </c>
      <c r="T571" s="25">
        <v>80</v>
      </c>
      <c r="U571" s="25">
        <v>151</v>
      </c>
      <c r="V571" s="51"/>
      <c r="W571" s="25">
        <v>3</v>
      </c>
      <c r="AB571" t="s">
        <v>1977</v>
      </c>
      <c r="AF571" s="38">
        <v>23</v>
      </c>
      <c r="AG571" s="40">
        <v>3</v>
      </c>
      <c r="AH571" s="40">
        <v>280</v>
      </c>
      <c r="AI571" s="52">
        <v>65025</v>
      </c>
      <c r="AJ571" s="52">
        <f t="shared" si="125"/>
        <v>23003</v>
      </c>
      <c r="AK571" t="s">
        <v>1652</v>
      </c>
    </row>
    <row r="572" spans="1:37" hidden="1" outlineLevel="1">
      <c r="A572" t="s">
        <v>1846</v>
      </c>
      <c r="B572" s="47" t="s">
        <v>1318</v>
      </c>
      <c r="E572" s="1">
        <f t="shared" si="126"/>
        <v>2157</v>
      </c>
      <c r="H572" s="1">
        <v>1263</v>
      </c>
      <c r="I572" s="1">
        <v>1225</v>
      </c>
      <c r="J572" s="2"/>
      <c r="K572" s="2">
        <f t="shared" si="117"/>
        <v>0.56791840519239689</v>
      </c>
      <c r="L572" s="10">
        <f t="shared" si="118"/>
        <v>3</v>
      </c>
      <c r="M572" s="9">
        <f t="shared" si="119"/>
        <v>2</v>
      </c>
      <c r="N572" s="8">
        <f t="shared" si="120"/>
        <v>1</v>
      </c>
      <c r="O572" s="2">
        <f t="shared" si="121"/>
        <v>0.26657394529439038</v>
      </c>
      <c r="P572" s="2">
        <f t="shared" si="122"/>
        <v>0.3194251274918869</v>
      </c>
      <c r="Q572" s="2">
        <f t="shared" si="123"/>
        <v>0.3903569772832638</v>
      </c>
      <c r="R572" s="2">
        <f t="shared" si="124"/>
        <v>2.364394993045893E-2</v>
      </c>
      <c r="S572" s="25">
        <v>575</v>
      </c>
      <c r="T572" s="25">
        <v>689</v>
      </c>
      <c r="U572" s="25">
        <v>842</v>
      </c>
      <c r="V572" s="51"/>
      <c r="W572" s="25">
        <v>51</v>
      </c>
      <c r="AB572" t="s">
        <v>1052</v>
      </c>
      <c r="AF572" s="38">
        <v>23</v>
      </c>
      <c r="AG572" s="40">
        <v>13</v>
      </c>
      <c r="AH572" s="40">
        <v>60</v>
      </c>
      <c r="AI572" s="52">
        <v>65130</v>
      </c>
      <c r="AJ572" s="52">
        <f t="shared" si="125"/>
        <v>23013</v>
      </c>
      <c r="AK572" t="s">
        <v>1652</v>
      </c>
    </row>
    <row r="573" spans="1:37" hidden="1" outlineLevel="1">
      <c r="A573" t="s">
        <v>1271</v>
      </c>
      <c r="B573" s="47" t="s">
        <v>1318</v>
      </c>
      <c r="E573" s="1">
        <f t="shared" si="126"/>
        <v>203</v>
      </c>
      <c r="H573" s="1">
        <v>125</v>
      </c>
      <c r="I573" s="1">
        <v>118</v>
      </c>
      <c r="J573" s="2"/>
      <c r="K573" s="2">
        <f t="shared" si="117"/>
        <v>0.58128078817733986</v>
      </c>
      <c r="L573" s="10">
        <f t="shared" si="118"/>
        <v>1</v>
      </c>
      <c r="M573" s="9">
        <f t="shared" si="119"/>
        <v>3</v>
      </c>
      <c r="N573" s="8">
        <f t="shared" si="120"/>
        <v>2</v>
      </c>
      <c r="O573" s="2">
        <f t="shared" si="121"/>
        <v>0.59113300492610843</v>
      </c>
      <c r="P573" s="2">
        <f t="shared" si="122"/>
        <v>0.11822660098522167</v>
      </c>
      <c r="Q573" s="2">
        <f t="shared" si="123"/>
        <v>0.27093596059113301</v>
      </c>
      <c r="R573" s="2">
        <f t="shared" si="124"/>
        <v>1.9704433497536922E-2</v>
      </c>
      <c r="S573" s="25">
        <v>120</v>
      </c>
      <c r="T573" s="25">
        <v>24</v>
      </c>
      <c r="U573" s="25">
        <v>55</v>
      </c>
      <c r="V573" s="51"/>
      <c r="W573" s="25">
        <v>4</v>
      </c>
      <c r="AB573" t="s">
        <v>1977</v>
      </c>
      <c r="AF573" s="38">
        <v>23</v>
      </c>
      <c r="AG573" s="40">
        <v>3</v>
      </c>
      <c r="AH573" s="40">
        <v>285</v>
      </c>
      <c r="AI573" s="52">
        <v>65200</v>
      </c>
      <c r="AJ573" s="52">
        <f t="shared" si="125"/>
        <v>23003</v>
      </c>
      <c r="AK573" t="s">
        <v>2908</v>
      </c>
    </row>
    <row r="574" spans="1:37" hidden="1" outlineLevel="1">
      <c r="A574" t="s">
        <v>792</v>
      </c>
      <c r="B574" s="47" t="s">
        <v>1318</v>
      </c>
      <c r="E574" s="1">
        <f t="shared" si="126"/>
        <v>108</v>
      </c>
      <c r="H574" s="1">
        <v>48</v>
      </c>
      <c r="I574" s="1">
        <v>48</v>
      </c>
      <c r="J574" s="2"/>
      <c r="K574" s="2">
        <f t="shared" si="117"/>
        <v>0.44444444444444442</v>
      </c>
      <c r="L574" s="10">
        <f t="shared" si="118"/>
        <v>3</v>
      </c>
      <c r="M574" s="9">
        <f t="shared" si="119"/>
        <v>1</v>
      </c>
      <c r="N574" s="8">
        <f t="shared" si="120"/>
        <v>2</v>
      </c>
      <c r="O574" s="2">
        <f t="shared" si="121"/>
        <v>0.28703703703703703</v>
      </c>
      <c r="P574" s="2">
        <f t="shared" si="122"/>
        <v>0.37037037037037035</v>
      </c>
      <c r="Q574" s="2">
        <f t="shared" si="123"/>
        <v>0.34259259259259262</v>
      </c>
      <c r="R574" s="2">
        <f t="shared" si="124"/>
        <v>5.5511151231257827E-17</v>
      </c>
      <c r="S574" s="25">
        <v>31</v>
      </c>
      <c r="T574" s="25">
        <v>40</v>
      </c>
      <c r="U574" s="25">
        <v>37</v>
      </c>
      <c r="V574" s="51"/>
      <c r="W574" s="25">
        <v>0</v>
      </c>
      <c r="AB574" t="s">
        <v>1083</v>
      </c>
      <c r="AF574" s="38">
        <v>23</v>
      </c>
      <c r="AG574" s="40">
        <v>7</v>
      </c>
      <c r="AH574" s="40">
        <v>85</v>
      </c>
      <c r="AI574" s="52">
        <v>65655</v>
      </c>
      <c r="AJ574" s="52">
        <f t="shared" si="125"/>
        <v>23007</v>
      </c>
      <c r="AK574" t="s">
        <v>2908</v>
      </c>
    </row>
    <row r="575" spans="1:37" hidden="1" outlineLevel="1">
      <c r="A575" t="s">
        <v>2076</v>
      </c>
      <c r="B575" s="47" t="s">
        <v>1318</v>
      </c>
      <c r="E575" s="1">
        <f t="shared" si="126"/>
        <v>12757</v>
      </c>
      <c r="H575" s="1">
        <v>7150</v>
      </c>
      <c r="I575" s="1">
        <v>6973</v>
      </c>
      <c r="J575" s="2"/>
      <c r="K575" s="2">
        <f t="shared" si="117"/>
        <v>0.54660186564239244</v>
      </c>
      <c r="L575" s="10">
        <f t="shared" si="118"/>
        <v>2</v>
      </c>
      <c r="M575" s="9">
        <f t="shared" si="119"/>
        <v>3</v>
      </c>
      <c r="N575" s="8">
        <f t="shared" si="120"/>
        <v>1</v>
      </c>
      <c r="O575" s="2">
        <f t="shared" si="121"/>
        <v>0.35447205455828174</v>
      </c>
      <c r="P575" s="2">
        <f t="shared" si="122"/>
        <v>0.23688955083483579</v>
      </c>
      <c r="Q575" s="2">
        <f t="shared" si="123"/>
        <v>0.39115779571999687</v>
      </c>
      <c r="R575" s="2">
        <f t="shared" si="124"/>
        <v>1.7480598886885579E-2</v>
      </c>
      <c r="S575" s="25">
        <v>4522</v>
      </c>
      <c r="T575" s="25">
        <v>3022</v>
      </c>
      <c r="U575" s="25">
        <v>4990</v>
      </c>
      <c r="V575" s="51"/>
      <c r="W575" s="25">
        <v>223</v>
      </c>
      <c r="AB575" t="s">
        <v>1635</v>
      </c>
      <c r="AF575" s="38">
        <v>23</v>
      </c>
      <c r="AG575" s="40">
        <v>31</v>
      </c>
      <c r="AH575" s="40">
        <v>115</v>
      </c>
      <c r="AI575" s="52">
        <v>65760</v>
      </c>
      <c r="AJ575" s="52">
        <f t="shared" si="125"/>
        <v>23031</v>
      </c>
      <c r="AK575" t="s">
        <v>1652</v>
      </c>
    </row>
    <row r="576" spans="1:37" hidden="1" outlineLevel="1">
      <c r="A576" t="s">
        <v>1369</v>
      </c>
      <c r="B576" s="47" t="s">
        <v>1318</v>
      </c>
      <c r="E576" s="1">
        <f t="shared" si="126"/>
        <v>983</v>
      </c>
      <c r="H576" s="1">
        <v>502</v>
      </c>
      <c r="I576" s="1">
        <v>492</v>
      </c>
      <c r="J576" s="2"/>
      <c r="K576" s="2">
        <f t="shared" si="117"/>
        <v>0.50050864699898268</v>
      </c>
      <c r="L576" s="10">
        <f t="shared" si="118"/>
        <v>3</v>
      </c>
      <c r="M576" s="9">
        <f t="shared" si="119"/>
        <v>1</v>
      </c>
      <c r="N576" s="8">
        <f t="shared" si="120"/>
        <v>2</v>
      </c>
      <c r="O576" s="2">
        <f t="shared" si="121"/>
        <v>0.30824008138351983</v>
      </c>
      <c r="P576" s="2">
        <f t="shared" si="122"/>
        <v>0.34079348931841302</v>
      </c>
      <c r="Q576" s="2">
        <f t="shared" si="123"/>
        <v>0.33672431332655139</v>
      </c>
      <c r="R576" s="2">
        <f t="shared" si="124"/>
        <v>1.4242115971515812E-2</v>
      </c>
      <c r="S576" s="25">
        <v>303</v>
      </c>
      <c r="T576" s="25">
        <v>335</v>
      </c>
      <c r="U576" s="25">
        <v>331</v>
      </c>
      <c r="V576" s="51"/>
      <c r="W576" s="25">
        <v>14</v>
      </c>
      <c r="AB576" t="s">
        <v>1134</v>
      </c>
      <c r="AF576" s="38">
        <v>23</v>
      </c>
      <c r="AG576" s="40">
        <v>21</v>
      </c>
      <c r="AH576" s="40">
        <v>80</v>
      </c>
      <c r="AI576" s="52">
        <v>65865</v>
      </c>
      <c r="AJ576" s="52">
        <f t="shared" si="125"/>
        <v>23021</v>
      </c>
      <c r="AK576" t="s">
        <v>1652</v>
      </c>
    </row>
    <row r="577" spans="1:37" hidden="1" outlineLevel="1">
      <c r="A577" t="s">
        <v>1751</v>
      </c>
      <c r="B577" s="47" t="s">
        <v>1318</v>
      </c>
      <c r="E577" s="1">
        <f t="shared" si="126"/>
        <v>13014</v>
      </c>
      <c r="H577" s="1">
        <v>7965</v>
      </c>
      <c r="I577" s="1">
        <v>7849</v>
      </c>
      <c r="J577" s="2"/>
      <c r="K577" s="2">
        <f t="shared" si="117"/>
        <v>0.60311971722760105</v>
      </c>
      <c r="L577" s="10">
        <f t="shared" si="118"/>
        <v>3</v>
      </c>
      <c r="M577" s="9">
        <f t="shared" si="119"/>
        <v>2</v>
      </c>
      <c r="N577" s="8">
        <f t="shared" si="120"/>
        <v>1</v>
      </c>
      <c r="O577" s="2">
        <f t="shared" si="121"/>
        <v>0.24396803442446596</v>
      </c>
      <c r="P577" s="2">
        <f t="shared" si="122"/>
        <v>0.32833871215613952</v>
      </c>
      <c r="Q577" s="2">
        <f t="shared" si="123"/>
        <v>0.41877977562624863</v>
      </c>
      <c r="R577" s="2">
        <f t="shared" si="124"/>
        <v>8.9134777931459408E-3</v>
      </c>
      <c r="S577" s="25">
        <v>3175</v>
      </c>
      <c r="T577" s="25">
        <v>4273</v>
      </c>
      <c r="U577" s="25">
        <v>5450</v>
      </c>
      <c r="V577" s="51"/>
      <c r="W577" s="25">
        <v>116</v>
      </c>
      <c r="AB577" t="s">
        <v>2463</v>
      </c>
      <c r="AF577" s="38">
        <v>23</v>
      </c>
      <c r="AG577" s="40">
        <v>5</v>
      </c>
      <c r="AH577" s="40">
        <v>100</v>
      </c>
      <c r="AI577" s="52">
        <v>66145</v>
      </c>
      <c r="AJ577" s="52">
        <f t="shared" si="125"/>
        <v>23005</v>
      </c>
      <c r="AK577" t="s">
        <v>1652</v>
      </c>
    </row>
    <row r="578" spans="1:37" hidden="1" outlineLevel="1">
      <c r="A578" t="s">
        <v>2984</v>
      </c>
      <c r="B578" s="47" t="s">
        <v>1318</v>
      </c>
      <c r="E578" s="1">
        <f t="shared" si="126"/>
        <v>876</v>
      </c>
      <c r="H578" s="1">
        <v>513</v>
      </c>
      <c r="I578" s="1">
        <v>490</v>
      </c>
      <c r="J578" s="2"/>
      <c r="K578" s="2">
        <f t="shared" si="117"/>
        <v>0.55936073059360736</v>
      </c>
      <c r="L578" s="10">
        <f t="shared" si="118"/>
        <v>3</v>
      </c>
      <c r="M578" s="9">
        <f t="shared" si="119"/>
        <v>2</v>
      </c>
      <c r="N578" s="8">
        <f t="shared" si="120"/>
        <v>1</v>
      </c>
      <c r="O578" s="2">
        <f t="shared" si="121"/>
        <v>0.27168949771689499</v>
      </c>
      <c r="P578" s="2">
        <f t="shared" si="122"/>
        <v>0.30365296803652969</v>
      </c>
      <c r="Q578" s="2">
        <f t="shared" si="123"/>
        <v>0.38584474885844749</v>
      </c>
      <c r="R578" s="2">
        <f t="shared" si="124"/>
        <v>3.8812785388127824E-2</v>
      </c>
      <c r="S578" s="25">
        <v>238</v>
      </c>
      <c r="T578" s="25">
        <v>266</v>
      </c>
      <c r="U578" s="25">
        <v>338</v>
      </c>
      <c r="V578" s="51"/>
      <c r="W578" s="25">
        <v>34</v>
      </c>
      <c r="AB578" t="s">
        <v>339</v>
      </c>
      <c r="AF578" s="38">
        <v>23</v>
      </c>
      <c r="AG578" s="40">
        <v>27</v>
      </c>
      <c r="AH578" s="40">
        <v>90</v>
      </c>
      <c r="AI578" s="52">
        <v>66565</v>
      </c>
      <c r="AJ578" s="52">
        <f t="shared" si="125"/>
        <v>23027</v>
      </c>
      <c r="AK578" t="s">
        <v>1652</v>
      </c>
    </row>
    <row r="579" spans="1:37" hidden="1" outlineLevel="1">
      <c r="A579" t="s">
        <v>2759</v>
      </c>
      <c r="B579" s="47" t="s">
        <v>1318</v>
      </c>
      <c r="E579" s="1">
        <f t="shared" si="126"/>
        <v>1867</v>
      </c>
      <c r="H579" s="1">
        <v>998</v>
      </c>
      <c r="I579" s="1">
        <v>969</v>
      </c>
      <c r="J579" s="2"/>
      <c r="K579" s="2">
        <f t="shared" si="117"/>
        <v>0.51901446170326726</v>
      </c>
      <c r="L579" s="10">
        <f t="shared" si="118"/>
        <v>3</v>
      </c>
      <c r="M579" s="9">
        <f t="shared" si="119"/>
        <v>1</v>
      </c>
      <c r="N579" s="8">
        <f t="shared" si="120"/>
        <v>2</v>
      </c>
      <c r="O579" s="2">
        <f t="shared" si="121"/>
        <v>0.275307980717729</v>
      </c>
      <c r="P579" s="2">
        <f t="shared" si="122"/>
        <v>0.36904124263524368</v>
      </c>
      <c r="Q579" s="2">
        <f t="shared" si="123"/>
        <v>0.34065345474022496</v>
      </c>
      <c r="R579" s="2">
        <f t="shared" si="124"/>
        <v>1.4997321906802363E-2</v>
      </c>
      <c r="S579" s="25">
        <v>514</v>
      </c>
      <c r="T579" s="25">
        <v>689</v>
      </c>
      <c r="U579" s="25">
        <v>636</v>
      </c>
      <c r="V579" s="51"/>
      <c r="W579" s="25">
        <v>28</v>
      </c>
      <c r="AB579" t="s">
        <v>339</v>
      </c>
      <c r="AF579" s="38">
        <v>23</v>
      </c>
      <c r="AG579" s="40">
        <v>27</v>
      </c>
      <c r="AH579" s="40">
        <v>95</v>
      </c>
      <c r="AI579" s="52">
        <v>66635</v>
      </c>
      <c r="AJ579" s="52">
        <f t="shared" si="125"/>
        <v>23027</v>
      </c>
      <c r="AK579" t="s">
        <v>1652</v>
      </c>
    </row>
    <row r="580" spans="1:37" hidden="1" outlineLevel="1">
      <c r="A580" t="s">
        <v>1610</v>
      </c>
      <c r="B580" s="47" t="s">
        <v>1318</v>
      </c>
      <c r="E580" s="1">
        <f t="shared" si="126"/>
        <v>1420</v>
      </c>
      <c r="H580" s="1">
        <v>684</v>
      </c>
      <c r="I580" s="1">
        <v>668</v>
      </c>
      <c r="J580" s="2"/>
      <c r="K580" s="2">
        <f t="shared" si="117"/>
        <v>0.47042253521126759</v>
      </c>
      <c r="L580" s="10">
        <f t="shared" si="118"/>
        <v>3</v>
      </c>
      <c r="M580" s="9">
        <f t="shared" si="119"/>
        <v>2</v>
      </c>
      <c r="N580" s="8">
        <f t="shared" si="120"/>
        <v>1</v>
      </c>
      <c r="O580" s="2">
        <f t="shared" si="121"/>
        <v>0.27605633802816903</v>
      </c>
      <c r="P580" s="2">
        <f t="shared" si="122"/>
        <v>0.3267605633802817</v>
      </c>
      <c r="Q580" s="2">
        <f t="shared" si="123"/>
        <v>0.39084507042253519</v>
      </c>
      <c r="R580" s="2">
        <f t="shared" si="124"/>
        <v>6.3380281690140206E-3</v>
      </c>
      <c r="S580" s="25">
        <v>392</v>
      </c>
      <c r="T580" s="25">
        <v>464</v>
      </c>
      <c r="U580" s="25">
        <v>555</v>
      </c>
      <c r="V580" s="51"/>
      <c r="W580" s="25">
        <v>9</v>
      </c>
      <c r="AB580" t="s">
        <v>2463</v>
      </c>
      <c r="AF580" s="38">
        <v>23</v>
      </c>
      <c r="AG580" s="40">
        <v>5</v>
      </c>
      <c r="AH580" s="40">
        <v>105</v>
      </c>
      <c r="AI580" s="52">
        <v>66775</v>
      </c>
      <c r="AJ580" s="52">
        <f t="shared" si="125"/>
        <v>23005</v>
      </c>
      <c r="AK580" t="s">
        <v>1652</v>
      </c>
    </row>
    <row r="581" spans="1:37" hidden="1" outlineLevel="1">
      <c r="A581" t="s">
        <v>1837</v>
      </c>
      <c r="B581" s="47" t="s">
        <v>1318</v>
      </c>
      <c r="E581" s="1">
        <f t="shared" si="126"/>
        <v>449</v>
      </c>
      <c r="H581" s="1">
        <v>249</v>
      </c>
      <c r="I581" s="1">
        <v>245</v>
      </c>
      <c r="J581" s="2"/>
      <c r="K581" s="2">
        <f t="shared" si="117"/>
        <v>0.54565701559020041</v>
      </c>
      <c r="L581" s="10">
        <f t="shared" si="118"/>
        <v>3</v>
      </c>
      <c r="M581" s="9">
        <f t="shared" si="119"/>
        <v>2</v>
      </c>
      <c r="N581" s="8">
        <f t="shared" si="120"/>
        <v>1</v>
      </c>
      <c r="O581" s="2">
        <f t="shared" si="121"/>
        <v>0.25835189309576839</v>
      </c>
      <c r="P581" s="2">
        <f t="shared" si="122"/>
        <v>0.35857461024498888</v>
      </c>
      <c r="Q581" s="2">
        <f t="shared" si="123"/>
        <v>0.36080178173719374</v>
      </c>
      <c r="R581" s="2">
        <f t="shared" si="124"/>
        <v>2.2271714922048935E-2</v>
      </c>
      <c r="S581" s="25">
        <v>116</v>
      </c>
      <c r="T581" s="25">
        <v>161</v>
      </c>
      <c r="U581" s="25">
        <v>162</v>
      </c>
      <c r="V581" s="51"/>
      <c r="W581" s="25">
        <v>10</v>
      </c>
      <c r="AB581" t="s">
        <v>1134</v>
      </c>
      <c r="AF581" s="38">
        <v>23</v>
      </c>
      <c r="AG581" s="40">
        <v>21</v>
      </c>
      <c r="AH581" s="40">
        <v>85</v>
      </c>
      <c r="AI581" s="52">
        <v>66950</v>
      </c>
      <c r="AJ581" s="52">
        <f t="shared" si="125"/>
        <v>23021</v>
      </c>
      <c r="AK581" t="s">
        <v>1652</v>
      </c>
    </row>
    <row r="582" spans="1:37" hidden="1" outlineLevel="1">
      <c r="A582" t="s">
        <v>793</v>
      </c>
      <c r="B582" s="47" t="s">
        <v>1318</v>
      </c>
      <c r="E582" s="1">
        <f t="shared" si="126"/>
        <v>37</v>
      </c>
      <c r="H582" s="1">
        <v>30</v>
      </c>
      <c r="I582" s="1">
        <v>30</v>
      </c>
      <c r="J582" s="2"/>
      <c r="K582" s="2">
        <f t="shared" si="117"/>
        <v>0.81081081081081086</v>
      </c>
      <c r="L582" s="10">
        <f t="shared" si="118"/>
        <v>2</v>
      </c>
      <c r="M582" s="9">
        <f t="shared" si="119"/>
        <v>1</v>
      </c>
      <c r="N582" s="8">
        <f t="shared" si="120"/>
        <v>3</v>
      </c>
      <c r="O582" s="2">
        <f t="shared" si="121"/>
        <v>0.27027027027027029</v>
      </c>
      <c r="P582" s="2">
        <f t="shared" si="122"/>
        <v>0.54054054054054057</v>
      </c>
      <c r="Q582" s="2">
        <f t="shared" si="123"/>
        <v>0.1891891891891892</v>
      </c>
      <c r="R582" s="2">
        <f t="shared" si="124"/>
        <v>-5.5511151231257827E-17</v>
      </c>
      <c r="S582" s="25">
        <v>10</v>
      </c>
      <c r="T582" s="25">
        <v>20</v>
      </c>
      <c r="U582" s="25">
        <v>7</v>
      </c>
      <c r="V582" s="51"/>
      <c r="W582" s="25">
        <v>0</v>
      </c>
      <c r="AB582" t="s">
        <v>2880</v>
      </c>
      <c r="AF582" s="38">
        <v>23</v>
      </c>
      <c r="AG582" s="40">
        <v>19</v>
      </c>
      <c r="AH582" s="40">
        <v>275</v>
      </c>
      <c r="AI582" s="52">
        <v>67160</v>
      </c>
      <c r="AJ582" s="52">
        <f t="shared" si="125"/>
        <v>23019</v>
      </c>
      <c r="AK582" t="s">
        <v>2908</v>
      </c>
    </row>
    <row r="583" spans="1:37" hidden="1" outlineLevel="1">
      <c r="A583" t="s">
        <v>2703</v>
      </c>
      <c r="B583" s="47" t="s">
        <v>1318</v>
      </c>
      <c r="E583" s="1">
        <f t="shared" si="126"/>
        <v>990</v>
      </c>
      <c r="H583" s="1">
        <v>493</v>
      </c>
      <c r="I583" s="1">
        <v>482</v>
      </c>
      <c r="J583" s="2"/>
      <c r="K583" s="2">
        <f t="shared" si="117"/>
        <v>0.4868686868686869</v>
      </c>
      <c r="L583" s="10">
        <f t="shared" si="118"/>
        <v>3</v>
      </c>
      <c r="M583" s="9">
        <f t="shared" si="119"/>
        <v>2</v>
      </c>
      <c r="N583" s="8">
        <f t="shared" si="120"/>
        <v>1</v>
      </c>
      <c r="O583" s="2">
        <f t="shared" si="121"/>
        <v>0.2686868686868687</v>
      </c>
      <c r="P583" s="2">
        <f t="shared" si="122"/>
        <v>0.28282828282828282</v>
      </c>
      <c r="Q583" s="2">
        <f t="shared" si="123"/>
        <v>0.42020202020202019</v>
      </c>
      <c r="R583" s="2">
        <f t="shared" si="124"/>
        <v>2.8282828282828354E-2</v>
      </c>
      <c r="S583" s="25">
        <v>266</v>
      </c>
      <c r="T583" s="25">
        <v>280</v>
      </c>
      <c r="U583" s="25">
        <v>416</v>
      </c>
      <c r="V583" s="51"/>
      <c r="W583" s="25">
        <v>28</v>
      </c>
      <c r="AB583" t="s">
        <v>179</v>
      </c>
      <c r="AF583" s="38">
        <v>23</v>
      </c>
      <c r="AG583" s="40">
        <v>9</v>
      </c>
      <c r="AH583" s="40">
        <v>130</v>
      </c>
      <c r="AI583" s="52">
        <v>67300</v>
      </c>
      <c r="AJ583" s="52">
        <f t="shared" si="125"/>
        <v>23009</v>
      </c>
      <c r="AK583" t="s">
        <v>1652</v>
      </c>
    </row>
    <row r="584" spans="1:37" hidden="1" outlineLevel="1">
      <c r="A584" t="s">
        <v>1688</v>
      </c>
      <c r="B584" s="47" t="s">
        <v>1318</v>
      </c>
      <c r="E584" s="1">
        <f t="shared" si="126"/>
        <v>1756</v>
      </c>
      <c r="H584" s="1">
        <v>974</v>
      </c>
      <c r="I584" s="1">
        <v>958</v>
      </c>
      <c r="J584" s="2"/>
      <c r="K584" s="2">
        <f t="shared" ref="K584:K641" si="127">I584/E584</f>
        <v>0.54555808656036442</v>
      </c>
      <c r="L584" s="10">
        <f t="shared" si="118"/>
        <v>3</v>
      </c>
      <c r="M584" s="9">
        <f t="shared" si="119"/>
        <v>2</v>
      </c>
      <c r="N584" s="8">
        <f t="shared" si="120"/>
        <v>1</v>
      </c>
      <c r="O584" s="2">
        <f t="shared" si="121"/>
        <v>0.23690205011389523</v>
      </c>
      <c r="P584" s="2">
        <f t="shared" si="122"/>
        <v>0.31150341685649202</v>
      </c>
      <c r="Q584" s="2">
        <f t="shared" si="123"/>
        <v>0.43678815489749429</v>
      </c>
      <c r="R584" s="2">
        <f t="shared" si="124"/>
        <v>1.4806378132118492E-2</v>
      </c>
      <c r="S584" s="25">
        <v>416</v>
      </c>
      <c r="T584" s="25">
        <v>547</v>
      </c>
      <c r="U584" s="25">
        <v>767</v>
      </c>
      <c r="V584" s="51"/>
      <c r="W584" s="25">
        <v>26</v>
      </c>
      <c r="AB584" t="s">
        <v>1635</v>
      </c>
      <c r="AF584" s="38">
        <v>23</v>
      </c>
      <c r="AG584" s="40">
        <v>31</v>
      </c>
      <c r="AH584" s="40">
        <v>120</v>
      </c>
      <c r="AI584" s="52">
        <v>67475</v>
      </c>
      <c r="AJ584" s="52">
        <f t="shared" si="125"/>
        <v>23031</v>
      </c>
      <c r="AK584" t="s">
        <v>1652</v>
      </c>
    </row>
    <row r="585" spans="1:37" hidden="1" outlineLevel="1">
      <c r="A585" t="s">
        <v>2804</v>
      </c>
      <c r="B585" s="47" t="s">
        <v>1318</v>
      </c>
      <c r="E585" s="1">
        <f t="shared" si="126"/>
        <v>663</v>
      </c>
      <c r="H585" s="1">
        <v>370</v>
      </c>
      <c r="I585" s="1">
        <v>370</v>
      </c>
      <c r="J585" s="2"/>
      <c r="K585" s="2">
        <f t="shared" si="127"/>
        <v>0.55806938159879338</v>
      </c>
      <c r="L585" s="10">
        <f t="shared" si="118"/>
        <v>3</v>
      </c>
      <c r="M585" s="9">
        <f t="shared" si="119"/>
        <v>1</v>
      </c>
      <c r="N585" s="8">
        <f t="shared" si="120"/>
        <v>2</v>
      </c>
      <c r="O585" s="2">
        <f t="shared" si="121"/>
        <v>0.16138763197586728</v>
      </c>
      <c r="P585" s="2">
        <f t="shared" si="122"/>
        <v>0.42986425339366519</v>
      </c>
      <c r="Q585" s="2">
        <f t="shared" si="123"/>
        <v>0.39969834087481149</v>
      </c>
      <c r="R585" s="2">
        <f t="shared" si="124"/>
        <v>9.0497737556560764E-3</v>
      </c>
      <c r="S585" s="25">
        <v>107</v>
      </c>
      <c r="T585" s="25">
        <v>285</v>
      </c>
      <c r="U585" s="25">
        <v>265</v>
      </c>
      <c r="V585" s="51"/>
      <c r="W585" s="25">
        <v>6</v>
      </c>
      <c r="AB585" t="s">
        <v>1977</v>
      </c>
      <c r="AF585" s="38">
        <v>23</v>
      </c>
      <c r="AG585" s="40">
        <v>3</v>
      </c>
      <c r="AH585" s="40">
        <v>290</v>
      </c>
      <c r="AI585" s="52">
        <v>67790</v>
      </c>
      <c r="AJ585" s="52">
        <f t="shared" si="125"/>
        <v>23003</v>
      </c>
      <c r="AK585" t="s">
        <v>1652</v>
      </c>
    </row>
    <row r="586" spans="1:37" hidden="1" outlineLevel="1">
      <c r="A586" t="s">
        <v>1319</v>
      </c>
      <c r="B586" s="47" t="s">
        <v>1318</v>
      </c>
      <c r="E586" s="1">
        <f t="shared" si="126"/>
        <v>151</v>
      </c>
      <c r="H586" s="1">
        <v>86</v>
      </c>
      <c r="I586" s="1">
        <v>81</v>
      </c>
      <c r="J586" s="2"/>
      <c r="K586" s="2">
        <f t="shared" si="127"/>
        <v>0.53642384105960261</v>
      </c>
      <c r="L586" s="10">
        <f t="shared" si="118"/>
        <v>3</v>
      </c>
      <c r="M586" s="9">
        <f t="shared" si="119"/>
        <v>1</v>
      </c>
      <c r="N586" s="8">
        <f t="shared" si="120"/>
        <v>2</v>
      </c>
      <c r="O586" s="2">
        <f t="shared" si="121"/>
        <v>0.17880794701986755</v>
      </c>
      <c r="P586" s="2">
        <f t="shared" si="122"/>
        <v>0.4370860927152318</v>
      </c>
      <c r="Q586" s="2">
        <f t="shared" si="123"/>
        <v>0.38410596026490068</v>
      </c>
      <c r="R586" s="2">
        <f t="shared" si="124"/>
        <v>-5.5511151231257827E-17</v>
      </c>
      <c r="S586" s="25">
        <v>27</v>
      </c>
      <c r="T586" s="25">
        <v>66</v>
      </c>
      <c r="U586" s="25">
        <v>58</v>
      </c>
      <c r="V586" s="51"/>
      <c r="W586" s="25">
        <v>0</v>
      </c>
      <c r="AB586" t="s">
        <v>1134</v>
      </c>
      <c r="AF586" s="38">
        <v>23</v>
      </c>
      <c r="AG586" s="40">
        <v>21</v>
      </c>
      <c r="AH586" s="40">
        <v>90</v>
      </c>
      <c r="AI586" s="52">
        <v>68140</v>
      </c>
      <c r="AJ586" s="52">
        <f t="shared" si="125"/>
        <v>23021</v>
      </c>
      <c r="AK586" t="s">
        <v>1652</v>
      </c>
    </row>
    <row r="587" spans="1:37" hidden="1" outlineLevel="1">
      <c r="A587" t="s">
        <v>2074</v>
      </c>
      <c r="B587" s="47" t="s">
        <v>1318</v>
      </c>
      <c r="E587" s="1">
        <f t="shared" si="126"/>
        <v>2895</v>
      </c>
      <c r="H587" s="1">
        <v>1483</v>
      </c>
      <c r="I587" s="1">
        <v>1441</v>
      </c>
      <c r="J587" s="2"/>
      <c r="K587" s="2">
        <f t="shared" si="127"/>
        <v>0.49775474956822108</v>
      </c>
      <c r="L587" s="10">
        <f t="shared" si="118"/>
        <v>3</v>
      </c>
      <c r="M587" s="9">
        <f t="shared" si="119"/>
        <v>2</v>
      </c>
      <c r="N587" s="8">
        <f t="shared" si="120"/>
        <v>1</v>
      </c>
      <c r="O587" s="2">
        <f t="shared" si="121"/>
        <v>0.27046632124352332</v>
      </c>
      <c r="P587" s="2">
        <f t="shared" si="122"/>
        <v>0.28635578583765114</v>
      </c>
      <c r="Q587" s="2">
        <f t="shared" si="123"/>
        <v>0.4324697754749568</v>
      </c>
      <c r="R587" s="2">
        <f t="shared" si="124"/>
        <v>1.0708117443868737E-2</v>
      </c>
      <c r="S587" s="25">
        <v>783</v>
      </c>
      <c r="T587" s="25">
        <v>829</v>
      </c>
      <c r="U587" s="25">
        <v>1252</v>
      </c>
      <c r="V587" s="51"/>
      <c r="W587" s="25">
        <v>31</v>
      </c>
      <c r="AB587" t="s">
        <v>2654</v>
      </c>
      <c r="AF587" s="38">
        <v>23</v>
      </c>
      <c r="AG587" s="40">
        <v>11</v>
      </c>
      <c r="AH587" s="40">
        <v>105</v>
      </c>
      <c r="AI587" s="52">
        <v>68385</v>
      </c>
      <c r="AJ587" s="52">
        <f t="shared" si="125"/>
        <v>23011</v>
      </c>
      <c r="AK587" t="s">
        <v>1652</v>
      </c>
    </row>
    <row r="588" spans="1:37" hidden="1" outlineLevel="1">
      <c r="A588" t="s">
        <v>602</v>
      </c>
      <c r="B588" s="47" t="s">
        <v>1318</v>
      </c>
      <c r="E588" s="1">
        <f t="shared" si="126"/>
        <v>326</v>
      </c>
      <c r="H588" s="1">
        <v>108</v>
      </c>
      <c r="I588" s="1">
        <v>83</v>
      </c>
      <c r="J588" s="2"/>
      <c r="K588" s="2">
        <f t="shared" si="127"/>
        <v>0.254601226993865</v>
      </c>
      <c r="L588" s="10">
        <f t="shared" si="118"/>
        <v>1</v>
      </c>
      <c r="M588" s="9">
        <f t="shared" si="119"/>
        <v>3</v>
      </c>
      <c r="N588" s="8">
        <f t="shared" si="120"/>
        <v>2</v>
      </c>
      <c r="O588" s="2">
        <f t="shared" si="121"/>
        <v>0.64417177914110424</v>
      </c>
      <c r="P588" s="2">
        <f t="shared" si="122"/>
        <v>0.14417177914110429</v>
      </c>
      <c r="Q588" s="2">
        <f t="shared" si="123"/>
        <v>0.20858895705521471</v>
      </c>
      <c r="R588" s="2">
        <f t="shared" si="124"/>
        <v>3.0674846625767527E-3</v>
      </c>
      <c r="S588" s="25">
        <v>210</v>
      </c>
      <c r="T588" s="25">
        <v>47</v>
      </c>
      <c r="U588" s="25">
        <v>68</v>
      </c>
      <c r="V588" s="51"/>
      <c r="W588" s="25">
        <v>1</v>
      </c>
      <c r="AB588" t="s">
        <v>1977</v>
      </c>
      <c r="AF588" s="38">
        <v>23</v>
      </c>
      <c r="AG588" s="40">
        <v>3</v>
      </c>
      <c r="AH588" s="40"/>
      <c r="AI588" s="52">
        <v>68400</v>
      </c>
      <c r="AJ588" s="52">
        <f t="shared" si="125"/>
        <v>23003</v>
      </c>
      <c r="AK588" t="s">
        <v>405</v>
      </c>
    </row>
    <row r="589" spans="1:37" hidden="1" outlineLevel="1">
      <c r="A589" t="s">
        <v>1663</v>
      </c>
      <c r="B589" s="47" t="s">
        <v>1318</v>
      </c>
      <c r="E589" s="1">
        <f t="shared" si="126"/>
        <v>5732</v>
      </c>
      <c r="H589" s="1">
        <v>3001</v>
      </c>
      <c r="I589" s="1">
        <v>2933</v>
      </c>
      <c r="J589" s="2"/>
      <c r="K589" s="2">
        <f t="shared" si="127"/>
        <v>0.51168876482903003</v>
      </c>
      <c r="L589" s="10">
        <f t="shared" si="118"/>
        <v>1</v>
      </c>
      <c r="M589" s="9">
        <f t="shared" si="119"/>
        <v>3</v>
      </c>
      <c r="N589" s="8">
        <f t="shared" si="120"/>
        <v>2</v>
      </c>
      <c r="O589" s="2">
        <f t="shared" si="121"/>
        <v>0.37212142358688066</v>
      </c>
      <c r="P589" s="2">
        <f t="shared" si="122"/>
        <v>0.28942777390090718</v>
      </c>
      <c r="Q589" s="2">
        <f t="shared" si="123"/>
        <v>0.33042568039078857</v>
      </c>
      <c r="R589" s="2">
        <f t="shared" si="124"/>
        <v>8.0251221214236446E-3</v>
      </c>
      <c r="S589" s="25">
        <v>2133</v>
      </c>
      <c r="T589" s="25">
        <v>1659</v>
      </c>
      <c r="U589" s="25">
        <v>1894</v>
      </c>
      <c r="V589" s="51"/>
      <c r="W589" s="25">
        <v>46</v>
      </c>
      <c r="AB589" t="s">
        <v>1943</v>
      </c>
      <c r="AF589" s="38">
        <v>23</v>
      </c>
      <c r="AG589" s="40">
        <v>25</v>
      </c>
      <c r="AH589" s="40">
        <v>140</v>
      </c>
      <c r="AI589" s="52">
        <v>68910</v>
      </c>
      <c r="AJ589" s="52">
        <f t="shared" si="125"/>
        <v>23025</v>
      </c>
      <c r="AK589" t="s">
        <v>1652</v>
      </c>
    </row>
    <row r="590" spans="1:37" hidden="1" outlineLevel="1">
      <c r="A590" t="s">
        <v>1416</v>
      </c>
      <c r="B590" s="47" t="s">
        <v>1318</v>
      </c>
      <c r="E590" s="1">
        <f t="shared" si="126"/>
        <v>664</v>
      </c>
      <c r="H590" s="1">
        <v>373</v>
      </c>
      <c r="I590" s="1">
        <v>357</v>
      </c>
      <c r="J590" s="2"/>
      <c r="K590" s="2">
        <f t="shared" si="127"/>
        <v>0.53765060240963858</v>
      </c>
      <c r="L590" s="10">
        <f t="shared" si="118"/>
        <v>3</v>
      </c>
      <c r="M590" s="9">
        <f t="shared" si="119"/>
        <v>2</v>
      </c>
      <c r="N590" s="8">
        <f t="shared" si="120"/>
        <v>1</v>
      </c>
      <c r="O590" s="2">
        <f t="shared" si="121"/>
        <v>0.26355421686746988</v>
      </c>
      <c r="P590" s="2">
        <f t="shared" si="122"/>
        <v>0.33584337349397592</v>
      </c>
      <c r="Q590" s="2">
        <f t="shared" si="123"/>
        <v>0.38554216867469882</v>
      </c>
      <c r="R590" s="2">
        <f t="shared" si="124"/>
        <v>1.5060240963855442E-2</v>
      </c>
      <c r="S590" s="25">
        <v>175</v>
      </c>
      <c r="T590" s="25">
        <v>223</v>
      </c>
      <c r="U590" s="25">
        <v>256</v>
      </c>
      <c r="V590" s="51"/>
      <c r="W590" s="25">
        <v>10</v>
      </c>
      <c r="AB590" t="s">
        <v>1943</v>
      </c>
      <c r="AF590" s="38">
        <v>23</v>
      </c>
      <c r="AG590" s="40">
        <v>25</v>
      </c>
      <c r="AH590" s="40">
        <v>145</v>
      </c>
      <c r="AI590" s="52">
        <v>69155</v>
      </c>
      <c r="AJ590" s="52">
        <f t="shared" si="125"/>
        <v>23025</v>
      </c>
      <c r="AK590" t="s">
        <v>1652</v>
      </c>
    </row>
    <row r="591" spans="1:37" hidden="1" outlineLevel="1">
      <c r="A591" t="s">
        <v>1664</v>
      </c>
      <c r="B591" s="47" t="s">
        <v>1318</v>
      </c>
      <c r="E591" s="1">
        <f t="shared" si="126"/>
        <v>244</v>
      </c>
      <c r="H591" s="1">
        <v>97</v>
      </c>
      <c r="I591" s="1">
        <v>98</v>
      </c>
      <c r="J591" s="2"/>
      <c r="K591" s="2">
        <f t="shared" si="127"/>
        <v>0.40163934426229508</v>
      </c>
      <c r="L591" s="10">
        <f t="shared" si="118"/>
        <v>2</v>
      </c>
      <c r="M591" s="9">
        <f t="shared" si="119"/>
        <v>3</v>
      </c>
      <c r="N591" s="8">
        <f t="shared" si="120"/>
        <v>1</v>
      </c>
      <c r="O591" s="2">
        <f t="shared" si="121"/>
        <v>0.29098360655737704</v>
      </c>
      <c r="P591" s="2">
        <f t="shared" si="122"/>
        <v>0.26229508196721313</v>
      </c>
      <c r="Q591" s="2">
        <f t="shared" si="123"/>
        <v>0.42213114754098363</v>
      </c>
      <c r="R591" s="2">
        <f t="shared" si="124"/>
        <v>2.4590163934426257E-2</v>
      </c>
      <c r="S591" s="25">
        <v>71</v>
      </c>
      <c r="T591" s="25">
        <v>64</v>
      </c>
      <c r="U591" s="25">
        <v>103</v>
      </c>
      <c r="V591" s="51"/>
      <c r="W591" s="25">
        <v>6</v>
      </c>
      <c r="AB591" t="s">
        <v>1977</v>
      </c>
      <c r="AF591" s="38">
        <v>23</v>
      </c>
      <c r="AG591" s="40">
        <v>3</v>
      </c>
      <c r="AH591" s="40">
        <v>295</v>
      </c>
      <c r="AI591" s="52">
        <v>69260</v>
      </c>
      <c r="AJ591" s="52">
        <f t="shared" si="125"/>
        <v>23003</v>
      </c>
      <c r="AK591" t="s">
        <v>1652</v>
      </c>
    </row>
    <row r="592" spans="1:37" hidden="1" outlineLevel="1">
      <c r="A592" s="47" t="s">
        <v>1665</v>
      </c>
      <c r="B592" s="47" t="s">
        <v>1318</v>
      </c>
      <c r="E592" s="1">
        <f t="shared" si="126"/>
        <v>719</v>
      </c>
      <c r="H592" s="1">
        <v>382</v>
      </c>
      <c r="I592" s="1">
        <v>372</v>
      </c>
      <c r="J592" s="2"/>
      <c r="K592" s="2">
        <f t="shared" si="127"/>
        <v>0.51738525730180807</v>
      </c>
      <c r="L592" s="10">
        <f t="shared" si="118"/>
        <v>2</v>
      </c>
      <c r="M592" s="9">
        <f t="shared" si="119"/>
        <v>3</v>
      </c>
      <c r="N592" s="8">
        <f t="shared" si="120"/>
        <v>1</v>
      </c>
      <c r="O592" s="2">
        <f t="shared" si="121"/>
        <v>0.31432545201668982</v>
      </c>
      <c r="P592" s="2">
        <f t="shared" si="122"/>
        <v>0.28094575799721838</v>
      </c>
      <c r="Q592" s="2">
        <f t="shared" si="123"/>
        <v>0.38108484005563281</v>
      </c>
      <c r="R592" s="2">
        <f t="shared" si="124"/>
        <v>2.3643949930458985E-2</v>
      </c>
      <c r="S592" s="25">
        <v>226</v>
      </c>
      <c r="T592" s="25">
        <v>202</v>
      </c>
      <c r="U592" s="25">
        <v>274</v>
      </c>
      <c r="V592" s="51"/>
      <c r="W592" s="25">
        <v>17</v>
      </c>
      <c r="AB592" t="s">
        <v>1943</v>
      </c>
      <c r="AF592" s="38">
        <v>23</v>
      </c>
      <c r="AG592" s="40">
        <v>25</v>
      </c>
      <c r="AH592" s="40">
        <v>150</v>
      </c>
      <c r="AI592" s="52">
        <v>69505</v>
      </c>
      <c r="AJ592" s="52">
        <f t="shared" si="125"/>
        <v>23025</v>
      </c>
      <c r="AK592" t="s">
        <v>1652</v>
      </c>
    </row>
    <row r="593" spans="1:37" hidden="1" outlineLevel="1">
      <c r="A593" t="s">
        <v>1556</v>
      </c>
      <c r="B593" s="47" t="s">
        <v>1318</v>
      </c>
      <c r="E593" s="1">
        <f t="shared" si="126"/>
        <v>364</v>
      </c>
      <c r="H593" s="1">
        <v>196</v>
      </c>
      <c r="I593" s="1">
        <v>194</v>
      </c>
      <c r="J593" s="2"/>
      <c r="K593" s="2">
        <f t="shared" si="127"/>
        <v>0.53296703296703296</v>
      </c>
      <c r="L593" s="10">
        <f t="shared" si="118"/>
        <v>3</v>
      </c>
      <c r="M593" s="9">
        <f t="shared" si="119"/>
        <v>2</v>
      </c>
      <c r="N593" s="8">
        <f t="shared" si="120"/>
        <v>1</v>
      </c>
      <c r="O593" s="2">
        <f t="shared" si="121"/>
        <v>0.23351648351648352</v>
      </c>
      <c r="P593" s="2">
        <f t="shared" si="122"/>
        <v>0.30769230769230771</v>
      </c>
      <c r="Q593" s="2">
        <f t="shared" si="123"/>
        <v>0.42032967032967034</v>
      </c>
      <c r="R593" s="2">
        <f t="shared" si="124"/>
        <v>3.846153846153838E-2</v>
      </c>
      <c r="S593" s="25">
        <v>85</v>
      </c>
      <c r="T593" s="25">
        <v>112</v>
      </c>
      <c r="U593" s="25">
        <v>153</v>
      </c>
      <c r="V593" s="51"/>
      <c r="W593" s="25">
        <v>14</v>
      </c>
      <c r="AB593" t="s">
        <v>1241</v>
      </c>
      <c r="AF593" s="38">
        <v>23</v>
      </c>
      <c r="AG593" s="40">
        <v>15</v>
      </c>
      <c r="AH593" s="40">
        <v>70</v>
      </c>
      <c r="AI593" s="52">
        <v>69645</v>
      </c>
      <c r="AJ593" s="52">
        <f t="shared" si="125"/>
        <v>23015</v>
      </c>
      <c r="AK593" t="s">
        <v>1652</v>
      </c>
    </row>
    <row r="594" spans="1:37" hidden="1" outlineLevel="1">
      <c r="A594" t="s">
        <v>2547</v>
      </c>
      <c r="B594" s="47" t="s">
        <v>1318</v>
      </c>
      <c r="E594" s="1">
        <f t="shared" si="126"/>
        <v>256</v>
      </c>
      <c r="H594" s="1">
        <v>185</v>
      </c>
      <c r="I594" s="1">
        <v>180</v>
      </c>
      <c r="J594" s="2"/>
      <c r="K594" s="2">
        <f t="shared" si="127"/>
        <v>0.703125</v>
      </c>
      <c r="L594" s="10">
        <f t="shared" si="118"/>
        <v>2</v>
      </c>
      <c r="M594" s="9">
        <f t="shared" si="119"/>
        <v>1</v>
      </c>
      <c r="N594" s="8">
        <f t="shared" si="120"/>
        <v>3</v>
      </c>
      <c r="O594" s="2">
        <f t="shared" si="121"/>
        <v>0.3515625</v>
      </c>
      <c r="P594" s="2">
        <f t="shared" si="122"/>
        <v>0.39453125</v>
      </c>
      <c r="Q594" s="2">
        <f t="shared" si="123"/>
        <v>0.2421875</v>
      </c>
      <c r="R594" s="2">
        <f t="shared" si="124"/>
        <v>1.171875E-2</v>
      </c>
      <c r="S594" s="25">
        <v>90</v>
      </c>
      <c r="T594" s="25">
        <v>101</v>
      </c>
      <c r="U594" s="25">
        <v>62</v>
      </c>
      <c r="V594" s="51"/>
      <c r="W594" s="25">
        <v>3</v>
      </c>
      <c r="AB594" t="s">
        <v>179</v>
      </c>
      <c r="AF594" s="38">
        <v>23</v>
      </c>
      <c r="AG594" s="40">
        <v>9</v>
      </c>
      <c r="AH594" s="40">
        <v>135</v>
      </c>
      <c r="AI594" s="52">
        <v>69750</v>
      </c>
      <c r="AJ594" s="52">
        <f t="shared" si="125"/>
        <v>23009</v>
      </c>
      <c r="AK594" t="s">
        <v>1652</v>
      </c>
    </row>
    <row r="595" spans="1:37" hidden="1" outlineLevel="1">
      <c r="A595" t="s">
        <v>2116</v>
      </c>
      <c r="B595" s="47" t="s">
        <v>1318</v>
      </c>
      <c r="E595" s="1">
        <f t="shared" si="126"/>
        <v>4313</v>
      </c>
      <c r="H595" s="1">
        <v>2308</v>
      </c>
      <c r="I595" s="1">
        <v>2285</v>
      </c>
      <c r="J595" s="2"/>
      <c r="K595" s="2">
        <f t="shared" si="127"/>
        <v>0.52979364711337817</v>
      </c>
      <c r="L595" s="10">
        <f t="shared" si="118"/>
        <v>3</v>
      </c>
      <c r="M595" s="9">
        <f t="shared" si="119"/>
        <v>2</v>
      </c>
      <c r="N595" s="8">
        <f t="shared" si="120"/>
        <v>1</v>
      </c>
      <c r="O595" s="2">
        <f t="shared" si="121"/>
        <v>0.2355668907952701</v>
      </c>
      <c r="P595" s="2">
        <f t="shared" si="122"/>
        <v>0.33920704845814981</v>
      </c>
      <c r="Q595" s="2">
        <f t="shared" si="123"/>
        <v>0.41548805935543703</v>
      </c>
      <c r="R595" s="2">
        <f t="shared" si="124"/>
        <v>9.738001391143003E-3</v>
      </c>
      <c r="S595" s="25">
        <v>1016</v>
      </c>
      <c r="T595" s="25">
        <v>1463</v>
      </c>
      <c r="U595" s="25">
        <v>1792</v>
      </c>
      <c r="V595" s="51"/>
      <c r="W595" s="25">
        <v>42</v>
      </c>
      <c r="AB595" t="s">
        <v>1635</v>
      </c>
      <c r="AF595" s="38">
        <v>23</v>
      </c>
      <c r="AG595" s="40">
        <v>31</v>
      </c>
      <c r="AH595" s="40">
        <v>125</v>
      </c>
      <c r="AI595" s="52">
        <v>70030</v>
      </c>
      <c r="AJ595" s="52">
        <f t="shared" si="125"/>
        <v>23031</v>
      </c>
      <c r="AK595" t="s">
        <v>1652</v>
      </c>
    </row>
    <row r="596" spans="1:37" hidden="1" outlineLevel="1">
      <c r="A596" t="s">
        <v>2117</v>
      </c>
      <c r="B596" s="47" t="s">
        <v>1318</v>
      </c>
      <c r="E596" s="1">
        <f t="shared" si="126"/>
        <v>783</v>
      </c>
      <c r="H596" s="1">
        <v>537</v>
      </c>
      <c r="I596" s="1">
        <v>514</v>
      </c>
      <c r="J596" s="2"/>
      <c r="K596" s="2">
        <f t="shared" si="127"/>
        <v>0.65644955300127716</v>
      </c>
      <c r="L596" s="10">
        <f t="shared" si="118"/>
        <v>3</v>
      </c>
      <c r="M596" s="9">
        <f t="shared" si="119"/>
        <v>1</v>
      </c>
      <c r="N596" s="8">
        <f t="shared" si="120"/>
        <v>2</v>
      </c>
      <c r="O596" s="2">
        <f t="shared" si="121"/>
        <v>0.23499361430395913</v>
      </c>
      <c r="P596" s="2">
        <f t="shared" si="122"/>
        <v>0.37420178799489145</v>
      </c>
      <c r="Q596" s="2">
        <f t="shared" si="123"/>
        <v>0.36526181353767562</v>
      </c>
      <c r="R596" s="2">
        <f t="shared" si="124"/>
        <v>2.5542784163473775E-2</v>
      </c>
      <c r="S596" s="25">
        <v>184</v>
      </c>
      <c r="T596" s="25">
        <v>293</v>
      </c>
      <c r="U596" s="25">
        <v>286</v>
      </c>
      <c r="V596" s="51"/>
      <c r="W596" s="25">
        <v>20</v>
      </c>
      <c r="AB596" t="s">
        <v>1241</v>
      </c>
      <c r="AF596" s="38">
        <v>23</v>
      </c>
      <c r="AG596" s="40">
        <v>15</v>
      </c>
      <c r="AH596" s="40">
        <v>75</v>
      </c>
      <c r="AI596" s="52">
        <v>70240</v>
      </c>
      <c r="AJ596" s="52">
        <f t="shared" si="125"/>
        <v>23015</v>
      </c>
      <c r="AK596" t="s">
        <v>1652</v>
      </c>
    </row>
    <row r="597" spans="1:37" hidden="1" outlineLevel="1">
      <c r="A597" t="s">
        <v>1541</v>
      </c>
      <c r="B597" s="47" t="s">
        <v>1318</v>
      </c>
      <c r="E597" s="1">
        <f t="shared" si="126"/>
        <v>17460</v>
      </c>
      <c r="H597" s="1">
        <v>9862</v>
      </c>
      <c r="I597" s="1">
        <v>9742</v>
      </c>
      <c r="J597" s="2"/>
      <c r="K597" s="2">
        <f t="shared" si="127"/>
        <v>0.55796105383734251</v>
      </c>
      <c r="L597" s="10">
        <f t="shared" si="118"/>
        <v>1</v>
      </c>
      <c r="M597" s="9">
        <f t="shared" si="119"/>
        <v>3</v>
      </c>
      <c r="N597" s="8">
        <f t="shared" si="120"/>
        <v>2</v>
      </c>
      <c r="O597" s="2">
        <f t="shared" si="121"/>
        <v>0.37857961053837341</v>
      </c>
      <c r="P597" s="2">
        <f t="shared" si="122"/>
        <v>0.26311569301260024</v>
      </c>
      <c r="Q597" s="2">
        <f t="shared" si="123"/>
        <v>0.33837342497136313</v>
      </c>
      <c r="R597" s="2">
        <f t="shared" si="124"/>
        <v>1.9931271477663215E-2</v>
      </c>
      <c r="S597" s="25">
        <v>6610</v>
      </c>
      <c r="T597" s="25">
        <v>4594</v>
      </c>
      <c r="U597" s="25">
        <v>5908</v>
      </c>
      <c r="V597" s="51"/>
      <c r="W597" s="25">
        <v>348</v>
      </c>
      <c r="AB597" t="s">
        <v>2463</v>
      </c>
      <c r="AF597" s="38">
        <v>23</v>
      </c>
      <c r="AG597" s="40">
        <v>5</v>
      </c>
      <c r="AH597" s="40">
        <v>110</v>
      </c>
      <c r="AI597" s="52">
        <v>71990</v>
      </c>
      <c r="AJ597" s="52">
        <f t="shared" si="125"/>
        <v>23005</v>
      </c>
      <c r="AK597" t="s">
        <v>165</v>
      </c>
    </row>
    <row r="598" spans="1:37" hidden="1" outlineLevel="1">
      <c r="A598" t="s">
        <v>1948</v>
      </c>
      <c r="B598" s="47" t="s">
        <v>1318</v>
      </c>
      <c r="E598" s="1">
        <f t="shared" si="126"/>
        <v>1040</v>
      </c>
      <c r="H598" s="1">
        <v>656</v>
      </c>
      <c r="I598" s="1">
        <v>629</v>
      </c>
      <c r="J598" s="2"/>
      <c r="K598" s="2">
        <f t="shared" si="127"/>
        <v>0.60480769230769227</v>
      </c>
      <c r="L598" s="10">
        <f t="shared" si="118"/>
        <v>3</v>
      </c>
      <c r="M598" s="9">
        <f t="shared" si="119"/>
        <v>2</v>
      </c>
      <c r="N598" s="8">
        <f t="shared" si="120"/>
        <v>1</v>
      </c>
      <c r="O598" s="2">
        <f t="shared" si="121"/>
        <v>0.22788461538461538</v>
      </c>
      <c r="P598" s="2">
        <f t="shared" si="122"/>
        <v>0.37019230769230771</v>
      </c>
      <c r="Q598" s="2">
        <f t="shared" si="123"/>
        <v>0.38269230769230766</v>
      </c>
      <c r="R598" s="2">
        <f t="shared" si="124"/>
        <v>1.9230769230769273E-2</v>
      </c>
      <c r="S598" s="25">
        <v>237</v>
      </c>
      <c r="T598" s="25">
        <v>385</v>
      </c>
      <c r="U598" s="25">
        <v>398</v>
      </c>
      <c r="V598" s="51"/>
      <c r="W598" s="25">
        <v>20</v>
      </c>
      <c r="AB598" t="s">
        <v>1052</v>
      </c>
      <c r="AF598" s="38">
        <v>23</v>
      </c>
      <c r="AG598" s="40">
        <v>13</v>
      </c>
      <c r="AH598" s="40">
        <v>65</v>
      </c>
      <c r="AI598" s="52">
        <v>72585</v>
      </c>
      <c r="AJ598" s="52">
        <f t="shared" si="125"/>
        <v>23013</v>
      </c>
      <c r="AK598" t="s">
        <v>1652</v>
      </c>
    </row>
    <row r="599" spans="1:37" hidden="1" outlineLevel="1">
      <c r="A599" t="s">
        <v>2519</v>
      </c>
      <c r="B599" s="47" t="s">
        <v>1318</v>
      </c>
      <c r="E599" s="1">
        <f t="shared" si="126"/>
        <v>649</v>
      </c>
      <c r="H599" s="1">
        <v>419</v>
      </c>
      <c r="I599" s="1">
        <v>415</v>
      </c>
      <c r="J599" s="2"/>
      <c r="K599" s="2">
        <f t="shared" si="127"/>
        <v>0.63944530046224957</v>
      </c>
      <c r="L599" s="10">
        <f t="shared" si="118"/>
        <v>3</v>
      </c>
      <c r="M599" s="9">
        <f t="shared" si="119"/>
        <v>1</v>
      </c>
      <c r="N599" s="8">
        <f t="shared" si="120"/>
        <v>2</v>
      </c>
      <c r="O599" s="2">
        <f t="shared" si="121"/>
        <v>0.18489984591679506</v>
      </c>
      <c r="P599" s="2">
        <f t="shared" si="122"/>
        <v>0.53929121725731899</v>
      </c>
      <c r="Q599" s="2">
        <f t="shared" si="123"/>
        <v>0.2711864406779661</v>
      </c>
      <c r="R599" s="2">
        <f t="shared" si="124"/>
        <v>4.622496147919819E-3</v>
      </c>
      <c r="S599" s="25">
        <v>120</v>
      </c>
      <c r="T599" s="25">
        <v>350</v>
      </c>
      <c r="U599" s="25">
        <v>176</v>
      </c>
      <c r="V599" s="51"/>
      <c r="W599" s="25">
        <v>3</v>
      </c>
      <c r="AB599" t="s">
        <v>1241</v>
      </c>
      <c r="AF599" s="38">
        <v>23</v>
      </c>
      <c r="AG599" s="40">
        <v>15</v>
      </c>
      <c r="AH599" s="40">
        <v>80</v>
      </c>
      <c r="AI599" s="52">
        <v>71955</v>
      </c>
      <c r="AJ599" s="52">
        <f t="shared" si="125"/>
        <v>23015</v>
      </c>
      <c r="AK599" t="s">
        <v>1652</v>
      </c>
    </row>
    <row r="600" spans="1:37" hidden="1" outlineLevel="1">
      <c r="A600" t="s">
        <v>627</v>
      </c>
      <c r="B600" s="47" t="s">
        <v>1318</v>
      </c>
      <c r="E600" s="1">
        <f t="shared" si="126"/>
        <v>1597</v>
      </c>
      <c r="H600" s="1">
        <v>992</v>
      </c>
      <c r="I600" s="1">
        <v>959</v>
      </c>
      <c r="J600" s="2"/>
      <c r="K600" s="2">
        <f t="shared" si="127"/>
        <v>0.60050093926111459</v>
      </c>
      <c r="L600" s="10">
        <f t="shared" si="118"/>
        <v>3</v>
      </c>
      <c r="M600" s="9">
        <f t="shared" si="119"/>
        <v>1</v>
      </c>
      <c r="N600" s="8">
        <f t="shared" si="120"/>
        <v>2</v>
      </c>
      <c r="O600" s="2">
        <f t="shared" si="121"/>
        <v>0.24546023794614902</v>
      </c>
      <c r="P600" s="2">
        <f t="shared" si="122"/>
        <v>0.37194740137758298</v>
      </c>
      <c r="Q600" s="2">
        <f t="shared" si="123"/>
        <v>0.34690043832185347</v>
      </c>
      <c r="R600" s="2">
        <f t="shared" si="124"/>
        <v>3.569192235441454E-2</v>
      </c>
      <c r="S600" s="25">
        <v>392</v>
      </c>
      <c r="T600" s="25">
        <v>594</v>
      </c>
      <c r="U600" s="25">
        <v>554</v>
      </c>
      <c r="V600" s="51"/>
      <c r="W600" s="25">
        <v>57</v>
      </c>
      <c r="AB600" t="s">
        <v>179</v>
      </c>
      <c r="AF600" s="38">
        <v>23</v>
      </c>
      <c r="AG600" s="40">
        <v>9</v>
      </c>
      <c r="AH600" s="40">
        <v>140</v>
      </c>
      <c r="AI600" s="52">
        <v>72865</v>
      </c>
      <c r="AJ600" s="52">
        <f t="shared" si="125"/>
        <v>23009</v>
      </c>
      <c r="AK600" t="s">
        <v>1652</v>
      </c>
    </row>
    <row r="601" spans="1:37" hidden="1" outlineLevel="1">
      <c r="A601" t="s">
        <v>1462</v>
      </c>
      <c r="B601" s="47" t="s">
        <v>1318</v>
      </c>
      <c r="E601" s="1">
        <f t="shared" si="126"/>
        <v>259</v>
      </c>
      <c r="H601" s="1">
        <v>127</v>
      </c>
      <c r="I601" s="1">
        <v>126</v>
      </c>
      <c r="J601" s="2"/>
      <c r="K601" s="2">
        <f t="shared" si="127"/>
        <v>0.48648648648648651</v>
      </c>
      <c r="L601" s="10">
        <f t="shared" si="118"/>
        <v>2</v>
      </c>
      <c r="M601" s="9">
        <f t="shared" si="119"/>
        <v>3</v>
      </c>
      <c r="N601" s="8">
        <f t="shared" si="120"/>
        <v>1</v>
      </c>
      <c r="O601" s="2">
        <f t="shared" si="121"/>
        <v>0.27799227799227799</v>
      </c>
      <c r="P601" s="2">
        <f t="shared" si="122"/>
        <v>0.23552123552123552</v>
      </c>
      <c r="Q601" s="2">
        <f t="shared" si="123"/>
        <v>0.4826254826254826</v>
      </c>
      <c r="R601" s="2">
        <f t="shared" si="124"/>
        <v>3.8610038610039088E-3</v>
      </c>
      <c r="S601" s="25">
        <v>72</v>
      </c>
      <c r="T601" s="25">
        <v>61</v>
      </c>
      <c r="U601" s="25">
        <v>125</v>
      </c>
      <c r="V601" s="51"/>
      <c r="W601" s="25">
        <v>1</v>
      </c>
      <c r="AB601" t="s">
        <v>2880</v>
      </c>
      <c r="AF601" s="38">
        <v>23</v>
      </c>
      <c r="AG601" s="40">
        <v>19</v>
      </c>
      <c r="AH601" s="40">
        <v>280</v>
      </c>
      <c r="AI601" s="52">
        <v>73250</v>
      </c>
      <c r="AJ601" s="52">
        <f t="shared" si="125"/>
        <v>23019</v>
      </c>
      <c r="AK601" t="s">
        <v>1652</v>
      </c>
    </row>
    <row r="602" spans="1:37" hidden="1" outlineLevel="1">
      <c r="A602" t="s">
        <v>1949</v>
      </c>
      <c r="B602" s="47" t="s">
        <v>1318</v>
      </c>
      <c r="E602" s="1">
        <f t="shared" si="126"/>
        <v>365</v>
      </c>
      <c r="H602" s="1">
        <v>152</v>
      </c>
      <c r="I602" s="1">
        <v>155</v>
      </c>
      <c r="J602" s="2"/>
      <c r="K602" s="2">
        <f t="shared" si="127"/>
        <v>0.42465753424657532</v>
      </c>
      <c r="L602" s="10">
        <f t="shared" si="118"/>
        <v>3</v>
      </c>
      <c r="M602" s="9">
        <f t="shared" si="119"/>
        <v>2</v>
      </c>
      <c r="N602" s="8">
        <f t="shared" si="120"/>
        <v>1</v>
      </c>
      <c r="O602" s="2">
        <f t="shared" si="121"/>
        <v>0.25753424657534246</v>
      </c>
      <c r="P602" s="2">
        <f t="shared" si="122"/>
        <v>0.28219178082191781</v>
      </c>
      <c r="Q602" s="2">
        <f t="shared" si="123"/>
        <v>0.46027397260273972</v>
      </c>
      <c r="R602" s="2">
        <f t="shared" si="124"/>
        <v>-5.5511151231257827E-17</v>
      </c>
      <c r="S602" s="25">
        <v>94</v>
      </c>
      <c r="T602" s="25">
        <v>103</v>
      </c>
      <c r="U602" s="25">
        <v>168</v>
      </c>
      <c r="V602" s="51"/>
      <c r="W602" s="25">
        <v>0</v>
      </c>
      <c r="AB602" t="s">
        <v>2880</v>
      </c>
      <c r="AF602" s="38">
        <v>23</v>
      </c>
      <c r="AG602" s="40">
        <v>19</v>
      </c>
      <c r="AH602" s="40">
        <v>285</v>
      </c>
      <c r="AI602" s="52">
        <v>73600</v>
      </c>
      <c r="AJ602" s="52">
        <f t="shared" si="125"/>
        <v>23019</v>
      </c>
      <c r="AK602" t="s">
        <v>1652</v>
      </c>
    </row>
    <row r="603" spans="1:37" hidden="1" outlineLevel="1">
      <c r="A603" t="s">
        <v>2275</v>
      </c>
      <c r="B603" s="47" t="s">
        <v>1318</v>
      </c>
      <c r="E603" s="1">
        <f t="shared" si="126"/>
        <v>6010</v>
      </c>
      <c r="H603" s="1">
        <v>3750</v>
      </c>
      <c r="I603" s="1">
        <v>3701</v>
      </c>
      <c r="J603" s="2"/>
      <c r="K603" s="2">
        <f t="shared" si="127"/>
        <v>0.61580698835274539</v>
      </c>
      <c r="L603" s="10">
        <f t="shared" si="118"/>
        <v>3</v>
      </c>
      <c r="M603" s="9">
        <f t="shared" si="119"/>
        <v>2</v>
      </c>
      <c r="N603" s="8">
        <f t="shared" si="120"/>
        <v>1</v>
      </c>
      <c r="O603" s="2">
        <f t="shared" si="121"/>
        <v>0.26539101497504158</v>
      </c>
      <c r="P603" s="2">
        <f t="shared" si="122"/>
        <v>0.32928452579034939</v>
      </c>
      <c r="Q603" s="2">
        <f t="shared" si="123"/>
        <v>0.38635607321131449</v>
      </c>
      <c r="R603" s="2">
        <f t="shared" si="124"/>
        <v>1.8968386023294537E-2</v>
      </c>
      <c r="S603" s="25">
        <v>1595</v>
      </c>
      <c r="T603" s="25">
        <v>1979</v>
      </c>
      <c r="U603" s="25">
        <v>2322</v>
      </c>
      <c r="V603" s="51"/>
      <c r="W603" s="25">
        <v>114</v>
      </c>
      <c r="AB603" t="s">
        <v>2463</v>
      </c>
      <c r="AF603" s="38">
        <v>23</v>
      </c>
      <c r="AG603" s="40">
        <v>5</v>
      </c>
      <c r="AH603" s="40">
        <v>115</v>
      </c>
      <c r="AI603" s="52">
        <v>73670</v>
      </c>
      <c r="AJ603" s="52">
        <f t="shared" si="125"/>
        <v>23005</v>
      </c>
      <c r="AK603" t="s">
        <v>1652</v>
      </c>
    </row>
    <row r="604" spans="1:37" hidden="1" outlineLevel="1">
      <c r="A604" t="s">
        <v>1838</v>
      </c>
      <c r="B604" s="47" t="s">
        <v>1318</v>
      </c>
      <c r="E604" s="1">
        <f t="shared" si="126"/>
        <v>454</v>
      </c>
      <c r="H604" s="1">
        <v>230</v>
      </c>
      <c r="I604" s="1">
        <v>226</v>
      </c>
      <c r="J604" s="2"/>
      <c r="K604" s="2">
        <f t="shared" si="127"/>
        <v>0.49779735682819382</v>
      </c>
      <c r="L604" s="10">
        <f t="shared" si="118"/>
        <v>2</v>
      </c>
      <c r="M604" s="9">
        <f t="shared" si="119"/>
        <v>3</v>
      </c>
      <c r="N604" s="8">
        <f t="shared" si="120"/>
        <v>1</v>
      </c>
      <c r="O604" s="2">
        <f t="shared" si="121"/>
        <v>0.25110132158590309</v>
      </c>
      <c r="P604" s="2">
        <f t="shared" si="122"/>
        <v>0.23127753303964757</v>
      </c>
      <c r="Q604" s="2">
        <f t="shared" si="123"/>
        <v>0.47136563876651982</v>
      </c>
      <c r="R604" s="2">
        <f t="shared" si="124"/>
        <v>4.6255506607929542E-2</v>
      </c>
      <c r="S604" s="25">
        <v>114</v>
      </c>
      <c r="T604" s="25">
        <v>105</v>
      </c>
      <c r="U604" s="25">
        <v>214</v>
      </c>
      <c r="V604" s="51"/>
      <c r="W604" s="25">
        <v>21</v>
      </c>
      <c r="AB604" t="s">
        <v>1943</v>
      </c>
      <c r="AF604" s="38">
        <v>23</v>
      </c>
      <c r="AG604" s="40">
        <v>25</v>
      </c>
      <c r="AH604" s="40">
        <v>155</v>
      </c>
      <c r="AI604" s="52">
        <v>73845</v>
      </c>
      <c r="AJ604" s="52">
        <f t="shared" si="125"/>
        <v>23025</v>
      </c>
      <c r="AK604" t="s">
        <v>1652</v>
      </c>
    </row>
    <row r="605" spans="1:37" hidden="1" outlineLevel="1">
      <c r="A605" t="s">
        <v>2388</v>
      </c>
      <c r="B605" s="47" t="s">
        <v>1318</v>
      </c>
      <c r="E605" s="1">
        <f t="shared" si="126"/>
        <v>740</v>
      </c>
      <c r="H605" s="1">
        <v>393</v>
      </c>
      <c r="I605" s="1">
        <v>388</v>
      </c>
      <c r="J605" s="2"/>
      <c r="K605" s="2">
        <f t="shared" si="127"/>
        <v>0.5243243243243243</v>
      </c>
      <c r="L605" s="10">
        <f t="shared" si="118"/>
        <v>3</v>
      </c>
      <c r="M605" s="9">
        <f t="shared" si="119"/>
        <v>2</v>
      </c>
      <c r="N605" s="8">
        <f t="shared" si="120"/>
        <v>1</v>
      </c>
      <c r="O605" s="2">
        <f t="shared" si="121"/>
        <v>0.25</v>
      </c>
      <c r="P605" s="2">
        <f t="shared" si="122"/>
        <v>0.31621621621621621</v>
      </c>
      <c r="Q605" s="2">
        <f t="shared" si="123"/>
        <v>0.38513513513513514</v>
      </c>
      <c r="R605" s="2">
        <f t="shared" si="124"/>
        <v>4.8648648648648651E-2</v>
      </c>
      <c r="S605" s="25">
        <v>185</v>
      </c>
      <c r="T605" s="25">
        <v>234</v>
      </c>
      <c r="U605" s="25">
        <v>285</v>
      </c>
      <c r="V605" s="51"/>
      <c r="W605" s="25">
        <v>36</v>
      </c>
      <c r="AB605" t="s">
        <v>2880</v>
      </c>
      <c r="AF605" s="38">
        <v>23</v>
      </c>
      <c r="AG605" s="40">
        <v>19</v>
      </c>
      <c r="AH605" s="40">
        <v>290</v>
      </c>
      <c r="AI605" s="52">
        <v>74055</v>
      </c>
      <c r="AJ605" s="52">
        <f t="shared" si="125"/>
        <v>23019</v>
      </c>
      <c r="AK605" t="s">
        <v>1652</v>
      </c>
    </row>
    <row r="606" spans="1:37" hidden="1" outlineLevel="1">
      <c r="A606" t="s">
        <v>252</v>
      </c>
      <c r="B606" s="47" t="s">
        <v>1318</v>
      </c>
      <c r="E606" s="1">
        <f t="shared" si="126"/>
        <v>372</v>
      </c>
      <c r="H606" s="1">
        <v>381</v>
      </c>
      <c r="I606" s="1">
        <v>372</v>
      </c>
      <c r="J606" s="2"/>
      <c r="K606" s="2">
        <f t="shared" si="127"/>
        <v>1</v>
      </c>
      <c r="L606" s="10">
        <f t="shared" si="118"/>
        <v>2</v>
      </c>
      <c r="M606" s="9">
        <f t="shared" si="119"/>
        <v>1</v>
      </c>
      <c r="N606" s="8">
        <f t="shared" si="120"/>
        <v>3</v>
      </c>
      <c r="O606" s="2">
        <f t="shared" si="121"/>
        <v>0.31720430107526881</v>
      </c>
      <c r="P606" s="2">
        <f t="shared" si="122"/>
        <v>0.39516129032258063</v>
      </c>
      <c r="Q606" s="2">
        <f t="shared" si="123"/>
        <v>0.2446236559139785</v>
      </c>
      <c r="R606" s="2">
        <f t="shared" si="124"/>
        <v>4.3010752688172116E-2</v>
      </c>
      <c r="S606" s="25">
        <v>118</v>
      </c>
      <c r="T606" s="25">
        <v>147</v>
      </c>
      <c r="U606" s="25">
        <v>91</v>
      </c>
      <c r="V606" s="51"/>
      <c r="W606" s="25">
        <v>16</v>
      </c>
      <c r="AB606" t="s">
        <v>1069</v>
      </c>
      <c r="AF606" s="38">
        <v>23</v>
      </c>
      <c r="AG606" s="40">
        <v>29</v>
      </c>
      <c r="AH606" s="40">
        <v>195</v>
      </c>
      <c r="AI606" s="52">
        <v>74125</v>
      </c>
      <c r="AJ606" s="52">
        <f t="shared" si="125"/>
        <v>23029</v>
      </c>
      <c r="AK606" t="s">
        <v>1652</v>
      </c>
    </row>
    <row r="607" spans="1:37" hidden="1" outlineLevel="1">
      <c r="A607" t="s">
        <v>3064</v>
      </c>
      <c r="B607" s="47" t="s">
        <v>1318</v>
      </c>
      <c r="E607" s="1">
        <f t="shared" si="126"/>
        <v>236</v>
      </c>
      <c r="H607" s="1">
        <v>141</v>
      </c>
      <c r="I607" s="1">
        <v>131</v>
      </c>
      <c r="J607" s="2"/>
      <c r="K607" s="2">
        <f t="shared" si="127"/>
        <v>0.55508474576271183</v>
      </c>
      <c r="L607" s="10">
        <f t="shared" si="118"/>
        <v>1</v>
      </c>
      <c r="M607" s="9">
        <f t="shared" si="119"/>
        <v>2</v>
      </c>
      <c r="N607" s="8">
        <f t="shared" si="120"/>
        <v>3</v>
      </c>
      <c r="O607" s="2">
        <f t="shared" si="121"/>
        <v>0.4576271186440678</v>
      </c>
      <c r="P607" s="2">
        <f t="shared" si="122"/>
        <v>0.27966101694915252</v>
      </c>
      <c r="Q607" s="2">
        <f t="shared" si="123"/>
        <v>0.24152542372881355</v>
      </c>
      <c r="R607" s="2">
        <f t="shared" si="124"/>
        <v>2.1186440677966129E-2</v>
      </c>
      <c r="S607" s="25">
        <v>108</v>
      </c>
      <c r="T607" s="25">
        <v>66</v>
      </c>
      <c r="U607" s="25">
        <v>57</v>
      </c>
      <c r="V607" s="51"/>
      <c r="W607" s="25">
        <v>5</v>
      </c>
      <c r="AB607" t="s">
        <v>1977</v>
      </c>
      <c r="AF607" s="38">
        <v>23</v>
      </c>
      <c r="AG607" s="40">
        <v>3</v>
      </c>
      <c r="AH607" s="40">
        <v>300</v>
      </c>
      <c r="AI607" s="52">
        <v>74405</v>
      </c>
      <c r="AJ607" s="52">
        <f t="shared" si="125"/>
        <v>23003</v>
      </c>
      <c r="AK607" t="s">
        <v>1652</v>
      </c>
    </row>
    <row r="608" spans="1:37" hidden="1" outlineLevel="1">
      <c r="A608" t="s">
        <v>3006</v>
      </c>
      <c r="B608" s="47" t="s">
        <v>1318</v>
      </c>
      <c r="E608" s="1">
        <f t="shared" si="126"/>
        <v>1204</v>
      </c>
      <c r="H608" s="1">
        <v>660</v>
      </c>
      <c r="I608" s="1">
        <v>646</v>
      </c>
      <c r="J608" s="2"/>
      <c r="K608" s="2">
        <f t="shared" si="127"/>
        <v>0.53654485049833889</v>
      </c>
      <c r="L608" s="10">
        <f t="shared" si="118"/>
        <v>3</v>
      </c>
      <c r="M608" s="9">
        <f t="shared" si="119"/>
        <v>2</v>
      </c>
      <c r="N608" s="8">
        <f t="shared" si="120"/>
        <v>1</v>
      </c>
      <c r="O608" s="2">
        <f t="shared" si="121"/>
        <v>0.25415282392026578</v>
      </c>
      <c r="P608" s="2">
        <f t="shared" si="122"/>
        <v>0.32392026578073091</v>
      </c>
      <c r="Q608" s="2">
        <f t="shared" si="123"/>
        <v>0.40116279069767441</v>
      </c>
      <c r="R608" s="2">
        <f t="shared" si="124"/>
        <v>2.0764119601328956E-2</v>
      </c>
      <c r="S608" s="25">
        <v>306</v>
      </c>
      <c r="T608" s="25">
        <v>390</v>
      </c>
      <c r="U608" s="25">
        <v>483</v>
      </c>
      <c r="V608" s="51"/>
      <c r="W608" s="25">
        <v>25</v>
      </c>
      <c r="AB608" t="s">
        <v>339</v>
      </c>
      <c r="AF608" s="38">
        <v>23</v>
      </c>
      <c r="AG608" s="40">
        <v>27</v>
      </c>
      <c r="AH608" s="40">
        <v>100</v>
      </c>
      <c r="AI608" s="52">
        <v>74475</v>
      </c>
      <c r="AJ608" s="52">
        <f t="shared" si="125"/>
        <v>23027</v>
      </c>
      <c r="AK608" t="s">
        <v>1652</v>
      </c>
    </row>
    <row r="609" spans="1:37" hidden="1" outlineLevel="1">
      <c r="A609" t="s">
        <v>3120</v>
      </c>
      <c r="B609" s="47" t="s">
        <v>1318</v>
      </c>
      <c r="E609" s="1">
        <f t="shared" si="126"/>
        <v>201</v>
      </c>
      <c r="H609" s="1">
        <v>110</v>
      </c>
      <c r="I609" s="1">
        <v>108</v>
      </c>
      <c r="J609" s="2"/>
      <c r="K609" s="2">
        <f t="shared" si="127"/>
        <v>0.53731343283582089</v>
      </c>
      <c r="L609" s="10">
        <f t="shared" si="118"/>
        <v>2</v>
      </c>
      <c r="M609" s="9">
        <f t="shared" si="119"/>
        <v>3</v>
      </c>
      <c r="N609" s="8">
        <f t="shared" si="120"/>
        <v>1</v>
      </c>
      <c r="O609" s="2">
        <f t="shared" si="121"/>
        <v>0.31840796019900497</v>
      </c>
      <c r="P609" s="2">
        <f t="shared" si="122"/>
        <v>0.27363184079601988</v>
      </c>
      <c r="Q609" s="2">
        <f t="shared" si="123"/>
        <v>0.38308457711442784</v>
      </c>
      <c r="R609" s="2">
        <f t="shared" si="124"/>
        <v>2.4875621890547317E-2</v>
      </c>
      <c r="S609" s="25">
        <v>64</v>
      </c>
      <c r="T609" s="25">
        <v>55</v>
      </c>
      <c r="U609" s="25">
        <v>77</v>
      </c>
      <c r="V609" s="51"/>
      <c r="W609" s="25">
        <v>5</v>
      </c>
      <c r="AB609" t="s">
        <v>1863</v>
      </c>
      <c r="AF609" s="38">
        <v>23</v>
      </c>
      <c r="AG609" s="40">
        <v>17</v>
      </c>
      <c r="AH609" s="40">
        <v>140</v>
      </c>
      <c r="AI609" s="52">
        <v>74510</v>
      </c>
      <c r="AJ609" s="52">
        <f t="shared" si="125"/>
        <v>23017</v>
      </c>
      <c r="AK609" t="s">
        <v>1652</v>
      </c>
    </row>
    <row r="610" spans="1:37" hidden="1" outlineLevel="1">
      <c r="A610" t="s">
        <v>1590</v>
      </c>
      <c r="B610" s="47" t="s">
        <v>1318</v>
      </c>
      <c r="E610" s="1">
        <f t="shared" si="126"/>
        <v>1037</v>
      </c>
      <c r="H610" s="1">
        <v>486</v>
      </c>
      <c r="I610" s="1">
        <v>465</v>
      </c>
      <c r="J610" s="2"/>
      <c r="K610" s="2">
        <f t="shared" si="127"/>
        <v>0.44840887174541949</v>
      </c>
      <c r="L610" s="10">
        <f t="shared" si="118"/>
        <v>2</v>
      </c>
      <c r="M610" s="9">
        <f t="shared" si="119"/>
        <v>3</v>
      </c>
      <c r="N610" s="8">
        <f t="shared" si="120"/>
        <v>1</v>
      </c>
      <c r="O610" s="2">
        <f t="shared" si="121"/>
        <v>0.2777242044358727</v>
      </c>
      <c r="P610" s="2">
        <f t="shared" si="122"/>
        <v>0.21986499517839922</v>
      </c>
      <c r="Q610" s="2">
        <f t="shared" si="123"/>
        <v>0.49373191899710706</v>
      </c>
      <c r="R610" s="2">
        <f t="shared" si="124"/>
        <v>8.6788813886209959E-3</v>
      </c>
      <c r="S610" s="25">
        <v>288</v>
      </c>
      <c r="T610" s="25">
        <v>228</v>
      </c>
      <c r="U610" s="25">
        <v>512</v>
      </c>
      <c r="V610" s="51"/>
      <c r="W610" s="25">
        <v>9</v>
      </c>
      <c r="AB610" t="s">
        <v>179</v>
      </c>
      <c r="AF610" s="38">
        <v>23</v>
      </c>
      <c r="AG610" s="40">
        <v>9</v>
      </c>
      <c r="AH610" s="40">
        <v>145</v>
      </c>
      <c r="AI610" s="52">
        <v>74580</v>
      </c>
      <c r="AJ610" s="52">
        <f t="shared" si="125"/>
        <v>23009</v>
      </c>
      <c r="AK610" t="s">
        <v>1652</v>
      </c>
    </row>
    <row r="611" spans="1:37" hidden="1" outlineLevel="1">
      <c r="A611" t="s">
        <v>1589</v>
      </c>
      <c r="B611" s="47" t="s">
        <v>1318</v>
      </c>
      <c r="E611" s="1">
        <f t="shared" si="126"/>
        <v>195</v>
      </c>
      <c r="H611" s="1">
        <v>109</v>
      </c>
      <c r="I611" s="1">
        <v>108</v>
      </c>
      <c r="J611" s="2"/>
      <c r="K611" s="2">
        <f t="shared" si="127"/>
        <v>0.55384615384615388</v>
      </c>
      <c r="L611" s="10">
        <f t="shared" si="118"/>
        <v>2</v>
      </c>
      <c r="M611" s="9">
        <f t="shared" si="119"/>
        <v>2</v>
      </c>
      <c r="N611" s="8">
        <f t="shared" si="120"/>
        <v>1</v>
      </c>
      <c r="O611" s="2">
        <f t="shared" si="121"/>
        <v>0.28717948717948716</v>
      </c>
      <c r="P611" s="2">
        <f t="shared" si="122"/>
        <v>0.28717948717948716</v>
      </c>
      <c r="Q611" s="2">
        <f t="shared" si="123"/>
        <v>0.39487179487179486</v>
      </c>
      <c r="R611" s="2">
        <f t="shared" si="124"/>
        <v>3.0769230769230826E-2</v>
      </c>
      <c r="S611" s="25">
        <v>56</v>
      </c>
      <c r="T611" s="25">
        <v>56</v>
      </c>
      <c r="U611" s="25">
        <v>77</v>
      </c>
      <c r="V611" s="51"/>
      <c r="W611" s="25">
        <v>6</v>
      </c>
      <c r="AB611" t="s">
        <v>1863</v>
      </c>
      <c r="AF611" s="38">
        <v>23</v>
      </c>
      <c r="AG611" s="40">
        <v>17</v>
      </c>
      <c r="AH611" s="40">
        <v>145</v>
      </c>
      <c r="AI611" s="52">
        <v>74685</v>
      </c>
      <c r="AJ611" s="52">
        <f t="shared" si="125"/>
        <v>23017</v>
      </c>
      <c r="AK611" t="s">
        <v>1652</v>
      </c>
    </row>
    <row r="612" spans="1:37" hidden="1" outlineLevel="1">
      <c r="A612" t="s">
        <v>240</v>
      </c>
      <c r="B612" s="47" t="s">
        <v>1318</v>
      </c>
      <c r="E612" s="1">
        <f t="shared" si="126"/>
        <v>984</v>
      </c>
      <c r="H612" s="1">
        <v>440</v>
      </c>
      <c r="I612" s="1">
        <v>447</v>
      </c>
      <c r="J612" s="2"/>
      <c r="K612" s="2">
        <f t="shared" si="127"/>
        <v>0.45426829268292684</v>
      </c>
      <c r="L612" s="10">
        <f t="shared" si="118"/>
        <v>3</v>
      </c>
      <c r="M612" s="9">
        <f t="shared" si="119"/>
        <v>1</v>
      </c>
      <c r="N612" s="8">
        <f t="shared" si="120"/>
        <v>2</v>
      </c>
      <c r="O612" s="2">
        <f t="shared" si="121"/>
        <v>0.28760162601626016</v>
      </c>
      <c r="P612" s="2">
        <f t="shared" si="122"/>
        <v>0.39735772357723576</v>
      </c>
      <c r="Q612" s="2">
        <f t="shared" si="123"/>
        <v>0.29979674796747968</v>
      </c>
      <c r="R612" s="2">
        <f t="shared" si="124"/>
        <v>1.5243902439024404E-2</v>
      </c>
      <c r="S612" s="25">
        <v>283</v>
      </c>
      <c r="T612" s="25">
        <v>391</v>
      </c>
      <c r="U612" s="25">
        <v>295</v>
      </c>
      <c r="V612" s="51"/>
      <c r="W612" s="25">
        <v>15</v>
      </c>
      <c r="AB612" t="s">
        <v>1083</v>
      </c>
      <c r="AF612" s="38">
        <v>23</v>
      </c>
      <c r="AG612" s="40">
        <v>7</v>
      </c>
      <c r="AH612" s="40">
        <v>90</v>
      </c>
      <c r="AI612" s="52">
        <v>74825</v>
      </c>
      <c r="AJ612" s="52">
        <f t="shared" si="125"/>
        <v>23007</v>
      </c>
      <c r="AK612" t="s">
        <v>1652</v>
      </c>
    </row>
    <row r="613" spans="1:37" hidden="1" outlineLevel="1">
      <c r="A613" t="s">
        <v>519</v>
      </c>
      <c r="B613" s="47" t="s">
        <v>1318</v>
      </c>
      <c r="E613" s="1">
        <f t="shared" si="126"/>
        <v>951</v>
      </c>
      <c r="H613" s="1">
        <v>438</v>
      </c>
      <c r="I613" s="1">
        <v>426</v>
      </c>
      <c r="J613" s="2"/>
      <c r="K613" s="2">
        <f t="shared" si="127"/>
        <v>0.44794952681388012</v>
      </c>
      <c r="L613" s="10">
        <f t="shared" si="118"/>
        <v>3</v>
      </c>
      <c r="M613" s="9">
        <f t="shared" si="119"/>
        <v>2</v>
      </c>
      <c r="N613" s="8">
        <f t="shared" si="120"/>
        <v>1</v>
      </c>
      <c r="O613" s="2">
        <f t="shared" si="121"/>
        <v>0.2103049421661409</v>
      </c>
      <c r="P613" s="2">
        <f t="shared" si="122"/>
        <v>0.32386961093585698</v>
      </c>
      <c r="Q613" s="2">
        <f t="shared" si="123"/>
        <v>0.44374342797055732</v>
      </c>
      <c r="R613" s="2">
        <f t="shared" si="124"/>
        <v>2.2082018927444769E-2</v>
      </c>
      <c r="S613" s="25">
        <v>200</v>
      </c>
      <c r="T613" s="25">
        <v>308</v>
      </c>
      <c r="U613" s="25">
        <v>422</v>
      </c>
      <c r="V613" s="51"/>
      <c r="W613" s="25">
        <v>21</v>
      </c>
      <c r="AB613" t="s">
        <v>179</v>
      </c>
      <c r="AF613" s="38">
        <v>23</v>
      </c>
      <c r="AG613" s="40">
        <v>9</v>
      </c>
      <c r="AH613" s="40">
        <v>150</v>
      </c>
      <c r="AI613" s="52">
        <v>74965</v>
      </c>
      <c r="AJ613" s="52">
        <f t="shared" si="125"/>
        <v>23009</v>
      </c>
      <c r="AK613" t="s">
        <v>1652</v>
      </c>
    </row>
    <row r="614" spans="1:37" hidden="1" outlineLevel="1">
      <c r="A614" t="s">
        <v>2822</v>
      </c>
      <c r="B614" s="47" t="s">
        <v>1318</v>
      </c>
      <c r="E614" s="1">
        <f t="shared" si="126"/>
        <v>622</v>
      </c>
      <c r="H614" s="1">
        <v>316</v>
      </c>
      <c r="I614" s="1">
        <v>315</v>
      </c>
      <c r="J614" s="2"/>
      <c r="K614" s="2">
        <f t="shared" si="127"/>
        <v>0.50643086816720262</v>
      </c>
      <c r="L614" s="10">
        <f t="shared" si="118"/>
        <v>3</v>
      </c>
      <c r="M614" s="9">
        <f t="shared" si="119"/>
        <v>2</v>
      </c>
      <c r="N614" s="8">
        <f t="shared" si="120"/>
        <v>1</v>
      </c>
      <c r="O614" s="2">
        <f t="shared" si="121"/>
        <v>0.25723472668810288</v>
      </c>
      <c r="P614" s="2">
        <f t="shared" si="122"/>
        <v>0.28778135048231512</v>
      </c>
      <c r="Q614" s="2">
        <f t="shared" si="123"/>
        <v>0.43569131832797425</v>
      </c>
      <c r="R614" s="2">
        <f t="shared" si="124"/>
        <v>1.9292604501607746E-2</v>
      </c>
      <c r="S614" s="25">
        <v>160</v>
      </c>
      <c r="T614" s="25">
        <v>179</v>
      </c>
      <c r="U614" s="25">
        <v>271</v>
      </c>
      <c r="V614" s="51"/>
      <c r="W614" s="25">
        <v>12</v>
      </c>
      <c r="AB614" t="s">
        <v>1863</v>
      </c>
      <c r="AF614" s="38">
        <v>23</v>
      </c>
      <c r="AG614" s="40">
        <v>17</v>
      </c>
      <c r="AH614" s="40">
        <v>150</v>
      </c>
      <c r="AI614" s="52">
        <v>75035</v>
      </c>
      <c r="AJ614" s="52">
        <f t="shared" si="125"/>
        <v>23017</v>
      </c>
      <c r="AK614" t="s">
        <v>1652</v>
      </c>
    </row>
    <row r="615" spans="1:37" hidden="1" outlineLevel="1">
      <c r="A615" t="s">
        <v>2561</v>
      </c>
      <c r="B615" s="47" t="s">
        <v>1318</v>
      </c>
      <c r="E615" s="1">
        <f t="shared" si="126"/>
        <v>1030</v>
      </c>
      <c r="H615" s="1">
        <v>684</v>
      </c>
      <c r="I615" s="1">
        <v>666</v>
      </c>
      <c r="J615" s="2"/>
      <c r="K615" s="2">
        <f t="shared" si="127"/>
        <v>0.64660194174757279</v>
      </c>
      <c r="L615" s="10">
        <f t="shared" si="118"/>
        <v>3</v>
      </c>
      <c r="M615" s="9">
        <f t="shared" si="119"/>
        <v>1</v>
      </c>
      <c r="N615" s="8">
        <f t="shared" si="120"/>
        <v>2</v>
      </c>
      <c r="O615" s="2">
        <f t="shared" si="121"/>
        <v>0.26407766990291265</v>
      </c>
      <c r="P615" s="2">
        <f t="shared" si="122"/>
        <v>0.35922330097087379</v>
      </c>
      <c r="Q615" s="2">
        <f t="shared" si="123"/>
        <v>0.33398058252427182</v>
      </c>
      <c r="R615" s="2">
        <f t="shared" si="124"/>
        <v>4.2718446601941795E-2</v>
      </c>
      <c r="S615" s="25">
        <v>272</v>
      </c>
      <c r="T615" s="25">
        <v>370</v>
      </c>
      <c r="U615" s="25">
        <v>344</v>
      </c>
      <c r="V615" s="51"/>
      <c r="W615" s="25">
        <v>44</v>
      </c>
      <c r="AB615" t="s">
        <v>179</v>
      </c>
      <c r="AF615" s="38">
        <v>23</v>
      </c>
      <c r="AG615" s="40">
        <v>9</v>
      </c>
      <c r="AH615" s="40">
        <v>155</v>
      </c>
      <c r="AI615" s="52">
        <v>75280</v>
      </c>
      <c r="AJ615" s="52">
        <f t="shared" si="125"/>
        <v>23009</v>
      </c>
      <c r="AK615" t="s">
        <v>1652</v>
      </c>
    </row>
    <row r="616" spans="1:37" hidden="1" outlineLevel="1">
      <c r="A616" t="s">
        <v>635</v>
      </c>
      <c r="B616" s="47" t="s">
        <v>1318</v>
      </c>
      <c r="E616" s="1">
        <f t="shared" si="126"/>
        <v>322</v>
      </c>
      <c r="H616" s="1">
        <v>192</v>
      </c>
      <c r="I616" s="1">
        <v>182</v>
      </c>
      <c r="J616" s="2"/>
      <c r="K616" s="2">
        <f t="shared" si="127"/>
        <v>0.56521739130434778</v>
      </c>
      <c r="L616" s="10">
        <f t="shared" si="118"/>
        <v>3</v>
      </c>
      <c r="M616" s="9">
        <f t="shared" si="119"/>
        <v>1</v>
      </c>
      <c r="N616" s="8">
        <f t="shared" si="120"/>
        <v>2</v>
      </c>
      <c r="O616" s="2">
        <f t="shared" si="121"/>
        <v>0.20186335403726707</v>
      </c>
      <c r="P616" s="2">
        <f t="shared" si="122"/>
        <v>0.44099378881987578</v>
      </c>
      <c r="Q616" s="2">
        <f t="shared" si="123"/>
        <v>0.34161490683229812</v>
      </c>
      <c r="R616" s="2">
        <f t="shared" si="124"/>
        <v>1.5527950310559036E-2</v>
      </c>
      <c r="S616" s="25">
        <v>65</v>
      </c>
      <c r="T616" s="25">
        <v>142</v>
      </c>
      <c r="U616" s="25">
        <v>110</v>
      </c>
      <c r="V616" s="51"/>
      <c r="W616" s="25">
        <v>5</v>
      </c>
      <c r="AB616" t="s">
        <v>179</v>
      </c>
      <c r="AF616" s="38">
        <v>23</v>
      </c>
      <c r="AG616" s="40">
        <v>9</v>
      </c>
      <c r="AH616" s="40">
        <v>160</v>
      </c>
      <c r="AI616" s="52">
        <v>75455</v>
      </c>
      <c r="AJ616" s="52">
        <f t="shared" si="125"/>
        <v>23009</v>
      </c>
      <c r="AK616" t="s">
        <v>1652</v>
      </c>
    </row>
    <row r="617" spans="1:37" hidden="1" outlineLevel="1">
      <c r="A617" t="s">
        <v>630</v>
      </c>
      <c r="B617" s="47" t="s">
        <v>1318</v>
      </c>
      <c r="E617" s="1">
        <f t="shared" si="126"/>
        <v>1034</v>
      </c>
      <c r="H617" s="1">
        <v>449</v>
      </c>
      <c r="I617" s="1">
        <v>442</v>
      </c>
      <c r="J617" s="2"/>
      <c r="K617" s="2">
        <f t="shared" si="127"/>
        <v>0.42746615087040618</v>
      </c>
      <c r="L617" s="10">
        <f t="shared" si="118"/>
        <v>3</v>
      </c>
      <c r="M617" s="9">
        <f t="shared" si="119"/>
        <v>2</v>
      </c>
      <c r="N617" s="8">
        <f t="shared" si="120"/>
        <v>1</v>
      </c>
      <c r="O617" s="2">
        <f t="shared" si="121"/>
        <v>0.22147001934235977</v>
      </c>
      <c r="P617" s="2">
        <f t="shared" si="122"/>
        <v>0.23307543520309479</v>
      </c>
      <c r="Q617" s="2">
        <f t="shared" si="123"/>
        <v>0.52901353965183751</v>
      </c>
      <c r="R617" s="2">
        <f t="shared" si="124"/>
        <v>1.6441005802707909E-2</v>
      </c>
      <c r="S617" s="25">
        <v>229</v>
      </c>
      <c r="T617" s="25">
        <v>241</v>
      </c>
      <c r="U617" s="25">
        <v>547</v>
      </c>
      <c r="V617" s="51"/>
      <c r="W617" s="25">
        <v>17</v>
      </c>
      <c r="AB617" t="s">
        <v>339</v>
      </c>
      <c r="AF617" s="38">
        <v>23</v>
      </c>
      <c r="AG617" s="40">
        <v>27</v>
      </c>
      <c r="AH617" s="40">
        <v>105</v>
      </c>
      <c r="AI617" s="52">
        <v>75525</v>
      </c>
      <c r="AJ617" s="52">
        <f t="shared" si="125"/>
        <v>23027</v>
      </c>
      <c r="AK617" t="s">
        <v>1652</v>
      </c>
    </row>
    <row r="618" spans="1:37" hidden="1" outlineLevel="1">
      <c r="A618" t="s">
        <v>631</v>
      </c>
      <c r="B618" s="47" t="s">
        <v>1318</v>
      </c>
      <c r="E618" s="1">
        <f t="shared" si="126"/>
        <v>193</v>
      </c>
      <c r="H618" s="1">
        <v>123</v>
      </c>
      <c r="I618" s="1">
        <v>121</v>
      </c>
      <c r="J618" s="2"/>
      <c r="K618" s="2">
        <f t="shared" si="127"/>
        <v>0.62694300518134716</v>
      </c>
      <c r="L618" s="10">
        <f t="shared" si="118"/>
        <v>3</v>
      </c>
      <c r="M618" s="9">
        <f t="shared" si="119"/>
        <v>2</v>
      </c>
      <c r="N618" s="8">
        <f t="shared" si="120"/>
        <v>1</v>
      </c>
      <c r="O618" s="2">
        <f t="shared" si="121"/>
        <v>0.17616580310880828</v>
      </c>
      <c r="P618" s="2">
        <f t="shared" si="122"/>
        <v>0.29015544041450775</v>
      </c>
      <c r="Q618" s="2">
        <f t="shared" si="123"/>
        <v>0.51813471502590669</v>
      </c>
      <c r="R618" s="2">
        <f t="shared" si="124"/>
        <v>1.5544041450777368E-2</v>
      </c>
      <c r="S618" s="25">
        <v>34</v>
      </c>
      <c r="T618" s="25">
        <v>56</v>
      </c>
      <c r="U618" s="25">
        <v>100</v>
      </c>
      <c r="V618" s="51"/>
      <c r="W618" s="25">
        <v>3</v>
      </c>
      <c r="AB618" t="s">
        <v>1863</v>
      </c>
      <c r="AF618" s="38">
        <v>23</v>
      </c>
      <c r="AG618" s="40">
        <v>17</v>
      </c>
      <c r="AH618" s="40">
        <v>155</v>
      </c>
      <c r="AI618" s="52">
        <v>75595</v>
      </c>
      <c r="AJ618" s="52">
        <f t="shared" si="125"/>
        <v>23017</v>
      </c>
      <c r="AK618" t="s">
        <v>1652</v>
      </c>
    </row>
    <row r="619" spans="1:37" hidden="1" outlineLevel="1">
      <c r="A619" t="s">
        <v>1459</v>
      </c>
      <c r="B619" s="47" t="s">
        <v>1318</v>
      </c>
      <c r="E619" s="1">
        <f t="shared" si="126"/>
        <v>106</v>
      </c>
      <c r="H619" s="1">
        <v>48</v>
      </c>
      <c r="I619" s="1">
        <v>50</v>
      </c>
      <c r="J619" s="2"/>
      <c r="K619" s="2">
        <f t="shared" si="127"/>
        <v>0.47169811320754718</v>
      </c>
      <c r="L619" s="10">
        <f t="shared" si="118"/>
        <v>3</v>
      </c>
      <c r="M619" s="9">
        <f t="shared" si="119"/>
        <v>2</v>
      </c>
      <c r="N619" s="8">
        <f t="shared" si="120"/>
        <v>1</v>
      </c>
      <c r="O619" s="2">
        <f t="shared" si="121"/>
        <v>0.27358490566037735</v>
      </c>
      <c r="P619" s="2">
        <f t="shared" si="122"/>
        <v>0.29245283018867924</v>
      </c>
      <c r="Q619" s="2">
        <f t="shared" si="123"/>
        <v>0.43396226415094341</v>
      </c>
      <c r="R619" s="2">
        <f t="shared" si="124"/>
        <v>-5.5511151231257827E-17</v>
      </c>
      <c r="S619" s="25">
        <v>29</v>
      </c>
      <c r="T619" s="25">
        <v>31</v>
      </c>
      <c r="U619" s="25">
        <v>46</v>
      </c>
      <c r="V619" s="51"/>
      <c r="W619" s="25">
        <v>0</v>
      </c>
      <c r="AB619" t="s">
        <v>1134</v>
      </c>
      <c r="AF619" s="38">
        <v>23</v>
      </c>
      <c r="AG619" s="40">
        <v>21</v>
      </c>
      <c r="AH619" s="40"/>
      <c r="AI619" s="52">
        <v>75619</v>
      </c>
      <c r="AJ619" s="52">
        <f t="shared" si="125"/>
        <v>23021</v>
      </c>
      <c r="AK619" t="s">
        <v>405</v>
      </c>
    </row>
    <row r="620" spans="1:37" hidden="1" outlineLevel="1">
      <c r="A620" t="s">
        <v>2795</v>
      </c>
      <c r="B620" s="47" t="s">
        <v>1318</v>
      </c>
      <c r="E620" s="1">
        <f t="shared" si="126"/>
        <v>10</v>
      </c>
      <c r="H620" s="1">
        <v>2</v>
      </c>
      <c r="I620" s="1">
        <v>2</v>
      </c>
      <c r="J620" s="2"/>
      <c r="K620" s="2">
        <f>I620/E620</f>
        <v>0.2</v>
      </c>
      <c r="L620" s="10">
        <f t="shared" si="118"/>
        <v>1</v>
      </c>
      <c r="M620" s="9">
        <f t="shared" si="119"/>
        <v>4</v>
      </c>
      <c r="N620" s="8">
        <f t="shared" si="120"/>
        <v>1</v>
      </c>
      <c r="O620" s="2">
        <f t="shared" si="121"/>
        <v>0.4</v>
      </c>
      <c r="P620" s="2">
        <f t="shared" si="122"/>
        <v>0</v>
      </c>
      <c r="Q620" s="2">
        <f t="shared" si="123"/>
        <v>0.4</v>
      </c>
      <c r="R620" s="2">
        <f t="shared" si="124"/>
        <v>0.19999999999999996</v>
      </c>
      <c r="S620" s="25">
        <v>4</v>
      </c>
      <c r="T620" s="25">
        <v>0</v>
      </c>
      <c r="U620" s="25">
        <v>4</v>
      </c>
      <c r="V620" s="51"/>
      <c r="W620" s="25">
        <v>2</v>
      </c>
      <c r="AB620" t="s">
        <v>179</v>
      </c>
      <c r="AF620" s="38">
        <v>23</v>
      </c>
      <c r="AG620" s="40">
        <v>9</v>
      </c>
      <c r="AH620" s="40"/>
      <c r="AI620" s="52">
        <v>75630</v>
      </c>
      <c r="AJ620" s="52">
        <f t="shared" si="125"/>
        <v>23009</v>
      </c>
      <c r="AK620" t="s">
        <v>405</v>
      </c>
    </row>
    <row r="621" spans="1:37" hidden="1" outlineLevel="1">
      <c r="A621" t="s">
        <v>3181</v>
      </c>
      <c r="B621" s="47" t="s">
        <v>1318</v>
      </c>
      <c r="E621" s="1">
        <f t="shared" si="126"/>
        <v>187</v>
      </c>
      <c r="H621" s="1">
        <v>98</v>
      </c>
      <c r="I621" s="1">
        <v>93</v>
      </c>
      <c r="J621" s="2"/>
      <c r="K621" s="2">
        <f t="shared" si="127"/>
        <v>0.49732620320855614</v>
      </c>
      <c r="L621" s="10">
        <f t="shared" si="118"/>
        <v>1</v>
      </c>
      <c r="M621" s="9">
        <f t="shared" si="119"/>
        <v>3</v>
      </c>
      <c r="N621" s="8">
        <f t="shared" si="120"/>
        <v>2</v>
      </c>
      <c r="O621" s="2">
        <f t="shared" si="121"/>
        <v>0.41711229946524064</v>
      </c>
      <c r="P621" s="2">
        <f t="shared" si="122"/>
        <v>0.27807486631016043</v>
      </c>
      <c r="Q621" s="2">
        <f t="shared" si="123"/>
        <v>0.29946524064171121</v>
      </c>
      <c r="R621" s="2">
        <f t="shared" si="124"/>
        <v>5.3475935828877219E-3</v>
      </c>
      <c r="S621" s="25">
        <v>78</v>
      </c>
      <c r="T621" s="25">
        <v>52</v>
      </c>
      <c r="U621" s="25">
        <v>56</v>
      </c>
      <c r="V621" s="51"/>
      <c r="W621" s="25">
        <v>1</v>
      </c>
      <c r="AB621" t="s">
        <v>1977</v>
      </c>
      <c r="AF621" s="38">
        <v>23</v>
      </c>
      <c r="AG621" s="40">
        <v>3</v>
      </c>
      <c r="AH621" s="40"/>
      <c r="AI621" s="52">
        <v>75625</v>
      </c>
      <c r="AJ621" s="52">
        <f>AF621*1000+AG621</f>
        <v>23003</v>
      </c>
      <c r="AK621" t="s">
        <v>405</v>
      </c>
    </row>
    <row r="622" spans="1:37" hidden="1" outlineLevel="1">
      <c r="A622" t="s">
        <v>3093</v>
      </c>
      <c r="B622" s="47" t="s">
        <v>1318</v>
      </c>
      <c r="E622" s="1">
        <f t="shared" si="126"/>
        <v>42</v>
      </c>
      <c r="H622" s="1">
        <v>28</v>
      </c>
      <c r="I622" s="1">
        <v>28</v>
      </c>
      <c r="J622" s="2"/>
      <c r="K622" s="2">
        <f t="shared" si="127"/>
        <v>0.66666666666666663</v>
      </c>
      <c r="L622" s="10">
        <f t="shared" ref="L622:L685" si="128">RANK(S622,S622:Y622)</f>
        <v>2</v>
      </c>
      <c r="M622" s="9">
        <f t="shared" ref="M622:M685" si="129">RANK(T622,S622:Y622)</f>
        <v>1</v>
      </c>
      <c r="N622" s="8">
        <f t="shared" ref="N622:N685" si="130">RANK(U622,S622:Y622)</f>
        <v>3</v>
      </c>
      <c r="O622" s="2">
        <f t="shared" ref="O622:O685" si="131">IF(SUM($S622:$Y622)=0,"-",S622/SUM($S622:$Y622))</f>
        <v>0.30952380952380953</v>
      </c>
      <c r="P622" s="2">
        <f t="shared" ref="P622:P685" si="132">IF(SUM($S622:$Y622)=0,"-",T622/SUM($S622:$Y622))</f>
        <v>0.5</v>
      </c>
      <c r="Q622" s="2">
        <f t="shared" ref="Q622:Q685" si="133">IF(SUM($S622:$Y622)=0,"-",U622/SUM($S622:$Y622))</f>
        <v>0.19047619047619047</v>
      </c>
      <c r="R622" s="2">
        <f t="shared" ref="R622:R685" si="134">IF(SUM($S622:$Y622)=0,"-",(1-O622-P622-Q622))</f>
        <v>0</v>
      </c>
      <c r="S622" s="25">
        <v>13</v>
      </c>
      <c r="T622" s="25">
        <v>21</v>
      </c>
      <c r="U622" s="25">
        <v>8</v>
      </c>
      <c r="V622" s="51"/>
      <c r="W622" s="25">
        <v>0</v>
      </c>
      <c r="AB622" t="s">
        <v>1069</v>
      </c>
      <c r="AF622" s="38">
        <v>23</v>
      </c>
      <c r="AG622" s="40">
        <v>29</v>
      </c>
      <c r="AH622" s="40">
        <v>200</v>
      </c>
      <c r="AI622" s="52">
        <v>75770</v>
      </c>
      <c r="AJ622" s="52">
        <f t="shared" ref="AJ622:AJ687" si="135">AF622*1000+AG622</f>
        <v>23029</v>
      </c>
      <c r="AK622" t="s">
        <v>1652</v>
      </c>
    </row>
    <row r="623" spans="1:37" hidden="1" outlineLevel="1">
      <c r="A623" t="s">
        <v>2265</v>
      </c>
      <c r="B623" s="47" t="s">
        <v>1318</v>
      </c>
      <c r="E623" s="1">
        <f t="shared" ref="E623:E687" si="136">SUM(S623:X623)</f>
        <v>434</v>
      </c>
      <c r="H623" s="1">
        <v>239</v>
      </c>
      <c r="I623" s="1">
        <v>230</v>
      </c>
      <c r="J623" s="2"/>
      <c r="K623" s="2">
        <f t="shared" si="127"/>
        <v>0.52995391705069128</v>
      </c>
      <c r="L623" s="10">
        <f t="shared" si="128"/>
        <v>1</v>
      </c>
      <c r="M623" s="9">
        <f t="shared" si="129"/>
        <v>3</v>
      </c>
      <c r="N623" s="8">
        <f t="shared" si="130"/>
        <v>2</v>
      </c>
      <c r="O623" s="2">
        <f t="shared" si="131"/>
        <v>0.34331797235023043</v>
      </c>
      <c r="P623" s="2">
        <f t="shared" si="132"/>
        <v>0.31105990783410137</v>
      </c>
      <c r="Q623" s="2">
        <f t="shared" si="133"/>
        <v>0.31336405529953915</v>
      </c>
      <c r="R623" s="2">
        <f t="shared" si="134"/>
        <v>3.2258064516129059E-2</v>
      </c>
      <c r="S623" s="25">
        <v>149</v>
      </c>
      <c r="T623" s="25">
        <v>135</v>
      </c>
      <c r="U623" s="25">
        <v>136</v>
      </c>
      <c r="V623" s="51"/>
      <c r="W623" s="25">
        <v>14</v>
      </c>
      <c r="AB623" t="s">
        <v>1083</v>
      </c>
      <c r="AF623" s="38">
        <v>23</v>
      </c>
      <c r="AG623" s="40">
        <v>7</v>
      </c>
      <c r="AH623" s="40">
        <v>95</v>
      </c>
      <c r="AI623" s="52">
        <v>75980</v>
      </c>
      <c r="AJ623" s="52">
        <f t="shared" si="135"/>
        <v>23007</v>
      </c>
      <c r="AK623" t="s">
        <v>1652</v>
      </c>
    </row>
    <row r="624" spans="1:37" hidden="1" outlineLevel="1">
      <c r="A624" t="s">
        <v>794</v>
      </c>
      <c r="B624" s="47" t="s">
        <v>1318</v>
      </c>
      <c r="E624" s="1">
        <f t="shared" si="136"/>
        <v>46</v>
      </c>
      <c r="H624" s="1">
        <v>28</v>
      </c>
      <c r="I624" s="1">
        <v>25</v>
      </c>
      <c r="J624" s="2"/>
      <c r="K624" s="2">
        <f t="shared" si="127"/>
        <v>0.54347826086956519</v>
      </c>
      <c r="L624" s="10">
        <f t="shared" si="128"/>
        <v>3</v>
      </c>
      <c r="M624" s="9">
        <f t="shared" si="129"/>
        <v>2</v>
      </c>
      <c r="N624" s="8">
        <f t="shared" si="130"/>
        <v>1</v>
      </c>
      <c r="O624" s="2">
        <f t="shared" si="131"/>
        <v>0.2391304347826087</v>
      </c>
      <c r="P624" s="2">
        <f t="shared" si="132"/>
        <v>0.30434782608695654</v>
      </c>
      <c r="Q624" s="2">
        <f t="shared" si="133"/>
        <v>0.43478260869565216</v>
      </c>
      <c r="R624" s="2">
        <f t="shared" si="134"/>
        <v>2.173913043478265E-2</v>
      </c>
      <c r="S624" s="25">
        <v>11</v>
      </c>
      <c r="T624" s="25">
        <v>14</v>
      </c>
      <c r="U624" s="25">
        <v>20</v>
      </c>
      <c r="V624" s="51"/>
      <c r="W624" s="25">
        <v>1</v>
      </c>
      <c r="AB624" t="s">
        <v>1943</v>
      </c>
      <c r="AF624" s="38">
        <v>23</v>
      </c>
      <c r="AG624" s="40">
        <v>25</v>
      </c>
      <c r="AH624" s="40">
        <v>160</v>
      </c>
      <c r="AI624" s="52">
        <v>76190</v>
      </c>
      <c r="AJ624" s="52">
        <f t="shared" si="135"/>
        <v>23025</v>
      </c>
      <c r="AK624" t="s">
        <v>2908</v>
      </c>
    </row>
    <row r="625" spans="1:38" hidden="1" outlineLevel="1">
      <c r="A625" t="s">
        <v>2455</v>
      </c>
      <c r="B625" s="47" t="s">
        <v>1318</v>
      </c>
      <c r="E625" s="1">
        <f t="shared" si="136"/>
        <v>1638</v>
      </c>
      <c r="H625" s="1">
        <v>1096</v>
      </c>
      <c r="I625" s="1">
        <v>1060</v>
      </c>
      <c r="J625" s="2"/>
      <c r="K625" s="2">
        <f t="shared" si="127"/>
        <v>0.64713064713064716</v>
      </c>
      <c r="L625" s="10">
        <f t="shared" si="128"/>
        <v>3</v>
      </c>
      <c r="M625" s="9">
        <f t="shared" si="129"/>
        <v>1</v>
      </c>
      <c r="N625" s="8">
        <f t="shared" si="130"/>
        <v>2</v>
      </c>
      <c r="O625" s="2">
        <f t="shared" si="131"/>
        <v>0.26923076923076922</v>
      </c>
      <c r="P625" s="2">
        <f t="shared" si="132"/>
        <v>0.37240537240537241</v>
      </c>
      <c r="Q625" s="2">
        <f t="shared" si="133"/>
        <v>0.34004884004884006</v>
      </c>
      <c r="R625" s="2">
        <f t="shared" si="134"/>
        <v>1.8315018315018361E-2</v>
      </c>
      <c r="S625" s="25">
        <v>441</v>
      </c>
      <c r="T625" s="25">
        <v>610</v>
      </c>
      <c r="U625" s="25">
        <v>557</v>
      </c>
      <c r="V625" s="51"/>
      <c r="W625" s="25">
        <v>30</v>
      </c>
      <c r="AB625" t="s">
        <v>1052</v>
      </c>
      <c r="AF625" s="38">
        <v>23</v>
      </c>
      <c r="AG625" s="40">
        <v>13</v>
      </c>
      <c r="AH625" s="40">
        <v>70</v>
      </c>
      <c r="AI625" s="52">
        <v>76365</v>
      </c>
      <c r="AJ625" s="52">
        <f t="shared" si="135"/>
        <v>23013</v>
      </c>
      <c r="AK625" t="s">
        <v>1652</v>
      </c>
    </row>
    <row r="626" spans="1:38" hidden="1" outlineLevel="1">
      <c r="A626" t="s">
        <v>2871</v>
      </c>
      <c r="B626" s="47" t="s">
        <v>1318</v>
      </c>
      <c r="E626" s="1">
        <f t="shared" si="136"/>
        <v>546</v>
      </c>
      <c r="H626" s="1">
        <v>281</v>
      </c>
      <c r="I626" s="1">
        <v>268</v>
      </c>
      <c r="J626" s="2"/>
      <c r="K626" s="2">
        <f t="shared" si="127"/>
        <v>0.49084249084249082</v>
      </c>
      <c r="L626" s="10">
        <f t="shared" si="128"/>
        <v>3</v>
      </c>
      <c r="M626" s="9">
        <f t="shared" si="129"/>
        <v>2</v>
      </c>
      <c r="N626" s="8">
        <f t="shared" si="130"/>
        <v>1</v>
      </c>
      <c r="O626" s="2">
        <f t="shared" si="131"/>
        <v>0.24908424908424909</v>
      </c>
      <c r="P626" s="2">
        <f t="shared" si="132"/>
        <v>0.31318681318681318</v>
      </c>
      <c r="Q626" s="2">
        <f t="shared" si="133"/>
        <v>0.36996336996336998</v>
      </c>
      <c r="R626" s="2">
        <f t="shared" si="134"/>
        <v>6.7765567765567747E-2</v>
      </c>
      <c r="S626" s="25">
        <v>136</v>
      </c>
      <c r="T626" s="25">
        <v>171</v>
      </c>
      <c r="U626" s="25">
        <v>202</v>
      </c>
      <c r="V626" s="51"/>
      <c r="W626" s="25">
        <v>37</v>
      </c>
      <c r="AB626" t="s">
        <v>339</v>
      </c>
      <c r="AF626" s="38">
        <v>23</v>
      </c>
      <c r="AG626" s="40">
        <v>27</v>
      </c>
      <c r="AH626" s="40">
        <v>110</v>
      </c>
      <c r="AI626" s="52">
        <v>76610</v>
      </c>
      <c r="AJ626" s="52">
        <f t="shared" si="135"/>
        <v>23027</v>
      </c>
      <c r="AK626" t="s">
        <v>1652</v>
      </c>
    </row>
    <row r="627" spans="1:38" hidden="1" outlineLevel="1">
      <c r="A627" t="s">
        <v>1419</v>
      </c>
      <c r="B627" s="47" t="s">
        <v>1318</v>
      </c>
      <c r="E627" s="1">
        <f t="shared" si="136"/>
        <v>161</v>
      </c>
      <c r="H627" s="1">
        <v>78</v>
      </c>
      <c r="I627" s="1">
        <v>80</v>
      </c>
      <c r="J627" s="2"/>
      <c r="K627" s="2">
        <f t="shared" si="127"/>
        <v>0.49689440993788819</v>
      </c>
      <c r="L627" s="10">
        <f t="shared" si="128"/>
        <v>3</v>
      </c>
      <c r="M627" s="9">
        <f t="shared" si="129"/>
        <v>2</v>
      </c>
      <c r="N627" s="8">
        <f t="shared" si="130"/>
        <v>1</v>
      </c>
      <c r="O627" s="2">
        <f t="shared" si="131"/>
        <v>0.2484472049689441</v>
      </c>
      <c r="P627" s="2">
        <f t="shared" si="132"/>
        <v>0.27950310559006208</v>
      </c>
      <c r="Q627" s="2">
        <f t="shared" si="133"/>
        <v>0.45962732919254656</v>
      </c>
      <c r="R627" s="2">
        <f t="shared" si="134"/>
        <v>1.2422360248447228E-2</v>
      </c>
      <c r="S627" s="25">
        <v>40</v>
      </c>
      <c r="T627" s="25">
        <v>45</v>
      </c>
      <c r="U627" s="25">
        <v>74</v>
      </c>
      <c r="V627" s="51"/>
      <c r="W627" s="25">
        <v>2</v>
      </c>
      <c r="AB627" t="s">
        <v>1069</v>
      </c>
      <c r="AF627" s="38">
        <v>23</v>
      </c>
      <c r="AG627" s="40">
        <v>29</v>
      </c>
      <c r="AH627" s="40">
        <v>202</v>
      </c>
      <c r="AI627" s="52">
        <v>76895</v>
      </c>
      <c r="AJ627" s="52">
        <f t="shared" si="135"/>
        <v>23029</v>
      </c>
      <c r="AK627" t="s">
        <v>1652</v>
      </c>
    </row>
    <row r="628" spans="1:38" hidden="1" outlineLevel="1">
      <c r="A628" t="s">
        <v>1247</v>
      </c>
      <c r="B628" s="47" t="s">
        <v>1318</v>
      </c>
      <c r="E628" s="1">
        <f t="shared" si="136"/>
        <v>7190</v>
      </c>
      <c r="H628" s="1">
        <v>3929</v>
      </c>
      <c r="I628" s="1">
        <v>3537</v>
      </c>
      <c r="J628" s="2"/>
      <c r="K628" s="2">
        <f t="shared" si="127"/>
        <v>0.49193324061196103</v>
      </c>
      <c r="L628" s="10">
        <f t="shared" si="128"/>
        <v>3</v>
      </c>
      <c r="M628" s="9">
        <f t="shared" si="129"/>
        <v>2</v>
      </c>
      <c r="N628" s="8">
        <f t="shared" si="130"/>
        <v>1</v>
      </c>
      <c r="O628" s="2">
        <f t="shared" si="131"/>
        <v>0.25855354659248958</v>
      </c>
      <c r="P628" s="2">
        <f t="shared" si="132"/>
        <v>0.2796940194714882</v>
      </c>
      <c r="Q628" s="2">
        <f t="shared" si="133"/>
        <v>0.44283727399165507</v>
      </c>
      <c r="R628" s="2">
        <f t="shared" si="134"/>
        <v>1.891515994436721E-2</v>
      </c>
      <c r="S628" s="25">
        <v>1859</v>
      </c>
      <c r="T628" s="25">
        <v>2011</v>
      </c>
      <c r="U628" s="25">
        <v>3184</v>
      </c>
      <c r="V628" s="51"/>
      <c r="W628" s="25">
        <v>136</v>
      </c>
      <c r="AB628" t="s">
        <v>1595</v>
      </c>
      <c r="AF628" s="38">
        <v>23</v>
      </c>
      <c r="AG628" s="40">
        <v>23</v>
      </c>
      <c r="AH628" s="40">
        <v>40</v>
      </c>
      <c r="AI628" s="52">
        <v>76960</v>
      </c>
      <c r="AJ628" s="52">
        <f t="shared" si="135"/>
        <v>23023</v>
      </c>
      <c r="AK628" t="s">
        <v>1652</v>
      </c>
    </row>
    <row r="629" spans="1:38" hidden="1" outlineLevel="1">
      <c r="A629" t="s">
        <v>1956</v>
      </c>
      <c r="B629" s="47" t="s">
        <v>1318</v>
      </c>
      <c r="E629" s="1">
        <f t="shared" si="136"/>
        <v>1294</v>
      </c>
      <c r="H629" s="1">
        <v>735</v>
      </c>
      <c r="I629" s="1">
        <v>697</v>
      </c>
      <c r="J629" s="2"/>
      <c r="K629" s="2">
        <f t="shared" si="127"/>
        <v>0.53863987635239563</v>
      </c>
      <c r="L629" s="10">
        <f t="shared" si="128"/>
        <v>3</v>
      </c>
      <c r="M629" s="9">
        <f t="shared" si="129"/>
        <v>2</v>
      </c>
      <c r="N629" s="8">
        <f t="shared" si="130"/>
        <v>1</v>
      </c>
      <c r="O629" s="2">
        <f t="shared" si="131"/>
        <v>0.26816074188562594</v>
      </c>
      <c r="P629" s="2">
        <f t="shared" si="132"/>
        <v>0.28207109737248842</v>
      </c>
      <c r="Q629" s="2">
        <f t="shared" si="133"/>
        <v>0.42890262751159197</v>
      </c>
      <c r="R629" s="2">
        <f t="shared" si="134"/>
        <v>2.0865533230293609E-2</v>
      </c>
      <c r="S629" s="25">
        <v>347</v>
      </c>
      <c r="T629" s="25">
        <v>365</v>
      </c>
      <c r="U629" s="25">
        <v>555</v>
      </c>
      <c r="V629" s="51"/>
      <c r="W629" s="25">
        <v>27</v>
      </c>
      <c r="AB629" t="s">
        <v>179</v>
      </c>
      <c r="AF629" s="38">
        <v>23</v>
      </c>
      <c r="AG629" s="40">
        <v>9</v>
      </c>
      <c r="AH629" s="40">
        <v>165</v>
      </c>
      <c r="AI629" s="52">
        <v>77345</v>
      </c>
      <c r="AJ629" s="52">
        <f t="shared" si="135"/>
        <v>23009</v>
      </c>
      <c r="AK629" t="s">
        <v>1652</v>
      </c>
    </row>
    <row r="630" spans="1:38" hidden="1" outlineLevel="1">
      <c r="A630" t="s">
        <v>2745</v>
      </c>
      <c r="B630" s="47" t="s">
        <v>1318</v>
      </c>
      <c r="E630" s="1">
        <f t="shared" si="136"/>
        <v>898</v>
      </c>
      <c r="H630" s="1">
        <v>553</v>
      </c>
      <c r="I630" s="1">
        <v>581</v>
      </c>
      <c r="J630" s="2"/>
      <c r="K630" s="2">
        <f t="shared" si="127"/>
        <v>0.64699331848552344</v>
      </c>
      <c r="L630" s="10">
        <f t="shared" si="128"/>
        <v>3</v>
      </c>
      <c r="M630" s="9">
        <f t="shared" si="129"/>
        <v>1</v>
      </c>
      <c r="N630" s="8">
        <f t="shared" si="130"/>
        <v>2</v>
      </c>
      <c r="O630" s="2">
        <f t="shared" si="131"/>
        <v>0.22605790645879734</v>
      </c>
      <c r="P630" s="2">
        <f t="shared" si="132"/>
        <v>0.39977728285077951</v>
      </c>
      <c r="Q630" s="2">
        <f t="shared" si="133"/>
        <v>0.36191536748329622</v>
      </c>
      <c r="R630" s="2">
        <f t="shared" si="134"/>
        <v>1.2249443207126953E-2</v>
      </c>
      <c r="S630" s="25">
        <v>203</v>
      </c>
      <c r="T630" s="25">
        <v>359</v>
      </c>
      <c r="U630" s="25">
        <v>325</v>
      </c>
      <c r="V630" s="51"/>
      <c r="W630" s="25">
        <v>11</v>
      </c>
      <c r="AB630" t="s">
        <v>179</v>
      </c>
      <c r="AF630" s="38">
        <v>23</v>
      </c>
      <c r="AG630" s="40">
        <v>9</v>
      </c>
      <c r="AH630" s="40">
        <v>170</v>
      </c>
      <c r="AI630" s="52">
        <v>77415</v>
      </c>
      <c r="AJ630" s="52">
        <f t="shared" si="135"/>
        <v>23009</v>
      </c>
      <c r="AK630" t="s">
        <v>1652</v>
      </c>
    </row>
    <row r="631" spans="1:38" hidden="1" outlineLevel="1">
      <c r="A631" s="19" t="s">
        <v>3182</v>
      </c>
      <c r="B631" s="47" t="s">
        <v>1318</v>
      </c>
      <c r="E631" s="1">
        <f t="shared" si="136"/>
        <v>101</v>
      </c>
      <c r="H631" s="1">
        <v>33</v>
      </c>
      <c r="I631" s="1">
        <v>34</v>
      </c>
      <c r="J631" s="2"/>
      <c r="K631" s="2">
        <f t="shared" si="127"/>
        <v>0.33663366336633666</v>
      </c>
      <c r="L631" s="10">
        <f t="shared" si="128"/>
        <v>2</v>
      </c>
      <c r="M631" s="9">
        <f t="shared" si="129"/>
        <v>3</v>
      </c>
      <c r="N631" s="8">
        <f t="shared" si="130"/>
        <v>1</v>
      </c>
      <c r="O631" s="2">
        <f t="shared" si="131"/>
        <v>0.28712871287128711</v>
      </c>
      <c r="P631" s="2">
        <f t="shared" si="132"/>
        <v>0.19801980198019803</v>
      </c>
      <c r="Q631" s="2">
        <f t="shared" si="133"/>
        <v>0.50495049504950495</v>
      </c>
      <c r="R631" s="2">
        <f t="shared" si="134"/>
        <v>9.9009900990099098E-3</v>
      </c>
      <c r="S631" s="25">
        <v>29</v>
      </c>
      <c r="T631" s="25">
        <v>20</v>
      </c>
      <c r="U631" s="25">
        <v>51</v>
      </c>
      <c r="V631" s="51"/>
      <c r="W631" s="25">
        <v>1</v>
      </c>
      <c r="AB631" t="s">
        <v>1069</v>
      </c>
      <c r="AF631" s="47">
        <v>23</v>
      </c>
      <c r="AG631" s="53">
        <v>29</v>
      </c>
      <c r="AH631" s="53" t="s">
        <v>2979</v>
      </c>
      <c r="AI631" s="54">
        <v>77500</v>
      </c>
      <c r="AJ631" s="28">
        <f t="shared" si="135"/>
        <v>23029</v>
      </c>
      <c r="AK631" s="28" t="s">
        <v>405</v>
      </c>
      <c r="AL631" s="28"/>
    </row>
    <row r="632" spans="1:38" hidden="1" outlineLevel="1">
      <c r="A632" t="s">
        <v>1534</v>
      </c>
      <c r="B632" s="47" t="s">
        <v>1318</v>
      </c>
      <c r="E632" s="1">
        <f t="shared" si="136"/>
        <v>640</v>
      </c>
      <c r="H632" s="1">
        <v>358</v>
      </c>
      <c r="I632" s="1">
        <v>343</v>
      </c>
      <c r="J632" s="2"/>
      <c r="K632" s="2">
        <f t="shared" si="127"/>
        <v>0.53593749999999996</v>
      </c>
      <c r="L632" s="10">
        <f t="shared" si="128"/>
        <v>3</v>
      </c>
      <c r="M632" s="9">
        <f t="shared" si="129"/>
        <v>2</v>
      </c>
      <c r="N632" s="8">
        <f t="shared" si="130"/>
        <v>1</v>
      </c>
      <c r="O632" s="2">
        <f t="shared" si="131"/>
        <v>0.21562500000000001</v>
      </c>
      <c r="P632" s="2">
        <f t="shared" si="132"/>
        <v>0.28749999999999998</v>
      </c>
      <c r="Q632" s="2">
        <f t="shared" si="133"/>
        <v>0.45781250000000001</v>
      </c>
      <c r="R632" s="2">
        <f t="shared" si="134"/>
        <v>3.9062500000000056E-2</v>
      </c>
      <c r="S632" s="25">
        <v>138</v>
      </c>
      <c r="T632" s="25">
        <v>184</v>
      </c>
      <c r="U632" s="25">
        <v>293</v>
      </c>
      <c r="V632" s="51"/>
      <c r="W632" s="25">
        <v>25</v>
      </c>
      <c r="AB632" t="s">
        <v>339</v>
      </c>
      <c r="AF632" s="38">
        <v>23</v>
      </c>
      <c r="AG632" s="40">
        <v>27</v>
      </c>
      <c r="AH632" s="40">
        <v>115</v>
      </c>
      <c r="AI632" s="52">
        <v>77625</v>
      </c>
      <c r="AJ632" s="52">
        <f t="shared" si="135"/>
        <v>23027</v>
      </c>
      <c r="AK632" t="s">
        <v>1652</v>
      </c>
    </row>
    <row r="633" spans="1:38" hidden="1" outlineLevel="1">
      <c r="A633" t="s">
        <v>849</v>
      </c>
      <c r="B633" s="47" t="s">
        <v>1318</v>
      </c>
      <c r="E633" s="1">
        <f t="shared" si="136"/>
        <v>3308</v>
      </c>
      <c r="H633" s="1">
        <v>1878</v>
      </c>
      <c r="I633" s="1">
        <v>1839</v>
      </c>
      <c r="J633" s="2"/>
      <c r="K633" s="2">
        <f t="shared" si="127"/>
        <v>0.55592503022974604</v>
      </c>
      <c r="L633" s="10">
        <f t="shared" si="128"/>
        <v>3</v>
      </c>
      <c r="M633" s="9">
        <f t="shared" si="129"/>
        <v>2</v>
      </c>
      <c r="N633" s="8">
        <f t="shared" si="130"/>
        <v>1</v>
      </c>
      <c r="O633" s="2">
        <f t="shared" si="131"/>
        <v>0.27690447400241835</v>
      </c>
      <c r="P633" s="2">
        <f t="shared" si="132"/>
        <v>0.29322853688029021</v>
      </c>
      <c r="Q633" s="2">
        <f t="shared" si="133"/>
        <v>0.41837968561064087</v>
      </c>
      <c r="R633" s="2">
        <f t="shared" si="134"/>
        <v>1.1487303506650559E-2</v>
      </c>
      <c r="S633" s="25">
        <v>916</v>
      </c>
      <c r="T633" s="25">
        <v>970</v>
      </c>
      <c r="U633" s="25">
        <v>1384</v>
      </c>
      <c r="V633" s="51"/>
      <c r="W633" s="25">
        <v>38</v>
      </c>
      <c r="AB633" t="s">
        <v>2881</v>
      </c>
      <c r="AF633" s="38">
        <v>23</v>
      </c>
      <c r="AG633" s="40">
        <v>1</v>
      </c>
      <c r="AH633" s="40">
        <v>60</v>
      </c>
      <c r="AI633" s="52">
        <v>77800</v>
      </c>
      <c r="AJ633" s="52">
        <f t="shared" si="135"/>
        <v>23001</v>
      </c>
      <c r="AK633" t="s">
        <v>1652</v>
      </c>
    </row>
    <row r="634" spans="1:38" hidden="1" outlineLevel="1">
      <c r="A634" t="s">
        <v>122</v>
      </c>
      <c r="B634" s="47" t="s">
        <v>1318</v>
      </c>
      <c r="E634" s="1">
        <f t="shared" si="136"/>
        <v>1773</v>
      </c>
      <c r="H634" s="1">
        <v>999</v>
      </c>
      <c r="I634" s="1">
        <v>969</v>
      </c>
      <c r="J634" s="2"/>
      <c r="K634" s="2">
        <f t="shared" si="127"/>
        <v>0.54653130287648055</v>
      </c>
      <c r="L634" s="10">
        <f t="shared" si="128"/>
        <v>3</v>
      </c>
      <c r="M634" s="9">
        <f t="shared" si="129"/>
        <v>2</v>
      </c>
      <c r="N634" s="8">
        <f t="shared" si="130"/>
        <v>1</v>
      </c>
      <c r="O634" s="2">
        <f t="shared" si="131"/>
        <v>0.19402143260011281</v>
      </c>
      <c r="P634" s="2">
        <f t="shared" si="132"/>
        <v>0.38071065989847713</v>
      </c>
      <c r="Q634" s="2">
        <f t="shared" si="133"/>
        <v>0.38635081782289904</v>
      </c>
      <c r="R634" s="2">
        <f t="shared" si="134"/>
        <v>3.8917089678510985E-2</v>
      </c>
      <c r="S634" s="25">
        <v>344</v>
      </c>
      <c r="T634" s="25">
        <v>675</v>
      </c>
      <c r="U634" s="25">
        <v>685</v>
      </c>
      <c r="V634" s="51"/>
      <c r="W634" s="25">
        <v>69</v>
      </c>
      <c r="AB634" t="s">
        <v>1052</v>
      </c>
      <c r="AF634" s="38">
        <v>23</v>
      </c>
      <c r="AG634" s="40">
        <v>13</v>
      </c>
      <c r="AH634" s="40">
        <v>75</v>
      </c>
      <c r="AI634" s="52">
        <v>78115</v>
      </c>
      <c r="AJ634" s="52">
        <f t="shared" si="135"/>
        <v>23013</v>
      </c>
      <c r="AK634" t="s">
        <v>1652</v>
      </c>
    </row>
    <row r="635" spans="1:38" hidden="1" outlineLevel="1">
      <c r="A635" t="s">
        <v>2264</v>
      </c>
      <c r="B635" s="47" t="s">
        <v>1318</v>
      </c>
      <c r="E635" s="1">
        <f t="shared" si="136"/>
        <v>1151</v>
      </c>
      <c r="H635" s="1">
        <v>618</v>
      </c>
      <c r="I635" s="1">
        <v>600</v>
      </c>
      <c r="J635" s="2"/>
      <c r="K635" s="2">
        <f t="shared" si="127"/>
        <v>0.52128583840139009</v>
      </c>
      <c r="L635" s="10">
        <f t="shared" si="128"/>
        <v>3</v>
      </c>
      <c r="M635" s="9">
        <f t="shared" si="129"/>
        <v>2</v>
      </c>
      <c r="N635" s="8">
        <f t="shared" si="130"/>
        <v>1</v>
      </c>
      <c r="O635" s="2">
        <f t="shared" si="131"/>
        <v>0.20764552562988706</v>
      </c>
      <c r="P635" s="2">
        <f t="shared" si="132"/>
        <v>0.3310165073848827</v>
      </c>
      <c r="Q635" s="2">
        <f t="shared" si="133"/>
        <v>0.39009556907037357</v>
      </c>
      <c r="R635" s="2">
        <f t="shared" si="134"/>
        <v>7.1242397914856703E-2</v>
      </c>
      <c r="S635" s="25">
        <v>239</v>
      </c>
      <c r="T635" s="25">
        <v>381</v>
      </c>
      <c r="U635" s="25">
        <v>449</v>
      </c>
      <c r="V635" s="51"/>
      <c r="W635" s="25">
        <v>82</v>
      </c>
      <c r="AB635" t="s">
        <v>339</v>
      </c>
      <c r="AF635" s="38">
        <v>23</v>
      </c>
      <c r="AG635" s="40">
        <v>27</v>
      </c>
      <c r="AH635" s="40">
        <v>120</v>
      </c>
      <c r="AI635" s="52">
        <v>78255</v>
      </c>
      <c r="AJ635" s="52">
        <f t="shared" si="135"/>
        <v>23027</v>
      </c>
      <c r="AK635" t="s">
        <v>1652</v>
      </c>
    </row>
    <row r="636" spans="1:38" hidden="1" outlineLevel="1">
      <c r="A636" t="s">
        <v>2092</v>
      </c>
      <c r="B636" s="47" t="s">
        <v>1318</v>
      </c>
      <c r="E636" s="1">
        <f t="shared" si="136"/>
        <v>72</v>
      </c>
      <c r="H636" s="1">
        <v>36</v>
      </c>
      <c r="I636" s="1">
        <v>34</v>
      </c>
      <c r="J636" s="2"/>
      <c r="K636" s="2">
        <f t="shared" si="127"/>
        <v>0.47222222222222221</v>
      </c>
      <c r="L636" s="10">
        <f t="shared" si="128"/>
        <v>1</v>
      </c>
      <c r="M636" s="9">
        <f t="shared" si="129"/>
        <v>2</v>
      </c>
      <c r="N636" s="8">
        <f t="shared" si="130"/>
        <v>3</v>
      </c>
      <c r="O636" s="2">
        <f t="shared" si="131"/>
        <v>0.40277777777777779</v>
      </c>
      <c r="P636" s="2">
        <f t="shared" si="132"/>
        <v>0.33333333333333331</v>
      </c>
      <c r="Q636" s="2">
        <f t="shared" si="133"/>
        <v>0.2638888888888889</v>
      </c>
      <c r="R636" s="2">
        <f t="shared" si="134"/>
        <v>0</v>
      </c>
      <c r="S636" s="25">
        <v>29</v>
      </c>
      <c r="T636" s="25">
        <v>24</v>
      </c>
      <c r="U636" s="25">
        <v>19</v>
      </c>
      <c r="V636" s="51"/>
      <c r="W636" s="25">
        <v>0</v>
      </c>
      <c r="AB636" t="s">
        <v>1863</v>
      </c>
      <c r="AF636" s="38">
        <v>23</v>
      </c>
      <c r="AG636" s="40">
        <v>17</v>
      </c>
      <c r="AH636" s="40">
        <v>160</v>
      </c>
      <c r="AI636" s="52">
        <v>78465</v>
      </c>
      <c r="AJ636" s="52">
        <f t="shared" si="135"/>
        <v>23017</v>
      </c>
      <c r="AK636" t="s">
        <v>1652</v>
      </c>
    </row>
    <row r="637" spans="1:38" hidden="1" outlineLevel="1">
      <c r="A637" s="47" t="s">
        <v>1236</v>
      </c>
      <c r="B637" s="47" t="s">
        <v>1318</v>
      </c>
      <c r="E637" s="1">
        <f t="shared" si="136"/>
        <v>1752</v>
      </c>
      <c r="H637" s="1">
        <v>864</v>
      </c>
      <c r="I637" s="1">
        <v>850</v>
      </c>
      <c r="J637" s="2"/>
      <c r="K637" s="2">
        <f t="shared" si="127"/>
        <v>0.48515981735159819</v>
      </c>
      <c r="L637" s="10">
        <f t="shared" si="128"/>
        <v>1</v>
      </c>
      <c r="M637" s="9">
        <f t="shared" si="129"/>
        <v>3</v>
      </c>
      <c r="N637" s="8">
        <f t="shared" si="130"/>
        <v>2</v>
      </c>
      <c r="O637" s="2">
        <f t="shared" si="131"/>
        <v>0.64212328767123283</v>
      </c>
      <c r="P637" s="2">
        <f t="shared" si="132"/>
        <v>0.10159817351598173</v>
      </c>
      <c r="Q637" s="2">
        <f t="shared" si="133"/>
        <v>0.2545662100456621</v>
      </c>
      <c r="R637" s="2">
        <f t="shared" si="134"/>
        <v>1.71232876712335E-3</v>
      </c>
      <c r="S637" s="25">
        <v>1125</v>
      </c>
      <c r="T637" s="25">
        <v>178</v>
      </c>
      <c r="U637" s="25">
        <v>446</v>
      </c>
      <c r="V637" s="51"/>
      <c r="W637" s="25">
        <v>3</v>
      </c>
      <c r="AB637" t="s">
        <v>1977</v>
      </c>
      <c r="AF637" s="38">
        <v>23</v>
      </c>
      <c r="AG637" s="40">
        <v>3</v>
      </c>
      <c r="AH637" s="40">
        <v>305</v>
      </c>
      <c r="AI637" s="52">
        <v>78570</v>
      </c>
      <c r="AJ637" s="52">
        <f t="shared" si="135"/>
        <v>23003</v>
      </c>
      <c r="AK637" t="s">
        <v>1652</v>
      </c>
    </row>
    <row r="638" spans="1:38" hidden="1" outlineLevel="1">
      <c r="A638" t="s">
        <v>2409</v>
      </c>
      <c r="B638" s="47" t="s">
        <v>1318</v>
      </c>
      <c r="E638" s="1">
        <f t="shared" si="136"/>
        <v>198</v>
      </c>
      <c r="H638" s="1">
        <v>67</v>
      </c>
      <c r="I638" s="1">
        <v>70</v>
      </c>
      <c r="J638" s="2"/>
      <c r="K638" s="2">
        <f t="shared" si="127"/>
        <v>0.35353535353535354</v>
      </c>
      <c r="L638" s="10">
        <f t="shared" si="128"/>
        <v>1</v>
      </c>
      <c r="M638" s="9">
        <f t="shared" si="129"/>
        <v>3</v>
      </c>
      <c r="N638" s="8">
        <f t="shared" si="130"/>
        <v>2</v>
      </c>
      <c r="O638" s="2">
        <f t="shared" si="131"/>
        <v>0.40404040404040403</v>
      </c>
      <c r="P638" s="2">
        <f t="shared" si="132"/>
        <v>0.21212121212121213</v>
      </c>
      <c r="Q638" s="2">
        <f t="shared" si="133"/>
        <v>0.38383838383838381</v>
      </c>
      <c r="R638" s="2">
        <f t="shared" si="134"/>
        <v>5.5511151231257827E-17</v>
      </c>
      <c r="S638" s="25">
        <v>80</v>
      </c>
      <c r="T638" s="25">
        <v>42</v>
      </c>
      <c r="U638" s="25">
        <v>76</v>
      </c>
      <c r="V638" s="51"/>
      <c r="W638" s="25">
        <v>0</v>
      </c>
      <c r="AB638" t="s">
        <v>1069</v>
      </c>
      <c r="AF638" s="38">
        <v>23</v>
      </c>
      <c r="AG638" s="40">
        <v>29</v>
      </c>
      <c r="AH638" s="40">
        <v>205</v>
      </c>
      <c r="AI638" s="52">
        <v>78675</v>
      </c>
      <c r="AJ638" s="52">
        <f t="shared" si="135"/>
        <v>23029</v>
      </c>
      <c r="AK638" t="s">
        <v>1652</v>
      </c>
    </row>
    <row r="639" spans="1:38" hidden="1" outlineLevel="1">
      <c r="A639" t="s">
        <v>2442</v>
      </c>
      <c r="B639" s="47" t="s">
        <v>1318</v>
      </c>
      <c r="E639" s="1">
        <f t="shared" si="136"/>
        <v>2587</v>
      </c>
      <c r="H639" s="1">
        <v>1627</v>
      </c>
      <c r="I639" s="1">
        <v>1604</v>
      </c>
      <c r="J639" s="2"/>
      <c r="K639" s="2">
        <f t="shared" si="127"/>
        <v>0.62002319288751451</v>
      </c>
      <c r="L639" s="10">
        <f t="shared" si="128"/>
        <v>1</v>
      </c>
      <c r="M639" s="9">
        <f t="shared" si="129"/>
        <v>3</v>
      </c>
      <c r="N639" s="8">
        <f t="shared" si="130"/>
        <v>2</v>
      </c>
      <c r="O639" s="2">
        <f t="shared" si="131"/>
        <v>0.35794356397371474</v>
      </c>
      <c r="P639" s="2">
        <f t="shared" si="132"/>
        <v>0.27560881329725551</v>
      </c>
      <c r="Q639" s="2">
        <f t="shared" si="133"/>
        <v>0.33436412833397761</v>
      </c>
      <c r="R639" s="2">
        <f t="shared" si="134"/>
        <v>3.2083494395052148E-2</v>
      </c>
      <c r="S639" s="25">
        <v>926</v>
      </c>
      <c r="T639" s="25">
        <v>713</v>
      </c>
      <c r="U639" s="25">
        <v>865</v>
      </c>
      <c r="V639" s="51"/>
      <c r="W639" s="25">
        <v>83</v>
      </c>
      <c r="AB639" t="s">
        <v>2654</v>
      </c>
      <c r="AF639" s="38">
        <v>23</v>
      </c>
      <c r="AG639" s="40">
        <v>11</v>
      </c>
      <c r="AH639" s="40">
        <v>110</v>
      </c>
      <c r="AI639" s="52">
        <v>78745</v>
      </c>
      <c r="AJ639" s="52">
        <f t="shared" si="135"/>
        <v>23011</v>
      </c>
      <c r="AK639" t="s">
        <v>1652</v>
      </c>
    </row>
    <row r="640" spans="1:38" hidden="1" outlineLevel="1">
      <c r="A640" t="s">
        <v>2443</v>
      </c>
      <c r="B640" s="47" t="s">
        <v>1318</v>
      </c>
      <c r="E640" s="1">
        <f t="shared" si="136"/>
        <v>1141</v>
      </c>
      <c r="H640" s="1">
        <v>770</v>
      </c>
      <c r="I640" s="1">
        <v>755</v>
      </c>
      <c r="J640" s="2"/>
      <c r="K640" s="2">
        <f t="shared" si="127"/>
        <v>0.66170026292725681</v>
      </c>
      <c r="L640" s="10">
        <f t="shared" si="128"/>
        <v>2</v>
      </c>
      <c r="M640" s="9">
        <f t="shared" si="129"/>
        <v>1</v>
      </c>
      <c r="N640" s="8">
        <f t="shared" si="130"/>
        <v>3</v>
      </c>
      <c r="O640" s="2">
        <f t="shared" si="131"/>
        <v>0.2988606485539001</v>
      </c>
      <c r="P640" s="2">
        <f t="shared" si="132"/>
        <v>0.39088518843120068</v>
      </c>
      <c r="Q640" s="2">
        <f t="shared" si="133"/>
        <v>0.29623137598597721</v>
      </c>
      <c r="R640" s="2">
        <f t="shared" si="134"/>
        <v>1.4022787028922068E-2</v>
      </c>
      <c r="S640" s="25">
        <v>341</v>
      </c>
      <c r="T640" s="25">
        <v>446</v>
      </c>
      <c r="U640" s="25">
        <v>338</v>
      </c>
      <c r="V640" s="51"/>
      <c r="W640" s="25">
        <v>16</v>
      </c>
      <c r="AB640" t="s">
        <v>2880</v>
      </c>
      <c r="AF640" s="38">
        <v>23</v>
      </c>
      <c r="AG640" s="40">
        <v>19</v>
      </c>
      <c r="AH640" s="40">
        <v>295</v>
      </c>
      <c r="AI640" s="52">
        <v>78780</v>
      </c>
      <c r="AJ640" s="52">
        <f t="shared" si="135"/>
        <v>23019</v>
      </c>
      <c r="AK640" t="s">
        <v>1652</v>
      </c>
    </row>
    <row r="641" spans="1:37" hidden="1" outlineLevel="1">
      <c r="A641" t="s">
        <v>3183</v>
      </c>
      <c r="B641" s="47" t="s">
        <v>1318</v>
      </c>
      <c r="E641" s="1">
        <f t="shared" si="136"/>
        <v>444</v>
      </c>
      <c r="H641" s="1">
        <v>227</v>
      </c>
      <c r="I641" s="1">
        <v>218</v>
      </c>
      <c r="J641" s="2"/>
      <c r="K641" s="2">
        <f t="shared" si="127"/>
        <v>0.49099099099099097</v>
      </c>
      <c r="L641" s="10">
        <f t="shared" si="128"/>
        <v>3</v>
      </c>
      <c r="M641" s="9">
        <f t="shared" si="129"/>
        <v>2</v>
      </c>
      <c r="N641" s="8">
        <f t="shared" si="130"/>
        <v>1</v>
      </c>
      <c r="O641" s="2">
        <f t="shared" si="131"/>
        <v>0.30405405405405406</v>
      </c>
      <c r="P641" s="2">
        <f t="shared" si="132"/>
        <v>0.31981981981981983</v>
      </c>
      <c r="Q641" s="2">
        <f t="shared" si="133"/>
        <v>0.36036036036036034</v>
      </c>
      <c r="R641" s="2">
        <f t="shared" si="134"/>
        <v>1.5765765765765771E-2</v>
      </c>
      <c r="S641" s="25">
        <v>135</v>
      </c>
      <c r="T641" s="25">
        <v>142</v>
      </c>
      <c r="U641" s="25">
        <v>160</v>
      </c>
      <c r="V641" s="51"/>
      <c r="W641" s="25">
        <v>7</v>
      </c>
      <c r="AB641" t="s">
        <v>179</v>
      </c>
      <c r="AF641" s="38">
        <v>23</v>
      </c>
      <c r="AG641" s="40">
        <v>9</v>
      </c>
      <c r="AH641" s="40">
        <v>175</v>
      </c>
      <c r="AI641" s="52">
        <v>78920</v>
      </c>
      <c r="AJ641" s="52">
        <f t="shared" si="135"/>
        <v>23009</v>
      </c>
      <c r="AK641" t="s">
        <v>1652</v>
      </c>
    </row>
    <row r="642" spans="1:37" hidden="1" outlineLevel="1">
      <c r="A642" t="s">
        <v>1599</v>
      </c>
      <c r="B642" s="47" t="s">
        <v>1318</v>
      </c>
      <c r="E642" s="1">
        <f t="shared" si="136"/>
        <v>413</v>
      </c>
      <c r="H642" s="1">
        <v>248</v>
      </c>
      <c r="I642" s="1">
        <v>251</v>
      </c>
      <c r="J642" s="2"/>
      <c r="K642" s="2">
        <f t="shared" ref="K642:K692" si="137">I642/E642</f>
        <v>0.60774818401937047</v>
      </c>
      <c r="L642" s="10">
        <f t="shared" si="128"/>
        <v>1</v>
      </c>
      <c r="M642" s="9">
        <f t="shared" si="129"/>
        <v>3</v>
      </c>
      <c r="N642" s="8">
        <f t="shared" si="130"/>
        <v>2</v>
      </c>
      <c r="O642" s="2">
        <f t="shared" si="131"/>
        <v>0.38256658595641646</v>
      </c>
      <c r="P642" s="2">
        <f t="shared" si="132"/>
        <v>0.26392251815980627</v>
      </c>
      <c r="Q642" s="2">
        <f t="shared" si="133"/>
        <v>0.33414043583535108</v>
      </c>
      <c r="R642" s="2">
        <f t="shared" si="134"/>
        <v>1.9370460048426186E-2</v>
      </c>
      <c r="S642" s="25">
        <v>158</v>
      </c>
      <c r="T642" s="25">
        <v>109</v>
      </c>
      <c r="U642" s="25">
        <v>138</v>
      </c>
      <c r="V642" s="51"/>
      <c r="W642" s="25">
        <v>8</v>
      </c>
      <c r="AB642" t="s">
        <v>2654</v>
      </c>
      <c r="AF642" s="38">
        <v>23</v>
      </c>
      <c r="AG642" s="40">
        <v>11</v>
      </c>
      <c r="AH642" s="40">
        <v>115</v>
      </c>
      <c r="AI642" s="52">
        <v>79025</v>
      </c>
      <c r="AJ642" s="52">
        <f t="shared" si="135"/>
        <v>23011</v>
      </c>
      <c r="AK642" t="s">
        <v>1652</v>
      </c>
    </row>
    <row r="643" spans="1:37" hidden="1" outlineLevel="1">
      <c r="A643" t="s">
        <v>369</v>
      </c>
      <c r="B643" s="47" t="s">
        <v>1318</v>
      </c>
      <c r="E643" s="1">
        <f t="shared" si="136"/>
        <v>990</v>
      </c>
      <c r="H643" s="1">
        <v>548</v>
      </c>
      <c r="I643" s="1">
        <v>539</v>
      </c>
      <c r="J643" s="2"/>
      <c r="K643" s="2">
        <f t="shared" si="137"/>
        <v>0.5444444444444444</v>
      </c>
      <c r="L643" s="10">
        <f t="shared" si="128"/>
        <v>2</v>
      </c>
      <c r="M643" s="9">
        <f t="shared" si="129"/>
        <v>3</v>
      </c>
      <c r="N643" s="8">
        <f t="shared" si="130"/>
        <v>1</v>
      </c>
      <c r="O643" s="2">
        <f t="shared" si="131"/>
        <v>0.26464646464646463</v>
      </c>
      <c r="P643" s="2">
        <f t="shared" si="132"/>
        <v>0.22727272727272727</v>
      </c>
      <c r="Q643" s="2">
        <f t="shared" si="133"/>
        <v>0.48888888888888887</v>
      </c>
      <c r="R643" s="2">
        <f t="shared" si="134"/>
        <v>1.919191919191926E-2</v>
      </c>
      <c r="S643" s="25">
        <v>262</v>
      </c>
      <c r="T643" s="25">
        <v>225</v>
      </c>
      <c r="U643" s="25">
        <v>484</v>
      </c>
      <c r="V643" s="51"/>
      <c r="W643" s="25">
        <v>19</v>
      </c>
      <c r="AB643" t="s">
        <v>1052</v>
      </c>
      <c r="AF643" s="38">
        <v>23</v>
      </c>
      <c r="AG643" s="40">
        <v>13</v>
      </c>
      <c r="AH643" s="40">
        <v>80</v>
      </c>
      <c r="AI643" s="52">
        <v>79130</v>
      </c>
      <c r="AJ643" s="52">
        <f t="shared" si="135"/>
        <v>23013</v>
      </c>
      <c r="AK643" t="s">
        <v>1652</v>
      </c>
    </row>
    <row r="644" spans="1:37" hidden="1" outlineLevel="1">
      <c r="A644" t="s">
        <v>2049</v>
      </c>
      <c r="B644" s="47" t="s">
        <v>1318</v>
      </c>
      <c r="E644" s="1">
        <f t="shared" si="136"/>
        <v>218</v>
      </c>
      <c r="H644" s="1">
        <v>85</v>
      </c>
      <c r="I644" s="1">
        <v>82</v>
      </c>
      <c r="J644" s="2"/>
      <c r="K644" s="2">
        <f t="shared" si="137"/>
        <v>0.37614678899082571</v>
      </c>
      <c r="L644" s="10">
        <f t="shared" si="128"/>
        <v>3</v>
      </c>
      <c r="M644" s="9">
        <f t="shared" si="129"/>
        <v>1</v>
      </c>
      <c r="N644" s="8">
        <f t="shared" si="130"/>
        <v>2</v>
      </c>
      <c r="O644" s="2">
        <f t="shared" si="131"/>
        <v>0.25229357798165136</v>
      </c>
      <c r="P644" s="2">
        <f t="shared" si="132"/>
        <v>0.38990825688073394</v>
      </c>
      <c r="Q644" s="2">
        <f t="shared" si="133"/>
        <v>0.34403669724770641</v>
      </c>
      <c r="R644" s="2">
        <f t="shared" si="134"/>
        <v>1.3761467889908341E-2</v>
      </c>
      <c r="S644" s="25">
        <v>55</v>
      </c>
      <c r="T644" s="25">
        <v>85</v>
      </c>
      <c r="U644" s="25">
        <v>75</v>
      </c>
      <c r="V644" s="51"/>
      <c r="W644" s="25">
        <v>3</v>
      </c>
      <c r="AB644" t="s">
        <v>1977</v>
      </c>
      <c r="AF644" s="38">
        <v>23</v>
      </c>
      <c r="AG644" s="40">
        <v>3</v>
      </c>
      <c r="AH644" s="40">
        <v>310</v>
      </c>
      <c r="AI644" s="52">
        <v>79270</v>
      </c>
      <c r="AJ644" s="52">
        <f t="shared" si="135"/>
        <v>23003</v>
      </c>
      <c r="AK644" t="s">
        <v>1652</v>
      </c>
    </row>
    <row r="645" spans="1:37" hidden="1" outlineLevel="1">
      <c r="A645" t="s">
        <v>58</v>
      </c>
      <c r="B645" s="47" t="s">
        <v>1318</v>
      </c>
      <c r="E645" s="1">
        <f t="shared" si="136"/>
        <v>87</v>
      </c>
      <c r="H645" s="1">
        <v>35</v>
      </c>
      <c r="I645" s="1">
        <v>36</v>
      </c>
      <c r="J645" s="2"/>
      <c r="K645" s="2">
        <f t="shared" si="137"/>
        <v>0.41379310344827586</v>
      </c>
      <c r="L645" s="10">
        <f t="shared" si="128"/>
        <v>1</v>
      </c>
      <c r="M645" s="9">
        <f t="shared" si="129"/>
        <v>3</v>
      </c>
      <c r="N645" s="8">
        <f t="shared" si="130"/>
        <v>2</v>
      </c>
      <c r="O645" s="2">
        <f t="shared" si="131"/>
        <v>0.43678160919540232</v>
      </c>
      <c r="P645" s="2">
        <f t="shared" si="132"/>
        <v>0.26436781609195403</v>
      </c>
      <c r="Q645" s="2">
        <f t="shared" si="133"/>
        <v>0.2988505747126437</v>
      </c>
      <c r="R645" s="2">
        <f t="shared" si="134"/>
        <v>-5.5511151231257827E-17</v>
      </c>
      <c r="S645" s="25">
        <v>38</v>
      </c>
      <c r="T645" s="25">
        <v>23</v>
      </c>
      <c r="U645" s="25">
        <v>26</v>
      </c>
      <c r="V645" s="51"/>
      <c r="W645" s="25">
        <v>0</v>
      </c>
      <c r="AB645" t="s">
        <v>1069</v>
      </c>
      <c r="AF645" s="38">
        <v>23</v>
      </c>
      <c r="AG645" s="40">
        <v>29</v>
      </c>
      <c r="AH645" s="40">
        <v>210</v>
      </c>
      <c r="AI645" s="52">
        <v>79375</v>
      </c>
      <c r="AJ645" s="52">
        <f t="shared" si="135"/>
        <v>23029</v>
      </c>
      <c r="AK645" t="s">
        <v>1652</v>
      </c>
    </row>
    <row r="646" spans="1:37" hidden="1" outlineLevel="1">
      <c r="A646" t="s">
        <v>339</v>
      </c>
      <c r="B646" s="47" t="s">
        <v>1318</v>
      </c>
      <c r="E646" s="1">
        <f t="shared" si="136"/>
        <v>502</v>
      </c>
      <c r="H646" s="1">
        <v>276</v>
      </c>
      <c r="I646" s="1">
        <v>276</v>
      </c>
      <c r="J646" s="2"/>
      <c r="K646" s="2">
        <f t="shared" si="137"/>
        <v>0.54980079681274896</v>
      </c>
      <c r="L646" s="10">
        <f t="shared" si="128"/>
        <v>3</v>
      </c>
      <c r="M646" s="9">
        <f t="shared" si="129"/>
        <v>2</v>
      </c>
      <c r="N646" s="8">
        <f t="shared" si="130"/>
        <v>1</v>
      </c>
      <c r="O646" s="2">
        <f t="shared" si="131"/>
        <v>0.21314741035856574</v>
      </c>
      <c r="P646" s="2">
        <f t="shared" si="132"/>
        <v>0.36254980079681276</v>
      </c>
      <c r="Q646" s="2">
        <f t="shared" si="133"/>
        <v>0.39043824701195218</v>
      </c>
      <c r="R646" s="2">
        <f t="shared" si="134"/>
        <v>3.3864541832669293E-2</v>
      </c>
      <c r="S646" s="25">
        <v>107</v>
      </c>
      <c r="T646" s="25">
        <v>182</v>
      </c>
      <c r="U646" s="25">
        <v>196</v>
      </c>
      <c r="V646" s="51"/>
      <c r="W646" s="25">
        <v>17</v>
      </c>
      <c r="AB646" t="s">
        <v>339</v>
      </c>
      <c r="AF646" s="38">
        <v>23</v>
      </c>
      <c r="AG646" s="40">
        <v>27</v>
      </c>
      <c r="AH646" s="40">
        <v>125</v>
      </c>
      <c r="AI646" s="52">
        <v>79480</v>
      </c>
      <c r="AJ646" s="52">
        <f t="shared" si="135"/>
        <v>23027</v>
      </c>
      <c r="AK646" t="s">
        <v>1652</v>
      </c>
    </row>
    <row r="647" spans="1:37" hidden="1" outlineLevel="1">
      <c r="A647" t="s">
        <v>783</v>
      </c>
      <c r="B647" s="47" t="s">
        <v>1318</v>
      </c>
      <c r="E647" s="1">
        <f t="shared" si="136"/>
        <v>3626</v>
      </c>
      <c r="H647" s="1">
        <v>1924</v>
      </c>
      <c r="I647" s="1">
        <v>1879</v>
      </c>
      <c r="J647" s="2"/>
      <c r="K647" s="2">
        <f t="shared" si="137"/>
        <v>0.5182018753447325</v>
      </c>
      <c r="L647" s="10">
        <f t="shared" si="128"/>
        <v>3</v>
      </c>
      <c r="M647" s="9">
        <f t="shared" si="129"/>
        <v>2</v>
      </c>
      <c r="N647" s="8">
        <f t="shared" si="130"/>
        <v>1</v>
      </c>
      <c r="O647" s="2">
        <f t="shared" si="131"/>
        <v>0.28102592388306674</v>
      </c>
      <c r="P647" s="2">
        <f t="shared" si="132"/>
        <v>0.34031991174848319</v>
      </c>
      <c r="Q647" s="2">
        <f t="shared" si="133"/>
        <v>0.36321014892443465</v>
      </c>
      <c r="R647" s="2">
        <f t="shared" si="134"/>
        <v>1.5444015444015358E-2</v>
      </c>
      <c r="S647" s="25">
        <v>1019</v>
      </c>
      <c r="T647" s="25">
        <v>1234</v>
      </c>
      <c r="U647" s="25">
        <v>1317</v>
      </c>
      <c r="V647" s="51"/>
      <c r="W647" s="25">
        <v>56</v>
      </c>
      <c r="AB647" t="s">
        <v>1241</v>
      </c>
      <c r="AF647" s="38">
        <v>23</v>
      </c>
      <c r="AG647" s="40">
        <v>15</v>
      </c>
      <c r="AH647" s="40">
        <v>85</v>
      </c>
      <c r="AI647" s="52">
        <v>79550</v>
      </c>
      <c r="AJ647" s="52">
        <f t="shared" si="135"/>
        <v>23015</v>
      </c>
      <c r="AK647" t="s">
        <v>1652</v>
      </c>
    </row>
    <row r="648" spans="1:37" hidden="1" outlineLevel="1">
      <c r="A648" t="s">
        <v>2749</v>
      </c>
      <c r="B648" s="47" t="s">
        <v>1318</v>
      </c>
      <c r="E648" s="1">
        <f t="shared" si="136"/>
        <v>1001</v>
      </c>
      <c r="H648" s="1">
        <v>497</v>
      </c>
      <c r="I648" s="1">
        <v>485</v>
      </c>
      <c r="J648" s="2"/>
      <c r="K648" s="2">
        <f t="shared" si="137"/>
        <v>0.48451548451548454</v>
      </c>
      <c r="L648" s="10">
        <f t="shared" si="128"/>
        <v>3</v>
      </c>
      <c r="M648" s="9">
        <f t="shared" si="129"/>
        <v>2</v>
      </c>
      <c r="N648" s="8">
        <f t="shared" si="130"/>
        <v>1</v>
      </c>
      <c r="O648" s="2">
        <f t="shared" si="131"/>
        <v>0.23576423576423577</v>
      </c>
      <c r="P648" s="2">
        <f t="shared" si="132"/>
        <v>0.26373626373626374</v>
      </c>
      <c r="Q648" s="2">
        <f t="shared" si="133"/>
        <v>0.48851148851148851</v>
      </c>
      <c r="R648" s="2">
        <f t="shared" si="134"/>
        <v>1.1988011988012026E-2</v>
      </c>
      <c r="S648" s="25">
        <v>236</v>
      </c>
      <c r="T648" s="25">
        <v>264</v>
      </c>
      <c r="U648" s="25">
        <v>489</v>
      </c>
      <c r="V648" s="51"/>
      <c r="W648" s="25">
        <v>12</v>
      </c>
      <c r="AB648" t="s">
        <v>2881</v>
      </c>
      <c r="AF648" s="38">
        <v>23</v>
      </c>
      <c r="AG648" s="40">
        <v>1</v>
      </c>
      <c r="AH648" s="40">
        <v>65</v>
      </c>
      <c r="AI648" s="52">
        <v>79585</v>
      </c>
      <c r="AJ648" s="52">
        <f t="shared" si="135"/>
        <v>23001</v>
      </c>
      <c r="AK648" t="s">
        <v>1652</v>
      </c>
    </row>
    <row r="649" spans="1:37" hidden="1" outlineLevel="1">
      <c r="A649" t="s">
        <v>1981</v>
      </c>
      <c r="B649" s="47" t="s">
        <v>1318</v>
      </c>
      <c r="E649" s="1">
        <f t="shared" si="136"/>
        <v>530</v>
      </c>
      <c r="H649" s="1">
        <v>194</v>
      </c>
      <c r="I649" s="1">
        <v>195</v>
      </c>
      <c r="J649" s="2"/>
      <c r="K649" s="2">
        <f t="shared" si="137"/>
        <v>0.36792452830188677</v>
      </c>
      <c r="L649" s="10">
        <f t="shared" si="128"/>
        <v>1</v>
      </c>
      <c r="M649" s="9">
        <f t="shared" si="129"/>
        <v>3</v>
      </c>
      <c r="N649" s="8">
        <f t="shared" si="130"/>
        <v>2</v>
      </c>
      <c r="O649" s="2">
        <f t="shared" si="131"/>
        <v>0.55660377358490565</v>
      </c>
      <c r="P649" s="2">
        <f t="shared" si="132"/>
        <v>0.13396226415094339</v>
      </c>
      <c r="Q649" s="2">
        <f t="shared" si="133"/>
        <v>0.30188679245283018</v>
      </c>
      <c r="R649" s="2">
        <f t="shared" si="134"/>
        <v>7.5471698113208086E-3</v>
      </c>
      <c r="S649" s="25">
        <v>295</v>
      </c>
      <c r="T649" s="25">
        <v>71</v>
      </c>
      <c r="U649" s="25">
        <v>160</v>
      </c>
      <c r="V649" s="51"/>
      <c r="W649" s="25">
        <v>4</v>
      </c>
      <c r="AB649" t="s">
        <v>1977</v>
      </c>
      <c r="AF649" s="38">
        <v>23</v>
      </c>
      <c r="AG649" s="40">
        <v>3</v>
      </c>
      <c r="AH649" s="40">
        <v>315</v>
      </c>
      <c r="AI649" s="52">
        <v>79865</v>
      </c>
      <c r="AJ649" s="52">
        <f t="shared" si="135"/>
        <v>23003</v>
      </c>
      <c r="AK649" t="s">
        <v>1652</v>
      </c>
    </row>
    <row r="650" spans="1:37" hidden="1" outlineLevel="1">
      <c r="A650" t="s">
        <v>1915</v>
      </c>
      <c r="B650" s="47" t="s">
        <v>1318</v>
      </c>
      <c r="E650" s="1">
        <f t="shared" si="136"/>
        <v>222</v>
      </c>
      <c r="H650" s="1">
        <v>118</v>
      </c>
      <c r="I650" s="1">
        <v>117</v>
      </c>
      <c r="J650" s="2"/>
      <c r="K650" s="2">
        <f t="shared" si="137"/>
        <v>0.52702702702702697</v>
      </c>
      <c r="L650" s="10">
        <f t="shared" si="128"/>
        <v>2</v>
      </c>
      <c r="M650" s="9">
        <f t="shared" si="129"/>
        <v>1</v>
      </c>
      <c r="N650" s="8">
        <f t="shared" si="130"/>
        <v>3</v>
      </c>
      <c r="O650" s="2">
        <f t="shared" si="131"/>
        <v>0.2072072072072072</v>
      </c>
      <c r="P650" s="2">
        <f t="shared" si="132"/>
        <v>0.58108108108108103</v>
      </c>
      <c r="Q650" s="2">
        <f t="shared" si="133"/>
        <v>0.1981981981981982</v>
      </c>
      <c r="R650" s="2">
        <f t="shared" si="134"/>
        <v>1.351351351351357E-2</v>
      </c>
      <c r="S650" s="25">
        <v>46</v>
      </c>
      <c r="T650" s="25">
        <v>129</v>
      </c>
      <c r="U650" s="25">
        <v>44</v>
      </c>
      <c r="V650" s="51"/>
      <c r="W650" s="25">
        <v>3</v>
      </c>
      <c r="AB650" t="s">
        <v>179</v>
      </c>
      <c r="AF650" s="38">
        <v>23</v>
      </c>
      <c r="AG650" s="40">
        <v>9</v>
      </c>
      <c r="AH650" s="40">
        <v>180</v>
      </c>
      <c r="AI650" s="52">
        <v>80040</v>
      </c>
      <c r="AJ650" s="52">
        <f t="shared" si="135"/>
        <v>23009</v>
      </c>
      <c r="AK650" t="s">
        <v>1652</v>
      </c>
    </row>
    <row r="651" spans="1:37" hidden="1" outlineLevel="1">
      <c r="A651" t="s">
        <v>286</v>
      </c>
      <c r="B651" s="47" t="s">
        <v>1318</v>
      </c>
      <c r="E651" s="1">
        <f t="shared" si="136"/>
        <v>2495</v>
      </c>
      <c r="H651" s="1">
        <v>1282</v>
      </c>
      <c r="I651" s="1">
        <v>1215</v>
      </c>
      <c r="J651" s="2"/>
      <c r="K651" s="2">
        <f t="shared" si="137"/>
        <v>0.48697394789579157</v>
      </c>
      <c r="L651" s="10">
        <f t="shared" si="128"/>
        <v>3</v>
      </c>
      <c r="M651" s="9">
        <f t="shared" si="129"/>
        <v>2</v>
      </c>
      <c r="N651" s="8">
        <f t="shared" si="130"/>
        <v>1</v>
      </c>
      <c r="O651" s="2">
        <f t="shared" si="131"/>
        <v>0.17995991983967935</v>
      </c>
      <c r="P651" s="2">
        <f t="shared" si="132"/>
        <v>0.33907815631262522</v>
      </c>
      <c r="Q651" s="2">
        <f t="shared" si="133"/>
        <v>0.47054108216432866</v>
      </c>
      <c r="R651" s="2">
        <f t="shared" si="134"/>
        <v>1.0420841683366822E-2</v>
      </c>
      <c r="S651" s="25">
        <v>449</v>
      </c>
      <c r="T651" s="25">
        <v>846</v>
      </c>
      <c r="U651" s="25">
        <v>1174</v>
      </c>
      <c r="V651" s="51"/>
      <c r="W651" s="25">
        <v>26</v>
      </c>
      <c r="AB651" t="s">
        <v>1052</v>
      </c>
      <c r="AF651" s="38">
        <v>23</v>
      </c>
      <c r="AG651" s="40">
        <v>13</v>
      </c>
      <c r="AH651" s="40">
        <v>85</v>
      </c>
      <c r="AI651" s="52">
        <v>80215</v>
      </c>
      <c r="AJ651" s="52">
        <f t="shared" si="135"/>
        <v>23013</v>
      </c>
      <c r="AK651" t="s">
        <v>1652</v>
      </c>
    </row>
    <row r="652" spans="1:37" hidden="1" outlineLevel="1">
      <c r="A652" t="s">
        <v>190</v>
      </c>
      <c r="B652" s="47" t="s">
        <v>1318</v>
      </c>
      <c r="E652" s="1">
        <f t="shared" si="136"/>
        <v>1383</v>
      </c>
      <c r="H652" s="1">
        <v>604</v>
      </c>
      <c r="I652" s="1">
        <v>581</v>
      </c>
      <c r="J652" s="2"/>
      <c r="K652" s="2">
        <f t="shared" si="137"/>
        <v>0.42010122921185827</v>
      </c>
      <c r="L652" s="10">
        <f t="shared" si="128"/>
        <v>3</v>
      </c>
      <c r="M652" s="9">
        <f t="shared" si="129"/>
        <v>1</v>
      </c>
      <c r="N652" s="8">
        <f t="shared" si="130"/>
        <v>2</v>
      </c>
      <c r="O652" s="2">
        <f t="shared" si="131"/>
        <v>0.28994938539407084</v>
      </c>
      <c r="P652" s="2">
        <f t="shared" si="132"/>
        <v>0.38322487346348516</v>
      </c>
      <c r="Q652" s="2">
        <f t="shared" si="133"/>
        <v>0.32031814895155458</v>
      </c>
      <c r="R652" s="2">
        <f t="shared" si="134"/>
        <v>6.5075921908893664E-3</v>
      </c>
      <c r="S652" s="25">
        <v>401</v>
      </c>
      <c r="T652" s="25">
        <v>530</v>
      </c>
      <c r="U652" s="25">
        <v>443</v>
      </c>
      <c r="V652" s="51"/>
      <c r="W652" s="25">
        <v>9</v>
      </c>
      <c r="AB652" t="s">
        <v>1977</v>
      </c>
      <c r="AF652" s="38">
        <v>23</v>
      </c>
      <c r="AG652" s="40">
        <v>3</v>
      </c>
      <c r="AH652" s="40">
        <v>320</v>
      </c>
      <c r="AI652" s="52">
        <v>80285</v>
      </c>
      <c r="AJ652" s="52">
        <f t="shared" si="135"/>
        <v>23003</v>
      </c>
      <c r="AK652" t="s">
        <v>1652</v>
      </c>
    </row>
    <row r="653" spans="1:37" hidden="1" outlineLevel="1">
      <c r="A653" t="s">
        <v>1069</v>
      </c>
      <c r="B653" s="47" t="s">
        <v>1318</v>
      </c>
      <c r="E653" s="1">
        <f t="shared" si="136"/>
        <v>1125</v>
      </c>
      <c r="H653" s="1">
        <v>634</v>
      </c>
      <c r="I653" s="1">
        <v>614</v>
      </c>
      <c r="J653" s="2"/>
      <c r="K653" s="2">
        <f t="shared" si="137"/>
        <v>0.54577777777777781</v>
      </c>
      <c r="L653" s="10">
        <f t="shared" si="128"/>
        <v>3</v>
      </c>
      <c r="M653" s="9">
        <f t="shared" si="129"/>
        <v>2</v>
      </c>
      <c r="N653" s="8">
        <f t="shared" si="130"/>
        <v>1</v>
      </c>
      <c r="O653" s="2">
        <f t="shared" si="131"/>
        <v>0.25955555555555554</v>
      </c>
      <c r="P653" s="2">
        <f t="shared" si="132"/>
        <v>0.28000000000000003</v>
      </c>
      <c r="Q653" s="2">
        <f t="shared" si="133"/>
        <v>0.43288888888888888</v>
      </c>
      <c r="R653" s="2">
        <f t="shared" si="134"/>
        <v>2.7555555555555555E-2</v>
      </c>
      <c r="S653" s="25">
        <v>292</v>
      </c>
      <c r="T653" s="25">
        <v>315</v>
      </c>
      <c r="U653" s="25">
        <v>487</v>
      </c>
      <c r="V653" s="51"/>
      <c r="W653" s="25">
        <v>31</v>
      </c>
      <c r="AB653" t="s">
        <v>1052</v>
      </c>
      <c r="AF653" s="38">
        <v>23</v>
      </c>
      <c r="AG653" s="40">
        <v>13</v>
      </c>
      <c r="AH653" s="40">
        <v>90</v>
      </c>
      <c r="AI653" s="52">
        <v>80425</v>
      </c>
      <c r="AJ653" s="52">
        <f t="shared" si="135"/>
        <v>23013</v>
      </c>
      <c r="AK653" t="s">
        <v>1652</v>
      </c>
    </row>
    <row r="654" spans="1:37" hidden="1" outlineLevel="1">
      <c r="A654" t="s">
        <v>1363</v>
      </c>
      <c r="B654" s="47" t="s">
        <v>1318</v>
      </c>
      <c r="E654" s="1">
        <f t="shared" si="136"/>
        <v>4064</v>
      </c>
      <c r="H654" s="1">
        <v>2050</v>
      </c>
      <c r="I654" s="1">
        <v>2031</v>
      </c>
      <c r="J654" s="2"/>
      <c r="K654" s="2">
        <f t="shared" si="137"/>
        <v>0.49975393700787402</v>
      </c>
      <c r="L654" s="10">
        <f t="shared" si="128"/>
        <v>3</v>
      </c>
      <c r="M654" s="9">
        <f t="shared" si="129"/>
        <v>2</v>
      </c>
      <c r="N654" s="8">
        <f t="shared" si="130"/>
        <v>1</v>
      </c>
      <c r="O654" s="2">
        <f t="shared" si="131"/>
        <v>0.25738188976377951</v>
      </c>
      <c r="P654" s="2">
        <f t="shared" si="132"/>
        <v>0.31619094488188976</v>
      </c>
      <c r="Q654" s="2">
        <f t="shared" si="133"/>
        <v>0.40059055118110237</v>
      </c>
      <c r="R654" s="2">
        <f t="shared" si="134"/>
        <v>2.5836614173228356E-2</v>
      </c>
      <c r="S654" s="25">
        <v>1046</v>
      </c>
      <c r="T654" s="25">
        <v>1285</v>
      </c>
      <c r="U654" s="25">
        <v>1628</v>
      </c>
      <c r="V654" s="51"/>
      <c r="W654" s="25">
        <v>105</v>
      </c>
      <c r="AB654" t="s">
        <v>1635</v>
      </c>
      <c r="AF654" s="38">
        <v>23</v>
      </c>
      <c r="AG654" s="40">
        <v>31</v>
      </c>
      <c r="AH654" s="40">
        <v>130</v>
      </c>
      <c r="AI654" s="52">
        <v>80530</v>
      </c>
      <c r="AJ654" s="52">
        <f t="shared" si="135"/>
        <v>23031</v>
      </c>
      <c r="AK654" t="s">
        <v>1652</v>
      </c>
    </row>
    <row r="655" spans="1:37" hidden="1" outlineLevel="1">
      <c r="A655" t="s">
        <v>889</v>
      </c>
      <c r="B655" s="47" t="s">
        <v>1318</v>
      </c>
      <c r="E655" s="1">
        <f t="shared" si="136"/>
        <v>977</v>
      </c>
      <c r="H655" s="1">
        <v>635</v>
      </c>
      <c r="I655" s="1">
        <v>614</v>
      </c>
      <c r="J655" s="2"/>
      <c r="K655" s="2">
        <f t="shared" si="137"/>
        <v>0.62845445240532238</v>
      </c>
      <c r="L655" s="10">
        <f t="shared" si="128"/>
        <v>3</v>
      </c>
      <c r="M655" s="9">
        <f t="shared" si="129"/>
        <v>2</v>
      </c>
      <c r="N655" s="8">
        <f t="shared" si="130"/>
        <v>1</v>
      </c>
      <c r="O655" s="2">
        <f t="shared" si="131"/>
        <v>0.25690890481064482</v>
      </c>
      <c r="P655" s="2">
        <f t="shared" si="132"/>
        <v>0.33265097236438074</v>
      </c>
      <c r="Q655" s="2">
        <f t="shared" si="133"/>
        <v>0.39918116683725691</v>
      </c>
      <c r="R655" s="2">
        <f t="shared" si="134"/>
        <v>1.1258955987717589E-2</v>
      </c>
      <c r="S655" s="25">
        <v>251</v>
      </c>
      <c r="T655" s="25">
        <v>325</v>
      </c>
      <c r="U655" s="25">
        <v>390</v>
      </c>
      <c r="V655" s="51"/>
      <c r="W655" s="25">
        <v>11</v>
      </c>
      <c r="AB655" t="s">
        <v>1863</v>
      </c>
      <c r="AF655" s="38">
        <v>23</v>
      </c>
      <c r="AG655" s="40">
        <v>17</v>
      </c>
      <c r="AH655" s="40">
        <v>165</v>
      </c>
      <c r="AI655" s="52">
        <v>80635</v>
      </c>
      <c r="AJ655" s="52">
        <f t="shared" si="135"/>
        <v>23017</v>
      </c>
      <c r="AK655" t="s">
        <v>1652</v>
      </c>
    </row>
    <row r="656" spans="1:37" hidden="1" outlineLevel="1">
      <c r="A656" t="s">
        <v>285</v>
      </c>
      <c r="B656" s="47" t="s">
        <v>1318</v>
      </c>
      <c r="E656" s="1">
        <f t="shared" si="136"/>
        <v>10140</v>
      </c>
      <c r="H656" s="1">
        <v>4864</v>
      </c>
      <c r="I656" s="1">
        <v>4802</v>
      </c>
      <c r="J656" s="2"/>
      <c r="K656" s="2">
        <f t="shared" si="137"/>
        <v>0.47357001972386586</v>
      </c>
      <c r="L656" s="10">
        <f t="shared" si="128"/>
        <v>1</v>
      </c>
      <c r="M656" s="9">
        <f t="shared" si="129"/>
        <v>3</v>
      </c>
      <c r="N656" s="8">
        <f t="shared" si="130"/>
        <v>2</v>
      </c>
      <c r="O656" s="2">
        <f t="shared" si="131"/>
        <v>0.42810650887573964</v>
      </c>
      <c r="P656" s="2">
        <f t="shared" si="132"/>
        <v>0.19822485207100593</v>
      </c>
      <c r="Q656" s="2">
        <f t="shared" si="133"/>
        <v>0.35463510848126234</v>
      </c>
      <c r="R656" s="2">
        <f t="shared" si="134"/>
        <v>1.9033530571992086E-2</v>
      </c>
      <c r="S656" s="25">
        <v>4341</v>
      </c>
      <c r="T656" s="25">
        <v>2010</v>
      </c>
      <c r="U656" s="25">
        <v>3596</v>
      </c>
      <c r="V656" s="51"/>
      <c r="W656" s="25">
        <v>193</v>
      </c>
      <c r="AB656" t="s">
        <v>2654</v>
      </c>
      <c r="AF656" s="38">
        <v>23</v>
      </c>
      <c r="AG656" s="40">
        <v>11</v>
      </c>
      <c r="AH656" s="40">
        <v>120</v>
      </c>
      <c r="AI656" s="52">
        <v>80740</v>
      </c>
      <c r="AJ656" s="52">
        <f t="shared" si="135"/>
        <v>23011</v>
      </c>
      <c r="AK656" t="s">
        <v>165</v>
      </c>
    </row>
    <row r="657" spans="1:37" hidden="1" outlineLevel="1">
      <c r="A657" t="s">
        <v>287</v>
      </c>
      <c r="B657" s="47" t="s">
        <v>1318</v>
      </c>
      <c r="E657" s="1">
        <f t="shared" si="136"/>
        <v>928</v>
      </c>
      <c r="H657" s="1">
        <v>557</v>
      </c>
      <c r="I657" s="1">
        <v>547</v>
      </c>
      <c r="J657" s="2"/>
      <c r="K657" s="2">
        <f t="shared" si="137"/>
        <v>0.58943965517241381</v>
      </c>
      <c r="L657" s="10">
        <f t="shared" si="128"/>
        <v>3</v>
      </c>
      <c r="M657" s="9">
        <f t="shared" si="129"/>
        <v>2</v>
      </c>
      <c r="N657" s="8">
        <f t="shared" si="130"/>
        <v>1</v>
      </c>
      <c r="O657" s="2">
        <f t="shared" si="131"/>
        <v>0.29418103448275862</v>
      </c>
      <c r="P657" s="2">
        <f t="shared" si="132"/>
        <v>0.34267241379310343</v>
      </c>
      <c r="Q657" s="2">
        <f t="shared" si="133"/>
        <v>0.34698275862068967</v>
      </c>
      <c r="R657" s="2">
        <f t="shared" si="134"/>
        <v>1.6163793103448232E-2</v>
      </c>
      <c r="S657" s="25">
        <v>273</v>
      </c>
      <c r="T657" s="25">
        <v>318</v>
      </c>
      <c r="U657" s="25">
        <v>322</v>
      </c>
      <c r="V657" s="51"/>
      <c r="W657" s="25">
        <v>15</v>
      </c>
      <c r="AB657" t="s">
        <v>2654</v>
      </c>
      <c r="AF657" s="38">
        <v>23</v>
      </c>
      <c r="AG657" s="40">
        <v>11</v>
      </c>
      <c r="AH657" s="40">
        <v>125</v>
      </c>
      <c r="AI657" s="52">
        <v>80880</v>
      </c>
      <c r="AJ657" s="52">
        <f t="shared" si="135"/>
        <v>23011</v>
      </c>
      <c r="AK657" t="s">
        <v>1652</v>
      </c>
    </row>
    <row r="658" spans="1:37" hidden="1" outlineLevel="1">
      <c r="A658" t="s">
        <v>615</v>
      </c>
      <c r="B658" s="47" t="s">
        <v>1318</v>
      </c>
      <c r="E658" s="1">
        <f t="shared" si="136"/>
        <v>46</v>
      </c>
      <c r="H658" s="1">
        <v>13</v>
      </c>
      <c r="I658" s="1">
        <v>13</v>
      </c>
      <c r="J658" s="2"/>
      <c r="K658" s="2">
        <f t="shared" si="137"/>
        <v>0.28260869565217389</v>
      </c>
      <c r="L658" s="10">
        <f t="shared" si="128"/>
        <v>1</v>
      </c>
      <c r="M658" s="9">
        <f t="shared" si="129"/>
        <v>2</v>
      </c>
      <c r="N658" s="8">
        <f t="shared" si="130"/>
        <v>4</v>
      </c>
      <c r="O658" s="2">
        <f t="shared" si="131"/>
        <v>0.52173913043478259</v>
      </c>
      <c r="P658" s="2">
        <f t="shared" si="132"/>
        <v>0.41304347826086957</v>
      </c>
      <c r="Q658" s="2">
        <f t="shared" si="133"/>
        <v>2.1739130434782608E-2</v>
      </c>
      <c r="R658" s="2">
        <f t="shared" si="134"/>
        <v>4.347826086956523E-2</v>
      </c>
      <c r="S658" s="25">
        <v>24</v>
      </c>
      <c r="T658" s="25">
        <v>19</v>
      </c>
      <c r="U658" s="25">
        <v>1</v>
      </c>
      <c r="V658" s="51"/>
      <c r="W658" s="25">
        <v>2</v>
      </c>
      <c r="AB658" t="s">
        <v>2880</v>
      </c>
      <c r="AF658" s="38">
        <v>23</v>
      </c>
      <c r="AG658" s="40">
        <v>19</v>
      </c>
      <c r="AH658" s="40">
        <v>300</v>
      </c>
      <c r="AI658" s="52">
        <v>81055</v>
      </c>
      <c r="AJ658" s="52">
        <f t="shared" si="135"/>
        <v>23019</v>
      </c>
      <c r="AK658" t="s">
        <v>2908</v>
      </c>
    </row>
    <row r="659" spans="1:37" hidden="1" outlineLevel="1">
      <c r="A659" t="s">
        <v>1721</v>
      </c>
      <c r="B659" s="47" t="s">
        <v>1318</v>
      </c>
      <c r="E659" s="1">
        <f t="shared" si="136"/>
        <v>360</v>
      </c>
      <c r="H659" s="1">
        <v>217</v>
      </c>
      <c r="I659" s="1">
        <v>211</v>
      </c>
      <c r="J659" s="2"/>
      <c r="K659" s="2">
        <f t="shared" si="137"/>
        <v>0.58611111111111114</v>
      </c>
      <c r="L659" s="10">
        <f t="shared" si="128"/>
        <v>3</v>
      </c>
      <c r="M659" s="9">
        <f t="shared" si="129"/>
        <v>2</v>
      </c>
      <c r="N659" s="8">
        <f t="shared" si="130"/>
        <v>1</v>
      </c>
      <c r="O659" s="2">
        <f t="shared" si="131"/>
        <v>0.27777777777777779</v>
      </c>
      <c r="P659" s="2">
        <f t="shared" si="132"/>
        <v>0.34444444444444444</v>
      </c>
      <c r="Q659" s="2">
        <f t="shared" si="133"/>
        <v>0.36388888888888887</v>
      </c>
      <c r="R659" s="2">
        <f t="shared" si="134"/>
        <v>1.3888888888888895E-2</v>
      </c>
      <c r="S659" s="25">
        <v>100</v>
      </c>
      <c r="T659" s="25">
        <v>124</v>
      </c>
      <c r="U659" s="25">
        <v>131</v>
      </c>
      <c r="V659" s="51"/>
      <c r="W659" s="25">
        <v>5</v>
      </c>
      <c r="AB659" t="s">
        <v>1083</v>
      </c>
      <c r="AF659" s="38">
        <v>23</v>
      </c>
      <c r="AG659" s="40">
        <v>7</v>
      </c>
      <c r="AH659" s="40">
        <v>100</v>
      </c>
      <c r="AI659" s="52">
        <v>81300</v>
      </c>
      <c r="AJ659" s="52">
        <f t="shared" si="135"/>
        <v>23007</v>
      </c>
      <c r="AK659" t="s">
        <v>1652</v>
      </c>
    </row>
    <row r="660" spans="1:37" hidden="1" outlineLevel="1">
      <c r="A660" t="s">
        <v>491</v>
      </c>
      <c r="B660" s="47" t="s">
        <v>1318</v>
      </c>
      <c r="E660" s="1">
        <f t="shared" si="136"/>
        <v>229</v>
      </c>
      <c r="H660" s="1">
        <v>105</v>
      </c>
      <c r="I660" s="1">
        <v>103</v>
      </c>
      <c r="J660" s="2"/>
      <c r="K660" s="2">
        <f t="shared" si="137"/>
        <v>0.44978165938864628</v>
      </c>
      <c r="L660" s="10">
        <f t="shared" si="128"/>
        <v>2</v>
      </c>
      <c r="M660" s="9">
        <f t="shared" si="129"/>
        <v>3</v>
      </c>
      <c r="N660" s="8">
        <f t="shared" si="130"/>
        <v>1</v>
      </c>
      <c r="O660" s="2">
        <f t="shared" si="131"/>
        <v>0.40611353711790393</v>
      </c>
      <c r="P660" s="2">
        <f t="shared" si="132"/>
        <v>8.7336244541484712E-2</v>
      </c>
      <c r="Q660" s="2">
        <f t="shared" si="133"/>
        <v>0.50218340611353707</v>
      </c>
      <c r="R660" s="2">
        <f t="shared" si="134"/>
        <v>4.366812227074357E-3</v>
      </c>
      <c r="S660" s="25">
        <v>93</v>
      </c>
      <c r="T660" s="25">
        <v>20</v>
      </c>
      <c r="U660" s="25">
        <v>115</v>
      </c>
      <c r="V660" s="51"/>
      <c r="W660" s="25">
        <v>1</v>
      </c>
      <c r="AB660" t="s">
        <v>1134</v>
      </c>
      <c r="AF660" s="38">
        <v>23</v>
      </c>
      <c r="AG660" s="40">
        <v>21</v>
      </c>
      <c r="AH660" s="40">
        <v>95</v>
      </c>
      <c r="AI660" s="52">
        <v>81405</v>
      </c>
      <c r="AJ660" s="52">
        <f t="shared" si="135"/>
        <v>23021</v>
      </c>
      <c r="AK660" t="s">
        <v>1652</v>
      </c>
    </row>
    <row r="661" spans="1:37" hidden="1" outlineLevel="1">
      <c r="A661" t="s">
        <v>1239</v>
      </c>
      <c r="B661" s="47" t="s">
        <v>1318</v>
      </c>
      <c r="E661" s="1">
        <f t="shared" si="136"/>
        <v>6760</v>
      </c>
      <c r="H661" s="1">
        <v>3846</v>
      </c>
      <c r="I661" s="1">
        <v>3773</v>
      </c>
      <c r="J661" s="2"/>
      <c r="K661" s="2">
        <f t="shared" si="137"/>
        <v>0.55813609467455616</v>
      </c>
      <c r="L661" s="10">
        <f t="shared" si="128"/>
        <v>3</v>
      </c>
      <c r="M661" s="9">
        <f t="shared" si="129"/>
        <v>2</v>
      </c>
      <c r="N661" s="8">
        <f t="shared" si="130"/>
        <v>1</v>
      </c>
      <c r="O661" s="2">
        <f t="shared" si="131"/>
        <v>0.20014792899408285</v>
      </c>
      <c r="P661" s="2">
        <f t="shared" si="132"/>
        <v>0.30177514792899407</v>
      </c>
      <c r="Q661" s="2">
        <f t="shared" si="133"/>
        <v>0.49068047337278109</v>
      </c>
      <c r="R661" s="2">
        <f t="shared" si="134"/>
        <v>7.3964497041419941E-3</v>
      </c>
      <c r="S661" s="25">
        <v>1353</v>
      </c>
      <c r="T661" s="25">
        <v>2040</v>
      </c>
      <c r="U661" s="25">
        <v>3317</v>
      </c>
      <c r="V661" s="51"/>
      <c r="W661" s="25">
        <v>50</v>
      </c>
      <c r="AB661" t="s">
        <v>1635</v>
      </c>
      <c r="AF661" s="38">
        <v>23</v>
      </c>
      <c r="AG661" s="40">
        <v>31</v>
      </c>
      <c r="AH661" s="40">
        <v>135</v>
      </c>
      <c r="AI661" s="52">
        <v>81475</v>
      </c>
      <c r="AJ661" s="52">
        <f t="shared" si="135"/>
        <v>23031</v>
      </c>
      <c r="AK661" t="s">
        <v>1652</v>
      </c>
    </row>
    <row r="662" spans="1:37" hidden="1" outlineLevel="1">
      <c r="A662" t="s">
        <v>1273</v>
      </c>
      <c r="B662" s="47" t="s">
        <v>1318</v>
      </c>
      <c r="E662" s="1">
        <f t="shared" si="136"/>
        <v>83</v>
      </c>
      <c r="H662" s="1">
        <v>48</v>
      </c>
      <c r="I662" s="1">
        <v>47</v>
      </c>
      <c r="J662" s="2"/>
      <c r="K662" s="2">
        <f t="shared" si="137"/>
        <v>0.5662650602409639</v>
      </c>
      <c r="L662" s="10">
        <f t="shared" si="128"/>
        <v>1</v>
      </c>
      <c r="M662" s="9">
        <f t="shared" si="129"/>
        <v>3</v>
      </c>
      <c r="N662" s="8">
        <f t="shared" si="130"/>
        <v>2</v>
      </c>
      <c r="O662" s="2">
        <f t="shared" si="131"/>
        <v>0.36144578313253012</v>
      </c>
      <c r="P662" s="2">
        <f t="shared" si="132"/>
        <v>0.25301204819277107</v>
      </c>
      <c r="Q662" s="2">
        <f t="shared" si="133"/>
        <v>0.3493975903614458</v>
      </c>
      <c r="R662" s="2">
        <f t="shared" si="134"/>
        <v>3.6144578313252962E-2</v>
      </c>
      <c r="S662" s="25">
        <v>30</v>
      </c>
      <c r="T662" s="25">
        <v>21</v>
      </c>
      <c r="U662" s="25">
        <v>29</v>
      </c>
      <c r="V662" s="51"/>
      <c r="W662" s="25">
        <v>3</v>
      </c>
      <c r="AB662" t="s">
        <v>1069</v>
      </c>
      <c r="AF662" s="38">
        <v>23</v>
      </c>
      <c r="AG662" s="40">
        <v>29</v>
      </c>
      <c r="AH662" s="40">
        <v>215</v>
      </c>
      <c r="AI662" s="52">
        <v>81685</v>
      </c>
      <c r="AJ662" s="52">
        <f t="shared" si="135"/>
        <v>23029</v>
      </c>
      <c r="AK662" t="s">
        <v>1652</v>
      </c>
    </row>
    <row r="663" spans="1:37" hidden="1" outlineLevel="1">
      <c r="A663" t="s">
        <v>1022</v>
      </c>
      <c r="B663" s="47" t="s">
        <v>1318</v>
      </c>
      <c r="E663" s="1">
        <f t="shared" si="136"/>
        <v>1650</v>
      </c>
      <c r="H663" s="1">
        <v>847</v>
      </c>
      <c r="I663" s="1">
        <v>827</v>
      </c>
      <c r="J663" s="2"/>
      <c r="K663" s="2">
        <f t="shared" si="137"/>
        <v>0.50121212121212122</v>
      </c>
      <c r="L663" s="10">
        <f t="shared" si="128"/>
        <v>3</v>
      </c>
      <c r="M663" s="9">
        <f t="shared" si="129"/>
        <v>2</v>
      </c>
      <c r="N663" s="8">
        <f t="shared" si="130"/>
        <v>1</v>
      </c>
      <c r="O663" s="2">
        <f t="shared" si="131"/>
        <v>0.30424242424242426</v>
      </c>
      <c r="P663" s="2">
        <f t="shared" si="132"/>
        <v>0.32666666666666666</v>
      </c>
      <c r="Q663" s="2">
        <f t="shared" si="133"/>
        <v>0.36545454545454548</v>
      </c>
      <c r="R663" s="2">
        <f t="shared" si="134"/>
        <v>3.6363636363636598E-3</v>
      </c>
      <c r="S663" s="25">
        <v>502</v>
      </c>
      <c r="T663" s="25">
        <v>539</v>
      </c>
      <c r="U663" s="25">
        <v>603</v>
      </c>
      <c r="V663" s="51"/>
      <c r="W663" s="25">
        <v>6</v>
      </c>
      <c r="AB663" t="s">
        <v>1595</v>
      </c>
      <c r="AF663" s="38">
        <v>23</v>
      </c>
      <c r="AG663" s="40">
        <v>23</v>
      </c>
      <c r="AH663" s="40">
        <v>45</v>
      </c>
      <c r="AI663" s="52">
        <v>81930</v>
      </c>
      <c r="AJ663" s="52">
        <f t="shared" si="135"/>
        <v>23023</v>
      </c>
      <c r="AK663" t="s">
        <v>1652</v>
      </c>
    </row>
    <row r="664" spans="1:37" hidden="1" outlineLevel="1">
      <c r="A664" t="s">
        <v>795</v>
      </c>
      <c r="B664" s="47" t="s">
        <v>1318</v>
      </c>
      <c r="E664" s="1">
        <f t="shared" si="136"/>
        <v>48</v>
      </c>
      <c r="H664" s="1">
        <v>39</v>
      </c>
      <c r="I664" s="1">
        <v>36</v>
      </c>
      <c r="J664" s="2"/>
      <c r="K664" s="2">
        <f t="shared" si="137"/>
        <v>0.75</v>
      </c>
      <c r="L664" s="10">
        <f t="shared" si="128"/>
        <v>2</v>
      </c>
      <c r="M664" s="9">
        <f t="shared" si="129"/>
        <v>1</v>
      </c>
      <c r="N664" s="8">
        <f t="shared" si="130"/>
        <v>2</v>
      </c>
      <c r="O664" s="2">
        <f t="shared" si="131"/>
        <v>0.29166666666666669</v>
      </c>
      <c r="P664" s="2">
        <f t="shared" si="132"/>
        <v>0.41666666666666669</v>
      </c>
      <c r="Q664" s="2">
        <f t="shared" si="133"/>
        <v>0.29166666666666669</v>
      </c>
      <c r="R664" s="2">
        <f t="shared" si="134"/>
        <v>-1.1102230246251565E-16</v>
      </c>
      <c r="S664" s="25">
        <v>14</v>
      </c>
      <c r="T664" s="25">
        <v>20</v>
      </c>
      <c r="U664" s="25">
        <v>14</v>
      </c>
      <c r="V664" s="51"/>
      <c r="W664" s="25">
        <v>0</v>
      </c>
      <c r="AB664" t="s">
        <v>1943</v>
      </c>
      <c r="AF664" s="38">
        <v>23</v>
      </c>
      <c r="AG664" s="40">
        <v>25</v>
      </c>
      <c r="AH664" s="40">
        <v>165</v>
      </c>
      <c r="AI664" s="52">
        <v>82840</v>
      </c>
      <c r="AJ664" s="52">
        <f t="shared" si="135"/>
        <v>23025</v>
      </c>
      <c r="AK664" t="s">
        <v>2908</v>
      </c>
    </row>
    <row r="665" spans="1:37" hidden="1" outlineLevel="1">
      <c r="A665" t="s">
        <v>1834</v>
      </c>
      <c r="B665" s="47" t="s">
        <v>1318</v>
      </c>
      <c r="E665" s="1">
        <f t="shared" ref="E665" si="138">SUM(S665:X665)</f>
        <v>2372</v>
      </c>
      <c r="H665" s="1">
        <v>1365</v>
      </c>
      <c r="I665" s="1">
        <v>1335</v>
      </c>
      <c r="J665" s="2"/>
      <c r="K665" s="2">
        <f t="shared" ref="K665" si="139">I665/E665</f>
        <v>0.56281618887015172</v>
      </c>
      <c r="L665" s="10">
        <f t="shared" si="128"/>
        <v>2</v>
      </c>
      <c r="M665" s="9">
        <f t="shared" si="129"/>
        <v>3</v>
      </c>
      <c r="N665" s="8">
        <f t="shared" si="130"/>
        <v>1</v>
      </c>
      <c r="O665" s="2">
        <f t="shared" si="131"/>
        <v>0.31871838111298484</v>
      </c>
      <c r="P665" s="2">
        <f t="shared" si="132"/>
        <v>0.28583473861720066</v>
      </c>
      <c r="Q665" s="2">
        <f t="shared" si="133"/>
        <v>0.37816188870151768</v>
      </c>
      <c r="R665" s="2">
        <f t="shared" si="134"/>
        <v>1.7284991568296881E-2</v>
      </c>
      <c r="S665" s="25">
        <v>756</v>
      </c>
      <c r="T665" s="25">
        <v>678</v>
      </c>
      <c r="U665" s="25">
        <v>897</v>
      </c>
      <c r="V665" s="51"/>
      <c r="W665" s="25">
        <v>41</v>
      </c>
      <c r="AB665" t="s">
        <v>2654</v>
      </c>
      <c r="AF665" s="38">
        <v>23</v>
      </c>
      <c r="AG665" s="40">
        <v>11</v>
      </c>
      <c r="AH665" s="40">
        <v>130</v>
      </c>
      <c r="AI665" s="52">
        <v>82945</v>
      </c>
      <c r="AJ665" s="52">
        <f t="shared" si="135"/>
        <v>23011</v>
      </c>
      <c r="AK665" t="s">
        <v>1652</v>
      </c>
    </row>
    <row r="666" spans="1:37" hidden="1" outlineLevel="1">
      <c r="A666" t="s">
        <v>2082</v>
      </c>
      <c r="B666" s="47" t="s">
        <v>1318</v>
      </c>
      <c r="E666" s="1">
        <f t="shared" si="136"/>
        <v>1094</v>
      </c>
      <c r="H666" s="1">
        <v>561</v>
      </c>
      <c r="I666" s="1">
        <v>548</v>
      </c>
      <c r="J666" s="2"/>
      <c r="K666" s="2">
        <f t="shared" si="137"/>
        <v>0.5009140767824497</v>
      </c>
      <c r="L666" s="10">
        <f t="shared" si="128"/>
        <v>3</v>
      </c>
      <c r="M666" s="9">
        <f t="shared" si="129"/>
        <v>2</v>
      </c>
      <c r="N666" s="8">
        <f t="shared" si="130"/>
        <v>1</v>
      </c>
      <c r="O666" s="2">
        <f t="shared" si="131"/>
        <v>0.25228519195612431</v>
      </c>
      <c r="P666" s="2">
        <f t="shared" si="132"/>
        <v>0.31352833638025596</v>
      </c>
      <c r="Q666" s="2">
        <f t="shared" si="133"/>
        <v>0.41590493601462525</v>
      </c>
      <c r="R666" s="2">
        <f t="shared" si="134"/>
        <v>1.8281535648994485E-2</v>
      </c>
      <c r="S666" s="25">
        <v>276</v>
      </c>
      <c r="T666" s="25">
        <v>343</v>
      </c>
      <c r="U666" s="25">
        <v>455</v>
      </c>
      <c r="V666" s="51"/>
      <c r="W666" s="25">
        <v>20</v>
      </c>
      <c r="AB666" t="s">
        <v>1863</v>
      </c>
      <c r="AF666" s="38">
        <v>23</v>
      </c>
      <c r="AG666" s="40">
        <v>17</v>
      </c>
      <c r="AH666" s="40">
        <v>170</v>
      </c>
      <c r="AI666" s="52">
        <v>83890</v>
      </c>
      <c r="AJ666" s="52">
        <f t="shared" si="135"/>
        <v>23017</v>
      </c>
      <c r="AK666" t="s">
        <v>1652</v>
      </c>
    </row>
    <row r="667" spans="1:37" hidden="1" outlineLevel="1">
      <c r="A667" t="s">
        <v>2064</v>
      </c>
      <c r="B667" s="47" t="s">
        <v>1318</v>
      </c>
      <c r="E667" s="1">
        <f t="shared" si="136"/>
        <v>12805</v>
      </c>
      <c r="H667" s="1">
        <v>6480</v>
      </c>
      <c r="I667" s="1">
        <v>6405</v>
      </c>
      <c r="J667" s="2"/>
      <c r="K667" s="2">
        <f t="shared" si="137"/>
        <v>0.50019523623584539</v>
      </c>
      <c r="L667" s="10">
        <f t="shared" si="128"/>
        <v>2</v>
      </c>
      <c r="M667" s="9">
        <f t="shared" si="129"/>
        <v>3</v>
      </c>
      <c r="N667" s="8">
        <f t="shared" si="130"/>
        <v>1</v>
      </c>
      <c r="O667" s="2">
        <f t="shared" si="131"/>
        <v>0.36056228035923465</v>
      </c>
      <c r="P667" s="2">
        <f t="shared" si="132"/>
        <v>0.24662241311987504</v>
      </c>
      <c r="Q667" s="2">
        <f t="shared" si="133"/>
        <v>0.37930495900039046</v>
      </c>
      <c r="R667" s="2">
        <f t="shared" si="134"/>
        <v>1.3510347520499844E-2</v>
      </c>
      <c r="S667" s="25">
        <v>4617</v>
      </c>
      <c r="T667" s="25">
        <v>3158</v>
      </c>
      <c r="U667" s="25">
        <v>4857</v>
      </c>
      <c r="V667" s="51"/>
      <c r="W667" s="25">
        <v>173</v>
      </c>
      <c r="AB667" t="s">
        <v>2463</v>
      </c>
      <c r="AF667" s="38">
        <v>23</v>
      </c>
      <c r="AG667" s="40">
        <v>5</v>
      </c>
      <c r="AH667" s="40">
        <v>120</v>
      </c>
      <c r="AI667" s="52">
        <v>82105</v>
      </c>
      <c r="AJ667" s="52">
        <f t="shared" si="135"/>
        <v>23005</v>
      </c>
      <c r="AK667" t="s">
        <v>165</v>
      </c>
    </row>
    <row r="668" spans="1:37" hidden="1" outlineLevel="1">
      <c r="A668" t="s">
        <v>2587</v>
      </c>
      <c r="B668" s="47" t="s">
        <v>1318</v>
      </c>
      <c r="E668" s="1">
        <f t="shared" si="136"/>
        <v>455</v>
      </c>
      <c r="H668" s="1">
        <v>194</v>
      </c>
      <c r="I668" s="1">
        <v>189</v>
      </c>
      <c r="J668" s="2"/>
      <c r="K668" s="2">
        <f t="shared" si="137"/>
        <v>0.41538461538461541</v>
      </c>
      <c r="L668" s="10">
        <f t="shared" si="128"/>
        <v>3</v>
      </c>
      <c r="M668" s="9">
        <f t="shared" si="129"/>
        <v>1</v>
      </c>
      <c r="N668" s="8">
        <f t="shared" si="130"/>
        <v>2</v>
      </c>
      <c r="O668" s="2">
        <f t="shared" si="131"/>
        <v>0.26153846153846155</v>
      </c>
      <c r="P668" s="2">
        <f t="shared" si="132"/>
        <v>0.36263736263736263</v>
      </c>
      <c r="Q668" s="2">
        <f t="shared" si="133"/>
        <v>0.35604395604395606</v>
      </c>
      <c r="R668" s="2">
        <f t="shared" si="134"/>
        <v>1.9780219780219821E-2</v>
      </c>
      <c r="S668" s="25">
        <v>119</v>
      </c>
      <c r="T668" s="25">
        <v>165</v>
      </c>
      <c r="U668" s="25">
        <v>162</v>
      </c>
      <c r="V668" s="51"/>
      <c r="W668" s="25">
        <v>9</v>
      </c>
      <c r="AB668" t="s">
        <v>1977</v>
      </c>
      <c r="AF668" s="38">
        <v>23</v>
      </c>
      <c r="AG668" s="40">
        <v>3</v>
      </c>
      <c r="AH668" s="40">
        <v>325</v>
      </c>
      <c r="AI668" s="52">
        <v>82770</v>
      </c>
      <c r="AJ668" s="52">
        <f t="shared" si="135"/>
        <v>23003</v>
      </c>
      <c r="AK668" t="s">
        <v>1652</v>
      </c>
    </row>
    <row r="669" spans="1:37" hidden="1" outlineLevel="1">
      <c r="A669" t="s">
        <v>1580</v>
      </c>
      <c r="B669" s="47" t="s">
        <v>1318</v>
      </c>
      <c r="E669" s="1">
        <f t="shared" si="136"/>
        <v>59</v>
      </c>
      <c r="H669" s="1">
        <v>37</v>
      </c>
      <c r="I669" s="1">
        <v>40</v>
      </c>
      <c r="J669" s="2"/>
      <c r="K669" s="2">
        <f t="shared" si="137"/>
        <v>0.67796610169491522</v>
      </c>
      <c r="L669" s="10">
        <f t="shared" si="128"/>
        <v>3</v>
      </c>
      <c r="M669" s="9">
        <f t="shared" si="129"/>
        <v>1</v>
      </c>
      <c r="N669" s="8">
        <f t="shared" si="130"/>
        <v>2</v>
      </c>
      <c r="O669" s="2">
        <f t="shared" si="131"/>
        <v>0.15254237288135594</v>
      </c>
      <c r="P669" s="2">
        <f t="shared" si="132"/>
        <v>0.47457627118644069</v>
      </c>
      <c r="Q669" s="2">
        <f t="shared" si="133"/>
        <v>0.33898305084745761</v>
      </c>
      <c r="R669" s="2">
        <f t="shared" si="134"/>
        <v>3.3898305084745728E-2</v>
      </c>
      <c r="S669" s="25">
        <v>9</v>
      </c>
      <c r="T669" s="25">
        <v>28</v>
      </c>
      <c r="U669" s="25">
        <v>20</v>
      </c>
      <c r="V669" s="51"/>
      <c r="W669" s="25">
        <v>2</v>
      </c>
      <c r="AB669" t="s">
        <v>1977</v>
      </c>
      <c r="AF669" s="38">
        <v>23</v>
      </c>
      <c r="AG669" s="40">
        <v>3</v>
      </c>
      <c r="AH669" s="40">
        <v>330</v>
      </c>
      <c r="AI669" s="52">
        <v>83540</v>
      </c>
      <c r="AJ669" s="52">
        <f t="shared" si="135"/>
        <v>23003</v>
      </c>
      <c r="AK669" t="s">
        <v>1652</v>
      </c>
    </row>
    <row r="670" spans="1:37" hidden="1" outlineLevel="1">
      <c r="A670" t="s">
        <v>645</v>
      </c>
      <c r="B670" s="47" t="s">
        <v>1318</v>
      </c>
      <c r="E670" s="1">
        <f t="shared" si="136"/>
        <v>228</v>
      </c>
      <c r="H670" s="1">
        <v>84</v>
      </c>
      <c r="I670" s="1">
        <v>80</v>
      </c>
      <c r="J670" s="2"/>
      <c r="K670" s="2">
        <f t="shared" si="137"/>
        <v>0.35087719298245612</v>
      </c>
      <c r="L670" s="10">
        <f t="shared" si="128"/>
        <v>3</v>
      </c>
      <c r="M670" s="9">
        <f t="shared" si="129"/>
        <v>2</v>
      </c>
      <c r="N670" s="8">
        <f t="shared" si="130"/>
        <v>1</v>
      </c>
      <c r="O670" s="2">
        <f t="shared" si="131"/>
        <v>0.14473684210526316</v>
      </c>
      <c r="P670" s="2">
        <f t="shared" si="132"/>
        <v>0.42105263157894735</v>
      </c>
      <c r="Q670" s="2">
        <f t="shared" si="133"/>
        <v>0.43421052631578949</v>
      </c>
      <c r="R670" s="2">
        <f t="shared" si="134"/>
        <v>0</v>
      </c>
      <c r="S670" s="25">
        <v>33</v>
      </c>
      <c r="T670" s="25">
        <v>96</v>
      </c>
      <c r="U670" s="25">
        <v>99</v>
      </c>
      <c r="V670" s="51"/>
      <c r="W670" s="25">
        <v>0</v>
      </c>
      <c r="AB670" t="s">
        <v>1977</v>
      </c>
      <c r="AF670" s="38">
        <v>23</v>
      </c>
      <c r="AG670" s="40">
        <v>3</v>
      </c>
      <c r="AH670" s="40">
        <v>335</v>
      </c>
      <c r="AI670" s="52">
        <v>83785</v>
      </c>
      <c r="AJ670" s="52">
        <f t="shared" si="135"/>
        <v>23003</v>
      </c>
      <c r="AK670" t="s">
        <v>1652</v>
      </c>
    </row>
    <row r="671" spans="1:37" hidden="1" outlineLevel="1">
      <c r="A671" t="s">
        <v>2371</v>
      </c>
      <c r="B671" s="47" t="s">
        <v>1318</v>
      </c>
      <c r="E671" s="1">
        <f t="shared" si="136"/>
        <v>630</v>
      </c>
      <c r="H671" s="1">
        <v>399</v>
      </c>
      <c r="I671" s="1">
        <v>403</v>
      </c>
      <c r="J671" s="2"/>
      <c r="K671" s="2">
        <f t="shared" si="137"/>
        <v>0.63968253968253963</v>
      </c>
      <c r="L671" s="10">
        <f t="shared" si="128"/>
        <v>3</v>
      </c>
      <c r="M671" s="9">
        <f t="shared" si="129"/>
        <v>1</v>
      </c>
      <c r="N671" s="8">
        <f t="shared" si="130"/>
        <v>2</v>
      </c>
      <c r="O671" s="2">
        <f t="shared" si="131"/>
        <v>0.23968253968253969</v>
      </c>
      <c r="P671" s="2">
        <f t="shared" si="132"/>
        <v>0.37936507936507935</v>
      </c>
      <c r="Q671" s="2">
        <f t="shared" si="133"/>
        <v>0.37142857142857144</v>
      </c>
      <c r="R671" s="2">
        <f t="shared" si="134"/>
        <v>9.52380952380949E-3</v>
      </c>
      <c r="S671" s="25">
        <v>151</v>
      </c>
      <c r="T671" s="25">
        <v>239</v>
      </c>
      <c r="U671" s="25">
        <v>234</v>
      </c>
      <c r="V671" s="51"/>
      <c r="W671" s="25">
        <v>6</v>
      </c>
      <c r="AB671" t="s">
        <v>1241</v>
      </c>
      <c r="AF671" s="38">
        <v>23</v>
      </c>
      <c r="AG671" s="40">
        <v>15</v>
      </c>
      <c r="AH671" s="40">
        <v>92</v>
      </c>
      <c r="AI671" s="52">
        <v>84135</v>
      </c>
      <c r="AJ671" s="52">
        <f t="shared" si="135"/>
        <v>23015</v>
      </c>
      <c r="AK671" t="s">
        <v>1652</v>
      </c>
    </row>
    <row r="672" spans="1:37" hidden="1" outlineLevel="1">
      <c r="A672" t="s">
        <v>1623</v>
      </c>
      <c r="B672" s="47" t="s">
        <v>1318</v>
      </c>
      <c r="E672" s="1">
        <f t="shared" si="136"/>
        <v>1699</v>
      </c>
      <c r="H672" s="1">
        <v>922</v>
      </c>
      <c r="I672" s="1">
        <v>886</v>
      </c>
      <c r="J672" s="2"/>
      <c r="K672" s="2">
        <f t="shared" si="137"/>
        <v>0.52148322542672165</v>
      </c>
      <c r="L672" s="10">
        <f t="shared" si="128"/>
        <v>2</v>
      </c>
      <c r="M672" s="9">
        <f t="shared" si="129"/>
        <v>3</v>
      </c>
      <c r="N672" s="8">
        <f t="shared" si="130"/>
        <v>1</v>
      </c>
      <c r="O672" s="2">
        <f t="shared" si="131"/>
        <v>0.31018246027074747</v>
      </c>
      <c r="P672" s="2">
        <f t="shared" si="132"/>
        <v>0.29193643319599766</v>
      </c>
      <c r="Q672" s="2">
        <f t="shared" si="133"/>
        <v>0.36845203060623899</v>
      </c>
      <c r="R672" s="2">
        <f t="shared" si="134"/>
        <v>2.942907592701588E-2</v>
      </c>
      <c r="S672" s="25">
        <v>527</v>
      </c>
      <c r="T672" s="25">
        <v>496</v>
      </c>
      <c r="U672" s="25">
        <v>626</v>
      </c>
      <c r="V672" s="51"/>
      <c r="W672" s="25">
        <v>50</v>
      </c>
      <c r="AB672" t="s">
        <v>1241</v>
      </c>
      <c r="AF672" s="38">
        <v>23</v>
      </c>
      <c r="AG672" s="40">
        <v>15</v>
      </c>
      <c r="AH672" s="40">
        <v>95</v>
      </c>
      <c r="AI672" s="52">
        <v>85010</v>
      </c>
      <c r="AJ672" s="52">
        <f t="shared" si="135"/>
        <v>23015</v>
      </c>
      <c r="AK672" t="s">
        <v>1652</v>
      </c>
    </row>
    <row r="673" spans="1:37" hidden="1" outlineLevel="1">
      <c r="A673" t="s">
        <v>2296</v>
      </c>
      <c r="B673" s="47" t="s">
        <v>1318</v>
      </c>
      <c r="E673" s="1">
        <f t="shared" si="136"/>
        <v>428</v>
      </c>
      <c r="H673" s="1">
        <v>172</v>
      </c>
      <c r="I673" s="1">
        <v>174</v>
      </c>
      <c r="J673" s="2"/>
      <c r="K673" s="2">
        <f t="shared" si="137"/>
        <v>0.40654205607476634</v>
      </c>
      <c r="L673" s="10">
        <f t="shared" si="128"/>
        <v>3</v>
      </c>
      <c r="M673" s="9">
        <f t="shared" si="129"/>
        <v>2</v>
      </c>
      <c r="N673" s="8">
        <f t="shared" si="130"/>
        <v>1</v>
      </c>
      <c r="O673" s="2">
        <f t="shared" si="131"/>
        <v>0.26869158878504673</v>
      </c>
      <c r="P673" s="2">
        <f t="shared" si="132"/>
        <v>0.32476635514018692</v>
      </c>
      <c r="Q673" s="2">
        <f t="shared" si="133"/>
        <v>0.37616822429906543</v>
      </c>
      <c r="R673" s="2">
        <f t="shared" si="134"/>
        <v>3.037383177570091E-2</v>
      </c>
      <c r="S673" s="25">
        <v>115</v>
      </c>
      <c r="T673" s="25">
        <v>139</v>
      </c>
      <c r="U673" s="25">
        <v>161</v>
      </c>
      <c r="V673" s="51"/>
      <c r="W673" s="25">
        <v>13</v>
      </c>
      <c r="AB673" t="s">
        <v>1069</v>
      </c>
      <c r="AF673" s="38">
        <v>23</v>
      </c>
      <c r="AG673" s="40">
        <v>29</v>
      </c>
      <c r="AH673" s="40">
        <v>220</v>
      </c>
      <c r="AI673" s="52">
        <v>85185</v>
      </c>
      <c r="AJ673" s="52">
        <f t="shared" si="135"/>
        <v>23029</v>
      </c>
      <c r="AK673" t="s">
        <v>1652</v>
      </c>
    </row>
    <row r="674" spans="1:37" hidden="1" outlineLevel="1">
      <c r="A674" t="s">
        <v>1216</v>
      </c>
      <c r="B674" s="47" t="s">
        <v>1318</v>
      </c>
      <c r="E674" s="1">
        <f t="shared" si="136"/>
        <v>175</v>
      </c>
      <c r="H674" s="1">
        <v>83</v>
      </c>
      <c r="I674" s="1">
        <v>83</v>
      </c>
      <c r="J674" s="2"/>
      <c r="K674" s="2">
        <f t="shared" si="137"/>
        <v>0.47428571428571431</v>
      </c>
      <c r="L674" s="10">
        <f t="shared" si="128"/>
        <v>3</v>
      </c>
      <c r="M674" s="9">
        <f t="shared" si="129"/>
        <v>1</v>
      </c>
      <c r="N674" s="8">
        <f t="shared" si="130"/>
        <v>1</v>
      </c>
      <c r="O674" s="2">
        <f t="shared" si="131"/>
        <v>0.26857142857142857</v>
      </c>
      <c r="P674" s="2">
        <f t="shared" si="132"/>
        <v>0.36571428571428571</v>
      </c>
      <c r="Q674" s="2">
        <f t="shared" si="133"/>
        <v>0.36571428571428571</v>
      </c>
      <c r="R674" s="2">
        <f t="shared" si="134"/>
        <v>0</v>
      </c>
      <c r="S674" s="25">
        <v>47</v>
      </c>
      <c r="T674" s="25">
        <v>64</v>
      </c>
      <c r="U674" s="25">
        <v>64</v>
      </c>
      <c r="V674" s="51"/>
      <c r="W674" s="25">
        <v>0</v>
      </c>
      <c r="AB674" t="s">
        <v>1069</v>
      </c>
      <c r="AF674" s="38">
        <v>23</v>
      </c>
      <c r="AG674" s="40">
        <v>29</v>
      </c>
      <c r="AH674" s="40">
        <v>225</v>
      </c>
      <c r="AI674" s="52">
        <v>85290</v>
      </c>
      <c r="AJ674" s="52">
        <f t="shared" si="135"/>
        <v>23029</v>
      </c>
      <c r="AK674" t="s">
        <v>1652</v>
      </c>
    </row>
    <row r="675" spans="1:37" hidden="1" outlineLevel="1">
      <c r="A675" t="s">
        <v>2358</v>
      </c>
      <c r="B675" s="47" t="s">
        <v>1318</v>
      </c>
      <c r="E675" s="1">
        <f t="shared" si="136"/>
        <v>132</v>
      </c>
      <c r="H675" s="1">
        <v>76</v>
      </c>
      <c r="I675" s="1">
        <v>73</v>
      </c>
      <c r="J675" s="2"/>
      <c r="K675" s="2">
        <f t="shared" si="137"/>
        <v>0.55303030303030298</v>
      </c>
      <c r="L675" s="10">
        <f t="shared" si="128"/>
        <v>3</v>
      </c>
      <c r="M675" s="9">
        <f t="shared" si="129"/>
        <v>1</v>
      </c>
      <c r="N675" s="8">
        <f t="shared" si="130"/>
        <v>2</v>
      </c>
      <c r="O675" s="2">
        <f t="shared" si="131"/>
        <v>9.8484848484848481E-2</v>
      </c>
      <c r="P675" s="2">
        <f t="shared" si="132"/>
        <v>0.53030303030303028</v>
      </c>
      <c r="Q675" s="2">
        <f t="shared" si="133"/>
        <v>0.36363636363636365</v>
      </c>
      <c r="R675" s="2">
        <f t="shared" si="134"/>
        <v>7.575757575757569E-3</v>
      </c>
      <c r="S675" s="25">
        <v>13</v>
      </c>
      <c r="T675" s="25">
        <v>70</v>
      </c>
      <c r="U675" s="25">
        <v>48</v>
      </c>
      <c r="V675" s="51"/>
      <c r="W675" s="25">
        <v>1</v>
      </c>
      <c r="AB675" t="s">
        <v>1134</v>
      </c>
      <c r="AF675" s="38">
        <v>23</v>
      </c>
      <c r="AG675" s="40">
        <v>21</v>
      </c>
      <c r="AH675" s="40">
        <v>100</v>
      </c>
      <c r="AI675" s="52">
        <v>85710</v>
      </c>
      <c r="AJ675" s="52">
        <f t="shared" si="135"/>
        <v>23021</v>
      </c>
      <c r="AK675" t="s">
        <v>1652</v>
      </c>
    </row>
    <row r="676" spans="1:37" hidden="1" outlineLevel="1">
      <c r="A676" t="s">
        <v>2623</v>
      </c>
      <c r="B676" s="47" t="s">
        <v>1318</v>
      </c>
      <c r="E676" s="1">
        <f t="shared" si="136"/>
        <v>2871</v>
      </c>
      <c r="H676" s="1">
        <v>1663</v>
      </c>
      <c r="I676" s="1">
        <v>1611</v>
      </c>
      <c r="J676" s="2"/>
      <c r="K676" s="2">
        <f t="shared" si="137"/>
        <v>0.56112852664576807</v>
      </c>
      <c r="L676" s="10">
        <f t="shared" si="128"/>
        <v>2</v>
      </c>
      <c r="M676" s="9">
        <f t="shared" si="129"/>
        <v>3</v>
      </c>
      <c r="N676" s="8">
        <f t="shared" si="130"/>
        <v>1</v>
      </c>
      <c r="O676" s="2">
        <f t="shared" si="131"/>
        <v>0.31138975966562171</v>
      </c>
      <c r="P676" s="2">
        <f t="shared" si="132"/>
        <v>0.30860327412051552</v>
      </c>
      <c r="Q676" s="2">
        <f t="shared" si="133"/>
        <v>0.36119818878439569</v>
      </c>
      <c r="R676" s="2">
        <f t="shared" si="134"/>
        <v>1.8808777429467127E-2</v>
      </c>
      <c r="S676" s="25">
        <v>894</v>
      </c>
      <c r="T676" s="25">
        <v>886</v>
      </c>
      <c r="U676" s="25">
        <v>1037</v>
      </c>
      <c r="V676" s="51"/>
      <c r="W676" s="25">
        <v>54</v>
      </c>
      <c r="AB676" t="s">
        <v>1083</v>
      </c>
      <c r="AF676" s="38">
        <v>23</v>
      </c>
      <c r="AG676" s="40">
        <v>7</v>
      </c>
      <c r="AH676" s="40">
        <v>105</v>
      </c>
      <c r="AI676" s="52">
        <v>85850</v>
      </c>
      <c r="AJ676" s="52">
        <f t="shared" si="135"/>
        <v>23007</v>
      </c>
      <c r="AK676" t="s">
        <v>1652</v>
      </c>
    </row>
    <row r="677" spans="1:37" hidden="1" outlineLevel="1">
      <c r="A677" t="s">
        <v>2637</v>
      </c>
      <c r="B677" s="47" t="s">
        <v>1318</v>
      </c>
      <c r="E677" s="1">
        <f t="shared" si="136"/>
        <v>10820</v>
      </c>
      <c r="H677" s="1">
        <v>5855</v>
      </c>
      <c r="I677" s="1">
        <v>5780</v>
      </c>
      <c r="J677" s="2"/>
      <c r="K677" s="2">
        <f t="shared" si="137"/>
        <v>0.53419593345656191</v>
      </c>
      <c r="L677" s="10">
        <f t="shared" si="128"/>
        <v>2</v>
      </c>
      <c r="M677" s="9">
        <f t="shared" si="129"/>
        <v>3</v>
      </c>
      <c r="N677" s="8">
        <f t="shared" si="130"/>
        <v>1</v>
      </c>
      <c r="O677" s="2">
        <f t="shared" si="131"/>
        <v>0.29510166358595197</v>
      </c>
      <c r="P677" s="2">
        <f t="shared" si="132"/>
        <v>0.2888170055452865</v>
      </c>
      <c r="Q677" s="2">
        <f t="shared" si="133"/>
        <v>0.40406654343807763</v>
      </c>
      <c r="R677" s="2">
        <f t="shared" si="134"/>
        <v>1.2014787430683849E-2</v>
      </c>
      <c r="S677" s="25">
        <v>3193</v>
      </c>
      <c r="T677" s="25">
        <v>3125</v>
      </c>
      <c r="U677" s="25">
        <v>4372</v>
      </c>
      <c r="V677" s="51"/>
      <c r="W677" s="25">
        <v>130</v>
      </c>
      <c r="AB677" t="s">
        <v>2463</v>
      </c>
      <c r="AF677" s="38">
        <v>23</v>
      </c>
      <c r="AG677" s="40">
        <v>5</v>
      </c>
      <c r="AH677" s="40">
        <v>125</v>
      </c>
      <c r="AI677" s="52">
        <v>86025</v>
      </c>
      <c r="AJ677" s="52">
        <f t="shared" si="135"/>
        <v>23005</v>
      </c>
      <c r="AK677" t="s">
        <v>1652</v>
      </c>
    </row>
    <row r="678" spans="1:37" hidden="1" outlineLevel="1">
      <c r="A678" t="s">
        <v>2840</v>
      </c>
      <c r="B678" s="47" t="s">
        <v>1318</v>
      </c>
      <c r="E678" s="1">
        <f t="shared" si="136"/>
        <v>1720</v>
      </c>
      <c r="H678" s="1">
        <v>838</v>
      </c>
      <c r="I678" s="1">
        <v>829</v>
      </c>
      <c r="J678" s="2"/>
      <c r="K678" s="2">
        <f t="shared" si="137"/>
        <v>0.48197674418604652</v>
      </c>
      <c r="L678" s="10">
        <f t="shared" si="128"/>
        <v>3</v>
      </c>
      <c r="M678" s="9">
        <f t="shared" si="129"/>
        <v>2</v>
      </c>
      <c r="N678" s="8">
        <f t="shared" si="130"/>
        <v>1</v>
      </c>
      <c r="O678" s="2">
        <f t="shared" si="131"/>
        <v>0.26976744186046514</v>
      </c>
      <c r="P678" s="2">
        <f t="shared" si="132"/>
        <v>0.34186046511627904</v>
      </c>
      <c r="Q678" s="2">
        <f t="shared" si="133"/>
        <v>0.37616279069767444</v>
      </c>
      <c r="R678" s="2">
        <f t="shared" si="134"/>
        <v>1.2209302325581317E-2</v>
      </c>
      <c r="S678" s="25">
        <v>464</v>
      </c>
      <c r="T678" s="25">
        <v>588</v>
      </c>
      <c r="U678" s="25">
        <v>647</v>
      </c>
      <c r="V678" s="51"/>
      <c r="W678" s="25">
        <v>21</v>
      </c>
      <c r="AB678" t="s">
        <v>2654</v>
      </c>
      <c r="AF678" s="38">
        <v>23</v>
      </c>
      <c r="AG678" s="40">
        <v>11</v>
      </c>
      <c r="AH678" s="40">
        <v>135</v>
      </c>
      <c r="AI678" s="52">
        <v>86165</v>
      </c>
      <c r="AJ678" s="52">
        <f t="shared" si="135"/>
        <v>23011</v>
      </c>
      <c r="AK678" t="s">
        <v>1652</v>
      </c>
    </row>
    <row r="679" spans="1:37" hidden="1" outlineLevel="1">
      <c r="A679" t="s">
        <v>1942</v>
      </c>
      <c r="B679" s="47" t="s">
        <v>1318</v>
      </c>
      <c r="E679" s="1">
        <f t="shared" si="136"/>
        <v>280</v>
      </c>
      <c r="H679" s="1">
        <v>151</v>
      </c>
      <c r="I679" s="1">
        <v>162</v>
      </c>
      <c r="J679" s="2"/>
      <c r="K679" s="2">
        <f t="shared" si="137"/>
        <v>0.57857142857142863</v>
      </c>
      <c r="L679" s="10">
        <f t="shared" si="128"/>
        <v>2</v>
      </c>
      <c r="M679" s="9">
        <f t="shared" si="129"/>
        <v>1</v>
      </c>
      <c r="N679" s="8">
        <f t="shared" si="130"/>
        <v>3</v>
      </c>
      <c r="O679" s="2">
        <f t="shared" si="131"/>
        <v>0.32500000000000001</v>
      </c>
      <c r="P679" s="2">
        <f t="shared" si="132"/>
        <v>0.375</v>
      </c>
      <c r="Q679" s="2">
        <f t="shared" si="133"/>
        <v>0.3</v>
      </c>
      <c r="R679" s="2">
        <f t="shared" si="134"/>
        <v>5.5511151231257827E-17</v>
      </c>
      <c r="S679" s="25">
        <v>91</v>
      </c>
      <c r="T679" s="25">
        <v>105</v>
      </c>
      <c r="U679" s="25">
        <v>84</v>
      </c>
      <c r="V679" s="51"/>
      <c r="W679" s="25">
        <v>0</v>
      </c>
      <c r="AB679" t="s">
        <v>2880</v>
      </c>
      <c r="AF679" s="38">
        <v>23</v>
      </c>
      <c r="AG679" s="40">
        <v>19</v>
      </c>
      <c r="AH679" s="40">
        <v>305</v>
      </c>
      <c r="AI679" s="52">
        <v>86305</v>
      </c>
      <c r="AJ679" s="52">
        <f t="shared" si="135"/>
        <v>23019</v>
      </c>
      <c r="AK679" t="s">
        <v>1652</v>
      </c>
    </row>
    <row r="680" spans="1:37" hidden="1" outlineLevel="1">
      <c r="A680" t="s">
        <v>1284</v>
      </c>
      <c r="B680" s="47" t="s">
        <v>1318</v>
      </c>
      <c r="E680" s="1">
        <f t="shared" si="136"/>
        <v>5939</v>
      </c>
      <c r="H680" s="1">
        <v>3243</v>
      </c>
      <c r="I680" s="1">
        <v>3183</v>
      </c>
      <c r="J680" s="2"/>
      <c r="K680" s="2">
        <f t="shared" si="137"/>
        <v>0.5359488129314699</v>
      </c>
      <c r="L680" s="10">
        <f t="shared" si="128"/>
        <v>1</v>
      </c>
      <c r="M680" s="9">
        <f t="shared" si="129"/>
        <v>3</v>
      </c>
      <c r="N680" s="8">
        <f t="shared" si="130"/>
        <v>2</v>
      </c>
      <c r="O680" s="2">
        <f t="shared" si="131"/>
        <v>0.39821518774204412</v>
      </c>
      <c r="P680" s="2">
        <f t="shared" si="132"/>
        <v>0.2246169388785991</v>
      </c>
      <c r="Q680" s="2">
        <f t="shared" si="133"/>
        <v>0.36622326991075937</v>
      </c>
      <c r="R680" s="2">
        <f t="shared" si="134"/>
        <v>1.094460346859738E-2</v>
      </c>
      <c r="S680" s="25">
        <v>2365</v>
      </c>
      <c r="T680" s="25">
        <v>1334</v>
      </c>
      <c r="U680" s="25">
        <v>2175</v>
      </c>
      <c r="V680" s="51"/>
      <c r="W680" s="25">
        <v>65</v>
      </c>
      <c r="AB680" t="s">
        <v>2654</v>
      </c>
      <c r="AF680" s="38">
        <v>23</v>
      </c>
      <c r="AG680" s="40">
        <v>11</v>
      </c>
      <c r="AH680" s="40">
        <v>140</v>
      </c>
      <c r="AI680" s="52">
        <v>86515</v>
      </c>
      <c r="AJ680" s="52">
        <f t="shared" si="135"/>
        <v>23011</v>
      </c>
      <c r="AK680" t="s">
        <v>1652</v>
      </c>
    </row>
    <row r="681" spans="1:37" hidden="1" outlineLevel="1">
      <c r="A681" t="s">
        <v>2693</v>
      </c>
      <c r="B681" s="47" t="s">
        <v>1318</v>
      </c>
      <c r="E681" s="1">
        <f t="shared" si="136"/>
        <v>738</v>
      </c>
      <c r="H681" s="1">
        <v>234</v>
      </c>
      <c r="I681" s="1">
        <v>228</v>
      </c>
      <c r="J681" s="2"/>
      <c r="K681" s="2">
        <f t="shared" si="137"/>
        <v>0.30894308943089432</v>
      </c>
      <c r="L681" s="10">
        <f t="shared" si="128"/>
        <v>3</v>
      </c>
      <c r="M681" s="9">
        <f t="shared" si="129"/>
        <v>2</v>
      </c>
      <c r="N681" s="8">
        <f t="shared" si="130"/>
        <v>1</v>
      </c>
      <c r="O681" s="2">
        <f t="shared" si="131"/>
        <v>0.22086720867208673</v>
      </c>
      <c r="P681" s="2">
        <f t="shared" si="132"/>
        <v>0.37127371273712739</v>
      </c>
      <c r="Q681" s="2">
        <f t="shared" si="133"/>
        <v>0.40243902439024393</v>
      </c>
      <c r="R681" s="2">
        <f t="shared" si="134"/>
        <v>5.4200542005419239E-3</v>
      </c>
      <c r="S681" s="25">
        <v>163</v>
      </c>
      <c r="T681" s="25">
        <v>274</v>
      </c>
      <c r="U681" s="25">
        <v>297</v>
      </c>
      <c r="V681" s="51"/>
      <c r="W681" s="25">
        <v>4</v>
      </c>
      <c r="AB681" t="s">
        <v>179</v>
      </c>
      <c r="AF681" s="38">
        <v>23</v>
      </c>
      <c r="AG681" s="40">
        <v>9</v>
      </c>
      <c r="AH681" s="40">
        <v>185</v>
      </c>
      <c r="AI681" s="52">
        <v>86655</v>
      </c>
      <c r="AJ681" s="52">
        <f t="shared" si="135"/>
        <v>23009</v>
      </c>
      <c r="AK681" t="s">
        <v>1652</v>
      </c>
    </row>
    <row r="682" spans="1:37" hidden="1" outlineLevel="1">
      <c r="A682" t="s">
        <v>1686</v>
      </c>
      <c r="B682" s="47" t="s">
        <v>1318</v>
      </c>
      <c r="E682" s="1">
        <f t="shared" si="136"/>
        <v>2730</v>
      </c>
      <c r="H682" s="1">
        <v>1423</v>
      </c>
      <c r="I682" s="1">
        <v>1398</v>
      </c>
      <c r="J682" s="2"/>
      <c r="K682" s="2">
        <f t="shared" si="137"/>
        <v>0.51208791208791204</v>
      </c>
      <c r="L682" s="10">
        <f t="shared" si="128"/>
        <v>3</v>
      </c>
      <c r="M682" s="9">
        <f t="shared" si="129"/>
        <v>2</v>
      </c>
      <c r="N682" s="8">
        <f t="shared" si="130"/>
        <v>1</v>
      </c>
      <c r="O682" s="2">
        <f t="shared" si="131"/>
        <v>0.28534798534798533</v>
      </c>
      <c r="P682" s="2">
        <f t="shared" si="132"/>
        <v>0.32454212454212455</v>
      </c>
      <c r="Q682" s="2">
        <f t="shared" si="133"/>
        <v>0.34835164835164834</v>
      </c>
      <c r="R682" s="2">
        <f t="shared" si="134"/>
        <v>4.1758241758241776E-2</v>
      </c>
      <c r="S682" s="25">
        <v>779</v>
      </c>
      <c r="T682" s="25">
        <v>886</v>
      </c>
      <c r="U682" s="25">
        <v>951</v>
      </c>
      <c r="V682" s="51"/>
      <c r="W682" s="25">
        <v>114</v>
      </c>
      <c r="AB682" t="s">
        <v>339</v>
      </c>
      <c r="AF682" s="38">
        <v>23</v>
      </c>
      <c r="AG682" s="40">
        <v>27</v>
      </c>
      <c r="AH682" s="40">
        <v>130</v>
      </c>
      <c r="AI682" s="52">
        <v>86760</v>
      </c>
      <c r="AJ682" s="52">
        <f t="shared" si="135"/>
        <v>23027</v>
      </c>
      <c r="AK682" t="s">
        <v>1652</v>
      </c>
    </row>
    <row r="683" spans="1:37" hidden="1" outlineLevel="1">
      <c r="A683" s="47" t="s">
        <v>782</v>
      </c>
      <c r="B683" s="47" t="s">
        <v>1318</v>
      </c>
      <c r="E683" s="1">
        <f t="shared" si="136"/>
        <v>179</v>
      </c>
      <c r="H683" s="1">
        <v>106</v>
      </c>
      <c r="I683" s="1">
        <v>105</v>
      </c>
      <c r="J683" s="2"/>
      <c r="K683" s="2">
        <f t="shared" si="137"/>
        <v>0.58659217877094971</v>
      </c>
      <c r="L683" s="10">
        <f t="shared" si="128"/>
        <v>1</v>
      </c>
      <c r="M683" s="9">
        <f t="shared" si="129"/>
        <v>3</v>
      </c>
      <c r="N683" s="8">
        <f t="shared" si="130"/>
        <v>2</v>
      </c>
      <c r="O683" s="2">
        <f t="shared" si="131"/>
        <v>0.63687150837988826</v>
      </c>
      <c r="P683" s="2">
        <f t="shared" si="132"/>
        <v>0.12849162011173185</v>
      </c>
      <c r="Q683" s="2">
        <f t="shared" si="133"/>
        <v>0.21787709497206703</v>
      </c>
      <c r="R683" s="2">
        <f t="shared" si="134"/>
        <v>1.6759776536312859E-2</v>
      </c>
      <c r="S683" s="25">
        <v>114</v>
      </c>
      <c r="T683" s="25">
        <v>23</v>
      </c>
      <c r="U683" s="25">
        <v>39</v>
      </c>
      <c r="V683" s="51"/>
      <c r="W683" s="25">
        <v>3</v>
      </c>
      <c r="AB683" t="s">
        <v>1977</v>
      </c>
      <c r="AF683" s="38">
        <v>23</v>
      </c>
      <c r="AG683" s="40">
        <v>3</v>
      </c>
      <c r="AH683" s="40">
        <v>340</v>
      </c>
      <c r="AI683" s="52">
        <v>86865</v>
      </c>
      <c r="AJ683" s="52">
        <f t="shared" si="135"/>
        <v>23003</v>
      </c>
      <c r="AK683" t="s">
        <v>2908</v>
      </c>
    </row>
    <row r="684" spans="1:37" hidden="1" outlineLevel="1">
      <c r="A684" t="s">
        <v>2631</v>
      </c>
      <c r="B684" s="47" t="s">
        <v>1318</v>
      </c>
      <c r="E684" s="1">
        <f t="shared" si="136"/>
        <v>4377</v>
      </c>
      <c r="H684" s="1">
        <v>2645</v>
      </c>
      <c r="I684" s="1">
        <v>2619</v>
      </c>
      <c r="J684" s="2"/>
      <c r="K684" s="2">
        <f t="shared" si="137"/>
        <v>0.59835503769705278</v>
      </c>
      <c r="L684" s="10">
        <f t="shared" si="128"/>
        <v>3</v>
      </c>
      <c r="M684" s="9">
        <f t="shared" si="129"/>
        <v>1</v>
      </c>
      <c r="N684" s="8">
        <f t="shared" si="130"/>
        <v>2</v>
      </c>
      <c r="O684" s="2">
        <f t="shared" si="131"/>
        <v>0.29358007767877542</v>
      </c>
      <c r="P684" s="2">
        <f t="shared" si="132"/>
        <v>0.3497829563628056</v>
      </c>
      <c r="Q684" s="2">
        <f t="shared" si="133"/>
        <v>0.34452821567283526</v>
      </c>
      <c r="R684" s="2">
        <f t="shared" si="134"/>
        <v>1.210875028558378E-2</v>
      </c>
      <c r="S684" s="25">
        <v>1285</v>
      </c>
      <c r="T684" s="25">
        <v>1531</v>
      </c>
      <c r="U684" s="25">
        <v>1508</v>
      </c>
      <c r="V684" s="51"/>
      <c r="W684" s="25">
        <v>53</v>
      </c>
      <c r="AB684" t="s">
        <v>2654</v>
      </c>
      <c r="AF684" s="38">
        <v>23</v>
      </c>
      <c r="AG684" s="40">
        <v>11</v>
      </c>
      <c r="AH684" s="40">
        <v>145</v>
      </c>
      <c r="AI684" s="52">
        <v>86970</v>
      </c>
      <c r="AJ684" s="52">
        <f t="shared" si="135"/>
        <v>23011</v>
      </c>
      <c r="AK684" t="s">
        <v>1652</v>
      </c>
    </row>
    <row r="685" spans="1:37" hidden="1" outlineLevel="1">
      <c r="A685" t="s">
        <v>2016</v>
      </c>
      <c r="B685" s="47" t="s">
        <v>1318</v>
      </c>
      <c r="E685" s="1">
        <f t="shared" si="136"/>
        <v>2867</v>
      </c>
      <c r="H685" s="1">
        <v>1704</v>
      </c>
      <c r="I685" s="1">
        <v>1639</v>
      </c>
      <c r="J685" s="2"/>
      <c r="K685" s="2">
        <f t="shared" si="137"/>
        <v>0.57167771189396577</v>
      </c>
      <c r="L685" s="10">
        <f t="shared" si="128"/>
        <v>3</v>
      </c>
      <c r="M685" s="9">
        <f t="shared" si="129"/>
        <v>2</v>
      </c>
      <c r="N685" s="8">
        <f t="shared" si="130"/>
        <v>1</v>
      </c>
      <c r="O685" s="2">
        <f t="shared" si="131"/>
        <v>0.25601674223927451</v>
      </c>
      <c r="P685" s="2">
        <f t="shared" si="132"/>
        <v>0.35263341471921872</v>
      </c>
      <c r="Q685" s="2">
        <f t="shared" si="133"/>
        <v>0.38437391001046389</v>
      </c>
      <c r="R685" s="2">
        <f t="shared" si="134"/>
        <v>6.9759330310428802E-3</v>
      </c>
      <c r="S685" s="25">
        <v>734</v>
      </c>
      <c r="T685" s="25">
        <v>1011</v>
      </c>
      <c r="U685" s="25">
        <v>1102</v>
      </c>
      <c r="V685" s="51"/>
      <c r="W685" s="25">
        <v>20</v>
      </c>
      <c r="AB685" t="s">
        <v>1241</v>
      </c>
      <c r="AF685" s="38">
        <v>23</v>
      </c>
      <c r="AG685" s="40">
        <v>15</v>
      </c>
      <c r="AH685" s="40">
        <v>100</v>
      </c>
      <c r="AI685" s="52">
        <v>87075</v>
      </c>
      <c r="AJ685" s="52">
        <f t="shared" si="135"/>
        <v>23015</v>
      </c>
      <c r="AK685" t="s">
        <v>1652</v>
      </c>
    </row>
    <row r="686" spans="1:37" hidden="1" outlineLevel="1">
      <c r="A686" t="s">
        <v>1138</v>
      </c>
      <c r="B686" s="47" t="s">
        <v>1318</v>
      </c>
      <c r="E686" s="1">
        <f t="shared" si="136"/>
        <v>985</v>
      </c>
      <c r="H686" s="1">
        <v>447</v>
      </c>
      <c r="I686" s="1">
        <v>437</v>
      </c>
      <c r="J686" s="2"/>
      <c r="K686" s="2">
        <f t="shared" si="137"/>
        <v>0.4436548223350254</v>
      </c>
      <c r="L686" s="10">
        <f t="shared" ref="L686:L692" si="140">RANK(S686,S686:Y686)</f>
        <v>3</v>
      </c>
      <c r="M686" s="9">
        <f t="shared" ref="M686:M692" si="141">RANK(T686,S686:Y686)</f>
        <v>1</v>
      </c>
      <c r="N686" s="8">
        <f t="shared" ref="N686:N692" si="142">RANK(U686,S686:Y686)</f>
        <v>2</v>
      </c>
      <c r="O686" s="2">
        <f t="shared" ref="O686:O692" si="143">IF(SUM($S686:$Y686)=0,"-",S686/SUM($S686:$Y686))</f>
        <v>0.25380710659898476</v>
      </c>
      <c r="P686" s="2">
        <f t="shared" ref="P686:P692" si="144">IF(SUM($S686:$Y686)=0,"-",T686/SUM($S686:$Y686))</f>
        <v>0.39695431472081216</v>
      </c>
      <c r="Q686" s="2">
        <f t="shared" ref="Q686:Q692" si="145">IF(SUM($S686:$Y686)=0,"-",U686/SUM($S686:$Y686))</f>
        <v>0.33401015228426395</v>
      </c>
      <c r="R686" s="2">
        <f t="shared" ref="R686:R692" si="146">IF(SUM($S686:$Y686)=0,"-",(1-O686-P686-Q686))</f>
        <v>1.5228426395939132E-2</v>
      </c>
      <c r="S686" s="25">
        <v>250</v>
      </c>
      <c r="T686" s="25">
        <v>391</v>
      </c>
      <c r="U686" s="25">
        <v>329</v>
      </c>
      <c r="V686" s="51"/>
      <c r="W686" s="25">
        <v>15</v>
      </c>
      <c r="AB686" t="s">
        <v>1977</v>
      </c>
      <c r="AF686" s="38">
        <v>23</v>
      </c>
      <c r="AG686" s="40">
        <v>3</v>
      </c>
      <c r="AH686" s="40">
        <v>345</v>
      </c>
      <c r="AI686" s="52">
        <v>87215</v>
      </c>
      <c r="AJ686" s="52">
        <f t="shared" si="135"/>
        <v>23003</v>
      </c>
      <c r="AK686" t="s">
        <v>1652</v>
      </c>
    </row>
    <row r="687" spans="1:37" hidden="1" outlineLevel="1">
      <c r="A687" t="s">
        <v>2470</v>
      </c>
      <c r="B687" s="47" t="s">
        <v>1318</v>
      </c>
      <c r="E687" s="1">
        <f t="shared" si="136"/>
        <v>939</v>
      </c>
      <c r="H687" s="1">
        <v>496</v>
      </c>
      <c r="I687" s="1">
        <v>486</v>
      </c>
      <c r="J687" s="2"/>
      <c r="K687" s="2">
        <f t="shared" si="137"/>
        <v>0.51757188498402551</v>
      </c>
      <c r="L687" s="10">
        <f t="shared" si="140"/>
        <v>3</v>
      </c>
      <c r="M687" s="9">
        <f t="shared" si="141"/>
        <v>2</v>
      </c>
      <c r="N687" s="8">
        <f t="shared" si="142"/>
        <v>1</v>
      </c>
      <c r="O687" s="2">
        <f t="shared" si="143"/>
        <v>0.22790202342917998</v>
      </c>
      <c r="P687" s="2">
        <f t="shared" si="144"/>
        <v>0.29073482428115016</v>
      </c>
      <c r="Q687" s="2">
        <f t="shared" si="145"/>
        <v>0.46538871139510118</v>
      </c>
      <c r="R687" s="2">
        <f t="shared" si="146"/>
        <v>1.5974440894568676E-2</v>
      </c>
      <c r="S687" s="25">
        <v>214</v>
      </c>
      <c r="T687" s="25">
        <v>273</v>
      </c>
      <c r="U687" s="25">
        <v>437</v>
      </c>
      <c r="V687" s="51"/>
      <c r="W687" s="25">
        <v>15</v>
      </c>
      <c r="AB687" t="s">
        <v>1863</v>
      </c>
      <c r="AF687" s="38">
        <v>23</v>
      </c>
      <c r="AG687" s="40">
        <v>17</v>
      </c>
      <c r="AH687" s="40">
        <v>175</v>
      </c>
      <c r="AI687" s="52">
        <v>87355</v>
      </c>
      <c r="AJ687" s="52">
        <f t="shared" si="135"/>
        <v>23017</v>
      </c>
      <c r="AK687" t="s">
        <v>1652</v>
      </c>
    </row>
    <row r="688" spans="1:37" hidden="1" outlineLevel="1">
      <c r="A688" t="s">
        <v>447</v>
      </c>
      <c r="B688" s="47" t="s">
        <v>1318</v>
      </c>
      <c r="E688" s="1">
        <f>SUM(S688:X688)</f>
        <v>145</v>
      </c>
      <c r="H688" s="1">
        <v>84</v>
      </c>
      <c r="I688" s="1">
        <v>85</v>
      </c>
      <c r="J688" s="2"/>
      <c r="K688" s="2">
        <f t="shared" si="137"/>
        <v>0.58620689655172409</v>
      </c>
      <c r="L688" s="10">
        <f t="shared" si="140"/>
        <v>1</v>
      </c>
      <c r="M688" s="9">
        <f t="shared" si="141"/>
        <v>3</v>
      </c>
      <c r="N688" s="8">
        <f t="shared" si="142"/>
        <v>2</v>
      </c>
      <c r="O688" s="2">
        <f t="shared" si="143"/>
        <v>0.44827586206896552</v>
      </c>
      <c r="P688" s="2">
        <f t="shared" si="144"/>
        <v>0.21379310344827587</v>
      </c>
      <c r="Q688" s="2">
        <f t="shared" si="145"/>
        <v>0.33103448275862069</v>
      </c>
      <c r="R688" s="2">
        <f t="shared" si="146"/>
        <v>6.8965517241379448E-3</v>
      </c>
      <c r="S688" s="25">
        <v>65</v>
      </c>
      <c r="T688" s="25">
        <v>31</v>
      </c>
      <c r="U688" s="25">
        <v>48</v>
      </c>
      <c r="V688" s="51"/>
      <c r="W688" s="25">
        <v>1</v>
      </c>
      <c r="AB688" t="s">
        <v>2880</v>
      </c>
      <c r="AF688" s="38">
        <v>23</v>
      </c>
      <c r="AG688" s="40">
        <v>19</v>
      </c>
      <c r="AH688" s="40">
        <v>310</v>
      </c>
      <c r="AI688" s="52">
        <v>87390</v>
      </c>
      <c r="AJ688" s="52">
        <f>AF688*1000+AG688</f>
        <v>23019</v>
      </c>
      <c r="AK688" t="s">
        <v>1652</v>
      </c>
    </row>
    <row r="689" spans="1:38" hidden="1" outlineLevel="1">
      <c r="A689" t="s">
        <v>448</v>
      </c>
      <c r="B689" s="47" t="s">
        <v>1318</v>
      </c>
      <c r="E689" s="1">
        <f>SUM(S689:X689)</f>
        <v>2209</v>
      </c>
      <c r="H689" s="1">
        <v>1290</v>
      </c>
      <c r="I689" s="1">
        <v>1273</v>
      </c>
      <c r="J689" s="2"/>
      <c r="K689" s="2">
        <f t="shared" si="137"/>
        <v>0.57627885921231325</v>
      </c>
      <c r="L689" s="10">
        <f t="shared" si="140"/>
        <v>3</v>
      </c>
      <c r="M689" s="9">
        <f t="shared" si="141"/>
        <v>2</v>
      </c>
      <c r="N689" s="8">
        <f t="shared" si="142"/>
        <v>1</v>
      </c>
      <c r="O689" s="2">
        <f t="shared" si="143"/>
        <v>0.25894069714803081</v>
      </c>
      <c r="P689" s="2">
        <f t="shared" si="144"/>
        <v>0.34268899954730647</v>
      </c>
      <c r="Q689" s="2">
        <f t="shared" si="145"/>
        <v>0.36124943413309191</v>
      </c>
      <c r="R689" s="2">
        <f t="shared" si="146"/>
        <v>3.7120869171570814E-2</v>
      </c>
      <c r="S689" s="25">
        <v>572</v>
      </c>
      <c r="T689" s="25">
        <v>757</v>
      </c>
      <c r="U689" s="25">
        <v>798</v>
      </c>
      <c r="V689" s="51"/>
      <c r="W689" s="25">
        <v>82</v>
      </c>
      <c r="AB689" t="s">
        <v>1595</v>
      </c>
      <c r="AF689" s="38">
        <v>23</v>
      </c>
      <c r="AG689" s="40">
        <v>23</v>
      </c>
      <c r="AH689" s="40">
        <v>50</v>
      </c>
      <c r="AI689" s="52">
        <v>87460</v>
      </c>
      <c r="AJ689" s="52">
        <f>AF689*1000+AG689</f>
        <v>23023</v>
      </c>
      <c r="AK689" t="s">
        <v>1652</v>
      </c>
    </row>
    <row r="690" spans="1:38" hidden="1" outlineLevel="1">
      <c r="A690" t="s">
        <v>2135</v>
      </c>
      <c r="B690" s="47" t="s">
        <v>1318</v>
      </c>
      <c r="E690" s="1">
        <f>SUM(S690:X690)</f>
        <v>6762</v>
      </c>
      <c r="H690" s="1">
        <v>4342</v>
      </c>
      <c r="I690" s="1">
        <v>4276</v>
      </c>
      <c r="J690" s="2"/>
      <c r="K690" s="2">
        <f t="shared" si="137"/>
        <v>0.63235729074238389</v>
      </c>
      <c r="L690" s="10">
        <f t="shared" si="140"/>
        <v>3</v>
      </c>
      <c r="M690" s="9">
        <f t="shared" si="141"/>
        <v>1</v>
      </c>
      <c r="N690" s="8">
        <f t="shared" si="142"/>
        <v>2</v>
      </c>
      <c r="O690" s="2">
        <f t="shared" si="143"/>
        <v>0.29074238391008578</v>
      </c>
      <c r="P690" s="2">
        <f t="shared" si="144"/>
        <v>0.38213546288080452</v>
      </c>
      <c r="Q690" s="2">
        <f t="shared" si="145"/>
        <v>0.31381248151434488</v>
      </c>
      <c r="R690" s="2">
        <f t="shared" si="146"/>
        <v>1.3309671694764824E-2</v>
      </c>
      <c r="S690" s="25">
        <v>1966</v>
      </c>
      <c r="T690" s="25">
        <v>2584</v>
      </c>
      <c r="U690" s="25">
        <v>2122</v>
      </c>
      <c r="V690" s="51"/>
      <c r="W690" s="25">
        <v>90</v>
      </c>
      <c r="AB690" t="s">
        <v>2463</v>
      </c>
      <c r="AF690" s="38">
        <v>23</v>
      </c>
      <c r="AG690" s="40">
        <v>5</v>
      </c>
      <c r="AH690" s="40">
        <v>130</v>
      </c>
      <c r="AI690" s="52">
        <v>87845</v>
      </c>
      <c r="AJ690" s="52">
        <f>AF690*1000+AG690</f>
        <v>23005</v>
      </c>
      <c r="AK690" t="s">
        <v>1652</v>
      </c>
    </row>
    <row r="691" spans="1:38" hidden="1" outlineLevel="1">
      <c r="A691" t="s">
        <v>1635</v>
      </c>
      <c r="B691" s="47" t="s">
        <v>1318</v>
      </c>
      <c r="E691" s="1">
        <f>SUM(S691:X691)</f>
        <v>11899</v>
      </c>
      <c r="H691" s="1">
        <v>5622</v>
      </c>
      <c r="I691" s="1">
        <v>5545</v>
      </c>
      <c r="J691" s="2"/>
      <c r="K691" s="2">
        <f t="shared" si="137"/>
        <v>0.46600554668459532</v>
      </c>
      <c r="L691" s="10">
        <f t="shared" si="140"/>
        <v>3</v>
      </c>
      <c r="M691" s="9">
        <f t="shared" si="141"/>
        <v>2</v>
      </c>
      <c r="N691" s="8">
        <f t="shared" si="142"/>
        <v>1</v>
      </c>
      <c r="O691" s="2">
        <f t="shared" si="143"/>
        <v>0.23438944449113372</v>
      </c>
      <c r="P691" s="2">
        <f t="shared" si="144"/>
        <v>0.32607782166568622</v>
      </c>
      <c r="Q691" s="2">
        <f t="shared" si="145"/>
        <v>0.43054038154466762</v>
      </c>
      <c r="R691" s="2">
        <f t="shared" si="146"/>
        <v>8.9923522985124182E-3</v>
      </c>
      <c r="S691" s="25">
        <v>2789</v>
      </c>
      <c r="T691" s="25">
        <v>3880</v>
      </c>
      <c r="U691" s="25">
        <v>5123</v>
      </c>
      <c r="V691" s="51"/>
      <c r="W691" s="25">
        <v>107</v>
      </c>
      <c r="AB691" t="s">
        <v>1635</v>
      </c>
      <c r="AF691" s="38">
        <v>23</v>
      </c>
      <c r="AG691" s="40">
        <v>31</v>
      </c>
      <c r="AH691" s="40">
        <v>140</v>
      </c>
      <c r="AI691" s="52">
        <v>87985</v>
      </c>
      <c r="AJ691" s="52">
        <f>AF691*1000+AG691</f>
        <v>23031</v>
      </c>
      <c r="AK691" t="s">
        <v>1652</v>
      </c>
    </row>
    <row r="692" spans="1:38" collapsed="1">
      <c r="A692" s="47" t="s">
        <v>2650</v>
      </c>
      <c r="B692" s="47" t="s">
        <v>1226</v>
      </c>
      <c r="E692" s="1">
        <f>SUM(E174:E691)</f>
        <v>950059</v>
      </c>
      <c r="G692" s="1">
        <f>SUM(G174:G691)</f>
        <v>0</v>
      </c>
      <c r="H692" s="1">
        <f>SUM(H174:H691)</f>
        <v>504899</v>
      </c>
      <c r="I692" s="1">
        <v>495294</v>
      </c>
      <c r="J692" s="2"/>
      <c r="K692" s="2">
        <f t="shared" si="137"/>
        <v>0.52132972794321197</v>
      </c>
      <c r="L692" s="10">
        <f t="shared" si="140"/>
        <v>2</v>
      </c>
      <c r="M692" s="9">
        <f t="shared" si="141"/>
        <v>3</v>
      </c>
      <c r="N692" s="8">
        <f t="shared" si="142"/>
        <v>1</v>
      </c>
      <c r="O692" s="2">
        <f t="shared" si="143"/>
        <v>0.31413522739114097</v>
      </c>
      <c r="P692" s="2">
        <f t="shared" si="144"/>
        <v>0.2916229413120659</v>
      </c>
      <c r="Q692" s="2">
        <f t="shared" si="145"/>
        <v>0.37722288826272893</v>
      </c>
      <c r="R692" s="2">
        <f t="shared" si="146"/>
        <v>1.7018943034064205E-2</v>
      </c>
      <c r="S692" s="1">
        <f>SUM(S174:S691)</f>
        <v>298447</v>
      </c>
      <c r="T692" s="1">
        <f>SUM(T174:T691)</f>
        <v>277059</v>
      </c>
      <c r="U692" s="1">
        <f>SUM(U174:U691)</f>
        <v>358384</v>
      </c>
      <c r="W692" s="1">
        <f>SUM(W174:W691)</f>
        <v>16169</v>
      </c>
      <c r="AF692" s="38">
        <v>23</v>
      </c>
      <c r="AG692" s="40"/>
      <c r="AH692" s="40"/>
      <c r="AI692" s="52"/>
      <c r="AJ692" s="38">
        <v>23</v>
      </c>
      <c r="AK692" t="s">
        <v>1410</v>
      </c>
    </row>
    <row r="693" spans="1:38">
      <c r="A693" s="11"/>
      <c r="B693" s="11"/>
      <c r="D693" s="27"/>
      <c r="I693" s="1"/>
      <c r="J693" s="2"/>
      <c r="K693" s="2"/>
      <c r="AB693" s="47"/>
      <c r="AC693" s="47"/>
      <c r="AF693" s="38"/>
      <c r="AG693" s="40"/>
      <c r="AH693" s="40"/>
      <c r="AI693" s="52"/>
      <c r="AJ693" s="52"/>
      <c r="AK693" s="47"/>
      <c r="AL693" s="60"/>
    </row>
    <row r="694" spans="1:38" hidden="1" outlineLevel="1">
      <c r="A694" s="26" t="s">
        <v>1754</v>
      </c>
      <c r="B694" s="11" t="s">
        <v>2630</v>
      </c>
      <c r="E694" s="1">
        <v>9494</v>
      </c>
      <c r="G694" s="1">
        <v>5869</v>
      </c>
      <c r="H694" s="1">
        <v>5373</v>
      </c>
      <c r="I694" s="1">
        <v>5527</v>
      </c>
      <c r="J694" s="2"/>
      <c r="K694" s="2">
        <f t="shared" ref="K694:K757" si="147">I694/E694</f>
        <v>0.58215715188540129</v>
      </c>
      <c r="L694" s="10">
        <f t="shared" ref="L694:L757" si="148">RANK(S694,S694:Y694)</f>
        <v>2</v>
      </c>
      <c r="M694" s="9">
        <f t="shared" ref="M694:M757" si="149">RANK(T694,S694:Y694)</f>
        <v>3</v>
      </c>
      <c r="N694" s="8">
        <f t="shared" ref="N694:N757" si="150">RANK(U694,S694:Y694)</f>
        <v>1</v>
      </c>
      <c r="O694" s="2">
        <f t="shared" ref="O694:O757" si="151">IF(SUM($S694:$Y694)=0,"-",S694/SUM($S694:$Y694))</f>
        <v>0.29589864719776682</v>
      </c>
      <c r="P694" s="2">
        <f t="shared" ref="P694:P757" si="152">IF(SUM($S694:$Y694)=0,"-",T694/SUM($S694:$Y694))</f>
        <v>0.11724286021043591</v>
      </c>
      <c r="Q694" s="2">
        <f t="shared" ref="Q694:Q757" si="153">IF(SUM($S694:$Y694)=0,"-",U694/SUM($S694:$Y694))</f>
        <v>0.57816190680695723</v>
      </c>
      <c r="R694" s="2">
        <f t="shared" ref="R694:R757" si="154">IF(SUM($S694:$Y694)=0,"-",(1-O694-P694-Q694))</f>
        <v>8.6965857848400052E-3</v>
      </c>
      <c r="S694" s="1">
        <v>2756</v>
      </c>
      <c r="T694" s="1">
        <v>1092</v>
      </c>
      <c r="U694" s="1">
        <v>5385</v>
      </c>
      <c r="V694" s="1">
        <v>60</v>
      </c>
      <c r="W694" s="1">
        <v>1</v>
      </c>
      <c r="Y694">
        <v>20</v>
      </c>
      <c r="AB694" t="s">
        <v>231</v>
      </c>
      <c r="AF694" s="38">
        <v>25</v>
      </c>
      <c r="AG694" s="40">
        <v>23</v>
      </c>
      <c r="AH694" s="40">
        <v>5</v>
      </c>
      <c r="AI694" s="52">
        <v>170</v>
      </c>
      <c r="AJ694" s="52">
        <f t="shared" ref="AJ694:AJ757" si="155">AF694*1000+AG694</f>
        <v>25023</v>
      </c>
      <c r="AK694" t="s">
        <v>1652</v>
      </c>
    </row>
    <row r="695" spans="1:38" hidden="1" outlineLevel="1">
      <c r="A695" s="26" t="s">
        <v>1755</v>
      </c>
      <c r="B695" s="11" t="s">
        <v>2630</v>
      </c>
      <c r="E695" s="1">
        <v>12039</v>
      </c>
      <c r="G695" s="1">
        <v>8949</v>
      </c>
      <c r="H695" s="1">
        <v>8234</v>
      </c>
      <c r="I695" s="1">
        <v>8559</v>
      </c>
      <c r="J695" s="2"/>
      <c r="K695" s="2">
        <f t="shared" si="147"/>
        <v>0.71093944679790677</v>
      </c>
      <c r="L695" s="10">
        <f t="shared" si="148"/>
        <v>2</v>
      </c>
      <c r="M695" s="9">
        <f t="shared" si="149"/>
        <v>3</v>
      </c>
      <c r="N695" s="8">
        <f t="shared" si="150"/>
        <v>1</v>
      </c>
      <c r="O695" s="2">
        <f t="shared" si="151"/>
        <v>0.23793537557700378</v>
      </c>
      <c r="P695" s="2">
        <f t="shared" si="152"/>
        <v>0.14443978178766262</v>
      </c>
      <c r="Q695" s="2">
        <f t="shared" si="153"/>
        <v>0.61326059588753667</v>
      </c>
      <c r="R695" s="2">
        <f t="shared" si="154"/>
        <v>4.3642467477970071E-3</v>
      </c>
      <c r="S695" s="1">
        <v>2835</v>
      </c>
      <c r="T695" s="1">
        <v>1721</v>
      </c>
      <c r="U695" s="1">
        <v>7307</v>
      </c>
      <c r="V695" s="1">
        <v>36</v>
      </c>
      <c r="W695" s="1">
        <v>8</v>
      </c>
      <c r="Y695">
        <v>8</v>
      </c>
      <c r="AB695" t="s">
        <v>323</v>
      </c>
      <c r="AF695" s="38">
        <v>25</v>
      </c>
      <c r="AG695" s="40">
        <v>17</v>
      </c>
      <c r="AH695" s="40">
        <v>5</v>
      </c>
      <c r="AI695" s="52">
        <v>380</v>
      </c>
      <c r="AJ695" s="52">
        <f t="shared" si="155"/>
        <v>25017</v>
      </c>
      <c r="AK695" t="s">
        <v>1652</v>
      </c>
    </row>
    <row r="696" spans="1:38" hidden="1" outlineLevel="1">
      <c r="A696" s="26" t="s">
        <v>2618</v>
      </c>
      <c r="B696" s="11" t="s">
        <v>2630</v>
      </c>
      <c r="E696" s="1">
        <v>6946</v>
      </c>
      <c r="G696" s="1">
        <v>3755</v>
      </c>
      <c r="H696" s="1">
        <v>3514</v>
      </c>
      <c r="I696" s="1">
        <v>2981</v>
      </c>
      <c r="J696" s="2"/>
      <c r="K696" s="2">
        <f t="shared" si="147"/>
        <v>0.42916786639792687</v>
      </c>
      <c r="L696" s="10">
        <f t="shared" si="148"/>
        <v>2</v>
      </c>
      <c r="M696" s="9">
        <f t="shared" si="149"/>
        <v>3</v>
      </c>
      <c r="N696" s="8">
        <f t="shared" si="150"/>
        <v>1</v>
      </c>
      <c r="O696" s="2">
        <f t="shared" si="151"/>
        <v>0.40298507462686567</v>
      </c>
      <c r="P696" s="2">
        <f t="shared" si="152"/>
        <v>7.2163454571801192E-2</v>
      </c>
      <c r="Q696" s="2">
        <f t="shared" si="153"/>
        <v>0.51977974206636723</v>
      </c>
      <c r="R696" s="2">
        <f t="shared" si="154"/>
        <v>5.0717287349658635E-3</v>
      </c>
      <c r="S696" s="1">
        <v>2781</v>
      </c>
      <c r="T696" s="1">
        <v>498</v>
      </c>
      <c r="U696" s="1">
        <v>3587</v>
      </c>
      <c r="V696" s="1">
        <v>28</v>
      </c>
      <c r="W696" s="1">
        <v>3</v>
      </c>
      <c r="Y696">
        <v>4</v>
      </c>
      <c r="AB696" t="s">
        <v>1437</v>
      </c>
      <c r="AF696" s="38">
        <v>25</v>
      </c>
      <c r="AG696" s="40">
        <v>5</v>
      </c>
      <c r="AH696" s="40">
        <v>5</v>
      </c>
      <c r="AI696" s="52">
        <v>520</v>
      </c>
      <c r="AJ696" s="52">
        <f t="shared" si="155"/>
        <v>25005</v>
      </c>
      <c r="AK696" t="s">
        <v>1652</v>
      </c>
    </row>
    <row r="697" spans="1:38" hidden="1" outlineLevel="1">
      <c r="A697" s="26" t="s">
        <v>1447</v>
      </c>
      <c r="B697" s="11" t="s">
        <v>2630</v>
      </c>
      <c r="E697" s="1">
        <v>5920</v>
      </c>
      <c r="G697" s="1">
        <v>2681</v>
      </c>
      <c r="H697" s="1">
        <v>2519</v>
      </c>
      <c r="I697" s="1">
        <v>2630</v>
      </c>
      <c r="J697" s="2"/>
      <c r="K697" s="2">
        <f t="shared" si="147"/>
        <v>0.44425675675675674</v>
      </c>
      <c r="L697" s="10">
        <f t="shared" si="148"/>
        <v>2</v>
      </c>
      <c r="M697" s="9">
        <f t="shared" si="149"/>
        <v>3</v>
      </c>
      <c r="N697" s="8">
        <f t="shared" si="150"/>
        <v>1</v>
      </c>
      <c r="O697" s="2">
        <f t="shared" si="151"/>
        <v>0.36720081827480394</v>
      </c>
      <c r="P697" s="2">
        <f t="shared" si="152"/>
        <v>9.631776338220252E-2</v>
      </c>
      <c r="Q697" s="2">
        <f t="shared" si="153"/>
        <v>0.52846914422093416</v>
      </c>
      <c r="R697" s="2">
        <f t="shared" si="154"/>
        <v>8.012274122059404E-3</v>
      </c>
      <c r="S697" s="1">
        <v>2154</v>
      </c>
      <c r="T697" s="1">
        <v>565</v>
      </c>
      <c r="U697" s="1">
        <v>3100</v>
      </c>
      <c r="V697" s="1">
        <v>36</v>
      </c>
      <c r="W697" s="1">
        <v>4</v>
      </c>
      <c r="Y697">
        <v>7</v>
      </c>
      <c r="AB697" t="s">
        <v>1393</v>
      </c>
      <c r="AF697" s="38">
        <v>25</v>
      </c>
      <c r="AG697" s="40">
        <v>3</v>
      </c>
      <c r="AH697" s="40">
        <v>5</v>
      </c>
      <c r="AI697" s="52">
        <v>555</v>
      </c>
      <c r="AJ697" s="52">
        <f t="shared" si="155"/>
        <v>25003</v>
      </c>
      <c r="AK697" t="s">
        <v>1652</v>
      </c>
    </row>
    <row r="698" spans="1:38" hidden="1" outlineLevel="1">
      <c r="A698" s="26" t="s">
        <v>2524</v>
      </c>
      <c r="B698" s="11" t="s">
        <v>2630</v>
      </c>
      <c r="E698" s="1">
        <v>19246</v>
      </c>
      <c r="G698" s="1">
        <v>9796</v>
      </c>
      <c r="H698" s="1">
        <v>8697</v>
      </c>
      <c r="I698" s="1">
        <v>6895</v>
      </c>
      <c r="J698" s="2"/>
      <c r="K698" s="2">
        <f t="shared" si="147"/>
        <v>0.35825626104125535</v>
      </c>
      <c r="L698" s="10">
        <f t="shared" si="148"/>
        <v>2</v>
      </c>
      <c r="M698" s="9">
        <f t="shared" si="149"/>
        <v>3</v>
      </c>
      <c r="N698" s="8">
        <f t="shared" si="150"/>
        <v>1</v>
      </c>
      <c r="O698" s="2">
        <f t="shared" si="151"/>
        <v>0.32031864158062995</v>
      </c>
      <c r="P698" s="2">
        <f t="shared" si="152"/>
        <v>0.15743409674545358</v>
      </c>
      <c r="Q698" s="2">
        <f t="shared" si="153"/>
        <v>0.5140715895393323</v>
      </c>
      <c r="R698" s="2">
        <f t="shared" si="154"/>
        <v>8.1756721345841443E-3</v>
      </c>
      <c r="S698" s="1">
        <v>6112</v>
      </c>
      <c r="T698" s="1">
        <v>3004</v>
      </c>
      <c r="U698" s="1">
        <v>9809</v>
      </c>
      <c r="V698" s="1">
        <v>113</v>
      </c>
      <c r="W698" s="1">
        <v>10</v>
      </c>
      <c r="Y698">
        <v>33</v>
      </c>
      <c r="AB698" t="s">
        <v>1859</v>
      </c>
      <c r="AF698" s="38">
        <v>25</v>
      </c>
      <c r="AG698" s="40">
        <v>13</v>
      </c>
      <c r="AH698" s="40">
        <v>5</v>
      </c>
      <c r="AI698" s="52">
        <v>765</v>
      </c>
      <c r="AJ698" s="52">
        <f t="shared" si="155"/>
        <v>25013</v>
      </c>
      <c r="AK698" t="s">
        <v>165</v>
      </c>
    </row>
    <row r="699" spans="1:38" hidden="1" outlineLevel="1">
      <c r="A699" s="26" t="s">
        <v>2752</v>
      </c>
      <c r="B699" s="11" t="s">
        <v>2630</v>
      </c>
      <c r="E699" s="1">
        <v>322</v>
      </c>
      <c r="G699" s="1">
        <v>218</v>
      </c>
      <c r="H699" s="1">
        <v>197</v>
      </c>
      <c r="I699" s="1">
        <v>215</v>
      </c>
      <c r="J699" s="2"/>
      <c r="K699" s="2">
        <f t="shared" si="147"/>
        <v>0.66770186335403725</v>
      </c>
      <c r="L699" s="10">
        <f t="shared" si="148"/>
        <v>2</v>
      </c>
      <c r="M699" s="9">
        <f t="shared" si="149"/>
        <v>3</v>
      </c>
      <c r="N699" s="8">
        <f t="shared" si="150"/>
        <v>1</v>
      </c>
      <c r="O699" s="2">
        <f t="shared" si="151"/>
        <v>0.25077399380804954</v>
      </c>
      <c r="P699" s="2">
        <f t="shared" si="152"/>
        <v>0.15789473684210525</v>
      </c>
      <c r="Q699" s="2">
        <f t="shared" si="153"/>
        <v>0.5851393188854489</v>
      </c>
      <c r="R699" s="2">
        <f t="shared" si="154"/>
        <v>6.1919504643962453E-3</v>
      </c>
      <c r="S699" s="1">
        <v>81</v>
      </c>
      <c r="T699" s="1">
        <v>51</v>
      </c>
      <c r="U699" s="1">
        <v>189</v>
      </c>
      <c r="V699" s="1">
        <v>1</v>
      </c>
      <c r="W699" s="1">
        <v>0</v>
      </c>
      <c r="Y699">
        <v>1</v>
      </c>
      <c r="AB699" t="s">
        <v>1393</v>
      </c>
      <c r="AF699" s="38">
        <v>25</v>
      </c>
      <c r="AG699" s="40">
        <v>3</v>
      </c>
      <c r="AH699" s="40">
        <v>10</v>
      </c>
      <c r="AI699" s="52">
        <v>975</v>
      </c>
      <c r="AJ699" s="52">
        <f t="shared" si="155"/>
        <v>25003</v>
      </c>
      <c r="AK699" t="s">
        <v>1652</v>
      </c>
    </row>
    <row r="700" spans="1:38" hidden="1" outlineLevel="1">
      <c r="A700" s="26" t="s">
        <v>2753</v>
      </c>
      <c r="B700" s="11" t="s">
        <v>2630</v>
      </c>
      <c r="E700" s="1">
        <v>9716</v>
      </c>
      <c r="G700" s="1">
        <v>5623</v>
      </c>
      <c r="H700" s="1">
        <v>5115</v>
      </c>
      <c r="I700" s="1">
        <v>5352</v>
      </c>
      <c r="J700" s="2"/>
      <c r="K700" s="2">
        <f t="shared" si="147"/>
        <v>0.55084396871140384</v>
      </c>
      <c r="L700" s="10">
        <f t="shared" si="148"/>
        <v>2</v>
      </c>
      <c r="M700" s="9">
        <f t="shared" si="149"/>
        <v>3</v>
      </c>
      <c r="N700" s="8">
        <f t="shared" si="150"/>
        <v>1</v>
      </c>
      <c r="O700" s="2">
        <f t="shared" si="151"/>
        <v>0.28759062729851842</v>
      </c>
      <c r="P700" s="2">
        <f t="shared" si="152"/>
        <v>0.16538825260060944</v>
      </c>
      <c r="Q700" s="2">
        <f t="shared" si="153"/>
        <v>0.53766943364505626</v>
      </c>
      <c r="R700" s="2">
        <f t="shared" si="154"/>
        <v>9.3516864558158552E-3</v>
      </c>
      <c r="S700" s="1">
        <v>2737</v>
      </c>
      <c r="T700" s="1">
        <v>1574</v>
      </c>
      <c r="U700" s="1">
        <v>5117</v>
      </c>
      <c r="V700" s="1">
        <v>62</v>
      </c>
      <c r="W700" s="1">
        <v>13</v>
      </c>
      <c r="Y700">
        <v>14</v>
      </c>
      <c r="AB700" t="s">
        <v>1016</v>
      </c>
      <c r="AF700" s="38">
        <v>25</v>
      </c>
      <c r="AG700" s="40">
        <v>9</v>
      </c>
      <c r="AH700" s="40">
        <v>5</v>
      </c>
      <c r="AI700" s="52">
        <v>1185</v>
      </c>
      <c r="AJ700" s="52">
        <f t="shared" si="155"/>
        <v>25009</v>
      </c>
      <c r="AK700" t="s">
        <v>1652</v>
      </c>
    </row>
    <row r="701" spans="1:38" hidden="1" outlineLevel="1">
      <c r="A701" s="26" t="s">
        <v>948</v>
      </c>
      <c r="B701" s="11" t="s">
        <v>2630</v>
      </c>
      <c r="E701" s="1">
        <v>17840</v>
      </c>
      <c r="G701" s="1">
        <v>8063</v>
      </c>
      <c r="H701" s="1">
        <v>7483</v>
      </c>
      <c r="I701" s="1">
        <v>7823</v>
      </c>
      <c r="J701" s="2"/>
      <c r="K701" s="2">
        <f t="shared" si="147"/>
        <v>0.43850896860986549</v>
      </c>
      <c r="L701" s="10">
        <f t="shared" si="148"/>
        <v>2</v>
      </c>
      <c r="M701" s="9">
        <f t="shared" si="149"/>
        <v>3</v>
      </c>
      <c r="N701" s="8">
        <f t="shared" si="150"/>
        <v>1</v>
      </c>
      <c r="O701" s="2">
        <f t="shared" si="151"/>
        <v>0.42836871381541602</v>
      </c>
      <c r="P701" s="2">
        <f t="shared" si="152"/>
        <v>7.8442501986604615E-2</v>
      </c>
      <c r="Q701" s="2">
        <f t="shared" si="153"/>
        <v>0.46668180270178228</v>
      </c>
      <c r="R701" s="2">
        <f t="shared" si="154"/>
        <v>2.6506981496197124E-2</v>
      </c>
      <c r="S701" s="1">
        <v>7547</v>
      </c>
      <c r="T701" s="1">
        <v>1382</v>
      </c>
      <c r="U701" s="1">
        <v>8222</v>
      </c>
      <c r="V701" s="1">
        <v>160</v>
      </c>
      <c r="W701" s="1">
        <v>225</v>
      </c>
      <c r="Y701">
        <v>82</v>
      </c>
      <c r="AB701" t="s">
        <v>2728</v>
      </c>
      <c r="AF701" s="38">
        <v>25</v>
      </c>
      <c r="AG701" s="40">
        <v>15</v>
      </c>
      <c r="AH701" s="40">
        <v>5</v>
      </c>
      <c r="AI701" s="52">
        <v>1325</v>
      </c>
      <c r="AJ701" s="52">
        <f t="shared" si="155"/>
        <v>25015</v>
      </c>
      <c r="AK701" t="s">
        <v>1652</v>
      </c>
    </row>
    <row r="702" spans="1:38" hidden="1" outlineLevel="1">
      <c r="A702" s="26" t="s">
        <v>1726</v>
      </c>
      <c r="B702" s="11" t="s">
        <v>2630</v>
      </c>
      <c r="E702" s="1">
        <v>21207</v>
      </c>
      <c r="G702" s="1">
        <v>13738</v>
      </c>
      <c r="H702" s="1">
        <v>12222</v>
      </c>
      <c r="I702" s="1">
        <v>13131</v>
      </c>
      <c r="J702" s="2"/>
      <c r="K702" s="2">
        <f t="shared" si="147"/>
        <v>0.61918234545197337</v>
      </c>
      <c r="L702" s="10">
        <f t="shared" si="148"/>
        <v>2</v>
      </c>
      <c r="M702" s="9">
        <f t="shared" si="149"/>
        <v>3</v>
      </c>
      <c r="N702" s="8">
        <f t="shared" si="150"/>
        <v>1</v>
      </c>
      <c r="O702" s="2">
        <f t="shared" si="151"/>
        <v>0.26489498499785685</v>
      </c>
      <c r="P702" s="2">
        <f t="shared" si="152"/>
        <v>0.20445777968281184</v>
      </c>
      <c r="Q702" s="2">
        <f t="shared" si="153"/>
        <v>0.52612277944468255</v>
      </c>
      <c r="R702" s="2">
        <f t="shared" si="154"/>
        <v>4.5244558746487806E-3</v>
      </c>
      <c r="S702" s="1">
        <v>5562</v>
      </c>
      <c r="T702" s="1">
        <v>4293</v>
      </c>
      <c r="U702" s="1">
        <v>11047</v>
      </c>
      <c r="V702" s="1">
        <v>49</v>
      </c>
      <c r="W702" s="1">
        <v>24</v>
      </c>
      <c r="Y702">
        <v>22</v>
      </c>
      <c r="AB702" t="s">
        <v>1016</v>
      </c>
      <c r="AF702" s="38">
        <v>25</v>
      </c>
      <c r="AG702" s="40">
        <v>9</v>
      </c>
      <c r="AH702" s="40">
        <v>10</v>
      </c>
      <c r="AI702" s="52">
        <v>1465</v>
      </c>
      <c r="AJ702" s="52">
        <f t="shared" si="155"/>
        <v>25009</v>
      </c>
      <c r="AK702" t="s">
        <v>1652</v>
      </c>
    </row>
    <row r="703" spans="1:38" hidden="1" outlineLevel="1">
      <c r="A703" s="26" t="s">
        <v>1472</v>
      </c>
      <c r="B703" s="11" t="s">
        <v>2630</v>
      </c>
      <c r="E703" s="1">
        <v>352</v>
      </c>
      <c r="G703" s="1">
        <v>192</v>
      </c>
      <c r="H703" s="1">
        <v>190</v>
      </c>
      <c r="I703" s="1">
        <v>185</v>
      </c>
      <c r="J703" s="2"/>
      <c r="K703" s="2">
        <f t="shared" si="147"/>
        <v>0.52556818181818177</v>
      </c>
      <c r="L703" s="10">
        <f t="shared" si="148"/>
        <v>2</v>
      </c>
      <c r="M703" s="9">
        <f t="shared" si="149"/>
        <v>3</v>
      </c>
      <c r="N703" s="8">
        <f t="shared" si="150"/>
        <v>1</v>
      </c>
      <c r="O703" s="2">
        <f t="shared" si="151"/>
        <v>0.31161473087818697</v>
      </c>
      <c r="P703" s="2">
        <f t="shared" si="152"/>
        <v>3.39943342776204E-2</v>
      </c>
      <c r="Q703" s="2">
        <f t="shared" si="153"/>
        <v>0.64872521246458925</v>
      </c>
      <c r="R703" s="2">
        <f t="shared" si="154"/>
        <v>5.6657223796033884E-3</v>
      </c>
      <c r="S703" s="1">
        <v>110</v>
      </c>
      <c r="T703" s="1">
        <v>12</v>
      </c>
      <c r="U703" s="1">
        <v>229</v>
      </c>
      <c r="V703" s="1">
        <v>0</v>
      </c>
      <c r="W703" s="1">
        <v>1</v>
      </c>
      <c r="Y703">
        <v>1</v>
      </c>
      <c r="AB703" t="s">
        <v>2263</v>
      </c>
      <c r="AF703" s="38">
        <v>25</v>
      </c>
      <c r="AG703" s="40">
        <v>7</v>
      </c>
      <c r="AH703" s="40">
        <v>3</v>
      </c>
      <c r="AI703" s="52">
        <v>1585</v>
      </c>
      <c r="AJ703" s="52">
        <f t="shared" si="155"/>
        <v>25007</v>
      </c>
      <c r="AK703" t="s">
        <v>1652</v>
      </c>
    </row>
    <row r="704" spans="1:38" hidden="1" outlineLevel="1">
      <c r="A704" s="26" t="s">
        <v>2393</v>
      </c>
      <c r="B704" s="11" t="s">
        <v>2630</v>
      </c>
      <c r="E704" s="1">
        <v>27923</v>
      </c>
      <c r="G704" s="1">
        <v>20561</v>
      </c>
      <c r="H704" s="1">
        <v>18840</v>
      </c>
      <c r="I704" s="1">
        <v>15802</v>
      </c>
      <c r="J704" s="2"/>
      <c r="K704" s="2">
        <f t="shared" si="147"/>
        <v>0.56591340472012319</v>
      </c>
      <c r="L704" s="10">
        <f t="shared" si="148"/>
        <v>1</v>
      </c>
      <c r="M704" s="9">
        <f t="shared" si="149"/>
        <v>3</v>
      </c>
      <c r="N704" s="8">
        <f t="shared" si="150"/>
        <v>2</v>
      </c>
      <c r="O704" s="2">
        <f t="shared" si="151"/>
        <v>0.49104231544238869</v>
      </c>
      <c r="P704" s="2">
        <f t="shared" si="152"/>
        <v>0.10430481773218538</v>
      </c>
      <c r="Q704" s="2">
        <f t="shared" si="153"/>
        <v>0.39681260304084998</v>
      </c>
      <c r="R704" s="2">
        <f t="shared" si="154"/>
        <v>7.8402637845760292E-3</v>
      </c>
      <c r="S704" s="1">
        <v>13403</v>
      </c>
      <c r="T704" s="1">
        <v>2847</v>
      </c>
      <c r="U704" s="1">
        <v>10831</v>
      </c>
      <c r="V704" s="1">
        <v>124</v>
      </c>
      <c r="W704" s="1">
        <v>62</v>
      </c>
      <c r="Y704">
        <v>28</v>
      </c>
      <c r="AB704" t="s">
        <v>323</v>
      </c>
      <c r="AF704" s="38">
        <v>25</v>
      </c>
      <c r="AG704" s="40">
        <v>17</v>
      </c>
      <c r="AH704" s="40">
        <v>10</v>
      </c>
      <c r="AI704" s="52">
        <v>1605</v>
      </c>
      <c r="AJ704" s="52">
        <f t="shared" si="155"/>
        <v>25017</v>
      </c>
      <c r="AK704" t="s">
        <v>1652</v>
      </c>
    </row>
    <row r="705" spans="1:37" hidden="1" outlineLevel="1">
      <c r="A705" s="26" t="s">
        <v>2754</v>
      </c>
      <c r="B705" s="11" t="s">
        <v>2630</v>
      </c>
      <c r="E705" s="1">
        <v>4003</v>
      </c>
      <c r="G705" s="1">
        <v>2306</v>
      </c>
      <c r="H705" s="1">
        <v>2152</v>
      </c>
      <c r="I705" s="1">
        <v>2216</v>
      </c>
      <c r="J705" s="2"/>
      <c r="K705" s="2">
        <f t="shared" si="147"/>
        <v>0.55358481139145643</v>
      </c>
      <c r="L705" s="10">
        <f t="shared" si="148"/>
        <v>2</v>
      </c>
      <c r="M705" s="9">
        <f t="shared" si="149"/>
        <v>3</v>
      </c>
      <c r="N705" s="8">
        <f t="shared" si="150"/>
        <v>1</v>
      </c>
      <c r="O705" s="2">
        <f t="shared" si="151"/>
        <v>0.25075604838709675</v>
      </c>
      <c r="P705" s="2">
        <f t="shared" si="152"/>
        <v>0.15246975806451613</v>
      </c>
      <c r="Q705" s="2">
        <f t="shared" si="153"/>
        <v>0.58366935483870963</v>
      </c>
      <c r="R705" s="2">
        <f t="shared" si="154"/>
        <v>1.3104838709677491E-2</v>
      </c>
      <c r="S705" s="1">
        <v>995</v>
      </c>
      <c r="T705" s="1">
        <v>605</v>
      </c>
      <c r="U705" s="1">
        <v>2316</v>
      </c>
      <c r="V705" s="1">
        <v>34</v>
      </c>
      <c r="W705" s="1">
        <v>3</v>
      </c>
      <c r="Y705">
        <v>15</v>
      </c>
      <c r="AB705" s="47" t="s">
        <v>698</v>
      </c>
      <c r="AC705" s="47"/>
      <c r="AF705" s="38">
        <v>25</v>
      </c>
      <c r="AG705" s="40">
        <v>27</v>
      </c>
      <c r="AH705" s="40">
        <v>5</v>
      </c>
      <c r="AI705" s="52">
        <v>1885</v>
      </c>
      <c r="AJ705" s="52">
        <f t="shared" si="155"/>
        <v>25027</v>
      </c>
      <c r="AK705" t="s">
        <v>1652</v>
      </c>
    </row>
    <row r="706" spans="1:37" hidden="1" outlineLevel="1">
      <c r="A706" s="26" t="s">
        <v>2788</v>
      </c>
      <c r="B706" s="11" t="s">
        <v>2630</v>
      </c>
      <c r="E706" s="1">
        <v>1832</v>
      </c>
      <c r="G706" s="1">
        <v>1231</v>
      </c>
      <c r="H706" s="1">
        <v>1136</v>
      </c>
      <c r="I706" s="1">
        <v>1171</v>
      </c>
      <c r="J706" s="2"/>
      <c r="K706" s="2">
        <f t="shared" si="147"/>
        <v>0.63919213973799127</v>
      </c>
      <c r="L706" s="10">
        <f t="shared" si="148"/>
        <v>2</v>
      </c>
      <c r="M706" s="9">
        <f t="shared" si="149"/>
        <v>3</v>
      </c>
      <c r="N706" s="8">
        <f t="shared" si="150"/>
        <v>1</v>
      </c>
      <c r="O706" s="2">
        <f t="shared" si="151"/>
        <v>0.14626038781163436</v>
      </c>
      <c r="P706" s="2">
        <f t="shared" si="152"/>
        <v>0.13407202216066483</v>
      </c>
      <c r="Q706" s="2">
        <f t="shared" si="153"/>
        <v>0.71024930747922432</v>
      </c>
      <c r="R706" s="2">
        <f t="shared" si="154"/>
        <v>9.418282548476431E-3</v>
      </c>
      <c r="S706" s="1">
        <v>264</v>
      </c>
      <c r="T706" s="1">
        <v>242</v>
      </c>
      <c r="U706" s="1">
        <v>1282</v>
      </c>
      <c r="V706" s="1">
        <v>10</v>
      </c>
      <c r="W706" s="1">
        <v>5</v>
      </c>
      <c r="Y706">
        <v>2</v>
      </c>
      <c r="AB706" t="s">
        <v>323</v>
      </c>
      <c r="AF706" s="38">
        <v>25</v>
      </c>
      <c r="AG706" s="40">
        <v>17</v>
      </c>
      <c r="AH706" s="40">
        <v>15</v>
      </c>
      <c r="AI706" s="52">
        <v>1955</v>
      </c>
      <c r="AJ706" s="52">
        <f t="shared" si="155"/>
        <v>25017</v>
      </c>
      <c r="AK706" t="s">
        <v>1652</v>
      </c>
    </row>
    <row r="707" spans="1:37" hidden="1" outlineLevel="1">
      <c r="A707" s="26" t="s">
        <v>1530</v>
      </c>
      <c r="B707" s="11" t="s">
        <v>2630</v>
      </c>
      <c r="E707" s="1">
        <v>1204</v>
      </c>
      <c r="G707" s="1">
        <v>798</v>
      </c>
      <c r="H707" s="1">
        <v>750</v>
      </c>
      <c r="I707" s="1">
        <v>788</v>
      </c>
      <c r="J707" s="2"/>
      <c r="K707" s="2">
        <f t="shared" si="147"/>
        <v>0.654485049833887</v>
      </c>
      <c r="L707" s="10">
        <f t="shared" si="148"/>
        <v>2</v>
      </c>
      <c r="M707" s="9">
        <f t="shared" si="149"/>
        <v>3</v>
      </c>
      <c r="N707" s="8">
        <f t="shared" si="150"/>
        <v>1</v>
      </c>
      <c r="O707" s="2">
        <f t="shared" si="151"/>
        <v>0.25998300764655907</v>
      </c>
      <c r="P707" s="2">
        <f t="shared" si="152"/>
        <v>0.12999150382327954</v>
      </c>
      <c r="Q707" s="2">
        <f t="shared" si="153"/>
        <v>0.59813084112149528</v>
      </c>
      <c r="R707" s="2">
        <f t="shared" si="154"/>
        <v>1.1894647408666192E-2</v>
      </c>
      <c r="S707" s="1">
        <v>306</v>
      </c>
      <c r="T707" s="1">
        <v>153</v>
      </c>
      <c r="U707" s="1">
        <v>704</v>
      </c>
      <c r="V707" s="1">
        <v>3</v>
      </c>
      <c r="W707" s="1">
        <v>8</v>
      </c>
      <c r="Y707">
        <v>3</v>
      </c>
      <c r="AB707" t="s">
        <v>1083</v>
      </c>
      <c r="AF707" s="38">
        <v>25</v>
      </c>
      <c r="AG707" s="40">
        <v>11</v>
      </c>
      <c r="AH707" s="40">
        <v>5</v>
      </c>
      <c r="AI707" s="52">
        <v>2095</v>
      </c>
      <c r="AJ707" s="52">
        <f t="shared" si="155"/>
        <v>25011</v>
      </c>
      <c r="AK707" t="s">
        <v>1652</v>
      </c>
    </row>
    <row r="708" spans="1:37" hidden="1" outlineLevel="1">
      <c r="A708" s="26" t="s">
        <v>370</v>
      </c>
      <c r="B708" s="11" t="s">
        <v>2630</v>
      </c>
      <c r="E708" s="1">
        <v>9792</v>
      </c>
      <c r="G708" s="1">
        <v>6425</v>
      </c>
      <c r="H708" s="1">
        <v>5917</v>
      </c>
      <c r="I708" s="1">
        <v>4531</v>
      </c>
      <c r="J708" s="2"/>
      <c r="K708" s="2">
        <f t="shared" si="147"/>
        <v>0.4627246732026144</v>
      </c>
      <c r="L708" s="10">
        <f t="shared" si="148"/>
        <v>2</v>
      </c>
      <c r="M708" s="9">
        <f t="shared" si="149"/>
        <v>3</v>
      </c>
      <c r="N708" s="8">
        <f t="shared" si="150"/>
        <v>1</v>
      </c>
      <c r="O708" s="2">
        <f t="shared" si="151"/>
        <v>0.27658911508101369</v>
      </c>
      <c r="P708" s="2">
        <f t="shared" si="152"/>
        <v>0.14769422517656836</v>
      </c>
      <c r="Q708" s="2">
        <f t="shared" si="153"/>
        <v>0.56969256335687579</v>
      </c>
      <c r="R708" s="2">
        <f t="shared" si="154"/>
        <v>6.0240963855421326E-3</v>
      </c>
      <c r="S708" s="1">
        <v>2663</v>
      </c>
      <c r="T708" s="1">
        <v>1422</v>
      </c>
      <c r="U708" s="1">
        <v>5485</v>
      </c>
      <c r="V708" s="1">
        <v>49</v>
      </c>
      <c r="W708" s="1">
        <v>4</v>
      </c>
      <c r="Y708">
        <v>5</v>
      </c>
      <c r="AB708" t="s">
        <v>323</v>
      </c>
      <c r="AF708" s="38">
        <v>25</v>
      </c>
      <c r="AG708" s="40">
        <v>17</v>
      </c>
      <c r="AH708" s="40">
        <v>20</v>
      </c>
      <c r="AI708" s="52">
        <v>2130</v>
      </c>
      <c r="AJ708" s="52">
        <f t="shared" si="155"/>
        <v>25017</v>
      </c>
      <c r="AK708" t="s">
        <v>1652</v>
      </c>
    </row>
    <row r="709" spans="1:37" hidden="1" outlineLevel="1">
      <c r="A709" s="26" t="s">
        <v>1531</v>
      </c>
      <c r="B709" s="11" t="s">
        <v>2630</v>
      </c>
      <c r="E709" s="1">
        <v>6681</v>
      </c>
      <c r="G709" s="1">
        <v>3104</v>
      </c>
      <c r="H709" s="1">
        <v>2846</v>
      </c>
      <c r="I709" s="1">
        <v>3020</v>
      </c>
      <c r="J709" s="2"/>
      <c r="K709" s="2">
        <f t="shared" si="147"/>
        <v>0.45202813950007487</v>
      </c>
      <c r="L709" s="10">
        <f t="shared" si="148"/>
        <v>2</v>
      </c>
      <c r="M709" s="9">
        <f t="shared" si="149"/>
        <v>3</v>
      </c>
      <c r="N709" s="8">
        <f t="shared" si="150"/>
        <v>1</v>
      </c>
      <c r="O709" s="2">
        <f t="shared" si="151"/>
        <v>0.23674213645342654</v>
      </c>
      <c r="P709" s="2">
        <f t="shared" si="152"/>
        <v>0.14617839234158941</v>
      </c>
      <c r="Q709" s="2">
        <f t="shared" si="153"/>
        <v>0.6056830268956086</v>
      </c>
      <c r="R709" s="2">
        <f t="shared" si="154"/>
        <v>1.1396444309375475E-2</v>
      </c>
      <c r="S709" s="1">
        <v>1558</v>
      </c>
      <c r="T709" s="1">
        <v>962</v>
      </c>
      <c r="U709" s="1">
        <v>3986</v>
      </c>
      <c r="V709" s="1">
        <v>54</v>
      </c>
      <c r="W709" s="1">
        <v>6</v>
      </c>
      <c r="Y709">
        <v>15</v>
      </c>
      <c r="AB709" s="47" t="s">
        <v>698</v>
      </c>
      <c r="AC709" s="47"/>
      <c r="AF709" s="38">
        <v>25</v>
      </c>
      <c r="AG709" s="40">
        <v>27</v>
      </c>
      <c r="AH709" s="40">
        <v>10</v>
      </c>
      <c r="AI709" s="52">
        <v>2480</v>
      </c>
      <c r="AJ709" s="52">
        <f t="shared" si="155"/>
        <v>25027</v>
      </c>
      <c r="AK709" t="s">
        <v>1652</v>
      </c>
    </row>
    <row r="710" spans="1:37" hidden="1" outlineLevel="1">
      <c r="A710" s="26" t="s">
        <v>1418</v>
      </c>
      <c r="B710" s="11" t="s">
        <v>2630</v>
      </c>
      <c r="E710" s="1">
        <v>23992</v>
      </c>
      <c r="G710" s="1">
        <v>11723</v>
      </c>
      <c r="H710" s="1">
        <v>10765</v>
      </c>
      <c r="I710" s="1">
        <v>8697</v>
      </c>
      <c r="J710" s="2"/>
      <c r="K710" s="2">
        <f t="shared" si="147"/>
        <v>0.36249583194398133</v>
      </c>
      <c r="L710" s="10">
        <f t="shared" si="148"/>
        <v>2</v>
      </c>
      <c r="M710" s="9">
        <f t="shared" si="149"/>
        <v>3</v>
      </c>
      <c r="N710" s="8">
        <f t="shared" si="150"/>
        <v>1</v>
      </c>
      <c r="O710" s="2">
        <f t="shared" si="151"/>
        <v>0.23316062176165803</v>
      </c>
      <c r="P710" s="2">
        <f t="shared" si="152"/>
        <v>0.13611653784082223</v>
      </c>
      <c r="Q710" s="2">
        <f t="shared" si="153"/>
        <v>0.62188906820691414</v>
      </c>
      <c r="R710" s="2">
        <f t="shared" si="154"/>
        <v>8.8337721906056599E-3</v>
      </c>
      <c r="S710" s="1">
        <v>5490</v>
      </c>
      <c r="T710" s="1">
        <v>3205</v>
      </c>
      <c r="U710" s="1">
        <v>14643</v>
      </c>
      <c r="V710" s="1">
        <v>146</v>
      </c>
      <c r="W710" s="1">
        <v>18</v>
      </c>
      <c r="Y710">
        <v>44</v>
      </c>
      <c r="AB710" t="s">
        <v>1437</v>
      </c>
      <c r="AF710" s="38">
        <v>25</v>
      </c>
      <c r="AG710" s="40">
        <v>5</v>
      </c>
      <c r="AH710" s="40">
        <v>10</v>
      </c>
      <c r="AI710" s="52">
        <v>2690</v>
      </c>
      <c r="AJ710" s="52">
        <f t="shared" si="155"/>
        <v>25005</v>
      </c>
      <c r="AK710" t="s">
        <v>165</v>
      </c>
    </row>
    <row r="711" spans="1:37" hidden="1" outlineLevel="1">
      <c r="A711" s="26" t="s">
        <v>743</v>
      </c>
      <c r="B711" s="11" t="s">
        <v>2630</v>
      </c>
      <c r="E711" s="1">
        <v>11285</v>
      </c>
      <c r="G711" s="1">
        <v>6732</v>
      </c>
      <c r="H711" s="1">
        <v>6086</v>
      </c>
      <c r="I711" s="1">
        <v>4962</v>
      </c>
      <c r="J711" s="2"/>
      <c r="K711" s="2">
        <f t="shared" si="147"/>
        <v>0.43969871510855119</v>
      </c>
      <c r="L711" s="10">
        <f t="shared" si="148"/>
        <v>2</v>
      </c>
      <c r="M711" s="9">
        <f t="shared" si="149"/>
        <v>3</v>
      </c>
      <c r="N711" s="8">
        <f t="shared" si="150"/>
        <v>1</v>
      </c>
      <c r="O711" s="2">
        <f t="shared" si="151"/>
        <v>0.30920816911501253</v>
      </c>
      <c r="P711" s="2">
        <f t="shared" si="152"/>
        <v>0.13516660695091365</v>
      </c>
      <c r="Q711" s="2">
        <f t="shared" si="153"/>
        <v>0.54810103905410246</v>
      </c>
      <c r="R711" s="2">
        <f t="shared" si="154"/>
        <v>7.5241848799713074E-3</v>
      </c>
      <c r="S711" s="1">
        <v>3452</v>
      </c>
      <c r="T711" s="1">
        <v>1509</v>
      </c>
      <c r="U711" s="1">
        <v>6119</v>
      </c>
      <c r="V711" s="1">
        <v>72</v>
      </c>
      <c r="W711" s="1">
        <v>4</v>
      </c>
      <c r="Y711">
        <v>8</v>
      </c>
      <c r="AB711" s="47" t="s">
        <v>698</v>
      </c>
      <c r="AC711" s="47"/>
      <c r="AF711" s="38">
        <v>25</v>
      </c>
      <c r="AG711" s="40">
        <v>27</v>
      </c>
      <c r="AH711" s="40">
        <v>15</v>
      </c>
      <c r="AI711" s="52">
        <v>2760</v>
      </c>
      <c r="AJ711" s="52">
        <f t="shared" si="155"/>
        <v>25027</v>
      </c>
      <c r="AK711" t="s">
        <v>1652</v>
      </c>
    </row>
    <row r="712" spans="1:37" hidden="1" outlineLevel="1">
      <c r="A712" s="26" t="s">
        <v>744</v>
      </c>
      <c r="B712" s="11" t="s">
        <v>2630</v>
      </c>
      <c r="E712" s="1">
        <v>3103</v>
      </c>
      <c r="G712" s="1">
        <v>1917</v>
      </c>
      <c r="H712" s="1">
        <v>1763</v>
      </c>
      <c r="I712" s="1">
        <v>1385</v>
      </c>
      <c r="J712" s="2"/>
      <c r="K712" s="2">
        <f t="shared" si="147"/>
        <v>0.44634224943602963</v>
      </c>
      <c r="L712" s="10">
        <f t="shared" si="148"/>
        <v>2</v>
      </c>
      <c r="M712" s="9">
        <f t="shared" si="149"/>
        <v>3</v>
      </c>
      <c r="N712" s="8">
        <f t="shared" si="150"/>
        <v>1</v>
      </c>
      <c r="O712" s="2">
        <f t="shared" si="151"/>
        <v>0.35066193090087183</v>
      </c>
      <c r="P712" s="2">
        <f t="shared" si="152"/>
        <v>0.11333548595414918</v>
      </c>
      <c r="Q712" s="2">
        <f t="shared" si="153"/>
        <v>0.53083629318695513</v>
      </c>
      <c r="R712" s="2">
        <f t="shared" si="154"/>
        <v>5.1662899580238175E-3</v>
      </c>
      <c r="S712" s="1">
        <v>1086</v>
      </c>
      <c r="T712" s="1">
        <v>351</v>
      </c>
      <c r="U712" s="1">
        <v>1644</v>
      </c>
      <c r="V712" s="1">
        <v>12</v>
      </c>
      <c r="W712" s="1">
        <v>1</v>
      </c>
      <c r="Y712">
        <v>3</v>
      </c>
      <c r="AB712" t="s">
        <v>1295</v>
      </c>
      <c r="AF712" s="38">
        <v>25</v>
      </c>
      <c r="AG712" s="40">
        <v>21</v>
      </c>
      <c r="AH712" s="40">
        <v>5</v>
      </c>
      <c r="AI712" s="52">
        <v>2935</v>
      </c>
      <c r="AJ712" s="52">
        <f t="shared" si="155"/>
        <v>25021</v>
      </c>
      <c r="AK712" t="s">
        <v>1652</v>
      </c>
    </row>
    <row r="713" spans="1:37" hidden="1" outlineLevel="1">
      <c r="A713" s="26" t="s">
        <v>755</v>
      </c>
      <c r="B713" s="11" t="s">
        <v>2630</v>
      </c>
      <c r="E713" s="1">
        <v>4425</v>
      </c>
      <c r="G713" s="1">
        <v>2284</v>
      </c>
      <c r="H713" s="1">
        <v>2105</v>
      </c>
      <c r="I713" s="1">
        <v>2198</v>
      </c>
      <c r="J713" s="2"/>
      <c r="K713" s="2">
        <f t="shared" si="147"/>
        <v>0.49672316384180792</v>
      </c>
      <c r="L713" s="10">
        <f t="shared" si="148"/>
        <v>2</v>
      </c>
      <c r="M713" s="9">
        <f t="shared" si="149"/>
        <v>3</v>
      </c>
      <c r="N713" s="8">
        <f t="shared" si="150"/>
        <v>1</v>
      </c>
      <c r="O713" s="2">
        <f t="shared" si="151"/>
        <v>0.24542038515735087</v>
      </c>
      <c r="P713" s="2">
        <f t="shared" si="152"/>
        <v>0.13738844527947394</v>
      </c>
      <c r="Q713" s="2">
        <f t="shared" si="153"/>
        <v>0.60732738374823858</v>
      </c>
      <c r="R713" s="2">
        <f t="shared" si="154"/>
        <v>9.863785814936632E-3</v>
      </c>
      <c r="S713" s="1">
        <v>1045</v>
      </c>
      <c r="T713" s="1">
        <v>585</v>
      </c>
      <c r="U713" s="1">
        <v>2586</v>
      </c>
      <c r="V713" s="1">
        <v>31</v>
      </c>
      <c r="W713" s="1">
        <v>4</v>
      </c>
      <c r="Y713">
        <v>7</v>
      </c>
      <c r="AB713" t="s">
        <v>323</v>
      </c>
      <c r="AF713" s="38">
        <v>25</v>
      </c>
      <c r="AG713" s="40">
        <v>17</v>
      </c>
      <c r="AH713" s="40">
        <v>25</v>
      </c>
      <c r="AI713" s="52">
        <v>3005</v>
      </c>
      <c r="AJ713" s="52">
        <f t="shared" si="155"/>
        <v>25017</v>
      </c>
      <c r="AK713" t="s">
        <v>1652</v>
      </c>
    </row>
    <row r="714" spans="1:37" hidden="1" outlineLevel="1">
      <c r="A714" s="26" t="s">
        <v>1941</v>
      </c>
      <c r="B714" s="11" t="s">
        <v>2630</v>
      </c>
      <c r="E714" s="1">
        <v>33138</v>
      </c>
      <c r="G714" s="1">
        <v>20094</v>
      </c>
      <c r="H714" s="1">
        <v>17929</v>
      </c>
      <c r="I714" s="1">
        <v>19413</v>
      </c>
      <c r="J714" s="2"/>
      <c r="K714" s="2">
        <f t="shared" si="147"/>
        <v>0.58582292232482347</v>
      </c>
      <c r="L714" s="10">
        <f t="shared" si="148"/>
        <v>2</v>
      </c>
      <c r="M714" s="9">
        <f t="shared" si="149"/>
        <v>3</v>
      </c>
      <c r="N714" s="8">
        <f t="shared" si="150"/>
        <v>1</v>
      </c>
      <c r="O714" s="2">
        <f t="shared" si="151"/>
        <v>0.25151994163424124</v>
      </c>
      <c r="P714" s="2">
        <f t="shared" si="152"/>
        <v>0.20701605058365757</v>
      </c>
      <c r="Q714" s="2">
        <f t="shared" si="153"/>
        <v>0.53319552529182879</v>
      </c>
      <c r="R714" s="2">
        <f t="shared" si="154"/>
        <v>8.2684824902723442E-3</v>
      </c>
      <c r="S714" s="1">
        <v>8274</v>
      </c>
      <c r="T714" s="1">
        <v>6810</v>
      </c>
      <c r="U714" s="1">
        <v>17540</v>
      </c>
      <c r="V714" s="1">
        <v>180</v>
      </c>
      <c r="W714" s="1">
        <v>49</v>
      </c>
      <c r="Y714">
        <v>43</v>
      </c>
      <c r="AB714" t="s">
        <v>1941</v>
      </c>
      <c r="AF714" s="38">
        <v>25</v>
      </c>
      <c r="AG714" s="40">
        <v>1</v>
      </c>
      <c r="AH714" s="40">
        <v>5</v>
      </c>
      <c r="AI714" s="52">
        <v>3600</v>
      </c>
      <c r="AJ714" s="52">
        <f t="shared" si="155"/>
        <v>25001</v>
      </c>
      <c r="AK714" t="s">
        <v>165</v>
      </c>
    </row>
    <row r="715" spans="1:37" hidden="1" outlineLevel="1">
      <c r="A715" s="26" t="s">
        <v>756</v>
      </c>
      <c r="B715" s="11" t="s">
        <v>2630</v>
      </c>
      <c r="E715" s="1">
        <v>3244</v>
      </c>
      <c r="G715" s="1">
        <v>2011</v>
      </c>
      <c r="H715" s="1">
        <v>1849</v>
      </c>
      <c r="I715" s="1">
        <v>1878</v>
      </c>
      <c r="J715" s="2"/>
      <c r="K715" s="2">
        <f t="shared" si="147"/>
        <v>0.57891491985203447</v>
      </c>
      <c r="L715" s="10">
        <f t="shared" si="148"/>
        <v>2</v>
      </c>
      <c r="M715" s="9">
        <f t="shared" si="149"/>
        <v>3</v>
      </c>
      <c r="N715" s="8">
        <f t="shared" si="150"/>
        <v>1</v>
      </c>
      <c r="O715" s="2">
        <f t="shared" si="151"/>
        <v>0.27758674585808063</v>
      </c>
      <c r="P715" s="2">
        <f t="shared" si="152"/>
        <v>0.14629571741169115</v>
      </c>
      <c r="Q715" s="2">
        <f t="shared" si="153"/>
        <v>0.56548921537980623</v>
      </c>
      <c r="R715" s="2">
        <f t="shared" si="154"/>
        <v>1.0628321350422021E-2</v>
      </c>
      <c r="S715" s="1">
        <v>888</v>
      </c>
      <c r="T715" s="1">
        <v>468</v>
      </c>
      <c r="U715" s="1">
        <v>1809</v>
      </c>
      <c r="V715" s="1">
        <v>18</v>
      </c>
      <c r="W715" s="1">
        <v>11</v>
      </c>
      <c r="Y715">
        <v>5</v>
      </c>
      <c r="AB715" s="47" t="s">
        <v>698</v>
      </c>
      <c r="AC715" s="47"/>
      <c r="AF715" s="38">
        <v>25</v>
      </c>
      <c r="AG715" s="40">
        <v>27</v>
      </c>
      <c r="AH715" s="40">
        <v>20</v>
      </c>
      <c r="AI715" s="52">
        <v>3740</v>
      </c>
      <c r="AJ715" s="52">
        <f t="shared" si="155"/>
        <v>25027</v>
      </c>
      <c r="AK715" t="s">
        <v>1652</v>
      </c>
    </row>
    <row r="716" spans="1:37" hidden="1" outlineLevel="1">
      <c r="A716" s="26" t="s">
        <v>2150</v>
      </c>
      <c r="B716" s="11" t="s">
        <v>2630</v>
      </c>
      <c r="E716" s="1">
        <v>1116</v>
      </c>
      <c r="G716" s="1">
        <v>498</v>
      </c>
      <c r="H716" s="1">
        <v>451</v>
      </c>
      <c r="I716" s="1">
        <v>479</v>
      </c>
      <c r="J716" s="2"/>
      <c r="K716" s="2">
        <f t="shared" si="147"/>
        <v>0.42921146953405021</v>
      </c>
      <c r="L716" s="10">
        <f t="shared" si="148"/>
        <v>2</v>
      </c>
      <c r="M716" s="9">
        <f t="shared" si="149"/>
        <v>3</v>
      </c>
      <c r="N716" s="8">
        <f t="shared" si="150"/>
        <v>1</v>
      </c>
      <c r="O716" s="2">
        <f t="shared" si="151"/>
        <v>0.21223021582733814</v>
      </c>
      <c r="P716" s="2">
        <f t="shared" si="152"/>
        <v>0.13219424460431656</v>
      </c>
      <c r="Q716" s="2">
        <f t="shared" si="153"/>
        <v>0.64388489208633093</v>
      </c>
      <c r="R716" s="2">
        <f t="shared" si="154"/>
        <v>1.1690647482014427E-2</v>
      </c>
      <c r="S716" s="1">
        <v>236</v>
      </c>
      <c r="T716" s="1">
        <v>147</v>
      </c>
      <c r="U716" s="1">
        <v>716</v>
      </c>
      <c r="V716" s="1">
        <v>3</v>
      </c>
      <c r="W716" s="1">
        <v>2</v>
      </c>
      <c r="Y716">
        <v>8</v>
      </c>
      <c r="AB716" t="s">
        <v>1393</v>
      </c>
      <c r="AF716" s="38">
        <v>25</v>
      </c>
      <c r="AG716" s="40">
        <v>3</v>
      </c>
      <c r="AH716" s="40">
        <v>15</v>
      </c>
      <c r="AI716" s="52">
        <v>4545</v>
      </c>
      <c r="AJ716" s="52">
        <f t="shared" si="155"/>
        <v>25003</v>
      </c>
      <c r="AK716" t="s">
        <v>1652</v>
      </c>
    </row>
    <row r="717" spans="1:37" hidden="1" outlineLevel="1">
      <c r="A717" s="26" t="s">
        <v>975</v>
      </c>
      <c r="B717" s="11" t="s">
        <v>2630</v>
      </c>
      <c r="E717" s="1">
        <v>8548</v>
      </c>
      <c r="G717" s="1">
        <v>5395</v>
      </c>
      <c r="H717" s="1">
        <v>4897</v>
      </c>
      <c r="I717" s="1">
        <v>4983</v>
      </c>
      <c r="J717" s="2"/>
      <c r="K717" s="2">
        <f t="shared" si="147"/>
        <v>0.58294337856808609</v>
      </c>
      <c r="L717" s="10">
        <f t="shared" si="148"/>
        <v>2</v>
      </c>
      <c r="M717" s="9">
        <f t="shared" si="149"/>
        <v>3</v>
      </c>
      <c r="N717" s="8">
        <f t="shared" si="150"/>
        <v>1</v>
      </c>
      <c r="O717" s="2">
        <f t="shared" si="151"/>
        <v>0.25549255846917079</v>
      </c>
      <c r="P717" s="2">
        <f t="shared" si="152"/>
        <v>0.16832034018426648</v>
      </c>
      <c r="Q717" s="2">
        <f t="shared" si="153"/>
        <v>0.56957240727616343</v>
      </c>
      <c r="R717" s="2">
        <f t="shared" si="154"/>
        <v>6.6146940703993851E-3</v>
      </c>
      <c r="S717" s="1">
        <v>2163</v>
      </c>
      <c r="T717" s="1">
        <v>1425</v>
      </c>
      <c r="U717" s="1">
        <v>4822</v>
      </c>
      <c r="V717" s="1">
        <v>39</v>
      </c>
      <c r="W717" s="1">
        <v>6</v>
      </c>
      <c r="Y717">
        <v>11</v>
      </c>
      <c r="AB717" t="s">
        <v>323</v>
      </c>
      <c r="AF717" s="38">
        <v>25</v>
      </c>
      <c r="AG717" s="40">
        <v>17</v>
      </c>
      <c r="AH717" s="40">
        <v>30</v>
      </c>
      <c r="AI717" s="52">
        <v>4615</v>
      </c>
      <c r="AJ717" s="52">
        <f t="shared" si="155"/>
        <v>25017</v>
      </c>
      <c r="AK717" t="s">
        <v>1652</v>
      </c>
    </row>
    <row r="718" spans="1:37" hidden="1" outlineLevel="1">
      <c r="A718" s="26" t="s">
        <v>2402</v>
      </c>
      <c r="B718" s="11" t="s">
        <v>2630</v>
      </c>
      <c r="E718" s="1">
        <v>8128</v>
      </c>
      <c r="G718" s="1">
        <v>4472</v>
      </c>
      <c r="H718" s="1">
        <v>4076</v>
      </c>
      <c r="I718" s="1">
        <v>4359</v>
      </c>
      <c r="J718" s="2"/>
      <c r="K718" s="2">
        <f t="shared" si="147"/>
        <v>0.53629429133858264</v>
      </c>
      <c r="L718" s="10">
        <f t="shared" si="148"/>
        <v>2</v>
      </c>
      <c r="M718" s="9">
        <f t="shared" si="149"/>
        <v>3</v>
      </c>
      <c r="N718" s="8">
        <f t="shared" si="150"/>
        <v>1</v>
      </c>
      <c r="O718" s="2">
        <f t="shared" si="151"/>
        <v>0.27850162866449513</v>
      </c>
      <c r="P718" s="2">
        <f t="shared" si="152"/>
        <v>0.15560010022550738</v>
      </c>
      <c r="Q718" s="2">
        <f t="shared" si="153"/>
        <v>0.55274367326484586</v>
      </c>
      <c r="R718" s="2">
        <f t="shared" si="154"/>
        <v>1.3154597845151605E-2</v>
      </c>
      <c r="S718" s="1">
        <v>2223</v>
      </c>
      <c r="T718" s="1">
        <v>1242</v>
      </c>
      <c r="U718" s="1">
        <v>4412</v>
      </c>
      <c r="V718" s="1">
        <v>49</v>
      </c>
      <c r="W718" s="1">
        <v>47</v>
      </c>
      <c r="Y718">
        <v>9</v>
      </c>
      <c r="AB718" t="s">
        <v>2728</v>
      </c>
      <c r="AF718" s="38">
        <v>25</v>
      </c>
      <c r="AG718" s="40">
        <v>15</v>
      </c>
      <c r="AH718" s="40">
        <v>10</v>
      </c>
      <c r="AI718" s="52">
        <v>4825</v>
      </c>
      <c r="AJ718" s="52">
        <f t="shared" si="155"/>
        <v>25015</v>
      </c>
      <c r="AK718" t="s">
        <v>1652</v>
      </c>
    </row>
    <row r="719" spans="1:37" hidden="1" outlineLevel="1">
      <c r="A719" s="26" t="s">
        <v>1821</v>
      </c>
      <c r="B719" s="11" t="s">
        <v>2630</v>
      </c>
      <c r="E719" s="1">
        <v>9554</v>
      </c>
      <c r="G719" s="1">
        <v>5778</v>
      </c>
      <c r="H719" s="1">
        <v>5322</v>
      </c>
      <c r="I719" s="1">
        <v>4075</v>
      </c>
      <c r="J719" s="2"/>
      <c r="K719" s="2">
        <f t="shared" si="147"/>
        <v>0.42652292233619427</v>
      </c>
      <c r="L719" s="10">
        <f t="shared" si="148"/>
        <v>2</v>
      </c>
      <c r="M719" s="9">
        <f t="shared" si="149"/>
        <v>3</v>
      </c>
      <c r="N719" s="8">
        <f t="shared" si="150"/>
        <v>1</v>
      </c>
      <c r="O719" s="2">
        <f t="shared" si="151"/>
        <v>0.31125053168864314</v>
      </c>
      <c r="P719" s="2">
        <f t="shared" si="152"/>
        <v>0.13228413441088899</v>
      </c>
      <c r="Q719" s="2">
        <f t="shared" si="153"/>
        <v>0.54944704381114418</v>
      </c>
      <c r="R719" s="2">
        <f t="shared" si="154"/>
        <v>7.0182900893237532E-3</v>
      </c>
      <c r="S719" s="1">
        <v>2927</v>
      </c>
      <c r="T719" s="1">
        <v>1244</v>
      </c>
      <c r="U719" s="1">
        <v>5167</v>
      </c>
      <c r="V719" s="1">
        <v>57</v>
      </c>
      <c r="W719" s="1">
        <v>9</v>
      </c>
      <c r="Y719">
        <v>0</v>
      </c>
      <c r="AB719" t="s">
        <v>1295</v>
      </c>
      <c r="AF719" s="38">
        <v>25</v>
      </c>
      <c r="AG719" s="40">
        <v>21</v>
      </c>
      <c r="AH719" s="40">
        <v>10</v>
      </c>
      <c r="AI719" s="52">
        <v>4930</v>
      </c>
      <c r="AJ719" s="52">
        <f t="shared" si="155"/>
        <v>25021</v>
      </c>
      <c r="AK719" t="s">
        <v>1652</v>
      </c>
    </row>
    <row r="720" spans="1:37" hidden="1" outlineLevel="1">
      <c r="A720" s="26" t="s">
        <v>752</v>
      </c>
      <c r="B720" s="11" t="s">
        <v>2630</v>
      </c>
      <c r="E720" s="1">
        <v>16760</v>
      </c>
      <c r="G720" s="1">
        <v>11980</v>
      </c>
      <c r="H720" s="1">
        <v>10588</v>
      </c>
      <c r="I720" s="1">
        <v>8350</v>
      </c>
      <c r="J720" s="2"/>
      <c r="K720" s="2">
        <f t="shared" si="147"/>
        <v>0.49821002386634844</v>
      </c>
      <c r="L720" s="10">
        <f t="shared" si="148"/>
        <v>2</v>
      </c>
      <c r="M720" s="9">
        <f t="shared" si="149"/>
        <v>3</v>
      </c>
      <c r="N720" s="8">
        <f t="shared" si="150"/>
        <v>1</v>
      </c>
      <c r="O720" s="2">
        <f t="shared" si="151"/>
        <v>0.33371628975692347</v>
      </c>
      <c r="P720" s="2">
        <f t="shared" si="152"/>
        <v>0.12988269440077396</v>
      </c>
      <c r="Q720" s="2">
        <f t="shared" si="153"/>
        <v>0.53180553875922121</v>
      </c>
      <c r="R720" s="2">
        <f t="shared" si="154"/>
        <v>4.5954770830813896E-3</v>
      </c>
      <c r="S720" s="1">
        <v>5519</v>
      </c>
      <c r="T720" s="1">
        <v>2148</v>
      </c>
      <c r="U720" s="1">
        <v>8795</v>
      </c>
      <c r="V720" s="1">
        <v>32</v>
      </c>
      <c r="W720" s="1">
        <v>15</v>
      </c>
      <c r="Y720">
        <v>29</v>
      </c>
      <c r="AB720" t="s">
        <v>323</v>
      </c>
      <c r="AF720" s="38">
        <v>25</v>
      </c>
      <c r="AG720" s="40">
        <v>17</v>
      </c>
      <c r="AH720" s="40">
        <v>35</v>
      </c>
      <c r="AI720" s="52">
        <v>5070</v>
      </c>
      <c r="AJ720" s="52">
        <f t="shared" si="155"/>
        <v>25017</v>
      </c>
      <c r="AK720" t="s">
        <v>1652</v>
      </c>
    </row>
    <row r="721" spans="1:37" hidden="1" outlineLevel="1">
      <c r="A721" s="26" t="s">
        <v>2075</v>
      </c>
      <c r="B721" s="11" t="s">
        <v>2630</v>
      </c>
      <c r="E721" s="1">
        <v>3863</v>
      </c>
      <c r="G721" s="1">
        <v>2058</v>
      </c>
      <c r="H721" s="1">
        <v>1886</v>
      </c>
      <c r="I721" s="1">
        <v>1506</v>
      </c>
      <c r="J721" s="2"/>
      <c r="K721" s="2">
        <f t="shared" si="147"/>
        <v>0.38985244628527049</v>
      </c>
      <c r="L721" s="10">
        <f t="shared" si="148"/>
        <v>2</v>
      </c>
      <c r="M721" s="9">
        <f t="shared" si="149"/>
        <v>3</v>
      </c>
      <c r="N721" s="8">
        <f t="shared" si="150"/>
        <v>1</v>
      </c>
      <c r="O721" s="2">
        <f t="shared" si="151"/>
        <v>0.2373777425323817</v>
      </c>
      <c r="P721" s="2">
        <f t="shared" si="152"/>
        <v>0.13745704467353953</v>
      </c>
      <c r="Q721" s="2">
        <f t="shared" si="153"/>
        <v>0.61776367961934975</v>
      </c>
      <c r="R721" s="2">
        <f t="shared" si="154"/>
        <v>7.4015331747290247E-3</v>
      </c>
      <c r="S721" s="1">
        <v>898</v>
      </c>
      <c r="T721" s="1">
        <v>520</v>
      </c>
      <c r="U721" s="1">
        <v>2337</v>
      </c>
      <c r="V721" s="1">
        <v>24</v>
      </c>
      <c r="W721" s="1">
        <v>2</v>
      </c>
      <c r="Y721">
        <v>2</v>
      </c>
      <c r="AB721" t="s">
        <v>1437</v>
      </c>
      <c r="AF721" s="38">
        <v>25</v>
      </c>
      <c r="AG721" s="40">
        <v>5</v>
      </c>
      <c r="AH721" s="40">
        <v>15</v>
      </c>
      <c r="AI721" s="52">
        <v>5280</v>
      </c>
      <c r="AJ721" s="52">
        <f t="shared" si="155"/>
        <v>25005</v>
      </c>
      <c r="AK721" t="s">
        <v>1652</v>
      </c>
    </row>
    <row r="722" spans="1:37" hidden="1" outlineLevel="1">
      <c r="A722" s="26" t="s">
        <v>345</v>
      </c>
      <c r="B722" s="11" t="s">
        <v>2630</v>
      </c>
      <c r="E722" s="1">
        <v>1753</v>
      </c>
      <c r="G722" s="1">
        <v>1226</v>
      </c>
      <c r="H722" s="1">
        <v>1124</v>
      </c>
      <c r="I722" s="1">
        <v>1162</v>
      </c>
      <c r="J722" s="2"/>
      <c r="K722" s="2">
        <f t="shared" si="147"/>
        <v>0.66286366229321159</v>
      </c>
      <c r="L722" s="10">
        <f t="shared" si="148"/>
        <v>2</v>
      </c>
      <c r="M722" s="9">
        <f t="shared" si="149"/>
        <v>3</v>
      </c>
      <c r="N722" s="8">
        <f t="shared" si="150"/>
        <v>1</v>
      </c>
      <c r="O722" s="2">
        <f t="shared" si="151"/>
        <v>0.20823665893271462</v>
      </c>
      <c r="P722" s="2">
        <f t="shared" si="152"/>
        <v>0.14559164733178653</v>
      </c>
      <c r="Q722" s="2">
        <f t="shared" si="153"/>
        <v>0.63921113689095133</v>
      </c>
      <c r="R722" s="2">
        <f t="shared" si="154"/>
        <v>6.9605568445475496E-3</v>
      </c>
      <c r="S722" s="1">
        <v>359</v>
      </c>
      <c r="T722" s="1">
        <v>251</v>
      </c>
      <c r="U722" s="1">
        <v>1102</v>
      </c>
      <c r="V722" s="1">
        <v>9</v>
      </c>
      <c r="W722" s="1">
        <v>2</v>
      </c>
      <c r="Y722">
        <v>1</v>
      </c>
      <c r="AB722" s="47" t="s">
        <v>698</v>
      </c>
      <c r="AC722" s="47"/>
      <c r="AF722" s="38">
        <v>25</v>
      </c>
      <c r="AG722" s="40">
        <v>27</v>
      </c>
      <c r="AH722" s="40">
        <v>25</v>
      </c>
      <c r="AI722" s="52">
        <v>5490</v>
      </c>
      <c r="AJ722" s="52">
        <f t="shared" si="155"/>
        <v>25027</v>
      </c>
      <c r="AK722" t="s">
        <v>1652</v>
      </c>
    </row>
    <row r="723" spans="1:37" hidden="1" outlineLevel="1">
      <c r="A723" s="26" t="s">
        <v>2401</v>
      </c>
      <c r="B723" s="11" t="s">
        <v>2630</v>
      </c>
      <c r="E723" s="1">
        <v>1484</v>
      </c>
      <c r="G723" s="1">
        <v>772</v>
      </c>
      <c r="H723" s="1">
        <v>703</v>
      </c>
      <c r="I723" s="1">
        <v>759</v>
      </c>
      <c r="J723" s="2"/>
      <c r="K723" s="2">
        <f t="shared" si="147"/>
        <v>0.51145552560646901</v>
      </c>
      <c r="L723" s="10">
        <f t="shared" si="148"/>
        <v>2</v>
      </c>
      <c r="M723" s="9">
        <f t="shared" si="149"/>
        <v>3</v>
      </c>
      <c r="N723" s="8">
        <f t="shared" si="150"/>
        <v>1</v>
      </c>
      <c r="O723" s="2">
        <f t="shared" si="151"/>
        <v>0.15505464480874318</v>
      </c>
      <c r="P723" s="2">
        <f t="shared" si="152"/>
        <v>0.15300546448087432</v>
      </c>
      <c r="Q723" s="2">
        <f t="shared" si="153"/>
        <v>0.68374316939890711</v>
      </c>
      <c r="R723" s="2">
        <f t="shared" si="154"/>
        <v>8.1967213114753079E-3</v>
      </c>
      <c r="S723" s="1">
        <v>227</v>
      </c>
      <c r="T723" s="1">
        <v>224</v>
      </c>
      <c r="U723" s="1">
        <v>1001</v>
      </c>
      <c r="V723" s="1">
        <v>10</v>
      </c>
      <c r="W723" s="1">
        <v>1</v>
      </c>
      <c r="Y723">
        <v>1</v>
      </c>
      <c r="AB723" t="s">
        <v>1083</v>
      </c>
      <c r="AF723" s="38">
        <v>25</v>
      </c>
      <c r="AG723" s="40">
        <v>11</v>
      </c>
      <c r="AH723" s="40">
        <v>10</v>
      </c>
      <c r="AI723" s="52">
        <v>5560</v>
      </c>
      <c r="AJ723" s="52">
        <f t="shared" si="155"/>
        <v>25011</v>
      </c>
      <c r="AK723" t="s">
        <v>1652</v>
      </c>
    </row>
    <row r="724" spans="1:37" hidden="1" outlineLevel="1">
      <c r="A724" s="26" t="s">
        <v>2697</v>
      </c>
      <c r="B724" s="11" t="s">
        <v>2630</v>
      </c>
      <c r="E724" s="1">
        <v>24047</v>
      </c>
      <c r="G724" s="1">
        <v>15531</v>
      </c>
      <c r="H724" s="1">
        <v>13994</v>
      </c>
      <c r="I724" s="1">
        <v>14749</v>
      </c>
      <c r="J724" s="2"/>
      <c r="K724" s="2">
        <f t="shared" si="147"/>
        <v>0.61334054143968064</v>
      </c>
      <c r="L724" s="10">
        <f t="shared" si="148"/>
        <v>2</v>
      </c>
      <c r="M724" s="9">
        <f t="shared" si="149"/>
        <v>3</v>
      </c>
      <c r="N724" s="8">
        <f t="shared" si="150"/>
        <v>1</v>
      </c>
      <c r="O724" s="2">
        <f t="shared" si="151"/>
        <v>0.26007093995439573</v>
      </c>
      <c r="P724" s="2">
        <f t="shared" si="152"/>
        <v>0.14399121695802719</v>
      </c>
      <c r="Q724" s="2">
        <f t="shared" si="153"/>
        <v>0.5864791825014779</v>
      </c>
      <c r="R724" s="2">
        <f t="shared" si="154"/>
        <v>9.4586605860992323E-3</v>
      </c>
      <c r="S724" s="1">
        <v>6159</v>
      </c>
      <c r="T724" s="1">
        <v>3410</v>
      </c>
      <c r="U724" s="1">
        <v>13889</v>
      </c>
      <c r="V724" s="1">
        <v>145</v>
      </c>
      <c r="W724" s="1">
        <v>34</v>
      </c>
      <c r="Y724">
        <v>45</v>
      </c>
      <c r="AB724" t="s">
        <v>1016</v>
      </c>
      <c r="AF724" s="38">
        <v>25</v>
      </c>
      <c r="AG724" s="40">
        <v>9</v>
      </c>
      <c r="AH724" s="40">
        <v>15</v>
      </c>
      <c r="AI724" s="52">
        <v>5595</v>
      </c>
      <c r="AJ724" s="52">
        <f t="shared" si="155"/>
        <v>25009</v>
      </c>
      <c r="AK724" t="s">
        <v>165</v>
      </c>
    </row>
    <row r="725" spans="1:37" hidden="1" outlineLevel="1">
      <c r="A725" s="26" t="s">
        <v>1089</v>
      </c>
      <c r="B725" s="11" t="s">
        <v>2630</v>
      </c>
      <c r="E725" s="1">
        <v>21838</v>
      </c>
      <c r="G725" s="1">
        <v>13362</v>
      </c>
      <c r="H725" s="1">
        <v>12428</v>
      </c>
      <c r="I725" s="1">
        <v>12907</v>
      </c>
      <c r="J725" s="2"/>
      <c r="K725" s="2">
        <f t="shared" si="147"/>
        <v>0.59103397747046438</v>
      </c>
      <c r="L725" s="10">
        <f t="shared" si="148"/>
        <v>2</v>
      </c>
      <c r="M725" s="9">
        <f t="shared" si="149"/>
        <v>3</v>
      </c>
      <c r="N725" s="8">
        <f t="shared" si="150"/>
        <v>1</v>
      </c>
      <c r="O725" s="2">
        <f t="shared" si="151"/>
        <v>0.33156251456265434</v>
      </c>
      <c r="P725" s="2">
        <f t="shared" si="152"/>
        <v>0.13080758656041755</v>
      </c>
      <c r="Q725" s="2">
        <f t="shared" si="153"/>
        <v>0.52803019712008947</v>
      </c>
      <c r="R725" s="2">
        <f t="shared" si="154"/>
        <v>9.5997017568385523E-3</v>
      </c>
      <c r="S725" s="1">
        <v>7115</v>
      </c>
      <c r="T725" s="1">
        <v>2807</v>
      </c>
      <c r="U725" s="1">
        <v>11331</v>
      </c>
      <c r="V725" s="1">
        <v>154</v>
      </c>
      <c r="W725" s="1">
        <v>15</v>
      </c>
      <c r="Y725">
        <v>37</v>
      </c>
      <c r="AB725" t="s">
        <v>323</v>
      </c>
      <c r="AF725" s="38">
        <v>25</v>
      </c>
      <c r="AG725" s="40">
        <v>17</v>
      </c>
      <c r="AH725" s="40">
        <v>40</v>
      </c>
      <c r="AI725" s="52">
        <v>5805</v>
      </c>
      <c r="AJ725" s="52">
        <f t="shared" si="155"/>
        <v>25017</v>
      </c>
      <c r="AK725" t="s">
        <v>1652</v>
      </c>
    </row>
    <row r="726" spans="1:37" hidden="1" outlineLevel="1">
      <c r="A726" s="26" t="s">
        <v>2861</v>
      </c>
      <c r="B726" s="11" t="s">
        <v>2630</v>
      </c>
      <c r="E726" s="1">
        <v>5606</v>
      </c>
      <c r="G726" s="1">
        <v>2953</v>
      </c>
      <c r="H726" s="1">
        <v>2756</v>
      </c>
      <c r="I726" s="1">
        <v>2226</v>
      </c>
      <c r="J726" s="2"/>
      <c r="K726" s="2">
        <f t="shared" si="147"/>
        <v>0.39707456296824828</v>
      </c>
      <c r="L726" s="10">
        <f t="shared" si="148"/>
        <v>2</v>
      </c>
      <c r="M726" s="9">
        <f t="shared" si="149"/>
        <v>3</v>
      </c>
      <c r="N726" s="8">
        <f t="shared" si="150"/>
        <v>1</v>
      </c>
      <c r="O726" s="2">
        <f t="shared" si="151"/>
        <v>0.32402234636871508</v>
      </c>
      <c r="P726" s="2">
        <f t="shared" si="152"/>
        <v>9.9657595963236617E-2</v>
      </c>
      <c r="Q726" s="2">
        <f t="shared" si="153"/>
        <v>0.56893133897999637</v>
      </c>
      <c r="R726" s="2">
        <f t="shared" si="154"/>
        <v>7.3887186880519096E-3</v>
      </c>
      <c r="S726" s="1">
        <v>1798</v>
      </c>
      <c r="T726" s="1">
        <v>553</v>
      </c>
      <c r="U726" s="1">
        <v>3157</v>
      </c>
      <c r="V726" s="1">
        <v>22</v>
      </c>
      <c r="W726" s="1">
        <v>12</v>
      </c>
      <c r="Y726">
        <v>7</v>
      </c>
      <c r="AB726" s="47" t="s">
        <v>698</v>
      </c>
      <c r="AC726" s="47"/>
      <c r="AF726" s="38">
        <v>25</v>
      </c>
      <c r="AG726" s="40">
        <v>27</v>
      </c>
      <c r="AH726" s="40">
        <v>30</v>
      </c>
      <c r="AI726" s="52">
        <v>6015</v>
      </c>
      <c r="AJ726" s="52">
        <f t="shared" si="155"/>
        <v>25027</v>
      </c>
      <c r="AK726" t="s">
        <v>1652</v>
      </c>
    </row>
    <row r="727" spans="1:37" hidden="1" outlineLevel="1">
      <c r="A727" s="26" t="s">
        <v>2959</v>
      </c>
      <c r="B727" s="11" t="s">
        <v>2630</v>
      </c>
      <c r="E727" s="1">
        <v>846</v>
      </c>
      <c r="G727" s="1">
        <v>450</v>
      </c>
      <c r="H727" s="1">
        <v>404</v>
      </c>
      <c r="I727" s="1">
        <v>441</v>
      </c>
      <c r="J727" s="2"/>
      <c r="K727" s="2">
        <f t="shared" si="147"/>
        <v>0.52127659574468088</v>
      </c>
      <c r="L727" s="10">
        <f t="shared" si="148"/>
        <v>3</v>
      </c>
      <c r="M727" s="9">
        <f t="shared" si="149"/>
        <v>2</v>
      </c>
      <c r="N727" s="8">
        <f t="shared" si="150"/>
        <v>1</v>
      </c>
      <c r="O727" s="2">
        <f t="shared" si="151"/>
        <v>0.18347509113001215</v>
      </c>
      <c r="P727" s="2">
        <f t="shared" si="152"/>
        <v>0.21506682867557717</v>
      </c>
      <c r="Q727" s="2">
        <f t="shared" si="153"/>
        <v>0.59173754556500613</v>
      </c>
      <c r="R727" s="2">
        <f t="shared" si="154"/>
        <v>9.7205346294045869E-3</v>
      </c>
      <c r="S727" s="1">
        <v>151</v>
      </c>
      <c r="T727" s="1">
        <v>177</v>
      </c>
      <c r="U727" s="1">
        <v>487</v>
      </c>
      <c r="V727" s="1">
        <v>4</v>
      </c>
      <c r="W727" s="1">
        <v>2</v>
      </c>
      <c r="Y727">
        <v>2</v>
      </c>
      <c r="AB727" t="s">
        <v>1859</v>
      </c>
      <c r="AF727" s="38">
        <v>25</v>
      </c>
      <c r="AG727" s="40">
        <v>13</v>
      </c>
      <c r="AH727" s="40">
        <v>10</v>
      </c>
      <c r="AI727" s="52">
        <v>6085</v>
      </c>
      <c r="AJ727" s="52">
        <f t="shared" si="155"/>
        <v>25013</v>
      </c>
      <c r="AK727" t="s">
        <v>1652</v>
      </c>
    </row>
    <row r="728" spans="1:37" hidden="1" outlineLevel="1">
      <c r="A728" s="26" t="s">
        <v>1366</v>
      </c>
      <c r="B728" s="11" t="s">
        <v>2630</v>
      </c>
      <c r="E728" s="1">
        <v>2884</v>
      </c>
      <c r="G728" s="1">
        <v>2083</v>
      </c>
      <c r="H728" s="1">
        <v>1881</v>
      </c>
      <c r="I728" s="1">
        <v>1997</v>
      </c>
      <c r="J728" s="2"/>
      <c r="K728" s="2">
        <f t="shared" si="147"/>
        <v>0.69244105409153955</v>
      </c>
      <c r="L728" s="10">
        <f t="shared" si="148"/>
        <v>3</v>
      </c>
      <c r="M728" s="9">
        <f t="shared" si="149"/>
        <v>2</v>
      </c>
      <c r="N728" s="8">
        <f t="shared" si="150"/>
        <v>1</v>
      </c>
      <c r="O728" s="2">
        <f t="shared" si="151"/>
        <v>0.184164015553199</v>
      </c>
      <c r="P728" s="2">
        <f t="shared" si="152"/>
        <v>0.23612583951926475</v>
      </c>
      <c r="Q728" s="2">
        <f t="shared" si="153"/>
        <v>0.57511488158359847</v>
      </c>
      <c r="R728" s="2">
        <f t="shared" si="154"/>
        <v>4.5952633439378943E-3</v>
      </c>
      <c r="S728" s="1">
        <v>521</v>
      </c>
      <c r="T728" s="1">
        <v>668</v>
      </c>
      <c r="U728" s="1">
        <v>1627</v>
      </c>
      <c r="V728" s="1">
        <v>6</v>
      </c>
      <c r="W728" s="1">
        <v>5</v>
      </c>
      <c r="Y728">
        <v>2</v>
      </c>
      <c r="AB728" s="47" t="s">
        <v>698</v>
      </c>
      <c r="AC728" s="47"/>
      <c r="AF728" s="38">
        <v>25</v>
      </c>
      <c r="AG728" s="40">
        <v>27</v>
      </c>
      <c r="AH728" s="40">
        <v>35</v>
      </c>
      <c r="AI728" s="52">
        <v>6365</v>
      </c>
      <c r="AJ728" s="52">
        <f t="shared" si="155"/>
        <v>25027</v>
      </c>
      <c r="AK728" t="s">
        <v>1652</v>
      </c>
    </row>
    <row r="729" spans="1:37" hidden="1" outlineLevel="1">
      <c r="A729" s="26" t="s">
        <v>2181</v>
      </c>
      <c r="B729" s="11" t="s">
        <v>2630</v>
      </c>
      <c r="E729" s="1">
        <v>365422</v>
      </c>
      <c r="G729" s="1">
        <v>153417</v>
      </c>
      <c r="H729" s="1">
        <v>127932</v>
      </c>
      <c r="I729" s="1">
        <v>104592</v>
      </c>
      <c r="J729" s="2"/>
      <c r="K729" s="2">
        <f t="shared" si="147"/>
        <v>0.28622250439218216</v>
      </c>
      <c r="L729" s="10">
        <f t="shared" si="148"/>
        <v>1</v>
      </c>
      <c r="M729" s="9">
        <f t="shared" si="149"/>
        <v>3</v>
      </c>
      <c r="N729" s="8">
        <f t="shared" si="150"/>
        <v>2</v>
      </c>
      <c r="O729" s="2">
        <f t="shared" si="151"/>
        <v>0.51700937699991656</v>
      </c>
      <c r="P729" s="2">
        <f t="shared" si="152"/>
        <v>9.6496841870947994E-2</v>
      </c>
      <c r="Q729" s="2">
        <f t="shared" si="153"/>
        <v>0.3762959459083447</v>
      </c>
      <c r="R729" s="2">
        <f t="shared" si="154"/>
        <v>1.0197835220790763E-2</v>
      </c>
      <c r="S729" s="1">
        <v>185808</v>
      </c>
      <c r="T729" s="1">
        <v>34680</v>
      </c>
      <c r="U729" s="1">
        <v>135237</v>
      </c>
      <c r="V729" s="1">
        <v>1899</v>
      </c>
      <c r="W729" s="1">
        <v>781</v>
      </c>
      <c r="Y729">
        <v>985</v>
      </c>
      <c r="AB729" t="s">
        <v>2386</v>
      </c>
      <c r="AF729" s="38">
        <v>25</v>
      </c>
      <c r="AG729" s="40">
        <v>25</v>
      </c>
      <c r="AH729" s="40">
        <v>5</v>
      </c>
      <c r="AI729" s="52">
        <v>7000</v>
      </c>
      <c r="AJ729" s="52">
        <f t="shared" si="155"/>
        <v>25025</v>
      </c>
      <c r="AK729" t="s">
        <v>165</v>
      </c>
    </row>
    <row r="730" spans="1:37" hidden="1" outlineLevel="1">
      <c r="A730" s="26" t="s">
        <v>2498</v>
      </c>
      <c r="B730" s="11" t="s">
        <v>2630</v>
      </c>
      <c r="E730" s="1">
        <v>12104</v>
      </c>
      <c r="G730" s="1">
        <v>7353</v>
      </c>
      <c r="H730" s="1">
        <v>6570</v>
      </c>
      <c r="I730" s="1">
        <v>7018</v>
      </c>
      <c r="J730" s="2"/>
      <c r="K730" s="2">
        <f t="shared" si="147"/>
        <v>0.57980832782551228</v>
      </c>
      <c r="L730" s="10">
        <f t="shared" si="148"/>
        <v>2</v>
      </c>
      <c r="M730" s="9">
        <f t="shared" si="149"/>
        <v>3</v>
      </c>
      <c r="N730" s="8">
        <f t="shared" si="150"/>
        <v>1</v>
      </c>
      <c r="O730" s="2">
        <f t="shared" si="151"/>
        <v>0.22202576408183886</v>
      </c>
      <c r="P730" s="2">
        <f t="shared" si="152"/>
        <v>0.16763492464427043</v>
      </c>
      <c r="Q730" s="2">
        <f t="shared" si="153"/>
        <v>0.60309842552833204</v>
      </c>
      <c r="R730" s="2">
        <f t="shared" si="154"/>
        <v>7.2408857455587006E-3</v>
      </c>
      <c r="S730" s="1">
        <v>2637</v>
      </c>
      <c r="T730" s="1">
        <v>1991</v>
      </c>
      <c r="U730" s="1">
        <v>7163</v>
      </c>
      <c r="V730" s="1">
        <v>67</v>
      </c>
      <c r="W730" s="1">
        <v>12</v>
      </c>
      <c r="Y730">
        <v>7</v>
      </c>
      <c r="AB730" t="s">
        <v>1941</v>
      </c>
      <c r="AF730" s="38">
        <v>25</v>
      </c>
      <c r="AG730" s="40">
        <v>1</v>
      </c>
      <c r="AH730" s="40">
        <v>10</v>
      </c>
      <c r="AI730" s="52">
        <v>7175</v>
      </c>
      <c r="AJ730" s="52">
        <f t="shared" si="155"/>
        <v>25001</v>
      </c>
      <c r="AK730" t="s">
        <v>1652</v>
      </c>
    </row>
    <row r="731" spans="1:37" hidden="1" outlineLevel="1">
      <c r="A731" s="26" t="s">
        <v>2499</v>
      </c>
      <c r="B731" s="11" t="s">
        <v>2630</v>
      </c>
      <c r="E731" s="1">
        <v>2982</v>
      </c>
      <c r="G731" s="1">
        <v>2077</v>
      </c>
      <c r="H731" s="1">
        <v>1882</v>
      </c>
      <c r="I731" s="1">
        <v>1993</v>
      </c>
      <c r="J731" s="2"/>
      <c r="K731" s="2">
        <f t="shared" si="147"/>
        <v>0.66834339369550633</v>
      </c>
      <c r="L731" s="10">
        <f t="shared" si="148"/>
        <v>2</v>
      </c>
      <c r="M731" s="9">
        <f t="shared" si="149"/>
        <v>3</v>
      </c>
      <c r="N731" s="8">
        <f t="shared" si="150"/>
        <v>1</v>
      </c>
      <c r="O731" s="2">
        <f t="shared" si="151"/>
        <v>0.2216900444748546</v>
      </c>
      <c r="P731" s="2">
        <f t="shared" si="152"/>
        <v>0.16489907629148134</v>
      </c>
      <c r="Q731" s="2">
        <f t="shared" si="153"/>
        <v>0.60656859391036611</v>
      </c>
      <c r="R731" s="2">
        <f t="shared" si="154"/>
        <v>6.842285323297892E-3</v>
      </c>
      <c r="S731" s="1">
        <v>648</v>
      </c>
      <c r="T731" s="1">
        <v>482</v>
      </c>
      <c r="U731" s="1">
        <v>1773</v>
      </c>
      <c r="V731" s="1">
        <v>11</v>
      </c>
      <c r="W731" s="1">
        <v>3</v>
      </c>
      <c r="Y731">
        <v>6</v>
      </c>
      <c r="AB731" t="s">
        <v>323</v>
      </c>
      <c r="AF731" s="38">
        <v>25</v>
      </c>
      <c r="AG731" s="40">
        <v>17</v>
      </c>
      <c r="AH731" s="40">
        <v>45</v>
      </c>
      <c r="AI731" s="52">
        <v>7350</v>
      </c>
      <c r="AJ731" s="52">
        <f t="shared" si="155"/>
        <v>25017</v>
      </c>
      <c r="AK731" t="s">
        <v>1652</v>
      </c>
    </row>
    <row r="732" spans="1:37" hidden="1" outlineLevel="1">
      <c r="A732" s="26" t="s">
        <v>2500</v>
      </c>
      <c r="B732" s="11" t="s">
        <v>2630</v>
      </c>
      <c r="E732" s="1">
        <v>5564</v>
      </c>
      <c r="G732" s="1">
        <v>3866</v>
      </c>
      <c r="H732" s="1">
        <v>3338</v>
      </c>
      <c r="I732" s="1">
        <v>3691</v>
      </c>
      <c r="J732" s="2"/>
      <c r="K732" s="2">
        <f t="shared" si="147"/>
        <v>0.66337167505391803</v>
      </c>
      <c r="L732" s="10">
        <f t="shared" si="148"/>
        <v>3</v>
      </c>
      <c r="M732" s="9">
        <f t="shared" si="149"/>
        <v>2</v>
      </c>
      <c r="N732" s="8">
        <f t="shared" si="150"/>
        <v>1</v>
      </c>
      <c r="O732" s="2">
        <f t="shared" si="151"/>
        <v>0.14646556423768853</v>
      </c>
      <c r="P732" s="2">
        <f t="shared" si="152"/>
        <v>0.27257859349445757</v>
      </c>
      <c r="Q732" s="2">
        <f t="shared" si="153"/>
        <v>0.57441395602398693</v>
      </c>
      <c r="R732" s="2">
        <f t="shared" si="154"/>
        <v>6.5418862438669789E-3</v>
      </c>
      <c r="S732" s="1">
        <v>806</v>
      </c>
      <c r="T732" s="1">
        <v>1500</v>
      </c>
      <c r="U732" s="1">
        <v>3161</v>
      </c>
      <c r="V732" s="1">
        <v>24</v>
      </c>
      <c r="W732" s="1">
        <v>5</v>
      </c>
      <c r="Y732">
        <v>7</v>
      </c>
      <c r="AB732" t="s">
        <v>1016</v>
      </c>
      <c r="AF732" s="38">
        <v>25</v>
      </c>
      <c r="AG732" s="40">
        <v>9</v>
      </c>
      <c r="AH732" s="40">
        <v>20</v>
      </c>
      <c r="AI732" s="52">
        <v>7420</v>
      </c>
      <c r="AJ732" s="52">
        <f t="shared" si="155"/>
        <v>25009</v>
      </c>
      <c r="AK732" t="s">
        <v>1652</v>
      </c>
    </row>
    <row r="733" spans="1:37" hidden="1" outlineLevel="1">
      <c r="A733" s="26" t="s">
        <v>3063</v>
      </c>
      <c r="B733" s="11" t="s">
        <v>2630</v>
      </c>
      <c r="E733" s="1">
        <v>2716</v>
      </c>
      <c r="G733" s="1">
        <v>1952</v>
      </c>
      <c r="H733" s="1">
        <v>1753</v>
      </c>
      <c r="I733" s="1">
        <v>1367</v>
      </c>
      <c r="J733" s="2"/>
      <c r="K733" s="2">
        <f t="shared" si="147"/>
        <v>0.50331369661266567</v>
      </c>
      <c r="L733" s="10">
        <f t="shared" si="148"/>
        <v>2</v>
      </c>
      <c r="M733" s="9">
        <f t="shared" si="149"/>
        <v>3</v>
      </c>
      <c r="N733" s="8">
        <f t="shared" si="150"/>
        <v>1</v>
      </c>
      <c r="O733" s="2">
        <f t="shared" si="151"/>
        <v>0.1909433962264151</v>
      </c>
      <c r="P733" s="2">
        <f t="shared" si="152"/>
        <v>0.15245283018867925</v>
      </c>
      <c r="Q733" s="2">
        <f t="shared" si="153"/>
        <v>0.64792452830188674</v>
      </c>
      <c r="R733" s="2">
        <f t="shared" si="154"/>
        <v>8.6792452830188882E-3</v>
      </c>
      <c r="S733" s="1">
        <v>506</v>
      </c>
      <c r="T733" s="1">
        <v>404</v>
      </c>
      <c r="U733" s="1">
        <v>1717</v>
      </c>
      <c r="V733" s="1">
        <v>18</v>
      </c>
      <c r="W733" s="1">
        <v>0</v>
      </c>
      <c r="Y733">
        <v>5</v>
      </c>
      <c r="AB733" s="47" t="s">
        <v>698</v>
      </c>
      <c r="AC733" s="47"/>
      <c r="AF733" s="38">
        <v>25</v>
      </c>
      <c r="AG733" s="40">
        <v>27</v>
      </c>
      <c r="AH733" s="40">
        <v>40</v>
      </c>
      <c r="AI733" s="52">
        <v>7525</v>
      </c>
      <c r="AJ733" s="52">
        <f t="shared" si="155"/>
        <v>25027</v>
      </c>
      <c r="AK733" t="s">
        <v>1652</v>
      </c>
    </row>
    <row r="734" spans="1:37" hidden="1" outlineLevel="1">
      <c r="A734" s="26" t="s">
        <v>1073</v>
      </c>
      <c r="B734" s="11" t="s">
        <v>2630</v>
      </c>
      <c r="E734" s="1">
        <v>23046</v>
      </c>
      <c r="G734" s="1">
        <v>14880</v>
      </c>
      <c r="H734" s="1">
        <v>13535</v>
      </c>
      <c r="I734" s="1">
        <v>11096</v>
      </c>
      <c r="J734" s="2"/>
      <c r="K734" s="2">
        <f t="shared" si="147"/>
        <v>0.48147183893083401</v>
      </c>
      <c r="L734" s="10">
        <f t="shared" si="148"/>
        <v>2</v>
      </c>
      <c r="M734" s="9">
        <f t="shared" si="149"/>
        <v>3</v>
      </c>
      <c r="N734" s="8">
        <f t="shared" si="150"/>
        <v>1</v>
      </c>
      <c r="O734" s="2">
        <f t="shared" si="151"/>
        <v>0.41200317264475189</v>
      </c>
      <c r="P734" s="2">
        <f t="shared" si="152"/>
        <v>0.12950559619282631</v>
      </c>
      <c r="Q734" s="2">
        <f t="shared" si="153"/>
        <v>0.45245439323169118</v>
      </c>
      <c r="R734" s="2">
        <f t="shared" si="154"/>
        <v>6.0368379307305653E-3</v>
      </c>
      <c r="S734" s="1">
        <v>9350</v>
      </c>
      <c r="T734" s="1">
        <v>2939</v>
      </c>
      <c r="U734" s="1">
        <v>10268</v>
      </c>
      <c r="V734" s="1">
        <v>98</v>
      </c>
      <c r="W734" s="1">
        <v>16</v>
      </c>
      <c r="Y734">
        <v>23</v>
      </c>
      <c r="AB734" t="s">
        <v>1295</v>
      </c>
      <c r="AF734" s="38">
        <v>25</v>
      </c>
      <c r="AG734" s="40">
        <v>21</v>
      </c>
      <c r="AH734" s="40">
        <v>15</v>
      </c>
      <c r="AI734" s="52">
        <v>7665</v>
      </c>
      <c r="AJ734" s="52">
        <f t="shared" si="155"/>
        <v>25021</v>
      </c>
      <c r="AK734" t="s">
        <v>1652</v>
      </c>
    </row>
    <row r="735" spans="1:37" hidden="1" outlineLevel="1">
      <c r="A735" s="26" t="s">
        <v>628</v>
      </c>
      <c r="B735" s="11" t="s">
        <v>2630</v>
      </c>
      <c r="E735" s="1">
        <v>7957</v>
      </c>
      <c r="G735" s="1">
        <v>5003</v>
      </c>
      <c r="H735" s="1">
        <v>4514</v>
      </c>
      <c r="I735" s="1">
        <v>4858</v>
      </c>
      <c r="J735" s="2"/>
      <c r="K735" s="2">
        <f t="shared" si="147"/>
        <v>0.61053160738971979</v>
      </c>
      <c r="L735" s="10">
        <f t="shared" si="148"/>
        <v>2</v>
      </c>
      <c r="M735" s="9">
        <f t="shared" si="149"/>
        <v>3</v>
      </c>
      <c r="N735" s="8">
        <f t="shared" si="150"/>
        <v>1</v>
      </c>
      <c r="O735" s="2">
        <f t="shared" si="151"/>
        <v>0.22995538559592096</v>
      </c>
      <c r="P735" s="2">
        <f t="shared" si="152"/>
        <v>0.21185468451242831</v>
      </c>
      <c r="Q735" s="2">
        <f t="shared" si="153"/>
        <v>0.54977692797960487</v>
      </c>
      <c r="R735" s="2">
        <f t="shared" si="154"/>
        <v>8.4130019120458588E-3</v>
      </c>
      <c r="S735" s="1">
        <v>1804</v>
      </c>
      <c r="T735" s="1">
        <v>1662</v>
      </c>
      <c r="U735" s="1">
        <v>4313</v>
      </c>
      <c r="V735" s="1">
        <v>37</v>
      </c>
      <c r="W735" s="1">
        <v>24</v>
      </c>
      <c r="Y735">
        <v>5</v>
      </c>
      <c r="AB735" t="s">
        <v>1941</v>
      </c>
      <c r="AF735" s="38">
        <v>25</v>
      </c>
      <c r="AG735" s="40">
        <v>1</v>
      </c>
      <c r="AH735" s="40">
        <v>15</v>
      </c>
      <c r="AI735" s="52">
        <v>7980</v>
      </c>
      <c r="AJ735" s="52">
        <f t="shared" si="155"/>
        <v>25001</v>
      </c>
      <c r="AK735" t="s">
        <v>1652</v>
      </c>
    </row>
    <row r="736" spans="1:37" hidden="1" outlineLevel="1">
      <c r="A736" s="26" t="s">
        <v>1362</v>
      </c>
      <c r="B736" s="11" t="s">
        <v>2630</v>
      </c>
      <c r="E736" s="1">
        <v>13404</v>
      </c>
      <c r="G736" s="1">
        <v>8164</v>
      </c>
      <c r="H736" s="1">
        <v>7402</v>
      </c>
      <c r="I736" s="1">
        <v>5509</v>
      </c>
      <c r="J736" s="2"/>
      <c r="K736" s="2">
        <f t="shared" si="147"/>
        <v>0.4109967173977917</v>
      </c>
      <c r="L736" s="10">
        <f t="shared" si="148"/>
        <v>2</v>
      </c>
      <c r="M736" s="9">
        <f t="shared" si="149"/>
        <v>3</v>
      </c>
      <c r="N736" s="8">
        <f t="shared" si="150"/>
        <v>1</v>
      </c>
      <c r="O736" s="2">
        <f t="shared" si="151"/>
        <v>0.25811589805825241</v>
      </c>
      <c r="P736" s="2">
        <f t="shared" si="152"/>
        <v>0.1415351941747573</v>
      </c>
      <c r="Q736" s="2">
        <f t="shared" si="153"/>
        <v>0.59754247572815533</v>
      </c>
      <c r="R736" s="2">
        <f t="shared" si="154"/>
        <v>2.8064320388350161E-3</v>
      </c>
      <c r="S736" s="1">
        <v>3403</v>
      </c>
      <c r="T736" s="1">
        <v>1866</v>
      </c>
      <c r="U736" s="1">
        <v>7878</v>
      </c>
      <c r="V736" s="1">
        <v>24</v>
      </c>
      <c r="W736" s="1">
        <v>7</v>
      </c>
      <c r="Y736">
        <v>6</v>
      </c>
      <c r="AB736" t="s">
        <v>231</v>
      </c>
      <c r="AF736" s="38">
        <v>25</v>
      </c>
      <c r="AG736" s="40">
        <v>23</v>
      </c>
      <c r="AH736" s="40">
        <v>10</v>
      </c>
      <c r="AI736" s="52">
        <v>8085</v>
      </c>
      <c r="AJ736" s="52">
        <f t="shared" si="155"/>
        <v>25023</v>
      </c>
      <c r="AK736" t="s">
        <v>1652</v>
      </c>
    </row>
    <row r="737" spans="1:37" hidden="1" outlineLevel="1">
      <c r="A737" s="26" t="s">
        <v>2778</v>
      </c>
      <c r="B737" s="11" t="s">
        <v>2630</v>
      </c>
      <c r="E737" s="1">
        <v>2221</v>
      </c>
      <c r="G737" s="1">
        <v>1307</v>
      </c>
      <c r="H737" s="1">
        <v>1195</v>
      </c>
      <c r="I737" s="1">
        <v>953</v>
      </c>
      <c r="J737" s="2"/>
      <c r="K737" s="2">
        <f t="shared" si="147"/>
        <v>0.42908599729851421</v>
      </c>
      <c r="L737" s="10">
        <f t="shared" si="148"/>
        <v>2</v>
      </c>
      <c r="M737" s="9">
        <f t="shared" si="149"/>
        <v>3</v>
      </c>
      <c r="N737" s="8">
        <f t="shared" si="150"/>
        <v>1</v>
      </c>
      <c r="O737" s="2">
        <f t="shared" si="151"/>
        <v>0.21695071395670198</v>
      </c>
      <c r="P737" s="2">
        <f t="shared" si="152"/>
        <v>0.17181022570244128</v>
      </c>
      <c r="Q737" s="2">
        <f t="shared" si="153"/>
        <v>0.6043298019345924</v>
      </c>
      <c r="R737" s="2">
        <f t="shared" si="154"/>
        <v>6.9092584062643292E-3</v>
      </c>
      <c r="S737" s="1">
        <v>471</v>
      </c>
      <c r="T737" s="1">
        <v>373</v>
      </c>
      <c r="U737" s="1">
        <v>1312</v>
      </c>
      <c r="V737" s="1">
        <v>13</v>
      </c>
      <c r="W737" s="1">
        <v>1</v>
      </c>
      <c r="Y737">
        <v>1</v>
      </c>
      <c r="AB737" t="s">
        <v>1859</v>
      </c>
      <c r="AF737" s="38">
        <v>25</v>
      </c>
      <c r="AG737" s="40">
        <v>13</v>
      </c>
      <c r="AH737" s="40">
        <v>15</v>
      </c>
      <c r="AI737" s="52">
        <v>8470</v>
      </c>
      <c r="AJ737" s="52">
        <f t="shared" si="155"/>
        <v>25013</v>
      </c>
      <c r="AK737" t="s">
        <v>1652</v>
      </c>
    </row>
    <row r="738" spans="1:37" hidden="1" outlineLevel="1">
      <c r="A738" s="26" t="s">
        <v>2815</v>
      </c>
      <c r="B738" s="11" t="s">
        <v>2630</v>
      </c>
      <c r="E738" s="1">
        <v>46207</v>
      </c>
      <c r="G738" s="1">
        <v>21919</v>
      </c>
      <c r="H738" s="1">
        <v>20075</v>
      </c>
      <c r="I738" s="1">
        <v>16621</v>
      </c>
      <c r="J738" s="2"/>
      <c r="K738" s="2">
        <f t="shared" si="147"/>
        <v>0.35970740364014109</v>
      </c>
      <c r="L738" s="10">
        <f t="shared" si="148"/>
        <v>1</v>
      </c>
      <c r="M738" s="9">
        <f t="shared" si="149"/>
        <v>3</v>
      </c>
      <c r="N738" s="8">
        <f t="shared" si="150"/>
        <v>2</v>
      </c>
      <c r="O738" s="2">
        <f t="shared" si="151"/>
        <v>0.4752968547661377</v>
      </c>
      <c r="P738" s="2">
        <f t="shared" si="152"/>
        <v>0.11529597682228221</v>
      </c>
      <c r="Q738" s="2">
        <f t="shared" si="153"/>
        <v>0.39957419723008714</v>
      </c>
      <c r="R738" s="2">
        <f t="shared" si="154"/>
        <v>9.8329711814929555E-3</v>
      </c>
      <c r="S738" s="1">
        <v>21655</v>
      </c>
      <c r="T738" s="1">
        <v>5253</v>
      </c>
      <c r="U738" s="1">
        <v>18205</v>
      </c>
      <c r="V738" s="1">
        <v>311</v>
      </c>
      <c r="W738" s="1">
        <v>22</v>
      </c>
      <c r="Y738">
        <v>115</v>
      </c>
      <c r="AB738" t="s">
        <v>231</v>
      </c>
      <c r="AF738" s="38">
        <v>25</v>
      </c>
      <c r="AG738" s="40">
        <v>23</v>
      </c>
      <c r="AH738" s="40">
        <v>15</v>
      </c>
      <c r="AI738" s="52">
        <v>9000</v>
      </c>
      <c r="AJ738" s="52">
        <f t="shared" si="155"/>
        <v>25023</v>
      </c>
      <c r="AK738" t="s">
        <v>165</v>
      </c>
    </row>
    <row r="739" spans="1:37" hidden="1" outlineLevel="1">
      <c r="A739" s="26" t="s">
        <v>1161</v>
      </c>
      <c r="B739" s="11" t="s">
        <v>2630</v>
      </c>
      <c r="E739" s="1">
        <v>2127</v>
      </c>
      <c r="G739" s="1">
        <v>1197</v>
      </c>
      <c r="H739" s="1">
        <v>1075</v>
      </c>
      <c r="I739" s="1">
        <v>875</v>
      </c>
      <c r="J739" s="2"/>
      <c r="K739" s="2">
        <f t="shared" si="147"/>
        <v>0.41137752703338037</v>
      </c>
      <c r="L739" s="10">
        <f t="shared" si="148"/>
        <v>2</v>
      </c>
      <c r="M739" s="9">
        <f t="shared" si="149"/>
        <v>3</v>
      </c>
      <c r="N739" s="8">
        <f t="shared" si="150"/>
        <v>1</v>
      </c>
      <c r="O739" s="2">
        <f t="shared" si="151"/>
        <v>0.22731614135625597</v>
      </c>
      <c r="P739" s="2">
        <f t="shared" si="152"/>
        <v>0.17430754536771728</v>
      </c>
      <c r="Q739" s="2">
        <f t="shared" si="153"/>
        <v>0.58691499522445079</v>
      </c>
      <c r="R739" s="2">
        <f t="shared" si="154"/>
        <v>1.1461318051575908E-2</v>
      </c>
      <c r="S739" s="1">
        <v>476</v>
      </c>
      <c r="T739" s="1">
        <v>365</v>
      </c>
      <c r="U739" s="1">
        <v>1229</v>
      </c>
      <c r="V739" s="1">
        <v>20</v>
      </c>
      <c r="W739" s="1">
        <v>1</v>
      </c>
      <c r="Y739">
        <v>3</v>
      </c>
      <c r="AB739" s="47" t="s">
        <v>698</v>
      </c>
      <c r="AC739" s="47"/>
      <c r="AF739" s="38">
        <v>25</v>
      </c>
      <c r="AG739" s="40">
        <v>27</v>
      </c>
      <c r="AH739" s="40">
        <v>45</v>
      </c>
      <c r="AI739" s="52">
        <v>9105</v>
      </c>
      <c r="AJ739" s="52">
        <f t="shared" si="155"/>
        <v>25027</v>
      </c>
      <c r="AK739" t="s">
        <v>1652</v>
      </c>
    </row>
    <row r="740" spans="1:37" hidden="1" outlineLevel="1">
      <c r="A740" s="26" t="s">
        <v>2195</v>
      </c>
      <c r="B740" s="11" t="s">
        <v>2630</v>
      </c>
      <c r="E740" s="1">
        <v>42627</v>
      </c>
      <c r="G740" s="1">
        <v>20367</v>
      </c>
      <c r="H740" s="1">
        <v>18702</v>
      </c>
      <c r="I740" s="1">
        <v>16816</v>
      </c>
      <c r="J740" s="2"/>
      <c r="K740" s="2">
        <f t="shared" si="147"/>
        <v>0.39449175405259579</v>
      </c>
      <c r="L740" s="10">
        <f t="shared" si="148"/>
        <v>1</v>
      </c>
      <c r="M740" s="9">
        <f t="shared" si="149"/>
        <v>3</v>
      </c>
      <c r="N740" s="8">
        <f t="shared" si="150"/>
        <v>2</v>
      </c>
      <c r="O740" s="2">
        <f t="shared" si="151"/>
        <v>0.45152091254752852</v>
      </c>
      <c r="P740" s="2">
        <f t="shared" si="152"/>
        <v>0.10491920152091255</v>
      </c>
      <c r="Q740" s="2">
        <f t="shared" si="153"/>
        <v>0.43826045627376425</v>
      </c>
      <c r="R740" s="2">
        <f t="shared" si="154"/>
        <v>5.2994296577946187E-3</v>
      </c>
      <c r="S740" s="1">
        <v>19000</v>
      </c>
      <c r="T740" s="1">
        <v>4415</v>
      </c>
      <c r="U740" s="1">
        <v>18442</v>
      </c>
      <c r="V740" s="1">
        <v>109</v>
      </c>
      <c r="W740" s="1">
        <v>75</v>
      </c>
      <c r="Y740">
        <v>39</v>
      </c>
      <c r="AB740" t="s">
        <v>1295</v>
      </c>
      <c r="AF740" s="38">
        <v>25</v>
      </c>
      <c r="AG740" s="40">
        <v>21</v>
      </c>
      <c r="AH740" s="40">
        <v>20</v>
      </c>
      <c r="AI740" s="52">
        <v>9175</v>
      </c>
      <c r="AJ740" s="52">
        <f t="shared" si="155"/>
        <v>25021</v>
      </c>
      <c r="AK740" t="s">
        <v>1652</v>
      </c>
    </row>
    <row r="741" spans="1:37" hidden="1" outlineLevel="1">
      <c r="A741" s="26" t="s">
        <v>2354</v>
      </c>
      <c r="B741" s="11" t="s">
        <v>2630</v>
      </c>
      <c r="E741" s="1">
        <v>1247</v>
      </c>
      <c r="G741" s="1">
        <v>743</v>
      </c>
      <c r="H741" s="1">
        <v>680</v>
      </c>
      <c r="I741" s="1">
        <v>732</v>
      </c>
      <c r="J741" s="2"/>
      <c r="K741" s="2">
        <f t="shared" si="147"/>
        <v>0.58700882117080999</v>
      </c>
      <c r="L741" s="10">
        <f t="shared" si="148"/>
        <v>2</v>
      </c>
      <c r="M741" s="9">
        <f t="shared" si="149"/>
        <v>3</v>
      </c>
      <c r="N741" s="8">
        <f t="shared" si="150"/>
        <v>1</v>
      </c>
      <c r="O741" s="2">
        <f t="shared" si="151"/>
        <v>0.20097640358014646</v>
      </c>
      <c r="P741" s="2">
        <f t="shared" si="152"/>
        <v>0.12286411716842961</v>
      </c>
      <c r="Q741" s="2">
        <f t="shared" si="153"/>
        <v>0.66476810414971521</v>
      </c>
      <c r="R741" s="2">
        <f t="shared" si="154"/>
        <v>1.1391375101708734E-2</v>
      </c>
      <c r="S741" s="1">
        <v>247</v>
      </c>
      <c r="T741" s="1">
        <v>151</v>
      </c>
      <c r="U741" s="1">
        <v>817</v>
      </c>
      <c r="V741" s="1">
        <v>4</v>
      </c>
      <c r="W741" s="1">
        <v>5</v>
      </c>
      <c r="Y741">
        <v>5</v>
      </c>
      <c r="AB741" t="s">
        <v>1083</v>
      </c>
      <c r="AF741" s="38">
        <v>25</v>
      </c>
      <c r="AG741" s="40">
        <v>11</v>
      </c>
      <c r="AH741" s="40">
        <v>15</v>
      </c>
      <c r="AI741" s="52">
        <v>9595</v>
      </c>
      <c r="AJ741" s="52">
        <f t="shared" si="155"/>
        <v>25011</v>
      </c>
      <c r="AK741" t="s">
        <v>1652</v>
      </c>
    </row>
    <row r="742" spans="1:37" hidden="1" outlineLevel="1">
      <c r="A742" s="26" t="s">
        <v>1356</v>
      </c>
      <c r="B742" s="11" t="s">
        <v>2630</v>
      </c>
      <c r="E742" s="1">
        <v>15501</v>
      </c>
      <c r="G742" s="1">
        <v>9364</v>
      </c>
      <c r="H742" s="1">
        <v>8607</v>
      </c>
      <c r="I742" s="1">
        <v>8904</v>
      </c>
      <c r="J742" s="2"/>
      <c r="K742" s="2">
        <f t="shared" si="147"/>
        <v>0.57441455389974838</v>
      </c>
      <c r="L742" s="10">
        <f t="shared" si="148"/>
        <v>2</v>
      </c>
      <c r="M742" s="9">
        <f t="shared" si="149"/>
        <v>3</v>
      </c>
      <c r="N742" s="8">
        <f t="shared" si="150"/>
        <v>1</v>
      </c>
      <c r="O742" s="2">
        <f t="shared" si="151"/>
        <v>0.31209818819403856</v>
      </c>
      <c r="P742" s="2">
        <f t="shared" si="152"/>
        <v>0.12305993895707514</v>
      </c>
      <c r="Q742" s="2">
        <f t="shared" si="153"/>
        <v>0.55886745892590428</v>
      </c>
      <c r="R742" s="2">
        <f t="shared" si="154"/>
        <v>5.9744139229820359E-3</v>
      </c>
      <c r="S742" s="1">
        <v>4806</v>
      </c>
      <c r="T742" s="1">
        <v>1895</v>
      </c>
      <c r="U742" s="1">
        <v>8606</v>
      </c>
      <c r="V742" s="1">
        <v>74</v>
      </c>
      <c r="W742" s="1">
        <v>7</v>
      </c>
      <c r="Y742">
        <v>11</v>
      </c>
      <c r="AB742" t="s">
        <v>323</v>
      </c>
      <c r="AF742" s="38">
        <v>25</v>
      </c>
      <c r="AG742" s="40">
        <v>17</v>
      </c>
      <c r="AH742" s="40">
        <v>50</v>
      </c>
      <c r="AI742" s="52">
        <v>9840</v>
      </c>
      <c r="AJ742" s="52">
        <f t="shared" si="155"/>
        <v>25017</v>
      </c>
      <c r="AK742" t="s">
        <v>1652</v>
      </c>
    </row>
    <row r="743" spans="1:37" hidden="1" outlineLevel="1">
      <c r="A743" s="26" t="s">
        <v>1527</v>
      </c>
      <c r="B743" s="11" t="s">
        <v>2630</v>
      </c>
      <c r="E743" s="1">
        <v>59916</v>
      </c>
      <c r="G743" s="1">
        <v>32445</v>
      </c>
      <c r="H743" s="1">
        <v>30286</v>
      </c>
      <c r="I743" s="1">
        <v>26627</v>
      </c>
      <c r="J743" s="2"/>
      <c r="K743" s="2">
        <f t="shared" si="147"/>
        <v>0.44440550103478205</v>
      </c>
      <c r="L743" s="10">
        <f t="shared" si="148"/>
        <v>1</v>
      </c>
      <c r="M743" s="9">
        <f t="shared" si="149"/>
        <v>3</v>
      </c>
      <c r="N743" s="8">
        <f t="shared" si="150"/>
        <v>2</v>
      </c>
      <c r="O743" s="2">
        <f t="shared" si="151"/>
        <v>0.55433540796316827</v>
      </c>
      <c r="P743" s="2">
        <f t="shared" si="152"/>
        <v>8.2837411544036149E-2</v>
      </c>
      <c r="Q743" s="2">
        <f t="shared" si="153"/>
        <v>0.34882769204535768</v>
      </c>
      <c r="R743" s="2">
        <f t="shared" si="154"/>
        <v>1.3999488447437924E-2</v>
      </c>
      <c r="S743" s="1">
        <v>32509</v>
      </c>
      <c r="T743" s="1">
        <v>4858</v>
      </c>
      <c r="U743" s="1">
        <v>20457</v>
      </c>
      <c r="V743" s="1">
        <v>279</v>
      </c>
      <c r="W743" s="1">
        <v>383</v>
      </c>
      <c r="Y743">
        <v>159</v>
      </c>
      <c r="AB743" t="s">
        <v>323</v>
      </c>
      <c r="AF743" s="38">
        <v>25</v>
      </c>
      <c r="AG743" s="40">
        <v>17</v>
      </c>
      <c r="AH743" s="40">
        <v>55</v>
      </c>
      <c r="AI743" s="52">
        <v>11000</v>
      </c>
      <c r="AJ743" s="52">
        <f t="shared" si="155"/>
        <v>25017</v>
      </c>
      <c r="AK743" t="s">
        <v>165</v>
      </c>
    </row>
    <row r="744" spans="1:37" hidden="1" outlineLevel="1">
      <c r="A744" s="26" t="s">
        <v>2355</v>
      </c>
      <c r="B744" s="11" t="s">
        <v>2630</v>
      </c>
      <c r="E744" s="1">
        <v>15113</v>
      </c>
      <c r="G744" s="1">
        <v>9015</v>
      </c>
      <c r="H744" s="1">
        <v>8151</v>
      </c>
      <c r="I744" s="1">
        <v>6516</v>
      </c>
      <c r="J744" s="2"/>
      <c r="K744" s="2">
        <f t="shared" si="147"/>
        <v>0.43115198835439689</v>
      </c>
      <c r="L744" s="10">
        <f t="shared" si="148"/>
        <v>2</v>
      </c>
      <c r="M744" s="9">
        <f t="shared" si="149"/>
        <v>3</v>
      </c>
      <c r="N744" s="8">
        <f t="shared" si="150"/>
        <v>1</v>
      </c>
      <c r="O744" s="2">
        <f t="shared" si="151"/>
        <v>0.35355216725481059</v>
      </c>
      <c r="P744" s="2">
        <f t="shared" si="152"/>
        <v>0.13529529262933618</v>
      </c>
      <c r="Q744" s="2">
        <f t="shared" si="153"/>
        <v>0.50535987748851452</v>
      </c>
      <c r="R744" s="2">
        <f t="shared" si="154"/>
        <v>5.792662627338796E-3</v>
      </c>
      <c r="S744" s="1">
        <v>5310</v>
      </c>
      <c r="T744" s="1">
        <v>2032</v>
      </c>
      <c r="U744" s="1">
        <v>7590</v>
      </c>
      <c r="V744" s="1">
        <v>68</v>
      </c>
      <c r="W744" s="1">
        <v>5</v>
      </c>
      <c r="Y744">
        <v>14</v>
      </c>
      <c r="AB744" t="s">
        <v>1295</v>
      </c>
      <c r="AF744" s="38">
        <v>25</v>
      </c>
      <c r="AG744" s="40">
        <v>21</v>
      </c>
      <c r="AH744" s="40">
        <v>25</v>
      </c>
      <c r="AI744" s="52">
        <v>11315</v>
      </c>
      <c r="AJ744" s="52">
        <f t="shared" si="155"/>
        <v>25021</v>
      </c>
      <c r="AK744" t="s">
        <v>1652</v>
      </c>
    </row>
    <row r="745" spans="1:37" hidden="1" outlineLevel="1">
      <c r="A745" s="26" t="s">
        <v>195</v>
      </c>
      <c r="B745" s="11" t="s">
        <v>2630</v>
      </c>
      <c r="E745" s="1">
        <v>3305</v>
      </c>
      <c r="G745" s="1">
        <v>2561</v>
      </c>
      <c r="H745" s="1">
        <v>2355</v>
      </c>
      <c r="I745" s="1">
        <v>2468</v>
      </c>
      <c r="J745" s="2"/>
      <c r="K745" s="2">
        <f t="shared" si="147"/>
        <v>0.74674735249621782</v>
      </c>
      <c r="L745" s="10">
        <f t="shared" si="148"/>
        <v>2</v>
      </c>
      <c r="M745" s="9">
        <f t="shared" si="149"/>
        <v>3</v>
      </c>
      <c r="N745" s="8">
        <f t="shared" si="150"/>
        <v>1</v>
      </c>
      <c r="O745" s="2">
        <f t="shared" si="151"/>
        <v>0.22534351145038167</v>
      </c>
      <c r="P745" s="2">
        <f t="shared" si="152"/>
        <v>0.19633587786259543</v>
      </c>
      <c r="Q745" s="2">
        <f t="shared" si="153"/>
        <v>0.57343511450381679</v>
      </c>
      <c r="R745" s="2">
        <f t="shared" si="154"/>
        <v>4.8854961832061061E-3</v>
      </c>
      <c r="S745" s="1">
        <v>738</v>
      </c>
      <c r="T745" s="1">
        <v>643</v>
      </c>
      <c r="U745" s="1">
        <v>1878</v>
      </c>
      <c r="V745" s="1">
        <v>10</v>
      </c>
      <c r="W745" s="1">
        <v>3</v>
      </c>
      <c r="Y745">
        <v>3</v>
      </c>
      <c r="AB745" t="s">
        <v>323</v>
      </c>
      <c r="AF745" s="38">
        <v>25</v>
      </c>
      <c r="AG745" s="40">
        <v>17</v>
      </c>
      <c r="AH745" s="40">
        <v>60</v>
      </c>
      <c r="AI745" s="52">
        <v>11525</v>
      </c>
      <c r="AJ745" s="52">
        <f t="shared" si="155"/>
        <v>25017</v>
      </c>
      <c r="AK745" t="s">
        <v>1652</v>
      </c>
    </row>
    <row r="746" spans="1:37" hidden="1" outlineLevel="1">
      <c r="A746" s="26" t="s">
        <v>1207</v>
      </c>
      <c r="B746" s="11" t="s">
        <v>2630</v>
      </c>
      <c r="E746" s="1">
        <v>7858</v>
      </c>
      <c r="G746" s="1">
        <v>4184</v>
      </c>
      <c r="H746" s="1">
        <v>3805</v>
      </c>
      <c r="I746" s="1">
        <v>3918</v>
      </c>
      <c r="J746" s="2"/>
      <c r="K746" s="2">
        <f t="shared" si="147"/>
        <v>0.49860015271061336</v>
      </c>
      <c r="L746" s="10">
        <f t="shared" si="148"/>
        <v>2</v>
      </c>
      <c r="M746" s="9">
        <f t="shared" si="149"/>
        <v>3</v>
      </c>
      <c r="N746" s="8">
        <f t="shared" si="150"/>
        <v>1</v>
      </c>
      <c r="O746" s="2">
        <f t="shared" si="151"/>
        <v>0.25808521560574949</v>
      </c>
      <c r="P746" s="2">
        <f t="shared" si="152"/>
        <v>0.14707392197125257</v>
      </c>
      <c r="Q746" s="2">
        <f t="shared" si="153"/>
        <v>0.58919404517453799</v>
      </c>
      <c r="R746" s="2">
        <f t="shared" si="154"/>
        <v>5.6468172484599455E-3</v>
      </c>
      <c r="S746" s="1">
        <v>2011</v>
      </c>
      <c r="T746" s="1">
        <v>1146</v>
      </c>
      <c r="U746" s="1">
        <v>4591</v>
      </c>
      <c r="V746" s="1">
        <v>38</v>
      </c>
      <c r="W746" s="1">
        <v>3</v>
      </c>
      <c r="Y746">
        <v>3</v>
      </c>
      <c r="AB746" t="s">
        <v>231</v>
      </c>
      <c r="AF746" s="38">
        <v>25</v>
      </c>
      <c r="AG746" s="40">
        <v>23</v>
      </c>
      <c r="AH746" s="40">
        <v>20</v>
      </c>
      <c r="AI746" s="52">
        <v>11665</v>
      </c>
      <c r="AJ746" s="52">
        <f t="shared" si="155"/>
        <v>25023</v>
      </c>
      <c r="AK746" t="s">
        <v>1652</v>
      </c>
    </row>
    <row r="747" spans="1:37" hidden="1" outlineLevel="1">
      <c r="A747" s="26" t="s">
        <v>1936</v>
      </c>
      <c r="B747" s="11" t="s">
        <v>2630</v>
      </c>
      <c r="E747" s="1">
        <v>819</v>
      </c>
      <c r="G747" s="1">
        <v>411</v>
      </c>
      <c r="H747" s="1">
        <v>376</v>
      </c>
      <c r="I747" s="1">
        <v>402</v>
      </c>
      <c r="J747" s="2"/>
      <c r="K747" s="2">
        <f t="shared" si="147"/>
        <v>0.49084249084249082</v>
      </c>
      <c r="L747" s="10">
        <f t="shared" si="148"/>
        <v>2</v>
      </c>
      <c r="M747" s="9">
        <f t="shared" si="149"/>
        <v>3</v>
      </c>
      <c r="N747" s="8">
        <f t="shared" si="150"/>
        <v>1</v>
      </c>
      <c r="O747" s="2">
        <f t="shared" si="151"/>
        <v>0.14512195121951219</v>
      </c>
      <c r="P747" s="2">
        <f t="shared" si="152"/>
        <v>0.10731707317073171</v>
      </c>
      <c r="Q747" s="2">
        <f t="shared" si="153"/>
        <v>0.72804878048780486</v>
      </c>
      <c r="R747" s="2">
        <f t="shared" si="154"/>
        <v>1.9512195121951237E-2</v>
      </c>
      <c r="S747" s="1">
        <v>119</v>
      </c>
      <c r="T747" s="1">
        <v>88</v>
      </c>
      <c r="U747" s="1">
        <v>597</v>
      </c>
      <c r="V747" s="1">
        <v>8</v>
      </c>
      <c r="W747" s="1">
        <v>5</v>
      </c>
      <c r="Y747">
        <v>3</v>
      </c>
      <c r="AB747" t="s">
        <v>1083</v>
      </c>
      <c r="AF747" s="38">
        <v>25</v>
      </c>
      <c r="AG747" s="40">
        <v>11</v>
      </c>
      <c r="AH747" s="40">
        <v>20</v>
      </c>
      <c r="AI747" s="52">
        <v>12505</v>
      </c>
      <c r="AJ747" s="52">
        <f t="shared" si="155"/>
        <v>25011</v>
      </c>
      <c r="AK747" t="s">
        <v>1652</v>
      </c>
    </row>
    <row r="748" spans="1:37" hidden="1" outlineLevel="1">
      <c r="A748" s="26" t="s">
        <v>16</v>
      </c>
      <c r="B748" s="11" t="s">
        <v>2630</v>
      </c>
      <c r="E748" s="1">
        <v>7982</v>
      </c>
      <c r="G748" s="1">
        <v>3859</v>
      </c>
      <c r="H748" s="1">
        <v>3541</v>
      </c>
      <c r="I748" s="1">
        <v>2765</v>
      </c>
      <c r="J748" s="2"/>
      <c r="K748" s="2">
        <f t="shared" si="147"/>
        <v>0.34640440992232524</v>
      </c>
      <c r="L748" s="10">
        <f t="shared" si="148"/>
        <v>2</v>
      </c>
      <c r="M748" s="9">
        <f t="shared" si="149"/>
        <v>3</v>
      </c>
      <c r="N748" s="8">
        <f t="shared" si="150"/>
        <v>1</v>
      </c>
      <c r="O748" s="2">
        <f t="shared" si="151"/>
        <v>0.21522209494718086</v>
      </c>
      <c r="P748" s="2">
        <f t="shared" si="152"/>
        <v>0.16316660302914598</v>
      </c>
      <c r="Q748" s="2">
        <f t="shared" si="153"/>
        <v>0.61346569937635231</v>
      </c>
      <c r="R748" s="2">
        <f t="shared" si="154"/>
        <v>8.1456026473208931E-3</v>
      </c>
      <c r="S748" s="1">
        <v>1691</v>
      </c>
      <c r="T748" s="1">
        <v>1282</v>
      </c>
      <c r="U748" s="1">
        <v>4820</v>
      </c>
      <c r="V748" s="1">
        <v>49</v>
      </c>
      <c r="W748" s="1">
        <v>6</v>
      </c>
      <c r="Y748">
        <v>9</v>
      </c>
      <c r="AB748" s="47" t="s">
        <v>698</v>
      </c>
      <c r="AC748" s="47"/>
      <c r="AF748" s="38">
        <v>25</v>
      </c>
      <c r="AG748" s="40">
        <v>27</v>
      </c>
      <c r="AH748" s="40">
        <v>50</v>
      </c>
      <c r="AI748" s="52">
        <v>12715</v>
      </c>
      <c r="AJ748" s="52">
        <f t="shared" si="155"/>
        <v>25027</v>
      </c>
      <c r="AK748" t="s">
        <v>1652</v>
      </c>
    </row>
    <row r="749" spans="1:37" hidden="1" outlineLevel="1">
      <c r="A749" s="26" t="s">
        <v>203</v>
      </c>
      <c r="B749" s="11" t="s">
        <v>2630</v>
      </c>
      <c r="E749" s="1">
        <v>6088</v>
      </c>
      <c r="G749" s="1">
        <v>3941</v>
      </c>
      <c r="H749" s="1">
        <v>3367</v>
      </c>
      <c r="I749" s="1">
        <v>3771</v>
      </c>
      <c r="J749" s="2"/>
      <c r="K749" s="2">
        <f t="shared" si="147"/>
        <v>0.61941524310118268</v>
      </c>
      <c r="L749" s="10">
        <f t="shared" si="148"/>
        <v>3</v>
      </c>
      <c r="M749" s="9">
        <f t="shared" si="149"/>
        <v>2</v>
      </c>
      <c r="N749" s="8">
        <f t="shared" si="150"/>
        <v>1</v>
      </c>
      <c r="O749" s="2">
        <f t="shared" si="151"/>
        <v>0.17050000000000001</v>
      </c>
      <c r="P749" s="2">
        <f t="shared" si="152"/>
        <v>0.28683333333333333</v>
      </c>
      <c r="Q749" s="2">
        <f t="shared" si="153"/>
        <v>0.53700000000000003</v>
      </c>
      <c r="R749" s="2">
        <f t="shared" si="154"/>
        <v>5.6666666666665977E-3</v>
      </c>
      <c r="S749" s="1">
        <v>1023</v>
      </c>
      <c r="T749" s="1">
        <v>1721</v>
      </c>
      <c r="U749" s="1">
        <v>3222</v>
      </c>
      <c r="V749" s="1">
        <v>25</v>
      </c>
      <c r="W749" s="1">
        <v>4</v>
      </c>
      <c r="Y749">
        <v>5</v>
      </c>
      <c r="AB749" t="s">
        <v>1941</v>
      </c>
      <c r="AF749" s="38">
        <v>25</v>
      </c>
      <c r="AG749" s="40">
        <v>1</v>
      </c>
      <c r="AH749" s="40">
        <v>20</v>
      </c>
      <c r="AI749" s="52">
        <v>12995</v>
      </c>
      <c r="AJ749" s="52">
        <f t="shared" si="155"/>
        <v>25001</v>
      </c>
      <c r="AK749" t="s">
        <v>1652</v>
      </c>
    </row>
    <row r="750" spans="1:37" hidden="1" outlineLevel="1">
      <c r="A750" s="26" t="s">
        <v>2348</v>
      </c>
      <c r="B750" s="11" t="s">
        <v>2630</v>
      </c>
      <c r="E750" s="1">
        <v>22095</v>
      </c>
      <c r="G750" s="1">
        <v>14990</v>
      </c>
      <c r="H750" s="1">
        <v>13619</v>
      </c>
      <c r="I750" s="1">
        <v>14440</v>
      </c>
      <c r="J750" s="2"/>
      <c r="K750" s="2">
        <f t="shared" si="147"/>
        <v>0.65354152523195297</v>
      </c>
      <c r="L750" s="10">
        <f t="shared" si="148"/>
        <v>2</v>
      </c>
      <c r="M750" s="9">
        <f t="shared" si="149"/>
        <v>3</v>
      </c>
      <c r="N750" s="8">
        <f t="shared" si="150"/>
        <v>1</v>
      </c>
      <c r="O750" s="2">
        <f t="shared" si="151"/>
        <v>0.25265285497726125</v>
      </c>
      <c r="P750" s="2">
        <f t="shared" si="152"/>
        <v>0.15209701869631126</v>
      </c>
      <c r="Q750" s="2">
        <f t="shared" si="153"/>
        <v>0.58762460379438652</v>
      </c>
      <c r="R750" s="2">
        <f t="shared" si="154"/>
        <v>7.6255225320408515E-3</v>
      </c>
      <c r="S750" s="1">
        <v>5500</v>
      </c>
      <c r="T750" s="1">
        <v>3311</v>
      </c>
      <c r="U750" s="1">
        <v>12792</v>
      </c>
      <c r="V750" s="1">
        <v>119</v>
      </c>
      <c r="W750" s="1">
        <v>16</v>
      </c>
      <c r="Y750">
        <v>31</v>
      </c>
      <c r="AB750" t="s">
        <v>323</v>
      </c>
      <c r="AF750" s="38">
        <v>25</v>
      </c>
      <c r="AG750" s="40">
        <v>17</v>
      </c>
      <c r="AH750" s="40">
        <v>65</v>
      </c>
      <c r="AI750" s="52">
        <v>13135</v>
      </c>
      <c r="AJ750" s="52">
        <f t="shared" si="155"/>
        <v>25017</v>
      </c>
      <c r="AK750" t="s">
        <v>1652</v>
      </c>
    </row>
    <row r="751" spans="1:37" hidden="1" outlineLevel="1">
      <c r="A751" s="26" t="s">
        <v>2184</v>
      </c>
      <c r="B751" s="11" t="s">
        <v>2630</v>
      </c>
      <c r="E751" s="1">
        <v>12415</v>
      </c>
      <c r="G751" s="1">
        <v>5792</v>
      </c>
      <c r="H751" s="1">
        <v>5129</v>
      </c>
      <c r="I751" s="1">
        <v>4389</v>
      </c>
      <c r="J751" s="2"/>
      <c r="K751" s="2">
        <f t="shared" si="147"/>
        <v>0.35352396294804672</v>
      </c>
      <c r="L751" s="10">
        <f t="shared" si="148"/>
        <v>1</v>
      </c>
      <c r="M751" s="9">
        <f t="shared" si="149"/>
        <v>3</v>
      </c>
      <c r="N751" s="8">
        <f t="shared" si="150"/>
        <v>2</v>
      </c>
      <c r="O751" s="2">
        <f t="shared" si="151"/>
        <v>0.55649312294321152</v>
      </c>
      <c r="P751" s="2">
        <f t="shared" si="152"/>
        <v>7.4002193907687114E-2</v>
      </c>
      <c r="Q751" s="2">
        <f t="shared" si="153"/>
        <v>0.35921019323263859</v>
      </c>
      <c r="R751" s="2">
        <f t="shared" si="154"/>
        <v>1.0294489916462757E-2</v>
      </c>
      <c r="S751" s="1">
        <v>6595</v>
      </c>
      <c r="T751" s="1">
        <v>877</v>
      </c>
      <c r="U751" s="1">
        <v>4257</v>
      </c>
      <c r="V751" s="1">
        <v>76</v>
      </c>
      <c r="W751" s="1">
        <v>9</v>
      </c>
      <c r="Y751">
        <v>37</v>
      </c>
      <c r="AB751" t="s">
        <v>2386</v>
      </c>
      <c r="AF751" s="38">
        <v>25</v>
      </c>
      <c r="AG751" s="40">
        <v>25</v>
      </c>
      <c r="AH751" s="40">
        <v>10</v>
      </c>
      <c r="AI751" s="52">
        <v>13205</v>
      </c>
      <c r="AJ751" s="52">
        <f t="shared" si="155"/>
        <v>25025</v>
      </c>
      <c r="AK751" t="s">
        <v>165</v>
      </c>
    </row>
    <row r="752" spans="1:37" hidden="1" outlineLevel="1">
      <c r="A752" s="26" t="s">
        <v>2588</v>
      </c>
      <c r="B752" s="11" t="s">
        <v>2630</v>
      </c>
      <c r="E752" s="1">
        <v>2224</v>
      </c>
      <c r="G752" s="1">
        <v>1174</v>
      </c>
      <c r="H752" s="1">
        <v>1113</v>
      </c>
      <c r="I752" s="1">
        <v>1162</v>
      </c>
      <c r="J752" s="2"/>
      <c r="K752" s="2">
        <f t="shared" si="147"/>
        <v>0.52248201438848918</v>
      </c>
      <c r="L752" s="10">
        <f t="shared" si="148"/>
        <v>2</v>
      </c>
      <c r="M752" s="9">
        <f t="shared" si="149"/>
        <v>3</v>
      </c>
      <c r="N752" s="8">
        <f t="shared" si="150"/>
        <v>1</v>
      </c>
      <c r="O752" s="2">
        <f t="shared" si="151"/>
        <v>0.26950998185117969</v>
      </c>
      <c r="P752" s="2">
        <f t="shared" si="152"/>
        <v>0.10027223230490018</v>
      </c>
      <c r="Q752" s="2">
        <f t="shared" si="153"/>
        <v>0.62477313974591653</v>
      </c>
      <c r="R752" s="2">
        <f t="shared" si="154"/>
        <v>5.4446460980036582E-3</v>
      </c>
      <c r="S752" s="1">
        <v>594</v>
      </c>
      <c r="T752" s="1">
        <v>221</v>
      </c>
      <c r="U752" s="1">
        <v>1377</v>
      </c>
      <c r="V752" s="1">
        <v>10</v>
      </c>
      <c r="W752" s="1">
        <v>1</v>
      </c>
      <c r="Y752">
        <v>1</v>
      </c>
      <c r="AB752" t="s">
        <v>1393</v>
      </c>
      <c r="AF752" s="38">
        <v>25</v>
      </c>
      <c r="AG752" s="40">
        <v>3</v>
      </c>
      <c r="AH752" s="40">
        <v>20</v>
      </c>
      <c r="AI752" s="52">
        <v>13345</v>
      </c>
      <c r="AJ752" s="52">
        <f t="shared" si="155"/>
        <v>25003</v>
      </c>
      <c r="AK752" t="s">
        <v>1652</v>
      </c>
    </row>
    <row r="753" spans="1:37" hidden="1" outlineLevel="1">
      <c r="A753" s="26" t="s">
        <v>508</v>
      </c>
      <c r="B753" s="11" t="s">
        <v>2630</v>
      </c>
      <c r="E753" s="1">
        <v>834</v>
      </c>
      <c r="G753" s="1">
        <v>461</v>
      </c>
      <c r="H753" s="1">
        <v>422</v>
      </c>
      <c r="I753" s="1">
        <v>453</v>
      </c>
      <c r="J753" s="2"/>
      <c r="K753" s="2">
        <f t="shared" si="147"/>
        <v>0.54316546762589923</v>
      </c>
      <c r="L753" s="10">
        <f t="shared" si="148"/>
        <v>2</v>
      </c>
      <c r="M753" s="9">
        <f t="shared" si="149"/>
        <v>3</v>
      </c>
      <c r="N753" s="8">
        <f t="shared" si="150"/>
        <v>1</v>
      </c>
      <c r="O753" s="2">
        <f t="shared" si="151"/>
        <v>0.18635809987819732</v>
      </c>
      <c r="P753" s="2">
        <f t="shared" si="152"/>
        <v>0.146163215590743</v>
      </c>
      <c r="Q753" s="2">
        <f t="shared" si="153"/>
        <v>0.66382460414129107</v>
      </c>
      <c r="R753" s="2">
        <f t="shared" si="154"/>
        <v>3.6540803897686658E-3</v>
      </c>
      <c r="S753" s="1">
        <v>153</v>
      </c>
      <c r="T753" s="1">
        <v>120</v>
      </c>
      <c r="U753" s="1">
        <v>545</v>
      </c>
      <c r="V753" s="1">
        <v>2</v>
      </c>
      <c r="W753" s="1">
        <v>1</v>
      </c>
      <c r="Y753">
        <v>0</v>
      </c>
      <c r="AB753" t="s">
        <v>1859</v>
      </c>
      <c r="AF753" s="38">
        <v>25</v>
      </c>
      <c r="AG753" s="40">
        <v>13</v>
      </c>
      <c r="AH753" s="40">
        <v>20</v>
      </c>
      <c r="AI753" s="52">
        <v>13485</v>
      </c>
      <c r="AJ753" s="52">
        <f t="shared" si="155"/>
        <v>25013</v>
      </c>
      <c r="AK753" t="s">
        <v>1652</v>
      </c>
    </row>
    <row r="754" spans="1:37" hidden="1" outlineLevel="1">
      <c r="A754" s="26" t="s">
        <v>3049</v>
      </c>
      <c r="B754" s="11" t="s">
        <v>2630</v>
      </c>
      <c r="E754" s="1">
        <v>749</v>
      </c>
      <c r="G754" s="1">
        <v>460</v>
      </c>
      <c r="H754" s="1">
        <v>421</v>
      </c>
      <c r="I754" s="1">
        <v>440</v>
      </c>
      <c r="J754" s="2"/>
      <c r="K754" s="2">
        <f t="shared" si="147"/>
        <v>0.58744993324432582</v>
      </c>
      <c r="L754" s="10">
        <f t="shared" si="148"/>
        <v>2</v>
      </c>
      <c r="M754" s="9">
        <f t="shared" si="149"/>
        <v>3</v>
      </c>
      <c r="N754" s="8">
        <f t="shared" si="150"/>
        <v>1</v>
      </c>
      <c r="O754" s="2">
        <f t="shared" si="151"/>
        <v>0.17046979865771811</v>
      </c>
      <c r="P754" s="2">
        <f t="shared" si="152"/>
        <v>0.16644295302013423</v>
      </c>
      <c r="Q754" s="2">
        <f t="shared" si="153"/>
        <v>0.65637583892617446</v>
      </c>
      <c r="R754" s="2">
        <f t="shared" si="154"/>
        <v>6.7114093959731447E-3</v>
      </c>
      <c r="S754" s="1">
        <v>127</v>
      </c>
      <c r="T754" s="1">
        <v>124</v>
      </c>
      <c r="U754" s="1">
        <v>489</v>
      </c>
      <c r="V754" s="1">
        <v>2</v>
      </c>
      <c r="W754" s="1">
        <v>2</v>
      </c>
      <c r="Y754">
        <v>1</v>
      </c>
      <c r="AB754" t="s">
        <v>2728</v>
      </c>
      <c r="AF754" s="38">
        <v>25</v>
      </c>
      <c r="AG754" s="40">
        <v>15</v>
      </c>
      <c r="AH754" s="40">
        <v>15</v>
      </c>
      <c r="AI754" s="52">
        <v>13590</v>
      </c>
      <c r="AJ754" s="52">
        <f t="shared" si="155"/>
        <v>25015</v>
      </c>
      <c r="AK754" t="s">
        <v>1652</v>
      </c>
    </row>
    <row r="755" spans="1:37" hidden="1" outlineLevel="1">
      <c r="A755" s="26" t="s">
        <v>1684</v>
      </c>
      <c r="B755" s="11" t="s">
        <v>2630</v>
      </c>
      <c r="E755" s="1">
        <v>33601</v>
      </c>
      <c r="G755" s="1">
        <v>16946</v>
      </c>
      <c r="H755" s="1">
        <v>15806</v>
      </c>
      <c r="I755" s="1">
        <v>13850</v>
      </c>
      <c r="J755" s="2"/>
      <c r="K755" s="2">
        <f t="shared" si="147"/>
        <v>0.41219011338948247</v>
      </c>
      <c r="L755" s="10">
        <f t="shared" si="148"/>
        <v>1</v>
      </c>
      <c r="M755" s="9">
        <f t="shared" si="149"/>
        <v>3</v>
      </c>
      <c r="N755" s="8">
        <f t="shared" si="150"/>
        <v>2</v>
      </c>
      <c r="O755" s="2">
        <f t="shared" si="151"/>
        <v>0.45625638867175755</v>
      </c>
      <c r="P755" s="2">
        <f t="shared" si="152"/>
        <v>0.1201070290421502</v>
      </c>
      <c r="Q755" s="2">
        <f t="shared" si="153"/>
        <v>0.41548914677409654</v>
      </c>
      <c r="R755" s="2">
        <f t="shared" si="154"/>
        <v>8.1474355119957043E-3</v>
      </c>
      <c r="S755" s="1">
        <v>15176</v>
      </c>
      <c r="T755" s="1">
        <v>3995</v>
      </c>
      <c r="U755" s="1">
        <v>13820</v>
      </c>
      <c r="V755" s="1">
        <v>195</v>
      </c>
      <c r="W755" s="1">
        <v>32</v>
      </c>
      <c r="Y755">
        <v>44</v>
      </c>
      <c r="AB755" t="s">
        <v>1859</v>
      </c>
      <c r="AF755" s="38">
        <v>25</v>
      </c>
      <c r="AG755" s="40">
        <v>13</v>
      </c>
      <c r="AH755" s="40">
        <v>25</v>
      </c>
      <c r="AI755" s="52">
        <v>13660</v>
      </c>
      <c r="AJ755" s="52">
        <f t="shared" si="155"/>
        <v>25013</v>
      </c>
      <c r="AK755" t="s">
        <v>165</v>
      </c>
    </row>
    <row r="756" spans="1:37" hidden="1" outlineLevel="1">
      <c r="A756" s="26" t="s">
        <v>1743</v>
      </c>
      <c r="B756" s="11" t="s">
        <v>2630</v>
      </c>
      <c r="E756" s="1">
        <v>806</v>
      </c>
      <c r="G756" s="1">
        <v>594</v>
      </c>
      <c r="H756" s="1">
        <v>540</v>
      </c>
      <c r="I756" s="1">
        <v>562</v>
      </c>
      <c r="J756" s="2"/>
      <c r="K756" s="2">
        <f t="shared" si="147"/>
        <v>0.69727047146401988</v>
      </c>
      <c r="L756" s="10">
        <f t="shared" si="148"/>
        <v>2</v>
      </c>
      <c r="M756" s="9">
        <f t="shared" si="149"/>
        <v>3</v>
      </c>
      <c r="N756" s="8">
        <f t="shared" si="150"/>
        <v>1</v>
      </c>
      <c r="O756" s="2">
        <f t="shared" si="151"/>
        <v>0.36762860727728985</v>
      </c>
      <c r="P756" s="2">
        <f t="shared" si="152"/>
        <v>0.11166875784190715</v>
      </c>
      <c r="Q756" s="2">
        <f t="shared" si="153"/>
        <v>0.51066499372647423</v>
      </c>
      <c r="R756" s="2">
        <f t="shared" si="154"/>
        <v>1.0037641154328814E-2</v>
      </c>
      <c r="S756" s="1">
        <v>293</v>
      </c>
      <c r="T756" s="1">
        <v>89</v>
      </c>
      <c r="U756" s="1">
        <v>407</v>
      </c>
      <c r="V756" s="1">
        <v>2</v>
      </c>
      <c r="W756" s="1">
        <v>6</v>
      </c>
      <c r="Y756">
        <v>0</v>
      </c>
      <c r="AB756" t="s">
        <v>2263</v>
      </c>
      <c r="AF756" s="38">
        <v>25</v>
      </c>
      <c r="AG756" s="40">
        <v>7</v>
      </c>
      <c r="AH756" s="40">
        <v>5</v>
      </c>
      <c r="AI756" s="52">
        <v>13800</v>
      </c>
      <c r="AJ756" s="52">
        <f t="shared" si="155"/>
        <v>25007</v>
      </c>
      <c r="AK756" t="s">
        <v>1652</v>
      </c>
    </row>
    <row r="757" spans="1:37" hidden="1" outlineLevel="1">
      <c r="A757" s="26" t="s">
        <v>1376</v>
      </c>
      <c r="B757" s="11" t="s">
        <v>2630</v>
      </c>
      <c r="E757" s="1">
        <v>1121</v>
      </c>
      <c r="G757" s="1">
        <v>534</v>
      </c>
      <c r="H757" s="1">
        <v>497</v>
      </c>
      <c r="I757" s="1">
        <v>524</v>
      </c>
      <c r="J757" s="2"/>
      <c r="K757" s="2">
        <f t="shared" si="147"/>
        <v>0.46743978590544155</v>
      </c>
      <c r="L757" s="10">
        <f t="shared" si="148"/>
        <v>2</v>
      </c>
      <c r="M757" s="9">
        <f t="shared" si="149"/>
        <v>3</v>
      </c>
      <c r="N757" s="8">
        <f t="shared" si="150"/>
        <v>1</v>
      </c>
      <c r="O757" s="2">
        <f t="shared" si="151"/>
        <v>0.18811881188118812</v>
      </c>
      <c r="P757" s="2">
        <f t="shared" si="152"/>
        <v>9.2709270927092705E-2</v>
      </c>
      <c r="Q757" s="2">
        <f t="shared" si="153"/>
        <v>0.70927092709270922</v>
      </c>
      <c r="R757" s="2">
        <f t="shared" si="154"/>
        <v>9.9009900990100208E-3</v>
      </c>
      <c r="S757" s="1">
        <v>209</v>
      </c>
      <c r="T757" s="1">
        <v>103</v>
      </c>
      <c r="U757" s="1">
        <v>788</v>
      </c>
      <c r="V757" s="1">
        <v>7</v>
      </c>
      <c r="W757" s="1">
        <v>0</v>
      </c>
      <c r="Y757">
        <v>4</v>
      </c>
      <c r="AB757" t="s">
        <v>1393</v>
      </c>
      <c r="AF757" s="38">
        <v>25</v>
      </c>
      <c r="AG757" s="40">
        <v>3</v>
      </c>
      <c r="AH757" s="40">
        <v>25</v>
      </c>
      <c r="AI757" s="52">
        <v>14010</v>
      </c>
      <c r="AJ757" s="52">
        <f t="shared" si="155"/>
        <v>25003</v>
      </c>
      <c r="AK757" t="s">
        <v>1652</v>
      </c>
    </row>
    <row r="758" spans="1:37" hidden="1" outlineLevel="1">
      <c r="A758" s="26" t="s">
        <v>1597</v>
      </c>
      <c r="B758" s="11" t="s">
        <v>2630</v>
      </c>
      <c r="E758" s="1">
        <v>8666</v>
      </c>
      <c r="G758" s="1">
        <v>4518</v>
      </c>
      <c r="H758" s="1">
        <v>4177</v>
      </c>
      <c r="I758" s="1">
        <v>3511</v>
      </c>
      <c r="J758" s="2"/>
      <c r="K758" s="2">
        <f t="shared" ref="K758:K821" si="156">I758/E758</f>
        <v>0.40514654973459496</v>
      </c>
      <c r="L758" s="10">
        <f t="shared" ref="L758:L821" si="157">RANK(S758,S758:Y758)</f>
        <v>2</v>
      </c>
      <c r="M758" s="9">
        <f t="shared" ref="M758:M821" si="158">RANK(T758,S758:Y758)</f>
        <v>3</v>
      </c>
      <c r="N758" s="8">
        <f t="shared" ref="N758:N821" si="159">RANK(U758,S758:Y758)</f>
        <v>1</v>
      </c>
      <c r="O758" s="2">
        <f t="shared" ref="O758:O821" si="160">IF(SUM($S758:$Y758)=0,"-",S758/SUM($S758:$Y758))</f>
        <v>0.38280150164242138</v>
      </c>
      <c r="P758" s="2">
        <f t="shared" ref="P758:P821" si="161">IF(SUM($S758:$Y758)=0,"-",T758/SUM($S758:$Y758))</f>
        <v>0.12048334115438761</v>
      </c>
      <c r="Q758" s="2">
        <f t="shared" ref="Q758:Q821" si="162">IF(SUM($S758:$Y758)=0,"-",U758/SUM($S758:$Y758))</f>
        <v>0.48416236508681371</v>
      </c>
      <c r="R758" s="2">
        <f t="shared" ref="R758:R821" si="163">IF(SUM($S758:$Y758)=0,"-",(1-O758-P758-Q758))</f>
        <v>1.2552792116377331E-2</v>
      </c>
      <c r="S758" s="1">
        <v>3263</v>
      </c>
      <c r="T758" s="1">
        <v>1027</v>
      </c>
      <c r="U758" s="1">
        <v>4127</v>
      </c>
      <c r="V758" s="1">
        <v>77</v>
      </c>
      <c r="W758" s="1">
        <v>10</v>
      </c>
      <c r="Y758">
        <v>20</v>
      </c>
      <c r="AB758" s="47" t="s">
        <v>698</v>
      </c>
      <c r="AC758" s="47"/>
      <c r="AF758" s="38">
        <v>25</v>
      </c>
      <c r="AG758" s="40">
        <v>27</v>
      </c>
      <c r="AH758" s="40">
        <v>55</v>
      </c>
      <c r="AI758" s="52">
        <v>14395</v>
      </c>
      <c r="AJ758" s="52">
        <f t="shared" ref="AJ758:AJ821" si="164">AF758*1000+AG758</f>
        <v>25027</v>
      </c>
      <c r="AK758" t="s">
        <v>1652</v>
      </c>
    </row>
    <row r="759" spans="1:37" hidden="1" outlineLevel="1">
      <c r="A759" s="26" t="s">
        <v>2379</v>
      </c>
      <c r="B759" s="11" t="s">
        <v>2630</v>
      </c>
      <c r="E759" s="1">
        <v>5229</v>
      </c>
      <c r="G759" s="1">
        <v>3740</v>
      </c>
      <c r="H759" s="1">
        <v>3249</v>
      </c>
      <c r="I759" s="1">
        <v>3501</v>
      </c>
      <c r="J759" s="2"/>
      <c r="K759" s="2">
        <f t="shared" si="156"/>
        <v>0.66953528399311535</v>
      </c>
      <c r="L759" s="10">
        <f t="shared" si="157"/>
        <v>3</v>
      </c>
      <c r="M759" s="9">
        <f t="shared" si="158"/>
        <v>2</v>
      </c>
      <c r="N759" s="8">
        <f t="shared" si="159"/>
        <v>1</v>
      </c>
      <c r="O759" s="2">
        <f t="shared" si="160"/>
        <v>0.21221492075763432</v>
      </c>
      <c r="P759" s="2">
        <f t="shared" si="161"/>
        <v>0.23888674139930421</v>
      </c>
      <c r="Q759" s="2">
        <f t="shared" si="162"/>
        <v>0.54541940471588712</v>
      </c>
      <c r="R759" s="2">
        <f t="shared" si="163"/>
        <v>3.4789331271743995E-3</v>
      </c>
      <c r="S759" s="1">
        <v>1098</v>
      </c>
      <c r="T759" s="1">
        <v>1236</v>
      </c>
      <c r="U759" s="1">
        <v>2822</v>
      </c>
      <c r="V759" s="1">
        <v>8</v>
      </c>
      <c r="W759" s="1">
        <v>4</v>
      </c>
      <c r="Y759">
        <v>6</v>
      </c>
      <c r="AB759" t="s">
        <v>1295</v>
      </c>
      <c r="AF759" s="38">
        <v>25</v>
      </c>
      <c r="AG759" s="40">
        <v>21</v>
      </c>
      <c r="AH759" s="40">
        <v>30</v>
      </c>
      <c r="AI759" s="52">
        <v>14640</v>
      </c>
      <c r="AJ759" s="52">
        <f t="shared" si="164"/>
        <v>25021</v>
      </c>
      <c r="AK759" t="s">
        <v>1652</v>
      </c>
    </row>
    <row r="760" spans="1:37" hidden="1" outlineLevel="1">
      <c r="A760" s="26" t="s">
        <v>1112</v>
      </c>
      <c r="B760" s="11" t="s">
        <v>2630</v>
      </c>
      <c r="E760" s="1">
        <v>1101</v>
      </c>
      <c r="G760" s="1">
        <v>585</v>
      </c>
      <c r="H760" s="1">
        <v>542</v>
      </c>
      <c r="I760" s="1">
        <v>577</v>
      </c>
      <c r="J760" s="2"/>
      <c r="K760" s="2">
        <f t="shared" si="156"/>
        <v>0.52406902815622158</v>
      </c>
      <c r="L760" s="10">
        <f t="shared" si="157"/>
        <v>2</v>
      </c>
      <c r="M760" s="9">
        <f t="shared" si="158"/>
        <v>3</v>
      </c>
      <c r="N760" s="8">
        <f t="shared" si="159"/>
        <v>1</v>
      </c>
      <c r="O760" s="2">
        <f t="shared" si="160"/>
        <v>0.1759853345554537</v>
      </c>
      <c r="P760" s="2">
        <f t="shared" si="161"/>
        <v>0.12740604949587533</v>
      </c>
      <c r="Q760" s="2">
        <f t="shared" si="162"/>
        <v>0.68377635197066911</v>
      </c>
      <c r="R760" s="2">
        <f t="shared" si="163"/>
        <v>1.2832263978001857E-2</v>
      </c>
      <c r="S760" s="1">
        <v>192</v>
      </c>
      <c r="T760" s="1">
        <v>139</v>
      </c>
      <c r="U760" s="1">
        <v>746</v>
      </c>
      <c r="V760" s="1">
        <v>4</v>
      </c>
      <c r="W760" s="1">
        <v>8</v>
      </c>
      <c r="Y760">
        <v>2</v>
      </c>
      <c r="AB760" t="s">
        <v>1083</v>
      </c>
      <c r="AF760" s="38">
        <v>25</v>
      </c>
      <c r="AG760" s="40">
        <v>11</v>
      </c>
      <c r="AH760" s="40">
        <v>25</v>
      </c>
      <c r="AI760" s="52">
        <v>14885</v>
      </c>
      <c r="AJ760" s="52">
        <f t="shared" si="164"/>
        <v>25011</v>
      </c>
      <c r="AK760" t="s">
        <v>1652</v>
      </c>
    </row>
    <row r="761" spans="1:37" hidden="1" outlineLevel="1">
      <c r="A761" s="26" t="s">
        <v>3066</v>
      </c>
      <c r="B761" s="11" t="s">
        <v>2630</v>
      </c>
      <c r="E761" s="1">
        <v>11655</v>
      </c>
      <c r="G761" s="1">
        <v>8445</v>
      </c>
      <c r="H761" s="1">
        <v>7554</v>
      </c>
      <c r="I761" s="1">
        <v>8051</v>
      </c>
      <c r="J761" s="2"/>
      <c r="K761" s="2">
        <f t="shared" si="156"/>
        <v>0.69077649077649073</v>
      </c>
      <c r="L761" s="10">
        <f t="shared" si="157"/>
        <v>2</v>
      </c>
      <c r="M761" s="9">
        <f t="shared" si="158"/>
        <v>3</v>
      </c>
      <c r="N761" s="8">
        <f t="shared" si="159"/>
        <v>1</v>
      </c>
      <c r="O761" s="2">
        <f t="shared" si="160"/>
        <v>0.31197360423721454</v>
      </c>
      <c r="P761" s="2">
        <f t="shared" si="161"/>
        <v>0.19744725188851264</v>
      </c>
      <c r="Q761" s="2">
        <f t="shared" si="162"/>
        <v>0.48450117218025529</v>
      </c>
      <c r="R761" s="2">
        <f t="shared" si="163"/>
        <v>6.0779716940175255E-3</v>
      </c>
      <c r="S761" s="1">
        <v>3593</v>
      </c>
      <c r="T761" s="1">
        <v>2274</v>
      </c>
      <c r="U761" s="1">
        <v>5580</v>
      </c>
      <c r="V761" s="1">
        <v>39</v>
      </c>
      <c r="W761" s="1">
        <v>25</v>
      </c>
      <c r="Y761">
        <v>6</v>
      </c>
      <c r="AB761" t="s">
        <v>323</v>
      </c>
      <c r="AF761" s="38">
        <v>25</v>
      </c>
      <c r="AG761" s="40">
        <v>17</v>
      </c>
      <c r="AH761" s="40">
        <v>70</v>
      </c>
      <c r="AI761" s="52">
        <v>15060</v>
      </c>
      <c r="AJ761" s="52">
        <f t="shared" si="164"/>
        <v>25017</v>
      </c>
      <c r="AK761" t="s">
        <v>1652</v>
      </c>
    </row>
    <row r="762" spans="1:37" hidden="1" outlineLevel="1">
      <c r="A762" s="26" t="s">
        <v>2306</v>
      </c>
      <c r="B762" s="11" t="s">
        <v>2630</v>
      </c>
      <c r="E762" s="1">
        <v>1446</v>
      </c>
      <c r="G762" s="1">
        <v>917</v>
      </c>
      <c r="H762" s="1">
        <v>842</v>
      </c>
      <c r="I762" s="1">
        <v>892</v>
      </c>
      <c r="J762" s="2"/>
      <c r="K762" s="2">
        <f t="shared" si="156"/>
        <v>0.61687413554633475</v>
      </c>
      <c r="L762" s="10">
        <f t="shared" si="157"/>
        <v>2</v>
      </c>
      <c r="M762" s="9">
        <f t="shared" si="158"/>
        <v>3</v>
      </c>
      <c r="N762" s="8">
        <f t="shared" si="159"/>
        <v>1</v>
      </c>
      <c r="O762" s="2">
        <f t="shared" si="160"/>
        <v>0.32627118644067798</v>
      </c>
      <c r="P762" s="2">
        <f t="shared" si="161"/>
        <v>0.13488700564971751</v>
      </c>
      <c r="Q762" s="2">
        <f t="shared" si="162"/>
        <v>0.52259887005649719</v>
      </c>
      <c r="R762" s="2">
        <f t="shared" si="163"/>
        <v>1.6242937853107264E-2</v>
      </c>
      <c r="S762" s="1">
        <v>462</v>
      </c>
      <c r="T762" s="1">
        <v>191</v>
      </c>
      <c r="U762" s="1">
        <v>740</v>
      </c>
      <c r="V762" s="1">
        <v>8</v>
      </c>
      <c r="W762" s="1">
        <v>12</v>
      </c>
      <c r="Y762">
        <v>3</v>
      </c>
      <c r="AB762" t="s">
        <v>1083</v>
      </c>
      <c r="AF762" s="38">
        <v>25</v>
      </c>
      <c r="AG762" s="40">
        <v>11</v>
      </c>
      <c r="AH762" s="40">
        <v>30</v>
      </c>
      <c r="AI762" s="52">
        <v>15200</v>
      </c>
      <c r="AJ762" s="52">
        <f t="shared" si="164"/>
        <v>25011</v>
      </c>
      <c r="AK762" t="s">
        <v>1652</v>
      </c>
    </row>
    <row r="763" spans="1:37" hidden="1" outlineLevel="1">
      <c r="A763" s="26" t="s">
        <v>1218</v>
      </c>
      <c r="B763" s="11" t="s">
        <v>2630</v>
      </c>
      <c r="E763" s="1">
        <v>615</v>
      </c>
      <c r="G763" s="1">
        <v>357</v>
      </c>
      <c r="H763" s="1">
        <v>333</v>
      </c>
      <c r="I763" s="1">
        <v>352</v>
      </c>
      <c r="J763" s="2"/>
      <c r="K763" s="2">
        <f t="shared" si="156"/>
        <v>0.5723577235772358</v>
      </c>
      <c r="L763" s="10">
        <f t="shared" si="157"/>
        <v>2</v>
      </c>
      <c r="M763" s="9">
        <f t="shared" si="158"/>
        <v>3</v>
      </c>
      <c r="N763" s="8">
        <f t="shared" si="159"/>
        <v>1</v>
      </c>
      <c r="O763" s="2">
        <f t="shared" si="160"/>
        <v>0.20483870967741935</v>
      </c>
      <c r="P763" s="2">
        <f t="shared" si="161"/>
        <v>9.0322580645161285E-2</v>
      </c>
      <c r="Q763" s="2">
        <f t="shared" si="162"/>
        <v>0.69032258064516128</v>
      </c>
      <c r="R763" s="2">
        <f t="shared" si="163"/>
        <v>1.4516129032258074E-2</v>
      </c>
      <c r="S763" s="1">
        <v>127</v>
      </c>
      <c r="T763" s="1">
        <v>56</v>
      </c>
      <c r="U763" s="1">
        <v>428</v>
      </c>
      <c r="V763" s="1">
        <v>2</v>
      </c>
      <c r="W763" s="1">
        <v>5</v>
      </c>
      <c r="Y763">
        <v>2</v>
      </c>
      <c r="AB763" t="s">
        <v>2728</v>
      </c>
      <c r="AF763" s="38">
        <v>25</v>
      </c>
      <c r="AG763" s="40">
        <v>15</v>
      </c>
      <c r="AH763" s="40">
        <v>20</v>
      </c>
      <c r="AI763" s="52">
        <v>16040</v>
      </c>
      <c r="AJ763" s="52">
        <f t="shared" si="164"/>
        <v>25015</v>
      </c>
      <c r="AK763" t="s">
        <v>1652</v>
      </c>
    </row>
    <row r="764" spans="1:37" hidden="1" outlineLevel="1">
      <c r="A764" s="26" t="s">
        <v>1219</v>
      </c>
      <c r="B764" s="11" t="s">
        <v>2630</v>
      </c>
      <c r="E764" s="1">
        <v>4816</v>
      </c>
      <c r="G764" s="1">
        <v>2272</v>
      </c>
      <c r="H764" s="1">
        <v>2091</v>
      </c>
      <c r="I764" s="1">
        <v>2239</v>
      </c>
      <c r="J764" s="2"/>
      <c r="K764" s="2">
        <f t="shared" si="156"/>
        <v>0.46490863787375414</v>
      </c>
      <c r="L764" s="10">
        <f t="shared" si="157"/>
        <v>2</v>
      </c>
      <c r="M764" s="9">
        <f t="shared" si="158"/>
        <v>3</v>
      </c>
      <c r="N764" s="8">
        <f t="shared" si="159"/>
        <v>1</v>
      </c>
      <c r="O764" s="2">
        <f t="shared" si="160"/>
        <v>0.26946975973487985</v>
      </c>
      <c r="P764" s="2">
        <f t="shared" si="161"/>
        <v>0.1551367025683513</v>
      </c>
      <c r="Q764" s="2">
        <f t="shared" si="162"/>
        <v>0.56793703396851702</v>
      </c>
      <c r="R764" s="2">
        <f t="shared" si="163"/>
        <v>7.4565037282517954E-3</v>
      </c>
      <c r="S764" s="1">
        <v>1301</v>
      </c>
      <c r="T764" s="1">
        <v>749</v>
      </c>
      <c r="U764" s="1">
        <v>2742</v>
      </c>
      <c r="V764" s="1">
        <v>22</v>
      </c>
      <c r="W764" s="1">
        <v>11</v>
      </c>
      <c r="Y764">
        <v>3</v>
      </c>
      <c r="AB764" t="s">
        <v>1393</v>
      </c>
      <c r="AF764" s="38">
        <v>25</v>
      </c>
      <c r="AG764" s="40">
        <v>3</v>
      </c>
      <c r="AH764" s="40">
        <v>30</v>
      </c>
      <c r="AI764" s="52">
        <v>16180</v>
      </c>
      <c r="AJ764" s="52">
        <f t="shared" si="164"/>
        <v>25003</v>
      </c>
      <c r="AK764" t="s">
        <v>1652</v>
      </c>
    </row>
    <row r="765" spans="1:37" hidden="1" outlineLevel="1">
      <c r="A765" s="26" t="s">
        <v>2395</v>
      </c>
      <c r="B765" s="11" t="s">
        <v>2630</v>
      </c>
      <c r="E765" s="1">
        <v>16519</v>
      </c>
      <c r="G765" s="1">
        <v>10419</v>
      </c>
      <c r="H765" s="1">
        <v>9395</v>
      </c>
      <c r="I765" s="1">
        <v>9999</v>
      </c>
      <c r="J765" s="2"/>
      <c r="K765" s="2">
        <f t="shared" si="156"/>
        <v>0.60530298444215747</v>
      </c>
      <c r="L765" s="10">
        <f t="shared" si="157"/>
        <v>2</v>
      </c>
      <c r="M765" s="9">
        <f t="shared" si="158"/>
        <v>3</v>
      </c>
      <c r="N765" s="8">
        <f t="shared" si="159"/>
        <v>1</v>
      </c>
      <c r="O765" s="2">
        <f t="shared" si="160"/>
        <v>0.23222806802887558</v>
      </c>
      <c r="P765" s="2">
        <f t="shared" si="161"/>
        <v>0.14554019331946655</v>
      </c>
      <c r="Q765" s="2">
        <f t="shared" si="162"/>
        <v>0.6155022635507158</v>
      </c>
      <c r="R765" s="2">
        <f t="shared" si="163"/>
        <v>6.7294751009421283E-3</v>
      </c>
      <c r="S765" s="1">
        <v>3796</v>
      </c>
      <c r="T765" s="1">
        <v>2379</v>
      </c>
      <c r="U765" s="1">
        <v>10061</v>
      </c>
      <c r="V765" s="1">
        <v>84</v>
      </c>
      <c r="W765" s="1">
        <v>4</v>
      </c>
      <c r="Y765">
        <v>22</v>
      </c>
      <c r="AB765" t="s">
        <v>1016</v>
      </c>
      <c r="AF765" s="38">
        <v>25</v>
      </c>
      <c r="AG765" s="40">
        <v>9</v>
      </c>
      <c r="AH765" s="40">
        <v>25</v>
      </c>
      <c r="AI765" s="52">
        <v>16250</v>
      </c>
      <c r="AJ765" s="52">
        <f t="shared" si="164"/>
        <v>25009</v>
      </c>
      <c r="AK765" t="s">
        <v>1652</v>
      </c>
    </row>
    <row r="766" spans="1:37" hidden="1" outlineLevel="1">
      <c r="A766" s="26" t="s">
        <v>1280</v>
      </c>
      <c r="B766" s="11" t="s">
        <v>2630</v>
      </c>
      <c r="E766" s="1">
        <v>19363</v>
      </c>
      <c r="G766" s="1">
        <v>9956</v>
      </c>
      <c r="H766" s="1">
        <v>9051</v>
      </c>
      <c r="I766" s="1">
        <v>7501</v>
      </c>
      <c r="J766" s="2"/>
      <c r="K766" s="2">
        <f t="shared" si="156"/>
        <v>0.38738831792594125</v>
      </c>
      <c r="L766" s="10">
        <f t="shared" si="157"/>
        <v>2</v>
      </c>
      <c r="M766" s="9">
        <f t="shared" si="158"/>
        <v>3</v>
      </c>
      <c r="N766" s="8">
        <f t="shared" si="159"/>
        <v>1</v>
      </c>
      <c r="O766" s="2">
        <f t="shared" si="160"/>
        <v>0.40098156946692426</v>
      </c>
      <c r="P766" s="2">
        <f t="shared" si="161"/>
        <v>0.1120973215684227</v>
      </c>
      <c r="Q766" s="2">
        <f t="shared" si="162"/>
        <v>0.47935049339529057</v>
      </c>
      <c r="R766" s="2">
        <f t="shared" si="163"/>
        <v>7.5706155693624488E-3</v>
      </c>
      <c r="S766" s="1">
        <v>7680</v>
      </c>
      <c r="T766" s="1">
        <v>2147</v>
      </c>
      <c r="U766" s="1">
        <v>9181</v>
      </c>
      <c r="V766" s="1">
        <v>98</v>
      </c>
      <c r="W766" s="1">
        <v>25</v>
      </c>
      <c r="Y766">
        <v>22</v>
      </c>
      <c r="AB766" t="s">
        <v>1437</v>
      </c>
      <c r="AF766" s="38">
        <v>25</v>
      </c>
      <c r="AG766" s="40">
        <v>5</v>
      </c>
      <c r="AH766" s="40">
        <v>20</v>
      </c>
      <c r="AI766" s="52">
        <v>16425</v>
      </c>
      <c r="AJ766" s="52">
        <f t="shared" si="164"/>
        <v>25005</v>
      </c>
      <c r="AK766" t="s">
        <v>1652</v>
      </c>
    </row>
    <row r="767" spans="1:37" hidden="1" outlineLevel="1">
      <c r="A767" s="26" t="s">
        <v>618</v>
      </c>
      <c r="B767" s="11" t="s">
        <v>2630</v>
      </c>
      <c r="E767" s="1">
        <v>15677</v>
      </c>
      <c r="G767" s="1">
        <v>10469</v>
      </c>
      <c r="H767" s="1">
        <v>9417</v>
      </c>
      <c r="I767" s="1">
        <v>7518</v>
      </c>
      <c r="J767" s="2"/>
      <c r="K767" s="2">
        <f t="shared" si="156"/>
        <v>0.47955603750717612</v>
      </c>
      <c r="L767" s="10">
        <f t="shared" si="157"/>
        <v>2</v>
      </c>
      <c r="M767" s="9">
        <f t="shared" si="158"/>
        <v>3</v>
      </c>
      <c r="N767" s="8">
        <f t="shared" si="159"/>
        <v>1</v>
      </c>
      <c r="O767" s="2">
        <f t="shared" si="160"/>
        <v>0.36704530786110751</v>
      </c>
      <c r="P767" s="2">
        <f t="shared" si="161"/>
        <v>0.11740028398089583</v>
      </c>
      <c r="Q767" s="2">
        <f t="shared" si="162"/>
        <v>0.50903575577642957</v>
      </c>
      <c r="R767" s="2">
        <f t="shared" si="163"/>
        <v>6.5186523815670139E-3</v>
      </c>
      <c r="S767" s="1">
        <v>5687</v>
      </c>
      <c r="T767" s="1">
        <v>1819</v>
      </c>
      <c r="U767" s="1">
        <v>7887</v>
      </c>
      <c r="V767" s="1">
        <v>84</v>
      </c>
      <c r="W767" s="1">
        <v>7</v>
      </c>
      <c r="Y767">
        <v>10</v>
      </c>
      <c r="AB767" t="s">
        <v>1295</v>
      </c>
      <c r="AF767" s="38">
        <v>25</v>
      </c>
      <c r="AG767" s="40">
        <v>21</v>
      </c>
      <c r="AH767" s="40">
        <v>35</v>
      </c>
      <c r="AI767" s="52">
        <v>16495</v>
      </c>
      <c r="AJ767" s="52">
        <f t="shared" si="164"/>
        <v>25021</v>
      </c>
      <c r="AK767" t="s">
        <v>1652</v>
      </c>
    </row>
    <row r="768" spans="1:37" hidden="1" outlineLevel="1">
      <c r="A768" s="26" t="s">
        <v>1375</v>
      </c>
      <c r="B768" s="11" t="s">
        <v>2630</v>
      </c>
      <c r="E768" s="1">
        <v>3528</v>
      </c>
      <c r="G768" s="1">
        <v>2282</v>
      </c>
      <c r="H768" s="1">
        <v>2130</v>
      </c>
      <c r="I768" s="1">
        <v>2227</v>
      </c>
      <c r="J768" s="2"/>
      <c r="K768" s="2">
        <f t="shared" si="156"/>
        <v>0.63123582766439912</v>
      </c>
      <c r="L768" s="10">
        <f t="shared" si="157"/>
        <v>2</v>
      </c>
      <c r="M768" s="9">
        <f t="shared" si="158"/>
        <v>3</v>
      </c>
      <c r="N768" s="8">
        <f t="shared" si="159"/>
        <v>1</v>
      </c>
      <c r="O768" s="2">
        <f t="shared" si="160"/>
        <v>0.29009163802978238</v>
      </c>
      <c r="P768" s="2">
        <f t="shared" si="161"/>
        <v>0.1343069873997709</v>
      </c>
      <c r="Q768" s="2">
        <f t="shared" si="162"/>
        <v>0.56099656357388317</v>
      </c>
      <c r="R768" s="2">
        <f t="shared" si="163"/>
        <v>1.4604810996563522E-2</v>
      </c>
      <c r="S768" s="1">
        <v>1013</v>
      </c>
      <c r="T768" s="1">
        <v>469</v>
      </c>
      <c r="U768" s="1">
        <v>1959</v>
      </c>
      <c r="V768" s="1">
        <v>23</v>
      </c>
      <c r="W768" s="1">
        <v>17</v>
      </c>
      <c r="Y768">
        <v>11</v>
      </c>
      <c r="AB768" t="s">
        <v>1083</v>
      </c>
      <c r="AF768" s="38">
        <v>25</v>
      </c>
      <c r="AG768" s="40">
        <v>11</v>
      </c>
      <c r="AH768" s="40">
        <v>35</v>
      </c>
      <c r="AI768" s="52">
        <v>16670</v>
      </c>
      <c r="AJ768" s="52">
        <f t="shared" si="164"/>
        <v>25011</v>
      </c>
      <c r="AK768" t="s">
        <v>1652</v>
      </c>
    </row>
    <row r="769" spans="1:37" hidden="1" outlineLevel="1">
      <c r="A769" s="26" t="s">
        <v>2024</v>
      </c>
      <c r="B769" s="11" t="s">
        <v>2630</v>
      </c>
      <c r="E769" s="1">
        <v>11324</v>
      </c>
      <c r="G769" s="1">
        <v>7834</v>
      </c>
      <c r="H769" s="1">
        <v>6985</v>
      </c>
      <c r="I769" s="1">
        <v>7555</v>
      </c>
      <c r="J769" s="2"/>
      <c r="K769" s="2">
        <f t="shared" si="156"/>
        <v>0.66716707877075243</v>
      </c>
      <c r="L769" s="10">
        <f t="shared" si="157"/>
        <v>2</v>
      </c>
      <c r="M769" s="9">
        <f t="shared" si="158"/>
        <v>3</v>
      </c>
      <c r="N769" s="8">
        <f t="shared" si="159"/>
        <v>1</v>
      </c>
      <c r="O769" s="2">
        <f t="shared" si="160"/>
        <v>0.22192224622030238</v>
      </c>
      <c r="P769" s="2">
        <f t="shared" si="161"/>
        <v>0.19861411087113032</v>
      </c>
      <c r="Q769" s="2">
        <f t="shared" si="162"/>
        <v>0.57217422606191504</v>
      </c>
      <c r="R769" s="2">
        <f t="shared" si="163"/>
        <v>7.2894168466522968E-3</v>
      </c>
      <c r="S769" s="1">
        <v>2466</v>
      </c>
      <c r="T769" s="1">
        <v>2207</v>
      </c>
      <c r="U769" s="1">
        <v>6358</v>
      </c>
      <c r="V769" s="1">
        <v>58</v>
      </c>
      <c r="W769" s="1">
        <v>13</v>
      </c>
      <c r="Y769">
        <v>10</v>
      </c>
      <c r="AB769" t="s">
        <v>1941</v>
      </c>
      <c r="AF769" s="38">
        <v>25</v>
      </c>
      <c r="AG769" s="40">
        <v>1</v>
      </c>
      <c r="AH769" s="40">
        <v>25</v>
      </c>
      <c r="AI769" s="52">
        <v>16775</v>
      </c>
      <c r="AJ769" s="52">
        <f t="shared" si="164"/>
        <v>25001</v>
      </c>
      <c r="AK769" t="s">
        <v>1652</v>
      </c>
    </row>
    <row r="770" spans="1:37" hidden="1" outlineLevel="1">
      <c r="A770" s="26" t="s">
        <v>2025</v>
      </c>
      <c r="B770" s="11" t="s">
        <v>2630</v>
      </c>
      <c r="E770" s="1">
        <v>4015</v>
      </c>
      <c r="G770" s="1">
        <v>2171</v>
      </c>
      <c r="H770" s="1">
        <v>1967</v>
      </c>
      <c r="I770" s="1">
        <v>1535</v>
      </c>
      <c r="J770" s="2"/>
      <c r="K770" s="2">
        <f t="shared" si="156"/>
        <v>0.38231631382316311</v>
      </c>
      <c r="L770" s="10">
        <f t="shared" si="157"/>
        <v>2</v>
      </c>
      <c r="M770" s="9">
        <f t="shared" si="158"/>
        <v>3</v>
      </c>
      <c r="N770" s="8">
        <f t="shared" si="159"/>
        <v>1</v>
      </c>
      <c r="O770" s="2">
        <f t="shared" si="160"/>
        <v>0.27513227513227512</v>
      </c>
      <c r="P770" s="2">
        <f t="shared" si="161"/>
        <v>0.13303099017384731</v>
      </c>
      <c r="Q770" s="2">
        <f t="shared" si="162"/>
        <v>0.58049886621315194</v>
      </c>
      <c r="R770" s="2">
        <f t="shared" si="163"/>
        <v>1.1337868480725599E-2</v>
      </c>
      <c r="S770" s="1">
        <v>1092</v>
      </c>
      <c r="T770" s="1">
        <v>528</v>
      </c>
      <c r="U770" s="1">
        <v>2304</v>
      </c>
      <c r="V770" s="1">
        <v>29</v>
      </c>
      <c r="W770" s="1">
        <v>7</v>
      </c>
      <c r="Y770">
        <v>9</v>
      </c>
      <c r="AB770" t="s">
        <v>1437</v>
      </c>
      <c r="AF770" s="38">
        <v>25</v>
      </c>
      <c r="AG770" s="40">
        <v>5</v>
      </c>
      <c r="AH770" s="40">
        <v>25</v>
      </c>
      <c r="AI770" s="52">
        <v>16950</v>
      </c>
      <c r="AJ770" s="52">
        <f t="shared" si="164"/>
        <v>25005</v>
      </c>
      <c r="AK770" t="s">
        <v>1652</v>
      </c>
    </row>
    <row r="771" spans="1:37" hidden="1" outlineLevel="1">
      <c r="A771" s="26" t="s">
        <v>443</v>
      </c>
      <c r="B771" s="11" t="s">
        <v>2630</v>
      </c>
      <c r="E771" s="1">
        <v>5314</v>
      </c>
      <c r="G771" s="1">
        <v>2724</v>
      </c>
      <c r="H771" s="1">
        <v>2463</v>
      </c>
      <c r="I771" s="1">
        <v>1814</v>
      </c>
      <c r="J771" s="2"/>
      <c r="K771" s="2">
        <f t="shared" si="156"/>
        <v>0.34136243884079787</v>
      </c>
      <c r="L771" s="10">
        <f t="shared" si="157"/>
        <v>2</v>
      </c>
      <c r="M771" s="9">
        <f t="shared" si="158"/>
        <v>3</v>
      </c>
      <c r="N771" s="8">
        <f t="shared" si="159"/>
        <v>1</v>
      </c>
      <c r="O771" s="2">
        <f t="shared" si="160"/>
        <v>0.20691631639281621</v>
      </c>
      <c r="P771" s="2">
        <f t="shared" si="161"/>
        <v>0.19583492548719908</v>
      </c>
      <c r="Q771" s="2">
        <f t="shared" si="162"/>
        <v>0.59056171188383644</v>
      </c>
      <c r="R771" s="2">
        <f t="shared" si="163"/>
        <v>6.6870462361482419E-3</v>
      </c>
      <c r="S771" s="1">
        <v>1083</v>
      </c>
      <c r="T771" s="1">
        <v>1025</v>
      </c>
      <c r="U771" s="1">
        <v>3091</v>
      </c>
      <c r="V771" s="1">
        <v>29</v>
      </c>
      <c r="W771" s="1">
        <v>2</v>
      </c>
      <c r="Y771">
        <v>4</v>
      </c>
      <c r="AB771" s="47" t="s">
        <v>698</v>
      </c>
      <c r="AC771" s="47"/>
      <c r="AF771" s="38">
        <v>25</v>
      </c>
      <c r="AG771" s="40">
        <v>27</v>
      </c>
      <c r="AH771" s="40">
        <v>60</v>
      </c>
      <c r="AI771" s="52">
        <v>17300</v>
      </c>
      <c r="AJ771" s="52">
        <f t="shared" si="164"/>
        <v>25027</v>
      </c>
      <c r="AK771" t="s">
        <v>1652</v>
      </c>
    </row>
    <row r="772" spans="1:37" hidden="1" outlineLevel="1">
      <c r="A772" s="26" t="s">
        <v>3016</v>
      </c>
      <c r="B772" s="11" t="s">
        <v>2630</v>
      </c>
      <c r="E772" s="1">
        <v>3776</v>
      </c>
      <c r="G772" s="1">
        <v>2885</v>
      </c>
      <c r="H772" s="1">
        <v>2459</v>
      </c>
      <c r="I772" s="1">
        <v>1800</v>
      </c>
      <c r="J772" s="2"/>
      <c r="K772" s="2">
        <f t="shared" si="156"/>
        <v>0.47669491525423729</v>
      </c>
      <c r="L772" s="10">
        <f t="shared" si="157"/>
        <v>3</v>
      </c>
      <c r="M772" s="9">
        <f t="shared" si="158"/>
        <v>2</v>
      </c>
      <c r="N772" s="8">
        <f t="shared" si="159"/>
        <v>1</v>
      </c>
      <c r="O772" s="2">
        <f t="shared" si="160"/>
        <v>0.15662002152852531</v>
      </c>
      <c r="P772" s="2">
        <f t="shared" si="161"/>
        <v>0.33476856835306784</v>
      </c>
      <c r="Q772" s="2">
        <f t="shared" si="162"/>
        <v>0.50511302475780406</v>
      </c>
      <c r="R772" s="2">
        <f t="shared" si="163"/>
        <v>3.4983853606028736E-3</v>
      </c>
      <c r="S772" s="1">
        <v>582</v>
      </c>
      <c r="T772" s="1">
        <v>1244</v>
      </c>
      <c r="U772" s="1">
        <v>1877</v>
      </c>
      <c r="V772" s="1">
        <v>6</v>
      </c>
      <c r="W772" s="1">
        <v>5</v>
      </c>
      <c r="Y772">
        <v>2</v>
      </c>
      <c r="AB772" t="s">
        <v>1295</v>
      </c>
      <c r="AF772" s="38">
        <v>25</v>
      </c>
      <c r="AG772" s="40">
        <v>21</v>
      </c>
      <c r="AH772" s="40">
        <v>40</v>
      </c>
      <c r="AI772" s="52">
        <v>17405</v>
      </c>
      <c r="AJ772" s="52">
        <f t="shared" si="164"/>
        <v>25021</v>
      </c>
      <c r="AK772" t="s">
        <v>1652</v>
      </c>
    </row>
    <row r="773" spans="1:37" hidden="1" outlineLevel="1">
      <c r="A773" s="26" t="s">
        <v>2026</v>
      </c>
      <c r="B773" s="11" t="s">
        <v>2630</v>
      </c>
      <c r="E773" s="1">
        <v>19387</v>
      </c>
      <c r="G773" s="1">
        <v>10305</v>
      </c>
      <c r="H773" s="1">
        <v>9622</v>
      </c>
      <c r="I773" s="1">
        <v>9933</v>
      </c>
      <c r="J773" s="2"/>
      <c r="K773" s="2">
        <f t="shared" si="156"/>
        <v>0.51235363903646769</v>
      </c>
      <c r="L773" s="10">
        <f t="shared" si="157"/>
        <v>2</v>
      </c>
      <c r="M773" s="9">
        <f t="shared" si="158"/>
        <v>3</v>
      </c>
      <c r="N773" s="8">
        <f t="shared" si="159"/>
        <v>1</v>
      </c>
      <c r="O773" s="2">
        <f t="shared" si="160"/>
        <v>0.36746421481558877</v>
      </c>
      <c r="P773" s="2">
        <f t="shared" si="161"/>
        <v>0.12344582593250444</v>
      </c>
      <c r="Q773" s="2">
        <f t="shared" si="162"/>
        <v>0.5008880994671403</v>
      </c>
      <c r="R773" s="2">
        <f t="shared" si="163"/>
        <v>8.2018597847665076E-3</v>
      </c>
      <c r="S773" s="1">
        <v>7034</v>
      </c>
      <c r="T773" s="1">
        <v>2363</v>
      </c>
      <c r="U773" s="1">
        <v>9588</v>
      </c>
      <c r="V773" s="1">
        <v>110</v>
      </c>
      <c r="W773" s="1">
        <v>4</v>
      </c>
      <c r="Y773">
        <v>43</v>
      </c>
      <c r="AB773" t="s">
        <v>323</v>
      </c>
      <c r="AF773" s="38">
        <v>25</v>
      </c>
      <c r="AG773" s="40">
        <v>17</v>
      </c>
      <c r="AH773" s="40">
        <v>75</v>
      </c>
      <c r="AI773" s="52">
        <v>17475</v>
      </c>
      <c r="AJ773" s="52">
        <f t="shared" si="164"/>
        <v>25017</v>
      </c>
      <c r="AK773" t="s">
        <v>1652</v>
      </c>
    </row>
    <row r="774" spans="1:37" hidden="1" outlineLevel="1">
      <c r="A774" s="26" t="s">
        <v>2859</v>
      </c>
      <c r="B774" s="11" t="s">
        <v>2630</v>
      </c>
      <c r="E774" s="1">
        <v>6198</v>
      </c>
      <c r="G774" s="1">
        <v>3273</v>
      </c>
      <c r="H774" s="1">
        <v>3021</v>
      </c>
      <c r="I774" s="1">
        <v>2381</v>
      </c>
      <c r="J774" s="2"/>
      <c r="K774" s="2">
        <f t="shared" si="156"/>
        <v>0.38415617941271379</v>
      </c>
      <c r="L774" s="10">
        <f t="shared" si="157"/>
        <v>2</v>
      </c>
      <c r="M774" s="9">
        <f t="shared" si="158"/>
        <v>3</v>
      </c>
      <c r="N774" s="8">
        <f t="shared" si="159"/>
        <v>1</v>
      </c>
      <c r="O774" s="2">
        <f t="shared" si="160"/>
        <v>0.33700839229883167</v>
      </c>
      <c r="P774" s="2">
        <f t="shared" si="161"/>
        <v>0.12259338489386211</v>
      </c>
      <c r="Q774" s="2">
        <f t="shared" si="162"/>
        <v>0.53036037518512424</v>
      </c>
      <c r="R774" s="2">
        <f t="shared" si="163"/>
        <v>1.0037847622182072E-2</v>
      </c>
      <c r="S774" s="1">
        <v>2048</v>
      </c>
      <c r="T774" s="1">
        <v>745</v>
      </c>
      <c r="U774" s="1">
        <v>3223</v>
      </c>
      <c r="V774" s="1">
        <v>43</v>
      </c>
      <c r="W774" s="1">
        <v>3</v>
      </c>
      <c r="Y774">
        <v>15</v>
      </c>
      <c r="AB774" s="47" t="s">
        <v>698</v>
      </c>
      <c r="AC774" s="47"/>
      <c r="AF774" s="38">
        <v>25</v>
      </c>
      <c r="AG774" s="40">
        <v>27</v>
      </c>
      <c r="AH774" s="40">
        <v>65</v>
      </c>
      <c r="AI774" s="52">
        <v>17685</v>
      </c>
      <c r="AJ774" s="52">
        <f t="shared" si="164"/>
        <v>25027</v>
      </c>
      <c r="AK774" t="s">
        <v>1652</v>
      </c>
    </row>
    <row r="775" spans="1:37" hidden="1" outlineLevel="1">
      <c r="A775" s="26" t="s">
        <v>2715</v>
      </c>
      <c r="B775" s="11" t="s">
        <v>2630</v>
      </c>
      <c r="E775" s="1">
        <v>1884</v>
      </c>
      <c r="G775" s="1">
        <v>1291</v>
      </c>
      <c r="H775" s="1">
        <v>1170</v>
      </c>
      <c r="I775" s="1">
        <v>1260</v>
      </c>
      <c r="J775" s="2"/>
      <c r="K775" s="2">
        <f t="shared" si="156"/>
        <v>0.66878980891719741</v>
      </c>
      <c r="L775" s="10">
        <f t="shared" si="157"/>
        <v>2</v>
      </c>
      <c r="M775" s="9">
        <f t="shared" si="158"/>
        <v>3</v>
      </c>
      <c r="N775" s="8">
        <f t="shared" si="159"/>
        <v>1</v>
      </c>
      <c r="O775" s="2">
        <f t="shared" si="160"/>
        <v>0.19477693144722524</v>
      </c>
      <c r="P775" s="2">
        <f t="shared" si="161"/>
        <v>0.18770402611534276</v>
      </c>
      <c r="Q775" s="2">
        <f t="shared" si="162"/>
        <v>0.61153427638737756</v>
      </c>
      <c r="R775" s="2">
        <f t="shared" si="163"/>
        <v>5.9847660500544908E-3</v>
      </c>
      <c r="S775" s="1">
        <v>358</v>
      </c>
      <c r="T775" s="1">
        <v>345</v>
      </c>
      <c r="U775" s="1">
        <v>1124</v>
      </c>
      <c r="V775" s="1">
        <v>8</v>
      </c>
      <c r="W775" s="1">
        <v>0</v>
      </c>
      <c r="Y775">
        <v>3</v>
      </c>
      <c r="AB775" t="s">
        <v>323</v>
      </c>
      <c r="AF775" s="38">
        <v>25</v>
      </c>
      <c r="AG775" s="40">
        <v>17</v>
      </c>
      <c r="AH775" s="40">
        <v>80</v>
      </c>
      <c r="AI775" s="52">
        <v>17825</v>
      </c>
      <c r="AJ775" s="52">
        <f t="shared" si="164"/>
        <v>25017</v>
      </c>
      <c r="AK775" t="s">
        <v>1652</v>
      </c>
    </row>
    <row r="776" spans="1:37" hidden="1" outlineLevel="1">
      <c r="A776" s="26" t="s">
        <v>2770</v>
      </c>
      <c r="B776" s="11" t="s">
        <v>2630</v>
      </c>
      <c r="E776" s="1">
        <v>10332</v>
      </c>
      <c r="G776" s="1">
        <v>7149</v>
      </c>
      <c r="H776" s="1">
        <v>6295</v>
      </c>
      <c r="I776" s="1">
        <v>6793</v>
      </c>
      <c r="J776" s="2"/>
      <c r="K776" s="2">
        <f t="shared" si="156"/>
        <v>0.65747193186217578</v>
      </c>
      <c r="L776" s="10">
        <f t="shared" si="157"/>
        <v>3</v>
      </c>
      <c r="M776" s="9">
        <f t="shared" si="158"/>
        <v>2</v>
      </c>
      <c r="N776" s="8">
        <f t="shared" si="159"/>
        <v>1</v>
      </c>
      <c r="O776" s="2">
        <f t="shared" si="160"/>
        <v>0.18157687770349981</v>
      </c>
      <c r="P776" s="2">
        <f t="shared" si="161"/>
        <v>0.24577270939834842</v>
      </c>
      <c r="Q776" s="2">
        <f t="shared" si="162"/>
        <v>0.56783326779394416</v>
      </c>
      <c r="R776" s="2">
        <f t="shared" si="163"/>
        <v>4.8171451042076097E-3</v>
      </c>
      <c r="S776" s="1">
        <v>1847</v>
      </c>
      <c r="T776" s="1">
        <v>2500</v>
      </c>
      <c r="U776" s="1">
        <v>5776</v>
      </c>
      <c r="V776" s="1">
        <v>32</v>
      </c>
      <c r="W776" s="1">
        <v>7</v>
      </c>
      <c r="Y776">
        <v>10</v>
      </c>
      <c r="AB776" t="s">
        <v>231</v>
      </c>
      <c r="AF776" s="38">
        <v>25</v>
      </c>
      <c r="AG776" s="40">
        <v>23</v>
      </c>
      <c r="AH776" s="40">
        <v>25</v>
      </c>
      <c r="AI776" s="52">
        <v>17895</v>
      </c>
      <c r="AJ776" s="52">
        <f t="shared" si="164"/>
        <v>25023</v>
      </c>
      <c r="AK776" t="s">
        <v>1652</v>
      </c>
    </row>
    <row r="777" spans="1:37" hidden="1" outlineLevel="1">
      <c r="A777" s="26" t="s">
        <v>1957</v>
      </c>
      <c r="B777" s="11" t="s">
        <v>2630</v>
      </c>
      <c r="E777" s="1">
        <v>7985</v>
      </c>
      <c r="G777" s="1">
        <v>4717</v>
      </c>
      <c r="H777" s="1">
        <v>4281</v>
      </c>
      <c r="I777" s="1">
        <v>3185</v>
      </c>
      <c r="J777" s="2"/>
      <c r="K777" s="2">
        <f t="shared" si="156"/>
        <v>0.39887288666249215</v>
      </c>
      <c r="L777" s="10">
        <f t="shared" si="157"/>
        <v>2</v>
      </c>
      <c r="M777" s="9">
        <f t="shared" si="158"/>
        <v>3</v>
      </c>
      <c r="N777" s="8">
        <f t="shared" si="159"/>
        <v>1</v>
      </c>
      <c r="O777" s="2">
        <f t="shared" si="160"/>
        <v>0.24517695157787148</v>
      </c>
      <c r="P777" s="2">
        <f t="shared" si="161"/>
        <v>0.16302542481154977</v>
      </c>
      <c r="Q777" s="2">
        <f t="shared" si="162"/>
        <v>0.58515395426089178</v>
      </c>
      <c r="R777" s="2">
        <f t="shared" si="163"/>
        <v>6.6436693496869648E-3</v>
      </c>
      <c r="S777" s="1">
        <v>1919</v>
      </c>
      <c r="T777" s="1">
        <v>1276</v>
      </c>
      <c r="U777" s="1">
        <v>4580</v>
      </c>
      <c r="V777" s="1">
        <v>41</v>
      </c>
      <c r="W777" s="1">
        <v>1</v>
      </c>
      <c r="Y777">
        <v>10</v>
      </c>
      <c r="AB777" t="s">
        <v>231</v>
      </c>
      <c r="AF777" s="38">
        <v>25</v>
      </c>
      <c r="AG777" s="40">
        <v>23</v>
      </c>
      <c r="AH777" s="40">
        <v>30</v>
      </c>
      <c r="AI777" s="52">
        <v>18455</v>
      </c>
      <c r="AJ777" s="52">
        <f t="shared" si="164"/>
        <v>25023</v>
      </c>
      <c r="AK777" t="s">
        <v>1652</v>
      </c>
    </row>
    <row r="778" spans="1:37" hidden="1" outlineLevel="1">
      <c r="A778" s="26" t="s">
        <v>2352</v>
      </c>
      <c r="B778" s="11" t="s">
        <v>2630</v>
      </c>
      <c r="E778" s="1">
        <v>1369</v>
      </c>
      <c r="G778" s="1">
        <v>808</v>
      </c>
      <c r="H778" s="1">
        <v>721</v>
      </c>
      <c r="I778" s="1">
        <v>598</v>
      </c>
      <c r="J778" s="2"/>
      <c r="K778" s="2">
        <f t="shared" si="156"/>
        <v>0.43681519357195031</v>
      </c>
      <c r="L778" s="10">
        <f t="shared" si="157"/>
        <v>2</v>
      </c>
      <c r="M778" s="9">
        <f t="shared" si="158"/>
        <v>3</v>
      </c>
      <c r="N778" s="8">
        <f t="shared" si="159"/>
        <v>1</v>
      </c>
      <c r="O778" s="2">
        <f t="shared" si="160"/>
        <v>0.24274013402829486</v>
      </c>
      <c r="P778" s="2">
        <f t="shared" si="161"/>
        <v>0.16827997021593447</v>
      </c>
      <c r="Q778" s="2">
        <f t="shared" si="162"/>
        <v>0.57557706626954575</v>
      </c>
      <c r="R778" s="2">
        <f t="shared" si="163"/>
        <v>1.3402829486224954E-2</v>
      </c>
      <c r="S778" s="1">
        <v>326</v>
      </c>
      <c r="T778" s="1">
        <v>226</v>
      </c>
      <c r="U778" s="1">
        <v>773</v>
      </c>
      <c r="V778" s="1">
        <v>15</v>
      </c>
      <c r="W778" s="1">
        <v>0</v>
      </c>
      <c r="Y778">
        <v>3</v>
      </c>
      <c r="AB778" s="47" t="s">
        <v>698</v>
      </c>
      <c r="AC778" s="47"/>
      <c r="AF778" s="38">
        <v>25</v>
      </c>
      <c r="AG778" s="40">
        <v>27</v>
      </c>
      <c r="AH778" s="40">
        <v>70</v>
      </c>
      <c r="AI778" s="52">
        <v>18560</v>
      </c>
      <c r="AJ778" s="52">
        <f t="shared" si="164"/>
        <v>25027</v>
      </c>
      <c r="AK778" t="s">
        <v>1652</v>
      </c>
    </row>
    <row r="779" spans="1:37" hidden="1" outlineLevel="1">
      <c r="A779" s="26" t="s">
        <v>2624</v>
      </c>
      <c r="B779" s="11" t="s">
        <v>2630</v>
      </c>
      <c r="E779" s="1">
        <v>10532</v>
      </c>
      <c r="G779" s="1">
        <v>6049</v>
      </c>
      <c r="H779" s="1">
        <v>5229</v>
      </c>
      <c r="I779" s="1">
        <v>4349</v>
      </c>
      <c r="J779" s="2"/>
      <c r="K779" s="2">
        <f t="shared" si="156"/>
        <v>0.41293201671097607</v>
      </c>
      <c r="L779" s="10">
        <f t="shared" si="157"/>
        <v>2</v>
      </c>
      <c r="M779" s="9">
        <f t="shared" si="158"/>
        <v>3</v>
      </c>
      <c r="N779" s="8">
        <f t="shared" si="159"/>
        <v>1</v>
      </c>
      <c r="O779" s="2">
        <f t="shared" si="160"/>
        <v>0.26778882938026016</v>
      </c>
      <c r="P779" s="2">
        <f t="shared" si="161"/>
        <v>0.21069242540168323</v>
      </c>
      <c r="Q779" s="2">
        <f t="shared" si="162"/>
        <v>0.51558913542463658</v>
      </c>
      <c r="R779" s="2">
        <f t="shared" si="163"/>
        <v>5.9296097934200542E-3</v>
      </c>
      <c r="S779" s="1">
        <v>2800</v>
      </c>
      <c r="T779" s="1">
        <v>2203</v>
      </c>
      <c r="U779" s="1">
        <v>5391</v>
      </c>
      <c r="V779" s="1">
        <v>38</v>
      </c>
      <c r="W779" s="1">
        <v>2</v>
      </c>
      <c r="Y779">
        <v>22</v>
      </c>
      <c r="AB779" t="s">
        <v>1859</v>
      </c>
      <c r="AF779" s="38">
        <v>25</v>
      </c>
      <c r="AG779" s="40">
        <v>13</v>
      </c>
      <c r="AH779" s="40">
        <v>30</v>
      </c>
      <c r="AI779" s="52">
        <v>19645</v>
      </c>
      <c r="AJ779" s="52">
        <f t="shared" si="164"/>
        <v>25013</v>
      </c>
      <c r="AK779" t="s">
        <v>1652</v>
      </c>
    </row>
    <row r="780" spans="1:37" hidden="1" outlineLevel="1">
      <c r="A780" s="26" t="s">
        <v>1308</v>
      </c>
      <c r="B780" s="11" t="s">
        <v>2630</v>
      </c>
      <c r="E780" s="1">
        <v>4173</v>
      </c>
      <c r="G780" s="1">
        <v>2953</v>
      </c>
      <c r="H780" s="1">
        <v>2659</v>
      </c>
      <c r="I780" s="1">
        <v>2842</v>
      </c>
      <c r="J780" s="2"/>
      <c r="K780" s="2">
        <f t="shared" si="156"/>
        <v>0.68104481188593335</v>
      </c>
      <c r="L780" s="10">
        <f t="shared" si="157"/>
        <v>2</v>
      </c>
      <c r="M780" s="9">
        <f t="shared" si="158"/>
        <v>3</v>
      </c>
      <c r="N780" s="8">
        <f t="shared" si="159"/>
        <v>1</v>
      </c>
      <c r="O780" s="2">
        <f t="shared" si="160"/>
        <v>0.23928919182083738</v>
      </c>
      <c r="P780" s="2">
        <f t="shared" si="161"/>
        <v>0.21640701071080817</v>
      </c>
      <c r="Q780" s="2">
        <f t="shared" si="162"/>
        <v>0.53700097370983446</v>
      </c>
      <c r="R780" s="2">
        <f t="shared" si="163"/>
        <v>7.3028237585199829E-3</v>
      </c>
      <c r="S780" s="1">
        <v>983</v>
      </c>
      <c r="T780" s="1">
        <v>889</v>
      </c>
      <c r="U780" s="1">
        <v>2206</v>
      </c>
      <c r="V780" s="1">
        <v>15</v>
      </c>
      <c r="W780" s="1">
        <v>9</v>
      </c>
      <c r="Y780">
        <v>6</v>
      </c>
      <c r="AB780" t="s">
        <v>1941</v>
      </c>
      <c r="AF780" s="38">
        <v>25</v>
      </c>
      <c r="AG780" s="40">
        <v>1</v>
      </c>
      <c r="AH780" s="40">
        <v>30</v>
      </c>
      <c r="AI780" s="52">
        <v>19295</v>
      </c>
      <c r="AJ780" s="52">
        <f t="shared" si="164"/>
        <v>25001</v>
      </c>
      <c r="AK780" t="s">
        <v>1652</v>
      </c>
    </row>
    <row r="781" spans="1:37" hidden="1" outlineLevel="1">
      <c r="A781" s="26" t="s">
        <v>2850</v>
      </c>
      <c r="B781" s="11" t="s">
        <v>2630</v>
      </c>
      <c r="E781" s="1">
        <v>10527</v>
      </c>
      <c r="G781" s="1">
        <v>6383</v>
      </c>
      <c r="H781" s="1">
        <v>5895</v>
      </c>
      <c r="I781" s="1">
        <v>6201</v>
      </c>
      <c r="J781" s="2"/>
      <c r="K781" s="2">
        <f t="shared" si="156"/>
        <v>0.58905671131376458</v>
      </c>
      <c r="L781" s="10">
        <f t="shared" si="157"/>
        <v>2</v>
      </c>
      <c r="M781" s="9">
        <f t="shared" si="158"/>
        <v>3</v>
      </c>
      <c r="N781" s="8">
        <f t="shared" si="159"/>
        <v>1</v>
      </c>
      <c r="O781" s="2">
        <f t="shared" si="160"/>
        <v>0.33054353054353053</v>
      </c>
      <c r="P781" s="2">
        <f t="shared" si="161"/>
        <v>0.10649350649350649</v>
      </c>
      <c r="Q781" s="2">
        <f t="shared" si="162"/>
        <v>0.54766714766714764</v>
      </c>
      <c r="R781" s="2">
        <f t="shared" si="163"/>
        <v>1.5295815295815363E-2</v>
      </c>
      <c r="S781" s="1">
        <v>3436</v>
      </c>
      <c r="T781" s="1">
        <v>1107</v>
      </c>
      <c r="U781" s="1">
        <v>5693</v>
      </c>
      <c r="V781" s="1">
        <v>71</v>
      </c>
      <c r="W781" s="1">
        <v>59</v>
      </c>
      <c r="Y781">
        <v>29</v>
      </c>
      <c r="AB781" t="s">
        <v>2728</v>
      </c>
      <c r="AF781" s="38">
        <v>25</v>
      </c>
      <c r="AG781" s="40">
        <v>15</v>
      </c>
      <c r="AH781" s="40">
        <v>25</v>
      </c>
      <c r="AI781" s="52">
        <v>19330</v>
      </c>
      <c r="AJ781" s="52">
        <f t="shared" si="164"/>
        <v>25015</v>
      </c>
      <c r="AK781" t="s">
        <v>165</v>
      </c>
    </row>
    <row r="782" spans="1:37" hidden="1" outlineLevel="1">
      <c r="A782" s="26" t="s">
        <v>2457</v>
      </c>
      <c r="B782" s="11" t="s">
        <v>2630</v>
      </c>
      <c r="E782" s="1">
        <v>14084</v>
      </c>
      <c r="G782" s="1">
        <v>8830</v>
      </c>
      <c r="H782" s="1">
        <v>7933</v>
      </c>
      <c r="I782" s="1">
        <v>5803</v>
      </c>
      <c r="J782" s="2"/>
      <c r="K782" s="2">
        <f t="shared" si="156"/>
        <v>0.41202783300198809</v>
      </c>
      <c r="L782" s="10">
        <f t="shared" si="157"/>
        <v>2</v>
      </c>
      <c r="M782" s="9">
        <f t="shared" si="158"/>
        <v>3</v>
      </c>
      <c r="N782" s="8">
        <f t="shared" si="159"/>
        <v>1</v>
      </c>
      <c r="O782" s="2">
        <f t="shared" si="160"/>
        <v>0.25977933801404213</v>
      </c>
      <c r="P782" s="2">
        <f t="shared" si="161"/>
        <v>0.19078664565123943</v>
      </c>
      <c r="Q782" s="2">
        <f t="shared" si="162"/>
        <v>0.54155323112193721</v>
      </c>
      <c r="R782" s="2">
        <f t="shared" si="163"/>
        <v>7.8807852127812383E-3</v>
      </c>
      <c r="S782" s="1">
        <v>3626</v>
      </c>
      <c r="T782" s="1">
        <v>2663</v>
      </c>
      <c r="U782" s="1">
        <v>7559</v>
      </c>
      <c r="V782" s="1">
        <v>74</v>
      </c>
      <c r="W782" s="1">
        <v>8</v>
      </c>
      <c r="Y782">
        <v>28</v>
      </c>
      <c r="AB782" t="s">
        <v>1437</v>
      </c>
      <c r="AF782" s="38">
        <v>25</v>
      </c>
      <c r="AG782" s="40">
        <v>5</v>
      </c>
      <c r="AH782" s="40">
        <v>30</v>
      </c>
      <c r="AI782" s="52">
        <v>20100</v>
      </c>
      <c r="AJ782" s="52">
        <f t="shared" si="164"/>
        <v>25005</v>
      </c>
      <c r="AK782" t="s">
        <v>1652</v>
      </c>
    </row>
    <row r="783" spans="1:37" hidden="1" outlineLevel="1">
      <c r="A783" s="26" t="s">
        <v>2458</v>
      </c>
      <c r="B783" s="11" t="s">
        <v>2630</v>
      </c>
      <c r="E783" s="1">
        <v>2808</v>
      </c>
      <c r="G783" s="1">
        <v>1608</v>
      </c>
      <c r="H783" s="1">
        <v>1462</v>
      </c>
      <c r="I783" s="1">
        <v>1532</v>
      </c>
      <c r="J783" s="2"/>
      <c r="K783" s="2">
        <f t="shared" si="156"/>
        <v>0.54558404558404561</v>
      </c>
      <c r="L783" s="10">
        <f t="shared" si="157"/>
        <v>2</v>
      </c>
      <c r="M783" s="9">
        <f t="shared" si="158"/>
        <v>3</v>
      </c>
      <c r="N783" s="8">
        <f t="shared" si="159"/>
        <v>1</v>
      </c>
      <c r="O783" s="2">
        <f t="shared" si="160"/>
        <v>0.31080592699674736</v>
      </c>
      <c r="P783" s="2">
        <f t="shared" si="161"/>
        <v>0.21539573545355981</v>
      </c>
      <c r="Q783" s="2">
        <f t="shared" si="162"/>
        <v>0.46837730393928445</v>
      </c>
      <c r="R783" s="2">
        <f t="shared" si="163"/>
        <v>5.4210336104083545E-3</v>
      </c>
      <c r="S783" s="1">
        <v>860</v>
      </c>
      <c r="T783" s="1">
        <v>596</v>
      </c>
      <c r="U783" s="1">
        <v>1296</v>
      </c>
      <c r="V783" s="1">
        <v>12</v>
      </c>
      <c r="W783" s="1">
        <v>0</v>
      </c>
      <c r="Y783">
        <v>3</v>
      </c>
      <c r="AB783" t="s">
        <v>2263</v>
      </c>
      <c r="AF783" s="38">
        <v>25</v>
      </c>
      <c r="AG783" s="40">
        <v>7</v>
      </c>
      <c r="AH783" s="40">
        <v>10</v>
      </c>
      <c r="AI783" s="52">
        <v>21150</v>
      </c>
      <c r="AJ783" s="52">
        <f t="shared" si="164"/>
        <v>25007</v>
      </c>
      <c r="AK783" t="s">
        <v>1652</v>
      </c>
    </row>
    <row r="784" spans="1:37" hidden="1" outlineLevel="1">
      <c r="A784" s="26" t="s">
        <v>2509</v>
      </c>
      <c r="B784" s="11" t="s">
        <v>2630</v>
      </c>
      <c r="E784" s="1">
        <v>927</v>
      </c>
      <c r="G784" s="1">
        <v>587</v>
      </c>
      <c r="H784" s="1">
        <v>542</v>
      </c>
      <c r="I784" s="1">
        <v>575</v>
      </c>
      <c r="J784" s="2"/>
      <c r="K784" s="2">
        <f t="shared" si="156"/>
        <v>0.62028047464940672</v>
      </c>
      <c r="L784" s="10">
        <f t="shared" si="157"/>
        <v>2</v>
      </c>
      <c r="M784" s="9">
        <f t="shared" si="158"/>
        <v>3</v>
      </c>
      <c r="N784" s="8">
        <f t="shared" si="159"/>
        <v>1</v>
      </c>
      <c r="O784" s="2">
        <f t="shared" si="160"/>
        <v>0.2566079295154185</v>
      </c>
      <c r="P784" s="2">
        <f t="shared" si="161"/>
        <v>0.16079295154185022</v>
      </c>
      <c r="Q784" s="2">
        <f t="shared" si="162"/>
        <v>0.57378854625550657</v>
      </c>
      <c r="R784" s="2">
        <f t="shared" si="163"/>
        <v>8.8105726872247381E-3</v>
      </c>
      <c r="S784" s="1">
        <v>233</v>
      </c>
      <c r="T784" s="1">
        <v>146</v>
      </c>
      <c r="U784" s="1">
        <v>521</v>
      </c>
      <c r="V784" s="1">
        <v>2</v>
      </c>
      <c r="W784" s="1">
        <v>2</v>
      </c>
      <c r="Y784">
        <v>4</v>
      </c>
      <c r="AB784" t="s">
        <v>1393</v>
      </c>
      <c r="AF784" s="38">
        <v>25</v>
      </c>
      <c r="AG784" s="40">
        <v>3</v>
      </c>
      <c r="AH784" s="40">
        <v>35</v>
      </c>
      <c r="AI784" s="52">
        <v>21360</v>
      </c>
      <c r="AJ784" s="52">
        <f t="shared" si="164"/>
        <v>25003</v>
      </c>
      <c r="AK784" t="s">
        <v>1652</v>
      </c>
    </row>
    <row r="785" spans="1:37" hidden="1" outlineLevel="1">
      <c r="A785" s="26" t="s">
        <v>1607</v>
      </c>
      <c r="B785" s="11" t="s">
        <v>2630</v>
      </c>
      <c r="E785" s="1">
        <v>1011</v>
      </c>
      <c r="G785" s="1">
        <v>503</v>
      </c>
      <c r="H785" s="1">
        <v>474</v>
      </c>
      <c r="I785" s="1">
        <v>494</v>
      </c>
      <c r="J785" s="2"/>
      <c r="K785" s="2">
        <f t="shared" si="156"/>
        <v>0.48862512363996041</v>
      </c>
      <c r="L785" s="10">
        <f t="shared" si="157"/>
        <v>2</v>
      </c>
      <c r="M785" s="9">
        <f t="shared" si="158"/>
        <v>3</v>
      </c>
      <c r="N785" s="8">
        <f t="shared" si="159"/>
        <v>1</v>
      </c>
      <c r="O785" s="2">
        <f t="shared" si="160"/>
        <v>0.19361277445109781</v>
      </c>
      <c r="P785" s="2">
        <f t="shared" si="161"/>
        <v>0.10678642714570859</v>
      </c>
      <c r="Q785" s="2">
        <f t="shared" si="162"/>
        <v>0.69261477045908182</v>
      </c>
      <c r="R785" s="2">
        <f t="shared" si="163"/>
        <v>6.986027944111739E-3</v>
      </c>
      <c r="S785" s="1">
        <v>194</v>
      </c>
      <c r="T785" s="1">
        <v>107</v>
      </c>
      <c r="U785" s="1">
        <v>694</v>
      </c>
      <c r="V785" s="1">
        <v>3</v>
      </c>
      <c r="W785" s="1">
        <v>2</v>
      </c>
      <c r="Y785">
        <v>2</v>
      </c>
      <c r="AB785" t="s">
        <v>1083</v>
      </c>
      <c r="AF785" s="38">
        <v>25</v>
      </c>
      <c r="AG785" s="40">
        <v>11</v>
      </c>
      <c r="AH785" s="40">
        <v>40</v>
      </c>
      <c r="AI785" s="52">
        <v>21780</v>
      </c>
      <c r="AJ785" s="52">
        <f t="shared" si="164"/>
        <v>25011</v>
      </c>
      <c r="AK785" t="s">
        <v>1652</v>
      </c>
    </row>
    <row r="786" spans="1:37" hidden="1" outlineLevel="1">
      <c r="A786" s="26" t="s">
        <v>1016</v>
      </c>
      <c r="B786" s="11" t="s">
        <v>2630</v>
      </c>
      <c r="E786" s="1">
        <v>2579</v>
      </c>
      <c r="G786" s="1">
        <v>1653</v>
      </c>
      <c r="H786" s="1">
        <v>1501</v>
      </c>
      <c r="I786" s="1">
        <v>1583</v>
      </c>
      <c r="J786" s="2"/>
      <c r="K786" s="2">
        <f t="shared" si="156"/>
        <v>0.6138037999224506</v>
      </c>
      <c r="L786" s="10">
        <f t="shared" si="157"/>
        <v>3</v>
      </c>
      <c r="M786" s="9">
        <f t="shared" si="158"/>
        <v>2</v>
      </c>
      <c r="N786" s="8">
        <f t="shared" si="159"/>
        <v>1</v>
      </c>
      <c r="O786" s="2">
        <f t="shared" si="160"/>
        <v>0.20242756460454189</v>
      </c>
      <c r="P786" s="2">
        <f t="shared" si="161"/>
        <v>0.24314800313234142</v>
      </c>
      <c r="Q786" s="2">
        <f t="shared" si="162"/>
        <v>0.54776820673453408</v>
      </c>
      <c r="R786" s="2">
        <f t="shared" si="163"/>
        <v>6.6562255285825822E-3</v>
      </c>
      <c r="S786" s="1">
        <v>517</v>
      </c>
      <c r="T786" s="1">
        <v>621</v>
      </c>
      <c r="U786" s="1">
        <v>1399</v>
      </c>
      <c r="V786" s="1">
        <v>11</v>
      </c>
      <c r="W786" s="1">
        <v>4</v>
      </c>
      <c r="Y786">
        <v>2</v>
      </c>
      <c r="AB786" t="s">
        <v>1016</v>
      </c>
      <c r="AF786" s="38">
        <v>25</v>
      </c>
      <c r="AG786" s="40">
        <v>9</v>
      </c>
      <c r="AH786" s="40">
        <v>30</v>
      </c>
      <c r="AI786" s="52">
        <v>21850</v>
      </c>
      <c r="AJ786" s="52">
        <f t="shared" si="164"/>
        <v>25009</v>
      </c>
      <c r="AK786" t="s">
        <v>1652</v>
      </c>
    </row>
    <row r="787" spans="1:37" hidden="1" outlineLevel="1">
      <c r="A787" s="26" t="s">
        <v>2021</v>
      </c>
      <c r="B787" s="11" t="s">
        <v>2630</v>
      </c>
      <c r="E787" s="1">
        <v>20498</v>
      </c>
      <c r="G787" s="1">
        <v>10671</v>
      </c>
      <c r="H787" s="1">
        <v>9391</v>
      </c>
      <c r="I787" s="1">
        <v>7642</v>
      </c>
      <c r="J787" s="2"/>
      <c r="K787" s="2">
        <f t="shared" si="156"/>
        <v>0.37281686018148114</v>
      </c>
      <c r="L787" s="10">
        <f t="shared" si="157"/>
        <v>1</v>
      </c>
      <c r="M787" s="9">
        <f t="shared" si="158"/>
        <v>3</v>
      </c>
      <c r="N787" s="8">
        <f t="shared" si="159"/>
        <v>2</v>
      </c>
      <c r="O787" s="2">
        <f t="shared" si="160"/>
        <v>0.50176574455562095</v>
      </c>
      <c r="P787" s="2">
        <f t="shared" si="161"/>
        <v>7.1218363743378463E-2</v>
      </c>
      <c r="Q787" s="2">
        <f t="shared" si="162"/>
        <v>0.41750049048459881</v>
      </c>
      <c r="R787" s="2">
        <f t="shared" si="163"/>
        <v>9.5154012164017643E-3</v>
      </c>
      <c r="S787" s="1">
        <v>10230</v>
      </c>
      <c r="T787" s="1">
        <v>1452</v>
      </c>
      <c r="U787" s="1">
        <v>8512</v>
      </c>
      <c r="V787" s="1">
        <v>115</v>
      </c>
      <c r="W787" s="1">
        <v>26</v>
      </c>
      <c r="Y787">
        <v>53</v>
      </c>
      <c r="AB787" t="s">
        <v>323</v>
      </c>
      <c r="AF787" s="38">
        <v>25</v>
      </c>
      <c r="AG787" s="40">
        <v>17</v>
      </c>
      <c r="AH787" s="40">
        <v>85</v>
      </c>
      <c r="AI787" s="52">
        <v>21990</v>
      </c>
      <c r="AJ787" s="52">
        <f t="shared" si="164"/>
        <v>25017</v>
      </c>
      <c r="AK787" t="s">
        <v>165</v>
      </c>
    </row>
    <row r="788" spans="1:37" hidden="1" outlineLevel="1">
      <c r="A788" s="26" t="s">
        <v>2413</v>
      </c>
      <c r="B788" s="11" t="s">
        <v>2630</v>
      </c>
      <c r="E788" s="1">
        <v>10470</v>
      </c>
      <c r="G788" s="1">
        <v>5476</v>
      </c>
      <c r="H788" s="1">
        <v>5027</v>
      </c>
      <c r="I788" s="1">
        <v>4126</v>
      </c>
      <c r="J788" s="2"/>
      <c r="K788" s="2">
        <f t="shared" si="156"/>
        <v>0.39407831900668577</v>
      </c>
      <c r="L788" s="10">
        <f t="shared" si="157"/>
        <v>2</v>
      </c>
      <c r="M788" s="9">
        <f t="shared" si="158"/>
        <v>3</v>
      </c>
      <c r="N788" s="8">
        <f t="shared" si="159"/>
        <v>1</v>
      </c>
      <c r="O788" s="2">
        <f t="shared" si="160"/>
        <v>0.35807103667340456</v>
      </c>
      <c r="P788" s="2">
        <f t="shared" si="161"/>
        <v>8.9036480893252473E-2</v>
      </c>
      <c r="Q788" s="2">
        <f t="shared" si="162"/>
        <v>0.54548079699682361</v>
      </c>
      <c r="R788" s="2">
        <f t="shared" si="163"/>
        <v>7.4116854365193774E-3</v>
      </c>
      <c r="S788" s="1">
        <v>3720</v>
      </c>
      <c r="T788" s="1">
        <v>925</v>
      </c>
      <c r="U788" s="1">
        <v>5667</v>
      </c>
      <c r="V788" s="1">
        <v>50</v>
      </c>
      <c r="W788" s="1">
        <v>7</v>
      </c>
      <c r="Y788">
        <v>20</v>
      </c>
      <c r="AB788" t="s">
        <v>1437</v>
      </c>
      <c r="AF788" s="38">
        <v>25</v>
      </c>
      <c r="AG788" s="40">
        <v>5</v>
      </c>
      <c r="AH788" s="40">
        <v>35</v>
      </c>
      <c r="AI788" s="52">
        <v>22130</v>
      </c>
      <c r="AJ788" s="52">
        <f t="shared" si="164"/>
        <v>25005</v>
      </c>
      <c r="AK788" t="s">
        <v>1652</v>
      </c>
    </row>
    <row r="789" spans="1:37" hidden="1" outlineLevel="1">
      <c r="A789" s="26" t="s">
        <v>2803</v>
      </c>
      <c r="B789" s="11" t="s">
        <v>2630</v>
      </c>
      <c r="E789" s="1">
        <v>50460</v>
      </c>
      <c r="G789" s="1">
        <v>21165</v>
      </c>
      <c r="H789" s="1">
        <v>19534</v>
      </c>
      <c r="I789" s="1">
        <v>16866</v>
      </c>
      <c r="J789" s="2"/>
      <c r="K789" s="2">
        <f t="shared" si="156"/>
        <v>0.3342449464922711</v>
      </c>
      <c r="L789" s="10">
        <f t="shared" si="157"/>
        <v>1</v>
      </c>
      <c r="M789" s="9">
        <f t="shared" si="158"/>
        <v>3</v>
      </c>
      <c r="N789" s="8">
        <f t="shared" si="159"/>
        <v>2</v>
      </c>
      <c r="O789" s="2">
        <f t="shared" si="160"/>
        <v>0.60423683214093549</v>
      </c>
      <c r="P789" s="2">
        <f t="shared" si="161"/>
        <v>7.5350246118894362E-2</v>
      </c>
      <c r="Q789" s="2">
        <f t="shared" si="162"/>
        <v>0.3127403894059268</v>
      </c>
      <c r="R789" s="2">
        <f t="shared" si="163"/>
        <v>7.6725323342433649E-3</v>
      </c>
      <c r="S789" s="1">
        <v>30320</v>
      </c>
      <c r="T789" s="1">
        <v>3781</v>
      </c>
      <c r="U789" s="1">
        <v>15693</v>
      </c>
      <c r="V789" s="1">
        <v>257</v>
      </c>
      <c r="W789" s="1">
        <v>23</v>
      </c>
      <c r="Y789">
        <v>105</v>
      </c>
      <c r="AB789" t="s">
        <v>1437</v>
      </c>
      <c r="AF789" s="38">
        <v>25</v>
      </c>
      <c r="AG789" s="40">
        <v>5</v>
      </c>
      <c r="AH789" s="40">
        <v>40</v>
      </c>
      <c r="AI789" s="52">
        <v>23000</v>
      </c>
      <c r="AJ789" s="52">
        <f t="shared" si="164"/>
        <v>25005</v>
      </c>
      <c r="AK789" t="s">
        <v>165</v>
      </c>
    </row>
    <row r="790" spans="1:37" hidden="1" outlineLevel="1">
      <c r="A790" s="26" t="s">
        <v>2414</v>
      </c>
      <c r="B790" s="11" t="s">
        <v>2630</v>
      </c>
      <c r="E790" s="1">
        <v>25355</v>
      </c>
      <c r="G790" s="1">
        <v>15018</v>
      </c>
      <c r="H790" s="1">
        <v>13553</v>
      </c>
      <c r="I790" s="1">
        <v>14421</v>
      </c>
      <c r="J790" s="2"/>
      <c r="K790" s="2">
        <f t="shared" si="156"/>
        <v>0.56876355748373097</v>
      </c>
      <c r="L790" s="10">
        <f t="shared" si="157"/>
        <v>2</v>
      </c>
      <c r="M790" s="9">
        <f t="shared" si="158"/>
        <v>3</v>
      </c>
      <c r="N790" s="8">
        <f t="shared" si="159"/>
        <v>1</v>
      </c>
      <c r="O790" s="2">
        <f t="shared" si="160"/>
        <v>0.28700894282976686</v>
      </c>
      <c r="P790" s="2">
        <f t="shared" si="161"/>
        <v>0.15546151389332483</v>
      </c>
      <c r="Q790" s="2">
        <f t="shared" si="162"/>
        <v>0.55217981475566913</v>
      </c>
      <c r="R790" s="2">
        <f t="shared" si="163"/>
        <v>5.349728521239161E-3</v>
      </c>
      <c r="S790" s="1">
        <v>7189</v>
      </c>
      <c r="T790" s="1">
        <v>3894</v>
      </c>
      <c r="U790" s="1">
        <v>13831</v>
      </c>
      <c r="V790" s="1">
        <v>88</v>
      </c>
      <c r="W790" s="1">
        <v>25</v>
      </c>
      <c r="Y790">
        <v>21</v>
      </c>
      <c r="AB790" t="s">
        <v>1941</v>
      </c>
      <c r="AF790" s="38">
        <v>25</v>
      </c>
      <c r="AG790" s="40">
        <v>1</v>
      </c>
      <c r="AH790" s="40">
        <v>35</v>
      </c>
      <c r="AI790" s="52">
        <v>23105</v>
      </c>
      <c r="AJ790" s="52">
        <f t="shared" si="164"/>
        <v>25001</v>
      </c>
      <c r="AK790" t="s">
        <v>1652</v>
      </c>
    </row>
    <row r="791" spans="1:37" hidden="1" outlineLevel="1">
      <c r="A791" s="26" t="s">
        <v>2268</v>
      </c>
      <c r="B791" s="11" t="s">
        <v>2630</v>
      </c>
      <c r="E791" s="1">
        <v>21916</v>
      </c>
      <c r="G791" s="1">
        <v>10394</v>
      </c>
      <c r="H791" s="1">
        <v>9611</v>
      </c>
      <c r="I791" s="1">
        <v>9905</v>
      </c>
      <c r="J791" s="2"/>
      <c r="K791" s="2">
        <f t="shared" si="156"/>
        <v>0.451952911115167</v>
      </c>
      <c r="L791" s="10">
        <f t="shared" si="157"/>
        <v>2</v>
      </c>
      <c r="M791" s="9">
        <f t="shared" si="158"/>
        <v>3</v>
      </c>
      <c r="N791" s="8">
        <f t="shared" si="159"/>
        <v>1</v>
      </c>
      <c r="O791" s="2">
        <f t="shared" si="160"/>
        <v>0.35378861338135476</v>
      </c>
      <c r="P791" s="2">
        <f t="shared" si="161"/>
        <v>0.11021840513459852</v>
      </c>
      <c r="Q791" s="2">
        <f t="shared" si="162"/>
        <v>0.52269474073047972</v>
      </c>
      <c r="R791" s="2">
        <f t="shared" si="163"/>
        <v>1.3298240753567003E-2</v>
      </c>
      <c r="S791" s="1">
        <v>7662</v>
      </c>
      <c r="T791" s="1">
        <v>2387</v>
      </c>
      <c r="U791" s="1">
        <v>11320</v>
      </c>
      <c r="V791" s="1">
        <v>187</v>
      </c>
      <c r="W791" s="1">
        <v>35</v>
      </c>
      <c r="Y791">
        <v>66</v>
      </c>
      <c r="AB791" s="47" t="s">
        <v>698</v>
      </c>
      <c r="AC791" s="47"/>
      <c r="AF791" s="38">
        <v>25</v>
      </c>
      <c r="AG791" s="40">
        <v>27</v>
      </c>
      <c r="AH791" s="40">
        <v>75</v>
      </c>
      <c r="AI791" s="52">
        <v>23875</v>
      </c>
      <c r="AJ791" s="52">
        <f t="shared" si="164"/>
        <v>25027</v>
      </c>
      <c r="AK791" t="s">
        <v>165</v>
      </c>
    </row>
    <row r="792" spans="1:37" hidden="1" outlineLevel="1">
      <c r="A792" s="26" t="s">
        <v>2469</v>
      </c>
      <c r="B792" s="11" t="s">
        <v>2630</v>
      </c>
      <c r="E792" s="1">
        <v>492</v>
      </c>
      <c r="G792" s="1">
        <v>235</v>
      </c>
      <c r="H792" s="1">
        <v>218</v>
      </c>
      <c r="I792" s="1">
        <v>226</v>
      </c>
      <c r="J792" s="2"/>
      <c r="K792" s="2">
        <f t="shared" si="156"/>
        <v>0.45934959349593496</v>
      </c>
      <c r="L792" s="10">
        <f t="shared" si="157"/>
        <v>2</v>
      </c>
      <c r="M792" s="9">
        <f t="shared" si="158"/>
        <v>3</v>
      </c>
      <c r="N792" s="8">
        <f t="shared" si="159"/>
        <v>1</v>
      </c>
      <c r="O792" s="2">
        <f t="shared" si="160"/>
        <v>0.22587268993839835</v>
      </c>
      <c r="P792" s="2">
        <f t="shared" si="161"/>
        <v>9.856262833675565E-2</v>
      </c>
      <c r="Q792" s="2">
        <f t="shared" si="162"/>
        <v>0.66735112936344965</v>
      </c>
      <c r="R792" s="2">
        <f t="shared" si="163"/>
        <v>8.2135523613963146E-3</v>
      </c>
      <c r="S792" s="1">
        <v>110</v>
      </c>
      <c r="T792" s="1">
        <v>48</v>
      </c>
      <c r="U792" s="1">
        <v>325</v>
      </c>
      <c r="V792" s="1">
        <v>2</v>
      </c>
      <c r="W792" s="1">
        <v>0</v>
      </c>
      <c r="Y792">
        <v>2</v>
      </c>
      <c r="AB792" t="s">
        <v>1393</v>
      </c>
      <c r="AF792" s="38">
        <v>25</v>
      </c>
      <c r="AG792" s="40">
        <v>3</v>
      </c>
      <c r="AH792" s="40">
        <v>40</v>
      </c>
      <c r="AI792" s="52">
        <v>24120</v>
      </c>
      <c r="AJ792" s="52">
        <f t="shared" si="164"/>
        <v>25003</v>
      </c>
      <c r="AK792" t="s">
        <v>1652</v>
      </c>
    </row>
    <row r="793" spans="1:37" hidden="1" outlineLevel="1">
      <c r="A793" s="26" t="s">
        <v>2144</v>
      </c>
      <c r="B793" s="11" t="s">
        <v>2630</v>
      </c>
      <c r="E793" s="1">
        <v>11131</v>
      </c>
      <c r="G793" s="1">
        <v>6854</v>
      </c>
      <c r="H793" s="1">
        <v>6261</v>
      </c>
      <c r="I793" s="1">
        <v>4930</v>
      </c>
      <c r="J793" s="2"/>
      <c r="K793" s="2">
        <f t="shared" si="156"/>
        <v>0.44290719611894708</v>
      </c>
      <c r="L793" s="10">
        <f t="shared" si="157"/>
        <v>2</v>
      </c>
      <c r="M793" s="9">
        <f t="shared" si="158"/>
        <v>3</v>
      </c>
      <c r="N793" s="8">
        <f t="shared" si="159"/>
        <v>1</v>
      </c>
      <c r="O793" s="2">
        <f t="shared" si="160"/>
        <v>0.24966054132343624</v>
      </c>
      <c r="P793" s="2">
        <f t="shared" si="161"/>
        <v>0.16755680275187834</v>
      </c>
      <c r="Q793" s="2">
        <f t="shared" si="162"/>
        <v>0.57653661627591202</v>
      </c>
      <c r="R793" s="2">
        <f t="shared" si="163"/>
        <v>6.2460396487733494E-3</v>
      </c>
      <c r="S793" s="1">
        <v>2758</v>
      </c>
      <c r="T793" s="1">
        <v>1851</v>
      </c>
      <c r="U793" s="1">
        <v>6369</v>
      </c>
      <c r="V793" s="1">
        <v>53</v>
      </c>
      <c r="W793" s="1">
        <v>5</v>
      </c>
      <c r="Y793">
        <v>11</v>
      </c>
      <c r="AB793" t="s">
        <v>1295</v>
      </c>
      <c r="AF793" s="38">
        <v>25</v>
      </c>
      <c r="AG793" s="40">
        <v>21</v>
      </c>
      <c r="AH793" s="40">
        <v>45</v>
      </c>
      <c r="AI793" s="52">
        <v>24820</v>
      </c>
      <c r="AJ793" s="52">
        <f t="shared" si="164"/>
        <v>25021</v>
      </c>
      <c r="AK793" t="s">
        <v>1652</v>
      </c>
    </row>
    <row r="794" spans="1:37" hidden="1" outlineLevel="1">
      <c r="A794" s="26" t="s">
        <v>2090</v>
      </c>
      <c r="B794" s="11" t="s">
        <v>2630</v>
      </c>
      <c r="E794" s="1">
        <v>37564</v>
      </c>
      <c r="G794" s="1">
        <v>21398</v>
      </c>
      <c r="H794" s="1">
        <v>19848</v>
      </c>
      <c r="I794" s="1">
        <v>16014</v>
      </c>
      <c r="J794" s="2"/>
      <c r="K794" s="2">
        <f t="shared" si="156"/>
        <v>0.42631242679160897</v>
      </c>
      <c r="L794" s="10">
        <f t="shared" si="157"/>
        <v>2</v>
      </c>
      <c r="M794" s="9">
        <f t="shared" si="158"/>
        <v>3</v>
      </c>
      <c r="N794" s="8">
        <f t="shared" si="159"/>
        <v>1</v>
      </c>
      <c r="O794" s="2">
        <f t="shared" si="160"/>
        <v>0.34586385178802243</v>
      </c>
      <c r="P794" s="2">
        <f t="shared" si="161"/>
        <v>0.11934510986643689</v>
      </c>
      <c r="Q794" s="2">
        <f t="shared" si="162"/>
        <v>0.52620099095217576</v>
      </c>
      <c r="R794" s="2">
        <f t="shared" si="163"/>
        <v>8.5900473933649968E-3</v>
      </c>
      <c r="S794" s="1">
        <v>12844</v>
      </c>
      <c r="T794" s="1">
        <v>4432</v>
      </c>
      <c r="U794" s="1">
        <v>19541</v>
      </c>
      <c r="V794" s="1">
        <v>222</v>
      </c>
      <c r="W794" s="1">
        <v>43</v>
      </c>
      <c r="Y794">
        <v>54</v>
      </c>
      <c r="AB794" t="s">
        <v>323</v>
      </c>
      <c r="AF794" s="38">
        <v>25</v>
      </c>
      <c r="AG794" s="40">
        <v>17</v>
      </c>
      <c r="AH794" s="40">
        <v>90</v>
      </c>
      <c r="AI794" s="52">
        <v>24925</v>
      </c>
      <c r="AJ794" s="52">
        <f t="shared" si="164"/>
        <v>25017</v>
      </c>
      <c r="AK794" t="s">
        <v>1652</v>
      </c>
    </row>
    <row r="795" spans="1:37" hidden="1" outlineLevel="1">
      <c r="A795" s="26" t="s">
        <v>1083</v>
      </c>
      <c r="B795" s="11" t="s">
        <v>2630</v>
      </c>
      <c r="E795" s="1">
        <v>17588</v>
      </c>
      <c r="G795" s="1">
        <v>11330</v>
      </c>
      <c r="H795" s="1">
        <v>10327</v>
      </c>
      <c r="I795" s="1">
        <v>7972</v>
      </c>
      <c r="J795" s="2"/>
      <c r="K795" s="2">
        <f t="shared" si="156"/>
        <v>0.45326358881055268</v>
      </c>
      <c r="L795" s="10">
        <f t="shared" si="157"/>
        <v>2</v>
      </c>
      <c r="M795" s="9">
        <f t="shared" si="158"/>
        <v>3</v>
      </c>
      <c r="N795" s="8">
        <f t="shared" si="159"/>
        <v>1</v>
      </c>
      <c r="O795" s="2">
        <f t="shared" si="160"/>
        <v>0.24331934946267456</v>
      </c>
      <c r="P795" s="2">
        <f t="shared" si="161"/>
        <v>0.16286420320671227</v>
      </c>
      <c r="Q795" s="2">
        <f t="shared" si="162"/>
        <v>0.58789724728463877</v>
      </c>
      <c r="R795" s="2">
        <f t="shared" si="163"/>
        <v>5.9192000459744598E-3</v>
      </c>
      <c r="S795" s="1">
        <v>4234</v>
      </c>
      <c r="T795" s="1">
        <v>2834</v>
      </c>
      <c r="U795" s="1">
        <v>10230</v>
      </c>
      <c r="V795" s="1">
        <v>71</v>
      </c>
      <c r="W795" s="1">
        <v>15</v>
      </c>
      <c r="Y795">
        <v>17</v>
      </c>
      <c r="AB795" t="s">
        <v>1295</v>
      </c>
      <c r="AF795" s="38">
        <v>25</v>
      </c>
      <c r="AG795" s="40">
        <v>21</v>
      </c>
      <c r="AH795" s="40">
        <v>50</v>
      </c>
      <c r="AI795" s="52">
        <v>25100</v>
      </c>
      <c r="AJ795" s="52">
        <f t="shared" si="164"/>
        <v>25021</v>
      </c>
      <c r="AK795" t="s">
        <v>165</v>
      </c>
    </row>
    <row r="796" spans="1:37" hidden="1" outlineLevel="1">
      <c r="A796" s="26" t="s">
        <v>1082</v>
      </c>
      <c r="B796" s="11" t="s">
        <v>2630</v>
      </c>
      <c r="E796" s="1">
        <v>5684</v>
      </c>
      <c r="G796" s="1">
        <v>2948</v>
      </c>
      <c r="H796" s="1">
        <v>2727</v>
      </c>
      <c r="I796" s="1">
        <v>2183</v>
      </c>
      <c r="J796" s="2"/>
      <c r="K796" s="2">
        <f t="shared" si="156"/>
        <v>0.38406052076002817</v>
      </c>
      <c r="L796" s="10">
        <f t="shared" si="157"/>
        <v>2</v>
      </c>
      <c r="M796" s="9">
        <f t="shared" si="158"/>
        <v>3</v>
      </c>
      <c r="N796" s="8">
        <f t="shared" si="159"/>
        <v>1</v>
      </c>
      <c r="O796" s="2">
        <f t="shared" si="160"/>
        <v>0.28744866988037848</v>
      </c>
      <c r="P796" s="2">
        <f t="shared" si="161"/>
        <v>0.12158543117300483</v>
      </c>
      <c r="Q796" s="2">
        <f t="shared" si="162"/>
        <v>0.58203892162113913</v>
      </c>
      <c r="R796" s="2">
        <f t="shared" si="163"/>
        <v>8.9269773254776474E-3</v>
      </c>
      <c r="S796" s="1">
        <v>1610</v>
      </c>
      <c r="T796" s="1">
        <v>681</v>
      </c>
      <c r="U796" s="1">
        <v>3260</v>
      </c>
      <c r="V796" s="1">
        <v>33</v>
      </c>
      <c r="W796" s="1">
        <v>6</v>
      </c>
      <c r="Y796">
        <v>11</v>
      </c>
      <c r="AB796" t="s">
        <v>1437</v>
      </c>
      <c r="AF796" s="38">
        <v>25</v>
      </c>
      <c r="AG796" s="40">
        <v>5</v>
      </c>
      <c r="AH796" s="40">
        <v>45</v>
      </c>
      <c r="AI796" s="52">
        <v>25240</v>
      </c>
      <c r="AJ796" s="52">
        <f t="shared" si="164"/>
        <v>25005</v>
      </c>
      <c r="AK796" t="s">
        <v>1652</v>
      </c>
    </row>
    <row r="797" spans="1:37" hidden="1" outlineLevel="1">
      <c r="A797" s="26" t="s">
        <v>1279</v>
      </c>
      <c r="B797" s="11" t="s">
        <v>2630</v>
      </c>
      <c r="E797" s="1">
        <v>11166</v>
      </c>
      <c r="G797" s="1">
        <v>6354</v>
      </c>
      <c r="H797" s="1">
        <v>5848</v>
      </c>
      <c r="I797" s="1">
        <v>6064</v>
      </c>
      <c r="J797" s="2"/>
      <c r="K797" s="2">
        <f t="shared" si="156"/>
        <v>0.54307719863872472</v>
      </c>
      <c r="L797" s="10">
        <f t="shared" si="157"/>
        <v>2</v>
      </c>
      <c r="M797" s="9">
        <f t="shared" si="158"/>
        <v>3</v>
      </c>
      <c r="N797" s="8">
        <f t="shared" si="159"/>
        <v>1</v>
      </c>
      <c r="O797" s="2">
        <f t="shared" si="160"/>
        <v>0.38750796685787126</v>
      </c>
      <c r="P797" s="2">
        <f t="shared" si="161"/>
        <v>0.12756077574433214</v>
      </c>
      <c r="Q797" s="2">
        <f t="shared" si="162"/>
        <v>0.47209323499954475</v>
      </c>
      <c r="R797" s="2">
        <f t="shared" si="163"/>
        <v>1.283802239825188E-2</v>
      </c>
      <c r="S797" s="1">
        <v>4256</v>
      </c>
      <c r="T797" s="1">
        <v>1401</v>
      </c>
      <c r="U797" s="1">
        <v>5185</v>
      </c>
      <c r="V797" s="1">
        <v>94</v>
      </c>
      <c r="W797" s="1">
        <v>13</v>
      </c>
      <c r="Y797">
        <v>34</v>
      </c>
      <c r="AB797" s="47" t="s">
        <v>698</v>
      </c>
      <c r="AC797" s="47"/>
      <c r="AF797" s="38">
        <v>25</v>
      </c>
      <c r="AG797" s="40">
        <v>27</v>
      </c>
      <c r="AH797" s="40">
        <v>80</v>
      </c>
      <c r="AI797" s="52">
        <v>25485</v>
      </c>
      <c r="AJ797" s="52">
        <f t="shared" si="164"/>
        <v>25027</v>
      </c>
      <c r="AK797" t="s">
        <v>165</v>
      </c>
    </row>
    <row r="798" spans="1:37" hidden="1" outlineLevel="1">
      <c r="A798" s="26" t="s">
        <v>1636</v>
      </c>
      <c r="B798" s="11" t="s">
        <v>2630</v>
      </c>
      <c r="E798" s="1">
        <v>4845</v>
      </c>
      <c r="G798" s="1">
        <v>3142</v>
      </c>
      <c r="H798" s="1">
        <v>2848</v>
      </c>
      <c r="I798" s="1">
        <v>3004</v>
      </c>
      <c r="J798" s="2"/>
      <c r="K798" s="2">
        <f t="shared" si="156"/>
        <v>0.62002063983488132</v>
      </c>
      <c r="L798" s="10">
        <f t="shared" si="157"/>
        <v>2</v>
      </c>
      <c r="M798" s="9">
        <f t="shared" si="158"/>
        <v>3</v>
      </c>
      <c r="N798" s="8">
        <f t="shared" si="159"/>
        <v>1</v>
      </c>
      <c r="O798" s="2">
        <f t="shared" si="160"/>
        <v>0.23958771560790912</v>
      </c>
      <c r="P798" s="2">
        <f t="shared" si="161"/>
        <v>0.20782498948254102</v>
      </c>
      <c r="Q798" s="2">
        <f t="shared" si="162"/>
        <v>0.54543542280185109</v>
      </c>
      <c r="R798" s="2">
        <f t="shared" si="163"/>
        <v>7.1518721076987424E-3</v>
      </c>
      <c r="S798" s="1">
        <v>1139</v>
      </c>
      <c r="T798" s="1">
        <v>988</v>
      </c>
      <c r="U798" s="1">
        <v>2593</v>
      </c>
      <c r="V798" s="1">
        <v>20</v>
      </c>
      <c r="W798" s="1">
        <v>4</v>
      </c>
      <c r="Y798">
        <v>10</v>
      </c>
      <c r="AB798" t="s">
        <v>1016</v>
      </c>
      <c r="AF798" s="38">
        <v>25</v>
      </c>
      <c r="AG798" s="40">
        <v>9</v>
      </c>
      <c r="AH798" s="40">
        <v>35</v>
      </c>
      <c r="AI798" s="52">
        <v>25625</v>
      </c>
      <c r="AJ798" s="52">
        <f t="shared" si="164"/>
        <v>25009</v>
      </c>
      <c r="AK798" t="s">
        <v>1652</v>
      </c>
    </row>
    <row r="799" spans="1:37" hidden="1" outlineLevel="1">
      <c r="A799" s="26" t="s">
        <v>2915</v>
      </c>
      <c r="B799" s="11" t="s">
        <v>2630</v>
      </c>
      <c r="E799" s="1">
        <v>1037</v>
      </c>
      <c r="G799" s="1">
        <v>583</v>
      </c>
      <c r="H799" s="1">
        <v>524</v>
      </c>
      <c r="I799" s="1">
        <v>562</v>
      </c>
      <c r="J799" s="2"/>
      <c r="K799" s="2">
        <f t="shared" si="156"/>
        <v>0.54194792671166825</v>
      </c>
      <c r="L799" s="10">
        <f t="shared" si="157"/>
        <v>2</v>
      </c>
      <c r="M799" s="9">
        <f t="shared" si="158"/>
        <v>3</v>
      </c>
      <c r="N799" s="8">
        <f t="shared" si="159"/>
        <v>1</v>
      </c>
      <c r="O799" s="2">
        <f t="shared" si="160"/>
        <v>0.23809523809523808</v>
      </c>
      <c r="P799" s="2">
        <f t="shared" si="161"/>
        <v>9.1269841269841265E-2</v>
      </c>
      <c r="Q799" s="2">
        <f t="shared" si="162"/>
        <v>0.66269841269841268</v>
      </c>
      <c r="R799" s="2">
        <f t="shared" si="163"/>
        <v>7.9365079365079083E-3</v>
      </c>
      <c r="S799" s="1">
        <v>240</v>
      </c>
      <c r="T799" s="1">
        <v>92</v>
      </c>
      <c r="U799" s="1">
        <v>668</v>
      </c>
      <c r="V799" s="1">
        <v>4</v>
      </c>
      <c r="W799" s="1">
        <v>2</v>
      </c>
      <c r="Y799">
        <v>2</v>
      </c>
      <c r="AB799" t="s">
        <v>1083</v>
      </c>
      <c r="AF799" s="38">
        <v>25</v>
      </c>
      <c r="AG799" s="40">
        <v>11</v>
      </c>
      <c r="AH799" s="40">
        <v>45</v>
      </c>
      <c r="AI799" s="52">
        <v>25730</v>
      </c>
      <c r="AJ799" s="52">
        <f t="shared" si="164"/>
        <v>25011</v>
      </c>
      <c r="AK799" t="s">
        <v>1652</v>
      </c>
    </row>
    <row r="800" spans="1:37" hidden="1" outlineLevel="1">
      <c r="A800" s="26" t="s">
        <v>2562</v>
      </c>
      <c r="B800" s="11" t="s">
        <v>2630</v>
      </c>
      <c r="E800" s="1">
        <v>19705</v>
      </c>
      <c r="G800" s="1">
        <v>11260</v>
      </c>
      <c r="H800" s="1">
        <v>10244</v>
      </c>
      <c r="I800" s="1">
        <v>10634</v>
      </c>
      <c r="J800" s="2"/>
      <c r="K800" s="2">
        <f t="shared" si="156"/>
        <v>0.53965998477543775</v>
      </c>
      <c r="L800" s="10">
        <f t="shared" si="157"/>
        <v>2</v>
      </c>
      <c r="M800" s="9">
        <f t="shared" si="158"/>
        <v>3</v>
      </c>
      <c r="N800" s="8">
        <f t="shared" si="159"/>
        <v>1</v>
      </c>
      <c r="O800" s="2">
        <f t="shared" si="160"/>
        <v>0.26864598315183891</v>
      </c>
      <c r="P800" s="2">
        <f t="shared" si="161"/>
        <v>0.12492295048284364</v>
      </c>
      <c r="Q800" s="2">
        <f t="shared" si="162"/>
        <v>0.59790425313334705</v>
      </c>
      <c r="R800" s="2">
        <f t="shared" si="163"/>
        <v>8.5268132319704648E-3</v>
      </c>
      <c r="S800" s="1">
        <v>5230</v>
      </c>
      <c r="T800" s="1">
        <v>2432</v>
      </c>
      <c r="U800" s="1">
        <v>11640</v>
      </c>
      <c r="V800" s="1">
        <v>117</v>
      </c>
      <c r="W800" s="1">
        <v>18</v>
      </c>
      <c r="Y800">
        <v>31</v>
      </c>
      <c r="AB800" t="s">
        <v>1016</v>
      </c>
      <c r="AF800" s="38">
        <v>25</v>
      </c>
      <c r="AG800" s="40">
        <v>9</v>
      </c>
      <c r="AH800" s="40">
        <v>40</v>
      </c>
      <c r="AI800" s="52">
        <v>26150</v>
      </c>
      <c r="AJ800" s="52">
        <f t="shared" si="164"/>
        <v>25009</v>
      </c>
      <c r="AK800" t="s">
        <v>165</v>
      </c>
    </row>
    <row r="801" spans="1:37" hidden="1" outlineLevel="1">
      <c r="A801" s="26" t="s">
        <v>526</v>
      </c>
      <c r="B801" s="11" t="s">
        <v>2630</v>
      </c>
      <c r="E801" s="1">
        <v>669</v>
      </c>
      <c r="G801" s="1">
        <v>388</v>
      </c>
      <c r="H801" s="1">
        <v>355</v>
      </c>
      <c r="I801" s="1">
        <v>385</v>
      </c>
      <c r="J801" s="2"/>
      <c r="K801" s="2">
        <f t="shared" si="156"/>
        <v>0.5754857997010463</v>
      </c>
      <c r="L801" s="10">
        <f t="shared" si="157"/>
        <v>2</v>
      </c>
      <c r="M801" s="9">
        <f t="shared" si="158"/>
        <v>3</v>
      </c>
      <c r="N801" s="8">
        <f t="shared" si="159"/>
        <v>1</v>
      </c>
      <c r="O801" s="2">
        <f t="shared" si="160"/>
        <v>0.27643504531722052</v>
      </c>
      <c r="P801" s="2">
        <f t="shared" si="161"/>
        <v>0.14954682779456194</v>
      </c>
      <c r="Q801" s="2">
        <f t="shared" si="162"/>
        <v>0.5558912386706949</v>
      </c>
      <c r="R801" s="2">
        <f t="shared" si="163"/>
        <v>1.8126888217522619E-2</v>
      </c>
      <c r="S801" s="1">
        <v>183</v>
      </c>
      <c r="T801" s="1">
        <v>99</v>
      </c>
      <c r="U801" s="1">
        <v>368</v>
      </c>
      <c r="V801" s="1">
        <v>5</v>
      </c>
      <c r="W801" s="1">
        <v>6</v>
      </c>
      <c r="Y801">
        <v>1</v>
      </c>
      <c r="AB801" t="s">
        <v>2728</v>
      </c>
      <c r="AF801" s="38">
        <v>25</v>
      </c>
      <c r="AG801" s="40">
        <v>15</v>
      </c>
      <c r="AH801" s="40">
        <v>30</v>
      </c>
      <c r="AI801" s="52">
        <v>26290</v>
      </c>
      <c r="AJ801" s="52">
        <f t="shared" si="164"/>
        <v>25015</v>
      </c>
      <c r="AK801" t="s">
        <v>1652</v>
      </c>
    </row>
    <row r="802" spans="1:37" hidden="1" outlineLevel="1">
      <c r="A802" s="26" t="s">
        <v>2020</v>
      </c>
      <c r="B802" s="11" t="s">
        <v>2630</v>
      </c>
      <c r="E802" s="1">
        <v>134</v>
      </c>
      <c r="G802" s="1">
        <v>50</v>
      </c>
      <c r="H802" s="1">
        <v>47</v>
      </c>
      <c r="I802" s="1">
        <v>48</v>
      </c>
      <c r="J802" s="2"/>
      <c r="K802" s="2">
        <f t="shared" si="156"/>
        <v>0.35820895522388058</v>
      </c>
      <c r="L802" s="10">
        <f t="shared" si="157"/>
        <v>2</v>
      </c>
      <c r="M802" s="9">
        <f t="shared" si="158"/>
        <v>2</v>
      </c>
      <c r="N802" s="8">
        <f t="shared" si="159"/>
        <v>1</v>
      </c>
      <c r="O802" s="2">
        <f t="shared" si="160"/>
        <v>0.11940298507462686</v>
      </c>
      <c r="P802" s="2">
        <f t="shared" si="161"/>
        <v>0.11940298507462686</v>
      </c>
      <c r="Q802" s="2">
        <f t="shared" si="162"/>
        <v>0.76119402985074625</v>
      </c>
      <c r="R802" s="2">
        <f t="shared" si="163"/>
        <v>0</v>
      </c>
      <c r="S802" s="1">
        <v>16</v>
      </c>
      <c r="T802" s="1">
        <v>16</v>
      </c>
      <c r="U802" s="1">
        <v>102</v>
      </c>
      <c r="V802" s="1">
        <v>0</v>
      </c>
      <c r="W802" s="1">
        <v>0</v>
      </c>
      <c r="Y802">
        <v>0</v>
      </c>
      <c r="AB802" t="s">
        <v>2263</v>
      </c>
      <c r="AF802" s="38">
        <v>25</v>
      </c>
      <c r="AG802" s="40">
        <v>7</v>
      </c>
      <c r="AH802" s="40">
        <v>20</v>
      </c>
      <c r="AI802" s="52">
        <v>26325</v>
      </c>
      <c r="AJ802" s="52">
        <f t="shared" si="164"/>
        <v>25007</v>
      </c>
      <c r="AK802" t="s">
        <v>1652</v>
      </c>
    </row>
    <row r="803" spans="1:37" hidden="1" outlineLevel="1">
      <c r="A803" s="26" t="s">
        <v>72</v>
      </c>
      <c r="B803" s="11" t="s">
        <v>2630</v>
      </c>
      <c r="E803" s="1">
        <v>10771</v>
      </c>
      <c r="G803" s="1">
        <v>5859</v>
      </c>
      <c r="H803" s="1">
        <v>5323</v>
      </c>
      <c r="I803" s="1">
        <v>3914</v>
      </c>
      <c r="J803" s="2"/>
      <c r="K803" s="2">
        <f t="shared" si="156"/>
        <v>0.36338315848110669</v>
      </c>
      <c r="L803" s="10">
        <f t="shared" si="157"/>
        <v>2</v>
      </c>
      <c r="M803" s="9">
        <f t="shared" si="158"/>
        <v>3</v>
      </c>
      <c r="N803" s="8">
        <f t="shared" si="159"/>
        <v>1</v>
      </c>
      <c r="O803" s="2">
        <f t="shared" si="160"/>
        <v>0.23525519848771267</v>
      </c>
      <c r="P803" s="2">
        <f t="shared" si="161"/>
        <v>0.15387523629489602</v>
      </c>
      <c r="Q803" s="2">
        <f t="shared" si="162"/>
        <v>0.60170132325141779</v>
      </c>
      <c r="R803" s="2">
        <f t="shared" si="163"/>
        <v>9.1682419659734338E-3</v>
      </c>
      <c r="S803" s="1">
        <v>2489</v>
      </c>
      <c r="T803" s="1">
        <v>1628</v>
      </c>
      <c r="U803" s="1">
        <v>6366</v>
      </c>
      <c r="V803" s="1">
        <v>73</v>
      </c>
      <c r="W803" s="1">
        <v>7</v>
      </c>
      <c r="Y803">
        <v>17</v>
      </c>
      <c r="AB803" s="47" t="s">
        <v>698</v>
      </c>
      <c r="AC803" s="47"/>
      <c r="AF803" s="38">
        <v>25</v>
      </c>
      <c r="AG803" s="40">
        <v>27</v>
      </c>
      <c r="AH803" s="40">
        <v>85</v>
      </c>
      <c r="AI803" s="52">
        <v>26430</v>
      </c>
      <c r="AJ803" s="52">
        <f t="shared" si="164"/>
        <v>25027</v>
      </c>
      <c r="AK803" t="s">
        <v>1652</v>
      </c>
    </row>
    <row r="804" spans="1:37" hidden="1" outlineLevel="1">
      <c r="A804" s="26" t="s">
        <v>2267</v>
      </c>
      <c r="B804" s="11" t="s">
        <v>2630</v>
      </c>
      <c r="E804" s="1">
        <v>4015</v>
      </c>
      <c r="G804" s="1">
        <v>2326</v>
      </c>
      <c r="H804" s="1">
        <v>2112</v>
      </c>
      <c r="I804" s="1">
        <v>2228</v>
      </c>
      <c r="J804" s="2"/>
      <c r="K804" s="2">
        <f t="shared" si="156"/>
        <v>0.55491905354919058</v>
      </c>
      <c r="L804" s="10">
        <f t="shared" si="157"/>
        <v>2</v>
      </c>
      <c r="M804" s="9">
        <f t="shared" si="158"/>
        <v>3</v>
      </c>
      <c r="N804" s="8">
        <f t="shared" si="159"/>
        <v>1</v>
      </c>
      <c r="O804" s="2">
        <f t="shared" si="160"/>
        <v>0.25370882574805131</v>
      </c>
      <c r="P804" s="2">
        <f t="shared" si="161"/>
        <v>0.15866230827256725</v>
      </c>
      <c r="Q804" s="2">
        <f t="shared" si="162"/>
        <v>0.57933115413628367</v>
      </c>
      <c r="R804" s="2">
        <f t="shared" si="163"/>
        <v>8.2977118430977992E-3</v>
      </c>
      <c r="S804" s="1">
        <v>1009</v>
      </c>
      <c r="T804" s="1">
        <v>631</v>
      </c>
      <c r="U804" s="1">
        <v>2304</v>
      </c>
      <c r="V804" s="1">
        <v>15</v>
      </c>
      <c r="W804" s="1">
        <v>10</v>
      </c>
      <c r="Y804">
        <v>8</v>
      </c>
      <c r="AB804" t="s">
        <v>2728</v>
      </c>
      <c r="AF804" s="38">
        <v>25</v>
      </c>
      <c r="AG804" s="40">
        <v>15</v>
      </c>
      <c r="AH804" s="40">
        <v>35</v>
      </c>
      <c r="AI804" s="52">
        <v>26535</v>
      </c>
      <c r="AJ804" s="52">
        <f t="shared" si="164"/>
        <v>25015</v>
      </c>
      <c r="AK804" t="s">
        <v>1652</v>
      </c>
    </row>
    <row r="805" spans="1:37" hidden="1" outlineLevel="1">
      <c r="A805" s="26" t="s">
        <v>1040</v>
      </c>
      <c r="B805" s="11" t="s">
        <v>2630</v>
      </c>
      <c r="E805" s="1">
        <v>1019</v>
      </c>
      <c r="G805" s="1">
        <v>580</v>
      </c>
      <c r="H805" s="1">
        <v>494</v>
      </c>
      <c r="I805" s="1">
        <v>566</v>
      </c>
      <c r="J805" s="2"/>
      <c r="K805" s="2">
        <f t="shared" si="156"/>
        <v>0.55544651619234542</v>
      </c>
      <c r="L805" s="10">
        <f t="shared" si="157"/>
        <v>3</v>
      </c>
      <c r="M805" s="9">
        <f t="shared" si="158"/>
        <v>2</v>
      </c>
      <c r="N805" s="8">
        <f t="shared" si="159"/>
        <v>1</v>
      </c>
      <c r="O805" s="2">
        <f t="shared" si="160"/>
        <v>0.12734452122408688</v>
      </c>
      <c r="P805" s="2">
        <f t="shared" si="161"/>
        <v>0.21224086870681144</v>
      </c>
      <c r="Q805" s="2">
        <f t="shared" si="162"/>
        <v>0.64560710760118456</v>
      </c>
      <c r="R805" s="2">
        <f t="shared" si="163"/>
        <v>1.4807502467917066E-2</v>
      </c>
      <c r="S805" s="1">
        <v>129</v>
      </c>
      <c r="T805" s="1">
        <v>215</v>
      </c>
      <c r="U805" s="1">
        <v>654</v>
      </c>
      <c r="V805" s="1">
        <v>6</v>
      </c>
      <c r="W805" s="1">
        <v>3</v>
      </c>
      <c r="Y805">
        <v>6</v>
      </c>
      <c r="AB805" t="s">
        <v>1859</v>
      </c>
      <c r="AF805" s="38">
        <v>25</v>
      </c>
      <c r="AG805" s="40">
        <v>13</v>
      </c>
      <c r="AH805" s="40">
        <v>35</v>
      </c>
      <c r="AI805" s="52">
        <v>26675</v>
      </c>
      <c r="AJ805" s="52">
        <f t="shared" si="164"/>
        <v>25013</v>
      </c>
      <c r="AK805" t="s">
        <v>1652</v>
      </c>
    </row>
    <row r="806" spans="1:37" hidden="1" outlineLevel="1">
      <c r="A806" s="26" t="s">
        <v>2298</v>
      </c>
      <c r="B806" s="11" t="s">
        <v>2630</v>
      </c>
      <c r="E806" s="1">
        <v>4429</v>
      </c>
      <c r="G806" s="1">
        <v>2545</v>
      </c>
      <c r="H806" s="1">
        <v>2313</v>
      </c>
      <c r="I806" s="1">
        <v>2473</v>
      </c>
      <c r="J806" s="2"/>
      <c r="K806" s="2">
        <f t="shared" si="156"/>
        <v>0.55836531948521106</v>
      </c>
      <c r="L806" s="10">
        <f t="shared" si="157"/>
        <v>2</v>
      </c>
      <c r="M806" s="9">
        <f t="shared" si="158"/>
        <v>3</v>
      </c>
      <c r="N806" s="8">
        <f t="shared" si="159"/>
        <v>1</v>
      </c>
      <c r="O806" s="2">
        <f t="shared" si="160"/>
        <v>0.31339549692972479</v>
      </c>
      <c r="P806" s="2">
        <f t="shared" si="161"/>
        <v>0.12826927450534456</v>
      </c>
      <c r="Q806" s="2">
        <f t="shared" si="162"/>
        <v>0.54332499431430525</v>
      </c>
      <c r="R806" s="2">
        <f t="shared" si="163"/>
        <v>1.501023425062542E-2</v>
      </c>
      <c r="S806" s="1">
        <v>1378</v>
      </c>
      <c r="T806" s="1">
        <v>564</v>
      </c>
      <c r="U806" s="1">
        <v>2389</v>
      </c>
      <c r="V806" s="1">
        <v>21</v>
      </c>
      <c r="W806" s="1">
        <v>29</v>
      </c>
      <c r="Y806">
        <v>16</v>
      </c>
      <c r="AB806" t="s">
        <v>1393</v>
      </c>
      <c r="AF806" s="38">
        <v>25</v>
      </c>
      <c r="AG806" s="40">
        <v>3</v>
      </c>
      <c r="AH806" s="40">
        <v>45</v>
      </c>
      <c r="AI806" s="52">
        <v>26815</v>
      </c>
      <c r="AJ806" s="52">
        <f t="shared" si="164"/>
        <v>25003</v>
      </c>
      <c r="AK806" t="s">
        <v>1652</v>
      </c>
    </row>
    <row r="807" spans="1:37" hidden="1" outlineLevel="1">
      <c r="A807" s="26" t="s">
        <v>2299</v>
      </c>
      <c r="B807" s="11" t="s">
        <v>2630</v>
      </c>
      <c r="E807" s="1">
        <v>10732</v>
      </c>
      <c r="G807" s="1">
        <v>5801</v>
      </c>
      <c r="H807" s="1">
        <v>5245</v>
      </c>
      <c r="I807" s="1">
        <v>5676</v>
      </c>
      <c r="J807" s="2"/>
      <c r="K807" s="2">
        <f t="shared" si="156"/>
        <v>0.52888557584793139</v>
      </c>
      <c r="L807" s="10">
        <f t="shared" si="157"/>
        <v>2</v>
      </c>
      <c r="M807" s="9">
        <f t="shared" si="158"/>
        <v>3</v>
      </c>
      <c r="N807" s="8">
        <f t="shared" si="159"/>
        <v>1</v>
      </c>
      <c r="O807" s="2">
        <f t="shared" si="160"/>
        <v>0.29731518245415012</v>
      </c>
      <c r="P807" s="2">
        <f t="shared" si="161"/>
        <v>0.13064851578748346</v>
      </c>
      <c r="Q807" s="2">
        <f t="shared" si="162"/>
        <v>0.55587067498581966</v>
      </c>
      <c r="R807" s="2">
        <f t="shared" si="163"/>
        <v>1.6165626772546737E-2</v>
      </c>
      <c r="S807" s="1">
        <v>3145</v>
      </c>
      <c r="T807" s="1">
        <v>1382</v>
      </c>
      <c r="U807" s="1">
        <v>5880</v>
      </c>
      <c r="V807" s="1">
        <v>69</v>
      </c>
      <c r="W807" s="1">
        <v>86</v>
      </c>
      <c r="Y807">
        <v>16</v>
      </c>
      <c r="AB807" t="s">
        <v>1083</v>
      </c>
      <c r="AF807" s="38">
        <v>25</v>
      </c>
      <c r="AG807" s="40">
        <v>11</v>
      </c>
      <c r="AH807" s="40">
        <v>50</v>
      </c>
      <c r="AI807" s="52">
        <v>27025</v>
      </c>
      <c r="AJ807" s="52">
        <f t="shared" si="164"/>
        <v>25011</v>
      </c>
      <c r="AK807" t="s">
        <v>1652</v>
      </c>
    </row>
    <row r="808" spans="1:37" hidden="1" outlineLevel="1">
      <c r="A808" s="26" t="s">
        <v>2885</v>
      </c>
      <c r="B808" s="11" t="s">
        <v>2630</v>
      </c>
      <c r="E808" s="1">
        <v>6362</v>
      </c>
      <c r="G808" s="1">
        <v>4592</v>
      </c>
      <c r="H808" s="1">
        <v>4186</v>
      </c>
      <c r="I808" s="1">
        <v>4448</v>
      </c>
      <c r="J808" s="2"/>
      <c r="K808" s="2">
        <f t="shared" si="156"/>
        <v>0.69915121031122285</v>
      </c>
      <c r="L808" s="10">
        <f t="shared" si="157"/>
        <v>2</v>
      </c>
      <c r="M808" s="9">
        <f t="shared" si="158"/>
        <v>3</v>
      </c>
      <c r="N808" s="8">
        <f t="shared" si="159"/>
        <v>1</v>
      </c>
      <c r="O808" s="2">
        <f t="shared" si="160"/>
        <v>0.21626380662718106</v>
      </c>
      <c r="P808" s="2">
        <f t="shared" si="161"/>
        <v>0.21002080998879463</v>
      </c>
      <c r="Q808" s="2">
        <f t="shared" si="162"/>
        <v>0.56251000480230506</v>
      </c>
      <c r="R808" s="2">
        <f t="shared" si="163"/>
        <v>1.1205378581719216E-2</v>
      </c>
      <c r="S808" s="1">
        <v>1351</v>
      </c>
      <c r="T808" s="1">
        <v>1312</v>
      </c>
      <c r="U808" s="1">
        <v>3514</v>
      </c>
      <c r="V808" s="1">
        <v>42</v>
      </c>
      <c r="W808" s="1">
        <v>12</v>
      </c>
      <c r="Y808">
        <v>16</v>
      </c>
      <c r="AB808" t="s">
        <v>323</v>
      </c>
      <c r="AF808" s="38">
        <v>25</v>
      </c>
      <c r="AG808" s="40">
        <v>17</v>
      </c>
      <c r="AH808" s="40">
        <v>95</v>
      </c>
      <c r="AI808" s="52">
        <v>27480</v>
      </c>
      <c r="AJ808" s="52">
        <f t="shared" si="164"/>
        <v>25017</v>
      </c>
      <c r="AK808" t="s">
        <v>1652</v>
      </c>
    </row>
    <row r="809" spans="1:37" hidden="1" outlineLevel="1">
      <c r="A809" s="26" t="s">
        <v>2300</v>
      </c>
      <c r="B809" s="11" t="s">
        <v>2630</v>
      </c>
      <c r="E809" s="1">
        <v>4178</v>
      </c>
      <c r="G809" s="1">
        <v>2694</v>
      </c>
      <c r="H809" s="1">
        <v>2455</v>
      </c>
      <c r="I809" s="1">
        <v>2584</v>
      </c>
      <c r="J809" s="2"/>
      <c r="K809" s="2">
        <f t="shared" si="156"/>
        <v>0.61847774054571569</v>
      </c>
      <c r="L809" s="10">
        <f t="shared" si="157"/>
        <v>2</v>
      </c>
      <c r="M809" s="9">
        <f t="shared" si="158"/>
        <v>3</v>
      </c>
      <c r="N809" s="8">
        <f t="shared" si="159"/>
        <v>1</v>
      </c>
      <c r="O809" s="2">
        <f t="shared" si="160"/>
        <v>0.21914480077745385</v>
      </c>
      <c r="P809" s="2">
        <f t="shared" si="161"/>
        <v>0.16448007774538387</v>
      </c>
      <c r="Q809" s="2">
        <f t="shared" si="162"/>
        <v>0.60787172011661805</v>
      </c>
      <c r="R809" s="2">
        <f t="shared" si="163"/>
        <v>8.5034013605441716E-3</v>
      </c>
      <c r="S809" s="1">
        <v>902</v>
      </c>
      <c r="T809" s="1">
        <v>677</v>
      </c>
      <c r="U809" s="1">
        <v>2502</v>
      </c>
      <c r="V809" s="1">
        <v>24</v>
      </c>
      <c r="W809" s="1">
        <v>1</v>
      </c>
      <c r="Y809">
        <v>10</v>
      </c>
      <c r="AB809" t="s">
        <v>1016</v>
      </c>
      <c r="AF809" s="38">
        <v>25</v>
      </c>
      <c r="AG809" s="40">
        <v>9</v>
      </c>
      <c r="AH809" s="40">
        <v>45</v>
      </c>
      <c r="AI809" s="52">
        <v>27620</v>
      </c>
      <c r="AJ809" s="52">
        <f t="shared" si="164"/>
        <v>25009</v>
      </c>
      <c r="AK809" t="s">
        <v>1652</v>
      </c>
    </row>
    <row r="810" spans="1:37" hidden="1" outlineLevel="1">
      <c r="A810" s="26" t="s">
        <v>2301</v>
      </c>
      <c r="B810" s="11" t="s">
        <v>2630</v>
      </c>
      <c r="E810" s="1">
        <v>3456</v>
      </c>
      <c r="G810" s="1">
        <v>2367</v>
      </c>
      <c r="H810" s="1">
        <v>2139</v>
      </c>
      <c r="I810" s="1">
        <v>1811</v>
      </c>
      <c r="J810" s="2"/>
      <c r="K810" s="2">
        <f t="shared" si="156"/>
        <v>0.52401620370370372</v>
      </c>
      <c r="L810" s="10">
        <f t="shared" si="157"/>
        <v>2</v>
      </c>
      <c r="M810" s="9">
        <f t="shared" si="158"/>
        <v>3</v>
      </c>
      <c r="N810" s="8">
        <f t="shared" si="159"/>
        <v>1</v>
      </c>
      <c r="O810" s="2">
        <f t="shared" si="160"/>
        <v>0.34404481132075471</v>
      </c>
      <c r="P810" s="2">
        <f t="shared" si="161"/>
        <v>0.11939858490566038</v>
      </c>
      <c r="Q810" s="2">
        <f t="shared" si="162"/>
        <v>0.52152122641509435</v>
      </c>
      <c r="R810" s="2">
        <f t="shared" si="163"/>
        <v>1.5035377358490587E-2</v>
      </c>
      <c r="S810" s="1">
        <v>1167</v>
      </c>
      <c r="T810" s="1">
        <v>405</v>
      </c>
      <c r="U810" s="1">
        <v>1769</v>
      </c>
      <c r="V810" s="1">
        <v>9</v>
      </c>
      <c r="W810" s="1">
        <v>35</v>
      </c>
      <c r="Y810">
        <v>7</v>
      </c>
      <c r="AB810" t="s">
        <v>2728</v>
      </c>
      <c r="AF810" s="38">
        <v>25</v>
      </c>
      <c r="AG810" s="40">
        <v>15</v>
      </c>
      <c r="AH810" s="40">
        <v>40</v>
      </c>
      <c r="AI810" s="52">
        <v>27690</v>
      </c>
      <c r="AJ810" s="52">
        <f t="shared" si="164"/>
        <v>25015</v>
      </c>
      <c r="AK810" t="s">
        <v>1652</v>
      </c>
    </row>
    <row r="811" spans="1:37" hidden="1" outlineLevel="1">
      <c r="A811" s="26" t="s">
        <v>2230</v>
      </c>
      <c r="B811" s="11" t="s">
        <v>2630</v>
      </c>
      <c r="E811" s="1">
        <v>4995</v>
      </c>
      <c r="G811" s="1">
        <v>2883</v>
      </c>
      <c r="H811" s="1">
        <v>2634</v>
      </c>
      <c r="I811" s="1">
        <v>2022</v>
      </c>
      <c r="J811" s="2"/>
      <c r="K811" s="2">
        <f t="shared" si="156"/>
        <v>0.4048048048048048</v>
      </c>
      <c r="L811" s="10">
        <f t="shared" si="157"/>
        <v>2</v>
      </c>
      <c r="M811" s="9">
        <f t="shared" si="158"/>
        <v>3</v>
      </c>
      <c r="N811" s="8">
        <f t="shared" si="159"/>
        <v>1</v>
      </c>
      <c r="O811" s="2">
        <f t="shared" si="160"/>
        <v>0.24038850667745851</v>
      </c>
      <c r="P811" s="2">
        <f t="shared" si="161"/>
        <v>0.1556050182112505</v>
      </c>
      <c r="Q811" s="2">
        <f t="shared" si="162"/>
        <v>0.59773371104815864</v>
      </c>
      <c r="R811" s="2">
        <f t="shared" si="163"/>
        <v>6.2727640631323744E-3</v>
      </c>
      <c r="S811" s="1">
        <v>1188</v>
      </c>
      <c r="T811" s="1">
        <v>769</v>
      </c>
      <c r="U811" s="1">
        <v>2954</v>
      </c>
      <c r="V811" s="1">
        <v>24</v>
      </c>
      <c r="W811" s="1">
        <v>0</v>
      </c>
      <c r="Y811">
        <v>7</v>
      </c>
      <c r="AB811" t="s">
        <v>231</v>
      </c>
      <c r="AF811" s="38">
        <v>25</v>
      </c>
      <c r="AG811" s="40">
        <v>23</v>
      </c>
      <c r="AH811" s="40">
        <v>35</v>
      </c>
      <c r="AI811" s="52">
        <v>27795</v>
      </c>
      <c r="AJ811" s="52">
        <f t="shared" si="164"/>
        <v>25023</v>
      </c>
      <c r="AK811" t="s">
        <v>1652</v>
      </c>
    </row>
    <row r="812" spans="1:37" hidden="1" outlineLevel="1">
      <c r="A812" s="26" t="s">
        <v>665</v>
      </c>
      <c r="B812" s="11" t="s">
        <v>2630</v>
      </c>
      <c r="E812" s="1">
        <v>5556</v>
      </c>
      <c r="G812" s="1">
        <v>3604</v>
      </c>
      <c r="H812" s="1">
        <v>3146</v>
      </c>
      <c r="I812" s="1">
        <v>3416</v>
      </c>
      <c r="J812" s="2"/>
      <c r="K812" s="2">
        <f t="shared" si="156"/>
        <v>0.6148308135349172</v>
      </c>
      <c r="L812" s="10">
        <f t="shared" si="157"/>
        <v>3</v>
      </c>
      <c r="M812" s="9">
        <f t="shared" si="158"/>
        <v>2</v>
      </c>
      <c r="N812" s="8">
        <f t="shared" si="159"/>
        <v>1</v>
      </c>
      <c r="O812" s="2">
        <f t="shared" si="160"/>
        <v>0.15804444444444443</v>
      </c>
      <c r="P812" s="2">
        <f t="shared" si="161"/>
        <v>0.26417777777777779</v>
      </c>
      <c r="Q812" s="2">
        <f t="shared" si="162"/>
        <v>0.57120000000000004</v>
      </c>
      <c r="R812" s="2">
        <f t="shared" si="163"/>
        <v>6.5777777777776825E-3</v>
      </c>
      <c r="S812" s="1">
        <v>889</v>
      </c>
      <c r="T812" s="1">
        <v>1486</v>
      </c>
      <c r="U812" s="1">
        <v>3213</v>
      </c>
      <c r="V812" s="1">
        <v>22</v>
      </c>
      <c r="W812" s="1">
        <v>4</v>
      </c>
      <c r="Y812">
        <v>11</v>
      </c>
      <c r="AB812" t="s">
        <v>1016</v>
      </c>
      <c r="AF812" s="38">
        <v>25</v>
      </c>
      <c r="AG812" s="40">
        <v>9</v>
      </c>
      <c r="AH812" s="40">
        <v>50</v>
      </c>
      <c r="AI812" s="52">
        <v>27900</v>
      </c>
      <c r="AJ812" s="52">
        <f t="shared" si="164"/>
        <v>25009</v>
      </c>
      <c r="AK812" t="s">
        <v>1652</v>
      </c>
    </row>
    <row r="813" spans="1:37" hidden="1" outlineLevel="1">
      <c r="A813" s="26" t="s">
        <v>1859</v>
      </c>
      <c r="B813" s="11" t="s">
        <v>2630</v>
      </c>
      <c r="E813" s="1">
        <v>3265</v>
      </c>
      <c r="G813" s="1">
        <v>2068</v>
      </c>
      <c r="H813" s="1">
        <v>1853</v>
      </c>
      <c r="I813" s="1">
        <v>1494</v>
      </c>
      <c r="J813" s="2"/>
      <c r="K813" s="2">
        <f t="shared" si="156"/>
        <v>0.45758039816232771</v>
      </c>
      <c r="L813" s="10">
        <f t="shared" si="157"/>
        <v>3</v>
      </c>
      <c r="M813" s="9">
        <f t="shared" si="158"/>
        <v>2</v>
      </c>
      <c r="N813" s="8">
        <f t="shared" si="159"/>
        <v>1</v>
      </c>
      <c r="O813" s="2">
        <f t="shared" si="160"/>
        <v>0.22139303482587064</v>
      </c>
      <c r="P813" s="2">
        <f t="shared" si="161"/>
        <v>0.22761194029850745</v>
      </c>
      <c r="Q813" s="2">
        <f t="shared" si="162"/>
        <v>0.54788557213930345</v>
      </c>
      <c r="R813" s="2">
        <f t="shared" si="163"/>
        <v>3.1094527363184632E-3</v>
      </c>
      <c r="S813" s="1">
        <v>712</v>
      </c>
      <c r="T813" s="1">
        <v>732</v>
      </c>
      <c r="U813" s="1">
        <v>1762</v>
      </c>
      <c r="V813" s="1">
        <v>6</v>
      </c>
      <c r="W813" s="1">
        <v>0</v>
      </c>
      <c r="Y813">
        <v>4</v>
      </c>
      <c r="AB813" t="s">
        <v>1859</v>
      </c>
      <c r="AF813" s="38">
        <v>25</v>
      </c>
      <c r="AG813" s="40">
        <v>13</v>
      </c>
      <c r="AH813" s="40">
        <v>40</v>
      </c>
      <c r="AI813" s="52">
        <v>28075</v>
      </c>
      <c r="AJ813" s="52">
        <f t="shared" si="164"/>
        <v>25013</v>
      </c>
      <c r="AK813" t="s">
        <v>1652</v>
      </c>
    </row>
    <row r="814" spans="1:37" hidden="1" outlineLevel="1">
      <c r="A814" s="26" t="s">
        <v>179</v>
      </c>
      <c r="B814" s="11" t="s">
        <v>2630</v>
      </c>
      <c r="E814" s="1">
        <v>457</v>
      </c>
      <c r="G814" s="1">
        <v>265</v>
      </c>
      <c r="H814" s="1">
        <v>245</v>
      </c>
      <c r="I814" s="1">
        <v>261</v>
      </c>
      <c r="J814" s="2"/>
      <c r="K814" s="2">
        <f t="shared" si="156"/>
        <v>0.57111597374179435</v>
      </c>
      <c r="L814" s="10">
        <f t="shared" si="157"/>
        <v>2</v>
      </c>
      <c r="M814" s="9">
        <f t="shared" si="158"/>
        <v>3</v>
      </c>
      <c r="N814" s="8">
        <f t="shared" si="159"/>
        <v>1</v>
      </c>
      <c r="O814" s="2">
        <f t="shared" si="160"/>
        <v>0.17035398230088494</v>
      </c>
      <c r="P814" s="2">
        <f t="shared" si="161"/>
        <v>0.1084070796460177</v>
      </c>
      <c r="Q814" s="2">
        <f t="shared" si="162"/>
        <v>0.71017699115044253</v>
      </c>
      <c r="R814" s="2">
        <f t="shared" si="163"/>
        <v>1.1061946902654829E-2</v>
      </c>
      <c r="S814" s="1">
        <v>77</v>
      </c>
      <c r="T814" s="1">
        <v>49</v>
      </c>
      <c r="U814" s="1">
        <v>321</v>
      </c>
      <c r="V814" s="1">
        <v>3</v>
      </c>
      <c r="W814" s="1">
        <v>2</v>
      </c>
      <c r="Y814">
        <v>0</v>
      </c>
      <c r="AB814" t="s">
        <v>1393</v>
      </c>
      <c r="AF814" s="38">
        <v>25</v>
      </c>
      <c r="AG814" s="40">
        <v>3</v>
      </c>
      <c r="AH814" s="40">
        <v>50</v>
      </c>
      <c r="AI814" s="52">
        <v>28180</v>
      </c>
      <c r="AJ814" s="52">
        <f t="shared" si="164"/>
        <v>25003</v>
      </c>
      <c r="AK814" t="s">
        <v>1652</v>
      </c>
    </row>
    <row r="815" spans="1:37" hidden="1" outlineLevel="1">
      <c r="A815" s="26" t="s">
        <v>587</v>
      </c>
      <c r="B815" s="11" t="s">
        <v>2630</v>
      </c>
      <c r="E815" s="1">
        <v>8388</v>
      </c>
      <c r="G815" s="1">
        <v>6213</v>
      </c>
      <c r="H815" s="1">
        <v>5613</v>
      </c>
      <c r="I815" s="1">
        <v>5819</v>
      </c>
      <c r="J815" s="2"/>
      <c r="K815" s="2">
        <f t="shared" si="156"/>
        <v>0.69372913686218407</v>
      </c>
      <c r="L815" s="10">
        <f t="shared" si="157"/>
        <v>2</v>
      </c>
      <c r="M815" s="9">
        <f t="shared" si="158"/>
        <v>3</v>
      </c>
      <c r="N815" s="8">
        <f t="shared" si="159"/>
        <v>1</v>
      </c>
      <c r="O815" s="2">
        <f t="shared" si="160"/>
        <v>0.27052441229656421</v>
      </c>
      <c r="P815" s="2">
        <f t="shared" si="161"/>
        <v>0.15780590717299578</v>
      </c>
      <c r="Q815" s="2">
        <f t="shared" si="162"/>
        <v>0.56588306208559369</v>
      </c>
      <c r="R815" s="2">
        <f t="shared" si="163"/>
        <v>5.7866184448462921E-3</v>
      </c>
      <c r="S815" s="1">
        <v>2244</v>
      </c>
      <c r="T815" s="1">
        <v>1309</v>
      </c>
      <c r="U815" s="1">
        <v>4694</v>
      </c>
      <c r="V815" s="1">
        <v>27</v>
      </c>
      <c r="W815" s="1">
        <v>3</v>
      </c>
      <c r="Y815">
        <v>18</v>
      </c>
      <c r="AB815" t="s">
        <v>231</v>
      </c>
      <c r="AF815" s="38">
        <v>25</v>
      </c>
      <c r="AG815" s="40">
        <v>23</v>
      </c>
      <c r="AH815" s="40">
        <v>40</v>
      </c>
      <c r="AI815" s="52">
        <v>28285</v>
      </c>
      <c r="AJ815" s="52">
        <f t="shared" si="164"/>
        <v>25023</v>
      </c>
      <c r="AK815" t="s">
        <v>1652</v>
      </c>
    </row>
    <row r="816" spans="1:37" hidden="1" outlineLevel="1">
      <c r="A816" s="26" t="s">
        <v>1679</v>
      </c>
      <c r="B816" s="11" t="s">
        <v>2630</v>
      </c>
      <c r="E816" s="1">
        <v>6474</v>
      </c>
      <c r="G816" s="1">
        <v>3949</v>
      </c>
      <c r="H816" s="1">
        <v>3599</v>
      </c>
      <c r="I816" s="1">
        <v>3098</v>
      </c>
      <c r="J816" s="2"/>
      <c r="K816" s="2">
        <f t="shared" si="156"/>
        <v>0.47852950262588817</v>
      </c>
      <c r="L816" s="10">
        <f t="shared" si="157"/>
        <v>2</v>
      </c>
      <c r="M816" s="9">
        <f t="shared" si="158"/>
        <v>3</v>
      </c>
      <c r="N816" s="8">
        <f t="shared" si="159"/>
        <v>1</v>
      </c>
      <c r="O816" s="2">
        <f t="shared" si="160"/>
        <v>0.23863992478846757</v>
      </c>
      <c r="P816" s="2">
        <f t="shared" si="161"/>
        <v>0.16593544343465999</v>
      </c>
      <c r="Q816" s="2">
        <f t="shared" si="162"/>
        <v>0.58570980883735502</v>
      </c>
      <c r="R816" s="2">
        <f t="shared" si="163"/>
        <v>9.7148229395173091E-3</v>
      </c>
      <c r="S816" s="1">
        <v>1523</v>
      </c>
      <c r="T816" s="1">
        <v>1059</v>
      </c>
      <c r="U816" s="1">
        <v>3738</v>
      </c>
      <c r="V816" s="1">
        <v>48</v>
      </c>
      <c r="W816" s="1">
        <v>2</v>
      </c>
      <c r="Y816">
        <v>12</v>
      </c>
      <c r="AB816" t="s">
        <v>231</v>
      </c>
      <c r="AF816" s="38">
        <v>25</v>
      </c>
      <c r="AG816" s="40">
        <v>23</v>
      </c>
      <c r="AH816" s="40">
        <v>45</v>
      </c>
      <c r="AI816" s="52">
        <v>28495</v>
      </c>
      <c r="AJ816" s="52">
        <f t="shared" si="164"/>
        <v>25023</v>
      </c>
      <c r="AK816" t="s">
        <v>1652</v>
      </c>
    </row>
    <row r="817" spans="1:37" hidden="1" outlineLevel="1">
      <c r="A817" s="26" t="s">
        <v>2023</v>
      </c>
      <c r="B817" s="11" t="s">
        <v>2630</v>
      </c>
      <c r="E817" s="1">
        <v>1713</v>
      </c>
      <c r="G817" s="1">
        <v>1108</v>
      </c>
      <c r="H817" s="1">
        <v>1021</v>
      </c>
      <c r="I817" s="1">
        <v>1047</v>
      </c>
      <c r="J817" s="2"/>
      <c r="K817" s="2">
        <f t="shared" si="156"/>
        <v>0.6112084063047285</v>
      </c>
      <c r="L817" s="10">
        <f t="shared" si="157"/>
        <v>2</v>
      </c>
      <c r="M817" s="9">
        <f t="shared" si="158"/>
        <v>3</v>
      </c>
      <c r="N817" s="8">
        <f t="shared" si="159"/>
        <v>1</v>
      </c>
      <c r="O817" s="2">
        <f t="shared" si="160"/>
        <v>0.28215767634854771</v>
      </c>
      <c r="P817" s="2">
        <f t="shared" si="161"/>
        <v>0.12981624184943688</v>
      </c>
      <c r="Q817" s="2">
        <f t="shared" si="162"/>
        <v>0.57735625370480137</v>
      </c>
      <c r="R817" s="2">
        <f t="shared" si="163"/>
        <v>1.0669828097214062E-2</v>
      </c>
      <c r="S817" s="1">
        <v>476</v>
      </c>
      <c r="T817" s="1">
        <v>219</v>
      </c>
      <c r="U817" s="1">
        <v>974</v>
      </c>
      <c r="V817" s="1">
        <v>14</v>
      </c>
      <c r="W817" s="1">
        <v>1</v>
      </c>
      <c r="Y817">
        <v>3</v>
      </c>
      <c r="AB817" s="47" t="s">
        <v>698</v>
      </c>
      <c r="AC817" s="47"/>
      <c r="AF817" s="38">
        <v>25</v>
      </c>
      <c r="AG817" s="40">
        <v>27</v>
      </c>
      <c r="AH817" s="40">
        <v>90</v>
      </c>
      <c r="AI817" s="52">
        <v>28740</v>
      </c>
      <c r="AJ817" s="52">
        <f t="shared" si="164"/>
        <v>25027</v>
      </c>
      <c r="AK817" t="s">
        <v>1652</v>
      </c>
    </row>
    <row r="818" spans="1:37" hidden="1" outlineLevel="1">
      <c r="A818" s="26" t="s">
        <v>2435</v>
      </c>
      <c r="B818" s="11" t="s">
        <v>2630</v>
      </c>
      <c r="E818" s="1">
        <v>3709</v>
      </c>
      <c r="G818" s="1">
        <v>2627</v>
      </c>
      <c r="H818" s="1">
        <v>2383</v>
      </c>
      <c r="I818" s="1">
        <v>2540</v>
      </c>
      <c r="J818" s="2"/>
      <c r="K818" s="2">
        <f t="shared" si="156"/>
        <v>0.68482070638986248</v>
      </c>
      <c r="L818" s="10">
        <f t="shared" si="157"/>
        <v>2</v>
      </c>
      <c r="M818" s="9">
        <f t="shared" si="158"/>
        <v>3</v>
      </c>
      <c r="N818" s="8">
        <f t="shared" si="159"/>
        <v>1</v>
      </c>
      <c r="O818" s="2">
        <f t="shared" si="160"/>
        <v>0.2291321171918187</v>
      </c>
      <c r="P818" s="2">
        <f t="shared" si="161"/>
        <v>0.18822553897180763</v>
      </c>
      <c r="Q818" s="2">
        <f t="shared" si="162"/>
        <v>0.57794361525704807</v>
      </c>
      <c r="R818" s="2">
        <f t="shared" si="163"/>
        <v>4.6987285793256284E-3</v>
      </c>
      <c r="S818" s="1">
        <v>829</v>
      </c>
      <c r="T818" s="1">
        <v>681</v>
      </c>
      <c r="U818" s="1">
        <v>2091</v>
      </c>
      <c r="V818" s="1">
        <v>8</v>
      </c>
      <c r="W818" s="1">
        <v>5</v>
      </c>
      <c r="Y818">
        <v>4</v>
      </c>
      <c r="AB818" s="47" t="s">
        <v>698</v>
      </c>
      <c r="AC818" s="47"/>
      <c r="AF818" s="38">
        <v>25</v>
      </c>
      <c r="AG818" s="40">
        <v>27</v>
      </c>
      <c r="AH818" s="40">
        <v>95</v>
      </c>
      <c r="AI818" s="52">
        <v>28950</v>
      </c>
      <c r="AJ818" s="52">
        <f t="shared" si="164"/>
        <v>25027</v>
      </c>
      <c r="AK818" t="s">
        <v>1652</v>
      </c>
    </row>
    <row r="819" spans="1:37" hidden="1" outlineLevel="1">
      <c r="A819" s="26" t="s">
        <v>1682</v>
      </c>
      <c r="B819" s="11" t="s">
        <v>2630</v>
      </c>
      <c r="E819" s="1">
        <v>9872</v>
      </c>
      <c r="G819" s="1">
        <v>6283</v>
      </c>
      <c r="H819" s="1">
        <v>5590</v>
      </c>
      <c r="I819" s="1">
        <v>6050</v>
      </c>
      <c r="J819" s="2"/>
      <c r="K819" s="2">
        <f t="shared" si="156"/>
        <v>0.6128444084278768</v>
      </c>
      <c r="L819" s="10">
        <f t="shared" si="157"/>
        <v>2</v>
      </c>
      <c r="M819" s="9">
        <f t="shared" si="158"/>
        <v>3</v>
      </c>
      <c r="N819" s="8">
        <f t="shared" si="159"/>
        <v>1</v>
      </c>
      <c r="O819" s="2">
        <f t="shared" si="160"/>
        <v>0.24193881769326167</v>
      </c>
      <c r="P819" s="2">
        <f t="shared" si="161"/>
        <v>0.23243075651095493</v>
      </c>
      <c r="Q819" s="2">
        <f t="shared" si="162"/>
        <v>0.5205663497312939</v>
      </c>
      <c r="R819" s="2">
        <f t="shared" si="163"/>
        <v>5.0640760644895533E-3</v>
      </c>
      <c r="S819" s="1">
        <v>2341</v>
      </c>
      <c r="T819" s="1">
        <v>2249</v>
      </c>
      <c r="U819" s="1">
        <v>5037</v>
      </c>
      <c r="V819" s="1">
        <v>38</v>
      </c>
      <c r="W819" s="1">
        <v>4</v>
      </c>
      <c r="Y819">
        <v>7</v>
      </c>
      <c r="AB819" t="s">
        <v>1941</v>
      </c>
      <c r="AF819" s="38">
        <v>25</v>
      </c>
      <c r="AG819" s="40">
        <v>1</v>
      </c>
      <c r="AH819" s="40">
        <v>40</v>
      </c>
      <c r="AI819" s="52">
        <v>29020</v>
      </c>
      <c r="AJ819" s="52">
        <f t="shared" si="164"/>
        <v>25001</v>
      </c>
      <c r="AK819" t="s">
        <v>1652</v>
      </c>
    </row>
    <row r="820" spans="1:37" hidden="1" outlineLevel="1">
      <c r="A820" s="26" t="s">
        <v>1683</v>
      </c>
      <c r="B820" s="11" t="s">
        <v>2630</v>
      </c>
      <c r="E820" s="1">
        <v>2448</v>
      </c>
      <c r="G820" s="1">
        <v>1635</v>
      </c>
      <c r="H820" s="1">
        <v>1525</v>
      </c>
      <c r="I820" s="1">
        <v>1600</v>
      </c>
      <c r="J820" s="2"/>
      <c r="K820" s="2">
        <f t="shared" si="156"/>
        <v>0.65359477124183007</v>
      </c>
      <c r="L820" s="10">
        <f t="shared" si="157"/>
        <v>2</v>
      </c>
      <c r="M820" s="9">
        <f t="shared" si="158"/>
        <v>3</v>
      </c>
      <c r="N820" s="8">
        <f t="shared" si="159"/>
        <v>1</v>
      </c>
      <c r="O820" s="2">
        <f t="shared" si="160"/>
        <v>0.38401318500206016</v>
      </c>
      <c r="P820" s="2">
        <f t="shared" si="161"/>
        <v>8.8586732591676973E-2</v>
      </c>
      <c r="Q820" s="2">
        <f t="shared" si="162"/>
        <v>0.52204367531932427</v>
      </c>
      <c r="R820" s="2">
        <f t="shared" si="163"/>
        <v>5.3564070869386304E-3</v>
      </c>
      <c r="S820" s="1">
        <v>932</v>
      </c>
      <c r="T820" s="1">
        <v>215</v>
      </c>
      <c r="U820" s="1">
        <v>1267</v>
      </c>
      <c r="V820" s="1">
        <v>4</v>
      </c>
      <c r="W820" s="1">
        <v>4</v>
      </c>
      <c r="Y820">
        <v>5</v>
      </c>
      <c r="AB820" t="s">
        <v>2728</v>
      </c>
      <c r="AF820" s="38">
        <v>25</v>
      </c>
      <c r="AG820" s="40">
        <v>15</v>
      </c>
      <c r="AH820" s="40">
        <v>45</v>
      </c>
      <c r="AI820" s="52">
        <v>29265</v>
      </c>
      <c r="AJ820" s="52">
        <f t="shared" si="164"/>
        <v>25015</v>
      </c>
      <c r="AK820" t="s">
        <v>1652</v>
      </c>
    </row>
    <row r="821" spans="1:37" hidden="1" outlineLevel="1">
      <c r="A821" s="26" t="s">
        <v>1149</v>
      </c>
      <c r="B821" s="11" t="s">
        <v>2630</v>
      </c>
      <c r="E821" s="1">
        <v>32951</v>
      </c>
      <c r="G821" s="1">
        <v>18032</v>
      </c>
      <c r="H821" s="1">
        <v>16503</v>
      </c>
      <c r="I821" s="1">
        <v>16942</v>
      </c>
      <c r="J821" s="2"/>
      <c r="K821" s="2">
        <f t="shared" si="156"/>
        <v>0.51415738520833965</v>
      </c>
      <c r="L821" s="10">
        <f t="shared" si="157"/>
        <v>2</v>
      </c>
      <c r="M821" s="9">
        <f t="shared" si="158"/>
        <v>3</v>
      </c>
      <c r="N821" s="8">
        <f t="shared" si="159"/>
        <v>1</v>
      </c>
      <c r="O821" s="2">
        <f t="shared" si="160"/>
        <v>0.33024262092412299</v>
      </c>
      <c r="P821" s="2">
        <f t="shared" si="161"/>
        <v>0.13082985628187296</v>
      </c>
      <c r="Q821" s="2">
        <f t="shared" si="162"/>
        <v>0.52977901406274142</v>
      </c>
      <c r="R821" s="2">
        <f t="shared" si="163"/>
        <v>9.1485087312627167E-3</v>
      </c>
      <c r="S821" s="1">
        <v>10685</v>
      </c>
      <c r="T821" s="1">
        <v>4233</v>
      </c>
      <c r="U821" s="1">
        <v>17141</v>
      </c>
      <c r="V821" s="1">
        <v>203</v>
      </c>
      <c r="W821" s="1">
        <v>24</v>
      </c>
      <c r="Y821">
        <v>69</v>
      </c>
      <c r="AB821" t="s">
        <v>1016</v>
      </c>
      <c r="AF821" s="38">
        <v>25</v>
      </c>
      <c r="AG821" s="40">
        <v>9</v>
      </c>
      <c r="AH821" s="40">
        <v>55</v>
      </c>
      <c r="AI821" s="52">
        <v>29405</v>
      </c>
      <c r="AJ821" s="52">
        <f t="shared" si="164"/>
        <v>25009</v>
      </c>
      <c r="AK821" t="s">
        <v>165</v>
      </c>
    </row>
    <row r="822" spans="1:37" hidden="1" outlineLevel="1">
      <c r="A822" s="26" t="s">
        <v>1150</v>
      </c>
      <c r="B822" s="11" t="s">
        <v>2630</v>
      </c>
      <c r="E822" s="1">
        <v>250</v>
      </c>
      <c r="G822" s="1">
        <v>118</v>
      </c>
      <c r="H822" s="1">
        <v>109</v>
      </c>
      <c r="I822" s="1">
        <v>115</v>
      </c>
      <c r="J822" s="2"/>
      <c r="K822" s="2">
        <f t="shared" ref="K822:K885" si="165">I822/E822</f>
        <v>0.46</v>
      </c>
      <c r="L822" s="10">
        <f t="shared" ref="L822:L885" si="166">RANK(S822,S822:Y822)</f>
        <v>2</v>
      </c>
      <c r="M822" s="9">
        <f t="shared" ref="M822:M885" si="167">RANK(T822,S822:Y822)</f>
        <v>3</v>
      </c>
      <c r="N822" s="8">
        <f t="shared" ref="N822:N885" si="168">RANK(U822,S822:Y822)</f>
        <v>1</v>
      </c>
      <c r="O822" s="2">
        <f t="shared" ref="O822:O885" si="169">IF(SUM($S822:$Y822)=0,"-",S822/SUM($S822:$Y822))</f>
        <v>0.16</v>
      </c>
      <c r="P822" s="2">
        <f t="shared" ref="P822:P885" si="170">IF(SUM($S822:$Y822)=0,"-",T822/SUM($S822:$Y822))</f>
        <v>0.128</v>
      </c>
      <c r="Q822" s="2">
        <f t="shared" ref="Q822:Q885" si="171">IF(SUM($S822:$Y822)=0,"-",U822/SUM($S822:$Y822))</f>
        <v>0.70799999999999996</v>
      </c>
      <c r="R822" s="2">
        <f t="shared" ref="R822:R885" si="172">IF(SUM($S822:$Y822)=0,"-",(1-O822-P822-Q822))</f>
        <v>4.0000000000000036E-3</v>
      </c>
      <c r="S822" s="1">
        <v>40</v>
      </c>
      <c r="T822" s="1">
        <v>32</v>
      </c>
      <c r="U822" s="1">
        <v>177</v>
      </c>
      <c r="V822" s="1">
        <v>1</v>
      </c>
      <c r="W822" s="1">
        <v>0</v>
      </c>
      <c r="Y822">
        <v>0</v>
      </c>
      <c r="AB822" t="s">
        <v>1083</v>
      </c>
      <c r="AF822" s="38">
        <v>25</v>
      </c>
      <c r="AG822" s="40">
        <v>11</v>
      </c>
      <c r="AH822" s="40">
        <v>55</v>
      </c>
      <c r="AI822" s="52">
        <v>29475</v>
      </c>
      <c r="AJ822" s="52">
        <f t="shared" ref="AJ822:AJ885" si="173">AF822*1000+AG822</f>
        <v>25011</v>
      </c>
      <c r="AK822" t="s">
        <v>1652</v>
      </c>
    </row>
    <row r="823" spans="1:37" hidden="1" outlineLevel="1">
      <c r="A823" s="26" t="s">
        <v>1742</v>
      </c>
      <c r="B823" s="11" t="s">
        <v>2630</v>
      </c>
      <c r="E823" s="1">
        <v>518</v>
      </c>
      <c r="G823" s="1">
        <v>294</v>
      </c>
      <c r="H823" s="1">
        <v>259</v>
      </c>
      <c r="I823" s="1">
        <v>290</v>
      </c>
      <c r="J823" s="2"/>
      <c r="K823" s="2">
        <f t="shared" si="165"/>
        <v>0.55984555984555984</v>
      </c>
      <c r="L823" s="10">
        <f t="shared" si="166"/>
        <v>2</v>
      </c>
      <c r="M823" s="9">
        <f t="shared" si="167"/>
        <v>3</v>
      </c>
      <c r="N823" s="8">
        <f t="shared" si="168"/>
        <v>1</v>
      </c>
      <c r="O823" s="2">
        <f t="shared" si="169"/>
        <v>0.24271844660194175</v>
      </c>
      <c r="P823" s="2">
        <f t="shared" si="170"/>
        <v>9.9029126213592236E-2</v>
      </c>
      <c r="Q823" s="2">
        <f t="shared" si="171"/>
        <v>0.65242718446601944</v>
      </c>
      <c r="R823" s="2">
        <f t="shared" si="172"/>
        <v>5.8252427184465327E-3</v>
      </c>
      <c r="S823" s="1">
        <v>125</v>
      </c>
      <c r="T823" s="1">
        <v>51</v>
      </c>
      <c r="U823" s="1">
        <v>336</v>
      </c>
      <c r="V823" s="1">
        <v>0</v>
      </c>
      <c r="W823" s="1">
        <v>3</v>
      </c>
      <c r="Y823">
        <v>0</v>
      </c>
      <c r="AB823" t="s">
        <v>1083</v>
      </c>
      <c r="AF823" s="38">
        <v>25</v>
      </c>
      <c r="AG823" s="40">
        <v>11</v>
      </c>
      <c r="AH823" s="40">
        <v>60</v>
      </c>
      <c r="AI823" s="52">
        <v>29650</v>
      </c>
      <c r="AJ823" s="52">
        <f t="shared" si="173"/>
        <v>25011</v>
      </c>
      <c r="AK823" t="s">
        <v>1652</v>
      </c>
    </row>
    <row r="824" spans="1:37" hidden="1" outlineLevel="1">
      <c r="A824" s="26" t="s">
        <v>2807</v>
      </c>
      <c r="B824" s="11" t="s">
        <v>2630</v>
      </c>
      <c r="E824" s="1">
        <v>14252</v>
      </c>
      <c r="G824" s="1">
        <v>9943</v>
      </c>
      <c r="H824" s="1">
        <v>8835</v>
      </c>
      <c r="I824" s="1">
        <v>9346</v>
      </c>
      <c r="J824" s="2"/>
      <c r="K824" s="2">
        <f t="shared" si="165"/>
        <v>0.65576761156328933</v>
      </c>
      <c r="L824" s="10">
        <f t="shared" si="166"/>
        <v>2</v>
      </c>
      <c r="M824" s="9">
        <f t="shared" si="167"/>
        <v>3</v>
      </c>
      <c r="N824" s="8">
        <f t="shared" si="168"/>
        <v>1</v>
      </c>
      <c r="O824" s="2">
        <f t="shared" si="169"/>
        <v>0.24276470169949513</v>
      </c>
      <c r="P824" s="2">
        <f t="shared" si="170"/>
        <v>0.20209059233449478</v>
      </c>
      <c r="Q824" s="2">
        <f t="shared" si="171"/>
        <v>0.55109151674607126</v>
      </c>
      <c r="R824" s="2">
        <f t="shared" si="172"/>
        <v>4.053189219938802E-3</v>
      </c>
      <c r="S824" s="1">
        <v>3414</v>
      </c>
      <c r="T824" s="1">
        <v>2842</v>
      </c>
      <c r="U824" s="1">
        <v>7750</v>
      </c>
      <c r="V824" s="1">
        <v>39</v>
      </c>
      <c r="W824" s="1">
        <v>9</v>
      </c>
      <c r="Y824">
        <v>9</v>
      </c>
      <c r="AB824" t="s">
        <v>231</v>
      </c>
      <c r="AF824" s="38">
        <v>25</v>
      </c>
      <c r="AG824" s="40">
        <v>23</v>
      </c>
      <c r="AH824" s="40">
        <v>50</v>
      </c>
      <c r="AI824" s="52">
        <v>30210</v>
      </c>
      <c r="AJ824" s="52">
        <f t="shared" si="173"/>
        <v>25023</v>
      </c>
      <c r="AK824" t="s">
        <v>1652</v>
      </c>
    </row>
    <row r="825" spans="1:37" hidden="1" outlineLevel="1">
      <c r="A825" s="26" t="s">
        <v>844</v>
      </c>
      <c r="B825" s="11" t="s">
        <v>2630</v>
      </c>
      <c r="E825" s="1">
        <v>1378</v>
      </c>
      <c r="G825" s="1">
        <v>604</v>
      </c>
      <c r="H825" s="1">
        <v>555</v>
      </c>
      <c r="I825" s="1">
        <v>591</v>
      </c>
      <c r="J825" s="2"/>
      <c r="K825" s="2">
        <f t="shared" si="165"/>
        <v>0.4288824383164006</v>
      </c>
      <c r="L825" s="10">
        <f t="shared" si="166"/>
        <v>2</v>
      </c>
      <c r="M825" s="9">
        <f t="shared" si="167"/>
        <v>3</v>
      </c>
      <c r="N825" s="8">
        <f t="shared" si="168"/>
        <v>1</v>
      </c>
      <c r="O825" s="2">
        <f t="shared" si="169"/>
        <v>0.2335550628233555</v>
      </c>
      <c r="P825" s="2">
        <f t="shared" si="170"/>
        <v>0.12269031781226904</v>
      </c>
      <c r="Q825" s="2">
        <f t="shared" si="171"/>
        <v>0.63414634146341464</v>
      </c>
      <c r="R825" s="2">
        <f t="shared" si="172"/>
        <v>9.6082779009608599E-3</v>
      </c>
      <c r="S825" s="1">
        <v>316</v>
      </c>
      <c r="T825" s="1">
        <v>166</v>
      </c>
      <c r="U825" s="1">
        <v>858</v>
      </c>
      <c r="V825" s="1">
        <v>8</v>
      </c>
      <c r="W825" s="1">
        <v>2</v>
      </c>
      <c r="Y825">
        <v>3</v>
      </c>
      <c r="AB825" t="s">
        <v>1393</v>
      </c>
      <c r="AF825" s="38">
        <v>25</v>
      </c>
      <c r="AG825" s="40">
        <v>3</v>
      </c>
      <c r="AH825" s="40">
        <v>55</v>
      </c>
      <c r="AI825" s="52">
        <v>30315</v>
      </c>
      <c r="AJ825" s="52">
        <f t="shared" si="173"/>
        <v>25003</v>
      </c>
      <c r="AK825" t="s">
        <v>1652</v>
      </c>
    </row>
    <row r="826" spans="1:37" hidden="1" outlineLevel="1">
      <c r="A826" s="26" t="s">
        <v>1217</v>
      </c>
      <c r="B826" s="11" t="s">
        <v>2630</v>
      </c>
      <c r="E826" s="1">
        <v>7143</v>
      </c>
      <c r="G826" s="1">
        <v>4354</v>
      </c>
      <c r="H826" s="1">
        <v>3988</v>
      </c>
      <c r="I826" s="1">
        <v>3327</v>
      </c>
      <c r="J826" s="2"/>
      <c r="K826" s="2">
        <f t="shared" si="165"/>
        <v>0.46577068458630827</v>
      </c>
      <c r="L826" s="10">
        <f t="shared" si="166"/>
        <v>2</v>
      </c>
      <c r="M826" s="9">
        <f t="shared" si="167"/>
        <v>3</v>
      </c>
      <c r="N826" s="8">
        <f t="shared" si="168"/>
        <v>1</v>
      </c>
      <c r="O826" s="2">
        <f t="shared" si="169"/>
        <v>0.32807437667277084</v>
      </c>
      <c r="P826" s="2">
        <f t="shared" si="170"/>
        <v>0.12367939146358642</v>
      </c>
      <c r="Q826" s="2">
        <f t="shared" si="171"/>
        <v>0.53979433723059589</v>
      </c>
      <c r="R826" s="2">
        <f t="shared" si="172"/>
        <v>8.4518946330468525E-3</v>
      </c>
      <c r="S826" s="1">
        <v>2329</v>
      </c>
      <c r="T826" s="1">
        <v>878</v>
      </c>
      <c r="U826" s="1">
        <v>3832</v>
      </c>
      <c r="V826" s="1">
        <v>35</v>
      </c>
      <c r="W826" s="1">
        <v>3</v>
      </c>
      <c r="Y826">
        <v>22</v>
      </c>
      <c r="AB826" t="s">
        <v>1295</v>
      </c>
      <c r="AF826" s="38">
        <v>25</v>
      </c>
      <c r="AG826" s="40">
        <v>21</v>
      </c>
      <c r="AH826" s="40">
        <v>55</v>
      </c>
      <c r="AI826" s="52">
        <v>30455</v>
      </c>
      <c r="AJ826" s="52">
        <f t="shared" si="173"/>
        <v>25021</v>
      </c>
      <c r="AK826" t="s">
        <v>1652</v>
      </c>
    </row>
    <row r="827" spans="1:37" hidden="1" outlineLevel="1">
      <c r="A827" s="26" t="s">
        <v>1211</v>
      </c>
      <c r="B827" s="11" t="s">
        <v>2630</v>
      </c>
      <c r="E827" s="1">
        <v>11162</v>
      </c>
      <c r="G827" s="1">
        <v>7708</v>
      </c>
      <c r="H827" s="1">
        <v>6706</v>
      </c>
      <c r="I827" s="1">
        <v>5291</v>
      </c>
      <c r="J827" s="2"/>
      <c r="K827" s="2">
        <f t="shared" si="165"/>
        <v>0.47401899301200501</v>
      </c>
      <c r="L827" s="10">
        <f t="shared" si="166"/>
        <v>2</v>
      </c>
      <c r="M827" s="9">
        <f t="shared" si="167"/>
        <v>3</v>
      </c>
      <c r="N827" s="8">
        <f t="shared" si="168"/>
        <v>1</v>
      </c>
      <c r="O827" s="2">
        <f t="shared" si="169"/>
        <v>0.20348412987960598</v>
      </c>
      <c r="P827" s="2">
        <f t="shared" si="170"/>
        <v>0.19819408974826705</v>
      </c>
      <c r="Q827" s="2">
        <f t="shared" si="171"/>
        <v>0.59284932506384536</v>
      </c>
      <c r="R827" s="2">
        <f t="shared" si="172"/>
        <v>5.4724553082816652E-3</v>
      </c>
      <c r="S827" s="1">
        <v>2231</v>
      </c>
      <c r="T827" s="1">
        <v>2173</v>
      </c>
      <c r="U827" s="1">
        <v>6500</v>
      </c>
      <c r="V827" s="1">
        <v>40</v>
      </c>
      <c r="W827" s="1">
        <v>8</v>
      </c>
      <c r="Y827">
        <v>12</v>
      </c>
      <c r="AB827" s="47" t="s">
        <v>698</v>
      </c>
      <c r="AC827" s="47"/>
      <c r="AF827" s="38">
        <v>25</v>
      </c>
      <c r="AG827" s="40">
        <v>27</v>
      </c>
      <c r="AH827" s="40">
        <v>100</v>
      </c>
      <c r="AI827" s="52">
        <v>30560</v>
      </c>
      <c r="AJ827" s="52">
        <f t="shared" si="173"/>
        <v>25027</v>
      </c>
      <c r="AK827" t="s">
        <v>1652</v>
      </c>
    </row>
    <row r="828" spans="1:37" hidden="1" outlineLevel="1">
      <c r="A828" s="26" t="s">
        <v>3113</v>
      </c>
      <c r="B828" s="11" t="s">
        <v>2630</v>
      </c>
      <c r="E828" s="1">
        <v>1419</v>
      </c>
      <c r="G828" s="1">
        <v>731</v>
      </c>
      <c r="H828" s="1">
        <v>675</v>
      </c>
      <c r="I828" s="1">
        <v>579</v>
      </c>
      <c r="J828" s="2"/>
      <c r="K828" s="2">
        <f t="shared" si="165"/>
        <v>0.40803382663847781</v>
      </c>
      <c r="L828" s="10">
        <f t="shared" si="166"/>
        <v>2</v>
      </c>
      <c r="M828" s="9">
        <f t="shared" si="167"/>
        <v>3</v>
      </c>
      <c r="N828" s="8">
        <f t="shared" si="168"/>
        <v>1</v>
      </c>
      <c r="O828" s="2">
        <f t="shared" si="169"/>
        <v>0.2132768361581921</v>
      </c>
      <c r="P828" s="2">
        <f t="shared" si="170"/>
        <v>0.14901129943502825</v>
      </c>
      <c r="Q828" s="2">
        <f t="shared" si="171"/>
        <v>0.62641242937853103</v>
      </c>
      <c r="R828" s="2">
        <f t="shared" si="172"/>
        <v>1.1299435028248705E-2</v>
      </c>
      <c r="S828" s="1">
        <v>302</v>
      </c>
      <c r="T828" s="1">
        <v>211</v>
      </c>
      <c r="U828" s="1">
        <v>887</v>
      </c>
      <c r="V828" s="1">
        <v>15</v>
      </c>
      <c r="W828" s="1">
        <v>1</v>
      </c>
      <c r="Y828">
        <v>0</v>
      </c>
      <c r="AB828" t="s">
        <v>1859</v>
      </c>
      <c r="AF828" s="38">
        <v>25</v>
      </c>
      <c r="AG828" s="40">
        <v>13</v>
      </c>
      <c r="AH828" s="40">
        <v>45</v>
      </c>
      <c r="AI828" s="52">
        <v>30665</v>
      </c>
      <c r="AJ828" s="52">
        <f t="shared" si="173"/>
        <v>25013</v>
      </c>
      <c r="AK828" t="s">
        <v>1652</v>
      </c>
    </row>
    <row r="829" spans="1:37" hidden="1" outlineLevel="1">
      <c r="A829" s="26" t="s">
        <v>1494</v>
      </c>
      <c r="B829" s="11" t="s">
        <v>2630</v>
      </c>
      <c r="E829" s="1">
        <v>9672</v>
      </c>
      <c r="G829" s="1">
        <v>6098</v>
      </c>
      <c r="H829" s="1">
        <v>5555</v>
      </c>
      <c r="I829" s="1">
        <v>4377</v>
      </c>
      <c r="J829" s="2"/>
      <c r="K829" s="2">
        <f t="shared" si="165"/>
        <v>0.45254342431761785</v>
      </c>
      <c r="L829" s="10">
        <f t="shared" si="166"/>
        <v>2</v>
      </c>
      <c r="M829" s="9">
        <f t="shared" si="167"/>
        <v>3</v>
      </c>
      <c r="N829" s="8">
        <f t="shared" si="168"/>
        <v>1</v>
      </c>
      <c r="O829" s="2">
        <f t="shared" si="169"/>
        <v>0.26335002085940762</v>
      </c>
      <c r="P829" s="2">
        <f t="shared" si="170"/>
        <v>0.17939090529828952</v>
      </c>
      <c r="Q829" s="2">
        <f t="shared" si="171"/>
        <v>0.55006257822277849</v>
      </c>
      <c r="R829" s="2">
        <f t="shared" si="172"/>
        <v>7.1964956195244012E-3</v>
      </c>
      <c r="S829" s="1">
        <v>2525</v>
      </c>
      <c r="T829" s="1">
        <v>1720</v>
      </c>
      <c r="U829" s="1">
        <v>5274</v>
      </c>
      <c r="V829" s="1">
        <v>40</v>
      </c>
      <c r="W829" s="1">
        <v>11</v>
      </c>
      <c r="Y829">
        <v>18</v>
      </c>
      <c r="AB829" t="s">
        <v>323</v>
      </c>
      <c r="AF829" s="38">
        <v>25</v>
      </c>
      <c r="AG829" s="40">
        <v>17</v>
      </c>
      <c r="AH829" s="40">
        <v>100</v>
      </c>
      <c r="AI829" s="52">
        <v>30700</v>
      </c>
      <c r="AJ829" s="52">
        <f t="shared" si="173"/>
        <v>25017</v>
      </c>
      <c r="AK829" t="s">
        <v>1652</v>
      </c>
    </row>
    <row r="830" spans="1:37" hidden="1" outlineLevel="1">
      <c r="A830" s="26" t="s">
        <v>1495</v>
      </c>
      <c r="B830" s="11" t="s">
        <v>2630</v>
      </c>
      <c r="E830" s="1">
        <v>23992</v>
      </c>
      <c r="G830" s="1">
        <v>11205</v>
      </c>
      <c r="H830" s="1">
        <v>10031</v>
      </c>
      <c r="I830" s="1">
        <v>10556</v>
      </c>
      <c r="J830" s="2"/>
      <c r="K830" s="2">
        <f t="shared" si="165"/>
        <v>0.43997999333111038</v>
      </c>
      <c r="L830" s="10">
        <f t="shared" si="166"/>
        <v>1</v>
      </c>
      <c r="M830" s="9">
        <f t="shared" si="167"/>
        <v>3</v>
      </c>
      <c r="N830" s="8">
        <f t="shared" si="168"/>
        <v>2</v>
      </c>
      <c r="O830" s="2">
        <f t="shared" si="169"/>
        <v>0.45031409418609553</v>
      </c>
      <c r="P830" s="2">
        <f t="shared" si="170"/>
        <v>9.4734179349888273E-2</v>
      </c>
      <c r="Q830" s="2">
        <f t="shared" si="171"/>
        <v>0.44424301193136306</v>
      </c>
      <c r="R830" s="2">
        <f t="shared" si="172"/>
        <v>1.0708714532653207E-2</v>
      </c>
      <c r="S830" s="1">
        <v>10681</v>
      </c>
      <c r="T830" s="1">
        <v>2247</v>
      </c>
      <c r="U830" s="1">
        <v>10537</v>
      </c>
      <c r="V830" s="1">
        <v>193</v>
      </c>
      <c r="W830" s="1">
        <v>36</v>
      </c>
      <c r="Y830">
        <v>25</v>
      </c>
      <c r="AB830" t="s">
        <v>1859</v>
      </c>
      <c r="AF830" s="38">
        <v>25</v>
      </c>
      <c r="AG830" s="40">
        <v>13</v>
      </c>
      <c r="AH830" s="40">
        <v>50</v>
      </c>
      <c r="AI830" s="52">
        <v>30840</v>
      </c>
      <c r="AJ830" s="52">
        <f t="shared" si="173"/>
        <v>25013</v>
      </c>
      <c r="AK830" t="s">
        <v>165</v>
      </c>
    </row>
    <row r="831" spans="1:37" hidden="1" outlineLevel="1">
      <c r="A831" s="26" t="s">
        <v>2333</v>
      </c>
      <c r="B831" s="11" t="s">
        <v>2630</v>
      </c>
      <c r="E831" s="1">
        <v>4190</v>
      </c>
      <c r="G831" s="1">
        <v>2396</v>
      </c>
      <c r="H831" s="1">
        <v>2170</v>
      </c>
      <c r="I831" s="1">
        <v>1709</v>
      </c>
      <c r="J831" s="2"/>
      <c r="K831" s="2">
        <f t="shared" si="165"/>
        <v>0.40787589498806681</v>
      </c>
      <c r="L831" s="10">
        <f t="shared" si="166"/>
        <v>2</v>
      </c>
      <c r="M831" s="9">
        <f t="shared" si="167"/>
        <v>3</v>
      </c>
      <c r="N831" s="8">
        <f t="shared" si="168"/>
        <v>1</v>
      </c>
      <c r="O831" s="2">
        <f t="shared" si="169"/>
        <v>0.21260034054974458</v>
      </c>
      <c r="P831" s="2">
        <f t="shared" si="170"/>
        <v>0.13354414984188762</v>
      </c>
      <c r="Q831" s="2">
        <f t="shared" si="171"/>
        <v>0.6458282656288008</v>
      </c>
      <c r="R831" s="2">
        <f t="shared" si="172"/>
        <v>8.0272439795670003E-3</v>
      </c>
      <c r="S831" s="1">
        <v>874</v>
      </c>
      <c r="T831" s="1">
        <v>549</v>
      </c>
      <c r="U831" s="1">
        <v>2655</v>
      </c>
      <c r="V831" s="1">
        <v>24</v>
      </c>
      <c r="W831" s="1">
        <v>5</v>
      </c>
      <c r="Y831">
        <v>4</v>
      </c>
      <c r="AB831" s="47" t="s">
        <v>698</v>
      </c>
      <c r="AC831" s="47"/>
      <c r="AF831" s="38">
        <v>25</v>
      </c>
      <c r="AG831" s="40">
        <v>27</v>
      </c>
      <c r="AH831" s="40">
        <v>105</v>
      </c>
      <c r="AI831" s="52">
        <v>30945</v>
      </c>
      <c r="AJ831" s="52">
        <f t="shared" si="173"/>
        <v>25027</v>
      </c>
      <c r="AK831" t="s">
        <v>1652</v>
      </c>
    </row>
    <row r="832" spans="1:37" hidden="1" outlineLevel="1">
      <c r="A832" s="26" t="s">
        <v>1573</v>
      </c>
      <c r="B832" s="11" t="s">
        <v>2630</v>
      </c>
      <c r="E832" s="1">
        <v>8327</v>
      </c>
      <c r="G832" s="1">
        <v>6020</v>
      </c>
      <c r="H832" s="1">
        <v>5506</v>
      </c>
      <c r="I832" s="1">
        <v>4228</v>
      </c>
      <c r="J832" s="2"/>
      <c r="K832" s="2">
        <f t="shared" si="165"/>
        <v>0.50774588687402422</v>
      </c>
      <c r="L832" s="10">
        <f t="shared" si="166"/>
        <v>2</v>
      </c>
      <c r="M832" s="9">
        <f t="shared" si="167"/>
        <v>3</v>
      </c>
      <c r="N832" s="8">
        <f t="shared" si="168"/>
        <v>1</v>
      </c>
      <c r="O832" s="2">
        <f t="shared" si="169"/>
        <v>0.23721956601691799</v>
      </c>
      <c r="P832" s="2">
        <f t="shared" si="170"/>
        <v>0.22250827510114013</v>
      </c>
      <c r="Q832" s="2">
        <f t="shared" si="171"/>
        <v>0.53536839524334923</v>
      </c>
      <c r="R832" s="2">
        <f t="shared" si="172"/>
        <v>4.9037636385926842E-3</v>
      </c>
      <c r="S832" s="1">
        <v>1935</v>
      </c>
      <c r="T832" s="1">
        <v>1815</v>
      </c>
      <c r="U832" s="1">
        <v>4367</v>
      </c>
      <c r="V832" s="1">
        <v>25</v>
      </c>
      <c r="W832" s="1">
        <v>7</v>
      </c>
      <c r="Y832">
        <v>8</v>
      </c>
      <c r="AB832" t="s">
        <v>323</v>
      </c>
      <c r="AF832" s="38">
        <v>25</v>
      </c>
      <c r="AG832" s="40">
        <v>17</v>
      </c>
      <c r="AH832" s="40">
        <v>105</v>
      </c>
      <c r="AI832" s="52">
        <v>31085</v>
      </c>
      <c r="AJ832" s="52">
        <f t="shared" si="173"/>
        <v>25017</v>
      </c>
      <c r="AK832" t="s">
        <v>1652</v>
      </c>
    </row>
    <row r="833" spans="1:37" hidden="1" outlineLevel="1">
      <c r="A833" s="26" t="s">
        <v>825</v>
      </c>
      <c r="B833" s="11" t="s">
        <v>2630</v>
      </c>
      <c r="E833" s="1">
        <v>2631</v>
      </c>
      <c r="G833" s="1">
        <v>1672</v>
      </c>
      <c r="H833" s="1">
        <v>1539</v>
      </c>
      <c r="I833" s="1">
        <v>1596</v>
      </c>
      <c r="J833" s="2"/>
      <c r="K833" s="2">
        <f t="shared" si="165"/>
        <v>0.60661345496009123</v>
      </c>
      <c r="L833" s="10">
        <f t="shared" si="166"/>
        <v>2</v>
      </c>
      <c r="M833" s="9">
        <f t="shared" si="167"/>
        <v>3</v>
      </c>
      <c r="N833" s="8">
        <f t="shared" si="168"/>
        <v>1</v>
      </c>
      <c r="O833" s="2">
        <f t="shared" si="169"/>
        <v>0.17397939717665015</v>
      </c>
      <c r="P833" s="2">
        <f t="shared" si="170"/>
        <v>0.15604731018695153</v>
      </c>
      <c r="Q833" s="2">
        <f t="shared" si="171"/>
        <v>0.65967188096146512</v>
      </c>
      <c r="R833" s="2">
        <f t="shared" si="172"/>
        <v>1.0301411674933258E-2</v>
      </c>
      <c r="S833" s="1">
        <v>456</v>
      </c>
      <c r="T833" s="1">
        <v>409</v>
      </c>
      <c r="U833" s="1">
        <v>1729</v>
      </c>
      <c r="V833" s="1">
        <v>15</v>
      </c>
      <c r="W833" s="1">
        <v>3</v>
      </c>
      <c r="Y833">
        <v>9</v>
      </c>
      <c r="AB833" s="47" t="s">
        <v>698</v>
      </c>
      <c r="AC833" s="47"/>
      <c r="AF833" s="38">
        <v>25</v>
      </c>
      <c r="AG833" s="40">
        <v>27</v>
      </c>
      <c r="AH833" s="40">
        <v>110</v>
      </c>
      <c r="AI833" s="52">
        <v>31435</v>
      </c>
      <c r="AJ833" s="52">
        <f t="shared" si="173"/>
        <v>25027</v>
      </c>
      <c r="AK833" t="s">
        <v>1652</v>
      </c>
    </row>
    <row r="834" spans="1:37" hidden="1" outlineLevel="1">
      <c r="A834" s="26" t="s">
        <v>1866</v>
      </c>
      <c r="B834" s="11" t="s">
        <v>2630</v>
      </c>
      <c r="E834" s="1">
        <v>11935</v>
      </c>
      <c r="G834" s="1">
        <v>6761</v>
      </c>
      <c r="H834" s="1">
        <v>6287</v>
      </c>
      <c r="I834" s="1">
        <v>6394</v>
      </c>
      <c r="J834" s="2"/>
      <c r="K834" s="2">
        <f t="shared" si="165"/>
        <v>0.53573523250942601</v>
      </c>
      <c r="L834" s="10">
        <f t="shared" si="166"/>
        <v>2</v>
      </c>
      <c r="M834" s="9">
        <f t="shared" si="167"/>
        <v>3</v>
      </c>
      <c r="N834" s="8">
        <f t="shared" si="168"/>
        <v>1</v>
      </c>
      <c r="O834" s="2">
        <f t="shared" si="169"/>
        <v>0.22961899129847091</v>
      </c>
      <c r="P834" s="2">
        <f t="shared" si="170"/>
        <v>0.13246599645180368</v>
      </c>
      <c r="Q834" s="2">
        <f t="shared" si="171"/>
        <v>0.62912900228098334</v>
      </c>
      <c r="R834" s="2">
        <f t="shared" si="172"/>
        <v>8.7860099687420146E-3</v>
      </c>
      <c r="S834" s="1">
        <v>2718</v>
      </c>
      <c r="T834" s="1">
        <v>1568</v>
      </c>
      <c r="U834" s="1">
        <v>7447</v>
      </c>
      <c r="V834" s="1">
        <v>74</v>
      </c>
      <c r="W834" s="1">
        <v>11</v>
      </c>
      <c r="Y834">
        <v>19</v>
      </c>
      <c r="AB834" t="s">
        <v>323</v>
      </c>
      <c r="AF834" s="38">
        <v>25</v>
      </c>
      <c r="AG834" s="40">
        <v>17</v>
      </c>
      <c r="AH834" s="40">
        <v>110</v>
      </c>
      <c r="AI834" s="52">
        <v>31540</v>
      </c>
      <c r="AJ834" s="52">
        <f t="shared" si="173"/>
        <v>25017</v>
      </c>
      <c r="AK834" t="s">
        <v>1652</v>
      </c>
    </row>
    <row r="835" spans="1:37" hidden="1" outlineLevel="1">
      <c r="A835" s="26" t="s">
        <v>826</v>
      </c>
      <c r="B835" s="11" t="s">
        <v>2630</v>
      </c>
      <c r="E835" s="1">
        <v>8434</v>
      </c>
      <c r="G835" s="1">
        <v>4535</v>
      </c>
      <c r="H835" s="1">
        <v>4217</v>
      </c>
      <c r="I835" s="1">
        <v>4301</v>
      </c>
      <c r="J835" s="2"/>
      <c r="K835" s="2">
        <f t="shared" si="165"/>
        <v>0.50995968698126626</v>
      </c>
      <c r="L835" s="10">
        <f t="shared" si="166"/>
        <v>2</v>
      </c>
      <c r="M835" s="9">
        <f t="shared" si="167"/>
        <v>3</v>
      </c>
      <c r="N835" s="8">
        <f t="shared" si="168"/>
        <v>1</v>
      </c>
      <c r="O835" s="2">
        <f t="shared" si="169"/>
        <v>0.34601951102011319</v>
      </c>
      <c r="P835" s="2">
        <f t="shared" si="170"/>
        <v>0.11863181982415995</v>
      </c>
      <c r="Q835" s="2">
        <f t="shared" si="171"/>
        <v>0.52739973503552928</v>
      </c>
      <c r="R835" s="2">
        <f t="shared" si="172"/>
        <v>7.9489341201975927E-3</v>
      </c>
      <c r="S835" s="1">
        <v>2873</v>
      </c>
      <c r="T835" s="1">
        <v>985</v>
      </c>
      <c r="U835" s="1">
        <v>4379</v>
      </c>
      <c r="V835" s="1">
        <v>44</v>
      </c>
      <c r="W835" s="1">
        <v>8</v>
      </c>
      <c r="Y835">
        <v>14</v>
      </c>
      <c r="AB835" t="s">
        <v>231</v>
      </c>
      <c r="AF835" s="38">
        <v>25</v>
      </c>
      <c r="AG835" s="40">
        <v>23</v>
      </c>
      <c r="AH835" s="40">
        <v>55</v>
      </c>
      <c r="AI835" s="52">
        <v>31645</v>
      </c>
      <c r="AJ835" s="52">
        <f t="shared" si="173"/>
        <v>25023</v>
      </c>
      <c r="AK835" t="s">
        <v>1652</v>
      </c>
    </row>
    <row r="836" spans="1:37" hidden="1" outlineLevel="1">
      <c r="A836" s="26" t="s">
        <v>2656</v>
      </c>
      <c r="B836" s="11" t="s">
        <v>2630</v>
      </c>
      <c r="E836" s="1">
        <v>1389</v>
      </c>
      <c r="G836" s="1">
        <v>709</v>
      </c>
      <c r="H836" s="1">
        <v>635</v>
      </c>
      <c r="I836" s="1">
        <v>693</v>
      </c>
      <c r="J836" s="2"/>
      <c r="K836" s="2">
        <f t="shared" si="165"/>
        <v>0.49892008639308855</v>
      </c>
      <c r="L836" s="10">
        <f t="shared" si="166"/>
        <v>2</v>
      </c>
      <c r="M836" s="9">
        <f t="shared" si="167"/>
        <v>3</v>
      </c>
      <c r="N836" s="8">
        <f t="shared" si="168"/>
        <v>1</v>
      </c>
      <c r="O836" s="2">
        <f t="shared" si="169"/>
        <v>0.16851441241685144</v>
      </c>
      <c r="P836" s="2">
        <f t="shared" si="170"/>
        <v>0.13303769401330376</v>
      </c>
      <c r="Q836" s="2">
        <f t="shared" si="171"/>
        <v>0.68292682926829273</v>
      </c>
      <c r="R836" s="2">
        <f t="shared" si="172"/>
        <v>1.552106430155209E-2</v>
      </c>
      <c r="S836" s="1">
        <v>228</v>
      </c>
      <c r="T836" s="1">
        <v>180</v>
      </c>
      <c r="U836" s="1">
        <v>924</v>
      </c>
      <c r="V836" s="1">
        <v>11</v>
      </c>
      <c r="W836" s="1">
        <v>2</v>
      </c>
      <c r="Y836">
        <v>8</v>
      </c>
      <c r="AB836" t="s">
        <v>2728</v>
      </c>
      <c r="AF836" s="38">
        <v>25</v>
      </c>
      <c r="AG836" s="40">
        <v>15</v>
      </c>
      <c r="AH836" s="40">
        <v>50</v>
      </c>
      <c r="AI836" s="52">
        <v>31785</v>
      </c>
      <c r="AJ836" s="52">
        <f t="shared" si="173"/>
        <v>25015</v>
      </c>
      <c r="AK836" t="s">
        <v>1652</v>
      </c>
    </row>
    <row r="837" spans="1:37" hidden="1" outlineLevel="1">
      <c r="A837" s="26" t="s">
        <v>2441</v>
      </c>
      <c r="B837" s="11" t="s">
        <v>2630</v>
      </c>
      <c r="E837" s="1">
        <v>7982</v>
      </c>
      <c r="G837" s="1">
        <v>5961</v>
      </c>
      <c r="H837" s="1">
        <v>5328</v>
      </c>
      <c r="I837" s="1">
        <v>5674</v>
      </c>
      <c r="J837" s="2"/>
      <c r="K837" s="2">
        <f t="shared" si="165"/>
        <v>0.71084941117514411</v>
      </c>
      <c r="L837" s="10">
        <f t="shared" si="166"/>
        <v>2</v>
      </c>
      <c r="M837" s="9">
        <f t="shared" si="167"/>
        <v>3</v>
      </c>
      <c r="N837" s="8">
        <f t="shared" si="168"/>
        <v>1</v>
      </c>
      <c r="O837" s="2">
        <f t="shared" si="169"/>
        <v>0.21405228758169934</v>
      </c>
      <c r="P837" s="2">
        <f t="shared" si="170"/>
        <v>0.17207139265962795</v>
      </c>
      <c r="Q837" s="2">
        <f t="shared" si="171"/>
        <v>0.60884866767219703</v>
      </c>
      <c r="R837" s="2">
        <f t="shared" si="172"/>
        <v>5.027652086475709E-3</v>
      </c>
      <c r="S837" s="1">
        <v>1703</v>
      </c>
      <c r="T837" s="1">
        <v>1369</v>
      </c>
      <c r="U837" s="1">
        <v>4844</v>
      </c>
      <c r="V837" s="1">
        <v>23</v>
      </c>
      <c r="W837" s="1">
        <v>0</v>
      </c>
      <c r="Y837">
        <v>17</v>
      </c>
      <c r="AB837" t="s">
        <v>1016</v>
      </c>
      <c r="AF837" s="38">
        <v>25</v>
      </c>
      <c r="AG837" s="40">
        <v>9</v>
      </c>
      <c r="AH837" s="40">
        <v>60</v>
      </c>
      <c r="AI837" s="52">
        <v>32310</v>
      </c>
      <c r="AJ837" s="52">
        <f t="shared" si="173"/>
        <v>25009</v>
      </c>
      <c r="AK837" t="s">
        <v>1652</v>
      </c>
    </row>
    <row r="838" spans="1:37" hidden="1" outlineLevel="1">
      <c r="A838" s="26" t="s">
        <v>1738</v>
      </c>
      <c r="B838" s="11" t="s">
        <v>2630</v>
      </c>
      <c r="E838" s="1">
        <v>7809</v>
      </c>
      <c r="G838" s="1">
        <v>4537</v>
      </c>
      <c r="H838" s="1">
        <v>4066</v>
      </c>
      <c r="I838" s="1">
        <v>4258</v>
      </c>
      <c r="J838" s="2"/>
      <c r="K838" s="2">
        <f t="shared" si="165"/>
        <v>0.54526828018952489</v>
      </c>
      <c r="L838" s="10">
        <f t="shared" si="166"/>
        <v>2</v>
      </c>
      <c r="M838" s="9">
        <f t="shared" si="167"/>
        <v>3</v>
      </c>
      <c r="N838" s="8">
        <f t="shared" si="168"/>
        <v>1</v>
      </c>
      <c r="O838" s="2">
        <f t="shared" si="169"/>
        <v>0.25350285417747792</v>
      </c>
      <c r="P838" s="2">
        <f t="shared" si="170"/>
        <v>0.18513233004670474</v>
      </c>
      <c r="Q838" s="2">
        <f t="shared" si="171"/>
        <v>0.55345096004151528</v>
      </c>
      <c r="R838" s="2">
        <f t="shared" si="172"/>
        <v>7.9138557343020333E-3</v>
      </c>
      <c r="S838" s="1">
        <v>1954</v>
      </c>
      <c r="T838" s="1">
        <v>1427</v>
      </c>
      <c r="U838" s="1">
        <v>4266</v>
      </c>
      <c r="V838" s="1">
        <v>50</v>
      </c>
      <c r="W838" s="1">
        <v>3</v>
      </c>
      <c r="Y838">
        <v>8</v>
      </c>
      <c r="AB838" t="s">
        <v>231</v>
      </c>
      <c r="AF838" s="38">
        <v>25</v>
      </c>
      <c r="AG838" s="40">
        <v>23</v>
      </c>
      <c r="AH838" s="40">
        <v>60</v>
      </c>
      <c r="AI838" s="52">
        <v>33220</v>
      </c>
      <c r="AJ838" s="52">
        <f t="shared" si="173"/>
        <v>25023</v>
      </c>
      <c r="AK838" t="s">
        <v>1652</v>
      </c>
    </row>
    <row r="839" spans="1:37" hidden="1" outlineLevel="1">
      <c r="A839" s="26" t="s">
        <v>2095</v>
      </c>
      <c r="B839" s="11" t="s">
        <v>2630</v>
      </c>
      <c r="E839" s="1">
        <v>6479</v>
      </c>
      <c r="G839" s="1">
        <v>3834</v>
      </c>
      <c r="H839" s="1">
        <v>3463</v>
      </c>
      <c r="I839" s="1">
        <v>2546</v>
      </c>
      <c r="J839" s="2"/>
      <c r="K839" s="2">
        <f t="shared" si="165"/>
        <v>0.39296187683284456</v>
      </c>
      <c r="L839" s="10">
        <f t="shared" si="166"/>
        <v>2</v>
      </c>
      <c r="M839" s="9">
        <f t="shared" si="167"/>
        <v>3</v>
      </c>
      <c r="N839" s="8">
        <f t="shared" si="168"/>
        <v>1</v>
      </c>
      <c r="O839" s="2">
        <f t="shared" si="169"/>
        <v>0.19397627965043696</v>
      </c>
      <c r="P839" s="2">
        <f t="shared" si="170"/>
        <v>0.18227215980024969</v>
      </c>
      <c r="Q839" s="2">
        <f t="shared" si="171"/>
        <v>0.61501248439450684</v>
      </c>
      <c r="R839" s="2">
        <f t="shared" si="172"/>
        <v>8.7390761548065132E-3</v>
      </c>
      <c r="S839" s="1">
        <v>1243</v>
      </c>
      <c r="T839" s="1">
        <v>1168</v>
      </c>
      <c r="U839" s="1">
        <v>3941</v>
      </c>
      <c r="V839" s="1">
        <v>44</v>
      </c>
      <c r="W839" s="1">
        <v>1</v>
      </c>
      <c r="Y839">
        <v>11</v>
      </c>
      <c r="AB839" t="s">
        <v>231</v>
      </c>
      <c r="AF839" s="38">
        <v>25</v>
      </c>
      <c r="AG839" s="40">
        <v>23</v>
      </c>
      <c r="AH839" s="40">
        <v>65</v>
      </c>
      <c r="AI839" s="52">
        <v>33920</v>
      </c>
      <c r="AJ839" s="52">
        <f t="shared" si="173"/>
        <v>25023</v>
      </c>
      <c r="AK839" t="s">
        <v>1652</v>
      </c>
    </row>
    <row r="840" spans="1:37" hidden="1" outlineLevel="1">
      <c r="A840" s="26" t="s">
        <v>158</v>
      </c>
      <c r="B840" s="11" t="s">
        <v>2630</v>
      </c>
      <c r="E840" s="1">
        <v>4147</v>
      </c>
      <c r="G840" s="1">
        <v>2409</v>
      </c>
      <c r="H840" s="1">
        <v>2144</v>
      </c>
      <c r="I840" s="1">
        <v>2230</v>
      </c>
      <c r="J840" s="2"/>
      <c r="K840" s="2">
        <f t="shared" si="165"/>
        <v>0.53773812394502052</v>
      </c>
      <c r="L840" s="10">
        <f t="shared" si="166"/>
        <v>2</v>
      </c>
      <c r="M840" s="9">
        <f t="shared" si="167"/>
        <v>3</v>
      </c>
      <c r="N840" s="8">
        <f t="shared" si="168"/>
        <v>1</v>
      </c>
      <c r="O840" s="2">
        <f t="shared" si="169"/>
        <v>0.19328140214216163</v>
      </c>
      <c r="P840" s="2">
        <f t="shared" si="170"/>
        <v>0.19303797468354431</v>
      </c>
      <c r="Q840" s="2">
        <f t="shared" si="171"/>
        <v>0.6037000973709834</v>
      </c>
      <c r="R840" s="2">
        <f t="shared" si="172"/>
        <v>9.9805258033106581E-3</v>
      </c>
      <c r="S840" s="1">
        <v>794</v>
      </c>
      <c r="T840" s="1">
        <v>793</v>
      </c>
      <c r="U840" s="1">
        <v>2480</v>
      </c>
      <c r="V840" s="1">
        <v>22</v>
      </c>
      <c r="W840" s="1">
        <v>4</v>
      </c>
      <c r="Y840">
        <v>15</v>
      </c>
      <c r="AB840" s="47" t="s">
        <v>698</v>
      </c>
      <c r="AC840" s="47"/>
      <c r="AF840" s="38">
        <v>25</v>
      </c>
      <c r="AG840" s="40">
        <v>27</v>
      </c>
      <c r="AH840" s="40">
        <v>115</v>
      </c>
      <c r="AI840" s="52">
        <v>34165</v>
      </c>
      <c r="AJ840" s="52">
        <f t="shared" si="173"/>
        <v>25027</v>
      </c>
      <c r="AK840" t="s">
        <v>1652</v>
      </c>
    </row>
    <row r="841" spans="1:37" hidden="1" outlineLevel="1">
      <c r="A841" s="26" t="s">
        <v>1137</v>
      </c>
      <c r="B841" s="11" t="s">
        <v>2630</v>
      </c>
      <c r="E841" s="1">
        <v>1947</v>
      </c>
      <c r="G841" s="1">
        <v>918</v>
      </c>
      <c r="H841" s="1">
        <v>847</v>
      </c>
      <c r="I841" s="1">
        <v>890</v>
      </c>
      <c r="J841" s="2"/>
      <c r="K841" s="2">
        <f t="shared" si="165"/>
        <v>0.45711350796096561</v>
      </c>
      <c r="L841" s="10">
        <f t="shared" si="166"/>
        <v>2</v>
      </c>
      <c r="M841" s="9">
        <f t="shared" si="167"/>
        <v>3</v>
      </c>
      <c r="N841" s="8">
        <f t="shared" si="168"/>
        <v>1</v>
      </c>
      <c r="O841" s="2">
        <f t="shared" si="169"/>
        <v>0.27113402061855668</v>
      </c>
      <c r="P841" s="2">
        <f t="shared" si="170"/>
        <v>0.11597938144329897</v>
      </c>
      <c r="Q841" s="2">
        <f t="shared" si="171"/>
        <v>0.60721649484536078</v>
      </c>
      <c r="R841" s="2">
        <f t="shared" si="172"/>
        <v>5.670103092783596E-3</v>
      </c>
      <c r="S841" s="1">
        <v>526</v>
      </c>
      <c r="T841" s="1">
        <v>225</v>
      </c>
      <c r="U841" s="1">
        <v>1178</v>
      </c>
      <c r="V841" s="1">
        <v>6</v>
      </c>
      <c r="W841" s="1">
        <v>0</v>
      </c>
      <c r="Y841">
        <v>5</v>
      </c>
      <c r="AB841" t="s">
        <v>1393</v>
      </c>
      <c r="AF841" s="38">
        <v>25</v>
      </c>
      <c r="AG841" s="40">
        <v>3</v>
      </c>
      <c r="AH841" s="40">
        <v>60</v>
      </c>
      <c r="AI841" s="52">
        <v>34340</v>
      </c>
      <c r="AJ841" s="52">
        <f t="shared" si="173"/>
        <v>25003</v>
      </c>
      <c r="AK841" t="s">
        <v>1652</v>
      </c>
    </row>
    <row r="842" spans="1:37" hidden="1" outlineLevel="1">
      <c r="A842" s="26" t="s">
        <v>1877</v>
      </c>
      <c r="B842" s="11" t="s">
        <v>2630</v>
      </c>
      <c r="E842" s="1">
        <v>32392</v>
      </c>
      <c r="G842" s="1">
        <v>11945</v>
      </c>
      <c r="H842" s="1">
        <v>10653</v>
      </c>
      <c r="I842" s="1">
        <v>10737</v>
      </c>
      <c r="J842" s="2"/>
      <c r="K842" s="2">
        <f t="shared" si="165"/>
        <v>0.331470733514448</v>
      </c>
      <c r="L842" s="10">
        <f t="shared" si="166"/>
        <v>1</v>
      </c>
      <c r="M842" s="9">
        <f t="shared" si="167"/>
        <v>3</v>
      </c>
      <c r="N842" s="8">
        <f t="shared" si="168"/>
        <v>2</v>
      </c>
      <c r="O842" s="2">
        <f t="shared" si="169"/>
        <v>0.52319491208380098</v>
      </c>
      <c r="P842" s="2">
        <f t="shared" si="170"/>
        <v>9.8110736999625886E-2</v>
      </c>
      <c r="Q842" s="2">
        <f t="shared" si="171"/>
        <v>0.37052625015587981</v>
      </c>
      <c r="R842" s="2">
        <f t="shared" si="172"/>
        <v>8.1681007606932976E-3</v>
      </c>
      <c r="S842" s="1">
        <v>16782</v>
      </c>
      <c r="T842" s="1">
        <v>3147</v>
      </c>
      <c r="U842" s="1">
        <v>11885</v>
      </c>
      <c r="V842" s="1">
        <v>182</v>
      </c>
      <c r="W842" s="1">
        <v>30</v>
      </c>
      <c r="Y842">
        <v>50</v>
      </c>
      <c r="AB842" t="s">
        <v>1016</v>
      </c>
      <c r="AF842" s="38">
        <v>25</v>
      </c>
      <c r="AG842" s="40">
        <v>9</v>
      </c>
      <c r="AH842" s="40">
        <v>65</v>
      </c>
      <c r="AI842" s="52">
        <v>34550</v>
      </c>
      <c r="AJ842" s="52">
        <f t="shared" si="173"/>
        <v>25009</v>
      </c>
      <c r="AK842" t="s">
        <v>165</v>
      </c>
    </row>
    <row r="843" spans="1:37" hidden="1" outlineLevel="1">
      <c r="A843" s="26" t="s">
        <v>1878</v>
      </c>
      <c r="B843" s="11" t="s">
        <v>2630</v>
      </c>
      <c r="E843" s="1">
        <v>4096</v>
      </c>
      <c r="G843" s="1">
        <v>2187</v>
      </c>
      <c r="H843" s="1">
        <v>1953</v>
      </c>
      <c r="I843" s="1">
        <v>2111</v>
      </c>
      <c r="J843" s="2"/>
      <c r="K843" s="2">
        <f t="shared" si="165"/>
        <v>0.515380859375</v>
      </c>
      <c r="L843" s="10">
        <f t="shared" si="166"/>
        <v>2</v>
      </c>
      <c r="M843" s="9">
        <f t="shared" si="167"/>
        <v>3</v>
      </c>
      <c r="N843" s="8">
        <f t="shared" si="168"/>
        <v>1</v>
      </c>
      <c r="O843" s="2">
        <f t="shared" si="169"/>
        <v>0.25105958613812018</v>
      </c>
      <c r="P843" s="2">
        <f t="shared" si="170"/>
        <v>9.4988780852655191E-2</v>
      </c>
      <c r="Q843" s="2">
        <f t="shared" si="171"/>
        <v>0.64672151583146342</v>
      </c>
      <c r="R843" s="2">
        <f t="shared" si="172"/>
        <v>7.2301171777612305E-3</v>
      </c>
      <c r="S843" s="1">
        <v>1007</v>
      </c>
      <c r="T843" s="1">
        <v>381</v>
      </c>
      <c r="U843" s="1">
        <v>2594</v>
      </c>
      <c r="V843" s="1">
        <v>12</v>
      </c>
      <c r="W843" s="1">
        <v>8</v>
      </c>
      <c r="Y843">
        <v>9</v>
      </c>
      <c r="AB843" t="s">
        <v>1393</v>
      </c>
      <c r="AF843" s="38">
        <v>25</v>
      </c>
      <c r="AG843" s="40">
        <v>3</v>
      </c>
      <c r="AH843" s="40">
        <v>65</v>
      </c>
      <c r="AI843" s="52">
        <v>34655</v>
      </c>
      <c r="AJ843" s="52">
        <f t="shared" si="173"/>
        <v>25003</v>
      </c>
      <c r="AK843" t="s">
        <v>1652</v>
      </c>
    </row>
    <row r="844" spans="1:37" hidden="1" outlineLevel="1">
      <c r="A844" s="26" t="s">
        <v>2688</v>
      </c>
      <c r="B844" s="11" t="s">
        <v>2630</v>
      </c>
      <c r="E844" s="1">
        <v>6792</v>
      </c>
      <c r="G844" s="1">
        <v>3728</v>
      </c>
      <c r="H844" s="1">
        <v>3464</v>
      </c>
      <c r="I844" s="1">
        <v>2770</v>
      </c>
      <c r="J844" s="2"/>
      <c r="K844" s="2">
        <f t="shared" si="165"/>
        <v>0.40783274440518258</v>
      </c>
      <c r="L844" s="10">
        <f t="shared" si="166"/>
        <v>2</v>
      </c>
      <c r="M844" s="9">
        <f t="shared" si="167"/>
        <v>3</v>
      </c>
      <c r="N844" s="8">
        <f t="shared" si="168"/>
        <v>1</v>
      </c>
      <c r="O844" s="2">
        <f t="shared" si="169"/>
        <v>0.33949604890412999</v>
      </c>
      <c r="P844" s="2">
        <f t="shared" si="170"/>
        <v>0.12017295363053526</v>
      </c>
      <c r="Q844" s="2">
        <f t="shared" si="171"/>
        <v>0.53242880572536155</v>
      </c>
      <c r="R844" s="2">
        <f t="shared" si="172"/>
        <v>7.9021917399731967E-3</v>
      </c>
      <c r="S844" s="1">
        <v>2277</v>
      </c>
      <c r="T844" s="1">
        <v>806</v>
      </c>
      <c r="U844" s="1">
        <v>3571</v>
      </c>
      <c r="V844" s="1">
        <v>41</v>
      </c>
      <c r="W844" s="1">
        <v>6</v>
      </c>
      <c r="Y844">
        <v>6</v>
      </c>
      <c r="AB844" s="47" t="s">
        <v>698</v>
      </c>
      <c r="AC844" s="47"/>
      <c r="AF844" s="38">
        <v>25</v>
      </c>
      <c r="AG844" s="40">
        <v>27</v>
      </c>
      <c r="AH844" s="40">
        <v>120</v>
      </c>
      <c r="AI844" s="52">
        <v>34795</v>
      </c>
      <c r="AJ844" s="52">
        <f t="shared" si="173"/>
        <v>25027</v>
      </c>
      <c r="AK844" t="s">
        <v>1652</v>
      </c>
    </row>
    <row r="845" spans="1:37" hidden="1" outlineLevel="1">
      <c r="A845" s="26" t="s">
        <v>367</v>
      </c>
      <c r="B845" s="11" t="s">
        <v>2630</v>
      </c>
      <c r="E845" s="1">
        <v>3701</v>
      </c>
      <c r="G845" s="1">
        <v>2439</v>
      </c>
      <c r="H845" s="1">
        <v>2173</v>
      </c>
      <c r="I845" s="1">
        <v>2337</v>
      </c>
      <c r="J845" s="2"/>
      <c r="K845" s="2">
        <f t="shared" si="165"/>
        <v>0.63145095920021621</v>
      </c>
      <c r="L845" s="10">
        <f t="shared" si="166"/>
        <v>2</v>
      </c>
      <c r="M845" s="9">
        <f t="shared" si="167"/>
        <v>3</v>
      </c>
      <c r="N845" s="8">
        <f t="shared" si="168"/>
        <v>1</v>
      </c>
      <c r="O845" s="2">
        <f t="shared" si="169"/>
        <v>0.39813289401427787</v>
      </c>
      <c r="P845" s="2">
        <f t="shared" si="170"/>
        <v>0.16529379461834157</v>
      </c>
      <c r="Q845" s="2">
        <f t="shared" si="171"/>
        <v>0.42915980230642503</v>
      </c>
      <c r="R845" s="2">
        <f t="shared" si="172"/>
        <v>7.4135090609555032E-3</v>
      </c>
      <c r="S845" s="1">
        <v>1450</v>
      </c>
      <c r="T845" s="1">
        <v>602</v>
      </c>
      <c r="U845" s="1">
        <v>1563</v>
      </c>
      <c r="V845" s="1">
        <v>12</v>
      </c>
      <c r="W845" s="1">
        <v>9</v>
      </c>
      <c r="Y845">
        <v>6</v>
      </c>
      <c r="AB845" t="s">
        <v>1393</v>
      </c>
      <c r="AF845" s="38">
        <v>25</v>
      </c>
      <c r="AG845" s="40">
        <v>3</v>
      </c>
      <c r="AH845" s="40">
        <v>70</v>
      </c>
      <c r="AI845" s="52">
        <v>34970</v>
      </c>
      <c r="AJ845" s="52">
        <f t="shared" si="173"/>
        <v>25003</v>
      </c>
      <c r="AK845" t="s">
        <v>1652</v>
      </c>
    </row>
    <row r="846" spans="1:37" hidden="1" outlineLevel="1">
      <c r="A846" s="26" t="s">
        <v>371</v>
      </c>
      <c r="B846" s="11" t="s">
        <v>2630</v>
      </c>
      <c r="E846" s="1">
        <v>25447</v>
      </c>
      <c r="G846" s="1">
        <v>13464</v>
      </c>
      <c r="H846" s="1">
        <v>12328</v>
      </c>
      <c r="I846" s="1">
        <v>12683</v>
      </c>
      <c r="J846" s="2"/>
      <c r="K846" s="2">
        <f t="shared" si="165"/>
        <v>0.49840845679254919</v>
      </c>
      <c r="L846" s="10">
        <f t="shared" si="166"/>
        <v>2</v>
      </c>
      <c r="M846" s="9">
        <f t="shared" si="167"/>
        <v>3</v>
      </c>
      <c r="N846" s="8">
        <f t="shared" si="168"/>
        <v>1</v>
      </c>
      <c r="O846" s="2">
        <f t="shared" si="169"/>
        <v>0.30766774438191036</v>
      </c>
      <c r="P846" s="2">
        <f t="shared" si="170"/>
        <v>0.11639324631780625</v>
      </c>
      <c r="Q846" s="2">
        <f t="shared" si="171"/>
        <v>0.56659881052169403</v>
      </c>
      <c r="R846" s="2">
        <f t="shared" si="172"/>
        <v>9.3401987785893814E-3</v>
      </c>
      <c r="S846" s="1">
        <v>7708</v>
      </c>
      <c r="T846" s="1">
        <v>2916</v>
      </c>
      <c r="U846" s="1">
        <v>14195</v>
      </c>
      <c r="V846" s="1">
        <v>159</v>
      </c>
      <c r="W846" s="1">
        <v>12</v>
      </c>
      <c r="Y846">
        <v>63</v>
      </c>
      <c r="AB846" s="47" t="s">
        <v>698</v>
      </c>
      <c r="AC846" s="47"/>
      <c r="AF846" s="38">
        <v>25</v>
      </c>
      <c r="AG846" s="40">
        <v>27</v>
      </c>
      <c r="AH846" s="40">
        <v>125</v>
      </c>
      <c r="AI846" s="52">
        <v>35075</v>
      </c>
      <c r="AJ846" s="52">
        <f t="shared" si="173"/>
        <v>25027</v>
      </c>
      <c r="AK846" t="s">
        <v>165</v>
      </c>
    </row>
    <row r="847" spans="1:37" hidden="1" outlineLevel="1">
      <c r="A847" s="26" t="s">
        <v>539</v>
      </c>
      <c r="B847" s="11" t="s">
        <v>2630</v>
      </c>
      <c r="E847" s="1">
        <v>1330</v>
      </c>
      <c r="G847" s="1">
        <v>952</v>
      </c>
      <c r="H847" s="1">
        <v>906</v>
      </c>
      <c r="I847" s="1">
        <v>939</v>
      </c>
      <c r="J847" s="2"/>
      <c r="K847" s="2">
        <f t="shared" si="165"/>
        <v>0.70601503759398498</v>
      </c>
      <c r="L847" s="10">
        <f t="shared" si="166"/>
        <v>2</v>
      </c>
      <c r="M847" s="9">
        <f t="shared" si="167"/>
        <v>3</v>
      </c>
      <c r="N847" s="8">
        <f t="shared" si="168"/>
        <v>1</v>
      </c>
      <c r="O847" s="2">
        <f t="shared" si="169"/>
        <v>0.43972179289026275</v>
      </c>
      <c r="P847" s="2">
        <f t="shared" si="170"/>
        <v>9.8918083462132919E-2</v>
      </c>
      <c r="Q847" s="2">
        <f t="shared" si="171"/>
        <v>0.45054095826893353</v>
      </c>
      <c r="R847" s="2">
        <f t="shared" si="172"/>
        <v>1.0819165378670725E-2</v>
      </c>
      <c r="S847" s="1">
        <v>569</v>
      </c>
      <c r="T847" s="1">
        <v>128</v>
      </c>
      <c r="U847" s="1">
        <v>583</v>
      </c>
      <c r="V847" s="1">
        <v>2</v>
      </c>
      <c r="W847" s="1">
        <v>6</v>
      </c>
      <c r="Y847">
        <v>6</v>
      </c>
      <c r="AB847" t="s">
        <v>1083</v>
      </c>
      <c r="AF847" s="38">
        <v>25</v>
      </c>
      <c r="AG847" s="40">
        <v>11</v>
      </c>
      <c r="AH847" s="40">
        <v>65</v>
      </c>
      <c r="AI847" s="52">
        <v>35180</v>
      </c>
      <c r="AJ847" s="52">
        <f t="shared" si="173"/>
        <v>25011</v>
      </c>
      <c r="AK847" t="s">
        <v>1652</v>
      </c>
    </row>
    <row r="848" spans="1:37" hidden="1" outlineLevel="1">
      <c r="A848" s="26" t="s">
        <v>477</v>
      </c>
      <c r="B848" s="11" t="s">
        <v>2630</v>
      </c>
      <c r="E848" s="1">
        <v>20375</v>
      </c>
      <c r="G848" s="1">
        <v>14710</v>
      </c>
      <c r="H848" s="1">
        <v>13299</v>
      </c>
      <c r="I848" s="1">
        <v>10789</v>
      </c>
      <c r="J848" s="2"/>
      <c r="K848" s="2">
        <f t="shared" si="165"/>
        <v>0.52952147239263803</v>
      </c>
      <c r="L848" s="10">
        <f t="shared" si="166"/>
        <v>2</v>
      </c>
      <c r="M848" s="9">
        <f t="shared" si="167"/>
        <v>3</v>
      </c>
      <c r="N848" s="8">
        <f t="shared" si="168"/>
        <v>1</v>
      </c>
      <c r="O848" s="2">
        <f t="shared" si="169"/>
        <v>0.40079582193484209</v>
      </c>
      <c r="P848" s="2">
        <f t="shared" si="170"/>
        <v>0.14712758020392938</v>
      </c>
      <c r="Q848" s="2">
        <f t="shared" si="171"/>
        <v>0.4481472270579458</v>
      </c>
      <c r="R848" s="2">
        <f t="shared" si="172"/>
        <v>3.9293708032827612E-3</v>
      </c>
      <c r="S848" s="1">
        <v>8058</v>
      </c>
      <c r="T848" s="1">
        <v>2958</v>
      </c>
      <c r="U848" s="1">
        <v>9010</v>
      </c>
      <c r="V848" s="1">
        <v>29</v>
      </c>
      <c r="W848" s="1">
        <v>26</v>
      </c>
      <c r="Y848">
        <v>24</v>
      </c>
      <c r="AB848" t="s">
        <v>323</v>
      </c>
      <c r="AF848" s="38">
        <v>25</v>
      </c>
      <c r="AG848" s="40">
        <v>17</v>
      </c>
      <c r="AH848" s="40">
        <v>115</v>
      </c>
      <c r="AI848" s="52">
        <v>35215</v>
      </c>
      <c r="AJ848" s="52">
        <f t="shared" si="173"/>
        <v>25017</v>
      </c>
      <c r="AK848" t="s">
        <v>1652</v>
      </c>
    </row>
    <row r="849" spans="1:37" hidden="1" outlineLevel="1">
      <c r="A849" s="26" t="s">
        <v>1141</v>
      </c>
      <c r="B849" s="11" t="s">
        <v>2630</v>
      </c>
      <c r="E849" s="1">
        <v>573</v>
      </c>
      <c r="G849" s="1">
        <v>284</v>
      </c>
      <c r="H849" s="1">
        <v>250</v>
      </c>
      <c r="I849" s="1">
        <v>278</v>
      </c>
      <c r="J849" s="2"/>
      <c r="K849" s="2">
        <f t="shared" si="165"/>
        <v>0.4851657940663176</v>
      </c>
      <c r="L849" s="10">
        <f t="shared" si="166"/>
        <v>2</v>
      </c>
      <c r="M849" s="9">
        <f t="shared" si="167"/>
        <v>3</v>
      </c>
      <c r="N849" s="8">
        <f t="shared" si="168"/>
        <v>1</v>
      </c>
      <c r="O849" s="2">
        <f t="shared" si="169"/>
        <v>0.20683453237410071</v>
      </c>
      <c r="P849" s="2">
        <f t="shared" si="170"/>
        <v>0.1672661870503597</v>
      </c>
      <c r="Q849" s="2">
        <f t="shared" si="171"/>
        <v>0.61151079136690645</v>
      </c>
      <c r="R849" s="2">
        <f t="shared" si="172"/>
        <v>1.4388489208633115E-2</v>
      </c>
      <c r="S849" s="1">
        <v>115</v>
      </c>
      <c r="T849" s="1">
        <v>93</v>
      </c>
      <c r="U849" s="1">
        <v>340</v>
      </c>
      <c r="V849" s="1">
        <v>1</v>
      </c>
      <c r="W849" s="1">
        <v>0</v>
      </c>
      <c r="Y849">
        <v>7</v>
      </c>
      <c r="AB849" t="s">
        <v>1083</v>
      </c>
      <c r="AF849" s="38">
        <v>25</v>
      </c>
      <c r="AG849" s="40">
        <v>11</v>
      </c>
      <c r="AH849" s="40">
        <v>70</v>
      </c>
      <c r="AI849" s="52">
        <v>35285</v>
      </c>
      <c r="AJ849" s="52">
        <f t="shared" si="173"/>
        <v>25011</v>
      </c>
      <c r="AK849" t="s">
        <v>1652</v>
      </c>
    </row>
    <row r="850" spans="1:37" hidden="1" outlineLevel="1">
      <c r="A850" s="26" t="s">
        <v>1241</v>
      </c>
      <c r="B850" s="11" t="s">
        <v>2630</v>
      </c>
      <c r="E850" s="1">
        <v>4173</v>
      </c>
      <c r="G850" s="1">
        <v>2885</v>
      </c>
      <c r="H850" s="1">
        <v>2619</v>
      </c>
      <c r="I850" s="1">
        <v>2148</v>
      </c>
      <c r="J850" s="2"/>
      <c r="K850" s="2">
        <f t="shared" si="165"/>
        <v>0.51473759884974835</v>
      </c>
      <c r="L850" s="10">
        <f t="shared" si="166"/>
        <v>2</v>
      </c>
      <c r="M850" s="9">
        <f t="shared" si="167"/>
        <v>3</v>
      </c>
      <c r="N850" s="8">
        <f t="shared" si="168"/>
        <v>1</v>
      </c>
      <c r="O850" s="2">
        <f t="shared" si="169"/>
        <v>0.30484538592646698</v>
      </c>
      <c r="P850" s="2">
        <f t="shared" si="170"/>
        <v>0.1582663744825907</v>
      </c>
      <c r="Q850" s="2">
        <f t="shared" si="171"/>
        <v>0.53104455807158513</v>
      </c>
      <c r="R850" s="2">
        <f t="shared" si="172"/>
        <v>5.8436815193571023E-3</v>
      </c>
      <c r="S850" s="1">
        <v>1252</v>
      </c>
      <c r="T850" s="1">
        <v>650</v>
      </c>
      <c r="U850" s="1">
        <v>2181</v>
      </c>
      <c r="V850" s="1">
        <v>13</v>
      </c>
      <c r="W850" s="1">
        <v>9</v>
      </c>
      <c r="Y850">
        <v>2</v>
      </c>
      <c r="AB850" t="s">
        <v>323</v>
      </c>
      <c r="AF850" s="38">
        <v>25</v>
      </c>
      <c r="AG850" s="40">
        <v>17</v>
      </c>
      <c r="AH850" s="40">
        <v>120</v>
      </c>
      <c r="AI850" s="52">
        <v>35425</v>
      </c>
      <c r="AJ850" s="52">
        <f t="shared" si="173"/>
        <v>25017</v>
      </c>
      <c r="AK850" t="s">
        <v>1652</v>
      </c>
    </row>
    <row r="851" spans="1:37" hidden="1" outlineLevel="1">
      <c r="A851" s="26" t="s">
        <v>1142</v>
      </c>
      <c r="B851" s="11" t="s">
        <v>2630</v>
      </c>
      <c r="E851" s="1">
        <v>5457</v>
      </c>
      <c r="G851" s="1">
        <v>3718</v>
      </c>
      <c r="H851" s="1">
        <v>3417</v>
      </c>
      <c r="I851" s="1">
        <v>3567</v>
      </c>
      <c r="J851" s="2"/>
      <c r="K851" s="2">
        <f t="shared" si="165"/>
        <v>0.65365585486531064</v>
      </c>
      <c r="L851" s="10">
        <f t="shared" si="166"/>
        <v>2</v>
      </c>
      <c r="M851" s="9">
        <f t="shared" si="167"/>
        <v>3</v>
      </c>
      <c r="N851" s="8">
        <f t="shared" si="168"/>
        <v>1</v>
      </c>
      <c r="O851" s="2">
        <f t="shared" si="169"/>
        <v>0.22952043291658891</v>
      </c>
      <c r="P851" s="2">
        <f t="shared" si="170"/>
        <v>0.1614107109535361</v>
      </c>
      <c r="Q851" s="2">
        <f t="shared" si="171"/>
        <v>0.60421720470236984</v>
      </c>
      <c r="R851" s="2">
        <f t="shared" si="172"/>
        <v>4.8516514275050993E-3</v>
      </c>
      <c r="S851" s="1">
        <v>1230</v>
      </c>
      <c r="T851" s="1">
        <v>865</v>
      </c>
      <c r="U851" s="1">
        <v>3238</v>
      </c>
      <c r="V851" s="1">
        <v>17</v>
      </c>
      <c r="W851" s="1">
        <v>2</v>
      </c>
      <c r="Y851">
        <v>7</v>
      </c>
      <c r="AB851" t="s">
        <v>323</v>
      </c>
      <c r="AF851" s="38">
        <v>25</v>
      </c>
      <c r="AG851" s="40">
        <v>17</v>
      </c>
      <c r="AH851" s="40">
        <v>125</v>
      </c>
      <c r="AI851" s="52">
        <v>35950</v>
      </c>
      <c r="AJ851" s="52">
        <f t="shared" si="173"/>
        <v>25017</v>
      </c>
      <c r="AK851" t="s">
        <v>1652</v>
      </c>
    </row>
    <row r="852" spans="1:37" hidden="1" outlineLevel="1">
      <c r="A852" s="26" t="s">
        <v>87</v>
      </c>
      <c r="B852" s="11" t="s">
        <v>2630</v>
      </c>
      <c r="E852" s="1">
        <v>11296</v>
      </c>
      <c r="G852" s="1">
        <v>7411</v>
      </c>
      <c r="H852" s="1">
        <v>6555</v>
      </c>
      <c r="I852" s="1">
        <v>5386</v>
      </c>
      <c r="J852" s="2"/>
      <c r="K852" s="2">
        <f t="shared" si="165"/>
        <v>0.4768059490084986</v>
      </c>
      <c r="L852" s="10">
        <f t="shared" si="166"/>
        <v>2</v>
      </c>
      <c r="M852" s="9">
        <f t="shared" si="167"/>
        <v>3</v>
      </c>
      <c r="N852" s="8">
        <f t="shared" si="168"/>
        <v>1</v>
      </c>
      <c r="O852" s="2">
        <f t="shared" si="169"/>
        <v>0.30645593356549694</v>
      </c>
      <c r="P852" s="2">
        <f t="shared" si="170"/>
        <v>0.27734619162425217</v>
      </c>
      <c r="Q852" s="2">
        <f t="shared" si="171"/>
        <v>0.41048307884632557</v>
      </c>
      <c r="R852" s="2">
        <f t="shared" si="172"/>
        <v>5.7147959639253232E-3</v>
      </c>
      <c r="S852" s="1">
        <v>3432</v>
      </c>
      <c r="T852" s="1">
        <v>3106</v>
      </c>
      <c r="U852" s="1">
        <v>4597</v>
      </c>
      <c r="V852" s="1">
        <v>43</v>
      </c>
      <c r="W852" s="1">
        <v>11</v>
      </c>
      <c r="Y852">
        <v>10</v>
      </c>
      <c r="AB852" t="s">
        <v>1859</v>
      </c>
      <c r="AF852" s="38">
        <v>25</v>
      </c>
      <c r="AG852" s="40">
        <v>13</v>
      </c>
      <c r="AH852" s="40">
        <v>55</v>
      </c>
      <c r="AI852" s="52">
        <v>36300</v>
      </c>
      <c r="AJ852" s="52">
        <f t="shared" si="173"/>
        <v>25013</v>
      </c>
      <c r="AK852" t="s">
        <v>1652</v>
      </c>
    </row>
    <row r="853" spans="1:37" hidden="1" outlineLevel="1">
      <c r="A853" s="26" t="s">
        <v>1861</v>
      </c>
      <c r="B853" s="11" t="s">
        <v>2630</v>
      </c>
      <c r="E853" s="1">
        <v>46662</v>
      </c>
      <c r="G853" s="1">
        <v>21584</v>
      </c>
      <c r="H853" s="1">
        <v>20025</v>
      </c>
      <c r="I853" s="1">
        <v>20675</v>
      </c>
      <c r="J853" s="2"/>
      <c r="K853" s="2">
        <f t="shared" si="165"/>
        <v>0.44308002228794308</v>
      </c>
      <c r="L853" s="10">
        <f t="shared" si="166"/>
        <v>2</v>
      </c>
      <c r="M853" s="9">
        <f t="shared" si="167"/>
        <v>3</v>
      </c>
      <c r="N853" s="8">
        <f t="shared" si="168"/>
        <v>1</v>
      </c>
      <c r="O853" s="2">
        <f t="shared" si="169"/>
        <v>0.43217877579330677</v>
      </c>
      <c r="P853" s="2">
        <f t="shared" si="170"/>
        <v>0.10174267383388244</v>
      </c>
      <c r="Q853" s="2">
        <f t="shared" si="171"/>
        <v>0.45602132824692215</v>
      </c>
      <c r="R853" s="2">
        <f t="shared" si="172"/>
        <v>1.005722212588861E-2</v>
      </c>
      <c r="S853" s="1">
        <v>19939</v>
      </c>
      <c r="T853" s="1">
        <v>4694</v>
      </c>
      <c r="U853" s="1">
        <v>21039</v>
      </c>
      <c r="V853" s="1">
        <v>317</v>
      </c>
      <c r="W853" s="1">
        <v>36</v>
      </c>
      <c r="Y853">
        <v>111</v>
      </c>
      <c r="AB853" t="s">
        <v>323</v>
      </c>
      <c r="AF853" s="38">
        <v>25</v>
      </c>
      <c r="AG853" s="40">
        <v>17</v>
      </c>
      <c r="AH853" s="40">
        <v>130</v>
      </c>
      <c r="AI853" s="52">
        <v>37000</v>
      </c>
      <c r="AJ853" s="52">
        <f t="shared" si="173"/>
        <v>25017</v>
      </c>
      <c r="AK853" t="s">
        <v>165</v>
      </c>
    </row>
    <row r="854" spans="1:37" hidden="1" outlineLevel="1">
      <c r="A854" s="26" t="s">
        <v>1862</v>
      </c>
      <c r="B854" s="11" t="s">
        <v>2630</v>
      </c>
      <c r="E854" s="1">
        <v>12339</v>
      </c>
      <c r="G854" s="1">
        <v>6641</v>
      </c>
      <c r="H854" s="1">
        <v>6071</v>
      </c>
      <c r="I854" s="1">
        <v>5093</v>
      </c>
      <c r="J854" s="2"/>
      <c r="K854" s="2">
        <f t="shared" si="165"/>
        <v>0.41275630115892697</v>
      </c>
      <c r="L854" s="10">
        <f t="shared" si="166"/>
        <v>1</v>
      </c>
      <c r="M854" s="9">
        <f t="shared" si="167"/>
        <v>3</v>
      </c>
      <c r="N854" s="8">
        <f t="shared" si="168"/>
        <v>2</v>
      </c>
      <c r="O854" s="2">
        <f t="shared" si="169"/>
        <v>0.49836894470722559</v>
      </c>
      <c r="P854" s="2">
        <f t="shared" si="170"/>
        <v>0.11694666449192628</v>
      </c>
      <c r="Q854" s="2">
        <f t="shared" si="171"/>
        <v>0.37873103898222149</v>
      </c>
      <c r="R854" s="2">
        <f t="shared" si="172"/>
        <v>5.9533518186266621E-3</v>
      </c>
      <c r="S854" s="1">
        <v>6111</v>
      </c>
      <c r="T854" s="1">
        <v>1434</v>
      </c>
      <c r="U854" s="1">
        <v>4644</v>
      </c>
      <c r="V854" s="1">
        <v>56</v>
      </c>
      <c r="W854" s="1">
        <v>5</v>
      </c>
      <c r="Y854">
        <v>12</v>
      </c>
      <c r="AB854" t="s">
        <v>1859</v>
      </c>
      <c r="AF854" s="38">
        <v>25</v>
      </c>
      <c r="AG854" s="40">
        <v>13</v>
      </c>
      <c r="AH854" s="40">
        <v>60</v>
      </c>
      <c r="AI854" s="52">
        <v>37175</v>
      </c>
      <c r="AJ854" s="52">
        <f t="shared" si="173"/>
        <v>25013</v>
      </c>
      <c r="AK854" t="s">
        <v>1652</v>
      </c>
    </row>
    <row r="855" spans="1:37" hidden="1" outlineLevel="1">
      <c r="A855" s="26" t="s">
        <v>55</v>
      </c>
      <c r="B855" s="11" t="s">
        <v>2630</v>
      </c>
      <c r="E855" s="1">
        <v>6621</v>
      </c>
      <c r="G855" s="1">
        <v>4111</v>
      </c>
      <c r="H855" s="1">
        <v>3701</v>
      </c>
      <c r="I855" s="1">
        <v>3862</v>
      </c>
      <c r="J855" s="2"/>
      <c r="K855" s="2">
        <f t="shared" si="165"/>
        <v>0.5832955746866032</v>
      </c>
      <c r="L855" s="10">
        <f t="shared" si="166"/>
        <v>2</v>
      </c>
      <c r="M855" s="9">
        <f t="shared" si="167"/>
        <v>3</v>
      </c>
      <c r="N855" s="8">
        <f t="shared" si="168"/>
        <v>1</v>
      </c>
      <c r="O855" s="2">
        <f t="shared" si="169"/>
        <v>0.20242057488653556</v>
      </c>
      <c r="P855" s="2">
        <f t="shared" si="170"/>
        <v>0.19304084720121029</v>
      </c>
      <c r="Q855" s="2">
        <f t="shared" si="171"/>
        <v>0.59334341906202726</v>
      </c>
      <c r="R855" s="2">
        <f t="shared" si="172"/>
        <v>1.1195158850226927E-2</v>
      </c>
      <c r="S855" s="1">
        <v>1338</v>
      </c>
      <c r="T855" s="1">
        <v>1276</v>
      </c>
      <c r="U855" s="1">
        <v>3922</v>
      </c>
      <c r="V855" s="1">
        <v>45</v>
      </c>
      <c r="W855" s="1">
        <v>7</v>
      </c>
      <c r="Y855">
        <v>22</v>
      </c>
      <c r="AB855" s="47" t="s">
        <v>698</v>
      </c>
      <c r="AC855" s="47"/>
      <c r="AF855" s="38">
        <v>25</v>
      </c>
      <c r="AG855" s="40">
        <v>27</v>
      </c>
      <c r="AH855" s="40">
        <v>130</v>
      </c>
      <c r="AI855" s="52">
        <v>37420</v>
      </c>
      <c r="AJ855" s="52">
        <f t="shared" si="173"/>
        <v>25027</v>
      </c>
      <c r="AK855" t="s">
        <v>1652</v>
      </c>
    </row>
    <row r="856" spans="1:37" hidden="1" outlineLevel="1">
      <c r="A856" s="26" t="s">
        <v>1095</v>
      </c>
      <c r="B856" s="11" t="s">
        <v>2630</v>
      </c>
      <c r="E856" s="1">
        <v>46082</v>
      </c>
      <c r="G856" s="1">
        <v>21314</v>
      </c>
      <c r="H856" s="1">
        <v>19690</v>
      </c>
      <c r="I856" s="1">
        <v>20075</v>
      </c>
      <c r="J856" s="2"/>
      <c r="K856" s="2">
        <f t="shared" si="165"/>
        <v>0.43563647411136669</v>
      </c>
      <c r="L856" s="10">
        <f t="shared" si="166"/>
        <v>1</v>
      </c>
      <c r="M856" s="9">
        <f t="shared" si="167"/>
        <v>3</v>
      </c>
      <c r="N856" s="8">
        <f t="shared" si="168"/>
        <v>2</v>
      </c>
      <c r="O856" s="2">
        <f t="shared" si="169"/>
        <v>0.4626058788767537</v>
      </c>
      <c r="P856" s="2">
        <f t="shared" si="170"/>
        <v>7.6101468624833107E-2</v>
      </c>
      <c r="Q856" s="2">
        <f t="shared" si="171"/>
        <v>0.4558646501346057</v>
      </c>
      <c r="R856" s="2">
        <f t="shared" si="172"/>
        <v>5.428002363807416E-3</v>
      </c>
      <c r="S856" s="1">
        <v>21136</v>
      </c>
      <c r="T856" s="1">
        <v>3477</v>
      </c>
      <c r="U856" s="1">
        <v>20828</v>
      </c>
      <c r="V856" s="1">
        <v>175</v>
      </c>
      <c r="W856" s="1">
        <v>9</v>
      </c>
      <c r="Y856">
        <v>64</v>
      </c>
      <c r="AB856" t="s">
        <v>1016</v>
      </c>
      <c r="AF856" s="38">
        <v>25</v>
      </c>
      <c r="AG856" s="40">
        <v>9</v>
      </c>
      <c r="AH856" s="40">
        <v>70</v>
      </c>
      <c r="AI856" s="52">
        <v>37490</v>
      </c>
      <c r="AJ856" s="52">
        <f t="shared" si="173"/>
        <v>25009</v>
      </c>
      <c r="AK856" t="s">
        <v>165</v>
      </c>
    </row>
    <row r="857" spans="1:37" hidden="1" outlineLevel="1">
      <c r="A857" s="26" t="s">
        <v>340</v>
      </c>
      <c r="B857" s="11" t="s">
        <v>2630</v>
      </c>
      <c r="E857" s="1">
        <v>8106</v>
      </c>
      <c r="G857" s="1">
        <v>5725</v>
      </c>
      <c r="H857" s="1">
        <v>5033</v>
      </c>
      <c r="I857" s="1">
        <v>5387</v>
      </c>
      <c r="J857" s="2"/>
      <c r="K857" s="2">
        <f t="shared" si="165"/>
        <v>0.66456945472489515</v>
      </c>
      <c r="L857" s="10">
        <f t="shared" si="166"/>
        <v>3</v>
      </c>
      <c r="M857" s="9">
        <f t="shared" si="167"/>
        <v>2</v>
      </c>
      <c r="N857" s="8">
        <f t="shared" si="168"/>
        <v>1</v>
      </c>
      <c r="O857" s="2">
        <f t="shared" si="169"/>
        <v>0.2217256362507759</v>
      </c>
      <c r="P857" s="2">
        <f t="shared" si="170"/>
        <v>0.22520173805090007</v>
      </c>
      <c r="Q857" s="2">
        <f t="shared" si="171"/>
        <v>0.54872749844816882</v>
      </c>
      <c r="R857" s="2">
        <f t="shared" si="172"/>
        <v>4.345127250155234E-3</v>
      </c>
      <c r="S857" s="1">
        <v>1786</v>
      </c>
      <c r="T857" s="1">
        <v>1814</v>
      </c>
      <c r="U857" s="1">
        <v>4420</v>
      </c>
      <c r="V857" s="1">
        <v>23</v>
      </c>
      <c r="W857" s="1">
        <v>3</v>
      </c>
      <c r="Y857">
        <v>9</v>
      </c>
      <c r="AB857" t="s">
        <v>1016</v>
      </c>
      <c r="AF857" s="38">
        <v>25</v>
      </c>
      <c r="AG857" s="40">
        <v>9</v>
      </c>
      <c r="AH857" s="40">
        <v>75</v>
      </c>
      <c r="AI857" s="52">
        <v>37560</v>
      </c>
      <c r="AJ857" s="52">
        <f t="shared" si="173"/>
        <v>25009</v>
      </c>
      <c r="AK857" t="s">
        <v>1652</v>
      </c>
    </row>
    <row r="858" spans="1:37" hidden="1" outlineLevel="1">
      <c r="A858" s="26" t="s">
        <v>341</v>
      </c>
      <c r="B858" s="11" t="s">
        <v>2630</v>
      </c>
      <c r="E858" s="1">
        <v>29827</v>
      </c>
      <c r="G858" s="1">
        <v>15462</v>
      </c>
      <c r="H858" s="1">
        <v>14237</v>
      </c>
      <c r="I858" s="1">
        <v>12126</v>
      </c>
      <c r="J858" s="2"/>
      <c r="K858" s="2">
        <f t="shared" si="165"/>
        <v>0.40654440607503267</v>
      </c>
      <c r="L858" s="10">
        <f t="shared" si="166"/>
        <v>2</v>
      </c>
      <c r="M858" s="9">
        <f t="shared" si="167"/>
        <v>3</v>
      </c>
      <c r="N858" s="8">
        <f t="shared" si="168"/>
        <v>1</v>
      </c>
      <c r="O858" s="2">
        <f t="shared" si="169"/>
        <v>0.44807869031006431</v>
      </c>
      <c r="P858" s="2">
        <f t="shared" si="170"/>
        <v>8.0289983322555394E-2</v>
      </c>
      <c r="Q858" s="2">
        <f t="shared" si="171"/>
        <v>0.46342874646880639</v>
      </c>
      <c r="R858" s="2">
        <f t="shared" si="172"/>
        <v>8.2025798985739251E-3</v>
      </c>
      <c r="S858" s="1">
        <v>13165</v>
      </c>
      <c r="T858" s="1">
        <v>2359</v>
      </c>
      <c r="U858" s="1">
        <v>13616</v>
      </c>
      <c r="V858" s="1">
        <v>156</v>
      </c>
      <c r="W858" s="1">
        <v>32</v>
      </c>
      <c r="Y858">
        <v>53</v>
      </c>
      <c r="AB858" t="s">
        <v>323</v>
      </c>
      <c r="AF858" s="38">
        <v>25</v>
      </c>
      <c r="AG858" s="40">
        <v>17</v>
      </c>
      <c r="AH858" s="40">
        <v>135</v>
      </c>
      <c r="AI858" s="52">
        <v>37875</v>
      </c>
      <c r="AJ858" s="52">
        <f t="shared" si="173"/>
        <v>25017</v>
      </c>
      <c r="AK858" t="s">
        <v>165</v>
      </c>
    </row>
    <row r="859" spans="1:37" hidden="1" outlineLevel="1">
      <c r="A859" s="26" t="s">
        <v>892</v>
      </c>
      <c r="B859" s="11" t="s">
        <v>2630</v>
      </c>
      <c r="E859" s="1">
        <v>3912</v>
      </c>
      <c r="G859" s="1">
        <v>2726</v>
      </c>
      <c r="H859" s="1">
        <v>2387</v>
      </c>
      <c r="I859" s="1">
        <v>2726</v>
      </c>
      <c r="J859" s="2"/>
      <c r="K859" s="2">
        <f t="shared" si="165"/>
        <v>0.6968302658486708</v>
      </c>
      <c r="L859" s="10">
        <f t="shared" si="166"/>
        <v>3</v>
      </c>
      <c r="M859" s="9">
        <f t="shared" si="167"/>
        <v>2</v>
      </c>
      <c r="N859" s="8">
        <f t="shared" si="168"/>
        <v>1</v>
      </c>
      <c r="O859" s="2">
        <f t="shared" si="169"/>
        <v>0.16926272066458983</v>
      </c>
      <c r="P859" s="2">
        <f t="shared" si="170"/>
        <v>0.25934579439252337</v>
      </c>
      <c r="Q859" s="2">
        <f t="shared" si="171"/>
        <v>0.5669781931464174</v>
      </c>
      <c r="R859" s="2">
        <f t="shared" si="172"/>
        <v>4.4132917964694318E-3</v>
      </c>
      <c r="S859" s="1">
        <v>652</v>
      </c>
      <c r="T859" s="1">
        <v>999</v>
      </c>
      <c r="U859" s="1">
        <v>2184</v>
      </c>
      <c r="V859" s="1">
        <v>10</v>
      </c>
      <c r="W859" s="1">
        <v>3</v>
      </c>
      <c r="Y859">
        <v>4</v>
      </c>
      <c r="AB859" t="s">
        <v>1016</v>
      </c>
      <c r="AF859" s="38">
        <v>25</v>
      </c>
      <c r="AG859" s="40">
        <v>9</v>
      </c>
      <c r="AH859" s="40">
        <v>83</v>
      </c>
      <c r="AI859" s="52">
        <v>37995</v>
      </c>
      <c r="AJ859" s="52">
        <f t="shared" si="173"/>
        <v>25009</v>
      </c>
      <c r="AK859" t="s">
        <v>1652</v>
      </c>
    </row>
    <row r="860" spans="1:37" hidden="1" outlineLevel="1">
      <c r="A860" s="26" t="s">
        <v>90</v>
      </c>
      <c r="B860" s="11" t="s">
        <v>2630</v>
      </c>
      <c r="E860" s="1">
        <v>13154</v>
      </c>
      <c r="G860" s="1">
        <v>7775</v>
      </c>
      <c r="H860" s="1">
        <v>7150</v>
      </c>
      <c r="I860" s="1">
        <v>5483</v>
      </c>
      <c r="J860" s="2"/>
      <c r="K860" s="2">
        <f t="shared" si="165"/>
        <v>0.41683138208909837</v>
      </c>
      <c r="L860" s="10">
        <f t="shared" si="166"/>
        <v>2</v>
      </c>
      <c r="M860" s="9">
        <f t="shared" si="167"/>
        <v>3</v>
      </c>
      <c r="N860" s="8">
        <f t="shared" si="168"/>
        <v>1</v>
      </c>
      <c r="O860" s="2">
        <f t="shared" si="169"/>
        <v>0.24307811291569992</v>
      </c>
      <c r="P860" s="2">
        <f t="shared" si="170"/>
        <v>0.18584686774941994</v>
      </c>
      <c r="Q860" s="2">
        <f t="shared" si="171"/>
        <v>0.56426914153132246</v>
      </c>
      <c r="R860" s="2">
        <f t="shared" si="172"/>
        <v>6.8058778035576806E-3</v>
      </c>
      <c r="S860" s="1">
        <v>3143</v>
      </c>
      <c r="T860" s="1">
        <v>2403</v>
      </c>
      <c r="U860" s="1">
        <v>7296</v>
      </c>
      <c r="V860" s="1">
        <v>65</v>
      </c>
      <c r="W860" s="1">
        <v>5</v>
      </c>
      <c r="Y860">
        <v>18</v>
      </c>
      <c r="AB860" t="s">
        <v>1437</v>
      </c>
      <c r="AF860" s="38">
        <v>25</v>
      </c>
      <c r="AG860" s="40">
        <v>5</v>
      </c>
      <c r="AH860" s="40">
        <v>50</v>
      </c>
      <c r="AI860" s="52">
        <v>38225</v>
      </c>
      <c r="AJ860" s="52">
        <f t="shared" si="173"/>
        <v>25005</v>
      </c>
      <c r="AK860" t="s">
        <v>1652</v>
      </c>
    </row>
    <row r="861" spans="1:37" hidden="1" outlineLevel="1">
      <c r="A861" s="26" t="s">
        <v>1565</v>
      </c>
      <c r="B861" s="11" t="s">
        <v>2630</v>
      </c>
      <c r="E861" s="1">
        <v>13927</v>
      </c>
      <c r="G861" s="1">
        <v>10117</v>
      </c>
      <c r="H861" s="1">
        <v>9042</v>
      </c>
      <c r="I861" s="1">
        <v>9685</v>
      </c>
      <c r="J861" s="2"/>
      <c r="K861" s="2">
        <f t="shared" si="165"/>
        <v>0.69541179004810794</v>
      </c>
      <c r="L861" s="10">
        <f t="shared" si="166"/>
        <v>2</v>
      </c>
      <c r="M861" s="9">
        <f t="shared" si="167"/>
        <v>3</v>
      </c>
      <c r="N861" s="8">
        <f t="shared" si="168"/>
        <v>1</v>
      </c>
      <c r="O861" s="2">
        <f t="shared" si="169"/>
        <v>0.23774742531590096</v>
      </c>
      <c r="P861" s="2">
        <f t="shared" si="170"/>
        <v>0.19684464246585348</v>
      </c>
      <c r="Q861" s="2">
        <f t="shared" si="171"/>
        <v>0.56014900299466808</v>
      </c>
      <c r="R861" s="2">
        <f t="shared" si="172"/>
        <v>5.2589292235774021E-3</v>
      </c>
      <c r="S861" s="1">
        <v>3255</v>
      </c>
      <c r="T861" s="1">
        <v>2695</v>
      </c>
      <c r="U861" s="1">
        <v>7669</v>
      </c>
      <c r="V861" s="1">
        <v>42</v>
      </c>
      <c r="W861" s="1">
        <v>5</v>
      </c>
      <c r="Y861">
        <v>25</v>
      </c>
      <c r="AB861" t="s">
        <v>1016</v>
      </c>
      <c r="AF861" s="38">
        <v>25</v>
      </c>
      <c r="AG861" s="40">
        <v>9</v>
      </c>
      <c r="AH861" s="40">
        <v>85</v>
      </c>
      <c r="AI861" s="52">
        <v>38400</v>
      </c>
      <c r="AJ861" s="52">
        <f t="shared" si="173"/>
        <v>25009</v>
      </c>
      <c r="AK861" t="s">
        <v>1652</v>
      </c>
    </row>
    <row r="862" spans="1:37" hidden="1" outlineLevel="1">
      <c r="A862" s="26" t="s">
        <v>253</v>
      </c>
      <c r="B862" s="11" t="s">
        <v>2630</v>
      </c>
      <c r="E862" s="1">
        <v>3671</v>
      </c>
      <c r="G862" s="1">
        <v>2408</v>
      </c>
      <c r="H862" s="1">
        <v>2126</v>
      </c>
      <c r="I862" s="1">
        <v>1680</v>
      </c>
      <c r="J862" s="2"/>
      <c r="K862" s="2">
        <f t="shared" si="165"/>
        <v>0.45764096976300733</v>
      </c>
      <c r="L862" s="10">
        <f t="shared" si="166"/>
        <v>3</v>
      </c>
      <c r="M862" s="9">
        <f t="shared" si="167"/>
        <v>2</v>
      </c>
      <c r="N862" s="8">
        <f t="shared" si="168"/>
        <v>1</v>
      </c>
      <c r="O862" s="2">
        <f t="shared" si="169"/>
        <v>0.21852468108707709</v>
      </c>
      <c r="P862" s="2">
        <f t="shared" si="170"/>
        <v>0.24154187465335553</v>
      </c>
      <c r="Q862" s="2">
        <f t="shared" si="171"/>
        <v>0.5338325013865779</v>
      </c>
      <c r="R862" s="2">
        <f t="shared" si="172"/>
        <v>6.1009428729894566E-3</v>
      </c>
      <c r="S862" s="1">
        <v>788</v>
      </c>
      <c r="T862" s="1">
        <v>871</v>
      </c>
      <c r="U862" s="1">
        <v>1925</v>
      </c>
      <c r="V862" s="1">
        <v>14</v>
      </c>
      <c r="W862" s="1">
        <v>6</v>
      </c>
      <c r="Y862">
        <v>2</v>
      </c>
      <c r="AB862" t="s">
        <v>231</v>
      </c>
      <c r="AF862" s="38">
        <v>25</v>
      </c>
      <c r="AG862" s="40">
        <v>23</v>
      </c>
      <c r="AH862" s="40">
        <v>70</v>
      </c>
      <c r="AI862" s="52">
        <v>38540</v>
      </c>
      <c r="AJ862" s="52">
        <f t="shared" si="173"/>
        <v>25023</v>
      </c>
      <c r="AK862" t="s">
        <v>1652</v>
      </c>
    </row>
    <row r="863" spans="1:37" hidden="1" outlineLevel="1">
      <c r="A863" s="26" t="s">
        <v>387</v>
      </c>
      <c r="B863" s="11" t="s">
        <v>2630</v>
      </c>
      <c r="E863" s="1">
        <v>18726</v>
      </c>
      <c r="G863" s="1">
        <v>12437</v>
      </c>
      <c r="H863" s="1">
        <v>11388</v>
      </c>
      <c r="I863" s="1">
        <v>9060</v>
      </c>
      <c r="J863" s="2"/>
      <c r="K863" s="2">
        <f t="shared" si="165"/>
        <v>0.48381928868952256</v>
      </c>
      <c r="L863" s="10">
        <f t="shared" si="166"/>
        <v>2</v>
      </c>
      <c r="M863" s="9">
        <f t="shared" si="167"/>
        <v>3</v>
      </c>
      <c r="N863" s="8">
        <f t="shared" si="168"/>
        <v>1</v>
      </c>
      <c r="O863" s="2">
        <f t="shared" si="169"/>
        <v>0.3240325975497868</v>
      </c>
      <c r="P863" s="2">
        <f t="shared" si="170"/>
        <v>0.15035889686437476</v>
      </c>
      <c r="Q863" s="2">
        <f t="shared" si="171"/>
        <v>0.51616385126018671</v>
      </c>
      <c r="R863" s="2">
        <f t="shared" si="172"/>
        <v>9.4446543256516691E-3</v>
      </c>
      <c r="S863" s="1">
        <v>6004</v>
      </c>
      <c r="T863" s="1">
        <v>2786</v>
      </c>
      <c r="U863" s="1">
        <v>9564</v>
      </c>
      <c r="V863" s="1">
        <v>127</v>
      </c>
      <c r="W863" s="1">
        <v>18</v>
      </c>
      <c r="Y863">
        <v>30</v>
      </c>
      <c r="AB863" t="s">
        <v>323</v>
      </c>
      <c r="AF863" s="38">
        <v>25</v>
      </c>
      <c r="AG863" s="40">
        <v>17</v>
      </c>
      <c r="AH863" s="40">
        <v>140</v>
      </c>
      <c r="AI863" s="52">
        <v>38715</v>
      </c>
      <c r="AJ863" s="52">
        <f t="shared" si="173"/>
        <v>25017</v>
      </c>
      <c r="AK863" t="s">
        <v>165</v>
      </c>
    </row>
    <row r="864" spans="1:37" hidden="1" outlineLevel="1">
      <c r="A864" s="26" t="s">
        <v>2855</v>
      </c>
      <c r="B864" s="11" t="s">
        <v>2630</v>
      </c>
      <c r="E864" s="1">
        <v>17297</v>
      </c>
      <c r="G864" s="1">
        <v>10353</v>
      </c>
      <c r="H864" s="1">
        <v>9505</v>
      </c>
      <c r="I864" s="1">
        <v>9866</v>
      </c>
      <c r="J864" s="2"/>
      <c r="K864" s="2">
        <f t="shared" si="165"/>
        <v>0.57038792854252185</v>
      </c>
      <c r="L864" s="10">
        <f t="shared" si="166"/>
        <v>2</v>
      </c>
      <c r="M864" s="9">
        <f t="shared" si="167"/>
        <v>3</v>
      </c>
      <c r="N864" s="8">
        <f t="shared" si="168"/>
        <v>1</v>
      </c>
      <c r="O864" s="2">
        <f t="shared" si="169"/>
        <v>0.27949108818011259</v>
      </c>
      <c r="P864" s="2">
        <f t="shared" si="170"/>
        <v>0.15771575984990618</v>
      </c>
      <c r="Q864" s="2">
        <f t="shared" si="171"/>
        <v>0.55546435272045025</v>
      </c>
      <c r="R864" s="2">
        <f t="shared" si="172"/>
        <v>7.3287992495310039E-3</v>
      </c>
      <c r="S864" s="1">
        <v>4767</v>
      </c>
      <c r="T864" s="1">
        <v>2690</v>
      </c>
      <c r="U864" s="1">
        <v>9474</v>
      </c>
      <c r="V864" s="1">
        <v>87</v>
      </c>
      <c r="W864" s="1">
        <v>8</v>
      </c>
      <c r="Y864">
        <v>30</v>
      </c>
      <c r="AB864" t="s">
        <v>231</v>
      </c>
      <c r="AF864" s="38">
        <v>25</v>
      </c>
      <c r="AG864" s="40">
        <v>23</v>
      </c>
      <c r="AH864" s="40">
        <v>75</v>
      </c>
      <c r="AI864" s="52">
        <v>38855</v>
      </c>
      <c r="AJ864" s="52">
        <f t="shared" si="173"/>
        <v>25023</v>
      </c>
      <c r="AK864" t="s">
        <v>1652</v>
      </c>
    </row>
    <row r="865" spans="1:37" hidden="1" outlineLevel="1">
      <c r="A865" s="26" t="s">
        <v>598</v>
      </c>
      <c r="B865" s="11" t="s">
        <v>2630</v>
      </c>
      <c r="E865" s="1">
        <v>9491</v>
      </c>
      <c r="G865" s="1">
        <v>5615</v>
      </c>
      <c r="H865" s="1">
        <v>5095</v>
      </c>
      <c r="I865" s="1">
        <v>5407</v>
      </c>
      <c r="J865" s="2"/>
      <c r="K865" s="2">
        <f t="shared" si="165"/>
        <v>0.56969760826045723</v>
      </c>
      <c r="L865" s="10">
        <f t="shared" si="166"/>
        <v>2</v>
      </c>
      <c r="M865" s="9">
        <f t="shared" si="167"/>
        <v>3</v>
      </c>
      <c r="N865" s="8">
        <f t="shared" si="168"/>
        <v>1</v>
      </c>
      <c r="O865" s="2">
        <f t="shared" si="169"/>
        <v>0.26039198793883267</v>
      </c>
      <c r="P865" s="2">
        <f t="shared" si="170"/>
        <v>0.18102519922463925</v>
      </c>
      <c r="Q865" s="2">
        <f t="shared" si="171"/>
        <v>0.55265991815636439</v>
      </c>
      <c r="R865" s="2">
        <f t="shared" si="172"/>
        <v>5.922894680163715E-3</v>
      </c>
      <c r="S865" s="1">
        <v>2418</v>
      </c>
      <c r="T865" s="1">
        <v>1681</v>
      </c>
      <c r="U865" s="1">
        <v>5132</v>
      </c>
      <c r="V865" s="1">
        <v>38</v>
      </c>
      <c r="W865" s="1">
        <v>7</v>
      </c>
      <c r="Y865">
        <v>10</v>
      </c>
      <c r="AB865" t="s">
        <v>1941</v>
      </c>
      <c r="AF865" s="38">
        <v>25</v>
      </c>
      <c r="AG865" s="40">
        <v>1</v>
      </c>
      <c r="AH865" s="40">
        <v>45</v>
      </c>
      <c r="AI865" s="52">
        <v>39100</v>
      </c>
      <c r="AJ865" s="52">
        <f t="shared" si="173"/>
        <v>25001</v>
      </c>
      <c r="AK865" t="s">
        <v>1652</v>
      </c>
    </row>
    <row r="866" spans="1:37" hidden="1" outlineLevel="1">
      <c r="A866" s="26" t="s">
        <v>2003</v>
      </c>
      <c r="B866" s="11" t="s">
        <v>2630</v>
      </c>
      <c r="E866" s="1">
        <v>4648</v>
      </c>
      <c r="G866" s="1">
        <v>3010</v>
      </c>
      <c r="H866" s="1">
        <v>2710</v>
      </c>
      <c r="I866" s="1">
        <v>2222</v>
      </c>
      <c r="J866" s="2"/>
      <c r="K866" s="2">
        <f t="shared" si="165"/>
        <v>0.47805507745266779</v>
      </c>
      <c r="L866" s="10">
        <f t="shared" si="166"/>
        <v>2</v>
      </c>
      <c r="M866" s="9">
        <f t="shared" si="167"/>
        <v>3</v>
      </c>
      <c r="N866" s="8">
        <f t="shared" si="168"/>
        <v>1</v>
      </c>
      <c r="O866" s="2">
        <f t="shared" si="169"/>
        <v>0.22391304347826088</v>
      </c>
      <c r="P866" s="2">
        <f t="shared" si="170"/>
        <v>0.17760869565217391</v>
      </c>
      <c r="Q866" s="2">
        <f t="shared" si="171"/>
        <v>0.59565217391304348</v>
      </c>
      <c r="R866" s="2">
        <f t="shared" si="172"/>
        <v>2.8260869565216451E-3</v>
      </c>
      <c r="S866" s="1">
        <v>1030</v>
      </c>
      <c r="T866" s="1">
        <v>817</v>
      </c>
      <c r="U866" s="1">
        <v>2740</v>
      </c>
      <c r="V866" s="1">
        <v>6</v>
      </c>
      <c r="W866" s="1">
        <v>4</v>
      </c>
      <c r="Y866">
        <v>3</v>
      </c>
      <c r="AB866" t="s">
        <v>231</v>
      </c>
      <c r="AF866" s="38">
        <v>25</v>
      </c>
      <c r="AG866" s="40">
        <v>23</v>
      </c>
      <c r="AH866" s="40">
        <v>80</v>
      </c>
      <c r="AI866" s="52">
        <v>39450</v>
      </c>
      <c r="AJ866" s="52">
        <f t="shared" si="173"/>
        <v>25023</v>
      </c>
      <c r="AK866" t="s">
        <v>1652</v>
      </c>
    </row>
    <row r="867" spans="1:37" hidden="1" outlineLevel="1">
      <c r="A867" s="26" t="s">
        <v>1729</v>
      </c>
      <c r="B867" s="11" t="s">
        <v>2630</v>
      </c>
      <c r="E867" s="1">
        <v>6963</v>
      </c>
      <c r="G867" s="1">
        <v>4436</v>
      </c>
      <c r="H867" s="1">
        <v>4150</v>
      </c>
      <c r="I867" s="1">
        <v>4187</v>
      </c>
      <c r="J867" s="2"/>
      <c r="K867" s="2">
        <f t="shared" si="165"/>
        <v>0.60132126956771503</v>
      </c>
      <c r="L867" s="10">
        <f t="shared" si="166"/>
        <v>2</v>
      </c>
      <c r="M867" s="9">
        <f t="shared" si="167"/>
        <v>3</v>
      </c>
      <c r="N867" s="8">
        <f t="shared" si="168"/>
        <v>1</v>
      </c>
      <c r="O867" s="2">
        <f t="shared" si="169"/>
        <v>0.29653271434788914</v>
      </c>
      <c r="P867" s="2">
        <f t="shared" si="170"/>
        <v>0.12810097200058029</v>
      </c>
      <c r="Q867" s="2">
        <f t="shared" si="171"/>
        <v>0.56854780211809086</v>
      </c>
      <c r="R867" s="2">
        <f t="shared" si="172"/>
        <v>6.8185115334397084E-3</v>
      </c>
      <c r="S867" s="1">
        <v>2044</v>
      </c>
      <c r="T867" s="1">
        <v>883</v>
      </c>
      <c r="U867" s="1">
        <v>3919</v>
      </c>
      <c r="V867" s="1">
        <v>30</v>
      </c>
      <c r="W867" s="1">
        <v>13</v>
      </c>
      <c r="Y867">
        <v>4</v>
      </c>
      <c r="AB867" t="s">
        <v>323</v>
      </c>
      <c r="AF867" s="38">
        <v>25</v>
      </c>
      <c r="AG867" s="40">
        <v>17</v>
      </c>
      <c r="AH867" s="40">
        <v>145</v>
      </c>
      <c r="AI867" s="52">
        <v>39625</v>
      </c>
      <c r="AJ867" s="52">
        <f t="shared" si="173"/>
        <v>25017</v>
      </c>
      <c r="AK867" t="s">
        <v>1652</v>
      </c>
    </row>
    <row r="868" spans="1:37" hidden="1" outlineLevel="1">
      <c r="A868" s="26" t="s">
        <v>2056</v>
      </c>
      <c r="B868" s="11" t="s">
        <v>2630</v>
      </c>
      <c r="E868" s="1">
        <v>7880</v>
      </c>
      <c r="G868" s="1">
        <v>5635</v>
      </c>
      <c r="H868" s="1">
        <v>5024</v>
      </c>
      <c r="I868" s="1">
        <v>3829</v>
      </c>
      <c r="J868" s="2"/>
      <c r="K868" s="2">
        <f t="shared" si="165"/>
        <v>0.48591370558375635</v>
      </c>
      <c r="L868" s="10">
        <f t="shared" si="166"/>
        <v>3</v>
      </c>
      <c r="M868" s="9">
        <f t="shared" si="167"/>
        <v>2</v>
      </c>
      <c r="N868" s="8">
        <f t="shared" si="168"/>
        <v>1</v>
      </c>
      <c r="O868" s="2">
        <f t="shared" si="169"/>
        <v>0.19592152813629324</v>
      </c>
      <c r="P868" s="2">
        <f t="shared" si="170"/>
        <v>0.19682498709344348</v>
      </c>
      <c r="Q868" s="2">
        <f t="shared" si="171"/>
        <v>0.60376871450696956</v>
      </c>
      <c r="R868" s="2">
        <f t="shared" si="172"/>
        <v>3.4847702632937461E-3</v>
      </c>
      <c r="S868" s="1">
        <v>1518</v>
      </c>
      <c r="T868" s="1">
        <v>1525</v>
      </c>
      <c r="U868" s="1">
        <v>4678</v>
      </c>
      <c r="V868" s="1">
        <v>19</v>
      </c>
      <c r="W868" s="1">
        <v>5</v>
      </c>
      <c r="Y868">
        <v>3</v>
      </c>
      <c r="AB868" t="s">
        <v>1295</v>
      </c>
      <c r="AF868" s="38">
        <v>25</v>
      </c>
      <c r="AG868" s="40">
        <v>21</v>
      </c>
      <c r="AH868" s="40">
        <v>60</v>
      </c>
      <c r="AI868" s="52">
        <v>39765</v>
      </c>
      <c r="AJ868" s="52">
        <f t="shared" si="173"/>
        <v>25021</v>
      </c>
      <c r="AK868" t="s">
        <v>1652</v>
      </c>
    </row>
    <row r="869" spans="1:37" hidden="1" outlineLevel="1">
      <c r="A869" s="26" t="s">
        <v>1803</v>
      </c>
      <c r="B869" s="11" t="s">
        <v>2630</v>
      </c>
      <c r="E869" s="1">
        <v>34474</v>
      </c>
      <c r="G869" s="1">
        <v>20559</v>
      </c>
      <c r="H869" s="1">
        <v>18866</v>
      </c>
      <c r="I869" s="1">
        <v>15875</v>
      </c>
      <c r="J869" s="2"/>
      <c r="K869" s="2">
        <f t="shared" si="165"/>
        <v>0.46049196495909961</v>
      </c>
      <c r="L869" s="10">
        <f t="shared" si="166"/>
        <v>1</v>
      </c>
      <c r="M869" s="9">
        <f t="shared" si="167"/>
        <v>3</v>
      </c>
      <c r="N869" s="8">
        <f t="shared" si="168"/>
        <v>2</v>
      </c>
      <c r="O869" s="2">
        <f t="shared" si="169"/>
        <v>0.46075487251957842</v>
      </c>
      <c r="P869" s="2">
        <f t="shared" si="170"/>
        <v>8.2670906200317959E-2</v>
      </c>
      <c r="Q869" s="2">
        <f t="shared" si="171"/>
        <v>0.44859565447800742</v>
      </c>
      <c r="R869" s="2">
        <f t="shared" si="172"/>
        <v>7.978566802096132E-3</v>
      </c>
      <c r="S869" s="1">
        <v>15650</v>
      </c>
      <c r="T869" s="1">
        <v>2808</v>
      </c>
      <c r="U869" s="1">
        <v>15237</v>
      </c>
      <c r="V869" s="1">
        <v>163</v>
      </c>
      <c r="W869" s="1">
        <v>76</v>
      </c>
      <c r="Y869">
        <v>32</v>
      </c>
      <c r="AB869" t="s">
        <v>323</v>
      </c>
      <c r="AF869" s="38">
        <v>25</v>
      </c>
      <c r="AG869" s="40">
        <v>17</v>
      </c>
      <c r="AH869" s="40">
        <v>150</v>
      </c>
      <c r="AI869" s="52">
        <v>39835</v>
      </c>
      <c r="AJ869" s="52">
        <f t="shared" si="173"/>
        <v>25017</v>
      </c>
      <c r="AK869" t="s">
        <v>165</v>
      </c>
    </row>
    <row r="870" spans="1:37" hidden="1" outlineLevel="1">
      <c r="A870" s="26" t="s">
        <v>1804</v>
      </c>
      <c r="B870" s="11" t="s">
        <v>2630</v>
      </c>
      <c r="E870" s="1">
        <v>7971</v>
      </c>
      <c r="G870" s="1">
        <v>5102</v>
      </c>
      <c r="H870" s="1">
        <v>4633</v>
      </c>
      <c r="I870" s="1">
        <v>3559</v>
      </c>
      <c r="J870" s="2"/>
      <c r="K870" s="2">
        <f t="shared" si="165"/>
        <v>0.44649353907916195</v>
      </c>
      <c r="L870" s="10">
        <f t="shared" si="166"/>
        <v>2</v>
      </c>
      <c r="M870" s="9">
        <f t="shared" si="167"/>
        <v>3</v>
      </c>
      <c r="N870" s="8">
        <f t="shared" si="168"/>
        <v>1</v>
      </c>
      <c r="O870" s="2">
        <f t="shared" si="169"/>
        <v>0.23279816513761467</v>
      </c>
      <c r="P870" s="2">
        <f t="shared" si="170"/>
        <v>0.15150356778797147</v>
      </c>
      <c r="Q870" s="2">
        <f t="shared" si="171"/>
        <v>0.60716106014271154</v>
      </c>
      <c r="R870" s="2">
        <f t="shared" si="172"/>
        <v>8.5372069317023458E-3</v>
      </c>
      <c r="S870" s="1">
        <v>1827</v>
      </c>
      <c r="T870" s="1">
        <v>1189</v>
      </c>
      <c r="U870" s="1">
        <v>4765</v>
      </c>
      <c r="V870" s="1">
        <v>37</v>
      </c>
      <c r="W870" s="1">
        <v>14</v>
      </c>
      <c r="Y870">
        <v>16</v>
      </c>
      <c r="AB870" t="s">
        <v>1295</v>
      </c>
      <c r="AF870" s="38">
        <v>25</v>
      </c>
      <c r="AG870" s="40">
        <v>21</v>
      </c>
      <c r="AH870" s="40">
        <v>65</v>
      </c>
      <c r="AI870" s="52">
        <v>39975</v>
      </c>
      <c r="AJ870" s="52">
        <f t="shared" si="173"/>
        <v>25021</v>
      </c>
      <c r="AK870" t="s">
        <v>1652</v>
      </c>
    </row>
    <row r="871" spans="1:37" hidden="1" outlineLevel="1">
      <c r="A871" s="26" t="s">
        <v>1499</v>
      </c>
      <c r="B871" s="11" t="s">
        <v>2630</v>
      </c>
      <c r="E871" s="1">
        <v>18673</v>
      </c>
      <c r="G871" s="1">
        <v>12556</v>
      </c>
      <c r="H871" s="1">
        <v>11381</v>
      </c>
      <c r="I871" s="1">
        <v>9303</v>
      </c>
      <c r="J871" s="2"/>
      <c r="K871" s="2">
        <f t="shared" si="165"/>
        <v>0.49820596583302096</v>
      </c>
      <c r="L871" s="10">
        <f t="shared" si="166"/>
        <v>2</v>
      </c>
      <c r="M871" s="9">
        <f t="shared" si="167"/>
        <v>3</v>
      </c>
      <c r="N871" s="8">
        <f t="shared" si="168"/>
        <v>1</v>
      </c>
      <c r="O871" s="2">
        <f t="shared" si="169"/>
        <v>0.3506451438751822</v>
      </c>
      <c r="P871" s="2">
        <f t="shared" si="170"/>
        <v>0.15963936727311989</v>
      </c>
      <c r="Q871" s="2">
        <f t="shared" si="171"/>
        <v>0.48372293904875019</v>
      </c>
      <c r="R871" s="2">
        <f t="shared" si="172"/>
        <v>5.992549802947722E-3</v>
      </c>
      <c r="S871" s="1">
        <v>6495</v>
      </c>
      <c r="T871" s="1">
        <v>2957</v>
      </c>
      <c r="U871" s="1">
        <v>8960</v>
      </c>
      <c r="V871" s="1">
        <v>69</v>
      </c>
      <c r="W871" s="1">
        <v>19</v>
      </c>
      <c r="Y871">
        <v>23</v>
      </c>
      <c r="AB871" t="s">
        <v>323</v>
      </c>
      <c r="AF871" s="38">
        <v>25</v>
      </c>
      <c r="AG871" s="40">
        <v>17</v>
      </c>
      <c r="AH871" s="40">
        <v>155</v>
      </c>
      <c r="AI871" s="52">
        <v>40115</v>
      </c>
      <c r="AJ871" s="52">
        <f t="shared" si="173"/>
        <v>25017</v>
      </c>
      <c r="AK871" t="s">
        <v>165</v>
      </c>
    </row>
    <row r="872" spans="1:37" hidden="1" outlineLevel="1">
      <c r="A872" s="26" t="s">
        <v>2856</v>
      </c>
      <c r="B872" s="11" t="s">
        <v>2630</v>
      </c>
      <c r="E872" s="1">
        <v>3581</v>
      </c>
      <c r="G872" s="1">
        <v>2123</v>
      </c>
      <c r="H872" s="1">
        <v>1902</v>
      </c>
      <c r="I872" s="1">
        <v>1380</v>
      </c>
      <c r="J872" s="2"/>
      <c r="K872" s="2">
        <f t="shared" si="165"/>
        <v>0.3853672158614912</v>
      </c>
      <c r="L872" s="10">
        <f t="shared" si="166"/>
        <v>2</v>
      </c>
      <c r="M872" s="9">
        <f t="shared" si="167"/>
        <v>3</v>
      </c>
      <c r="N872" s="8">
        <f t="shared" si="168"/>
        <v>1</v>
      </c>
      <c r="O872" s="2">
        <f t="shared" si="169"/>
        <v>0.20748299319727892</v>
      </c>
      <c r="P872" s="2">
        <f t="shared" si="170"/>
        <v>0.19501133786848074</v>
      </c>
      <c r="Q872" s="2">
        <f t="shared" si="171"/>
        <v>0.59041950113378683</v>
      </c>
      <c r="R872" s="2">
        <f t="shared" si="172"/>
        <v>7.0861678004535689E-3</v>
      </c>
      <c r="S872" s="1">
        <v>732</v>
      </c>
      <c r="T872" s="1">
        <v>688</v>
      </c>
      <c r="U872" s="1">
        <v>2083</v>
      </c>
      <c r="V872" s="1">
        <v>18</v>
      </c>
      <c r="W872" s="1">
        <v>3</v>
      </c>
      <c r="Y872">
        <v>4</v>
      </c>
      <c r="AB872" s="47" t="s">
        <v>698</v>
      </c>
      <c r="AC872" s="47"/>
      <c r="AF872" s="38">
        <v>25</v>
      </c>
      <c r="AG872" s="40">
        <v>27</v>
      </c>
      <c r="AH872" s="40">
        <v>135</v>
      </c>
      <c r="AI872" s="52">
        <v>40255</v>
      </c>
      <c r="AJ872" s="52">
        <f t="shared" si="173"/>
        <v>25027</v>
      </c>
      <c r="AK872" t="s">
        <v>1652</v>
      </c>
    </row>
    <row r="873" spans="1:37" hidden="1" outlineLevel="1">
      <c r="A873" s="26" t="s">
        <v>1157</v>
      </c>
      <c r="B873" s="11" t="s">
        <v>2630</v>
      </c>
      <c r="E873" s="1">
        <v>4099</v>
      </c>
      <c r="G873" s="1">
        <v>2526</v>
      </c>
      <c r="H873" s="1">
        <v>2321</v>
      </c>
      <c r="I873" s="1">
        <v>2400</v>
      </c>
      <c r="J873" s="2"/>
      <c r="K873" s="2">
        <f t="shared" si="165"/>
        <v>0.58550866064893881</v>
      </c>
      <c r="L873" s="10">
        <f t="shared" si="166"/>
        <v>2</v>
      </c>
      <c r="M873" s="9">
        <f t="shared" si="167"/>
        <v>3</v>
      </c>
      <c r="N873" s="8">
        <f t="shared" si="168"/>
        <v>1</v>
      </c>
      <c r="O873" s="2">
        <f t="shared" si="169"/>
        <v>0.21957277694982613</v>
      </c>
      <c r="P873" s="2">
        <f t="shared" si="170"/>
        <v>0.18852459016393441</v>
      </c>
      <c r="Q873" s="2">
        <f t="shared" si="171"/>
        <v>0.58395429706905122</v>
      </c>
      <c r="R873" s="2">
        <f t="shared" si="172"/>
        <v>7.9483358171882346E-3</v>
      </c>
      <c r="S873" s="1">
        <v>884</v>
      </c>
      <c r="T873" s="1">
        <v>759</v>
      </c>
      <c r="U873" s="1">
        <v>2351</v>
      </c>
      <c r="V873" s="1">
        <v>22</v>
      </c>
      <c r="W873" s="1">
        <v>5</v>
      </c>
      <c r="Y873">
        <v>5</v>
      </c>
      <c r="AB873" t="s">
        <v>1016</v>
      </c>
      <c r="AF873" s="38">
        <v>25</v>
      </c>
      <c r="AG873" s="40">
        <v>9</v>
      </c>
      <c r="AH873" s="40">
        <v>90</v>
      </c>
      <c r="AI873" s="52">
        <v>40430</v>
      </c>
      <c r="AJ873" s="52">
        <f t="shared" si="173"/>
        <v>25009</v>
      </c>
      <c r="AK873" t="s">
        <v>1652</v>
      </c>
    </row>
    <row r="874" spans="1:37" hidden="1" outlineLevel="1">
      <c r="A874" s="26" t="s">
        <v>1036</v>
      </c>
      <c r="B874" s="11" t="s">
        <v>2630</v>
      </c>
      <c r="E874" s="1">
        <v>28678</v>
      </c>
      <c r="G874" s="1">
        <v>14019</v>
      </c>
      <c r="H874" s="1">
        <v>12624</v>
      </c>
      <c r="I874" s="1">
        <v>13268</v>
      </c>
      <c r="J874" s="2"/>
      <c r="K874" s="2">
        <f t="shared" si="165"/>
        <v>0.46265429946300302</v>
      </c>
      <c r="L874" s="10">
        <f t="shared" si="166"/>
        <v>1</v>
      </c>
      <c r="M874" s="9">
        <f t="shared" si="167"/>
        <v>3</v>
      </c>
      <c r="N874" s="8">
        <f t="shared" si="168"/>
        <v>2</v>
      </c>
      <c r="O874" s="2">
        <f t="shared" si="169"/>
        <v>0.43499805330407393</v>
      </c>
      <c r="P874" s="2">
        <f t="shared" si="170"/>
        <v>0.16525678688988779</v>
      </c>
      <c r="Q874" s="2">
        <f t="shared" si="171"/>
        <v>0.39174600927335151</v>
      </c>
      <c r="R874" s="2">
        <f t="shared" si="172"/>
        <v>7.999150532686794E-3</v>
      </c>
      <c r="S874" s="1">
        <v>12290</v>
      </c>
      <c r="T874" s="1">
        <v>4669</v>
      </c>
      <c r="U874" s="1">
        <v>11068</v>
      </c>
      <c r="V874" s="1">
        <v>151</v>
      </c>
      <c r="W874" s="1">
        <v>16</v>
      </c>
      <c r="Y874">
        <v>59</v>
      </c>
      <c r="AB874" t="s">
        <v>1016</v>
      </c>
      <c r="AF874" s="38">
        <v>25</v>
      </c>
      <c r="AG874" s="40">
        <v>9</v>
      </c>
      <c r="AH874" s="40">
        <v>95</v>
      </c>
      <c r="AI874" s="52">
        <v>40710</v>
      </c>
      <c r="AJ874" s="52">
        <f t="shared" si="173"/>
        <v>25009</v>
      </c>
      <c r="AK874" t="s">
        <v>165</v>
      </c>
    </row>
    <row r="875" spans="1:37" hidden="1" outlineLevel="1">
      <c r="A875" s="26" t="s">
        <v>334</v>
      </c>
      <c r="B875" s="11" t="s">
        <v>2630</v>
      </c>
      <c r="E875" s="1">
        <v>12767</v>
      </c>
      <c r="G875" s="1">
        <v>6664</v>
      </c>
      <c r="H875" s="1">
        <v>6084</v>
      </c>
      <c r="I875" s="1">
        <v>4728</v>
      </c>
      <c r="J875" s="2"/>
      <c r="K875" s="2">
        <f t="shared" si="165"/>
        <v>0.37032975640322707</v>
      </c>
      <c r="L875" s="10">
        <f t="shared" si="166"/>
        <v>2</v>
      </c>
      <c r="M875" s="9">
        <f t="shared" si="167"/>
        <v>3</v>
      </c>
      <c r="N875" s="8">
        <f t="shared" si="168"/>
        <v>1</v>
      </c>
      <c r="O875" s="2">
        <f t="shared" si="169"/>
        <v>0.21564549672052472</v>
      </c>
      <c r="P875" s="2">
        <f t="shared" si="170"/>
        <v>0.14341705327147655</v>
      </c>
      <c r="Q875" s="2">
        <f t="shared" si="171"/>
        <v>0.63109902415613506</v>
      </c>
      <c r="R875" s="2">
        <f t="shared" si="172"/>
        <v>9.8384258518636747E-3</v>
      </c>
      <c r="S875" s="1">
        <v>2696</v>
      </c>
      <c r="T875" s="1">
        <v>1793</v>
      </c>
      <c r="U875" s="1">
        <v>7890</v>
      </c>
      <c r="V875" s="1">
        <v>96</v>
      </c>
      <c r="W875" s="1">
        <v>5</v>
      </c>
      <c r="Y875">
        <v>22</v>
      </c>
      <c r="AB875" t="s">
        <v>231</v>
      </c>
      <c r="AF875" s="38">
        <v>25</v>
      </c>
      <c r="AG875" s="40">
        <v>23</v>
      </c>
      <c r="AH875" s="40">
        <v>85</v>
      </c>
      <c r="AI875" s="52">
        <v>40850</v>
      </c>
      <c r="AJ875" s="52">
        <f t="shared" si="173"/>
        <v>25023</v>
      </c>
      <c r="AK875" t="s">
        <v>1652</v>
      </c>
    </row>
    <row r="876" spans="1:37" hidden="1" outlineLevel="1">
      <c r="A876" s="26" t="s">
        <v>1076</v>
      </c>
      <c r="B876" s="11" t="s">
        <v>2630</v>
      </c>
      <c r="E876" s="1">
        <v>366</v>
      </c>
      <c r="G876" s="1">
        <v>208</v>
      </c>
      <c r="H876" s="1">
        <v>199</v>
      </c>
      <c r="I876" s="1">
        <v>205</v>
      </c>
      <c r="J876" s="2"/>
      <c r="K876" s="2">
        <f t="shared" si="165"/>
        <v>0.56010928961748629</v>
      </c>
      <c r="L876" s="10">
        <f t="shared" si="166"/>
        <v>2</v>
      </c>
      <c r="M876" s="9">
        <f t="shared" si="167"/>
        <v>3</v>
      </c>
      <c r="N876" s="8">
        <f t="shared" si="168"/>
        <v>1</v>
      </c>
      <c r="O876" s="2">
        <f t="shared" si="169"/>
        <v>0.27450980392156865</v>
      </c>
      <c r="P876" s="2">
        <f t="shared" si="170"/>
        <v>0.19327731092436976</v>
      </c>
      <c r="Q876" s="2">
        <f t="shared" si="171"/>
        <v>0.51820728291316531</v>
      </c>
      <c r="R876" s="2">
        <f t="shared" si="172"/>
        <v>1.4005602240896309E-2</v>
      </c>
      <c r="S876" s="1">
        <v>98</v>
      </c>
      <c r="T876" s="1">
        <v>69</v>
      </c>
      <c r="U876" s="1">
        <v>185</v>
      </c>
      <c r="V876" s="1">
        <v>3</v>
      </c>
      <c r="W876" s="1">
        <v>2</v>
      </c>
      <c r="Y876">
        <v>0</v>
      </c>
      <c r="AB876" t="s">
        <v>2728</v>
      </c>
      <c r="AF876" s="38">
        <v>25</v>
      </c>
      <c r="AG876" s="40">
        <v>15</v>
      </c>
      <c r="AH876" s="40">
        <v>55</v>
      </c>
      <c r="AI876" s="52">
        <v>40990</v>
      </c>
      <c r="AJ876" s="52">
        <f t="shared" si="173"/>
        <v>25015</v>
      </c>
      <c r="AK876" t="s">
        <v>1652</v>
      </c>
    </row>
    <row r="877" spans="1:37" hidden="1" outlineLevel="1">
      <c r="A877" s="26" t="s">
        <v>2042</v>
      </c>
      <c r="B877" s="11" t="s">
        <v>2630</v>
      </c>
      <c r="E877" s="1">
        <v>4464</v>
      </c>
      <c r="G877" s="1">
        <v>2887</v>
      </c>
      <c r="H877" s="1">
        <v>2611</v>
      </c>
      <c r="I877" s="1">
        <v>2726</v>
      </c>
      <c r="J877" s="2"/>
      <c r="K877" s="2">
        <f t="shared" si="165"/>
        <v>0.61066308243727596</v>
      </c>
      <c r="L877" s="10">
        <f t="shared" si="166"/>
        <v>2</v>
      </c>
      <c r="M877" s="9">
        <f t="shared" si="167"/>
        <v>3</v>
      </c>
      <c r="N877" s="8">
        <f t="shared" si="168"/>
        <v>1</v>
      </c>
      <c r="O877" s="2">
        <f t="shared" si="169"/>
        <v>0.22460625427984479</v>
      </c>
      <c r="P877" s="2">
        <f t="shared" si="170"/>
        <v>0.14562885186030586</v>
      </c>
      <c r="Q877" s="2">
        <f t="shared" si="171"/>
        <v>0.62086281670851406</v>
      </c>
      <c r="R877" s="2">
        <f t="shared" si="172"/>
        <v>8.9020771513352859E-3</v>
      </c>
      <c r="S877" s="1">
        <v>984</v>
      </c>
      <c r="T877" s="1">
        <v>638</v>
      </c>
      <c r="U877" s="1">
        <v>2720</v>
      </c>
      <c r="V877" s="1">
        <v>35</v>
      </c>
      <c r="W877" s="1">
        <v>1</v>
      </c>
      <c r="Y877">
        <v>3</v>
      </c>
      <c r="AB877" t="s">
        <v>1016</v>
      </c>
      <c r="AF877" s="38">
        <v>25</v>
      </c>
      <c r="AG877" s="40">
        <v>9</v>
      </c>
      <c r="AH877" s="40">
        <v>100</v>
      </c>
      <c r="AI877" s="52">
        <v>41095</v>
      </c>
      <c r="AJ877" s="52">
        <f t="shared" si="173"/>
        <v>25009</v>
      </c>
      <c r="AK877" t="s">
        <v>1652</v>
      </c>
    </row>
    <row r="878" spans="1:37" hidden="1" outlineLevel="1">
      <c r="A878" s="26" t="s">
        <v>2043</v>
      </c>
      <c r="B878" s="11" t="s">
        <v>2630</v>
      </c>
      <c r="E878" s="1">
        <v>14971</v>
      </c>
      <c r="G878" s="1">
        <v>8586</v>
      </c>
      <c r="H878" s="1">
        <v>7766</v>
      </c>
      <c r="I878" s="1">
        <v>6294</v>
      </c>
      <c r="J878" s="2"/>
      <c r="K878" s="2">
        <f t="shared" si="165"/>
        <v>0.42041279807628079</v>
      </c>
      <c r="L878" s="10">
        <f t="shared" si="166"/>
        <v>2</v>
      </c>
      <c r="M878" s="9">
        <f t="shared" si="167"/>
        <v>3</v>
      </c>
      <c r="N878" s="8">
        <f t="shared" si="168"/>
        <v>1</v>
      </c>
      <c r="O878" s="2">
        <f t="shared" si="169"/>
        <v>0.36477774007465219</v>
      </c>
      <c r="P878" s="2">
        <f t="shared" si="170"/>
        <v>0.12005429250084831</v>
      </c>
      <c r="Q878" s="2">
        <f t="shared" si="171"/>
        <v>0.50722768917543259</v>
      </c>
      <c r="R878" s="2">
        <f t="shared" si="172"/>
        <v>7.9402782490669566E-3</v>
      </c>
      <c r="S878" s="1">
        <v>5375</v>
      </c>
      <c r="T878" s="1">
        <v>1769</v>
      </c>
      <c r="U878" s="1">
        <v>7474</v>
      </c>
      <c r="V878" s="1">
        <v>81</v>
      </c>
      <c r="W878" s="1">
        <v>15</v>
      </c>
      <c r="Y878">
        <v>21</v>
      </c>
      <c r="AB878" s="47" t="s">
        <v>698</v>
      </c>
      <c r="AC878" s="47"/>
      <c r="AF878" s="38">
        <v>25</v>
      </c>
      <c r="AG878" s="40">
        <v>27</v>
      </c>
      <c r="AH878" s="40">
        <v>140</v>
      </c>
      <c r="AI878" s="52">
        <v>41165</v>
      </c>
      <c r="AJ878" s="52">
        <f t="shared" si="173"/>
        <v>25027</v>
      </c>
      <c r="AK878" t="s">
        <v>1652</v>
      </c>
    </row>
    <row r="879" spans="1:37" hidden="1" outlineLevel="1">
      <c r="A879" s="26" t="s">
        <v>2044</v>
      </c>
      <c r="B879" s="11" t="s">
        <v>2630</v>
      </c>
      <c r="E879" s="1">
        <v>8364</v>
      </c>
      <c r="G879" s="1">
        <v>4652</v>
      </c>
      <c r="H879" s="1">
        <v>4301</v>
      </c>
      <c r="I879" s="1">
        <v>3376</v>
      </c>
      <c r="J879" s="2"/>
      <c r="K879" s="2">
        <f t="shared" si="165"/>
        <v>0.40363462458153992</v>
      </c>
      <c r="L879" s="10">
        <f t="shared" si="166"/>
        <v>2</v>
      </c>
      <c r="M879" s="9">
        <f t="shared" si="167"/>
        <v>3</v>
      </c>
      <c r="N879" s="8">
        <f t="shared" si="168"/>
        <v>1</v>
      </c>
      <c r="O879" s="2">
        <f t="shared" si="169"/>
        <v>0.34496595330739299</v>
      </c>
      <c r="P879" s="2">
        <f t="shared" si="170"/>
        <v>0.11344844357976654</v>
      </c>
      <c r="Q879" s="2">
        <f t="shared" si="171"/>
        <v>0.53453307392996108</v>
      </c>
      <c r="R879" s="2">
        <f t="shared" si="172"/>
        <v>7.0525291828793524E-3</v>
      </c>
      <c r="S879" s="1">
        <v>2837</v>
      </c>
      <c r="T879" s="1">
        <v>933</v>
      </c>
      <c r="U879" s="1">
        <v>4396</v>
      </c>
      <c r="V879" s="1">
        <v>38</v>
      </c>
      <c r="W879" s="1">
        <v>5</v>
      </c>
      <c r="Y879">
        <v>15</v>
      </c>
      <c r="AB879" s="47" t="s">
        <v>698</v>
      </c>
      <c r="AC879" s="47"/>
      <c r="AF879" s="38">
        <v>25</v>
      </c>
      <c r="AG879" s="40">
        <v>27</v>
      </c>
      <c r="AH879" s="40">
        <v>145</v>
      </c>
      <c r="AI879" s="52">
        <v>41340</v>
      </c>
      <c r="AJ879" s="52">
        <f t="shared" si="173"/>
        <v>25027</v>
      </c>
      <c r="AK879" t="s">
        <v>1652</v>
      </c>
    </row>
    <row r="880" spans="1:37" hidden="1" outlineLevel="1">
      <c r="A880" s="26" t="s">
        <v>2053</v>
      </c>
      <c r="B880" s="11" t="s">
        <v>2630</v>
      </c>
      <c r="E880" s="1">
        <v>5146</v>
      </c>
      <c r="G880" s="1">
        <v>3424</v>
      </c>
      <c r="H880" s="1">
        <v>3136</v>
      </c>
      <c r="I880" s="1">
        <v>2384</v>
      </c>
      <c r="J880" s="2"/>
      <c r="K880" s="2">
        <f t="shared" si="165"/>
        <v>0.46327244461717837</v>
      </c>
      <c r="L880" s="10">
        <f t="shared" si="166"/>
        <v>2</v>
      </c>
      <c r="M880" s="9">
        <f t="shared" si="167"/>
        <v>3</v>
      </c>
      <c r="N880" s="8">
        <f t="shared" si="168"/>
        <v>1</v>
      </c>
      <c r="O880" s="2">
        <f t="shared" si="169"/>
        <v>0.25083546294476117</v>
      </c>
      <c r="P880" s="2">
        <f t="shared" si="170"/>
        <v>0.16905838411637508</v>
      </c>
      <c r="Q880" s="2">
        <f t="shared" si="171"/>
        <v>0.56949085905248675</v>
      </c>
      <c r="R880" s="2">
        <f t="shared" si="172"/>
        <v>1.0615293886377053E-2</v>
      </c>
      <c r="S880" s="1">
        <v>1276</v>
      </c>
      <c r="T880" s="1">
        <v>860</v>
      </c>
      <c r="U880" s="1">
        <v>2897</v>
      </c>
      <c r="V880" s="1">
        <v>43</v>
      </c>
      <c r="W880" s="1">
        <v>7</v>
      </c>
      <c r="Y880">
        <v>4</v>
      </c>
      <c r="AB880" t="s">
        <v>1295</v>
      </c>
      <c r="AF880" s="38">
        <v>25</v>
      </c>
      <c r="AG880" s="40">
        <v>21</v>
      </c>
      <c r="AH880" s="40">
        <v>70</v>
      </c>
      <c r="AI880" s="52">
        <v>41515</v>
      </c>
      <c r="AJ880" s="52">
        <f t="shared" si="173"/>
        <v>25021</v>
      </c>
      <c r="AK880" t="s">
        <v>1652</v>
      </c>
    </row>
    <row r="881" spans="1:37" hidden="1" outlineLevel="1">
      <c r="A881" s="26" t="s">
        <v>1622</v>
      </c>
      <c r="B881" s="11" t="s">
        <v>2630</v>
      </c>
      <c r="E881" s="1">
        <v>1721</v>
      </c>
      <c r="G881" s="1">
        <v>1031</v>
      </c>
      <c r="H881" s="1">
        <v>953</v>
      </c>
      <c r="I881" s="1">
        <v>770</v>
      </c>
      <c r="J881" s="2"/>
      <c r="K881" s="2">
        <f t="shared" si="165"/>
        <v>0.44741429401510752</v>
      </c>
      <c r="L881" s="10">
        <f t="shared" si="166"/>
        <v>2</v>
      </c>
      <c r="M881" s="9">
        <f t="shared" si="167"/>
        <v>3</v>
      </c>
      <c r="N881" s="8">
        <f t="shared" si="168"/>
        <v>1</v>
      </c>
      <c r="O881" s="2">
        <f t="shared" si="169"/>
        <v>0.20597196831200487</v>
      </c>
      <c r="P881" s="2">
        <f t="shared" si="170"/>
        <v>7.8001218769043271E-2</v>
      </c>
      <c r="Q881" s="2">
        <f t="shared" si="171"/>
        <v>0.70505789152955511</v>
      </c>
      <c r="R881" s="2">
        <f t="shared" si="172"/>
        <v>1.0968921389396646E-2</v>
      </c>
      <c r="S881" s="1">
        <v>338</v>
      </c>
      <c r="T881" s="1">
        <v>128</v>
      </c>
      <c r="U881" s="1">
        <v>1157</v>
      </c>
      <c r="V881" s="1">
        <v>14</v>
      </c>
      <c r="W881" s="1">
        <v>2</v>
      </c>
      <c r="Y881">
        <v>2</v>
      </c>
      <c r="AB881" s="47" t="s">
        <v>698</v>
      </c>
      <c r="AC881" s="47"/>
      <c r="AF881" s="38">
        <v>25</v>
      </c>
      <c r="AG881" s="40">
        <v>27</v>
      </c>
      <c r="AH881" s="40">
        <v>150</v>
      </c>
      <c r="AI881" s="52">
        <v>41585</v>
      </c>
      <c r="AJ881" s="52">
        <f t="shared" si="173"/>
        <v>25027</v>
      </c>
      <c r="AK881" t="s">
        <v>1652</v>
      </c>
    </row>
    <row r="882" spans="1:37" hidden="1" outlineLevel="1">
      <c r="A882" s="26" t="s">
        <v>643</v>
      </c>
      <c r="B882" s="11" t="s">
        <v>2630</v>
      </c>
      <c r="E882" s="1">
        <v>17763</v>
      </c>
      <c r="G882" s="1">
        <v>12701</v>
      </c>
      <c r="H882" s="1">
        <v>11249</v>
      </c>
      <c r="I882" s="1">
        <v>8712</v>
      </c>
      <c r="J882" s="2"/>
      <c r="K882" s="2">
        <f t="shared" si="165"/>
        <v>0.49045769295727071</v>
      </c>
      <c r="L882" s="10">
        <f t="shared" si="166"/>
        <v>1</v>
      </c>
      <c r="M882" s="9">
        <f t="shared" si="167"/>
        <v>3</v>
      </c>
      <c r="N882" s="8">
        <f t="shared" si="168"/>
        <v>2</v>
      </c>
      <c r="O882" s="2">
        <f t="shared" si="169"/>
        <v>0.46600068112158022</v>
      </c>
      <c r="P882" s="2">
        <f t="shared" si="170"/>
        <v>0.10126007492337383</v>
      </c>
      <c r="Q882" s="2">
        <f t="shared" si="171"/>
        <v>0.42944715631740266</v>
      </c>
      <c r="R882" s="2">
        <f t="shared" si="172"/>
        <v>3.2920876376432706E-3</v>
      </c>
      <c r="S882" s="1">
        <v>8210</v>
      </c>
      <c r="T882" s="1">
        <v>1784</v>
      </c>
      <c r="U882" s="1">
        <v>7566</v>
      </c>
      <c r="V882" s="1">
        <v>48</v>
      </c>
      <c r="W882" s="1">
        <v>3</v>
      </c>
      <c r="Y882">
        <v>7</v>
      </c>
      <c r="AB882" t="s">
        <v>1295</v>
      </c>
      <c r="AF882" s="38">
        <v>25</v>
      </c>
      <c r="AG882" s="40">
        <v>21</v>
      </c>
      <c r="AH882" s="40">
        <v>75</v>
      </c>
      <c r="AI882" s="52">
        <v>41690</v>
      </c>
      <c r="AJ882" s="52">
        <f t="shared" si="173"/>
        <v>25021</v>
      </c>
      <c r="AK882" t="s">
        <v>1652</v>
      </c>
    </row>
    <row r="883" spans="1:37" hidden="1" outlineLevel="1">
      <c r="A883" s="26" t="s">
        <v>1704</v>
      </c>
      <c r="B883" s="11" t="s">
        <v>2630</v>
      </c>
      <c r="E883" s="1">
        <v>64</v>
      </c>
      <c r="G883" s="1">
        <v>35</v>
      </c>
      <c r="H883" s="1">
        <v>34</v>
      </c>
      <c r="I883" s="1">
        <v>32</v>
      </c>
      <c r="J883" s="2"/>
      <c r="K883" s="2">
        <f t="shared" si="165"/>
        <v>0.5</v>
      </c>
      <c r="L883" s="10">
        <f t="shared" si="166"/>
        <v>3</v>
      </c>
      <c r="M883" s="9">
        <f t="shared" si="167"/>
        <v>2</v>
      </c>
      <c r="N883" s="8">
        <f t="shared" si="168"/>
        <v>1</v>
      </c>
      <c r="O883" s="2">
        <f t="shared" si="169"/>
        <v>7.9365079365079361E-2</v>
      </c>
      <c r="P883" s="2">
        <f t="shared" si="170"/>
        <v>0.1111111111111111</v>
      </c>
      <c r="Q883" s="2">
        <f t="shared" si="171"/>
        <v>0.79365079365079361</v>
      </c>
      <c r="R883" s="2">
        <f t="shared" si="172"/>
        <v>1.5873015873015928E-2</v>
      </c>
      <c r="S883" s="1">
        <v>5</v>
      </c>
      <c r="T883" s="1">
        <v>7</v>
      </c>
      <c r="U883" s="1">
        <v>50</v>
      </c>
      <c r="V883" s="1">
        <v>1</v>
      </c>
      <c r="W883" s="1">
        <v>0</v>
      </c>
      <c r="Y883">
        <v>0</v>
      </c>
      <c r="AB883" t="s">
        <v>1083</v>
      </c>
      <c r="AF883" s="38">
        <v>25</v>
      </c>
      <c r="AG883" s="40">
        <v>11</v>
      </c>
      <c r="AH883" s="40">
        <v>75</v>
      </c>
      <c r="AI883" s="52">
        <v>42040</v>
      </c>
      <c r="AJ883" s="52">
        <f t="shared" si="173"/>
        <v>25011</v>
      </c>
      <c r="AK883" t="s">
        <v>1652</v>
      </c>
    </row>
    <row r="884" spans="1:37" hidden="1" outlineLevel="1">
      <c r="A884" s="26" t="s">
        <v>1206</v>
      </c>
      <c r="B884" s="11" t="s">
        <v>2630</v>
      </c>
      <c r="E884" s="1">
        <v>5029</v>
      </c>
      <c r="G884" s="1">
        <v>2776</v>
      </c>
      <c r="H884" s="1">
        <v>2531</v>
      </c>
      <c r="I884" s="1">
        <v>2086</v>
      </c>
      <c r="J884" s="2"/>
      <c r="K884" s="2">
        <f t="shared" si="165"/>
        <v>0.4147941936766753</v>
      </c>
      <c r="L884" s="10">
        <f t="shared" si="166"/>
        <v>2</v>
      </c>
      <c r="M884" s="9">
        <f t="shared" si="167"/>
        <v>3</v>
      </c>
      <c r="N884" s="8">
        <f t="shared" si="168"/>
        <v>1</v>
      </c>
      <c r="O884" s="2">
        <f t="shared" si="169"/>
        <v>0.31984702093397743</v>
      </c>
      <c r="P884" s="2">
        <f t="shared" si="170"/>
        <v>0.15519323671497584</v>
      </c>
      <c r="Q884" s="2">
        <f t="shared" si="171"/>
        <v>0.51811594202898548</v>
      </c>
      <c r="R884" s="2">
        <f t="shared" si="172"/>
        <v>6.843800322061222E-3</v>
      </c>
      <c r="S884" s="1">
        <v>1589</v>
      </c>
      <c r="T884" s="1">
        <v>771</v>
      </c>
      <c r="U884" s="1">
        <v>2574</v>
      </c>
      <c r="V884" s="1">
        <v>23</v>
      </c>
      <c r="W884" s="1">
        <v>5</v>
      </c>
      <c r="Y884">
        <v>6</v>
      </c>
      <c r="AB884" t="s">
        <v>1859</v>
      </c>
      <c r="AF884" s="38">
        <v>25</v>
      </c>
      <c r="AG884" s="40">
        <v>13</v>
      </c>
      <c r="AH884" s="40">
        <v>65</v>
      </c>
      <c r="AI884" s="52">
        <v>42145</v>
      </c>
      <c r="AJ884" s="52">
        <f t="shared" si="173"/>
        <v>25013</v>
      </c>
      <c r="AK884" t="s">
        <v>1652</v>
      </c>
    </row>
    <row r="885" spans="1:37" hidden="1" outlineLevel="1">
      <c r="A885" s="26" t="s">
        <v>249</v>
      </c>
      <c r="B885" s="11" t="s">
        <v>2630</v>
      </c>
      <c r="E885" s="1">
        <v>5087</v>
      </c>
      <c r="G885" s="1">
        <v>2878</v>
      </c>
      <c r="H885" s="1">
        <v>2702</v>
      </c>
      <c r="I885" s="1">
        <v>2810</v>
      </c>
      <c r="J885" s="2"/>
      <c r="K885" s="2">
        <f t="shared" si="165"/>
        <v>0.55238844112443486</v>
      </c>
      <c r="L885" s="10">
        <f t="shared" si="166"/>
        <v>2</v>
      </c>
      <c r="M885" s="9">
        <f t="shared" si="167"/>
        <v>3</v>
      </c>
      <c r="N885" s="8">
        <f t="shared" si="168"/>
        <v>1</v>
      </c>
      <c r="O885" s="2">
        <f t="shared" si="169"/>
        <v>0.31871227364185112</v>
      </c>
      <c r="P885" s="2">
        <f t="shared" si="170"/>
        <v>0.10120724346076458</v>
      </c>
      <c r="Q885" s="2">
        <f t="shared" si="171"/>
        <v>0.56659959758551304</v>
      </c>
      <c r="R885" s="2">
        <f t="shared" si="172"/>
        <v>1.3480885311871305E-2</v>
      </c>
      <c r="S885" s="1">
        <v>1584</v>
      </c>
      <c r="T885" s="1">
        <v>503</v>
      </c>
      <c r="U885" s="1">
        <v>2816</v>
      </c>
      <c r="V885" s="1">
        <v>19</v>
      </c>
      <c r="W885" s="1">
        <v>37</v>
      </c>
      <c r="Y885">
        <v>11</v>
      </c>
      <c r="AB885" t="s">
        <v>1083</v>
      </c>
      <c r="AF885" s="38">
        <v>25</v>
      </c>
      <c r="AG885" s="40">
        <v>11</v>
      </c>
      <c r="AH885" s="40">
        <v>80</v>
      </c>
      <c r="AI885" s="52">
        <v>42285</v>
      </c>
      <c r="AJ885" s="52">
        <f t="shared" si="173"/>
        <v>25011</v>
      </c>
      <c r="AK885" t="s">
        <v>1652</v>
      </c>
    </row>
    <row r="886" spans="1:37" hidden="1" outlineLevel="1">
      <c r="A886" s="26" t="s">
        <v>283</v>
      </c>
      <c r="B886" s="11" t="s">
        <v>2630</v>
      </c>
      <c r="E886" s="1">
        <v>649</v>
      </c>
      <c r="G886" s="1">
        <v>402</v>
      </c>
      <c r="H886" s="1">
        <v>361</v>
      </c>
      <c r="I886" s="1">
        <v>400</v>
      </c>
      <c r="J886" s="2"/>
      <c r="K886" s="2">
        <f t="shared" ref="K886:K949" si="174">I886/E886</f>
        <v>0.61633281972265019</v>
      </c>
      <c r="L886" s="10">
        <f t="shared" ref="L886:L949" si="175">RANK(S886,S886:Y886)</f>
        <v>2</v>
      </c>
      <c r="M886" s="9">
        <f t="shared" ref="M886:M949" si="176">RANK(T886,S886:Y886)</f>
        <v>3</v>
      </c>
      <c r="N886" s="8">
        <f t="shared" ref="N886:N949" si="177">RANK(U886,S886:Y886)</f>
        <v>1</v>
      </c>
      <c r="O886" s="2">
        <f t="shared" ref="O886:O949" si="178">IF(SUM($S886:$Y886)=0,"-",S886/SUM($S886:$Y886))</f>
        <v>0.36792452830188677</v>
      </c>
      <c r="P886" s="2">
        <f t="shared" ref="P886:P949" si="179">IF(SUM($S886:$Y886)=0,"-",T886/SUM($S886:$Y886))</f>
        <v>0.1540880503144654</v>
      </c>
      <c r="Q886" s="2">
        <f t="shared" ref="Q886:Q949" si="180">IF(SUM($S886:$Y886)=0,"-",U886/SUM($S886:$Y886))</f>
        <v>0.46855345911949686</v>
      </c>
      <c r="R886" s="2">
        <f t="shared" ref="R886:R949" si="181">IF(SUM($S886:$Y886)=0,"-",(1-O886-P886-Q886))</f>
        <v>9.4339622641509413E-3</v>
      </c>
      <c r="S886" s="1">
        <v>234</v>
      </c>
      <c r="T886" s="1">
        <v>98</v>
      </c>
      <c r="U886" s="1">
        <v>298</v>
      </c>
      <c r="V886" s="1">
        <v>5</v>
      </c>
      <c r="W886" s="1">
        <v>1</v>
      </c>
      <c r="Y886">
        <v>0</v>
      </c>
      <c r="AB886" t="s">
        <v>1393</v>
      </c>
      <c r="AF886" s="38">
        <v>25</v>
      </c>
      <c r="AG886" s="40">
        <v>3</v>
      </c>
      <c r="AH886" s="40">
        <v>75</v>
      </c>
      <c r="AI886" s="52">
        <v>42460</v>
      </c>
      <c r="AJ886" s="52">
        <f t="shared" ref="AJ886:AJ949" si="182">AF886*1000+AG886</f>
        <v>25003</v>
      </c>
      <c r="AK886" t="s">
        <v>1652</v>
      </c>
    </row>
    <row r="887" spans="1:37" hidden="1" outlineLevel="1">
      <c r="A887" s="26" t="s">
        <v>2536</v>
      </c>
      <c r="B887" s="11" t="s">
        <v>2630</v>
      </c>
      <c r="E887" s="1">
        <v>525</v>
      </c>
      <c r="G887" s="1">
        <v>329</v>
      </c>
      <c r="H887" s="1">
        <v>300</v>
      </c>
      <c r="I887" s="1">
        <v>323</v>
      </c>
      <c r="J887" s="2"/>
      <c r="K887" s="2">
        <f t="shared" si="174"/>
        <v>0.61523809523809525</v>
      </c>
      <c r="L887" s="10">
        <f t="shared" si="175"/>
        <v>2</v>
      </c>
      <c r="M887" s="9">
        <f t="shared" si="176"/>
        <v>3</v>
      </c>
      <c r="N887" s="8">
        <f t="shared" si="177"/>
        <v>1</v>
      </c>
      <c r="O887" s="2">
        <f t="shared" si="178"/>
        <v>0.15471698113207547</v>
      </c>
      <c r="P887" s="2">
        <f t="shared" si="179"/>
        <v>0.1490566037735849</v>
      </c>
      <c r="Q887" s="2">
        <f t="shared" si="180"/>
        <v>0.6924528301886792</v>
      </c>
      <c r="R887" s="2">
        <f t="shared" si="181"/>
        <v>3.7735849056604875E-3</v>
      </c>
      <c r="S887" s="1">
        <v>82</v>
      </c>
      <c r="T887" s="1">
        <v>79</v>
      </c>
      <c r="U887" s="1">
        <v>367</v>
      </c>
      <c r="V887" s="1">
        <v>1</v>
      </c>
      <c r="W887" s="1">
        <v>0</v>
      </c>
      <c r="Y887">
        <v>1</v>
      </c>
      <c r="AB887" t="s">
        <v>1859</v>
      </c>
      <c r="AF887" s="38">
        <v>25</v>
      </c>
      <c r="AG887" s="40">
        <v>13</v>
      </c>
      <c r="AH887" s="40">
        <v>70</v>
      </c>
      <c r="AI887" s="52">
        <v>42530</v>
      </c>
      <c r="AJ887" s="52">
        <f t="shared" si="182"/>
        <v>25013</v>
      </c>
      <c r="AK887" t="s">
        <v>1652</v>
      </c>
    </row>
    <row r="888" spans="1:37" hidden="1" outlineLevel="1">
      <c r="A888" s="26" t="s">
        <v>885</v>
      </c>
      <c r="B888" s="11" t="s">
        <v>2630</v>
      </c>
      <c r="E888" s="1">
        <v>104</v>
      </c>
      <c r="G888" s="1">
        <v>72</v>
      </c>
      <c r="H888" s="1">
        <v>68</v>
      </c>
      <c r="I888" s="1">
        <v>69</v>
      </c>
      <c r="J888" s="2"/>
      <c r="K888" s="2">
        <f t="shared" si="174"/>
        <v>0.66346153846153844</v>
      </c>
      <c r="L888" s="10">
        <f t="shared" si="175"/>
        <v>2</v>
      </c>
      <c r="M888" s="9">
        <f t="shared" si="176"/>
        <v>3</v>
      </c>
      <c r="N888" s="8">
        <f t="shared" si="177"/>
        <v>1</v>
      </c>
      <c r="O888" s="2">
        <f t="shared" si="178"/>
        <v>0.23</v>
      </c>
      <c r="P888" s="2">
        <f t="shared" si="179"/>
        <v>0.17</v>
      </c>
      <c r="Q888" s="2">
        <f t="shared" si="180"/>
        <v>0.6</v>
      </c>
      <c r="R888" s="2">
        <f t="shared" si="181"/>
        <v>0</v>
      </c>
      <c r="S888" s="1">
        <v>23</v>
      </c>
      <c r="T888" s="1">
        <v>17</v>
      </c>
      <c r="U888" s="1">
        <v>60</v>
      </c>
      <c r="V888" s="1">
        <v>0</v>
      </c>
      <c r="W888" s="1">
        <v>0</v>
      </c>
      <c r="Y888">
        <v>0</v>
      </c>
      <c r="AB888" t="s">
        <v>1393</v>
      </c>
      <c r="AF888" s="38">
        <v>25</v>
      </c>
      <c r="AG888" s="40">
        <v>3</v>
      </c>
      <c r="AH888" s="40">
        <v>80</v>
      </c>
      <c r="AI888" s="52">
        <v>43300</v>
      </c>
      <c r="AJ888" s="52">
        <f t="shared" si="182"/>
        <v>25003</v>
      </c>
      <c r="AK888" t="s">
        <v>1652</v>
      </c>
    </row>
    <row r="889" spans="1:37" hidden="1" outlineLevel="1">
      <c r="A889" s="26" t="s">
        <v>332</v>
      </c>
      <c r="B889" s="11" t="s">
        <v>2630</v>
      </c>
      <c r="E889" s="1">
        <v>2496</v>
      </c>
      <c r="G889" s="1">
        <v>1936</v>
      </c>
      <c r="H889" s="1">
        <v>1775</v>
      </c>
      <c r="I889" s="1">
        <v>1817</v>
      </c>
      <c r="J889" s="2"/>
      <c r="K889" s="2">
        <f t="shared" si="174"/>
        <v>0.72796474358974361</v>
      </c>
      <c r="L889" s="10">
        <f t="shared" si="175"/>
        <v>2</v>
      </c>
      <c r="M889" s="9">
        <f t="shared" si="176"/>
        <v>3</v>
      </c>
      <c r="N889" s="8">
        <f t="shared" si="177"/>
        <v>1</v>
      </c>
      <c r="O889" s="2">
        <f t="shared" si="178"/>
        <v>0.40312876052948254</v>
      </c>
      <c r="P889" s="2">
        <f t="shared" si="179"/>
        <v>0.1219414360208584</v>
      </c>
      <c r="Q889" s="2">
        <f t="shared" si="180"/>
        <v>0.47212194143602088</v>
      </c>
      <c r="R889" s="2">
        <f t="shared" si="181"/>
        <v>2.807862013638196E-3</v>
      </c>
      <c r="S889" s="1">
        <v>1005</v>
      </c>
      <c r="T889" s="1">
        <v>304</v>
      </c>
      <c r="U889" s="1">
        <v>1177</v>
      </c>
      <c r="V889" s="1">
        <v>5</v>
      </c>
      <c r="W889" s="1">
        <v>1</v>
      </c>
      <c r="Y889">
        <v>1</v>
      </c>
      <c r="AB889" t="s">
        <v>1016</v>
      </c>
      <c r="AF889" s="38">
        <v>25</v>
      </c>
      <c r="AG889" s="40">
        <v>9</v>
      </c>
      <c r="AH889" s="40">
        <v>105</v>
      </c>
      <c r="AI889" s="52">
        <v>43580</v>
      </c>
      <c r="AJ889" s="52">
        <f t="shared" si="182"/>
        <v>25009</v>
      </c>
      <c r="AK889" t="s">
        <v>1652</v>
      </c>
    </row>
    <row r="890" spans="1:37" hidden="1" outlineLevel="1">
      <c r="A890" s="26" t="s">
        <v>1517</v>
      </c>
      <c r="B890" s="11" t="s">
        <v>2630</v>
      </c>
      <c r="E890" s="1">
        <v>7479</v>
      </c>
      <c r="G890" s="1">
        <v>3968</v>
      </c>
      <c r="H890" s="1">
        <v>3641</v>
      </c>
      <c r="I890" s="1">
        <v>3758</v>
      </c>
      <c r="J890" s="2"/>
      <c r="K890" s="2">
        <f t="shared" si="174"/>
        <v>0.50247359272630032</v>
      </c>
      <c r="L890" s="10">
        <f t="shared" si="175"/>
        <v>2</v>
      </c>
      <c r="M890" s="9">
        <f t="shared" si="176"/>
        <v>3</v>
      </c>
      <c r="N890" s="8">
        <f t="shared" si="177"/>
        <v>1</v>
      </c>
      <c r="O890" s="2">
        <f t="shared" si="178"/>
        <v>0.25489666351479129</v>
      </c>
      <c r="P890" s="2">
        <f t="shared" si="179"/>
        <v>0.19775766581115764</v>
      </c>
      <c r="Q890" s="2">
        <f t="shared" si="180"/>
        <v>0.54005133054167231</v>
      </c>
      <c r="R890" s="2">
        <f t="shared" si="181"/>
        <v>7.2943401323787294E-3</v>
      </c>
      <c r="S890" s="1">
        <v>1887</v>
      </c>
      <c r="T890" s="1">
        <v>1464</v>
      </c>
      <c r="U890" s="1">
        <v>3998</v>
      </c>
      <c r="V890" s="1">
        <v>33</v>
      </c>
      <c r="W890" s="1">
        <v>10</v>
      </c>
      <c r="Y890">
        <v>11</v>
      </c>
      <c r="AB890" t="s">
        <v>1517</v>
      </c>
      <c r="AF890" s="38">
        <v>25</v>
      </c>
      <c r="AG890" s="40">
        <v>19</v>
      </c>
      <c r="AH890" s="40">
        <v>5</v>
      </c>
      <c r="AI890" s="52">
        <v>43790</v>
      </c>
      <c r="AJ890" s="52">
        <f t="shared" si="182"/>
        <v>25019</v>
      </c>
      <c r="AK890" t="s">
        <v>1652</v>
      </c>
    </row>
    <row r="891" spans="1:37" hidden="1" outlineLevel="1">
      <c r="A891" s="26" t="s">
        <v>2130</v>
      </c>
      <c r="B891" s="11" t="s">
        <v>2630</v>
      </c>
      <c r="E891" s="1">
        <v>20139</v>
      </c>
      <c r="G891" s="1">
        <v>13942</v>
      </c>
      <c r="H891" s="1">
        <v>12882</v>
      </c>
      <c r="I891" s="1">
        <v>10356</v>
      </c>
      <c r="J891" s="2"/>
      <c r="K891" s="2">
        <f t="shared" si="174"/>
        <v>0.51422612840756743</v>
      </c>
      <c r="L891" s="10">
        <f t="shared" si="175"/>
        <v>2</v>
      </c>
      <c r="M891" s="9">
        <f t="shared" si="176"/>
        <v>3</v>
      </c>
      <c r="N891" s="8">
        <f t="shared" si="177"/>
        <v>1</v>
      </c>
      <c r="O891" s="2">
        <f t="shared" si="178"/>
        <v>0.33575197889182057</v>
      </c>
      <c r="P891" s="2">
        <f t="shared" si="179"/>
        <v>0.14212502537040794</v>
      </c>
      <c r="Q891" s="2">
        <f t="shared" si="180"/>
        <v>0.51628780190785473</v>
      </c>
      <c r="R891" s="2">
        <f t="shared" si="181"/>
        <v>5.8351938299167072E-3</v>
      </c>
      <c r="S891" s="1">
        <v>6617</v>
      </c>
      <c r="T891" s="1">
        <v>2801</v>
      </c>
      <c r="U891" s="1">
        <v>10175</v>
      </c>
      <c r="V891" s="1">
        <v>70</v>
      </c>
      <c r="W891" s="1">
        <v>23</v>
      </c>
      <c r="Y891">
        <v>22</v>
      </c>
      <c r="AB891" t="s">
        <v>323</v>
      </c>
      <c r="AF891" s="38">
        <v>25</v>
      </c>
      <c r="AG891" s="40">
        <v>17</v>
      </c>
      <c r="AH891" s="40">
        <v>160</v>
      </c>
      <c r="AI891" s="52">
        <v>43895</v>
      </c>
      <c r="AJ891" s="52">
        <f t="shared" si="182"/>
        <v>25017</v>
      </c>
      <c r="AK891" t="s">
        <v>1652</v>
      </c>
    </row>
    <row r="892" spans="1:37" hidden="1" outlineLevel="1">
      <c r="A892" s="26" t="s">
        <v>333</v>
      </c>
      <c r="B892" s="11" t="s">
        <v>2630</v>
      </c>
      <c r="E892" s="1">
        <v>20259</v>
      </c>
      <c r="G892" s="1">
        <v>14534</v>
      </c>
      <c r="H892" s="1">
        <v>13081</v>
      </c>
      <c r="I892" s="1">
        <v>9604</v>
      </c>
      <c r="J892" s="2"/>
      <c r="K892" s="2">
        <f t="shared" si="174"/>
        <v>0.47406091119996052</v>
      </c>
      <c r="L892" s="10">
        <f t="shared" si="175"/>
        <v>2</v>
      </c>
      <c r="M892" s="9">
        <f t="shared" si="176"/>
        <v>3</v>
      </c>
      <c r="N892" s="8">
        <f t="shared" si="177"/>
        <v>1</v>
      </c>
      <c r="O892" s="2">
        <f t="shared" si="178"/>
        <v>0.32209123016465202</v>
      </c>
      <c r="P892" s="2">
        <f t="shared" si="179"/>
        <v>0.16594538128637518</v>
      </c>
      <c r="Q892" s="2">
        <f t="shared" si="180"/>
        <v>0.50818285827985876</v>
      </c>
      <c r="R892" s="2">
        <f t="shared" si="181"/>
        <v>3.7805302691140685E-3</v>
      </c>
      <c r="S892" s="1">
        <v>6475</v>
      </c>
      <c r="T892" s="1">
        <v>3336</v>
      </c>
      <c r="U892" s="1">
        <v>10216</v>
      </c>
      <c r="V892" s="1">
        <v>39</v>
      </c>
      <c r="W892" s="1">
        <v>12</v>
      </c>
      <c r="Y892">
        <v>25</v>
      </c>
      <c r="AB892" t="s">
        <v>1295</v>
      </c>
      <c r="AF892" s="38">
        <v>25</v>
      </c>
      <c r="AG892" s="40">
        <v>21</v>
      </c>
      <c r="AH892" s="40">
        <v>80</v>
      </c>
      <c r="AI892" s="52">
        <v>44105</v>
      </c>
      <c r="AJ892" s="52">
        <f t="shared" si="182"/>
        <v>25021</v>
      </c>
      <c r="AK892" t="s">
        <v>1652</v>
      </c>
    </row>
    <row r="893" spans="1:37" hidden="1" outlineLevel="1">
      <c r="A893" s="26" t="s">
        <v>1162</v>
      </c>
      <c r="B893" s="11" t="s">
        <v>2630</v>
      </c>
      <c r="E893" s="1">
        <v>202</v>
      </c>
      <c r="G893" s="1">
        <v>110</v>
      </c>
      <c r="H893" s="1">
        <v>103</v>
      </c>
      <c r="I893" s="1">
        <v>107</v>
      </c>
      <c r="J893" s="2"/>
      <c r="K893" s="2">
        <f t="shared" si="174"/>
        <v>0.52970297029702973</v>
      </c>
      <c r="L893" s="10">
        <f t="shared" si="175"/>
        <v>2</v>
      </c>
      <c r="M893" s="9">
        <f t="shared" si="176"/>
        <v>3</v>
      </c>
      <c r="N893" s="8">
        <f t="shared" si="177"/>
        <v>1</v>
      </c>
      <c r="O893" s="2">
        <f t="shared" si="178"/>
        <v>0.25116279069767444</v>
      </c>
      <c r="P893" s="2">
        <f t="shared" si="179"/>
        <v>7.9069767441860464E-2</v>
      </c>
      <c r="Q893" s="2">
        <f t="shared" si="180"/>
        <v>0.66976744186046511</v>
      </c>
      <c r="R893" s="2">
        <f t="shared" si="181"/>
        <v>0</v>
      </c>
      <c r="S893" s="1">
        <v>54</v>
      </c>
      <c r="T893" s="1">
        <v>17</v>
      </c>
      <c r="U893" s="1">
        <v>144</v>
      </c>
      <c r="V893" s="1">
        <v>0</v>
      </c>
      <c r="W893" s="1">
        <v>0</v>
      </c>
      <c r="Y893">
        <v>0</v>
      </c>
      <c r="AB893" t="s">
        <v>1393</v>
      </c>
      <c r="AF893" s="38">
        <v>25</v>
      </c>
      <c r="AG893" s="40">
        <v>3</v>
      </c>
      <c r="AH893" s="40">
        <v>85</v>
      </c>
      <c r="AI893" s="52">
        <v>44385</v>
      </c>
      <c r="AJ893" s="52">
        <f t="shared" si="182"/>
        <v>25003</v>
      </c>
      <c r="AK893" t="s">
        <v>1652</v>
      </c>
    </row>
    <row r="894" spans="1:37" hidden="1" outlineLevel="1">
      <c r="A894" s="26" t="s">
        <v>134</v>
      </c>
      <c r="B894" s="11" t="s">
        <v>2630</v>
      </c>
      <c r="E894" s="1">
        <v>56720</v>
      </c>
      <c r="G894" s="1">
        <v>23318</v>
      </c>
      <c r="H894" s="1">
        <v>21858</v>
      </c>
      <c r="I894" s="1">
        <v>19647</v>
      </c>
      <c r="J894" s="2"/>
      <c r="K894" s="2">
        <f t="shared" si="174"/>
        <v>0.34638575458392101</v>
      </c>
      <c r="L894" s="10">
        <f t="shared" si="175"/>
        <v>1</v>
      </c>
      <c r="M894" s="9">
        <f t="shared" si="176"/>
        <v>3</v>
      </c>
      <c r="N894" s="8">
        <f t="shared" si="177"/>
        <v>2</v>
      </c>
      <c r="O894" s="2">
        <f t="shared" si="178"/>
        <v>0.5245258918909329</v>
      </c>
      <c r="P894" s="2">
        <f t="shared" si="179"/>
        <v>7.2468910216608423E-2</v>
      </c>
      <c r="Q894" s="2">
        <f t="shared" si="180"/>
        <v>0.39461406092000922</v>
      </c>
      <c r="R894" s="2">
        <f t="shared" si="181"/>
        <v>8.3911369724494755E-3</v>
      </c>
      <c r="S894" s="1">
        <v>29567</v>
      </c>
      <c r="T894" s="1">
        <v>4085</v>
      </c>
      <c r="U894" s="1">
        <v>22244</v>
      </c>
      <c r="V894" s="1">
        <v>359</v>
      </c>
      <c r="W894" s="1">
        <v>34</v>
      </c>
      <c r="Y894">
        <v>80</v>
      </c>
      <c r="AB894" t="s">
        <v>1437</v>
      </c>
      <c r="AF894" s="38">
        <v>25</v>
      </c>
      <c r="AG894" s="40">
        <v>5</v>
      </c>
      <c r="AH894" s="40">
        <v>55</v>
      </c>
      <c r="AI894" s="52">
        <v>45000</v>
      </c>
      <c r="AJ894" s="52">
        <f t="shared" si="182"/>
        <v>25005</v>
      </c>
      <c r="AK894" t="s">
        <v>165</v>
      </c>
    </row>
    <row r="895" spans="1:37" hidden="1" outlineLevel="1">
      <c r="A895" s="26" t="s">
        <v>728</v>
      </c>
      <c r="B895" s="11" t="s">
        <v>2630</v>
      </c>
      <c r="E895" s="1">
        <v>609</v>
      </c>
      <c r="G895" s="1">
        <v>386</v>
      </c>
      <c r="H895" s="1">
        <v>357</v>
      </c>
      <c r="I895" s="1">
        <v>357</v>
      </c>
      <c r="J895" s="2"/>
      <c r="K895" s="2">
        <f t="shared" si="174"/>
        <v>0.58620689655172409</v>
      </c>
      <c r="L895" s="10">
        <f t="shared" si="175"/>
        <v>2</v>
      </c>
      <c r="M895" s="9">
        <f t="shared" si="176"/>
        <v>3</v>
      </c>
      <c r="N895" s="8">
        <f t="shared" si="177"/>
        <v>1</v>
      </c>
      <c r="O895" s="2">
        <f t="shared" si="178"/>
        <v>0.16555183946488294</v>
      </c>
      <c r="P895" s="2">
        <f t="shared" si="179"/>
        <v>0.14046822742474915</v>
      </c>
      <c r="Q895" s="2">
        <f t="shared" si="180"/>
        <v>0.68729096989966554</v>
      </c>
      <c r="R895" s="2">
        <f t="shared" si="181"/>
        <v>6.6889632107023367E-3</v>
      </c>
      <c r="S895" s="1">
        <v>99</v>
      </c>
      <c r="T895" s="1">
        <v>84</v>
      </c>
      <c r="U895" s="1">
        <v>411</v>
      </c>
      <c r="V895" s="1">
        <v>1</v>
      </c>
      <c r="W895" s="1">
        <v>2</v>
      </c>
      <c r="Y895">
        <v>1</v>
      </c>
      <c r="AB895" s="47" t="s">
        <v>698</v>
      </c>
      <c r="AC895" s="47"/>
      <c r="AF895" s="38">
        <v>25</v>
      </c>
      <c r="AG895" s="40">
        <v>27</v>
      </c>
      <c r="AH895" s="40">
        <v>155</v>
      </c>
      <c r="AI895" s="52">
        <v>45105</v>
      </c>
      <c r="AJ895" s="52">
        <f t="shared" si="182"/>
        <v>25027</v>
      </c>
      <c r="AK895" t="s">
        <v>1652</v>
      </c>
    </row>
    <row r="896" spans="1:37" hidden="1" outlineLevel="1">
      <c r="A896" s="26" t="s">
        <v>1078</v>
      </c>
      <c r="B896" s="11" t="s">
        <v>2630</v>
      </c>
      <c r="E896" s="1">
        <v>1001</v>
      </c>
      <c r="G896" s="1">
        <v>543</v>
      </c>
      <c r="H896" s="1">
        <v>490</v>
      </c>
      <c r="I896" s="1">
        <v>518</v>
      </c>
      <c r="J896" s="2"/>
      <c r="K896" s="2">
        <f t="shared" si="174"/>
        <v>0.5174825174825175</v>
      </c>
      <c r="L896" s="10">
        <f t="shared" si="175"/>
        <v>2</v>
      </c>
      <c r="M896" s="9">
        <f t="shared" si="176"/>
        <v>3</v>
      </c>
      <c r="N896" s="8">
        <f t="shared" si="177"/>
        <v>1</v>
      </c>
      <c r="O896" s="2">
        <f t="shared" si="178"/>
        <v>0.18099089989888775</v>
      </c>
      <c r="P896" s="2">
        <f t="shared" si="179"/>
        <v>0.1557128412537917</v>
      </c>
      <c r="Q896" s="2">
        <f t="shared" si="180"/>
        <v>0.65419615773508599</v>
      </c>
      <c r="R896" s="2">
        <f t="shared" si="181"/>
        <v>9.1001011122345821E-3</v>
      </c>
      <c r="S896" s="1">
        <v>179</v>
      </c>
      <c r="T896" s="1">
        <v>154</v>
      </c>
      <c r="U896" s="1">
        <v>647</v>
      </c>
      <c r="V896" s="1">
        <v>3</v>
      </c>
      <c r="W896" s="1">
        <v>4</v>
      </c>
      <c r="Y896">
        <v>2</v>
      </c>
      <c r="AB896" t="s">
        <v>1393</v>
      </c>
      <c r="AF896" s="38">
        <v>25</v>
      </c>
      <c r="AG896" s="40">
        <v>3</v>
      </c>
      <c r="AH896" s="40">
        <v>90</v>
      </c>
      <c r="AI896" s="52">
        <v>45420</v>
      </c>
      <c r="AJ896" s="52">
        <f t="shared" si="182"/>
        <v>25003</v>
      </c>
      <c r="AK896" t="s">
        <v>1652</v>
      </c>
    </row>
    <row r="897" spans="1:37" hidden="1" outlineLevel="1">
      <c r="A897" s="26" t="s">
        <v>77</v>
      </c>
      <c r="B897" s="11" t="s">
        <v>2630</v>
      </c>
      <c r="E897" s="1">
        <v>669</v>
      </c>
      <c r="G897" s="1">
        <v>445</v>
      </c>
      <c r="H897" s="1">
        <v>422</v>
      </c>
      <c r="I897" s="1">
        <v>440</v>
      </c>
      <c r="J897" s="2"/>
      <c r="K897" s="2">
        <f t="shared" si="174"/>
        <v>0.65769805680119586</v>
      </c>
      <c r="L897" s="10">
        <f t="shared" si="175"/>
        <v>2</v>
      </c>
      <c r="M897" s="9">
        <f t="shared" si="176"/>
        <v>3</v>
      </c>
      <c r="N897" s="8">
        <f t="shared" si="177"/>
        <v>1</v>
      </c>
      <c r="O897" s="2">
        <f t="shared" si="178"/>
        <v>0.25</v>
      </c>
      <c r="P897" s="2">
        <f t="shared" si="179"/>
        <v>0.13509316770186336</v>
      </c>
      <c r="Q897" s="2">
        <f t="shared" si="180"/>
        <v>0.59937888198757761</v>
      </c>
      <c r="R897" s="2">
        <f t="shared" si="181"/>
        <v>1.552795031055898E-2</v>
      </c>
      <c r="S897" s="1">
        <v>161</v>
      </c>
      <c r="T897" s="1">
        <v>87</v>
      </c>
      <c r="U897" s="1">
        <v>386</v>
      </c>
      <c r="V897" s="1">
        <v>1</v>
      </c>
      <c r="W897" s="1">
        <v>5</v>
      </c>
      <c r="Y897">
        <v>4</v>
      </c>
      <c r="AB897" t="s">
        <v>1083</v>
      </c>
      <c r="AF897" s="38">
        <v>25</v>
      </c>
      <c r="AG897" s="40">
        <v>11</v>
      </c>
      <c r="AH897" s="40">
        <v>85</v>
      </c>
      <c r="AI897" s="52">
        <v>45490</v>
      </c>
      <c r="AJ897" s="52">
        <f t="shared" si="182"/>
        <v>25011</v>
      </c>
      <c r="AK897" t="s">
        <v>1652</v>
      </c>
    </row>
    <row r="898" spans="1:37" hidden="1" outlineLevel="1">
      <c r="A898" s="26" t="s">
        <v>2480</v>
      </c>
      <c r="B898" s="11" t="s">
        <v>2630</v>
      </c>
      <c r="E898" s="1">
        <v>4853</v>
      </c>
      <c r="G898" s="1">
        <v>3232</v>
      </c>
      <c r="H898" s="1">
        <v>2949</v>
      </c>
      <c r="I898" s="1">
        <v>3079</v>
      </c>
      <c r="J898" s="2"/>
      <c r="K898" s="2">
        <f t="shared" si="174"/>
        <v>0.63445291572223372</v>
      </c>
      <c r="L898" s="10">
        <f t="shared" si="175"/>
        <v>3</v>
      </c>
      <c r="M898" s="9">
        <f t="shared" si="176"/>
        <v>2</v>
      </c>
      <c r="N898" s="8">
        <f t="shared" si="177"/>
        <v>1</v>
      </c>
      <c r="O898" s="2">
        <f t="shared" si="178"/>
        <v>0.18951946975973488</v>
      </c>
      <c r="P898" s="2">
        <f t="shared" si="179"/>
        <v>0.19076222038111018</v>
      </c>
      <c r="Q898" s="2">
        <f t="shared" si="180"/>
        <v>0.61454018227009111</v>
      </c>
      <c r="R898" s="2">
        <f t="shared" si="181"/>
        <v>5.1781275890638856E-3</v>
      </c>
      <c r="S898" s="1">
        <v>915</v>
      </c>
      <c r="T898" s="1">
        <v>921</v>
      </c>
      <c r="U898" s="1">
        <v>2967</v>
      </c>
      <c r="V898" s="1">
        <v>20</v>
      </c>
      <c r="W898" s="1">
        <v>1</v>
      </c>
      <c r="Y898">
        <v>4</v>
      </c>
      <c r="AB898" t="s">
        <v>1016</v>
      </c>
      <c r="AF898" s="38">
        <v>25</v>
      </c>
      <c r="AG898" s="40">
        <v>9</v>
      </c>
      <c r="AH898" s="40">
        <v>110</v>
      </c>
      <c r="AI898" s="52">
        <v>45175</v>
      </c>
      <c r="AJ898" s="52">
        <f t="shared" si="182"/>
        <v>25009</v>
      </c>
      <c r="AK898" t="s">
        <v>1652</v>
      </c>
    </row>
    <row r="899" spans="1:37" hidden="1" outlineLevel="1">
      <c r="A899" s="26" t="s">
        <v>60</v>
      </c>
      <c r="B899" s="11" t="s">
        <v>2630</v>
      </c>
      <c r="E899" s="1">
        <v>12583</v>
      </c>
      <c r="G899" s="1">
        <v>8342</v>
      </c>
      <c r="H899" s="1">
        <v>7559</v>
      </c>
      <c r="I899" s="1">
        <v>7867</v>
      </c>
      <c r="J899" s="2"/>
      <c r="K899" s="2">
        <f t="shared" si="174"/>
        <v>0.62520861479774303</v>
      </c>
      <c r="L899" s="10">
        <f t="shared" si="175"/>
        <v>2</v>
      </c>
      <c r="M899" s="9">
        <f t="shared" si="176"/>
        <v>3</v>
      </c>
      <c r="N899" s="8">
        <f t="shared" si="177"/>
        <v>1</v>
      </c>
      <c r="O899" s="2">
        <f t="shared" si="178"/>
        <v>0.28819191182429693</v>
      </c>
      <c r="P899" s="2">
        <f t="shared" si="179"/>
        <v>0.16103411945862711</v>
      </c>
      <c r="Q899" s="2">
        <f t="shared" si="180"/>
        <v>0.54072453197179671</v>
      </c>
      <c r="R899" s="2">
        <f t="shared" si="181"/>
        <v>1.004943674527925E-2</v>
      </c>
      <c r="S899" s="1">
        <v>3556</v>
      </c>
      <c r="T899" s="1">
        <v>1987</v>
      </c>
      <c r="U899" s="1">
        <v>6672</v>
      </c>
      <c r="V899" s="1">
        <v>66</v>
      </c>
      <c r="W899" s="1">
        <v>27</v>
      </c>
      <c r="Y899">
        <v>31</v>
      </c>
      <c r="AB899" t="s">
        <v>1016</v>
      </c>
      <c r="AF899" s="38">
        <v>25</v>
      </c>
      <c r="AG899" s="40">
        <v>9</v>
      </c>
      <c r="AH899" s="40">
        <v>115</v>
      </c>
      <c r="AI899" s="52">
        <v>45245</v>
      </c>
      <c r="AJ899" s="52">
        <f t="shared" si="182"/>
        <v>25009</v>
      </c>
      <c r="AK899" t="s">
        <v>165</v>
      </c>
    </row>
    <row r="900" spans="1:37" hidden="1" outlineLevel="1">
      <c r="A900" s="26" t="s">
        <v>796</v>
      </c>
      <c r="B900" s="11" t="s">
        <v>2630</v>
      </c>
      <c r="E900" s="1">
        <v>57827</v>
      </c>
      <c r="G900" s="1">
        <v>35728</v>
      </c>
      <c r="H900" s="1">
        <v>32380</v>
      </c>
      <c r="I900" s="1">
        <v>28375</v>
      </c>
      <c r="J900" s="2"/>
      <c r="K900" s="2">
        <f t="shared" si="174"/>
        <v>0.49068774102063051</v>
      </c>
      <c r="L900" s="10">
        <f t="shared" si="175"/>
        <v>1</v>
      </c>
      <c r="M900" s="9">
        <f t="shared" si="176"/>
        <v>3</v>
      </c>
      <c r="N900" s="8">
        <f t="shared" si="177"/>
        <v>2</v>
      </c>
      <c r="O900" s="2">
        <f t="shared" si="178"/>
        <v>0.44740376397537196</v>
      </c>
      <c r="P900" s="2">
        <f t="shared" si="179"/>
        <v>0.11420996633701359</v>
      </c>
      <c r="Q900" s="2">
        <f t="shared" si="180"/>
        <v>0.43362461409659359</v>
      </c>
      <c r="R900" s="2">
        <f t="shared" si="181"/>
        <v>4.7616555910208747E-3</v>
      </c>
      <c r="S900" s="1">
        <v>25651</v>
      </c>
      <c r="T900" s="1">
        <v>6548</v>
      </c>
      <c r="U900" s="1">
        <v>24861</v>
      </c>
      <c r="V900" s="1">
        <v>153</v>
      </c>
      <c r="W900" s="1">
        <v>50</v>
      </c>
      <c r="Y900">
        <v>70</v>
      </c>
      <c r="AB900" t="s">
        <v>323</v>
      </c>
      <c r="AF900" s="38">
        <v>25</v>
      </c>
      <c r="AG900" s="40">
        <v>17</v>
      </c>
      <c r="AH900" s="40">
        <v>165</v>
      </c>
      <c r="AI900" s="52">
        <v>45560</v>
      </c>
      <c r="AJ900" s="52">
        <f t="shared" si="182"/>
        <v>25017</v>
      </c>
      <c r="AK900" t="s">
        <v>165</v>
      </c>
    </row>
    <row r="901" spans="1:37" hidden="1" outlineLevel="1">
      <c r="A901" s="26" t="s">
        <v>1295</v>
      </c>
      <c r="B901" s="11" t="s">
        <v>2630</v>
      </c>
      <c r="E901" s="1">
        <v>5654</v>
      </c>
      <c r="G901" s="1">
        <v>3889</v>
      </c>
      <c r="H901" s="1">
        <v>3468</v>
      </c>
      <c r="I901" s="1">
        <v>2553</v>
      </c>
      <c r="J901" s="2"/>
      <c r="K901" s="2">
        <f t="shared" si="174"/>
        <v>0.45153873363990094</v>
      </c>
      <c r="L901" s="10">
        <f t="shared" si="175"/>
        <v>3</v>
      </c>
      <c r="M901" s="9">
        <f t="shared" si="176"/>
        <v>2</v>
      </c>
      <c r="N901" s="8">
        <f t="shared" si="177"/>
        <v>1</v>
      </c>
      <c r="O901" s="2">
        <f t="shared" si="178"/>
        <v>0.18879481174563142</v>
      </c>
      <c r="P901" s="2">
        <f t="shared" si="179"/>
        <v>0.21815889029003782</v>
      </c>
      <c r="Q901" s="2">
        <f t="shared" si="180"/>
        <v>0.5867411277247343</v>
      </c>
      <c r="R901" s="2">
        <f t="shared" si="181"/>
        <v>6.3051702395964249E-3</v>
      </c>
      <c r="S901" s="1">
        <v>1048</v>
      </c>
      <c r="T901" s="1">
        <v>1211</v>
      </c>
      <c r="U901" s="1">
        <v>3257</v>
      </c>
      <c r="V901" s="1">
        <v>17</v>
      </c>
      <c r="W901" s="1">
        <v>8</v>
      </c>
      <c r="Y901">
        <v>10</v>
      </c>
      <c r="AB901" t="s">
        <v>1295</v>
      </c>
      <c r="AF901" s="38">
        <v>25</v>
      </c>
      <c r="AG901" s="40">
        <v>21</v>
      </c>
      <c r="AH901" s="40">
        <v>85</v>
      </c>
      <c r="AI901" s="52">
        <v>46050</v>
      </c>
      <c r="AJ901" s="52">
        <f t="shared" si="182"/>
        <v>25021</v>
      </c>
      <c r="AK901" t="s">
        <v>1652</v>
      </c>
    </row>
    <row r="902" spans="1:37" hidden="1" outlineLevel="1">
      <c r="A902" s="26" t="s">
        <v>2513</v>
      </c>
      <c r="B902" s="11" t="s">
        <v>2630</v>
      </c>
      <c r="E902" s="1">
        <v>8991</v>
      </c>
      <c r="G902" s="1">
        <v>3896</v>
      </c>
      <c r="H902" s="1">
        <v>3637</v>
      </c>
      <c r="I902" s="1">
        <v>3819</v>
      </c>
      <c r="J902" s="2"/>
      <c r="K902" s="2">
        <f t="shared" si="174"/>
        <v>0.42475809142475807</v>
      </c>
      <c r="L902" s="10">
        <f t="shared" si="175"/>
        <v>2</v>
      </c>
      <c r="M902" s="9">
        <f t="shared" si="176"/>
        <v>3</v>
      </c>
      <c r="N902" s="8">
        <f t="shared" si="177"/>
        <v>1</v>
      </c>
      <c r="O902" s="2">
        <f t="shared" si="178"/>
        <v>0.31670038210833895</v>
      </c>
      <c r="P902" s="2">
        <f t="shared" si="179"/>
        <v>0.10080917060013486</v>
      </c>
      <c r="Q902" s="2">
        <f t="shared" si="180"/>
        <v>0.57170150595639468</v>
      </c>
      <c r="R902" s="2">
        <f t="shared" si="181"/>
        <v>1.078894133513153E-2</v>
      </c>
      <c r="S902" s="1">
        <v>2818</v>
      </c>
      <c r="T902" s="1">
        <v>897</v>
      </c>
      <c r="U902" s="1">
        <v>5087</v>
      </c>
      <c r="V902" s="1">
        <v>62</v>
      </c>
      <c r="W902" s="1">
        <v>15</v>
      </c>
      <c r="Y902">
        <v>19</v>
      </c>
      <c r="AB902" t="s">
        <v>1393</v>
      </c>
      <c r="AF902" s="38">
        <v>25</v>
      </c>
      <c r="AG902" s="40">
        <v>3</v>
      </c>
      <c r="AH902" s="40">
        <v>95</v>
      </c>
      <c r="AI902" s="52">
        <v>46225</v>
      </c>
      <c r="AJ902" s="52">
        <f t="shared" si="182"/>
        <v>25003</v>
      </c>
      <c r="AK902" t="s">
        <v>165</v>
      </c>
    </row>
    <row r="903" spans="1:37" hidden="1" outlineLevel="1">
      <c r="A903" s="26" t="s">
        <v>2496</v>
      </c>
      <c r="B903" s="11" t="s">
        <v>2630</v>
      </c>
      <c r="E903" s="1">
        <v>16724</v>
      </c>
      <c r="G903" s="1">
        <v>10914</v>
      </c>
      <c r="H903" s="1">
        <v>9692</v>
      </c>
      <c r="I903" s="1">
        <v>10164</v>
      </c>
      <c r="J903" s="2"/>
      <c r="K903" s="2">
        <f t="shared" si="174"/>
        <v>0.60774934226261657</v>
      </c>
      <c r="L903" s="10">
        <f t="shared" si="175"/>
        <v>2</v>
      </c>
      <c r="M903" s="9">
        <f t="shared" si="176"/>
        <v>3</v>
      </c>
      <c r="N903" s="8">
        <f t="shared" si="177"/>
        <v>1</v>
      </c>
      <c r="O903" s="2">
        <f t="shared" si="178"/>
        <v>0.24538498906971096</v>
      </c>
      <c r="P903" s="2">
        <f t="shared" si="179"/>
        <v>0.1873937333009473</v>
      </c>
      <c r="Q903" s="2">
        <f t="shared" si="180"/>
        <v>0.55823415108088414</v>
      </c>
      <c r="R903" s="2">
        <f t="shared" si="181"/>
        <v>8.9871265484575691E-3</v>
      </c>
      <c r="S903" s="1">
        <v>4041</v>
      </c>
      <c r="T903" s="1">
        <v>3086</v>
      </c>
      <c r="U903" s="1">
        <v>9193</v>
      </c>
      <c r="V903" s="1">
        <v>75</v>
      </c>
      <c r="W903" s="1">
        <v>33</v>
      </c>
      <c r="Y903">
        <v>40</v>
      </c>
      <c r="AB903" t="s">
        <v>1016</v>
      </c>
      <c r="AF903" s="38">
        <v>25</v>
      </c>
      <c r="AG903" s="40">
        <v>9</v>
      </c>
      <c r="AH903" s="40">
        <v>120</v>
      </c>
      <c r="AI903" s="52">
        <v>46365</v>
      </c>
      <c r="AJ903" s="52">
        <f t="shared" si="182"/>
        <v>25009</v>
      </c>
      <c r="AK903" t="s">
        <v>1652</v>
      </c>
    </row>
    <row r="904" spans="1:37" hidden="1" outlineLevel="1">
      <c r="A904" s="26" t="s">
        <v>1533</v>
      </c>
      <c r="B904" s="11" t="s">
        <v>2630</v>
      </c>
      <c r="E904" s="1">
        <v>17955</v>
      </c>
      <c r="G904" s="1">
        <v>9133</v>
      </c>
      <c r="H904" s="1">
        <v>8329</v>
      </c>
      <c r="I904" s="1">
        <v>6607</v>
      </c>
      <c r="J904" s="2"/>
      <c r="K904" s="2">
        <f t="shared" si="174"/>
        <v>0.36797549429128379</v>
      </c>
      <c r="L904" s="10">
        <f t="shared" si="175"/>
        <v>2</v>
      </c>
      <c r="M904" s="9">
        <f t="shared" si="176"/>
        <v>3</v>
      </c>
      <c r="N904" s="8">
        <f t="shared" si="177"/>
        <v>1</v>
      </c>
      <c r="O904" s="2">
        <f t="shared" si="178"/>
        <v>0.20089336198122809</v>
      </c>
      <c r="P904" s="2">
        <f t="shared" si="179"/>
        <v>0.19156394888612463</v>
      </c>
      <c r="Q904" s="2">
        <f t="shared" si="180"/>
        <v>0.59962682347619589</v>
      </c>
      <c r="R904" s="2">
        <f t="shared" si="181"/>
        <v>7.9158656564514152E-3</v>
      </c>
      <c r="S904" s="1">
        <v>3553</v>
      </c>
      <c r="T904" s="1">
        <v>3388</v>
      </c>
      <c r="U904" s="1">
        <v>10605</v>
      </c>
      <c r="V904" s="1">
        <v>94</v>
      </c>
      <c r="W904" s="1">
        <v>16</v>
      </c>
      <c r="Y904">
        <v>30</v>
      </c>
      <c r="AB904" t="s">
        <v>1437</v>
      </c>
      <c r="AF904" s="38">
        <v>25</v>
      </c>
      <c r="AG904" s="40">
        <v>5</v>
      </c>
      <c r="AH904" s="40">
        <v>60</v>
      </c>
      <c r="AI904" s="52">
        <v>46575</v>
      </c>
      <c r="AJ904" s="52">
        <f t="shared" si="182"/>
        <v>25005</v>
      </c>
      <c r="AK904" t="s">
        <v>1652</v>
      </c>
    </row>
    <row r="905" spans="1:37" hidden="1" outlineLevel="1">
      <c r="A905" s="26" t="s">
        <v>1966</v>
      </c>
      <c r="B905" s="11" t="s">
        <v>2630</v>
      </c>
      <c r="E905" s="1">
        <v>2963</v>
      </c>
      <c r="G905" s="1">
        <v>1716</v>
      </c>
      <c r="H905" s="1">
        <v>1533</v>
      </c>
      <c r="I905" s="1">
        <v>1161</v>
      </c>
      <c r="J905" s="2"/>
      <c r="K905" s="2">
        <f t="shared" si="174"/>
        <v>0.39183260209247384</v>
      </c>
      <c r="L905" s="10">
        <f t="shared" si="175"/>
        <v>2</v>
      </c>
      <c r="M905" s="9">
        <f t="shared" si="176"/>
        <v>3</v>
      </c>
      <c r="N905" s="8">
        <f t="shared" si="177"/>
        <v>1</v>
      </c>
      <c r="O905" s="2">
        <f t="shared" si="178"/>
        <v>0.2427843803056027</v>
      </c>
      <c r="P905" s="2">
        <f t="shared" si="179"/>
        <v>0.15585738539898134</v>
      </c>
      <c r="Q905" s="2">
        <f t="shared" si="180"/>
        <v>0.59015280135823434</v>
      </c>
      <c r="R905" s="2">
        <f t="shared" si="181"/>
        <v>1.1205432937181681E-2</v>
      </c>
      <c r="S905" s="1">
        <v>715</v>
      </c>
      <c r="T905" s="1">
        <v>459</v>
      </c>
      <c r="U905" s="1">
        <v>1738</v>
      </c>
      <c r="V905" s="1">
        <v>21</v>
      </c>
      <c r="W905" s="1">
        <v>4</v>
      </c>
      <c r="Y905">
        <v>8</v>
      </c>
      <c r="AB905" s="47" t="s">
        <v>698</v>
      </c>
      <c r="AC905" s="47"/>
      <c r="AF905" s="38">
        <v>25</v>
      </c>
      <c r="AG905" s="40">
        <v>27</v>
      </c>
      <c r="AH905" s="40">
        <v>170</v>
      </c>
      <c r="AI905" s="52">
        <v>47135</v>
      </c>
      <c r="AJ905" s="52">
        <f t="shared" si="182"/>
        <v>25027</v>
      </c>
      <c r="AK905" t="s">
        <v>1652</v>
      </c>
    </row>
    <row r="906" spans="1:37" hidden="1" outlineLevel="1">
      <c r="A906" s="26" t="s">
        <v>1585</v>
      </c>
      <c r="B906" s="11" t="s">
        <v>2630</v>
      </c>
      <c r="E906" s="1">
        <v>9584</v>
      </c>
      <c r="G906" s="1">
        <v>6528</v>
      </c>
      <c r="H906" s="1">
        <v>5906</v>
      </c>
      <c r="I906" s="1">
        <v>6070</v>
      </c>
      <c r="J906" s="2"/>
      <c r="K906" s="2">
        <f t="shared" si="174"/>
        <v>0.63334724540901499</v>
      </c>
      <c r="L906" s="10">
        <f t="shared" si="175"/>
        <v>2</v>
      </c>
      <c r="M906" s="9">
        <f t="shared" si="176"/>
        <v>3</v>
      </c>
      <c r="N906" s="8">
        <f t="shared" si="177"/>
        <v>1</v>
      </c>
      <c r="O906" s="2">
        <f t="shared" si="178"/>
        <v>0.27673881067451145</v>
      </c>
      <c r="P906" s="2">
        <f t="shared" si="179"/>
        <v>0.18575330951880648</v>
      </c>
      <c r="Q906" s="2">
        <f t="shared" si="180"/>
        <v>0.52962807312460602</v>
      </c>
      <c r="R906" s="2">
        <f t="shared" si="181"/>
        <v>7.879806682076107E-3</v>
      </c>
      <c r="S906" s="1">
        <v>2634</v>
      </c>
      <c r="T906" s="1">
        <v>1768</v>
      </c>
      <c r="U906" s="1">
        <v>5041</v>
      </c>
      <c r="V906" s="1">
        <v>60</v>
      </c>
      <c r="W906" s="1">
        <v>5</v>
      </c>
      <c r="Y906">
        <v>10</v>
      </c>
      <c r="AB906" t="s">
        <v>323</v>
      </c>
      <c r="AF906" s="38">
        <v>25</v>
      </c>
      <c r="AG906" s="40">
        <v>17</v>
      </c>
      <c r="AH906" s="40">
        <v>170</v>
      </c>
      <c r="AI906" s="52">
        <v>48955</v>
      </c>
      <c r="AJ906" s="52">
        <f t="shared" si="182"/>
        <v>25017</v>
      </c>
      <c r="AK906" t="s">
        <v>1652</v>
      </c>
    </row>
    <row r="907" spans="1:37" hidden="1" outlineLevel="1">
      <c r="A907" s="26" t="s">
        <v>2616</v>
      </c>
      <c r="B907" s="11" t="s">
        <v>2630</v>
      </c>
      <c r="E907" s="1">
        <v>18946</v>
      </c>
      <c r="G907" s="1">
        <v>11837</v>
      </c>
      <c r="H907" s="1">
        <v>10953</v>
      </c>
      <c r="I907" s="1">
        <v>9560</v>
      </c>
      <c r="J907" s="2"/>
      <c r="K907" s="2">
        <f t="shared" si="174"/>
        <v>0.50459199831098911</v>
      </c>
      <c r="L907" s="10">
        <f t="shared" si="175"/>
        <v>2</v>
      </c>
      <c r="M907" s="9">
        <f t="shared" si="176"/>
        <v>3</v>
      </c>
      <c r="N907" s="8">
        <f t="shared" si="177"/>
        <v>1</v>
      </c>
      <c r="O907" s="2">
        <f t="shared" si="178"/>
        <v>0.44481230309179259</v>
      </c>
      <c r="P907" s="2">
        <f t="shared" si="179"/>
        <v>6.0287285737170931E-2</v>
      </c>
      <c r="Q907" s="2">
        <f t="shared" si="180"/>
        <v>0.46750680835157793</v>
      </c>
      <c r="R907" s="2">
        <f t="shared" si="181"/>
        <v>2.7393602819458629E-2</v>
      </c>
      <c r="S907" s="1">
        <v>8330</v>
      </c>
      <c r="T907" s="1">
        <v>1129</v>
      </c>
      <c r="U907" s="1">
        <v>8755</v>
      </c>
      <c r="V907" s="1">
        <v>95</v>
      </c>
      <c r="W907" s="1">
        <v>355</v>
      </c>
      <c r="Y907">
        <v>63</v>
      </c>
      <c r="AB907" t="s">
        <v>2728</v>
      </c>
      <c r="AF907" s="38">
        <v>25</v>
      </c>
      <c r="AG907" s="40">
        <v>15</v>
      </c>
      <c r="AH907" s="40">
        <v>60</v>
      </c>
      <c r="AI907" s="52">
        <v>46330</v>
      </c>
      <c r="AJ907" s="52">
        <f t="shared" si="182"/>
        <v>25015</v>
      </c>
      <c r="AK907" t="s">
        <v>165</v>
      </c>
    </row>
    <row r="908" spans="1:37" hidden="1" outlineLevel="1">
      <c r="A908" s="26" t="s">
        <v>1067</v>
      </c>
      <c r="B908" s="11" t="s">
        <v>2630</v>
      </c>
      <c r="E908" s="1">
        <v>8916</v>
      </c>
      <c r="G908" s="1">
        <v>6115</v>
      </c>
      <c r="H908" s="1">
        <v>5611</v>
      </c>
      <c r="I908" s="1">
        <v>4514</v>
      </c>
      <c r="J908" s="2"/>
      <c r="K908" s="2">
        <f t="shared" si="174"/>
        <v>0.50628084342754598</v>
      </c>
      <c r="L908" s="10">
        <f t="shared" si="175"/>
        <v>2</v>
      </c>
      <c r="M908" s="9">
        <f t="shared" si="176"/>
        <v>3</v>
      </c>
      <c r="N908" s="8">
        <f t="shared" si="177"/>
        <v>1</v>
      </c>
      <c r="O908" s="2">
        <f t="shared" si="178"/>
        <v>0.21350489637895695</v>
      </c>
      <c r="P908" s="2">
        <f t="shared" si="179"/>
        <v>0.18378501480300616</v>
      </c>
      <c r="Q908" s="2">
        <f t="shared" si="180"/>
        <v>0.59861079480756096</v>
      </c>
      <c r="R908" s="2">
        <f t="shared" si="181"/>
        <v>4.099294010475929E-3</v>
      </c>
      <c r="S908" s="1">
        <v>1875</v>
      </c>
      <c r="T908" s="1">
        <v>1614</v>
      </c>
      <c r="U908" s="1">
        <v>5257</v>
      </c>
      <c r="V908" s="1">
        <v>24</v>
      </c>
      <c r="W908" s="1">
        <v>5</v>
      </c>
      <c r="Y908">
        <v>7</v>
      </c>
      <c r="AB908" s="47" t="s">
        <v>698</v>
      </c>
      <c r="AC908" s="47"/>
      <c r="AF908" s="38">
        <v>25</v>
      </c>
      <c r="AG908" s="40">
        <v>27</v>
      </c>
      <c r="AH908" s="40">
        <v>160</v>
      </c>
      <c r="AI908" s="52">
        <v>46820</v>
      </c>
      <c r="AJ908" s="52">
        <f t="shared" si="182"/>
        <v>25027</v>
      </c>
      <c r="AK908" t="s">
        <v>1652</v>
      </c>
    </row>
    <row r="909" spans="1:37" hidden="1" outlineLevel="1">
      <c r="A909" s="26" t="s">
        <v>2787</v>
      </c>
      <c r="B909" s="11" t="s">
        <v>2630</v>
      </c>
      <c r="E909" s="1">
        <v>9427</v>
      </c>
      <c r="G909" s="1">
        <v>4744</v>
      </c>
      <c r="H909" s="1">
        <v>4226</v>
      </c>
      <c r="I909" s="1">
        <v>2930</v>
      </c>
      <c r="J909" s="2"/>
      <c r="K909" s="2">
        <f t="shared" si="174"/>
        <v>0.31080937732046249</v>
      </c>
      <c r="L909" s="10">
        <f t="shared" si="175"/>
        <v>2</v>
      </c>
      <c r="M909" s="9">
        <f t="shared" si="176"/>
        <v>3</v>
      </c>
      <c r="N909" s="8">
        <f t="shared" si="177"/>
        <v>1</v>
      </c>
      <c r="O909" s="2">
        <f t="shared" si="178"/>
        <v>0.24264469883385043</v>
      </c>
      <c r="P909" s="2">
        <f t="shared" si="179"/>
        <v>0.17759708997539317</v>
      </c>
      <c r="Q909" s="2">
        <f t="shared" si="180"/>
        <v>0.57162726008344922</v>
      </c>
      <c r="R909" s="2">
        <f t="shared" si="181"/>
        <v>8.130951107307216E-3</v>
      </c>
      <c r="S909" s="1">
        <v>2268</v>
      </c>
      <c r="T909" s="1">
        <v>1660</v>
      </c>
      <c r="U909" s="1">
        <v>5343</v>
      </c>
      <c r="V909" s="1">
        <v>62</v>
      </c>
      <c r="W909" s="1">
        <v>3</v>
      </c>
      <c r="Y909">
        <v>11</v>
      </c>
      <c r="AB909" s="47" t="s">
        <v>698</v>
      </c>
      <c r="AC909" s="47"/>
      <c r="AF909" s="38">
        <v>25</v>
      </c>
      <c r="AG909" s="40">
        <v>27</v>
      </c>
      <c r="AH909" s="40">
        <v>165</v>
      </c>
      <c r="AI909" s="52">
        <v>46925</v>
      </c>
      <c r="AJ909" s="52">
        <f t="shared" si="182"/>
        <v>25027</v>
      </c>
      <c r="AK909" t="s">
        <v>1652</v>
      </c>
    </row>
    <row r="910" spans="1:37" hidden="1" outlineLevel="1">
      <c r="A910" s="26" t="s">
        <v>1976</v>
      </c>
      <c r="B910" s="11" t="s">
        <v>2630</v>
      </c>
      <c r="E910" s="1">
        <v>1936</v>
      </c>
      <c r="G910" s="1">
        <v>1184</v>
      </c>
      <c r="H910" s="1">
        <v>1088</v>
      </c>
      <c r="I910" s="1">
        <v>1150</v>
      </c>
      <c r="J910" s="2"/>
      <c r="K910" s="2">
        <f t="shared" si="174"/>
        <v>0.59400826446280997</v>
      </c>
      <c r="L910" s="10">
        <f t="shared" si="175"/>
        <v>2</v>
      </c>
      <c r="M910" s="9">
        <f t="shared" si="176"/>
        <v>3</v>
      </c>
      <c r="N910" s="8">
        <f t="shared" si="177"/>
        <v>1</v>
      </c>
      <c r="O910" s="2">
        <f t="shared" si="178"/>
        <v>0.18320209973753282</v>
      </c>
      <c r="P910" s="2">
        <f t="shared" si="179"/>
        <v>0.15065616797900264</v>
      </c>
      <c r="Q910" s="2">
        <f t="shared" si="180"/>
        <v>0.65879265091863515</v>
      </c>
      <c r="R910" s="2">
        <f t="shared" si="181"/>
        <v>7.3490813648294795E-3</v>
      </c>
      <c r="S910" s="1">
        <v>349</v>
      </c>
      <c r="T910" s="1">
        <v>287</v>
      </c>
      <c r="U910" s="1">
        <v>1255</v>
      </c>
      <c r="V910" s="1">
        <v>6</v>
      </c>
      <c r="W910" s="1">
        <v>7</v>
      </c>
      <c r="Y910">
        <v>1</v>
      </c>
      <c r="AB910" t="s">
        <v>1083</v>
      </c>
      <c r="AF910" s="38">
        <v>25</v>
      </c>
      <c r="AG910" s="40">
        <v>11</v>
      </c>
      <c r="AH910" s="40">
        <v>90</v>
      </c>
      <c r="AI910" s="52">
        <v>47835</v>
      </c>
      <c r="AJ910" s="52">
        <f t="shared" si="182"/>
        <v>25011</v>
      </c>
      <c r="AK910" t="s">
        <v>1652</v>
      </c>
    </row>
    <row r="911" spans="1:37" hidden="1" outlineLevel="1">
      <c r="A911" s="26" t="s">
        <v>949</v>
      </c>
      <c r="B911" s="11" t="s">
        <v>2630</v>
      </c>
      <c r="E911" s="1">
        <v>9838</v>
      </c>
      <c r="G911" s="1">
        <v>5450</v>
      </c>
      <c r="H911" s="1">
        <v>4999</v>
      </c>
      <c r="I911" s="1">
        <v>3765</v>
      </c>
      <c r="J911" s="2"/>
      <c r="K911" s="2">
        <f t="shared" si="174"/>
        <v>0.38269973571864202</v>
      </c>
      <c r="L911" s="10">
        <f t="shared" si="175"/>
        <v>2</v>
      </c>
      <c r="M911" s="9">
        <f t="shared" si="176"/>
        <v>3</v>
      </c>
      <c r="N911" s="8">
        <f t="shared" si="177"/>
        <v>1</v>
      </c>
      <c r="O911" s="2">
        <f t="shared" si="178"/>
        <v>0.23112767940354148</v>
      </c>
      <c r="P911" s="2">
        <f t="shared" si="179"/>
        <v>0.15139277208242727</v>
      </c>
      <c r="Q911" s="2">
        <f t="shared" si="180"/>
        <v>0.61157709433571505</v>
      </c>
      <c r="R911" s="2">
        <f t="shared" si="181"/>
        <v>5.9024541783161411E-3</v>
      </c>
      <c r="S911" s="1">
        <v>2232</v>
      </c>
      <c r="T911" s="1">
        <v>1462</v>
      </c>
      <c r="U911" s="1">
        <v>5906</v>
      </c>
      <c r="V911" s="1">
        <v>39</v>
      </c>
      <c r="W911" s="1">
        <v>4</v>
      </c>
      <c r="Y911">
        <v>14</v>
      </c>
      <c r="AB911" t="s">
        <v>1437</v>
      </c>
      <c r="AF911" s="38">
        <v>25</v>
      </c>
      <c r="AG911" s="40">
        <v>5</v>
      </c>
      <c r="AH911" s="40">
        <v>65</v>
      </c>
      <c r="AI911" s="52">
        <v>49970</v>
      </c>
      <c r="AJ911" s="52">
        <f t="shared" si="182"/>
        <v>25005</v>
      </c>
      <c r="AK911" t="s">
        <v>1652</v>
      </c>
    </row>
    <row r="912" spans="1:37" hidden="1" outlineLevel="1">
      <c r="A912" s="26" t="s">
        <v>3051</v>
      </c>
      <c r="B912" s="11" t="s">
        <v>2630</v>
      </c>
      <c r="E912" s="1">
        <v>6717</v>
      </c>
      <c r="G912" s="1">
        <v>4918</v>
      </c>
      <c r="H912" s="1">
        <v>4294</v>
      </c>
      <c r="I912" s="1">
        <v>4617</v>
      </c>
      <c r="J912" s="2"/>
      <c r="K912" s="2">
        <f t="shared" si="174"/>
        <v>0.68736042876284054</v>
      </c>
      <c r="L912" s="10">
        <f t="shared" si="175"/>
        <v>2</v>
      </c>
      <c r="M912" s="9">
        <f t="shared" si="176"/>
        <v>3</v>
      </c>
      <c r="N912" s="8">
        <f t="shared" si="177"/>
        <v>1</v>
      </c>
      <c r="O912" s="2">
        <f t="shared" si="178"/>
        <v>0.24104185486299307</v>
      </c>
      <c r="P912" s="2">
        <f t="shared" si="179"/>
        <v>0.22026498042758205</v>
      </c>
      <c r="Q912" s="2">
        <f t="shared" si="180"/>
        <v>0.53236976814212589</v>
      </c>
      <c r="R912" s="2">
        <f t="shared" si="181"/>
        <v>6.3233965672989667E-3</v>
      </c>
      <c r="S912" s="1">
        <v>1601</v>
      </c>
      <c r="T912" s="1">
        <v>1463</v>
      </c>
      <c r="U912" s="1">
        <v>3536</v>
      </c>
      <c r="V912" s="1">
        <v>34</v>
      </c>
      <c r="W912" s="1">
        <v>3</v>
      </c>
      <c r="Y912">
        <v>5</v>
      </c>
      <c r="AB912" t="s">
        <v>231</v>
      </c>
      <c r="AF912" s="38">
        <v>25</v>
      </c>
      <c r="AG912" s="40">
        <v>23</v>
      </c>
      <c r="AH912" s="40">
        <v>90</v>
      </c>
      <c r="AI912" s="52">
        <v>50145</v>
      </c>
      <c r="AJ912" s="52">
        <f t="shared" si="182"/>
        <v>25023</v>
      </c>
      <c r="AK912" t="s">
        <v>1652</v>
      </c>
    </row>
    <row r="913" spans="1:37" hidden="1" outlineLevel="1">
      <c r="A913" s="26" t="s">
        <v>2516</v>
      </c>
      <c r="B913" s="11" t="s">
        <v>2630</v>
      </c>
      <c r="E913" s="1">
        <v>19679</v>
      </c>
      <c r="G913" s="1">
        <v>11206</v>
      </c>
      <c r="H913" s="1">
        <v>10153</v>
      </c>
      <c r="I913" s="1">
        <v>8252</v>
      </c>
      <c r="J913" s="2"/>
      <c r="K913" s="2">
        <f t="shared" si="174"/>
        <v>0.41933025052085982</v>
      </c>
      <c r="L913" s="10">
        <f t="shared" si="175"/>
        <v>2</v>
      </c>
      <c r="M913" s="9">
        <f t="shared" si="176"/>
        <v>3</v>
      </c>
      <c r="N913" s="8">
        <f t="shared" si="177"/>
        <v>1</v>
      </c>
      <c r="O913" s="2">
        <f t="shared" si="178"/>
        <v>0.37246591431343512</v>
      </c>
      <c r="P913" s="2">
        <f t="shared" si="179"/>
        <v>0.11872542511361896</v>
      </c>
      <c r="Q913" s="2">
        <f t="shared" si="180"/>
        <v>0.50222131440535156</v>
      </c>
      <c r="R913" s="2">
        <f t="shared" si="181"/>
        <v>6.5873461675943767E-3</v>
      </c>
      <c r="S913" s="1">
        <v>7294</v>
      </c>
      <c r="T913" s="1">
        <v>2325</v>
      </c>
      <c r="U913" s="1">
        <v>9835</v>
      </c>
      <c r="V913" s="1">
        <v>89</v>
      </c>
      <c r="W913" s="1">
        <v>8</v>
      </c>
      <c r="Y913">
        <v>32</v>
      </c>
      <c r="AB913" t="s">
        <v>1295</v>
      </c>
      <c r="AF913" s="38">
        <v>25</v>
      </c>
      <c r="AG913" s="40">
        <v>21</v>
      </c>
      <c r="AH913" s="40">
        <v>90</v>
      </c>
      <c r="AI913" s="52">
        <v>50250</v>
      </c>
      <c r="AJ913" s="52">
        <f t="shared" si="182"/>
        <v>25021</v>
      </c>
      <c r="AK913" t="s">
        <v>1652</v>
      </c>
    </row>
    <row r="914" spans="1:37" hidden="1" outlineLevel="1">
      <c r="A914" s="26" t="s">
        <v>2151</v>
      </c>
      <c r="B914" s="11" t="s">
        <v>2630</v>
      </c>
      <c r="E914" s="1">
        <v>3187</v>
      </c>
      <c r="G914" s="1">
        <v>1759</v>
      </c>
      <c r="H914" s="1">
        <v>1604</v>
      </c>
      <c r="I914" s="1">
        <v>1649</v>
      </c>
      <c r="J914" s="2"/>
      <c r="K914" s="2">
        <f t="shared" si="174"/>
        <v>0.51741449639159087</v>
      </c>
      <c r="L914" s="10">
        <f t="shared" si="175"/>
        <v>2</v>
      </c>
      <c r="M914" s="9">
        <f t="shared" si="176"/>
        <v>3</v>
      </c>
      <c r="N914" s="8">
        <f t="shared" si="177"/>
        <v>1</v>
      </c>
      <c r="O914" s="2">
        <f t="shared" si="178"/>
        <v>0.29331210191082802</v>
      </c>
      <c r="P914" s="2">
        <f t="shared" si="179"/>
        <v>0.13949044585987261</v>
      </c>
      <c r="Q914" s="2">
        <f t="shared" si="180"/>
        <v>0.56114649681528661</v>
      </c>
      <c r="R914" s="2">
        <f t="shared" si="181"/>
        <v>6.050955414012793E-3</v>
      </c>
      <c r="S914" s="1">
        <v>921</v>
      </c>
      <c r="T914" s="1">
        <v>438</v>
      </c>
      <c r="U914" s="1">
        <v>1762</v>
      </c>
      <c r="V914" s="1">
        <v>9</v>
      </c>
      <c r="W914" s="1">
        <v>5</v>
      </c>
      <c r="Y914">
        <v>5</v>
      </c>
      <c r="AB914" t="s">
        <v>2263</v>
      </c>
      <c r="AF914" s="38">
        <v>25</v>
      </c>
      <c r="AG914" s="40">
        <v>7</v>
      </c>
      <c r="AH914" s="40">
        <v>25</v>
      </c>
      <c r="AI914" s="52">
        <v>50390</v>
      </c>
      <c r="AJ914" s="52">
        <f t="shared" si="182"/>
        <v>25007</v>
      </c>
      <c r="AK914" t="s">
        <v>1652</v>
      </c>
    </row>
    <row r="915" spans="1:37" hidden="1" outlineLevel="1">
      <c r="A915" s="26" t="s">
        <v>3050</v>
      </c>
      <c r="B915" s="11" t="s">
        <v>2630</v>
      </c>
      <c r="E915" s="1">
        <v>1123</v>
      </c>
      <c r="G915" s="1">
        <v>752</v>
      </c>
      <c r="H915" s="1">
        <v>689</v>
      </c>
      <c r="I915" s="1">
        <v>718</v>
      </c>
      <c r="J915" s="2"/>
      <c r="K915" s="2">
        <f t="shared" si="174"/>
        <v>0.63935886019590382</v>
      </c>
      <c r="L915" s="10">
        <f t="shared" si="175"/>
        <v>2</v>
      </c>
      <c r="M915" s="9">
        <f t="shared" si="176"/>
        <v>3</v>
      </c>
      <c r="N915" s="8">
        <f t="shared" si="177"/>
        <v>1</v>
      </c>
      <c r="O915" s="2">
        <f t="shared" si="178"/>
        <v>0.16</v>
      </c>
      <c r="P915" s="2">
        <f t="shared" si="179"/>
        <v>0.14818181818181819</v>
      </c>
      <c r="Q915" s="2">
        <f t="shared" si="180"/>
        <v>0.68272727272727274</v>
      </c>
      <c r="R915" s="2">
        <f t="shared" si="181"/>
        <v>9.0909090909090384E-3</v>
      </c>
      <c r="S915" s="1">
        <v>176</v>
      </c>
      <c r="T915" s="1">
        <v>163</v>
      </c>
      <c r="U915" s="1">
        <v>751</v>
      </c>
      <c r="V915" s="1">
        <v>9</v>
      </c>
      <c r="W915" s="1">
        <v>0</v>
      </c>
      <c r="Y915">
        <v>1</v>
      </c>
      <c r="AB915" s="47" t="s">
        <v>698</v>
      </c>
      <c r="AC915" s="47"/>
      <c r="AF915" s="38">
        <v>25</v>
      </c>
      <c r="AG915" s="40">
        <v>27</v>
      </c>
      <c r="AH915" s="40">
        <v>175</v>
      </c>
      <c r="AI915" s="52">
        <v>50670</v>
      </c>
      <c r="AJ915" s="52">
        <f t="shared" si="182"/>
        <v>25027</v>
      </c>
      <c r="AK915" t="s">
        <v>1652</v>
      </c>
    </row>
    <row r="916" spans="1:37" hidden="1" outlineLevel="1">
      <c r="A916" s="26" t="s">
        <v>547</v>
      </c>
      <c r="B916" s="11" t="s">
        <v>2630</v>
      </c>
      <c r="E916" s="1">
        <v>4243</v>
      </c>
      <c r="G916" s="1">
        <v>2245</v>
      </c>
      <c r="H916" s="1">
        <v>2068</v>
      </c>
      <c r="I916" s="1">
        <v>2188</v>
      </c>
      <c r="J916" s="2"/>
      <c r="K916" s="2">
        <f t="shared" si="174"/>
        <v>0.51567287296724018</v>
      </c>
      <c r="L916" s="10">
        <f t="shared" si="175"/>
        <v>2</v>
      </c>
      <c r="M916" s="9">
        <f t="shared" si="176"/>
        <v>3</v>
      </c>
      <c r="N916" s="8">
        <f t="shared" si="177"/>
        <v>1</v>
      </c>
      <c r="O916" s="2">
        <f t="shared" si="178"/>
        <v>0.21111641221374045</v>
      </c>
      <c r="P916" s="2">
        <f t="shared" si="179"/>
        <v>0.14670801526717558</v>
      </c>
      <c r="Q916" s="2">
        <f t="shared" si="180"/>
        <v>0.63191793893129766</v>
      </c>
      <c r="R916" s="2">
        <f t="shared" si="181"/>
        <v>1.0257633587786308E-2</v>
      </c>
      <c r="S916" s="1">
        <v>885</v>
      </c>
      <c r="T916" s="1">
        <v>615</v>
      </c>
      <c r="U916" s="1">
        <v>2649</v>
      </c>
      <c r="V916" s="1">
        <v>23</v>
      </c>
      <c r="W916" s="1">
        <v>4</v>
      </c>
      <c r="Y916">
        <v>16</v>
      </c>
      <c r="AB916" t="s">
        <v>1083</v>
      </c>
      <c r="AF916" s="38">
        <v>25</v>
      </c>
      <c r="AG916" s="40">
        <v>11</v>
      </c>
      <c r="AH916" s="40">
        <v>95</v>
      </c>
      <c r="AI916" s="52">
        <v>51265</v>
      </c>
      <c r="AJ916" s="52">
        <f t="shared" si="182"/>
        <v>25011</v>
      </c>
      <c r="AK916" t="s">
        <v>1652</v>
      </c>
    </row>
    <row r="917" spans="1:37" hidden="1" outlineLevel="1">
      <c r="A917" s="26" t="s">
        <v>688</v>
      </c>
      <c r="B917" s="11" t="s">
        <v>2630</v>
      </c>
      <c r="E917" s="1">
        <v>5584</v>
      </c>
      <c r="G917" s="1">
        <v>3764</v>
      </c>
      <c r="H917" s="1">
        <v>3235</v>
      </c>
      <c r="I917" s="1">
        <v>3651</v>
      </c>
      <c r="J917" s="2"/>
      <c r="K917" s="2">
        <f t="shared" si="174"/>
        <v>0.65383237822349571</v>
      </c>
      <c r="L917" s="10">
        <f t="shared" si="175"/>
        <v>3</v>
      </c>
      <c r="M917" s="9">
        <f t="shared" si="176"/>
        <v>2</v>
      </c>
      <c r="N917" s="8">
        <f t="shared" si="177"/>
        <v>1</v>
      </c>
      <c r="O917" s="2">
        <f t="shared" si="178"/>
        <v>0.19320632638389648</v>
      </c>
      <c r="P917" s="2">
        <f t="shared" si="179"/>
        <v>0.29043853342918763</v>
      </c>
      <c r="Q917" s="2">
        <f t="shared" si="180"/>
        <v>0.51186196980589505</v>
      </c>
      <c r="R917" s="2">
        <f t="shared" si="181"/>
        <v>4.4931703810209278E-3</v>
      </c>
      <c r="S917" s="1">
        <v>1075</v>
      </c>
      <c r="T917" s="1">
        <v>1616</v>
      </c>
      <c r="U917" s="1">
        <v>2848</v>
      </c>
      <c r="V917" s="1">
        <v>11</v>
      </c>
      <c r="W917" s="1">
        <v>9</v>
      </c>
      <c r="Y917">
        <v>5</v>
      </c>
      <c r="AB917" t="s">
        <v>1941</v>
      </c>
      <c r="AF917" s="38">
        <v>25</v>
      </c>
      <c r="AG917" s="40">
        <v>1</v>
      </c>
      <c r="AH917" s="40">
        <v>50</v>
      </c>
      <c r="AI917" s="52">
        <v>51440</v>
      </c>
      <c r="AJ917" s="52">
        <f t="shared" si="182"/>
        <v>25001</v>
      </c>
      <c r="AK917" t="s">
        <v>1652</v>
      </c>
    </row>
    <row r="918" spans="1:37" hidden="1" outlineLevel="1">
      <c r="A918" s="26" t="s">
        <v>2114</v>
      </c>
      <c r="B918" s="11" t="s">
        <v>2630</v>
      </c>
      <c r="E918" s="1">
        <v>925</v>
      </c>
      <c r="G918" s="1">
        <v>449</v>
      </c>
      <c r="H918" s="1">
        <v>402</v>
      </c>
      <c r="I918" s="1">
        <v>436</v>
      </c>
      <c r="J918" s="2"/>
      <c r="K918" s="2">
        <f t="shared" si="174"/>
        <v>0.47135135135135137</v>
      </c>
      <c r="L918" s="10">
        <f t="shared" si="175"/>
        <v>2</v>
      </c>
      <c r="M918" s="9">
        <f t="shared" si="176"/>
        <v>3</v>
      </c>
      <c r="N918" s="8">
        <f t="shared" si="177"/>
        <v>1</v>
      </c>
      <c r="O918" s="2">
        <f t="shared" si="178"/>
        <v>0.18701870187018702</v>
      </c>
      <c r="P918" s="2">
        <f t="shared" si="179"/>
        <v>0.16391639163916391</v>
      </c>
      <c r="Q918" s="2">
        <f t="shared" si="180"/>
        <v>0.64466446644664466</v>
      </c>
      <c r="R918" s="2">
        <f t="shared" si="181"/>
        <v>4.4004400440044167E-3</v>
      </c>
      <c r="S918" s="1">
        <v>170</v>
      </c>
      <c r="T918" s="1">
        <v>149</v>
      </c>
      <c r="U918" s="1">
        <v>586</v>
      </c>
      <c r="V918" s="1">
        <v>2</v>
      </c>
      <c r="W918" s="1">
        <v>2</v>
      </c>
      <c r="Y918">
        <v>0</v>
      </c>
      <c r="AB918" t="s">
        <v>1393</v>
      </c>
      <c r="AF918" s="38">
        <v>25</v>
      </c>
      <c r="AG918" s="40">
        <v>3</v>
      </c>
      <c r="AH918" s="40">
        <v>100</v>
      </c>
      <c r="AI918" s="52">
        <v>51580</v>
      </c>
      <c r="AJ918" s="52">
        <f t="shared" si="182"/>
        <v>25003</v>
      </c>
      <c r="AK918" t="s">
        <v>1652</v>
      </c>
    </row>
    <row r="919" spans="1:37" hidden="1" outlineLevel="1">
      <c r="A919" s="26" t="s">
        <v>1863</v>
      </c>
      <c r="B919" s="11" t="s">
        <v>2630</v>
      </c>
      <c r="E919" s="1">
        <v>8325</v>
      </c>
      <c r="G919" s="1">
        <v>4407</v>
      </c>
      <c r="H919" s="1">
        <v>3999</v>
      </c>
      <c r="I919" s="1">
        <v>2918</v>
      </c>
      <c r="J919" s="2"/>
      <c r="K919" s="2">
        <f t="shared" si="174"/>
        <v>0.35051051051051052</v>
      </c>
      <c r="L919" s="10">
        <f t="shared" si="175"/>
        <v>2</v>
      </c>
      <c r="M919" s="9">
        <f t="shared" si="176"/>
        <v>3</v>
      </c>
      <c r="N919" s="8">
        <f t="shared" si="177"/>
        <v>1</v>
      </c>
      <c r="O919" s="2">
        <f t="shared" si="178"/>
        <v>0.30727206507223503</v>
      </c>
      <c r="P919" s="2">
        <f t="shared" si="179"/>
        <v>0.12322447493019303</v>
      </c>
      <c r="Q919" s="2">
        <f t="shared" si="180"/>
        <v>0.55991258953502487</v>
      </c>
      <c r="R919" s="2">
        <f t="shared" si="181"/>
        <v>9.5908704625470298E-3</v>
      </c>
      <c r="S919" s="1">
        <v>2531</v>
      </c>
      <c r="T919" s="1">
        <v>1015</v>
      </c>
      <c r="U919" s="1">
        <v>4612</v>
      </c>
      <c r="V919" s="1">
        <v>61</v>
      </c>
      <c r="W919" s="1">
        <v>7</v>
      </c>
      <c r="Y919">
        <v>11</v>
      </c>
      <c r="AB919" s="47" t="s">
        <v>698</v>
      </c>
      <c r="AC919" s="47"/>
      <c r="AF919" s="38">
        <v>25</v>
      </c>
      <c r="AG919" s="40">
        <v>27</v>
      </c>
      <c r="AH919" s="40">
        <v>180</v>
      </c>
      <c r="AI919" s="52">
        <v>51825</v>
      </c>
      <c r="AJ919" s="52">
        <f t="shared" si="182"/>
        <v>25027</v>
      </c>
      <c r="AK919" t="s">
        <v>1652</v>
      </c>
    </row>
    <row r="920" spans="1:37" hidden="1" outlineLevel="1">
      <c r="A920" s="26" t="s">
        <v>1798</v>
      </c>
      <c r="B920" s="11" t="s">
        <v>2630</v>
      </c>
      <c r="E920" s="1">
        <v>7721</v>
      </c>
      <c r="G920" s="1">
        <v>4151</v>
      </c>
      <c r="H920" s="1">
        <v>3765</v>
      </c>
      <c r="I920" s="1">
        <v>3131</v>
      </c>
      <c r="J920" s="2"/>
      <c r="K920" s="2">
        <f t="shared" si="174"/>
        <v>0.40551742002331304</v>
      </c>
      <c r="L920" s="10">
        <f t="shared" si="175"/>
        <v>2</v>
      </c>
      <c r="M920" s="9">
        <f t="shared" si="176"/>
        <v>3</v>
      </c>
      <c r="N920" s="8">
        <f t="shared" si="177"/>
        <v>1</v>
      </c>
      <c r="O920" s="2">
        <f t="shared" si="178"/>
        <v>0.33586188856918653</v>
      </c>
      <c r="P920" s="2">
        <f t="shared" si="179"/>
        <v>0.12163222600052315</v>
      </c>
      <c r="Q920" s="2">
        <f t="shared" si="180"/>
        <v>0.53374313366466131</v>
      </c>
      <c r="R920" s="2">
        <f t="shared" si="181"/>
        <v>8.7627517656290177E-3</v>
      </c>
      <c r="S920" s="1">
        <v>2568</v>
      </c>
      <c r="T920" s="1">
        <v>930</v>
      </c>
      <c r="U920" s="1">
        <v>4081</v>
      </c>
      <c r="V920" s="1">
        <v>42</v>
      </c>
      <c r="W920" s="1">
        <v>15</v>
      </c>
      <c r="Y920">
        <v>10</v>
      </c>
      <c r="AB920" t="s">
        <v>1859</v>
      </c>
      <c r="AF920" s="38">
        <v>25</v>
      </c>
      <c r="AG920" s="40">
        <v>13</v>
      </c>
      <c r="AH920" s="40">
        <v>75</v>
      </c>
      <c r="AI920" s="52">
        <v>52105</v>
      </c>
      <c r="AJ920" s="52">
        <f t="shared" si="182"/>
        <v>25013</v>
      </c>
      <c r="AK920" t="s">
        <v>1652</v>
      </c>
    </row>
    <row r="921" spans="1:37" hidden="1" outlineLevel="1">
      <c r="A921" s="26" t="s">
        <v>1781</v>
      </c>
      <c r="B921" s="11" t="s">
        <v>2630</v>
      </c>
      <c r="E921" s="1">
        <v>3225</v>
      </c>
      <c r="G921" s="1">
        <v>2050</v>
      </c>
      <c r="H921" s="1">
        <v>1832</v>
      </c>
      <c r="I921" s="1">
        <v>1475</v>
      </c>
      <c r="J921" s="2"/>
      <c r="K921" s="2">
        <f t="shared" si="174"/>
        <v>0.4573643410852713</v>
      </c>
      <c r="L921" s="10">
        <f t="shared" si="175"/>
        <v>2</v>
      </c>
      <c r="M921" s="9">
        <f t="shared" si="176"/>
        <v>3</v>
      </c>
      <c r="N921" s="8">
        <f t="shared" si="177"/>
        <v>1</v>
      </c>
      <c r="O921" s="2">
        <f t="shared" si="178"/>
        <v>0.23481527864746399</v>
      </c>
      <c r="P921" s="2">
        <f t="shared" si="179"/>
        <v>0.15685660613650595</v>
      </c>
      <c r="Q921" s="2">
        <f t="shared" si="180"/>
        <v>0.60175328741390111</v>
      </c>
      <c r="R921" s="2">
        <f t="shared" si="181"/>
        <v>6.5748278021289241E-3</v>
      </c>
      <c r="S921" s="1">
        <v>750</v>
      </c>
      <c r="T921" s="1">
        <v>501</v>
      </c>
      <c r="U921" s="1">
        <v>1922</v>
      </c>
      <c r="V921" s="1">
        <v>15</v>
      </c>
      <c r="W921" s="1">
        <v>1</v>
      </c>
      <c r="Y921">
        <v>5</v>
      </c>
      <c r="AB921" s="47" t="s">
        <v>698</v>
      </c>
      <c r="AC921" s="47"/>
      <c r="AF921" s="38">
        <v>25</v>
      </c>
      <c r="AG921" s="40">
        <v>27</v>
      </c>
      <c r="AH921" s="40">
        <v>185</v>
      </c>
      <c r="AI921" s="52">
        <v>52420</v>
      </c>
      <c r="AJ921" s="52">
        <f t="shared" si="182"/>
        <v>25027</v>
      </c>
      <c r="AK921" t="s">
        <v>1652</v>
      </c>
    </row>
    <row r="922" spans="1:37" hidden="1" outlineLevel="1">
      <c r="A922" s="26" t="s">
        <v>2137</v>
      </c>
      <c r="B922" s="11" t="s">
        <v>2630</v>
      </c>
      <c r="E922" s="1">
        <v>31599</v>
      </c>
      <c r="G922" s="1">
        <v>20032</v>
      </c>
      <c r="H922" s="1">
        <v>18570</v>
      </c>
      <c r="I922" s="1">
        <v>19087</v>
      </c>
      <c r="J922" s="2"/>
      <c r="K922" s="2">
        <f t="shared" si="174"/>
        <v>0.60403810247159717</v>
      </c>
      <c r="L922" s="10">
        <f t="shared" si="175"/>
        <v>2</v>
      </c>
      <c r="M922" s="9">
        <f t="shared" si="176"/>
        <v>3</v>
      </c>
      <c r="N922" s="8">
        <f t="shared" si="177"/>
        <v>1</v>
      </c>
      <c r="O922" s="2">
        <f t="shared" si="178"/>
        <v>0.37057847018260759</v>
      </c>
      <c r="P922" s="2">
        <f t="shared" si="179"/>
        <v>8.7568637466479374E-2</v>
      </c>
      <c r="Q922" s="2">
        <f t="shared" si="180"/>
        <v>0.53677691227174051</v>
      </c>
      <c r="R922" s="2">
        <f t="shared" si="181"/>
        <v>5.0759800791725374E-3</v>
      </c>
      <c r="S922" s="1">
        <v>11608</v>
      </c>
      <c r="T922" s="1">
        <v>2743</v>
      </c>
      <c r="U922" s="1">
        <v>16814</v>
      </c>
      <c r="V922" s="1">
        <v>126</v>
      </c>
      <c r="W922" s="1">
        <v>10</v>
      </c>
      <c r="Y922">
        <v>23</v>
      </c>
      <c r="AB922" t="s">
        <v>1016</v>
      </c>
      <c r="AF922" s="38">
        <v>25</v>
      </c>
      <c r="AG922" s="40">
        <v>9</v>
      </c>
      <c r="AH922" s="40">
        <v>125</v>
      </c>
      <c r="AI922" s="52">
        <v>52490</v>
      </c>
      <c r="AJ922" s="52">
        <f t="shared" si="182"/>
        <v>25009</v>
      </c>
      <c r="AK922" t="s">
        <v>165</v>
      </c>
    </row>
    <row r="923" spans="1:37" hidden="1" outlineLevel="1">
      <c r="A923" s="26" t="s">
        <v>1974</v>
      </c>
      <c r="B923" s="11" t="s">
        <v>2630</v>
      </c>
      <c r="E923" s="1">
        <v>1003</v>
      </c>
      <c r="G923" s="1">
        <v>716</v>
      </c>
      <c r="H923" s="1">
        <v>667</v>
      </c>
      <c r="I923" s="1">
        <v>703</v>
      </c>
      <c r="J923" s="2"/>
      <c r="K923" s="2">
        <f t="shared" si="174"/>
        <v>0.70089730807577266</v>
      </c>
      <c r="L923" s="10">
        <f t="shared" si="175"/>
        <v>2</v>
      </c>
      <c r="M923" s="9">
        <f t="shared" si="176"/>
        <v>3</v>
      </c>
      <c r="N923" s="8">
        <f t="shared" si="177"/>
        <v>1</v>
      </c>
      <c r="O923" s="2">
        <f t="shared" si="178"/>
        <v>0.38793969849246229</v>
      </c>
      <c r="P923" s="2">
        <f t="shared" si="179"/>
        <v>8.0402010050251257E-2</v>
      </c>
      <c r="Q923" s="2">
        <f t="shared" si="180"/>
        <v>0.51758793969849248</v>
      </c>
      <c r="R923" s="2">
        <f t="shared" si="181"/>
        <v>1.4070351758793898E-2</v>
      </c>
      <c r="S923" s="1">
        <v>386</v>
      </c>
      <c r="T923" s="1">
        <v>80</v>
      </c>
      <c r="U923" s="1">
        <v>515</v>
      </c>
      <c r="V923" s="1">
        <v>1</v>
      </c>
      <c r="W923" s="1">
        <v>7</v>
      </c>
      <c r="Y923">
        <v>6</v>
      </c>
      <c r="AB923" t="s">
        <v>2728</v>
      </c>
      <c r="AF923" s="38">
        <v>25</v>
      </c>
      <c r="AG923" s="40">
        <v>15</v>
      </c>
      <c r="AH923" s="40">
        <v>65</v>
      </c>
      <c r="AI923" s="52">
        <v>52560</v>
      </c>
      <c r="AJ923" s="52">
        <f t="shared" si="182"/>
        <v>25015</v>
      </c>
      <c r="AK923" t="s">
        <v>1652</v>
      </c>
    </row>
    <row r="924" spans="1:37" hidden="1" outlineLevel="1">
      <c r="A924" s="26" t="s">
        <v>1975</v>
      </c>
      <c r="B924" s="11" t="s">
        <v>2630</v>
      </c>
      <c r="E924" s="1">
        <v>11105</v>
      </c>
      <c r="G924" s="1">
        <v>6716</v>
      </c>
      <c r="H924" s="1">
        <v>6197</v>
      </c>
      <c r="I924" s="1">
        <v>6360</v>
      </c>
      <c r="J924" s="2"/>
      <c r="K924" s="2">
        <f t="shared" si="174"/>
        <v>0.5727149932462855</v>
      </c>
      <c r="L924" s="10">
        <f t="shared" si="175"/>
        <v>2</v>
      </c>
      <c r="M924" s="9">
        <f t="shared" si="176"/>
        <v>3</v>
      </c>
      <c r="N924" s="8">
        <f t="shared" si="177"/>
        <v>1</v>
      </c>
      <c r="O924" s="2">
        <f t="shared" si="178"/>
        <v>0.27247881934954904</v>
      </c>
      <c r="P924" s="2">
        <f t="shared" si="179"/>
        <v>0.15186298624396466</v>
      </c>
      <c r="Q924" s="2">
        <f t="shared" si="180"/>
        <v>0.56864352737542134</v>
      </c>
      <c r="R924" s="2">
        <f t="shared" si="181"/>
        <v>7.0146670310649029E-3</v>
      </c>
      <c r="S924" s="1">
        <v>2991</v>
      </c>
      <c r="T924" s="1">
        <v>1667</v>
      </c>
      <c r="U924" s="1">
        <v>6242</v>
      </c>
      <c r="V924" s="1">
        <v>56</v>
      </c>
      <c r="W924" s="1">
        <v>6</v>
      </c>
      <c r="Y924">
        <v>15</v>
      </c>
      <c r="AB924" t="s">
        <v>231</v>
      </c>
      <c r="AF924" s="38">
        <v>25</v>
      </c>
      <c r="AG924" s="40">
        <v>23</v>
      </c>
      <c r="AH924" s="40">
        <v>95</v>
      </c>
      <c r="AI924" s="52">
        <v>52630</v>
      </c>
      <c r="AJ924" s="52">
        <f t="shared" si="182"/>
        <v>25023</v>
      </c>
      <c r="AK924" t="s">
        <v>1652</v>
      </c>
    </row>
    <row r="925" spans="1:37" hidden="1" outlineLevel="1">
      <c r="A925" s="26" t="s">
        <v>2185</v>
      </c>
      <c r="B925" s="11" t="s">
        <v>2630</v>
      </c>
      <c r="E925" s="1">
        <v>7231</v>
      </c>
      <c r="G925" s="1">
        <v>4339</v>
      </c>
      <c r="H925" s="1">
        <v>3947</v>
      </c>
      <c r="I925" s="1">
        <v>3983</v>
      </c>
      <c r="J925" s="2"/>
      <c r="K925" s="2">
        <f t="shared" si="174"/>
        <v>0.55082284607938048</v>
      </c>
      <c r="L925" s="10">
        <f t="shared" si="175"/>
        <v>2</v>
      </c>
      <c r="M925" s="9">
        <f t="shared" si="176"/>
        <v>3</v>
      </c>
      <c r="N925" s="8">
        <f t="shared" si="177"/>
        <v>1</v>
      </c>
      <c r="O925" s="2">
        <f t="shared" si="178"/>
        <v>0.22529477821448624</v>
      </c>
      <c r="P925" s="2">
        <f t="shared" si="179"/>
        <v>0.19357102751263336</v>
      </c>
      <c r="Q925" s="2">
        <f t="shared" si="180"/>
        <v>0.56962380685008418</v>
      </c>
      <c r="R925" s="2">
        <f t="shared" si="181"/>
        <v>1.1510387422796198E-2</v>
      </c>
      <c r="S925" s="1">
        <v>1605</v>
      </c>
      <c r="T925" s="1">
        <v>1379</v>
      </c>
      <c r="U925" s="1">
        <v>4058</v>
      </c>
      <c r="V925" s="1">
        <v>64</v>
      </c>
      <c r="W925" s="1">
        <v>4</v>
      </c>
      <c r="Y925">
        <v>14</v>
      </c>
      <c r="AB925" t="s">
        <v>323</v>
      </c>
      <c r="AF925" s="38">
        <v>25</v>
      </c>
      <c r="AG925" s="40">
        <v>17</v>
      </c>
      <c r="AH925" s="40">
        <v>175</v>
      </c>
      <c r="AI925" s="52">
        <v>52805</v>
      </c>
      <c r="AJ925" s="52">
        <f t="shared" si="182"/>
        <v>25017</v>
      </c>
      <c r="AK925" t="s">
        <v>1652</v>
      </c>
    </row>
    <row r="926" spans="1:37" hidden="1" outlineLevel="1">
      <c r="A926" s="26" t="s">
        <v>3098</v>
      </c>
      <c r="B926" s="11" t="s">
        <v>2630</v>
      </c>
      <c r="E926" s="1">
        <v>523</v>
      </c>
      <c r="G926" s="1">
        <v>246</v>
      </c>
      <c r="H926" s="1">
        <v>230</v>
      </c>
      <c r="I926" s="1">
        <v>242</v>
      </c>
      <c r="J926" s="2"/>
      <c r="K926" s="2">
        <f t="shared" si="174"/>
        <v>0.4627151051625239</v>
      </c>
      <c r="L926" s="10">
        <f t="shared" si="175"/>
        <v>2</v>
      </c>
      <c r="M926" s="9">
        <f t="shared" si="176"/>
        <v>3</v>
      </c>
      <c r="N926" s="8">
        <f t="shared" si="177"/>
        <v>1</v>
      </c>
      <c r="O926" s="2">
        <f t="shared" si="178"/>
        <v>0.18323586744639375</v>
      </c>
      <c r="P926" s="2">
        <f t="shared" si="179"/>
        <v>0.14619883040935672</v>
      </c>
      <c r="Q926" s="2">
        <f t="shared" si="180"/>
        <v>0.66666666666666663</v>
      </c>
      <c r="R926" s="2">
        <f t="shared" si="181"/>
        <v>3.8986354775828458E-3</v>
      </c>
      <c r="S926" s="1">
        <v>94</v>
      </c>
      <c r="T926" s="1">
        <v>75</v>
      </c>
      <c r="U926" s="1">
        <v>342</v>
      </c>
      <c r="V926" s="1">
        <v>2</v>
      </c>
      <c r="W926" s="1">
        <v>0</v>
      </c>
      <c r="Y926">
        <v>0</v>
      </c>
      <c r="AB926" t="s">
        <v>1393</v>
      </c>
      <c r="AF926" s="38">
        <v>25</v>
      </c>
      <c r="AG926" s="40">
        <v>3</v>
      </c>
      <c r="AH926" s="40">
        <v>105</v>
      </c>
      <c r="AI926" s="52">
        <v>53050</v>
      </c>
      <c r="AJ926" s="52">
        <f t="shared" si="182"/>
        <v>25003</v>
      </c>
      <c r="AK926" t="s">
        <v>1652</v>
      </c>
    </row>
    <row r="927" spans="1:37" hidden="1" outlineLevel="1">
      <c r="A927" s="26" t="s">
        <v>1323</v>
      </c>
      <c r="B927" s="11" t="s">
        <v>2630</v>
      </c>
      <c r="E927" s="1">
        <v>837</v>
      </c>
      <c r="G927" s="1">
        <v>618</v>
      </c>
      <c r="H927" s="1">
        <v>547</v>
      </c>
      <c r="I927" s="1">
        <v>600</v>
      </c>
      <c r="J927" s="2"/>
      <c r="K927" s="2">
        <f t="shared" si="174"/>
        <v>0.71684587813620071</v>
      </c>
      <c r="L927" s="10">
        <f t="shared" si="175"/>
        <v>2</v>
      </c>
      <c r="M927" s="9">
        <f t="shared" si="176"/>
        <v>3</v>
      </c>
      <c r="N927" s="8">
        <f t="shared" si="177"/>
        <v>1</v>
      </c>
      <c r="O927" s="2">
        <f t="shared" si="178"/>
        <v>0.19756097560975611</v>
      </c>
      <c r="P927" s="2">
        <f t="shared" si="179"/>
        <v>0.17560975609756097</v>
      </c>
      <c r="Q927" s="2">
        <f t="shared" si="180"/>
        <v>0.62073170731707317</v>
      </c>
      <c r="R927" s="2">
        <f t="shared" si="181"/>
        <v>6.0975609756098725E-3</v>
      </c>
      <c r="S927" s="1">
        <v>162</v>
      </c>
      <c r="T927" s="1">
        <v>144</v>
      </c>
      <c r="U927" s="1">
        <v>509</v>
      </c>
      <c r="V927" s="1">
        <v>2</v>
      </c>
      <c r="W927" s="1">
        <v>2</v>
      </c>
      <c r="Y927">
        <v>1</v>
      </c>
      <c r="AB927" s="47" t="s">
        <v>698</v>
      </c>
      <c r="AC927" s="47"/>
      <c r="AF927" s="38">
        <v>25</v>
      </c>
      <c r="AG927" s="40">
        <v>27</v>
      </c>
      <c r="AH927" s="40">
        <v>190</v>
      </c>
      <c r="AI927" s="52">
        <v>53120</v>
      </c>
      <c r="AJ927" s="52">
        <f t="shared" si="182"/>
        <v>25027</v>
      </c>
      <c r="AK927" t="s">
        <v>1652</v>
      </c>
    </row>
    <row r="928" spans="1:37" hidden="1" outlineLevel="1">
      <c r="A928" s="26" t="s">
        <v>1783</v>
      </c>
      <c r="B928" s="11" t="s">
        <v>2630</v>
      </c>
      <c r="E928" s="1">
        <v>974</v>
      </c>
      <c r="G928" s="1">
        <v>581</v>
      </c>
      <c r="H928" s="1">
        <v>545</v>
      </c>
      <c r="I928" s="1">
        <v>553</v>
      </c>
      <c r="J928" s="2"/>
      <c r="K928" s="2">
        <f t="shared" si="174"/>
        <v>0.56776180698151946</v>
      </c>
      <c r="L928" s="10">
        <f t="shared" si="175"/>
        <v>2</v>
      </c>
      <c r="M928" s="9">
        <f t="shared" si="176"/>
        <v>3</v>
      </c>
      <c r="N928" s="8">
        <f t="shared" si="177"/>
        <v>1</v>
      </c>
      <c r="O928" s="2">
        <f t="shared" si="178"/>
        <v>0.15696465696465697</v>
      </c>
      <c r="P928" s="2">
        <f t="shared" si="179"/>
        <v>0.11330561330561331</v>
      </c>
      <c r="Q928" s="2">
        <f t="shared" si="180"/>
        <v>0.72557172557172556</v>
      </c>
      <c r="R928" s="2">
        <f t="shared" si="181"/>
        <v>4.1580041580041582E-3</v>
      </c>
      <c r="S928" s="1">
        <v>151</v>
      </c>
      <c r="T928" s="1">
        <v>109</v>
      </c>
      <c r="U928" s="1">
        <v>698</v>
      </c>
      <c r="V928" s="1">
        <v>4</v>
      </c>
      <c r="W928" s="1">
        <v>0</v>
      </c>
      <c r="Y928">
        <v>0</v>
      </c>
      <c r="AB928" s="47" t="s">
        <v>698</v>
      </c>
      <c r="AC928" s="47"/>
      <c r="AF928" s="38">
        <v>25</v>
      </c>
      <c r="AG928" s="40">
        <v>27</v>
      </c>
      <c r="AH928" s="40">
        <v>195</v>
      </c>
      <c r="AI928" s="52">
        <v>53225</v>
      </c>
      <c r="AJ928" s="52">
        <f t="shared" si="182"/>
        <v>25027</v>
      </c>
      <c r="AK928" t="s">
        <v>1652</v>
      </c>
    </row>
    <row r="929" spans="1:37" hidden="1" outlineLevel="1">
      <c r="A929" s="26" t="s">
        <v>2705</v>
      </c>
      <c r="B929" s="11" t="s">
        <v>2630</v>
      </c>
      <c r="E929" s="1">
        <v>28476</v>
      </c>
      <c r="G929" s="1">
        <v>13488</v>
      </c>
      <c r="H929" s="1">
        <v>12412</v>
      </c>
      <c r="I929" s="1">
        <v>13056</v>
      </c>
      <c r="J929" s="2"/>
      <c r="K929" s="2">
        <f t="shared" si="174"/>
        <v>0.4584913611462284</v>
      </c>
      <c r="L929" s="10">
        <f t="shared" si="175"/>
        <v>1</v>
      </c>
      <c r="M929" s="9">
        <f t="shared" si="176"/>
        <v>3</v>
      </c>
      <c r="N929" s="8">
        <f t="shared" si="177"/>
        <v>2</v>
      </c>
      <c r="O929" s="2">
        <f t="shared" si="178"/>
        <v>0.44138150677660215</v>
      </c>
      <c r="P929" s="2">
        <f t="shared" si="179"/>
        <v>0.12519905162956935</v>
      </c>
      <c r="Q929" s="2">
        <f t="shared" si="180"/>
        <v>0.42520966771647972</v>
      </c>
      <c r="R929" s="2">
        <f t="shared" si="181"/>
        <v>8.2097738773487805E-3</v>
      </c>
      <c r="S929" s="1">
        <v>12473</v>
      </c>
      <c r="T929" s="1">
        <v>3538</v>
      </c>
      <c r="U929" s="1">
        <v>12016</v>
      </c>
      <c r="V929" s="1">
        <v>135</v>
      </c>
      <c r="W929" s="1">
        <v>60</v>
      </c>
      <c r="Y929">
        <v>37</v>
      </c>
      <c r="AB929" t="s">
        <v>1393</v>
      </c>
      <c r="AF929" s="38">
        <v>25</v>
      </c>
      <c r="AG929" s="40">
        <v>3</v>
      </c>
      <c r="AH929" s="40">
        <v>110</v>
      </c>
      <c r="AI929" s="52">
        <v>53960</v>
      </c>
      <c r="AJ929" s="52">
        <f t="shared" si="182"/>
        <v>25003</v>
      </c>
      <c r="AK929" t="s">
        <v>165</v>
      </c>
    </row>
    <row r="930" spans="1:37" hidden="1" outlineLevel="1">
      <c r="A930" s="26" t="s">
        <v>2179</v>
      </c>
      <c r="B930" s="11" t="s">
        <v>2630</v>
      </c>
      <c r="E930" s="1">
        <v>469</v>
      </c>
      <c r="G930" s="1">
        <v>303</v>
      </c>
      <c r="H930" s="1">
        <v>284</v>
      </c>
      <c r="I930" s="1">
        <v>297</v>
      </c>
      <c r="J930" s="2"/>
      <c r="K930" s="2">
        <f t="shared" si="174"/>
        <v>0.63326226012793174</v>
      </c>
      <c r="L930" s="10">
        <f t="shared" si="175"/>
        <v>2</v>
      </c>
      <c r="M930" s="9">
        <f t="shared" si="176"/>
        <v>3</v>
      </c>
      <c r="N930" s="8">
        <f t="shared" si="177"/>
        <v>1</v>
      </c>
      <c r="O930" s="2">
        <f t="shared" si="178"/>
        <v>0.24115044247787609</v>
      </c>
      <c r="P930" s="2">
        <f t="shared" si="179"/>
        <v>0.12610619469026549</v>
      </c>
      <c r="Q930" s="2">
        <f t="shared" si="180"/>
        <v>0.62389380530973448</v>
      </c>
      <c r="R930" s="2">
        <f t="shared" si="181"/>
        <v>8.8495575221239076E-3</v>
      </c>
      <c r="S930" s="1">
        <v>109</v>
      </c>
      <c r="T930" s="1">
        <v>57</v>
      </c>
      <c r="U930" s="1">
        <v>282</v>
      </c>
      <c r="V930" s="1">
        <v>2</v>
      </c>
      <c r="W930" s="1">
        <v>1</v>
      </c>
      <c r="Y930">
        <v>1</v>
      </c>
      <c r="AB930" t="s">
        <v>2728</v>
      </c>
      <c r="AF930" s="38">
        <v>25</v>
      </c>
      <c r="AG930" s="40">
        <v>15</v>
      </c>
      <c r="AH930" s="40">
        <v>70</v>
      </c>
      <c r="AI930" s="52">
        <v>54030</v>
      </c>
      <c r="AJ930" s="52">
        <f t="shared" si="182"/>
        <v>25015</v>
      </c>
      <c r="AK930" t="s">
        <v>1652</v>
      </c>
    </row>
    <row r="931" spans="1:37" hidden="1" outlineLevel="1">
      <c r="A931" s="26" t="s">
        <v>2972</v>
      </c>
      <c r="B931" s="11" t="s">
        <v>2630</v>
      </c>
      <c r="E931" s="1">
        <v>4982</v>
      </c>
      <c r="G931" s="1">
        <v>2861</v>
      </c>
      <c r="H931" s="1">
        <v>2669</v>
      </c>
      <c r="I931" s="1">
        <v>2114</v>
      </c>
      <c r="J931" s="2"/>
      <c r="K931" s="2">
        <f t="shared" si="174"/>
        <v>0.42432757928542753</v>
      </c>
      <c r="L931" s="10">
        <f t="shared" si="175"/>
        <v>2</v>
      </c>
      <c r="M931" s="9">
        <f t="shared" si="176"/>
        <v>3</v>
      </c>
      <c r="N931" s="8">
        <f t="shared" si="177"/>
        <v>1</v>
      </c>
      <c r="O931" s="2">
        <f t="shared" si="178"/>
        <v>0.20501835985312117</v>
      </c>
      <c r="P931" s="2">
        <f t="shared" si="179"/>
        <v>0.17584659322725418</v>
      </c>
      <c r="Q931" s="2">
        <f t="shared" si="180"/>
        <v>0.61240310077519378</v>
      </c>
      <c r="R931" s="2">
        <f t="shared" si="181"/>
        <v>6.7319461444308448E-3</v>
      </c>
      <c r="S931" s="1">
        <v>1005</v>
      </c>
      <c r="T931" s="1">
        <v>862</v>
      </c>
      <c r="U931" s="1">
        <v>3002</v>
      </c>
      <c r="V931" s="1">
        <v>24</v>
      </c>
      <c r="W931" s="1">
        <v>2</v>
      </c>
      <c r="Y931">
        <v>7</v>
      </c>
      <c r="AB931" t="s">
        <v>1295</v>
      </c>
      <c r="AF931" s="38">
        <v>25</v>
      </c>
      <c r="AG931" s="40">
        <v>21</v>
      </c>
      <c r="AH931" s="40">
        <v>95</v>
      </c>
      <c r="AI931" s="52">
        <v>54100</v>
      </c>
      <c r="AJ931" s="52">
        <f t="shared" si="182"/>
        <v>25021</v>
      </c>
      <c r="AK931" t="s">
        <v>1652</v>
      </c>
    </row>
    <row r="932" spans="1:37" hidden="1" outlineLevel="1">
      <c r="A932" s="26" t="s">
        <v>231</v>
      </c>
      <c r="B932" s="11" t="s">
        <v>2630</v>
      </c>
      <c r="E932" s="1">
        <v>33858</v>
      </c>
      <c r="G932" s="1">
        <v>19113</v>
      </c>
      <c r="H932" s="1">
        <v>17448</v>
      </c>
      <c r="I932" s="1">
        <v>18103</v>
      </c>
      <c r="J932" s="2"/>
      <c r="K932" s="2">
        <f t="shared" si="174"/>
        <v>0.53467422765668382</v>
      </c>
      <c r="L932" s="10">
        <f t="shared" si="175"/>
        <v>2</v>
      </c>
      <c r="M932" s="9">
        <f t="shared" si="176"/>
        <v>3</v>
      </c>
      <c r="N932" s="8">
        <f t="shared" si="177"/>
        <v>1</v>
      </c>
      <c r="O932" s="2">
        <f t="shared" si="178"/>
        <v>0.24226401490115965</v>
      </c>
      <c r="P932" s="2">
        <f t="shared" si="179"/>
        <v>0.15339782491137416</v>
      </c>
      <c r="Q932" s="2">
        <f t="shared" si="180"/>
        <v>0.59499489274770179</v>
      </c>
      <c r="R932" s="2">
        <f t="shared" si="181"/>
        <v>9.3432674397644355E-3</v>
      </c>
      <c r="S932" s="1">
        <v>8064</v>
      </c>
      <c r="T932" s="1">
        <v>5106</v>
      </c>
      <c r="U932" s="1">
        <v>19805</v>
      </c>
      <c r="V932" s="1">
        <v>232</v>
      </c>
      <c r="W932" s="1">
        <v>34</v>
      </c>
      <c r="Y932">
        <v>45</v>
      </c>
      <c r="AB932" t="s">
        <v>231</v>
      </c>
      <c r="AF932" s="38">
        <v>25</v>
      </c>
      <c r="AG932" s="40">
        <v>23</v>
      </c>
      <c r="AH932" s="40">
        <v>100</v>
      </c>
      <c r="AI932" s="52">
        <v>54310</v>
      </c>
      <c r="AJ932" s="52">
        <f t="shared" si="182"/>
        <v>25023</v>
      </c>
      <c r="AK932" t="s">
        <v>1652</v>
      </c>
    </row>
    <row r="933" spans="1:37" hidden="1" outlineLevel="1">
      <c r="A933" s="26" t="s">
        <v>2709</v>
      </c>
      <c r="B933" s="11" t="s">
        <v>2630</v>
      </c>
      <c r="E933" s="1">
        <v>1866</v>
      </c>
      <c r="G933" s="1">
        <v>1191</v>
      </c>
      <c r="H933" s="1">
        <v>1088</v>
      </c>
      <c r="I933" s="1">
        <v>1103</v>
      </c>
      <c r="J933" s="2"/>
      <c r="K933" s="2">
        <f t="shared" si="174"/>
        <v>0.59110396570203649</v>
      </c>
      <c r="L933" s="10">
        <f t="shared" si="175"/>
        <v>2</v>
      </c>
      <c r="M933" s="9">
        <f t="shared" si="176"/>
        <v>3</v>
      </c>
      <c r="N933" s="8">
        <f t="shared" si="177"/>
        <v>1</v>
      </c>
      <c r="O933" s="2">
        <f t="shared" si="178"/>
        <v>0.17863013698630137</v>
      </c>
      <c r="P933" s="2">
        <f t="shared" si="179"/>
        <v>0.15616438356164383</v>
      </c>
      <c r="Q933" s="2">
        <f t="shared" si="180"/>
        <v>0.65808219178082195</v>
      </c>
      <c r="R933" s="2">
        <f t="shared" si="181"/>
        <v>7.1232876712328252E-3</v>
      </c>
      <c r="S933" s="1">
        <v>326</v>
      </c>
      <c r="T933" s="1">
        <v>285</v>
      </c>
      <c r="U933" s="1">
        <v>1201</v>
      </c>
      <c r="V933" s="1">
        <v>12</v>
      </c>
      <c r="W933" s="1">
        <v>1</v>
      </c>
      <c r="Y933">
        <v>0</v>
      </c>
      <c r="AB933" t="s">
        <v>231</v>
      </c>
      <c r="AF933" s="38">
        <v>25</v>
      </c>
      <c r="AG933" s="40">
        <v>23</v>
      </c>
      <c r="AH933" s="40">
        <v>105</v>
      </c>
      <c r="AI933" s="52">
        <v>54415</v>
      </c>
      <c r="AJ933" s="52">
        <f t="shared" si="182"/>
        <v>25023</v>
      </c>
      <c r="AK933" t="s">
        <v>1652</v>
      </c>
    </row>
    <row r="934" spans="1:37" hidden="1" outlineLevel="1">
      <c r="A934" s="26" t="s">
        <v>2113</v>
      </c>
      <c r="B934" s="11" t="s">
        <v>2630</v>
      </c>
      <c r="E934" s="1">
        <v>2464</v>
      </c>
      <c r="G934" s="1">
        <v>1674</v>
      </c>
      <c r="H934" s="1">
        <v>1470</v>
      </c>
      <c r="I934" s="1">
        <v>1127</v>
      </c>
      <c r="J934" s="2"/>
      <c r="K934" s="2">
        <f t="shared" si="174"/>
        <v>0.45738636363636365</v>
      </c>
      <c r="L934" s="10">
        <f t="shared" si="175"/>
        <v>3</v>
      </c>
      <c r="M934" s="9">
        <f t="shared" si="176"/>
        <v>2</v>
      </c>
      <c r="N934" s="8">
        <f t="shared" si="177"/>
        <v>1</v>
      </c>
      <c r="O934" s="2">
        <f t="shared" si="178"/>
        <v>0.18126022913256956</v>
      </c>
      <c r="P934" s="2">
        <f t="shared" si="179"/>
        <v>0.20049099836333878</v>
      </c>
      <c r="Q934" s="2">
        <f t="shared" si="180"/>
        <v>0.61129296235679209</v>
      </c>
      <c r="R934" s="2">
        <f t="shared" si="181"/>
        <v>6.9558101472996237E-3</v>
      </c>
      <c r="S934" s="1">
        <v>443</v>
      </c>
      <c r="T934" s="1">
        <v>490</v>
      </c>
      <c r="U934" s="1">
        <v>1494</v>
      </c>
      <c r="V934" s="1">
        <v>11</v>
      </c>
      <c r="W934" s="1">
        <v>4</v>
      </c>
      <c r="Y934">
        <v>2</v>
      </c>
      <c r="AB934" s="47" t="s">
        <v>698</v>
      </c>
      <c r="AC934" s="47"/>
      <c r="AF934" s="38">
        <v>25</v>
      </c>
      <c r="AG934" s="40">
        <v>27</v>
      </c>
      <c r="AH934" s="40">
        <v>200</v>
      </c>
      <c r="AI934" s="52">
        <v>55395</v>
      </c>
      <c r="AJ934" s="52">
        <f t="shared" si="182"/>
        <v>25027</v>
      </c>
      <c r="AK934" t="s">
        <v>1652</v>
      </c>
    </row>
    <row r="935" spans="1:37" hidden="1" outlineLevel="1">
      <c r="A935" s="26" t="s">
        <v>1802</v>
      </c>
      <c r="B935" s="11" t="s">
        <v>2630</v>
      </c>
      <c r="E935" s="1">
        <v>3126</v>
      </c>
      <c r="G935" s="1">
        <v>1734</v>
      </c>
      <c r="H935" s="1">
        <v>1672</v>
      </c>
      <c r="I935" s="1">
        <v>1698</v>
      </c>
      <c r="J935" s="2"/>
      <c r="K935" s="2">
        <f t="shared" si="174"/>
        <v>0.54318618042226485</v>
      </c>
      <c r="L935" s="10">
        <f t="shared" si="175"/>
        <v>1</v>
      </c>
      <c r="M935" s="9">
        <f t="shared" si="176"/>
        <v>3</v>
      </c>
      <c r="N935" s="8">
        <f t="shared" si="177"/>
        <v>2</v>
      </c>
      <c r="O935" s="2">
        <f t="shared" si="178"/>
        <v>0.51062459755312295</v>
      </c>
      <c r="P935" s="2">
        <f t="shared" si="179"/>
        <v>5.6342562781712811E-2</v>
      </c>
      <c r="Q935" s="2">
        <f t="shared" si="180"/>
        <v>0.4201545396007727</v>
      </c>
      <c r="R935" s="2">
        <f t="shared" si="181"/>
        <v>1.2878300064391557E-2</v>
      </c>
      <c r="S935" s="1">
        <v>1586</v>
      </c>
      <c r="T935" s="1">
        <v>175</v>
      </c>
      <c r="U935" s="1">
        <v>1305</v>
      </c>
      <c r="V935" s="1">
        <v>17</v>
      </c>
      <c r="W935" s="1">
        <v>16</v>
      </c>
      <c r="Y935">
        <v>7</v>
      </c>
      <c r="AB935" t="s">
        <v>1941</v>
      </c>
      <c r="AF935" s="38">
        <v>25</v>
      </c>
      <c r="AG935" s="40">
        <v>1</v>
      </c>
      <c r="AH935" s="40">
        <v>55</v>
      </c>
      <c r="AI935" s="52">
        <v>55500</v>
      </c>
      <c r="AJ935" s="52">
        <f t="shared" si="182"/>
        <v>25001</v>
      </c>
      <c r="AK935" t="s">
        <v>1652</v>
      </c>
    </row>
    <row r="936" spans="1:37" hidden="1" outlineLevel="1">
      <c r="A936" s="26" t="s">
        <v>2243</v>
      </c>
      <c r="B936" s="11" t="s">
        <v>2630</v>
      </c>
      <c r="E936" s="1">
        <v>64336</v>
      </c>
      <c r="G936" s="1">
        <v>31135</v>
      </c>
      <c r="H936" s="1">
        <v>28495</v>
      </c>
      <c r="I936" s="1">
        <v>29324</v>
      </c>
      <c r="J936" s="2"/>
      <c r="K936" s="2">
        <f t="shared" si="174"/>
        <v>0.45579457846306887</v>
      </c>
      <c r="L936" s="10">
        <f t="shared" si="175"/>
        <v>1</v>
      </c>
      <c r="M936" s="9">
        <f t="shared" si="176"/>
        <v>3</v>
      </c>
      <c r="N936" s="8">
        <f t="shared" si="177"/>
        <v>2</v>
      </c>
      <c r="O936" s="2">
        <f t="shared" si="178"/>
        <v>0.46981478863282905</v>
      </c>
      <c r="P936" s="2">
        <f t="shared" si="179"/>
        <v>0.14259233077273512</v>
      </c>
      <c r="Q936" s="2">
        <f t="shared" si="180"/>
        <v>0.37926700912704026</v>
      </c>
      <c r="R936" s="2">
        <f t="shared" si="181"/>
        <v>8.3258714673956069E-3</v>
      </c>
      <c r="S936" s="1">
        <v>29907</v>
      </c>
      <c r="T936" s="1">
        <v>9077</v>
      </c>
      <c r="U936" s="1">
        <v>24143</v>
      </c>
      <c r="V936" s="1">
        <v>327</v>
      </c>
      <c r="W936" s="1">
        <v>42</v>
      </c>
      <c r="Y936">
        <v>161</v>
      </c>
      <c r="AB936" t="s">
        <v>1295</v>
      </c>
      <c r="AF936" s="38">
        <v>25</v>
      </c>
      <c r="AG936" s="40">
        <v>21</v>
      </c>
      <c r="AH936" s="40">
        <v>100</v>
      </c>
      <c r="AI936" s="52">
        <v>55745</v>
      </c>
      <c r="AJ936" s="52">
        <f t="shared" si="182"/>
        <v>25021</v>
      </c>
      <c r="AK936" t="s">
        <v>165</v>
      </c>
    </row>
    <row r="937" spans="1:37" hidden="1" outlineLevel="1">
      <c r="A937" s="26" t="s">
        <v>1954</v>
      </c>
      <c r="B937" s="11" t="s">
        <v>2630</v>
      </c>
      <c r="E937" s="1">
        <v>17636</v>
      </c>
      <c r="G937" s="1">
        <v>10356</v>
      </c>
      <c r="H937" s="1">
        <v>9650</v>
      </c>
      <c r="I937" s="1">
        <v>8051</v>
      </c>
      <c r="J937" s="2"/>
      <c r="K937" s="2">
        <f t="shared" si="174"/>
        <v>0.45650941256520755</v>
      </c>
      <c r="L937" s="10">
        <f t="shared" si="175"/>
        <v>1</v>
      </c>
      <c r="M937" s="9">
        <f t="shared" si="176"/>
        <v>3</v>
      </c>
      <c r="N937" s="8">
        <f t="shared" si="177"/>
        <v>2</v>
      </c>
      <c r="O937" s="2">
        <f t="shared" si="178"/>
        <v>0.46141832484960665</v>
      </c>
      <c r="P937" s="2">
        <f t="shared" si="179"/>
        <v>7.7510411846367422E-2</v>
      </c>
      <c r="Q937" s="2">
        <f t="shared" si="180"/>
        <v>0.45459278111985191</v>
      </c>
      <c r="R937" s="2">
        <f t="shared" si="181"/>
        <v>6.478482184174017E-3</v>
      </c>
      <c r="S937" s="1">
        <v>7977</v>
      </c>
      <c r="T937" s="1">
        <v>1340</v>
      </c>
      <c r="U937" s="1">
        <v>7859</v>
      </c>
      <c r="V937" s="1">
        <v>77</v>
      </c>
      <c r="W937" s="1">
        <v>3</v>
      </c>
      <c r="Y937">
        <v>32</v>
      </c>
      <c r="AB937" t="s">
        <v>1295</v>
      </c>
      <c r="AF937" s="38">
        <v>25</v>
      </c>
      <c r="AG937" s="40">
        <v>21</v>
      </c>
      <c r="AH937" s="40">
        <v>105</v>
      </c>
      <c r="AI937" s="52">
        <v>55955</v>
      </c>
      <c r="AJ937" s="52">
        <f t="shared" si="182"/>
        <v>25021</v>
      </c>
      <c r="AK937" t="s">
        <v>1652</v>
      </c>
    </row>
    <row r="938" spans="1:37" hidden="1" outlineLevel="1">
      <c r="A938" s="26" t="s">
        <v>2244</v>
      </c>
      <c r="B938" s="11" t="s">
        <v>2630</v>
      </c>
      <c r="E938" s="1">
        <v>8166</v>
      </c>
      <c r="G938" s="1">
        <v>4482</v>
      </c>
      <c r="H938" s="1">
        <v>4053</v>
      </c>
      <c r="I938" s="1">
        <v>3043</v>
      </c>
      <c r="J938" s="2"/>
      <c r="K938" s="2">
        <f t="shared" si="174"/>
        <v>0.37264266470732305</v>
      </c>
      <c r="L938" s="10">
        <f t="shared" si="175"/>
        <v>2</v>
      </c>
      <c r="M938" s="9">
        <f t="shared" si="176"/>
        <v>3</v>
      </c>
      <c r="N938" s="8">
        <f t="shared" si="177"/>
        <v>1</v>
      </c>
      <c r="O938" s="2">
        <f t="shared" si="178"/>
        <v>0.241917502787068</v>
      </c>
      <c r="P938" s="2">
        <f t="shared" si="179"/>
        <v>0.14864362690449648</v>
      </c>
      <c r="Q938" s="2">
        <f t="shared" si="180"/>
        <v>0.6032453858540815</v>
      </c>
      <c r="R938" s="2">
        <f t="shared" si="181"/>
        <v>6.1934844543539702E-3</v>
      </c>
      <c r="S938" s="1">
        <v>1953</v>
      </c>
      <c r="T938" s="1">
        <v>1200</v>
      </c>
      <c r="U938" s="1">
        <v>4870</v>
      </c>
      <c r="V938" s="1">
        <v>36</v>
      </c>
      <c r="W938" s="1">
        <v>1</v>
      </c>
      <c r="Y938">
        <v>13</v>
      </c>
      <c r="AB938" t="s">
        <v>1437</v>
      </c>
      <c r="AF938" s="38">
        <v>25</v>
      </c>
      <c r="AG938" s="40">
        <v>5</v>
      </c>
      <c r="AH938" s="40">
        <v>70</v>
      </c>
      <c r="AI938" s="52">
        <v>56060</v>
      </c>
      <c r="AJ938" s="52">
        <f t="shared" si="182"/>
        <v>25005</v>
      </c>
      <c r="AK938" t="s">
        <v>1652</v>
      </c>
    </row>
    <row r="939" spans="1:37" hidden="1" outlineLevel="1">
      <c r="A939" s="26" t="s">
        <v>1424</v>
      </c>
      <c r="B939" s="11" t="s">
        <v>2630</v>
      </c>
      <c r="E939" s="1">
        <v>16170</v>
      </c>
      <c r="G939" s="1">
        <v>10932</v>
      </c>
      <c r="H939" s="1">
        <v>9758</v>
      </c>
      <c r="I939" s="1">
        <v>10022</v>
      </c>
      <c r="J939" s="2"/>
      <c r="K939" s="2">
        <f t="shared" si="174"/>
        <v>0.61978973407544835</v>
      </c>
      <c r="L939" s="10">
        <f t="shared" si="175"/>
        <v>2</v>
      </c>
      <c r="M939" s="9">
        <f t="shared" si="176"/>
        <v>3</v>
      </c>
      <c r="N939" s="8">
        <f t="shared" si="177"/>
        <v>1</v>
      </c>
      <c r="O939" s="2">
        <f t="shared" si="178"/>
        <v>0.31497975708502024</v>
      </c>
      <c r="P939" s="2">
        <f t="shared" si="179"/>
        <v>0.19962628464652757</v>
      </c>
      <c r="Q939" s="2">
        <f t="shared" si="180"/>
        <v>0.4789162254749299</v>
      </c>
      <c r="R939" s="2">
        <f t="shared" si="181"/>
        <v>6.4777327935223172E-3</v>
      </c>
      <c r="S939" s="1">
        <v>5057</v>
      </c>
      <c r="T939" s="1">
        <v>3205</v>
      </c>
      <c r="U939" s="1">
        <v>7689</v>
      </c>
      <c r="V939" s="1">
        <v>69</v>
      </c>
      <c r="W939" s="1">
        <v>7</v>
      </c>
      <c r="Y939">
        <v>28</v>
      </c>
      <c r="AB939" t="s">
        <v>323</v>
      </c>
      <c r="AF939" s="38">
        <v>25</v>
      </c>
      <c r="AG939" s="40">
        <v>17</v>
      </c>
      <c r="AH939" s="40">
        <v>180</v>
      </c>
      <c r="AI939" s="52">
        <v>56130</v>
      </c>
      <c r="AJ939" s="52">
        <f t="shared" si="182"/>
        <v>25017</v>
      </c>
      <c r="AK939" t="s">
        <v>1652</v>
      </c>
    </row>
    <row r="940" spans="1:37" hidden="1" outlineLevel="1">
      <c r="A940" s="26" t="s">
        <v>2313</v>
      </c>
      <c r="B940" s="11" t="s">
        <v>2630</v>
      </c>
      <c r="E940" s="1">
        <v>7087</v>
      </c>
      <c r="G940" s="1">
        <v>3573</v>
      </c>
      <c r="H940" s="1">
        <v>3288</v>
      </c>
      <c r="I940" s="1">
        <v>2501</v>
      </c>
      <c r="J940" s="2"/>
      <c r="K940" s="2">
        <f t="shared" si="174"/>
        <v>0.3528996754621137</v>
      </c>
      <c r="L940" s="10">
        <f t="shared" si="175"/>
        <v>3</v>
      </c>
      <c r="M940" s="9">
        <f t="shared" si="176"/>
        <v>2</v>
      </c>
      <c r="N940" s="8">
        <f t="shared" si="177"/>
        <v>1</v>
      </c>
      <c r="O940" s="2">
        <f t="shared" si="178"/>
        <v>0.15971428571428573</v>
      </c>
      <c r="P940" s="2">
        <f t="shared" si="179"/>
        <v>0.19042857142857142</v>
      </c>
      <c r="Q940" s="2">
        <f t="shared" si="180"/>
        <v>0.64314285714285713</v>
      </c>
      <c r="R940" s="2">
        <f t="shared" si="181"/>
        <v>6.7142857142857837E-3</v>
      </c>
      <c r="S940" s="1">
        <v>1118</v>
      </c>
      <c r="T940" s="1">
        <v>1333</v>
      </c>
      <c r="U940" s="1">
        <v>4502</v>
      </c>
      <c r="V940" s="1">
        <v>27</v>
      </c>
      <c r="W940" s="1">
        <v>7</v>
      </c>
      <c r="Y940">
        <v>13</v>
      </c>
      <c r="AB940" t="s">
        <v>1437</v>
      </c>
      <c r="AF940" s="38">
        <v>25</v>
      </c>
      <c r="AG940" s="40">
        <v>5</v>
      </c>
      <c r="AH940" s="40">
        <v>75</v>
      </c>
      <c r="AI940" s="52">
        <v>56375</v>
      </c>
      <c r="AJ940" s="52">
        <f t="shared" si="182"/>
        <v>25005</v>
      </c>
      <c r="AK940" t="s">
        <v>1652</v>
      </c>
    </row>
    <row r="941" spans="1:37" hidden="1" outlineLevel="1">
      <c r="A941" s="26" t="s">
        <v>2933</v>
      </c>
      <c r="B941" s="11" t="s">
        <v>2630</v>
      </c>
      <c r="E941" s="1">
        <v>25140</v>
      </c>
      <c r="G941" s="1">
        <v>13563</v>
      </c>
      <c r="H941" s="1">
        <v>12091</v>
      </c>
      <c r="I941" s="1">
        <v>10107</v>
      </c>
      <c r="J941" s="2"/>
      <c r="K941" s="2">
        <f t="shared" si="174"/>
        <v>0.40202863961813845</v>
      </c>
      <c r="L941" s="10">
        <f t="shared" si="175"/>
        <v>1</v>
      </c>
      <c r="M941" s="9">
        <f t="shared" si="176"/>
        <v>3</v>
      </c>
      <c r="N941" s="8">
        <f t="shared" si="177"/>
        <v>2</v>
      </c>
      <c r="O941" s="2">
        <f t="shared" si="178"/>
        <v>0.52753762407941085</v>
      </c>
      <c r="P941" s="2">
        <f t="shared" si="179"/>
        <v>8.3053154018571884E-2</v>
      </c>
      <c r="Q941" s="2">
        <f t="shared" si="180"/>
        <v>0.38236471341658662</v>
      </c>
      <c r="R941" s="2">
        <f t="shared" si="181"/>
        <v>7.044508485430645E-3</v>
      </c>
      <c r="S941" s="1">
        <v>13180</v>
      </c>
      <c r="T941" s="1">
        <v>2075</v>
      </c>
      <c r="U941" s="1">
        <v>9553</v>
      </c>
      <c r="V941" s="1">
        <v>119</v>
      </c>
      <c r="W941" s="1">
        <v>18</v>
      </c>
      <c r="Y941">
        <v>39</v>
      </c>
      <c r="AB941" t="s">
        <v>2386</v>
      </c>
      <c r="AF941" s="38">
        <v>25</v>
      </c>
      <c r="AG941" s="40">
        <v>25</v>
      </c>
      <c r="AH941" s="40">
        <v>15</v>
      </c>
      <c r="AI941" s="52">
        <v>56585</v>
      </c>
      <c r="AJ941" s="52">
        <f t="shared" si="182"/>
        <v>25025</v>
      </c>
      <c r="AK941" t="s">
        <v>165</v>
      </c>
    </row>
    <row r="942" spans="1:37" hidden="1" outlineLevel="1">
      <c r="A942" s="26" t="s">
        <v>2416</v>
      </c>
      <c r="B942" s="11" t="s">
        <v>2630</v>
      </c>
      <c r="E942" s="1">
        <v>1158</v>
      </c>
      <c r="G942" s="1">
        <v>746</v>
      </c>
      <c r="H942" s="1">
        <v>697</v>
      </c>
      <c r="I942" s="1">
        <v>734</v>
      </c>
      <c r="J942" s="2"/>
      <c r="K942" s="2">
        <f t="shared" si="174"/>
        <v>0.63385146804835923</v>
      </c>
      <c r="L942" s="10">
        <f t="shared" si="175"/>
        <v>2</v>
      </c>
      <c r="M942" s="9">
        <f t="shared" si="176"/>
        <v>3</v>
      </c>
      <c r="N942" s="8">
        <f t="shared" si="177"/>
        <v>1</v>
      </c>
      <c r="O942" s="2">
        <f t="shared" si="178"/>
        <v>0.25174825174825177</v>
      </c>
      <c r="P942" s="2">
        <f t="shared" si="179"/>
        <v>0.16608391608391609</v>
      </c>
      <c r="Q942" s="2">
        <f t="shared" si="180"/>
        <v>0.57342657342657344</v>
      </c>
      <c r="R942" s="2">
        <f t="shared" si="181"/>
        <v>8.7412587412586396E-3</v>
      </c>
      <c r="S942" s="1">
        <v>288</v>
      </c>
      <c r="T942" s="1">
        <v>190</v>
      </c>
      <c r="U942" s="1">
        <v>656</v>
      </c>
      <c r="V942" s="1">
        <v>3</v>
      </c>
      <c r="W942" s="1">
        <v>1</v>
      </c>
      <c r="Y942">
        <v>6</v>
      </c>
      <c r="AB942" t="s">
        <v>1393</v>
      </c>
      <c r="AF942" s="38">
        <v>25</v>
      </c>
      <c r="AG942" s="40">
        <v>3</v>
      </c>
      <c r="AH942" s="40">
        <v>115</v>
      </c>
      <c r="AI942" s="52">
        <v>56795</v>
      </c>
      <c r="AJ942" s="52">
        <f t="shared" si="182"/>
        <v>25003</v>
      </c>
      <c r="AK942" t="s">
        <v>1652</v>
      </c>
    </row>
    <row r="943" spans="1:37" hidden="1" outlineLevel="1">
      <c r="A943" s="26" t="s">
        <v>2155</v>
      </c>
      <c r="B943" s="11" t="s">
        <v>2630</v>
      </c>
      <c r="E943" s="1">
        <v>3230</v>
      </c>
      <c r="G943" s="1">
        <v>1895</v>
      </c>
      <c r="H943" s="1">
        <v>1695</v>
      </c>
      <c r="I943" s="1">
        <v>1277</v>
      </c>
      <c r="J943" s="2"/>
      <c r="K943" s="2">
        <f t="shared" si="174"/>
        <v>0.39535603715170281</v>
      </c>
      <c r="L943" s="10">
        <f t="shared" si="175"/>
        <v>2</v>
      </c>
      <c r="M943" s="9">
        <f t="shared" si="176"/>
        <v>3</v>
      </c>
      <c r="N943" s="8">
        <f t="shared" si="177"/>
        <v>1</v>
      </c>
      <c r="O943" s="2">
        <f t="shared" si="178"/>
        <v>0.19300437226733291</v>
      </c>
      <c r="P943" s="2">
        <f t="shared" si="179"/>
        <v>0.18863210493441598</v>
      </c>
      <c r="Q943" s="2">
        <f t="shared" si="180"/>
        <v>0.61430356027482824</v>
      </c>
      <c r="R943" s="2">
        <f t="shared" si="181"/>
        <v>4.0599625234228887E-3</v>
      </c>
      <c r="S943" s="1">
        <v>618</v>
      </c>
      <c r="T943" s="1">
        <v>604</v>
      </c>
      <c r="U943" s="1">
        <v>1967</v>
      </c>
      <c r="V943" s="1">
        <v>9</v>
      </c>
      <c r="W943" s="1">
        <v>0</v>
      </c>
      <c r="Y943">
        <v>4</v>
      </c>
      <c r="AB943" t="s">
        <v>231</v>
      </c>
      <c r="AF943" s="38">
        <v>25</v>
      </c>
      <c r="AG943" s="40">
        <v>23</v>
      </c>
      <c r="AH943" s="40">
        <v>110</v>
      </c>
      <c r="AI943" s="52">
        <v>57600</v>
      </c>
      <c r="AJ943" s="52">
        <f t="shared" si="182"/>
        <v>25023</v>
      </c>
      <c r="AK943" t="s">
        <v>1652</v>
      </c>
    </row>
    <row r="944" spans="1:37" hidden="1" outlineLevel="1">
      <c r="A944" s="26" t="s">
        <v>1482</v>
      </c>
      <c r="B944" s="11" t="s">
        <v>2630</v>
      </c>
      <c r="E944" s="1">
        <v>11178</v>
      </c>
      <c r="G944" s="1">
        <v>6572</v>
      </c>
      <c r="H944" s="1">
        <v>6106</v>
      </c>
      <c r="I944" s="1">
        <v>6238</v>
      </c>
      <c r="J944" s="2"/>
      <c r="K944" s="2">
        <f t="shared" si="174"/>
        <v>0.55806047593487207</v>
      </c>
      <c r="L944" s="10">
        <f t="shared" si="175"/>
        <v>2</v>
      </c>
      <c r="M944" s="9">
        <f t="shared" si="176"/>
        <v>3</v>
      </c>
      <c r="N944" s="8">
        <f t="shared" si="177"/>
        <v>1</v>
      </c>
      <c r="O944" s="2">
        <f t="shared" si="178"/>
        <v>0.29536399855124956</v>
      </c>
      <c r="P944" s="2">
        <f t="shared" si="179"/>
        <v>0.11064831582759869</v>
      </c>
      <c r="Q944" s="2">
        <f t="shared" si="180"/>
        <v>0.58502354219485697</v>
      </c>
      <c r="R944" s="2">
        <f t="shared" si="181"/>
        <v>8.9641434262948128E-3</v>
      </c>
      <c r="S944" s="1">
        <v>3262</v>
      </c>
      <c r="T944" s="1">
        <v>1222</v>
      </c>
      <c r="U944" s="1">
        <v>6461</v>
      </c>
      <c r="V944" s="1">
        <v>74</v>
      </c>
      <c r="W944" s="1">
        <v>1</v>
      </c>
      <c r="Y944">
        <v>24</v>
      </c>
      <c r="AB944" t="s">
        <v>231</v>
      </c>
      <c r="AF944" s="38">
        <v>25</v>
      </c>
      <c r="AG944" s="40">
        <v>23</v>
      </c>
      <c r="AH944" s="40">
        <v>115</v>
      </c>
      <c r="AI944" s="52">
        <v>57775</v>
      </c>
      <c r="AJ944" s="52">
        <f t="shared" si="182"/>
        <v>25023</v>
      </c>
      <c r="AK944" t="s">
        <v>1652</v>
      </c>
    </row>
    <row r="945" spans="1:37" hidden="1" outlineLevel="1">
      <c r="A945" s="26" t="s">
        <v>2934</v>
      </c>
      <c r="B945" s="11" t="s">
        <v>2630</v>
      </c>
      <c r="E945" s="1">
        <v>5470</v>
      </c>
      <c r="G945" s="1">
        <v>3818</v>
      </c>
      <c r="H945" s="1">
        <v>3512</v>
      </c>
      <c r="I945" s="1">
        <v>3653</v>
      </c>
      <c r="J945" s="2"/>
      <c r="K945" s="2">
        <f t="shared" si="174"/>
        <v>0.6678244972577696</v>
      </c>
      <c r="L945" s="10">
        <f t="shared" si="175"/>
        <v>2</v>
      </c>
      <c r="M945" s="9">
        <f t="shared" si="176"/>
        <v>3</v>
      </c>
      <c r="N945" s="8">
        <f t="shared" si="177"/>
        <v>1</v>
      </c>
      <c r="O945" s="2">
        <f t="shared" si="178"/>
        <v>0.2126554091668213</v>
      </c>
      <c r="P945" s="2">
        <f t="shared" si="179"/>
        <v>0.144924846910373</v>
      </c>
      <c r="Q945" s="2">
        <f t="shared" si="180"/>
        <v>0.6353683429207645</v>
      </c>
      <c r="R945" s="2">
        <f t="shared" si="181"/>
        <v>7.0514010020411577E-3</v>
      </c>
      <c r="S945" s="1">
        <v>1146</v>
      </c>
      <c r="T945" s="1">
        <v>781</v>
      </c>
      <c r="U945" s="1">
        <v>3424</v>
      </c>
      <c r="V945" s="1">
        <v>25</v>
      </c>
      <c r="W945" s="1">
        <v>6</v>
      </c>
      <c r="Y945">
        <v>7</v>
      </c>
      <c r="AB945" t="s">
        <v>1016</v>
      </c>
      <c r="AF945" s="38">
        <v>25</v>
      </c>
      <c r="AG945" s="40">
        <v>9</v>
      </c>
      <c r="AH945" s="40">
        <v>130</v>
      </c>
      <c r="AI945" s="52">
        <v>57880</v>
      </c>
      <c r="AJ945" s="52">
        <f t="shared" si="182"/>
        <v>25009</v>
      </c>
      <c r="AK945" t="s">
        <v>1652</v>
      </c>
    </row>
    <row r="946" spans="1:37" hidden="1" outlineLevel="1">
      <c r="A946" s="26" t="s">
        <v>2187</v>
      </c>
      <c r="B946" s="11" t="s">
        <v>2630</v>
      </c>
      <c r="E946" s="1">
        <v>274</v>
      </c>
      <c r="G946" s="1">
        <v>182</v>
      </c>
      <c r="H946" s="1">
        <v>157</v>
      </c>
      <c r="I946" s="1">
        <v>174</v>
      </c>
      <c r="J946" s="2"/>
      <c r="K946" s="2">
        <f t="shared" si="174"/>
        <v>0.63503649635036497</v>
      </c>
      <c r="L946" s="10">
        <f t="shared" si="175"/>
        <v>2</v>
      </c>
      <c r="M946" s="9">
        <f t="shared" si="176"/>
        <v>2</v>
      </c>
      <c r="N946" s="8">
        <f t="shared" si="177"/>
        <v>1</v>
      </c>
      <c r="O946" s="2">
        <f t="shared" si="178"/>
        <v>0.18772563176895307</v>
      </c>
      <c r="P946" s="2">
        <f t="shared" si="179"/>
        <v>0.18772563176895307</v>
      </c>
      <c r="Q946" s="2">
        <f t="shared" si="180"/>
        <v>0.62093862815884482</v>
      </c>
      <c r="R946" s="2">
        <f t="shared" si="181"/>
        <v>3.6101083032490378E-3</v>
      </c>
      <c r="S946" s="1">
        <v>52</v>
      </c>
      <c r="T946" s="1">
        <v>52</v>
      </c>
      <c r="U946" s="1">
        <v>172</v>
      </c>
      <c r="V946" s="1">
        <v>1</v>
      </c>
      <c r="W946" s="1">
        <v>0</v>
      </c>
      <c r="Y946">
        <v>0</v>
      </c>
      <c r="AB946" t="s">
        <v>1083</v>
      </c>
      <c r="AF946" s="38">
        <v>25</v>
      </c>
      <c r="AG946" s="40">
        <v>11</v>
      </c>
      <c r="AH946" s="40">
        <v>100</v>
      </c>
      <c r="AI946" s="52">
        <v>58335</v>
      </c>
      <c r="AJ946" s="52">
        <f t="shared" si="182"/>
        <v>25011</v>
      </c>
      <c r="AK946" t="s">
        <v>1652</v>
      </c>
    </row>
    <row r="947" spans="1:37" hidden="1" outlineLevel="1">
      <c r="A947" s="26" t="s">
        <v>1321</v>
      </c>
      <c r="B947" s="11" t="s">
        <v>2630</v>
      </c>
      <c r="E947" s="1">
        <v>3839</v>
      </c>
      <c r="G947" s="1">
        <v>2417</v>
      </c>
      <c r="H947" s="1">
        <v>2174</v>
      </c>
      <c r="I947" s="1">
        <v>2299</v>
      </c>
      <c r="J947" s="2"/>
      <c r="K947" s="2">
        <f t="shared" si="174"/>
        <v>0.59885386819484243</v>
      </c>
      <c r="L947" s="10">
        <f t="shared" si="175"/>
        <v>3</v>
      </c>
      <c r="M947" s="9">
        <f t="shared" si="176"/>
        <v>2</v>
      </c>
      <c r="N947" s="8">
        <f t="shared" si="177"/>
        <v>1</v>
      </c>
      <c r="O947" s="2">
        <f t="shared" si="178"/>
        <v>0.16260593220338984</v>
      </c>
      <c r="P947" s="2">
        <f t="shared" si="179"/>
        <v>0.17796610169491525</v>
      </c>
      <c r="Q947" s="2">
        <f t="shared" si="180"/>
        <v>0.65121822033898302</v>
      </c>
      <c r="R947" s="2">
        <f t="shared" si="181"/>
        <v>8.2097457627119397E-3</v>
      </c>
      <c r="S947" s="1">
        <v>614</v>
      </c>
      <c r="T947" s="1">
        <v>672</v>
      </c>
      <c r="U947" s="1">
        <v>2459</v>
      </c>
      <c r="V947" s="1">
        <v>21</v>
      </c>
      <c r="W947" s="1">
        <v>2</v>
      </c>
      <c r="Y947">
        <v>8</v>
      </c>
      <c r="AB947" t="s">
        <v>1016</v>
      </c>
      <c r="AF947" s="38">
        <v>25</v>
      </c>
      <c r="AG947" s="40">
        <v>9</v>
      </c>
      <c r="AH947" s="40">
        <v>135</v>
      </c>
      <c r="AI947" s="52">
        <v>58405</v>
      </c>
      <c r="AJ947" s="52">
        <f t="shared" si="182"/>
        <v>25009</v>
      </c>
      <c r="AK947" t="s">
        <v>1652</v>
      </c>
    </row>
    <row r="948" spans="1:37" hidden="1" outlineLevel="1">
      <c r="A948" s="26" t="s">
        <v>1322</v>
      </c>
      <c r="B948" s="11" t="s">
        <v>2630</v>
      </c>
      <c r="E948" s="1">
        <v>794</v>
      </c>
      <c r="G948" s="1">
        <v>446</v>
      </c>
      <c r="H948" s="1">
        <v>401</v>
      </c>
      <c r="I948" s="1">
        <v>422</v>
      </c>
      <c r="J948" s="2"/>
      <c r="K948" s="2">
        <f t="shared" si="174"/>
        <v>0.53148614609571787</v>
      </c>
      <c r="L948" s="10">
        <f t="shared" si="175"/>
        <v>2</v>
      </c>
      <c r="M948" s="9">
        <f t="shared" si="176"/>
        <v>3</v>
      </c>
      <c r="N948" s="8">
        <f t="shared" si="177"/>
        <v>1</v>
      </c>
      <c r="O948" s="2">
        <f t="shared" si="178"/>
        <v>0.16708229426433915</v>
      </c>
      <c r="P948" s="2">
        <f t="shared" si="179"/>
        <v>0.128428927680798</v>
      </c>
      <c r="Q948" s="2">
        <f t="shared" si="180"/>
        <v>0.69201995012468831</v>
      </c>
      <c r="R948" s="2">
        <f t="shared" si="181"/>
        <v>1.2468827930174453E-2</v>
      </c>
      <c r="S948" s="1">
        <v>134</v>
      </c>
      <c r="T948" s="1">
        <v>103</v>
      </c>
      <c r="U948" s="1">
        <v>555</v>
      </c>
      <c r="V948" s="1">
        <v>5</v>
      </c>
      <c r="W948" s="1">
        <v>2</v>
      </c>
      <c r="Y948">
        <v>3</v>
      </c>
      <c r="AB948" s="47" t="s">
        <v>698</v>
      </c>
      <c r="AC948" s="47"/>
      <c r="AF948" s="38">
        <v>25</v>
      </c>
      <c r="AG948" s="40">
        <v>27</v>
      </c>
      <c r="AH948" s="40">
        <v>205</v>
      </c>
      <c r="AI948" s="52">
        <v>58580</v>
      </c>
      <c r="AJ948" s="52">
        <f t="shared" si="182"/>
        <v>25027</v>
      </c>
      <c r="AK948" t="s">
        <v>1652</v>
      </c>
    </row>
    <row r="949" spans="1:37" hidden="1" outlineLevel="1">
      <c r="A949" s="26" t="s">
        <v>1955</v>
      </c>
      <c r="B949" s="11" t="s">
        <v>2630</v>
      </c>
      <c r="E949" s="1">
        <v>934</v>
      </c>
      <c r="G949" s="1">
        <v>506</v>
      </c>
      <c r="H949" s="1">
        <v>468</v>
      </c>
      <c r="I949" s="1">
        <v>488</v>
      </c>
      <c r="J949" s="2"/>
      <c r="K949" s="2">
        <f t="shared" si="174"/>
        <v>0.5224839400428265</v>
      </c>
      <c r="L949" s="10">
        <f t="shared" si="175"/>
        <v>3</v>
      </c>
      <c r="M949" s="9">
        <f t="shared" si="176"/>
        <v>2</v>
      </c>
      <c r="N949" s="8">
        <f t="shared" si="177"/>
        <v>1</v>
      </c>
      <c r="O949" s="2">
        <f t="shared" si="178"/>
        <v>0.15154749199573106</v>
      </c>
      <c r="P949" s="2">
        <f t="shared" si="179"/>
        <v>0.21664887940234792</v>
      </c>
      <c r="Q949" s="2">
        <f t="shared" si="180"/>
        <v>0.61686232657417284</v>
      </c>
      <c r="R949" s="2">
        <f t="shared" si="181"/>
        <v>1.4941302027748238E-2</v>
      </c>
      <c r="S949" s="1">
        <v>142</v>
      </c>
      <c r="T949" s="1">
        <v>203</v>
      </c>
      <c r="U949" s="1">
        <v>578</v>
      </c>
      <c r="V949" s="1">
        <v>14</v>
      </c>
      <c r="W949" s="1">
        <v>0</v>
      </c>
      <c r="Y949">
        <v>0</v>
      </c>
      <c r="AB949" t="s">
        <v>1859</v>
      </c>
      <c r="AF949" s="38">
        <v>25</v>
      </c>
      <c r="AG949" s="40">
        <v>13</v>
      </c>
      <c r="AH949" s="40">
        <v>80</v>
      </c>
      <c r="AI949" s="52">
        <v>58650</v>
      </c>
      <c r="AJ949" s="52">
        <f t="shared" si="182"/>
        <v>25013</v>
      </c>
      <c r="AK949" t="s">
        <v>1652</v>
      </c>
    </row>
    <row r="950" spans="1:37" hidden="1" outlineLevel="1">
      <c r="A950" s="26" t="s">
        <v>726</v>
      </c>
      <c r="B950" s="11" t="s">
        <v>2630</v>
      </c>
      <c r="E950" s="1">
        <v>4105</v>
      </c>
      <c r="G950" s="1">
        <v>2688</v>
      </c>
      <c r="H950" s="1">
        <v>2431</v>
      </c>
      <c r="I950" s="1">
        <v>1928</v>
      </c>
      <c r="J950" s="2"/>
      <c r="K950" s="2">
        <f t="shared" ref="K950:K1013" si="183">I950/E950</f>
        <v>0.46967113276492084</v>
      </c>
      <c r="L950" s="10">
        <f t="shared" ref="L950:L1013" si="184">RANK(S950,S950:Y950)</f>
        <v>2</v>
      </c>
      <c r="M950" s="9">
        <f t="shared" ref="M950:M1013" si="185">RANK(T950,S950:Y950)</f>
        <v>3</v>
      </c>
      <c r="N950" s="8">
        <f t="shared" ref="N950:N1013" si="186">RANK(U950,S950:Y950)</f>
        <v>1</v>
      </c>
      <c r="O950" s="2">
        <f t="shared" ref="O950:O1013" si="187">IF(SUM($S950:$Y950)=0,"-",S950/SUM($S950:$Y950))</f>
        <v>0.22451516658378917</v>
      </c>
      <c r="P950" s="2">
        <f t="shared" ref="P950:P1013" si="188">IF(SUM($S950:$Y950)=0,"-",T950/SUM($S950:$Y950))</f>
        <v>0.17429139731476878</v>
      </c>
      <c r="Q950" s="2">
        <f t="shared" ref="Q950:Q1013" si="189">IF(SUM($S950:$Y950)=0,"-",U950/SUM($S950:$Y950))</f>
        <v>0.59597215315763297</v>
      </c>
      <c r="R950" s="2">
        <f t="shared" ref="R950:R1013" si="190">IF(SUM($S950:$Y950)=0,"-",(1-O950-P950-Q950))</f>
        <v>5.2212829438089692E-3</v>
      </c>
      <c r="S950" s="1">
        <v>903</v>
      </c>
      <c r="T950" s="1">
        <v>701</v>
      </c>
      <c r="U950" s="1">
        <v>2397</v>
      </c>
      <c r="V950" s="1">
        <v>14</v>
      </c>
      <c r="W950" s="1">
        <v>6</v>
      </c>
      <c r="Y950">
        <v>1</v>
      </c>
      <c r="AB950" s="47" t="s">
        <v>698</v>
      </c>
      <c r="AC950" s="47"/>
      <c r="AF950" s="38">
        <v>25</v>
      </c>
      <c r="AG950" s="40">
        <v>27</v>
      </c>
      <c r="AH950" s="40">
        <v>210</v>
      </c>
      <c r="AI950" s="52">
        <v>58825</v>
      </c>
      <c r="AJ950" s="52">
        <f t="shared" ref="AJ950:AJ1013" si="191">AF950*1000+AG950</f>
        <v>25027</v>
      </c>
      <c r="AK950" t="s">
        <v>1652</v>
      </c>
    </row>
    <row r="951" spans="1:37" hidden="1" outlineLevel="1">
      <c r="A951" s="26" t="s">
        <v>2177</v>
      </c>
      <c r="B951" s="11" t="s">
        <v>2630</v>
      </c>
      <c r="E951" s="1">
        <v>28828</v>
      </c>
      <c r="G951" s="1">
        <v>14282</v>
      </c>
      <c r="H951" s="1">
        <v>13240</v>
      </c>
      <c r="I951" s="1">
        <v>13694</v>
      </c>
      <c r="J951" s="2"/>
      <c r="K951" s="2">
        <f t="shared" si="183"/>
        <v>0.47502428194810603</v>
      </c>
      <c r="L951" s="10">
        <f t="shared" si="184"/>
        <v>2</v>
      </c>
      <c r="M951" s="9">
        <f t="shared" si="185"/>
        <v>3</v>
      </c>
      <c r="N951" s="8">
        <f t="shared" si="186"/>
        <v>1</v>
      </c>
      <c r="O951" s="2">
        <f t="shared" si="187"/>
        <v>0.38358523725834798</v>
      </c>
      <c r="P951" s="2">
        <f t="shared" si="188"/>
        <v>0.1130755711775044</v>
      </c>
      <c r="Q951" s="2">
        <f t="shared" si="189"/>
        <v>0.49325131810193323</v>
      </c>
      <c r="R951" s="2">
        <f t="shared" si="190"/>
        <v>1.0087873462214403E-2</v>
      </c>
      <c r="S951" s="1">
        <v>10913</v>
      </c>
      <c r="T951" s="1">
        <v>3217</v>
      </c>
      <c r="U951" s="1">
        <v>14033</v>
      </c>
      <c r="V951" s="1">
        <v>176</v>
      </c>
      <c r="W951" s="1">
        <v>38</v>
      </c>
      <c r="Y951">
        <v>73</v>
      </c>
      <c r="AB951" t="s">
        <v>1016</v>
      </c>
      <c r="AF951" s="38">
        <v>25</v>
      </c>
      <c r="AG951" s="40">
        <v>9</v>
      </c>
      <c r="AH951" s="40">
        <v>140</v>
      </c>
      <c r="AI951" s="52">
        <v>59105</v>
      </c>
      <c r="AJ951" s="52">
        <f t="shared" si="191"/>
        <v>25009</v>
      </c>
      <c r="AK951" t="s">
        <v>165</v>
      </c>
    </row>
    <row r="952" spans="1:37" hidden="1" outlineLevel="1">
      <c r="A952" s="26" t="s">
        <v>192</v>
      </c>
      <c r="B952" s="11" t="s">
        <v>2630</v>
      </c>
      <c r="E952" s="1">
        <v>4942</v>
      </c>
      <c r="G952" s="1">
        <v>2820</v>
      </c>
      <c r="H952" s="1">
        <v>2604</v>
      </c>
      <c r="I952" s="1">
        <v>2675</v>
      </c>
      <c r="J952" s="2"/>
      <c r="K952" s="2">
        <f t="shared" si="183"/>
        <v>0.54127883447996761</v>
      </c>
      <c r="L952" s="10">
        <f t="shared" si="184"/>
        <v>2</v>
      </c>
      <c r="M952" s="9">
        <f t="shared" si="185"/>
        <v>3</v>
      </c>
      <c r="N952" s="8">
        <f t="shared" si="186"/>
        <v>1</v>
      </c>
      <c r="O952" s="2">
        <f t="shared" si="187"/>
        <v>0.27126673532440781</v>
      </c>
      <c r="P952" s="2">
        <f t="shared" si="188"/>
        <v>0.13429454170957775</v>
      </c>
      <c r="Q952" s="2">
        <f t="shared" si="189"/>
        <v>0.58867147270854792</v>
      </c>
      <c r="R952" s="2">
        <f t="shared" si="190"/>
        <v>5.7672502574664941E-3</v>
      </c>
      <c r="S952" s="1">
        <v>1317</v>
      </c>
      <c r="T952" s="1">
        <v>652</v>
      </c>
      <c r="U952" s="1">
        <v>2858</v>
      </c>
      <c r="V952" s="1">
        <v>22</v>
      </c>
      <c r="W952" s="1">
        <v>2</v>
      </c>
      <c r="Y952">
        <v>4</v>
      </c>
      <c r="AB952" t="s">
        <v>1016</v>
      </c>
      <c r="AF952" s="38">
        <v>25</v>
      </c>
      <c r="AG952" s="40">
        <v>9</v>
      </c>
      <c r="AH952" s="40">
        <v>145</v>
      </c>
      <c r="AI952" s="52">
        <v>59245</v>
      </c>
      <c r="AJ952" s="52">
        <f t="shared" si="191"/>
        <v>25009</v>
      </c>
      <c r="AK952" t="s">
        <v>1652</v>
      </c>
    </row>
    <row r="953" spans="1:37" hidden="1" outlineLevel="1">
      <c r="A953" s="26" t="s">
        <v>1711</v>
      </c>
      <c r="B953" s="11" t="s">
        <v>2630</v>
      </c>
      <c r="E953" s="1">
        <v>491</v>
      </c>
      <c r="G953" s="1">
        <v>243</v>
      </c>
      <c r="H953" s="1">
        <v>229</v>
      </c>
      <c r="I953" s="1">
        <v>236</v>
      </c>
      <c r="J953" s="2"/>
      <c r="K953" s="2">
        <f t="shared" si="183"/>
        <v>0.48065173116089616</v>
      </c>
      <c r="L953" s="10">
        <f t="shared" si="184"/>
        <v>2</v>
      </c>
      <c r="M953" s="9">
        <f t="shared" si="185"/>
        <v>3</v>
      </c>
      <c r="N953" s="8">
        <f t="shared" si="186"/>
        <v>1</v>
      </c>
      <c r="O953" s="2">
        <f t="shared" si="187"/>
        <v>0.31185031185031187</v>
      </c>
      <c r="P953" s="2">
        <f t="shared" si="188"/>
        <v>0.13513513513513514</v>
      </c>
      <c r="Q953" s="2">
        <f t="shared" si="189"/>
        <v>0.54469854469854473</v>
      </c>
      <c r="R953" s="2">
        <f t="shared" si="190"/>
        <v>8.3160083160082054E-3</v>
      </c>
      <c r="S953" s="1">
        <v>150</v>
      </c>
      <c r="T953" s="1">
        <v>65</v>
      </c>
      <c r="U953" s="1">
        <v>262</v>
      </c>
      <c r="V953" s="1">
        <v>2</v>
      </c>
      <c r="W953" s="1">
        <v>1</v>
      </c>
      <c r="Y953">
        <v>1</v>
      </c>
      <c r="AB953" t="s">
        <v>1393</v>
      </c>
      <c r="AF953" s="38">
        <v>25</v>
      </c>
      <c r="AG953" s="40">
        <v>3</v>
      </c>
      <c r="AH953" s="40">
        <v>120</v>
      </c>
      <c r="AI953" s="52">
        <v>59665</v>
      </c>
      <c r="AJ953" s="52">
        <f t="shared" si="191"/>
        <v>25003</v>
      </c>
      <c r="AK953" t="s">
        <v>1652</v>
      </c>
    </row>
    <row r="954" spans="1:37" hidden="1" outlineLevel="1">
      <c r="A954" s="26" t="s">
        <v>1712</v>
      </c>
      <c r="B954" s="11" t="s">
        <v>2630</v>
      </c>
      <c r="E954" s="1">
        <v>14468</v>
      </c>
      <c r="G954" s="1">
        <v>9288</v>
      </c>
      <c r="H954" s="1">
        <v>8350</v>
      </c>
      <c r="I954" s="1">
        <v>8923</v>
      </c>
      <c r="J954" s="2"/>
      <c r="K954" s="2">
        <f t="shared" si="183"/>
        <v>0.61674039259054469</v>
      </c>
      <c r="L954" s="10">
        <f t="shared" si="184"/>
        <v>2</v>
      </c>
      <c r="M954" s="9">
        <f t="shared" si="185"/>
        <v>3</v>
      </c>
      <c r="N954" s="8">
        <f t="shared" si="186"/>
        <v>1</v>
      </c>
      <c r="O954" s="2">
        <f t="shared" si="187"/>
        <v>0.23068066373179816</v>
      </c>
      <c r="P954" s="2">
        <f t="shared" si="188"/>
        <v>0.21882831019302404</v>
      </c>
      <c r="Q954" s="2">
        <f t="shared" si="189"/>
        <v>0.54486962411107354</v>
      </c>
      <c r="R954" s="2">
        <f t="shared" si="190"/>
        <v>5.6214019641042112E-3</v>
      </c>
      <c r="S954" s="1">
        <v>3406</v>
      </c>
      <c r="T954" s="1">
        <v>3231</v>
      </c>
      <c r="U954" s="1">
        <v>8045</v>
      </c>
      <c r="V954" s="1">
        <v>62</v>
      </c>
      <c r="W954" s="1">
        <v>9</v>
      </c>
      <c r="Y954">
        <v>12</v>
      </c>
      <c r="AB954" t="s">
        <v>1941</v>
      </c>
      <c r="AF954" s="38">
        <v>25</v>
      </c>
      <c r="AG954" s="40">
        <v>1</v>
      </c>
      <c r="AH954" s="40">
        <v>60</v>
      </c>
      <c r="AI954" s="52">
        <v>59735</v>
      </c>
      <c r="AJ954" s="52">
        <f t="shared" si="191"/>
        <v>25001</v>
      </c>
      <c r="AK954" t="s">
        <v>1652</v>
      </c>
    </row>
    <row r="955" spans="1:37" hidden="1" outlineLevel="1">
      <c r="A955" s="26" t="s">
        <v>1774</v>
      </c>
      <c r="B955" s="11" t="s">
        <v>2630</v>
      </c>
      <c r="E955" s="1">
        <v>17434</v>
      </c>
      <c r="G955" s="1">
        <v>10537</v>
      </c>
      <c r="H955" s="1">
        <v>9531</v>
      </c>
      <c r="I955" s="1">
        <v>9834</v>
      </c>
      <c r="J955" s="2"/>
      <c r="K955" s="2">
        <f t="shared" si="183"/>
        <v>0.56407020764024318</v>
      </c>
      <c r="L955" s="10">
        <f t="shared" si="184"/>
        <v>2</v>
      </c>
      <c r="M955" s="9">
        <f t="shared" si="185"/>
        <v>3</v>
      </c>
      <c r="N955" s="8">
        <f t="shared" si="186"/>
        <v>1</v>
      </c>
      <c r="O955" s="2">
        <f t="shared" si="187"/>
        <v>0.37281744880793549</v>
      </c>
      <c r="P955" s="2">
        <f t="shared" si="188"/>
        <v>0.10493648123441035</v>
      </c>
      <c r="Q955" s="2">
        <f t="shared" si="189"/>
        <v>0.51534311735019434</v>
      </c>
      <c r="R955" s="2">
        <f t="shared" si="190"/>
        <v>6.9029526074598779E-3</v>
      </c>
      <c r="S955" s="1">
        <v>6427</v>
      </c>
      <c r="T955" s="1">
        <v>1809</v>
      </c>
      <c r="U955" s="1">
        <v>8884</v>
      </c>
      <c r="V955" s="1">
        <v>78</v>
      </c>
      <c r="W955" s="1">
        <v>5</v>
      </c>
      <c r="Y955">
        <v>36</v>
      </c>
      <c r="AB955" t="s">
        <v>1016</v>
      </c>
      <c r="AF955" s="38">
        <v>25</v>
      </c>
      <c r="AG955" s="40">
        <v>9</v>
      </c>
      <c r="AH955" s="40">
        <v>150</v>
      </c>
      <c r="AI955" s="52">
        <v>60015</v>
      </c>
      <c r="AJ955" s="52">
        <f t="shared" si="191"/>
        <v>25009</v>
      </c>
      <c r="AK955" t="s">
        <v>1652</v>
      </c>
    </row>
    <row r="956" spans="1:37" hidden="1" outlineLevel="1">
      <c r="A956" s="26" t="s">
        <v>1567</v>
      </c>
      <c r="B956" s="11" t="s">
        <v>2630</v>
      </c>
      <c r="E956" s="1">
        <v>450</v>
      </c>
      <c r="G956" s="1">
        <v>204</v>
      </c>
      <c r="H956" s="1">
        <v>189</v>
      </c>
      <c r="I956" s="1">
        <v>202</v>
      </c>
      <c r="J956" s="2"/>
      <c r="K956" s="2">
        <f t="shared" si="183"/>
        <v>0.44888888888888889</v>
      </c>
      <c r="L956" s="10">
        <f t="shared" si="184"/>
        <v>2</v>
      </c>
      <c r="M956" s="9">
        <f t="shared" si="185"/>
        <v>3</v>
      </c>
      <c r="N956" s="8">
        <f t="shared" si="186"/>
        <v>1</v>
      </c>
      <c r="O956" s="2">
        <f t="shared" si="187"/>
        <v>0.12331838565022421</v>
      </c>
      <c r="P956" s="2">
        <f t="shared" si="188"/>
        <v>9.1928251121076235E-2</v>
      </c>
      <c r="Q956" s="2">
        <f t="shared" si="189"/>
        <v>0.77802690582959644</v>
      </c>
      <c r="R956" s="2">
        <f t="shared" si="190"/>
        <v>6.7264573991030474E-3</v>
      </c>
      <c r="S956" s="1">
        <v>55</v>
      </c>
      <c r="T956" s="1">
        <v>41</v>
      </c>
      <c r="U956" s="1">
        <v>347</v>
      </c>
      <c r="V956" s="1">
        <v>0</v>
      </c>
      <c r="W956" s="1">
        <v>1</v>
      </c>
      <c r="Y956">
        <v>2</v>
      </c>
      <c r="AB956" t="s">
        <v>1393</v>
      </c>
      <c r="AF956" s="38">
        <v>25</v>
      </c>
      <c r="AG956" s="40">
        <v>3</v>
      </c>
      <c r="AH956" s="40">
        <v>125</v>
      </c>
      <c r="AI956" s="52">
        <v>60225</v>
      </c>
      <c r="AJ956" s="52">
        <f t="shared" si="191"/>
        <v>25003</v>
      </c>
      <c r="AK956" t="s">
        <v>1652</v>
      </c>
    </row>
    <row r="957" spans="1:37" hidden="1" outlineLevel="1">
      <c r="A957" s="26" t="s">
        <v>1624</v>
      </c>
      <c r="B957" s="11" t="s">
        <v>2630</v>
      </c>
      <c r="E957" s="1">
        <v>14110</v>
      </c>
      <c r="G957" s="1">
        <v>9051</v>
      </c>
      <c r="H957" s="1">
        <v>8125</v>
      </c>
      <c r="I957" s="1">
        <v>8578</v>
      </c>
      <c r="J957" s="2"/>
      <c r="K957" s="2">
        <f t="shared" si="183"/>
        <v>0.60793763288447911</v>
      </c>
      <c r="L957" s="10">
        <f t="shared" si="184"/>
        <v>2</v>
      </c>
      <c r="M957" s="9">
        <f t="shared" si="185"/>
        <v>3</v>
      </c>
      <c r="N957" s="8">
        <f t="shared" si="186"/>
        <v>1</v>
      </c>
      <c r="O957" s="2">
        <f t="shared" si="187"/>
        <v>0.27506445144657693</v>
      </c>
      <c r="P957" s="2">
        <f t="shared" si="188"/>
        <v>0.19421369235176167</v>
      </c>
      <c r="Q957" s="2">
        <f t="shared" si="189"/>
        <v>0.52434832426238898</v>
      </c>
      <c r="R957" s="2">
        <f t="shared" si="190"/>
        <v>6.3735319392723699E-3</v>
      </c>
      <c r="S957" s="1">
        <v>3841</v>
      </c>
      <c r="T957" s="1">
        <v>2712</v>
      </c>
      <c r="U957" s="1">
        <v>7322</v>
      </c>
      <c r="V957" s="1">
        <v>66</v>
      </c>
      <c r="W957" s="1">
        <v>9</v>
      </c>
      <c r="Y957">
        <v>14</v>
      </c>
      <c r="AB957" t="s">
        <v>231</v>
      </c>
      <c r="AF957" s="38">
        <v>25</v>
      </c>
      <c r="AG957" s="40">
        <v>23</v>
      </c>
      <c r="AH957" s="40">
        <v>120</v>
      </c>
      <c r="AI957" s="52">
        <v>60330</v>
      </c>
      <c r="AJ957" s="52">
        <f t="shared" si="191"/>
        <v>25023</v>
      </c>
      <c r="AK957" t="s">
        <v>1652</v>
      </c>
    </row>
    <row r="958" spans="1:37" hidden="1" outlineLevel="1">
      <c r="A958" s="26" t="s">
        <v>1503</v>
      </c>
      <c r="B958" s="11" t="s">
        <v>2630</v>
      </c>
      <c r="E958" s="1">
        <v>8727</v>
      </c>
      <c r="G958" s="1">
        <v>4832</v>
      </c>
      <c r="H958" s="1">
        <v>4523</v>
      </c>
      <c r="I958" s="1">
        <v>3723</v>
      </c>
      <c r="J958" s="2"/>
      <c r="K958" s="2">
        <f t="shared" si="183"/>
        <v>0.426607081471296</v>
      </c>
      <c r="L958" s="10">
        <f t="shared" si="184"/>
        <v>2</v>
      </c>
      <c r="M958" s="9">
        <f t="shared" si="185"/>
        <v>3</v>
      </c>
      <c r="N958" s="8">
        <f t="shared" si="186"/>
        <v>1</v>
      </c>
      <c r="O958" s="2">
        <f t="shared" si="187"/>
        <v>0.20106309221169402</v>
      </c>
      <c r="P958" s="2">
        <f t="shared" si="188"/>
        <v>0.10030043910330483</v>
      </c>
      <c r="Q958" s="2">
        <f t="shared" si="189"/>
        <v>0.69332100762653104</v>
      </c>
      <c r="R958" s="2">
        <f t="shared" si="190"/>
        <v>5.3154610584700279E-3</v>
      </c>
      <c r="S958" s="1">
        <v>1740</v>
      </c>
      <c r="T958" s="1">
        <v>868</v>
      </c>
      <c r="U958" s="1">
        <v>6000</v>
      </c>
      <c r="V958" s="1">
        <v>32</v>
      </c>
      <c r="W958" s="1">
        <v>8</v>
      </c>
      <c r="Y958">
        <v>6</v>
      </c>
      <c r="AB958" t="s">
        <v>1437</v>
      </c>
      <c r="AF958" s="38">
        <v>25</v>
      </c>
      <c r="AG958" s="40">
        <v>5</v>
      </c>
      <c r="AH958" s="40">
        <v>80</v>
      </c>
      <c r="AI958" s="52">
        <v>60645</v>
      </c>
      <c r="AJ958" s="52">
        <f t="shared" si="191"/>
        <v>25005</v>
      </c>
      <c r="AK958" t="s">
        <v>1652</v>
      </c>
    </row>
    <row r="959" spans="1:37" hidden="1" outlineLevel="1">
      <c r="A959" s="26" t="s">
        <v>856</v>
      </c>
      <c r="B959" s="11" t="s">
        <v>2630</v>
      </c>
      <c r="E959" s="1">
        <v>12211</v>
      </c>
      <c r="G959" s="1">
        <v>7878</v>
      </c>
      <c r="H959" s="1">
        <v>7391</v>
      </c>
      <c r="I959" s="1">
        <v>6451</v>
      </c>
      <c r="J959" s="2"/>
      <c r="K959" s="2">
        <f t="shared" si="183"/>
        <v>0.52829416100237492</v>
      </c>
      <c r="L959" s="10">
        <f t="shared" si="184"/>
        <v>2</v>
      </c>
      <c r="M959" s="9">
        <f t="shared" si="185"/>
        <v>3</v>
      </c>
      <c r="N959" s="8">
        <f t="shared" si="186"/>
        <v>1</v>
      </c>
      <c r="O959" s="2">
        <f t="shared" si="187"/>
        <v>0.34890811701689328</v>
      </c>
      <c r="P959" s="2">
        <f t="shared" si="188"/>
        <v>9.9958796868562017E-2</v>
      </c>
      <c r="Q959" s="2">
        <f t="shared" si="189"/>
        <v>0.54668314791924189</v>
      </c>
      <c r="R959" s="2">
        <f t="shared" si="190"/>
        <v>4.4499381953028161E-3</v>
      </c>
      <c r="S959" s="1">
        <v>4234</v>
      </c>
      <c r="T959" s="1">
        <v>1213</v>
      </c>
      <c r="U959" s="1">
        <v>6634</v>
      </c>
      <c r="V959" s="1">
        <v>35</v>
      </c>
      <c r="W959" s="1">
        <v>9</v>
      </c>
      <c r="Y959">
        <v>10</v>
      </c>
      <c r="AB959" t="s">
        <v>1295</v>
      </c>
      <c r="AF959" s="38">
        <v>25</v>
      </c>
      <c r="AG959" s="40">
        <v>21</v>
      </c>
      <c r="AH959" s="40">
        <v>110</v>
      </c>
      <c r="AI959" s="52">
        <v>60785</v>
      </c>
      <c r="AJ959" s="52">
        <f t="shared" si="191"/>
        <v>25021</v>
      </c>
      <c r="AK959" t="s">
        <v>1652</v>
      </c>
    </row>
    <row r="960" spans="1:37" hidden="1" outlineLevel="1">
      <c r="A960" s="26" t="s">
        <v>1847</v>
      </c>
      <c r="B960" s="11" t="s">
        <v>2630</v>
      </c>
      <c r="E960" s="1">
        <v>2062</v>
      </c>
      <c r="G960" s="1">
        <v>1141</v>
      </c>
      <c r="H960" s="1">
        <v>1027</v>
      </c>
      <c r="I960" s="1">
        <v>1115</v>
      </c>
      <c r="J960" s="2"/>
      <c r="K960" s="2">
        <f t="shared" si="183"/>
        <v>0.54073714839961207</v>
      </c>
      <c r="L960" s="10">
        <f t="shared" si="184"/>
        <v>3</v>
      </c>
      <c r="M960" s="9">
        <f t="shared" si="185"/>
        <v>2</v>
      </c>
      <c r="N960" s="8">
        <f t="shared" si="186"/>
        <v>1</v>
      </c>
      <c r="O960" s="2">
        <f t="shared" si="187"/>
        <v>0.2099068170671898</v>
      </c>
      <c r="P960" s="2">
        <f t="shared" si="188"/>
        <v>0.2236390387444826</v>
      </c>
      <c r="Q960" s="2">
        <f t="shared" si="189"/>
        <v>0.55615497793035806</v>
      </c>
      <c r="R960" s="2">
        <f t="shared" si="190"/>
        <v>1.029916625796945E-2</v>
      </c>
      <c r="S960" s="1">
        <v>428</v>
      </c>
      <c r="T960" s="1">
        <v>456</v>
      </c>
      <c r="U960" s="1">
        <v>1134</v>
      </c>
      <c r="V960" s="1">
        <v>11</v>
      </c>
      <c r="W960" s="1">
        <v>10</v>
      </c>
      <c r="Y960">
        <v>0</v>
      </c>
      <c r="AB960" t="s">
        <v>1393</v>
      </c>
      <c r="AF960" s="38">
        <v>25</v>
      </c>
      <c r="AG960" s="40">
        <v>3</v>
      </c>
      <c r="AH960" s="40">
        <v>130</v>
      </c>
      <c r="AI960" s="52">
        <v>61065</v>
      </c>
      <c r="AJ960" s="52">
        <f t="shared" si="191"/>
        <v>25003</v>
      </c>
      <c r="AK960" t="s">
        <v>1652</v>
      </c>
    </row>
    <row r="961" spans="1:37" hidden="1" outlineLevel="1">
      <c r="A961" s="26" t="s">
        <v>1848</v>
      </c>
      <c r="B961" s="11" t="s">
        <v>2630</v>
      </c>
      <c r="E961" s="1">
        <v>1383</v>
      </c>
      <c r="G961" s="1">
        <v>831</v>
      </c>
      <c r="H961" s="1">
        <v>748</v>
      </c>
      <c r="I961" s="1">
        <v>820</v>
      </c>
      <c r="J961" s="2"/>
      <c r="K961" s="2">
        <f t="shared" si="183"/>
        <v>0.59291395516992051</v>
      </c>
      <c r="L961" s="10">
        <f t="shared" si="184"/>
        <v>2</v>
      </c>
      <c r="M961" s="9">
        <f t="shared" si="185"/>
        <v>3</v>
      </c>
      <c r="N961" s="8">
        <f t="shared" si="186"/>
        <v>1</v>
      </c>
      <c r="O961" s="2">
        <f t="shared" si="187"/>
        <v>0.2421360643745428</v>
      </c>
      <c r="P961" s="2">
        <f t="shared" si="188"/>
        <v>0.13533284564740308</v>
      </c>
      <c r="Q961" s="2">
        <f t="shared" si="189"/>
        <v>0.60936356986100948</v>
      </c>
      <c r="R961" s="2">
        <f t="shared" si="190"/>
        <v>1.3167520117044584E-2</v>
      </c>
      <c r="S961" s="1">
        <v>331</v>
      </c>
      <c r="T961" s="1">
        <v>185</v>
      </c>
      <c r="U961" s="1">
        <v>833</v>
      </c>
      <c r="V961" s="1">
        <v>2</v>
      </c>
      <c r="W961" s="1">
        <v>13</v>
      </c>
      <c r="Y961">
        <v>3</v>
      </c>
      <c r="AB961" t="s">
        <v>1083</v>
      </c>
      <c r="AF961" s="38">
        <v>25</v>
      </c>
      <c r="AG961" s="40">
        <v>11</v>
      </c>
      <c r="AH961" s="40">
        <v>105</v>
      </c>
      <c r="AI961" s="52">
        <v>61135</v>
      </c>
      <c r="AJ961" s="52">
        <f t="shared" si="191"/>
        <v>25011</v>
      </c>
      <c r="AK961" t="s">
        <v>1652</v>
      </c>
    </row>
    <row r="962" spans="1:37" hidden="1" outlineLevel="1">
      <c r="A962" s="26" t="s">
        <v>449</v>
      </c>
      <c r="B962" s="11" t="s">
        <v>2630</v>
      </c>
      <c r="E962" s="1">
        <v>2954</v>
      </c>
      <c r="G962" s="1">
        <v>2276</v>
      </c>
      <c r="H962" s="1">
        <v>1996</v>
      </c>
      <c r="I962" s="1">
        <v>1530</v>
      </c>
      <c r="J962" s="2"/>
      <c r="K962" s="2">
        <f t="shared" si="183"/>
        <v>0.51794177386594453</v>
      </c>
      <c r="L962" s="10">
        <f t="shared" si="184"/>
        <v>3</v>
      </c>
      <c r="M962" s="9">
        <f t="shared" si="185"/>
        <v>2</v>
      </c>
      <c r="N962" s="8">
        <f t="shared" si="186"/>
        <v>1</v>
      </c>
      <c r="O962" s="2">
        <f t="shared" si="187"/>
        <v>0.19884235614572693</v>
      </c>
      <c r="P962" s="2">
        <f t="shared" si="188"/>
        <v>0.26625808648280558</v>
      </c>
      <c r="Q962" s="2">
        <f t="shared" si="189"/>
        <v>0.52468505277494037</v>
      </c>
      <c r="R962" s="2">
        <f t="shared" si="190"/>
        <v>1.0214504596527174E-2</v>
      </c>
      <c r="S962" s="1">
        <v>584</v>
      </c>
      <c r="T962" s="1">
        <v>782</v>
      </c>
      <c r="U962" s="1">
        <v>1541</v>
      </c>
      <c r="V962" s="1">
        <v>20</v>
      </c>
      <c r="W962" s="1">
        <v>6</v>
      </c>
      <c r="Y962">
        <v>4</v>
      </c>
      <c r="AB962" t="s">
        <v>323</v>
      </c>
      <c r="AF962" s="38">
        <v>25</v>
      </c>
      <c r="AG962" s="40">
        <v>17</v>
      </c>
      <c r="AH962" s="40">
        <v>185</v>
      </c>
      <c r="AI962" s="52">
        <v>61380</v>
      </c>
      <c r="AJ962" s="52">
        <f t="shared" si="191"/>
        <v>25017</v>
      </c>
      <c r="AK962" t="s">
        <v>1652</v>
      </c>
    </row>
    <row r="963" spans="1:37" hidden="1" outlineLevel="1">
      <c r="A963" s="26" t="s">
        <v>1319</v>
      </c>
      <c r="B963" s="11" t="s">
        <v>2630</v>
      </c>
      <c r="E963" s="1">
        <v>3426</v>
      </c>
      <c r="G963" s="1">
        <v>2205</v>
      </c>
      <c r="H963" s="1">
        <v>2058</v>
      </c>
      <c r="I963" s="1">
        <v>2118</v>
      </c>
      <c r="J963" s="2"/>
      <c r="K963" s="2">
        <f t="shared" si="183"/>
        <v>0.61821366024518387</v>
      </c>
      <c r="L963" s="10">
        <f t="shared" si="184"/>
        <v>2</v>
      </c>
      <c r="M963" s="9">
        <f t="shared" si="185"/>
        <v>3</v>
      </c>
      <c r="N963" s="8">
        <f t="shared" si="186"/>
        <v>1</v>
      </c>
      <c r="O963" s="2">
        <f t="shared" si="187"/>
        <v>0.22291481151677056</v>
      </c>
      <c r="P963" s="2">
        <f t="shared" si="188"/>
        <v>0.13861680023745918</v>
      </c>
      <c r="Q963" s="2">
        <f t="shared" si="189"/>
        <v>0.63164143662807959</v>
      </c>
      <c r="R963" s="2">
        <f t="shared" si="190"/>
        <v>6.8269516176907574E-3</v>
      </c>
      <c r="S963" s="1">
        <v>751</v>
      </c>
      <c r="T963" s="1">
        <v>467</v>
      </c>
      <c r="U963" s="1">
        <v>2128</v>
      </c>
      <c r="V963" s="1">
        <v>16</v>
      </c>
      <c r="W963" s="1">
        <v>1</v>
      </c>
      <c r="Y963">
        <v>6</v>
      </c>
      <c r="AB963" t="s">
        <v>323</v>
      </c>
      <c r="AF963" s="38">
        <v>25</v>
      </c>
      <c r="AG963" s="40">
        <v>17</v>
      </c>
      <c r="AH963" s="40">
        <v>190</v>
      </c>
      <c r="AI963" s="52">
        <v>61590</v>
      </c>
      <c r="AJ963" s="52">
        <f t="shared" si="191"/>
        <v>25017</v>
      </c>
      <c r="AK963" t="s">
        <v>1652</v>
      </c>
    </row>
    <row r="964" spans="1:37" hidden="1" outlineLevel="1">
      <c r="A964" s="26" t="s">
        <v>321</v>
      </c>
      <c r="B964" s="11" t="s">
        <v>2630</v>
      </c>
      <c r="E964" s="1">
        <v>20561</v>
      </c>
      <c r="G964" s="1">
        <v>12943</v>
      </c>
      <c r="H964" s="1">
        <v>11684</v>
      </c>
      <c r="I964" s="1">
        <v>9667</v>
      </c>
      <c r="J964" s="2"/>
      <c r="K964" s="2">
        <f t="shared" si="183"/>
        <v>0.47016195710325376</v>
      </c>
      <c r="L964" s="10">
        <f t="shared" si="184"/>
        <v>2</v>
      </c>
      <c r="M964" s="9">
        <f t="shared" si="185"/>
        <v>3</v>
      </c>
      <c r="N964" s="8">
        <f t="shared" si="186"/>
        <v>1</v>
      </c>
      <c r="O964" s="2">
        <f t="shared" si="187"/>
        <v>0.29315176245022367</v>
      </c>
      <c r="P964" s="2">
        <f t="shared" si="188"/>
        <v>0.20205496288284744</v>
      </c>
      <c r="Q964" s="2">
        <f t="shared" si="189"/>
        <v>0.49850056536060172</v>
      </c>
      <c r="R964" s="2">
        <f t="shared" si="190"/>
        <v>6.2927093063271933E-3</v>
      </c>
      <c r="S964" s="1">
        <v>5963</v>
      </c>
      <c r="T964" s="1">
        <v>4110</v>
      </c>
      <c r="U964" s="1">
        <v>10140</v>
      </c>
      <c r="V964" s="1">
        <v>94</v>
      </c>
      <c r="W964" s="1">
        <v>17</v>
      </c>
      <c r="Y964">
        <v>17</v>
      </c>
      <c r="AB964" s="47" t="s">
        <v>698</v>
      </c>
      <c r="AC964" s="47"/>
      <c r="AF964" s="38">
        <v>25</v>
      </c>
      <c r="AG964" s="40">
        <v>27</v>
      </c>
      <c r="AH964" s="40">
        <v>215</v>
      </c>
      <c r="AI964" s="52">
        <v>61800</v>
      </c>
      <c r="AJ964" s="52">
        <f t="shared" si="191"/>
        <v>25027</v>
      </c>
      <c r="AK964" t="s">
        <v>1652</v>
      </c>
    </row>
    <row r="965" spans="1:37" hidden="1" outlineLevel="1">
      <c r="A965" s="26" t="s">
        <v>1662</v>
      </c>
      <c r="B965" s="11" t="s">
        <v>2630</v>
      </c>
      <c r="E965" s="1">
        <v>1321</v>
      </c>
      <c r="G965" s="1">
        <v>898</v>
      </c>
      <c r="H965" s="1">
        <v>849</v>
      </c>
      <c r="I965" s="1">
        <v>887</v>
      </c>
      <c r="J965" s="2"/>
      <c r="K965" s="2">
        <f t="shared" si="183"/>
        <v>0.67146101438304318</v>
      </c>
      <c r="L965" s="10">
        <f t="shared" si="184"/>
        <v>2</v>
      </c>
      <c r="M965" s="9">
        <f t="shared" si="185"/>
        <v>3</v>
      </c>
      <c r="N965" s="8">
        <f t="shared" si="186"/>
        <v>1</v>
      </c>
      <c r="O965" s="2">
        <f t="shared" si="187"/>
        <v>0.36780715396578539</v>
      </c>
      <c r="P965" s="2">
        <f t="shared" si="188"/>
        <v>7.2317262830482121E-2</v>
      </c>
      <c r="Q965" s="2">
        <f t="shared" si="189"/>
        <v>0.52566096423017106</v>
      </c>
      <c r="R965" s="2">
        <f t="shared" si="190"/>
        <v>3.4214618973561373E-2</v>
      </c>
      <c r="S965" s="1">
        <v>473</v>
      </c>
      <c r="T965" s="1">
        <v>93</v>
      </c>
      <c r="U965" s="1">
        <v>676</v>
      </c>
      <c r="V965" s="1">
        <v>3</v>
      </c>
      <c r="W965" s="1">
        <v>35</v>
      </c>
      <c r="Y965">
        <v>6</v>
      </c>
      <c r="AB965" t="s">
        <v>1083</v>
      </c>
      <c r="AF965" s="38">
        <v>25</v>
      </c>
      <c r="AG965" s="40">
        <v>11</v>
      </c>
      <c r="AH965" s="40">
        <v>110</v>
      </c>
      <c r="AI965" s="52">
        <v>61905</v>
      </c>
      <c r="AJ965" s="52">
        <f t="shared" si="191"/>
        <v>25011</v>
      </c>
      <c r="AK965" t="s">
        <v>1652</v>
      </c>
    </row>
    <row r="966" spans="1:37" hidden="1" outlineLevel="1">
      <c r="A966" s="26" t="s">
        <v>1943</v>
      </c>
      <c r="B966" s="11" t="s">
        <v>2630</v>
      </c>
      <c r="E966" s="1">
        <v>12238</v>
      </c>
      <c r="G966" s="1">
        <v>7013</v>
      </c>
      <c r="H966" s="1">
        <v>6468</v>
      </c>
      <c r="I966" s="1">
        <v>5357</v>
      </c>
      <c r="J966" s="2"/>
      <c r="K966" s="2">
        <f t="shared" si="183"/>
        <v>0.43773492400719072</v>
      </c>
      <c r="L966" s="10">
        <f t="shared" si="184"/>
        <v>2</v>
      </c>
      <c r="M966" s="9">
        <f t="shared" si="185"/>
        <v>3</v>
      </c>
      <c r="N966" s="8">
        <f t="shared" si="186"/>
        <v>1</v>
      </c>
      <c r="O966" s="2">
        <f t="shared" si="187"/>
        <v>0.42846577368723804</v>
      </c>
      <c r="P966" s="2">
        <f t="shared" si="188"/>
        <v>8.6942230257210942E-2</v>
      </c>
      <c r="Q966" s="2">
        <f t="shared" si="189"/>
        <v>0.48040101898266085</v>
      </c>
      <c r="R966" s="2">
        <f t="shared" si="190"/>
        <v>4.1909770728901785E-3</v>
      </c>
      <c r="S966" s="1">
        <v>5214</v>
      </c>
      <c r="T966" s="1">
        <v>1058</v>
      </c>
      <c r="U966" s="1">
        <v>5846</v>
      </c>
      <c r="V966" s="1">
        <v>31</v>
      </c>
      <c r="W966" s="1">
        <v>8</v>
      </c>
      <c r="Y966">
        <v>12</v>
      </c>
      <c r="AB966" t="s">
        <v>1437</v>
      </c>
      <c r="AF966" s="38">
        <v>25</v>
      </c>
      <c r="AG966" s="40">
        <v>5</v>
      </c>
      <c r="AH966" s="40">
        <v>85</v>
      </c>
      <c r="AI966" s="52">
        <v>62430</v>
      </c>
      <c r="AJ966" s="52">
        <f t="shared" si="191"/>
        <v>25005</v>
      </c>
      <c r="AK966" t="s">
        <v>1652</v>
      </c>
    </row>
    <row r="967" spans="1:37" hidden="1" outlineLevel="1">
      <c r="A967" s="26" t="s">
        <v>1556</v>
      </c>
      <c r="B967" s="11" t="s">
        <v>2630</v>
      </c>
      <c r="E967" s="1">
        <v>42858</v>
      </c>
      <c r="G967" s="1">
        <v>22510</v>
      </c>
      <c r="H967" s="1">
        <v>21029</v>
      </c>
      <c r="I967" s="1">
        <v>19541</v>
      </c>
      <c r="J967" s="2"/>
      <c r="K967" s="2">
        <f t="shared" si="183"/>
        <v>0.45594754771571233</v>
      </c>
      <c r="L967" s="10">
        <f t="shared" si="184"/>
        <v>1</v>
      </c>
      <c r="M967" s="9">
        <f t="shared" si="185"/>
        <v>3</v>
      </c>
      <c r="N967" s="8">
        <f t="shared" si="186"/>
        <v>2</v>
      </c>
      <c r="O967" s="2">
        <f t="shared" si="187"/>
        <v>0.53299976173457231</v>
      </c>
      <c r="P967" s="2">
        <f t="shared" si="188"/>
        <v>6.6237788896831074E-2</v>
      </c>
      <c r="Q967" s="2">
        <f t="shared" si="189"/>
        <v>0.38379795091732188</v>
      </c>
      <c r="R967" s="2">
        <f t="shared" si="190"/>
        <v>1.6964498451274734E-2</v>
      </c>
      <c r="S967" s="1">
        <v>22370</v>
      </c>
      <c r="T967" s="1">
        <v>2780</v>
      </c>
      <c r="U967" s="1">
        <v>16108</v>
      </c>
      <c r="V967" s="1">
        <v>269</v>
      </c>
      <c r="W967" s="1">
        <v>392</v>
      </c>
      <c r="Y967">
        <v>51</v>
      </c>
      <c r="AB967" t="s">
        <v>323</v>
      </c>
      <c r="AF967" s="38">
        <v>25</v>
      </c>
      <c r="AG967" s="40">
        <v>17</v>
      </c>
      <c r="AH967" s="40">
        <v>195</v>
      </c>
      <c r="AI967" s="52">
        <v>62535</v>
      </c>
      <c r="AJ967" s="52">
        <f t="shared" si="191"/>
        <v>25017</v>
      </c>
      <c r="AK967" t="s">
        <v>165</v>
      </c>
    </row>
    <row r="968" spans="1:37" hidden="1" outlineLevel="1">
      <c r="A968" s="26" t="s">
        <v>1593</v>
      </c>
      <c r="B968" s="11" t="s">
        <v>2630</v>
      </c>
      <c r="E968" s="1">
        <v>10478</v>
      </c>
      <c r="G968" s="1">
        <v>6701</v>
      </c>
      <c r="H968" s="1">
        <v>6046</v>
      </c>
      <c r="I968" s="1">
        <v>5003</v>
      </c>
      <c r="J968" s="2"/>
      <c r="K968" s="2">
        <f t="shared" si="183"/>
        <v>0.47747661767512883</v>
      </c>
      <c r="L968" s="10">
        <f t="shared" si="184"/>
        <v>2</v>
      </c>
      <c r="M968" s="9">
        <f t="shared" si="185"/>
        <v>3</v>
      </c>
      <c r="N968" s="8">
        <f t="shared" si="186"/>
        <v>1</v>
      </c>
      <c r="O968" s="2">
        <f t="shared" si="187"/>
        <v>0.32890010678574894</v>
      </c>
      <c r="P968" s="2">
        <f t="shared" si="188"/>
        <v>0.12445393651101835</v>
      </c>
      <c r="Q968" s="2">
        <f t="shared" si="189"/>
        <v>0.53887972041549359</v>
      </c>
      <c r="R968" s="2">
        <f t="shared" si="190"/>
        <v>7.7662362877392033E-3</v>
      </c>
      <c r="S968" s="1">
        <v>3388</v>
      </c>
      <c r="T968" s="1">
        <v>1282</v>
      </c>
      <c r="U968" s="1">
        <v>5551</v>
      </c>
      <c r="V968" s="1">
        <v>43</v>
      </c>
      <c r="W968" s="1">
        <v>14</v>
      </c>
      <c r="Y968">
        <v>23</v>
      </c>
      <c r="AB968" t="s">
        <v>2728</v>
      </c>
      <c r="AF968" s="38">
        <v>25</v>
      </c>
      <c r="AG968" s="40">
        <v>15</v>
      </c>
      <c r="AH968" s="40">
        <v>80</v>
      </c>
      <c r="AI968" s="52">
        <v>64145</v>
      </c>
      <c r="AJ968" s="52">
        <f t="shared" si="191"/>
        <v>25015</v>
      </c>
      <c r="AK968" t="s">
        <v>1652</v>
      </c>
    </row>
    <row r="969" spans="1:37" hidden="1" outlineLevel="1">
      <c r="A969" s="26" t="s">
        <v>1475</v>
      </c>
      <c r="B969" s="11" t="s">
        <v>2630</v>
      </c>
      <c r="E969" s="1">
        <v>3916</v>
      </c>
      <c r="G969" s="1">
        <v>2531</v>
      </c>
      <c r="H969" s="1">
        <v>2304</v>
      </c>
      <c r="I969" s="1">
        <v>2460</v>
      </c>
      <c r="J969" s="2"/>
      <c r="K969" s="2">
        <f t="shared" si="183"/>
        <v>0.62819203268641466</v>
      </c>
      <c r="L969" s="10">
        <f t="shared" si="184"/>
        <v>2</v>
      </c>
      <c r="M969" s="9">
        <f t="shared" si="185"/>
        <v>3</v>
      </c>
      <c r="N969" s="8">
        <f t="shared" si="186"/>
        <v>1</v>
      </c>
      <c r="O969" s="2">
        <f t="shared" si="187"/>
        <v>0.2348993288590604</v>
      </c>
      <c r="P969" s="2">
        <f t="shared" si="188"/>
        <v>0.16339700567888488</v>
      </c>
      <c r="Q969" s="2">
        <f t="shared" si="189"/>
        <v>0.59292720702116675</v>
      </c>
      <c r="R969" s="2">
        <f t="shared" si="190"/>
        <v>8.7764584408879243E-3</v>
      </c>
      <c r="S969" s="1">
        <v>910</v>
      </c>
      <c r="T969" s="1">
        <v>633</v>
      </c>
      <c r="U969" s="1">
        <v>2297</v>
      </c>
      <c r="V969" s="1">
        <v>16</v>
      </c>
      <c r="W969" s="1">
        <v>8</v>
      </c>
      <c r="Y969">
        <v>10</v>
      </c>
      <c r="AB969" t="s">
        <v>2728</v>
      </c>
      <c r="AF969" s="38">
        <v>25</v>
      </c>
      <c r="AG969" s="40">
        <v>15</v>
      </c>
      <c r="AH969" s="40">
        <v>75</v>
      </c>
      <c r="AI969" s="52">
        <v>62745</v>
      </c>
      <c r="AJ969" s="52">
        <f t="shared" si="191"/>
        <v>25015</v>
      </c>
      <c r="AK969" t="s">
        <v>1652</v>
      </c>
    </row>
    <row r="970" spans="1:37" hidden="1" outlineLevel="1">
      <c r="A970" s="26" t="s">
        <v>1581</v>
      </c>
      <c r="B970" s="11" t="s">
        <v>2630</v>
      </c>
      <c r="E970" s="1">
        <v>5900</v>
      </c>
      <c r="G970" s="1">
        <v>4359</v>
      </c>
      <c r="H970" s="1">
        <v>3933</v>
      </c>
      <c r="I970" s="1">
        <v>2863</v>
      </c>
      <c r="J970" s="2"/>
      <c r="K970" s="2">
        <f t="shared" si="183"/>
        <v>0.4852542372881356</v>
      </c>
      <c r="L970" s="10">
        <f t="shared" si="184"/>
        <v>2</v>
      </c>
      <c r="M970" s="9">
        <f t="shared" si="185"/>
        <v>3</v>
      </c>
      <c r="N970" s="8">
        <f t="shared" si="186"/>
        <v>1</v>
      </c>
      <c r="O970" s="2">
        <f t="shared" si="187"/>
        <v>0.2412438065949086</v>
      </c>
      <c r="P970" s="2">
        <f t="shared" si="188"/>
        <v>0.2239876986160943</v>
      </c>
      <c r="Q970" s="2">
        <f t="shared" si="189"/>
        <v>0.52930121305313516</v>
      </c>
      <c r="R970" s="2">
        <f t="shared" si="190"/>
        <v>5.4672817358618619E-3</v>
      </c>
      <c r="S970" s="1">
        <v>1412</v>
      </c>
      <c r="T970" s="1">
        <v>1311</v>
      </c>
      <c r="U970" s="1">
        <v>3098</v>
      </c>
      <c r="V970" s="1">
        <v>23</v>
      </c>
      <c r="W970" s="1">
        <v>3</v>
      </c>
      <c r="Y970">
        <v>6</v>
      </c>
      <c r="AB970" s="47" t="s">
        <v>698</v>
      </c>
      <c r="AC970" s="47"/>
      <c r="AF970" s="38">
        <v>25</v>
      </c>
      <c r="AG970" s="40">
        <v>27</v>
      </c>
      <c r="AH970" s="40">
        <v>220</v>
      </c>
      <c r="AI970" s="52">
        <v>63165</v>
      </c>
      <c r="AJ970" s="52">
        <f t="shared" si="191"/>
        <v>25027</v>
      </c>
      <c r="AK970" t="s">
        <v>1652</v>
      </c>
    </row>
    <row r="971" spans="1:37" hidden="1" outlineLevel="1">
      <c r="A971" s="26" t="s">
        <v>1953</v>
      </c>
      <c r="B971" s="11" t="s">
        <v>2630</v>
      </c>
      <c r="E971" s="1">
        <v>10616</v>
      </c>
      <c r="G971" s="1">
        <v>4876</v>
      </c>
      <c r="H971" s="1">
        <v>4270</v>
      </c>
      <c r="I971" s="1">
        <v>3475</v>
      </c>
      <c r="J971" s="2"/>
      <c r="K971" s="2">
        <f t="shared" si="183"/>
        <v>0.32733609645817635</v>
      </c>
      <c r="L971" s="10">
        <f t="shared" si="184"/>
        <v>2</v>
      </c>
      <c r="M971" s="9">
        <f t="shared" si="185"/>
        <v>3</v>
      </c>
      <c r="N971" s="8">
        <f t="shared" si="186"/>
        <v>1</v>
      </c>
      <c r="O971" s="2">
        <f t="shared" si="187"/>
        <v>0.41213569039655995</v>
      </c>
      <c r="P971" s="2">
        <f t="shared" si="188"/>
        <v>0.10396559961777353</v>
      </c>
      <c r="Q971" s="2">
        <f t="shared" si="189"/>
        <v>0.47138079311992354</v>
      </c>
      <c r="R971" s="2">
        <f t="shared" si="190"/>
        <v>1.2517916865742995E-2</v>
      </c>
      <c r="S971" s="1">
        <v>4313</v>
      </c>
      <c r="T971" s="1">
        <v>1088</v>
      </c>
      <c r="U971" s="1">
        <v>4933</v>
      </c>
      <c r="V971" s="1">
        <v>86</v>
      </c>
      <c r="W971" s="1">
        <v>8</v>
      </c>
      <c r="Y971">
        <v>37</v>
      </c>
      <c r="AB971" s="47" t="s">
        <v>698</v>
      </c>
      <c r="AC971" s="47"/>
      <c r="AF971" s="38">
        <v>25</v>
      </c>
      <c r="AG971" s="40">
        <v>27</v>
      </c>
      <c r="AH971" s="40">
        <v>225</v>
      </c>
      <c r="AI971" s="52">
        <v>63270</v>
      </c>
      <c r="AJ971" s="52">
        <f t="shared" si="191"/>
        <v>25027</v>
      </c>
      <c r="AK971" t="s">
        <v>1652</v>
      </c>
    </row>
    <row r="972" spans="1:37" hidden="1" outlineLevel="1">
      <c r="A972" s="26" t="s">
        <v>2127</v>
      </c>
      <c r="B972" s="11" t="s">
        <v>2630</v>
      </c>
      <c r="E972" s="1">
        <v>5663</v>
      </c>
      <c r="G972" s="1">
        <v>3147</v>
      </c>
      <c r="H972" s="1">
        <v>2805</v>
      </c>
      <c r="I972" s="1">
        <v>3052</v>
      </c>
      <c r="J972" s="2"/>
      <c r="K972" s="2">
        <f t="shared" si="183"/>
        <v>0.53893695920889984</v>
      </c>
      <c r="L972" s="10">
        <f t="shared" si="184"/>
        <v>2</v>
      </c>
      <c r="M972" s="9">
        <f t="shared" si="185"/>
        <v>3</v>
      </c>
      <c r="N972" s="8">
        <f t="shared" si="186"/>
        <v>1</v>
      </c>
      <c r="O972" s="2">
        <f t="shared" si="187"/>
        <v>0.2450116843429804</v>
      </c>
      <c r="P972" s="2">
        <f t="shared" si="188"/>
        <v>0.23404637785367607</v>
      </c>
      <c r="Q972" s="2">
        <f t="shared" si="189"/>
        <v>0.51033614955959017</v>
      </c>
      <c r="R972" s="2">
        <f t="shared" si="190"/>
        <v>1.0605788243753356E-2</v>
      </c>
      <c r="S972" s="1">
        <v>1363</v>
      </c>
      <c r="T972" s="1">
        <v>1302</v>
      </c>
      <c r="U972" s="1">
        <v>2839</v>
      </c>
      <c r="V972" s="1">
        <v>29</v>
      </c>
      <c r="W972" s="1">
        <v>6</v>
      </c>
      <c r="Y972">
        <v>24</v>
      </c>
      <c r="AB972" t="s">
        <v>1859</v>
      </c>
      <c r="AF972" s="38">
        <v>25</v>
      </c>
      <c r="AG972" s="40">
        <v>13</v>
      </c>
      <c r="AH972" s="40">
        <v>85</v>
      </c>
      <c r="AI972" s="52">
        <v>65825</v>
      </c>
      <c r="AJ972" s="52">
        <f t="shared" si="191"/>
        <v>25013</v>
      </c>
      <c r="AK972" t="s">
        <v>1652</v>
      </c>
    </row>
    <row r="973" spans="1:37" hidden="1" outlineLevel="1">
      <c r="A973" s="26" t="s">
        <v>103</v>
      </c>
      <c r="B973" s="11" t="s">
        <v>2630</v>
      </c>
      <c r="E973" s="1">
        <v>7586</v>
      </c>
      <c r="G973" s="1">
        <v>3980</v>
      </c>
      <c r="H973" s="1">
        <v>3671</v>
      </c>
      <c r="I973" s="1">
        <v>2995</v>
      </c>
      <c r="J973" s="2"/>
      <c r="K973" s="2">
        <f t="shared" si="183"/>
        <v>0.39480622198787241</v>
      </c>
      <c r="L973" s="10">
        <f t="shared" si="184"/>
        <v>2</v>
      </c>
      <c r="M973" s="9">
        <f t="shared" si="185"/>
        <v>3</v>
      </c>
      <c r="N973" s="8">
        <f t="shared" si="186"/>
        <v>1</v>
      </c>
      <c r="O973" s="2">
        <f t="shared" si="187"/>
        <v>0.29571256845198346</v>
      </c>
      <c r="P973" s="2">
        <f t="shared" si="188"/>
        <v>0.13583544811005743</v>
      </c>
      <c r="Q973" s="2">
        <f t="shared" si="189"/>
        <v>0.5569654067049552</v>
      </c>
      <c r="R973" s="2">
        <f t="shared" si="190"/>
        <v>1.1486576733003906E-2</v>
      </c>
      <c r="S973" s="1">
        <v>2214</v>
      </c>
      <c r="T973" s="1">
        <v>1017</v>
      </c>
      <c r="U973" s="1">
        <v>4170</v>
      </c>
      <c r="V973" s="1">
        <v>62</v>
      </c>
      <c r="W973" s="1">
        <v>9</v>
      </c>
      <c r="Y973">
        <v>15</v>
      </c>
      <c r="AB973" s="47" t="s">
        <v>698</v>
      </c>
      <c r="AC973" s="47"/>
      <c r="AF973" s="38">
        <v>25</v>
      </c>
      <c r="AG973" s="40">
        <v>27</v>
      </c>
      <c r="AH973" s="40">
        <v>230</v>
      </c>
      <c r="AI973" s="52">
        <v>66105</v>
      </c>
      <c r="AJ973" s="52">
        <f t="shared" si="191"/>
        <v>25027</v>
      </c>
      <c r="AK973" t="s">
        <v>1652</v>
      </c>
    </row>
    <row r="974" spans="1:37" hidden="1" outlineLevel="1">
      <c r="A974" s="26" t="s">
        <v>1462</v>
      </c>
      <c r="B974" s="11" t="s">
        <v>2630</v>
      </c>
      <c r="E974" s="1">
        <v>85180</v>
      </c>
      <c r="G974" s="1">
        <v>33748</v>
      </c>
      <c r="H974" s="1">
        <v>30152</v>
      </c>
      <c r="I974" s="1">
        <v>27099</v>
      </c>
      <c r="J974" s="2"/>
      <c r="K974" s="2">
        <f t="shared" si="183"/>
        <v>0.31813806057760036</v>
      </c>
      <c r="L974" s="10">
        <f t="shared" si="184"/>
        <v>1</v>
      </c>
      <c r="M974" s="9">
        <f t="shared" si="185"/>
        <v>3</v>
      </c>
      <c r="N974" s="8">
        <f t="shared" si="186"/>
        <v>2</v>
      </c>
      <c r="O974" s="2">
        <f t="shared" si="187"/>
        <v>0.52364598984045219</v>
      </c>
      <c r="P974" s="2">
        <f t="shared" si="188"/>
        <v>0.10498199422861368</v>
      </c>
      <c r="Q974" s="2">
        <f t="shared" si="189"/>
        <v>0.36401469080155496</v>
      </c>
      <c r="R974" s="2">
        <f t="shared" si="190"/>
        <v>7.3573251293791997E-3</v>
      </c>
      <c r="S974" s="1">
        <v>43914</v>
      </c>
      <c r="T974" s="1">
        <v>8804</v>
      </c>
      <c r="U974" s="1">
        <v>30527</v>
      </c>
      <c r="V974" s="1">
        <v>441</v>
      </c>
      <c r="W974" s="1">
        <v>42</v>
      </c>
      <c r="Y974">
        <v>134</v>
      </c>
      <c r="AB974" t="s">
        <v>1859</v>
      </c>
      <c r="AF974" s="38">
        <v>25</v>
      </c>
      <c r="AG974" s="40">
        <v>13</v>
      </c>
      <c r="AH974" s="40">
        <v>90</v>
      </c>
      <c r="AI974" s="52">
        <v>67000</v>
      </c>
      <c r="AJ974" s="52">
        <f t="shared" si="191"/>
        <v>25013</v>
      </c>
      <c r="AK974" t="s">
        <v>165</v>
      </c>
    </row>
    <row r="975" spans="1:37" hidden="1" outlineLevel="1">
      <c r="A975" s="26" t="s">
        <v>2842</v>
      </c>
      <c r="B975" s="11" t="s">
        <v>2630</v>
      </c>
      <c r="E975" s="1">
        <v>5071</v>
      </c>
      <c r="G975" s="1">
        <v>3279</v>
      </c>
      <c r="H975" s="1">
        <v>2955</v>
      </c>
      <c r="I975" s="1">
        <v>3006</v>
      </c>
      <c r="J975" s="2"/>
      <c r="K975" s="2">
        <f t="shared" si="183"/>
        <v>0.59278248866101357</v>
      </c>
      <c r="L975" s="10">
        <f t="shared" si="184"/>
        <v>3</v>
      </c>
      <c r="M975" s="9">
        <f t="shared" si="185"/>
        <v>2</v>
      </c>
      <c r="N975" s="8">
        <f t="shared" si="186"/>
        <v>1</v>
      </c>
      <c r="O975" s="2">
        <f t="shared" si="187"/>
        <v>0.19113241461953265</v>
      </c>
      <c r="P975" s="2">
        <f t="shared" si="188"/>
        <v>0.1927301777511484</v>
      </c>
      <c r="Q975" s="2">
        <f t="shared" si="189"/>
        <v>0.60774915118833628</v>
      </c>
      <c r="R975" s="2">
        <f t="shared" si="190"/>
        <v>8.3882564409826221E-3</v>
      </c>
      <c r="S975" s="1">
        <v>957</v>
      </c>
      <c r="T975" s="1">
        <v>965</v>
      </c>
      <c r="U975" s="1">
        <v>3043</v>
      </c>
      <c r="V975" s="1">
        <v>27</v>
      </c>
      <c r="W975" s="1">
        <v>5</v>
      </c>
      <c r="Y975">
        <v>10</v>
      </c>
      <c r="AB975" s="47" t="s">
        <v>698</v>
      </c>
      <c r="AC975" s="47"/>
      <c r="AF975" s="38">
        <v>25</v>
      </c>
      <c r="AG975" s="40">
        <v>27</v>
      </c>
      <c r="AH975" s="40">
        <v>235</v>
      </c>
      <c r="AI975" s="52">
        <v>67385</v>
      </c>
      <c r="AJ975" s="52">
        <f t="shared" si="191"/>
        <v>25027</v>
      </c>
      <c r="AK975" t="s">
        <v>1652</v>
      </c>
    </row>
    <row r="976" spans="1:37" hidden="1" outlineLevel="1">
      <c r="A976" s="26" t="s">
        <v>1342</v>
      </c>
      <c r="B976" s="11" t="s">
        <v>2630</v>
      </c>
      <c r="E976" s="1">
        <v>1623</v>
      </c>
      <c r="G976" s="1">
        <v>1078</v>
      </c>
      <c r="H976" s="1">
        <v>955</v>
      </c>
      <c r="I976" s="1">
        <v>1051</v>
      </c>
      <c r="J976" s="2"/>
      <c r="K976" s="2">
        <f t="shared" si="183"/>
        <v>0.64756623536660507</v>
      </c>
      <c r="L976" s="10">
        <f t="shared" si="184"/>
        <v>2</v>
      </c>
      <c r="M976" s="9">
        <f t="shared" si="185"/>
        <v>3</v>
      </c>
      <c r="N976" s="8">
        <f t="shared" si="186"/>
        <v>1</v>
      </c>
      <c r="O976" s="2">
        <f t="shared" si="187"/>
        <v>0.38050314465408808</v>
      </c>
      <c r="P976" s="2">
        <f t="shared" si="188"/>
        <v>0.15471698113207547</v>
      </c>
      <c r="Q976" s="2">
        <f t="shared" si="189"/>
        <v>0.4578616352201258</v>
      </c>
      <c r="R976" s="2">
        <f t="shared" si="190"/>
        <v>6.9182389937106903E-3</v>
      </c>
      <c r="S976" s="1">
        <v>605</v>
      </c>
      <c r="T976" s="1">
        <v>246</v>
      </c>
      <c r="U976" s="1">
        <v>728</v>
      </c>
      <c r="V976" s="1">
        <v>5</v>
      </c>
      <c r="W976" s="1">
        <v>5</v>
      </c>
      <c r="Y976">
        <v>1</v>
      </c>
      <c r="AB976" t="s">
        <v>1393</v>
      </c>
      <c r="AF976" s="38">
        <v>25</v>
      </c>
      <c r="AG976" s="40">
        <v>3</v>
      </c>
      <c r="AH976" s="40">
        <v>135</v>
      </c>
      <c r="AI976" s="52">
        <v>67595</v>
      </c>
      <c r="AJ976" s="52">
        <f t="shared" si="191"/>
        <v>25003</v>
      </c>
      <c r="AK976" t="s">
        <v>1652</v>
      </c>
    </row>
    <row r="977" spans="1:37" hidden="1" outlineLevel="1">
      <c r="A977" s="26" t="s">
        <v>3120</v>
      </c>
      <c r="B977" s="11" t="s">
        <v>2630</v>
      </c>
      <c r="E977" s="1">
        <v>14501</v>
      </c>
      <c r="G977" s="1">
        <v>9113</v>
      </c>
      <c r="H977" s="1">
        <v>8321</v>
      </c>
      <c r="I977" s="1">
        <v>6859</v>
      </c>
      <c r="J977" s="2"/>
      <c r="K977" s="2">
        <f t="shared" si="183"/>
        <v>0.47300186194055582</v>
      </c>
      <c r="L977" s="10">
        <f t="shared" si="184"/>
        <v>2</v>
      </c>
      <c r="M977" s="9">
        <f t="shared" si="185"/>
        <v>3</v>
      </c>
      <c r="N977" s="8">
        <f t="shared" si="186"/>
        <v>1</v>
      </c>
      <c r="O977" s="2">
        <f t="shared" si="187"/>
        <v>0.36156966983771682</v>
      </c>
      <c r="P977" s="2">
        <f t="shared" si="188"/>
        <v>0.13262451035254616</v>
      </c>
      <c r="Q977" s="2">
        <f t="shared" si="189"/>
        <v>0.49811135982092891</v>
      </c>
      <c r="R977" s="2">
        <f t="shared" si="190"/>
        <v>7.6944599888080223E-3</v>
      </c>
      <c r="S977" s="1">
        <v>5169</v>
      </c>
      <c r="T977" s="1">
        <v>1896</v>
      </c>
      <c r="U977" s="1">
        <v>7121</v>
      </c>
      <c r="V977" s="1">
        <v>76</v>
      </c>
      <c r="W977" s="1">
        <v>10</v>
      </c>
      <c r="Y977">
        <v>24</v>
      </c>
      <c r="AB977" t="s">
        <v>323</v>
      </c>
      <c r="AF977" s="38">
        <v>25</v>
      </c>
      <c r="AG977" s="40">
        <v>17</v>
      </c>
      <c r="AH977" s="40">
        <v>200</v>
      </c>
      <c r="AI977" s="52">
        <v>67665</v>
      </c>
      <c r="AJ977" s="52">
        <f t="shared" si="191"/>
        <v>25017</v>
      </c>
      <c r="AK977" t="s">
        <v>1652</v>
      </c>
    </row>
    <row r="978" spans="1:37" hidden="1" outlineLevel="1">
      <c r="A978" s="26" t="s">
        <v>1588</v>
      </c>
      <c r="B978" s="11" t="s">
        <v>2630</v>
      </c>
      <c r="E978" s="1">
        <v>19041</v>
      </c>
      <c r="G978" s="1">
        <v>10180</v>
      </c>
      <c r="H978" s="1">
        <v>9353</v>
      </c>
      <c r="I978" s="1">
        <v>7478</v>
      </c>
      <c r="J978" s="2"/>
      <c r="K978" s="2">
        <f t="shared" si="183"/>
        <v>0.39273147418728011</v>
      </c>
      <c r="L978" s="10">
        <f t="shared" si="184"/>
        <v>2</v>
      </c>
      <c r="M978" s="9">
        <f t="shared" si="185"/>
        <v>3</v>
      </c>
      <c r="N978" s="8">
        <f t="shared" si="186"/>
        <v>1</v>
      </c>
      <c r="O978" s="2">
        <f t="shared" si="187"/>
        <v>0.34309468332980303</v>
      </c>
      <c r="P978" s="2">
        <f t="shared" si="188"/>
        <v>0.10596271976276213</v>
      </c>
      <c r="Q978" s="2">
        <f t="shared" si="189"/>
        <v>0.54442914636729511</v>
      </c>
      <c r="R978" s="2">
        <f t="shared" si="190"/>
        <v>6.5134505401397425E-3</v>
      </c>
      <c r="S978" s="1">
        <v>6479</v>
      </c>
      <c r="T978" s="1">
        <v>2001</v>
      </c>
      <c r="U978" s="1">
        <v>10281</v>
      </c>
      <c r="V978" s="1">
        <v>78</v>
      </c>
      <c r="W978" s="1">
        <v>4</v>
      </c>
      <c r="Y978">
        <v>41</v>
      </c>
      <c r="AB978" t="s">
        <v>1295</v>
      </c>
      <c r="AF978" s="38">
        <v>25</v>
      </c>
      <c r="AG978" s="40">
        <v>21</v>
      </c>
      <c r="AH978" s="40">
        <v>115</v>
      </c>
      <c r="AI978" s="52">
        <v>67945</v>
      </c>
      <c r="AJ978" s="52">
        <f t="shared" si="191"/>
        <v>25021</v>
      </c>
      <c r="AK978" t="s">
        <v>1652</v>
      </c>
    </row>
    <row r="979" spans="1:37" hidden="1" outlineLevel="1">
      <c r="A979" s="26" t="s">
        <v>1589</v>
      </c>
      <c r="B979" s="11" t="s">
        <v>2630</v>
      </c>
      <c r="E979" s="1">
        <v>4171</v>
      </c>
      <c r="G979" s="1">
        <v>2955</v>
      </c>
      <c r="H979" s="1">
        <v>2714</v>
      </c>
      <c r="I979" s="1">
        <v>2810</v>
      </c>
      <c r="J979" s="2"/>
      <c r="K979" s="2">
        <f t="shared" si="183"/>
        <v>0.6736993526732199</v>
      </c>
      <c r="L979" s="10">
        <f t="shared" si="184"/>
        <v>2</v>
      </c>
      <c r="M979" s="9">
        <f t="shared" si="185"/>
        <v>3</v>
      </c>
      <c r="N979" s="8">
        <f t="shared" si="186"/>
        <v>1</v>
      </c>
      <c r="O979" s="2">
        <f t="shared" si="187"/>
        <v>0.21582908472930323</v>
      </c>
      <c r="P979" s="2">
        <f t="shared" si="188"/>
        <v>0.17722748239864045</v>
      </c>
      <c r="Q979" s="2">
        <f t="shared" si="189"/>
        <v>0.5996601116775917</v>
      </c>
      <c r="R979" s="2">
        <f t="shared" si="190"/>
        <v>7.2833211944647314E-3</v>
      </c>
      <c r="S979" s="1">
        <v>889</v>
      </c>
      <c r="T979" s="1">
        <v>730</v>
      </c>
      <c r="U979" s="1">
        <v>2470</v>
      </c>
      <c r="V979" s="1">
        <v>20</v>
      </c>
      <c r="W979" s="1">
        <v>6</v>
      </c>
      <c r="Y979">
        <v>4</v>
      </c>
      <c r="AB979" t="s">
        <v>323</v>
      </c>
      <c r="AF979" s="38">
        <v>25</v>
      </c>
      <c r="AG979" s="40">
        <v>17</v>
      </c>
      <c r="AH979" s="40">
        <v>205</v>
      </c>
      <c r="AI979" s="52">
        <v>68050</v>
      </c>
      <c r="AJ979" s="52">
        <f t="shared" si="191"/>
        <v>25017</v>
      </c>
      <c r="AK979" t="s">
        <v>1652</v>
      </c>
    </row>
    <row r="980" spans="1:37" hidden="1" outlineLevel="1">
      <c r="A980" s="26" t="s">
        <v>2816</v>
      </c>
      <c r="B980" s="11" t="s">
        <v>2630</v>
      </c>
      <c r="E980" s="1">
        <v>5316</v>
      </c>
      <c r="G980" s="1">
        <v>3258</v>
      </c>
      <c r="H980" s="1">
        <v>2893</v>
      </c>
      <c r="I980" s="1">
        <v>2280</v>
      </c>
      <c r="J980" s="2"/>
      <c r="K980" s="2">
        <f t="shared" si="183"/>
        <v>0.42889390519187359</v>
      </c>
      <c r="L980" s="10">
        <f t="shared" si="184"/>
        <v>2</v>
      </c>
      <c r="M980" s="9">
        <f t="shared" si="185"/>
        <v>3</v>
      </c>
      <c r="N980" s="8">
        <f t="shared" si="186"/>
        <v>1</v>
      </c>
      <c r="O980" s="2">
        <f t="shared" si="187"/>
        <v>0.26946564885496183</v>
      </c>
      <c r="P980" s="2">
        <f t="shared" si="188"/>
        <v>0.17862595419847327</v>
      </c>
      <c r="Q980" s="2">
        <f t="shared" si="189"/>
        <v>0.54332061068702286</v>
      </c>
      <c r="R980" s="2">
        <f t="shared" si="190"/>
        <v>8.5877862595420407E-3</v>
      </c>
      <c r="S980" s="1">
        <v>1412</v>
      </c>
      <c r="T980" s="1">
        <v>936</v>
      </c>
      <c r="U980" s="1">
        <v>2847</v>
      </c>
      <c r="V980" s="1">
        <v>25</v>
      </c>
      <c r="W980" s="1">
        <v>14</v>
      </c>
      <c r="Y980">
        <v>6</v>
      </c>
      <c r="AB980" s="47" t="s">
        <v>698</v>
      </c>
      <c r="AC980" s="47"/>
      <c r="AF980" s="38">
        <v>25</v>
      </c>
      <c r="AG980" s="40">
        <v>27</v>
      </c>
      <c r="AH980" s="40">
        <v>240</v>
      </c>
      <c r="AI980" s="52">
        <v>68155</v>
      </c>
      <c r="AJ980" s="52">
        <f t="shared" si="191"/>
        <v>25027</v>
      </c>
      <c r="AK980" t="s">
        <v>1652</v>
      </c>
    </row>
    <row r="981" spans="1:37" hidden="1" outlineLevel="1">
      <c r="A981" s="26" t="s">
        <v>1313</v>
      </c>
      <c r="B981" s="11" t="s">
        <v>2630</v>
      </c>
      <c r="E981" s="1">
        <v>11323</v>
      </c>
      <c r="G981" s="1">
        <v>7989</v>
      </c>
      <c r="H981" s="1">
        <v>7257</v>
      </c>
      <c r="I981" s="1">
        <v>7577</v>
      </c>
      <c r="J981" s="2"/>
      <c r="K981" s="2">
        <f t="shared" si="183"/>
        <v>0.66916894815861516</v>
      </c>
      <c r="L981" s="10">
        <f t="shared" si="184"/>
        <v>2</v>
      </c>
      <c r="M981" s="9">
        <f t="shared" si="185"/>
        <v>3</v>
      </c>
      <c r="N981" s="8">
        <f t="shared" si="186"/>
        <v>1</v>
      </c>
      <c r="O981" s="2">
        <f t="shared" si="187"/>
        <v>0.25793473401877515</v>
      </c>
      <c r="P981" s="2">
        <f t="shared" si="188"/>
        <v>0.19749664729548502</v>
      </c>
      <c r="Q981" s="2">
        <f t="shared" si="189"/>
        <v>0.53947250782297718</v>
      </c>
      <c r="R981" s="2">
        <f t="shared" si="190"/>
        <v>5.0961108627626261E-3</v>
      </c>
      <c r="S981" s="1">
        <v>2885</v>
      </c>
      <c r="T981" s="1">
        <v>2209</v>
      </c>
      <c r="U981" s="1">
        <v>6034</v>
      </c>
      <c r="V981" s="1">
        <v>38</v>
      </c>
      <c r="W981" s="1">
        <v>4</v>
      </c>
      <c r="Y981">
        <v>15</v>
      </c>
      <c r="AB981" t="s">
        <v>323</v>
      </c>
      <c r="AF981" s="38">
        <v>25</v>
      </c>
      <c r="AG981" s="40">
        <v>17</v>
      </c>
      <c r="AH981" s="40">
        <v>210</v>
      </c>
      <c r="AI981" s="52">
        <v>68260</v>
      </c>
      <c r="AJ981" s="52">
        <f t="shared" si="191"/>
        <v>25017</v>
      </c>
      <c r="AK981" t="s">
        <v>1652</v>
      </c>
    </row>
    <row r="982" spans="1:37" hidden="1" outlineLevel="1">
      <c r="A982" s="26" t="s">
        <v>764</v>
      </c>
      <c r="B982" s="11" t="s">
        <v>2630</v>
      </c>
      <c r="E982" s="1">
        <v>2207</v>
      </c>
      <c r="G982" s="1">
        <v>1329</v>
      </c>
      <c r="H982" s="1">
        <v>1207</v>
      </c>
      <c r="I982" s="1">
        <v>1285</v>
      </c>
      <c r="J982" s="2"/>
      <c r="K982" s="2">
        <f t="shared" si="183"/>
        <v>0.58223833257816038</v>
      </c>
      <c r="L982" s="10">
        <f t="shared" si="184"/>
        <v>2</v>
      </c>
      <c r="M982" s="9">
        <f t="shared" si="185"/>
        <v>3</v>
      </c>
      <c r="N982" s="8">
        <f t="shared" si="186"/>
        <v>1</v>
      </c>
      <c r="O982" s="2">
        <f t="shared" si="187"/>
        <v>0.30618892508143325</v>
      </c>
      <c r="P982" s="2">
        <f t="shared" si="188"/>
        <v>0.10981852024197301</v>
      </c>
      <c r="Q982" s="2">
        <f t="shared" si="189"/>
        <v>0.55328059562587251</v>
      </c>
      <c r="R982" s="2">
        <f t="shared" si="190"/>
        <v>3.0711959050721216E-2</v>
      </c>
      <c r="S982" s="1">
        <v>658</v>
      </c>
      <c r="T982" s="1">
        <v>236</v>
      </c>
      <c r="U982" s="1">
        <v>1189</v>
      </c>
      <c r="V982" s="1">
        <v>16</v>
      </c>
      <c r="W982" s="1">
        <v>38</v>
      </c>
      <c r="Y982">
        <v>12</v>
      </c>
      <c r="AB982" t="s">
        <v>1083</v>
      </c>
      <c r="AF982" s="38">
        <v>25</v>
      </c>
      <c r="AG982" s="40">
        <v>11</v>
      </c>
      <c r="AH982" s="40">
        <v>115</v>
      </c>
      <c r="AI982" s="52">
        <v>68400</v>
      </c>
      <c r="AJ982" s="52">
        <f t="shared" si="191"/>
        <v>25011</v>
      </c>
      <c r="AK982" t="s">
        <v>1652</v>
      </c>
    </row>
    <row r="983" spans="1:37" hidden="1" outlineLevel="1">
      <c r="A983" s="26" t="s">
        <v>2067</v>
      </c>
      <c r="B983" s="11" t="s">
        <v>2630</v>
      </c>
      <c r="E983" s="1">
        <v>5679</v>
      </c>
      <c r="G983" s="1">
        <v>3701</v>
      </c>
      <c r="H983" s="1">
        <v>3339</v>
      </c>
      <c r="I983" s="1">
        <v>2476</v>
      </c>
      <c r="J983" s="2"/>
      <c r="K983" s="2">
        <f t="shared" si="183"/>
        <v>0.43599225215706988</v>
      </c>
      <c r="L983" s="10">
        <f t="shared" si="184"/>
        <v>2</v>
      </c>
      <c r="M983" s="9">
        <f t="shared" si="185"/>
        <v>3</v>
      </c>
      <c r="N983" s="8">
        <f t="shared" si="186"/>
        <v>1</v>
      </c>
      <c r="O983" s="2">
        <f t="shared" si="187"/>
        <v>0.17433155080213902</v>
      </c>
      <c r="P983" s="2">
        <f t="shared" si="188"/>
        <v>0.12798573975044564</v>
      </c>
      <c r="Q983" s="2">
        <f t="shared" si="189"/>
        <v>0.69376114081996432</v>
      </c>
      <c r="R983" s="2">
        <f t="shared" si="190"/>
        <v>3.9215686274510775E-3</v>
      </c>
      <c r="S983" s="1">
        <v>978</v>
      </c>
      <c r="T983" s="1">
        <v>718</v>
      </c>
      <c r="U983" s="1">
        <v>3892</v>
      </c>
      <c r="V983" s="1">
        <v>13</v>
      </c>
      <c r="W983" s="1">
        <v>5</v>
      </c>
      <c r="Y983">
        <v>4</v>
      </c>
      <c r="AB983" s="47" t="s">
        <v>698</v>
      </c>
      <c r="AC983" s="47"/>
      <c r="AF983" s="38">
        <v>25</v>
      </c>
      <c r="AG983" s="40">
        <v>27</v>
      </c>
      <c r="AH983" s="40">
        <v>245</v>
      </c>
      <c r="AI983" s="52">
        <v>68610</v>
      </c>
      <c r="AJ983" s="52">
        <f t="shared" si="191"/>
        <v>25027</v>
      </c>
      <c r="AK983" t="s">
        <v>1652</v>
      </c>
    </row>
    <row r="984" spans="1:37" hidden="1" outlineLevel="1">
      <c r="A984" s="26" t="s">
        <v>2998</v>
      </c>
      <c r="B984" s="11" t="s">
        <v>2630</v>
      </c>
      <c r="E984" s="1">
        <v>9891</v>
      </c>
      <c r="G984" s="1">
        <v>6551</v>
      </c>
      <c r="H984" s="1">
        <v>5962</v>
      </c>
      <c r="I984" s="1">
        <v>6202</v>
      </c>
      <c r="J984" s="2"/>
      <c r="K984" s="2">
        <f t="shared" si="183"/>
        <v>0.62703467799009205</v>
      </c>
      <c r="L984" s="10">
        <f t="shared" si="184"/>
        <v>2</v>
      </c>
      <c r="M984" s="9">
        <f t="shared" si="185"/>
        <v>3</v>
      </c>
      <c r="N984" s="8">
        <f t="shared" si="186"/>
        <v>1</v>
      </c>
      <c r="O984" s="2">
        <f t="shared" si="187"/>
        <v>0.33101544125166171</v>
      </c>
      <c r="P984" s="2">
        <f t="shared" si="188"/>
        <v>0.11974639533694652</v>
      </c>
      <c r="Q984" s="2">
        <f t="shared" si="189"/>
        <v>0.54269352694549544</v>
      </c>
      <c r="R984" s="2">
        <f t="shared" si="190"/>
        <v>6.5446364658963141E-3</v>
      </c>
      <c r="S984" s="1">
        <v>3237</v>
      </c>
      <c r="T984" s="1">
        <v>1171</v>
      </c>
      <c r="U984" s="1">
        <v>5307</v>
      </c>
      <c r="V984" s="1">
        <v>30</v>
      </c>
      <c r="W984" s="1">
        <v>15</v>
      </c>
      <c r="Y984">
        <v>19</v>
      </c>
      <c r="AB984" t="s">
        <v>1016</v>
      </c>
      <c r="AF984" s="38">
        <v>25</v>
      </c>
      <c r="AG984" s="40">
        <v>9</v>
      </c>
      <c r="AH984" s="40">
        <v>155</v>
      </c>
      <c r="AI984" s="52">
        <v>68645</v>
      </c>
      <c r="AJ984" s="52">
        <f t="shared" si="191"/>
        <v>25009</v>
      </c>
      <c r="AK984" t="s">
        <v>1652</v>
      </c>
    </row>
    <row r="985" spans="1:37" hidden="1" outlineLevel="1">
      <c r="A985" s="26" t="s">
        <v>2018</v>
      </c>
      <c r="B985" s="11" t="s">
        <v>2630</v>
      </c>
      <c r="E985" s="1">
        <v>11864</v>
      </c>
      <c r="G985" s="1">
        <v>5284</v>
      </c>
      <c r="H985" s="1">
        <v>4904</v>
      </c>
      <c r="I985" s="1">
        <v>3935</v>
      </c>
      <c r="J985" s="2"/>
      <c r="K985" s="2">
        <f t="shared" si="183"/>
        <v>0.3316756574511126</v>
      </c>
      <c r="L985" s="10">
        <f t="shared" si="184"/>
        <v>2</v>
      </c>
      <c r="M985" s="9">
        <f t="shared" si="185"/>
        <v>3</v>
      </c>
      <c r="N985" s="8">
        <f t="shared" si="186"/>
        <v>1</v>
      </c>
      <c r="O985" s="2">
        <f t="shared" si="187"/>
        <v>0.3528515823320359</v>
      </c>
      <c r="P985" s="2">
        <f t="shared" si="188"/>
        <v>0.10179387375190388</v>
      </c>
      <c r="Q985" s="2">
        <f t="shared" si="189"/>
        <v>0.53883905906244711</v>
      </c>
      <c r="R985" s="2">
        <f t="shared" si="190"/>
        <v>6.5154848536130849E-3</v>
      </c>
      <c r="S985" s="1">
        <v>4170</v>
      </c>
      <c r="T985" s="1">
        <v>1203</v>
      </c>
      <c r="U985" s="1">
        <v>6368</v>
      </c>
      <c r="V985" s="1">
        <v>36</v>
      </c>
      <c r="W985" s="1">
        <v>17</v>
      </c>
      <c r="Y985">
        <v>24</v>
      </c>
      <c r="AB985" t="s">
        <v>1437</v>
      </c>
      <c r="AF985" s="38">
        <v>25</v>
      </c>
      <c r="AG985" s="40">
        <v>5</v>
      </c>
      <c r="AH985" s="40">
        <v>90</v>
      </c>
      <c r="AI985" s="52">
        <v>68750</v>
      </c>
      <c r="AJ985" s="52">
        <f t="shared" si="191"/>
        <v>25005</v>
      </c>
      <c r="AK985" t="s">
        <v>1652</v>
      </c>
    </row>
    <row r="986" spans="1:37" hidden="1" outlineLevel="1">
      <c r="A986" s="26" t="s">
        <v>1657</v>
      </c>
      <c r="B986" s="11" t="s">
        <v>2630</v>
      </c>
      <c r="E986" s="1">
        <v>31979</v>
      </c>
      <c r="G986" s="1">
        <v>15676</v>
      </c>
      <c r="H986" s="1">
        <v>14215</v>
      </c>
      <c r="I986" s="1">
        <v>11289</v>
      </c>
      <c r="J986" s="2"/>
      <c r="K986" s="2">
        <f t="shared" si="183"/>
        <v>0.35301291472528845</v>
      </c>
      <c r="L986" s="10">
        <f t="shared" si="184"/>
        <v>2</v>
      </c>
      <c r="M986" s="9">
        <f t="shared" si="185"/>
        <v>3</v>
      </c>
      <c r="N986" s="8">
        <f t="shared" si="186"/>
        <v>1</v>
      </c>
      <c r="O986" s="2">
        <f t="shared" si="187"/>
        <v>0.36440704873789492</v>
      </c>
      <c r="P986" s="2">
        <f t="shared" si="188"/>
        <v>8.8807747261470074E-2</v>
      </c>
      <c r="Q986" s="2">
        <f t="shared" si="189"/>
        <v>0.54014923003651372</v>
      </c>
      <c r="R986" s="2">
        <f t="shared" si="190"/>
        <v>6.635973964121189E-3</v>
      </c>
      <c r="S986" s="1">
        <v>11477</v>
      </c>
      <c r="T986" s="1">
        <v>2797</v>
      </c>
      <c r="U986" s="1">
        <v>17012</v>
      </c>
      <c r="V986" s="1">
        <v>150</v>
      </c>
      <c r="W986" s="1">
        <v>14</v>
      </c>
      <c r="Y986">
        <v>45</v>
      </c>
      <c r="AB986" t="s">
        <v>1437</v>
      </c>
      <c r="AF986" s="38">
        <v>25</v>
      </c>
      <c r="AG986" s="40">
        <v>5</v>
      </c>
      <c r="AH986" s="40">
        <v>95</v>
      </c>
      <c r="AI986" s="52">
        <v>69170</v>
      </c>
      <c r="AJ986" s="52">
        <f t="shared" si="191"/>
        <v>25005</v>
      </c>
      <c r="AK986" t="s">
        <v>165</v>
      </c>
    </row>
    <row r="987" spans="1:37" hidden="1" outlineLevel="1">
      <c r="A987" s="26" t="s">
        <v>2690</v>
      </c>
      <c r="B987" s="11" t="s">
        <v>2630</v>
      </c>
      <c r="E987" s="1">
        <v>4403</v>
      </c>
      <c r="G987" s="1">
        <v>2245</v>
      </c>
      <c r="H987" s="1">
        <v>2087</v>
      </c>
      <c r="I987" s="1">
        <v>2152</v>
      </c>
      <c r="J987" s="2"/>
      <c r="K987" s="2">
        <f t="shared" si="183"/>
        <v>0.48875766522825348</v>
      </c>
      <c r="L987" s="10">
        <f t="shared" si="184"/>
        <v>2</v>
      </c>
      <c r="M987" s="9">
        <f t="shared" si="185"/>
        <v>3</v>
      </c>
      <c r="N987" s="8">
        <f t="shared" si="186"/>
        <v>1</v>
      </c>
      <c r="O987" s="2">
        <f t="shared" si="187"/>
        <v>0.25195762321510823</v>
      </c>
      <c r="P987" s="2">
        <f t="shared" si="188"/>
        <v>0.11607554122524183</v>
      </c>
      <c r="Q987" s="2">
        <f t="shared" si="189"/>
        <v>0.62183325656379551</v>
      </c>
      <c r="R987" s="2">
        <f t="shared" si="190"/>
        <v>1.0133578995854431E-2</v>
      </c>
      <c r="S987" s="1">
        <v>1094</v>
      </c>
      <c r="T987" s="1">
        <v>504</v>
      </c>
      <c r="U987" s="1">
        <v>2700</v>
      </c>
      <c r="V987" s="1">
        <v>29</v>
      </c>
      <c r="W987" s="1">
        <v>6</v>
      </c>
      <c r="Y987">
        <v>9</v>
      </c>
      <c r="AB987" s="47" t="s">
        <v>698</v>
      </c>
      <c r="AC987" s="47"/>
      <c r="AF987" s="38">
        <v>25</v>
      </c>
      <c r="AG987" s="40">
        <v>27</v>
      </c>
      <c r="AH987" s="40">
        <v>250</v>
      </c>
      <c r="AI987" s="52">
        <v>69275</v>
      </c>
      <c r="AJ987" s="52">
        <f t="shared" si="191"/>
        <v>25027</v>
      </c>
      <c r="AK987" t="s">
        <v>1652</v>
      </c>
    </row>
    <row r="988" spans="1:37" hidden="1" outlineLevel="1">
      <c r="A988" s="26" t="s">
        <v>2448</v>
      </c>
      <c r="B988" s="11" t="s">
        <v>2630</v>
      </c>
      <c r="E988" s="1">
        <v>18225</v>
      </c>
      <c r="G988" s="1">
        <v>11217</v>
      </c>
      <c r="H988" s="1">
        <v>10400</v>
      </c>
      <c r="I988" s="1">
        <v>10759</v>
      </c>
      <c r="J988" s="2"/>
      <c r="K988" s="2">
        <f t="shared" si="183"/>
        <v>0.59034293552812067</v>
      </c>
      <c r="L988" s="10">
        <f t="shared" si="184"/>
        <v>2</v>
      </c>
      <c r="M988" s="9">
        <f t="shared" si="185"/>
        <v>3</v>
      </c>
      <c r="N988" s="8">
        <f t="shared" si="186"/>
        <v>1</v>
      </c>
      <c r="O988" s="2">
        <f t="shared" si="187"/>
        <v>0.33553507992895204</v>
      </c>
      <c r="P988" s="2">
        <f t="shared" si="188"/>
        <v>0.12844138543516873</v>
      </c>
      <c r="Q988" s="2">
        <f t="shared" si="189"/>
        <v>0.52864120781527535</v>
      </c>
      <c r="R988" s="2">
        <f t="shared" si="190"/>
        <v>7.3823268206039128E-3</v>
      </c>
      <c r="S988" s="1">
        <v>6045</v>
      </c>
      <c r="T988" s="1">
        <v>2314</v>
      </c>
      <c r="U988" s="1">
        <v>9524</v>
      </c>
      <c r="V988" s="1">
        <v>89</v>
      </c>
      <c r="W988" s="1">
        <v>7</v>
      </c>
      <c r="Y988">
        <v>37</v>
      </c>
      <c r="AB988" t="s">
        <v>323</v>
      </c>
      <c r="AF988" s="38">
        <v>25</v>
      </c>
      <c r="AG988" s="40">
        <v>17</v>
      </c>
      <c r="AH988" s="40">
        <v>215</v>
      </c>
      <c r="AI988" s="52">
        <v>69415</v>
      </c>
      <c r="AJ988" s="52">
        <f t="shared" si="191"/>
        <v>25017</v>
      </c>
      <c r="AK988" t="s">
        <v>1652</v>
      </c>
    </row>
    <row r="989" spans="1:37" hidden="1" outlineLevel="1">
      <c r="A989" s="26" t="s">
        <v>634</v>
      </c>
      <c r="B989" s="11" t="s">
        <v>2630</v>
      </c>
      <c r="E989" s="1">
        <v>2687</v>
      </c>
      <c r="G989" s="1">
        <v>1600</v>
      </c>
      <c r="H989" s="1">
        <v>1476</v>
      </c>
      <c r="I989" s="1">
        <v>1534</v>
      </c>
      <c r="J989" s="2"/>
      <c r="K989" s="2">
        <f t="shared" si="183"/>
        <v>0.57089691105321916</v>
      </c>
      <c r="L989" s="10">
        <f t="shared" si="184"/>
        <v>2</v>
      </c>
      <c r="M989" s="9">
        <f t="shared" si="185"/>
        <v>3</v>
      </c>
      <c r="N989" s="8">
        <f t="shared" si="186"/>
        <v>1</v>
      </c>
      <c r="O989" s="2">
        <f t="shared" si="187"/>
        <v>0.31739457831325302</v>
      </c>
      <c r="P989" s="2">
        <f t="shared" si="188"/>
        <v>0.13893072289156627</v>
      </c>
      <c r="Q989" s="2">
        <f t="shared" si="189"/>
        <v>0.53388554216867468</v>
      </c>
      <c r="R989" s="2">
        <f t="shared" si="190"/>
        <v>9.7891566265060348E-3</v>
      </c>
      <c r="S989" s="1">
        <v>843</v>
      </c>
      <c r="T989" s="1">
        <v>369</v>
      </c>
      <c r="U989" s="1">
        <v>1418</v>
      </c>
      <c r="V989" s="1">
        <v>14</v>
      </c>
      <c r="W989" s="1">
        <v>5</v>
      </c>
      <c r="Y989">
        <v>7</v>
      </c>
      <c r="AB989" t="s">
        <v>2263</v>
      </c>
      <c r="AF989" s="38">
        <v>25</v>
      </c>
      <c r="AG989" s="40">
        <v>7</v>
      </c>
      <c r="AH989" s="40">
        <v>30</v>
      </c>
      <c r="AI989" s="52">
        <v>69940</v>
      </c>
      <c r="AJ989" s="52">
        <f t="shared" si="191"/>
        <v>25007</v>
      </c>
      <c r="AK989" t="s">
        <v>1652</v>
      </c>
    </row>
    <row r="990" spans="1:37" hidden="1" outlineLevel="1">
      <c r="A990" s="26" t="s">
        <v>739</v>
      </c>
      <c r="B990" s="11" t="s">
        <v>2630</v>
      </c>
      <c r="E990" s="1">
        <v>277</v>
      </c>
      <c r="G990" s="1">
        <v>147</v>
      </c>
      <c r="H990" s="1">
        <v>131</v>
      </c>
      <c r="I990" s="1">
        <v>147</v>
      </c>
      <c r="J990" s="2"/>
      <c r="K990" s="2">
        <f t="shared" si="183"/>
        <v>0.53068592057761732</v>
      </c>
      <c r="L990" s="10">
        <f t="shared" si="184"/>
        <v>3</v>
      </c>
      <c r="M990" s="9">
        <f t="shared" si="185"/>
        <v>2</v>
      </c>
      <c r="N990" s="8">
        <f t="shared" si="186"/>
        <v>1</v>
      </c>
      <c r="O990" s="2">
        <f t="shared" si="187"/>
        <v>0.21014492753623187</v>
      </c>
      <c r="P990" s="2">
        <f t="shared" si="188"/>
        <v>0.24637681159420291</v>
      </c>
      <c r="Q990" s="2">
        <f t="shared" si="189"/>
        <v>0.53985507246376807</v>
      </c>
      <c r="R990" s="2">
        <f t="shared" si="190"/>
        <v>3.6231884057971175E-3</v>
      </c>
      <c r="S990" s="1">
        <v>58</v>
      </c>
      <c r="T990" s="1">
        <v>68</v>
      </c>
      <c r="U990" s="1">
        <v>149</v>
      </c>
      <c r="V990" s="1">
        <v>1</v>
      </c>
      <c r="W990" s="1">
        <v>0</v>
      </c>
      <c r="Y990">
        <v>0</v>
      </c>
      <c r="AB990" t="s">
        <v>1859</v>
      </c>
      <c r="AF990" s="38">
        <v>25</v>
      </c>
      <c r="AG990" s="40">
        <v>13</v>
      </c>
      <c r="AH990" s="40">
        <v>95</v>
      </c>
      <c r="AI990" s="52">
        <v>70045</v>
      </c>
      <c r="AJ990" s="52">
        <f t="shared" si="191"/>
        <v>25013</v>
      </c>
      <c r="AK990" t="s">
        <v>1652</v>
      </c>
    </row>
    <row r="991" spans="1:37" hidden="1" outlineLevel="1">
      <c r="A991" s="26" t="s">
        <v>1419</v>
      </c>
      <c r="B991" s="11" t="s">
        <v>2630</v>
      </c>
      <c r="E991" s="1">
        <v>4106</v>
      </c>
      <c r="G991" s="1">
        <v>3147</v>
      </c>
      <c r="H991" s="1">
        <v>2764</v>
      </c>
      <c r="I991" s="1">
        <v>2982</v>
      </c>
      <c r="J991" s="2"/>
      <c r="K991" s="2">
        <f t="shared" si="183"/>
        <v>0.72625426205552845</v>
      </c>
      <c r="L991" s="10">
        <f t="shared" si="184"/>
        <v>3</v>
      </c>
      <c r="M991" s="9">
        <f t="shared" si="185"/>
        <v>2</v>
      </c>
      <c r="N991" s="8">
        <f t="shared" si="186"/>
        <v>1</v>
      </c>
      <c r="O991" s="2">
        <f t="shared" si="187"/>
        <v>0.16764850270004908</v>
      </c>
      <c r="P991" s="2">
        <f t="shared" si="188"/>
        <v>0.25159548355424644</v>
      </c>
      <c r="Q991" s="2">
        <f t="shared" si="189"/>
        <v>0.57437407952871866</v>
      </c>
      <c r="R991" s="2">
        <f t="shared" si="190"/>
        <v>6.3819342169858517E-3</v>
      </c>
      <c r="S991" s="1">
        <v>683</v>
      </c>
      <c r="T991" s="1">
        <v>1025</v>
      </c>
      <c r="U991" s="1">
        <v>2340</v>
      </c>
      <c r="V991" s="1">
        <v>15</v>
      </c>
      <c r="W991" s="1">
        <v>7</v>
      </c>
      <c r="Y991">
        <v>4</v>
      </c>
      <c r="AB991" t="s">
        <v>1016</v>
      </c>
      <c r="AF991" s="38">
        <v>25</v>
      </c>
      <c r="AG991" s="40">
        <v>9</v>
      </c>
      <c r="AH991" s="40">
        <v>160</v>
      </c>
      <c r="AI991" s="52">
        <v>70150</v>
      </c>
      <c r="AJ991" s="52">
        <f t="shared" si="191"/>
        <v>25009</v>
      </c>
      <c r="AK991" t="s">
        <v>1652</v>
      </c>
    </row>
    <row r="992" spans="1:37" hidden="1" outlineLevel="1">
      <c r="A992" s="26" t="s">
        <v>353</v>
      </c>
      <c r="B992" s="11" t="s">
        <v>2630</v>
      </c>
      <c r="E992" s="1">
        <v>5501</v>
      </c>
      <c r="G992" s="1">
        <v>3257</v>
      </c>
      <c r="H992" s="1">
        <v>2985</v>
      </c>
      <c r="I992" s="1">
        <v>3042</v>
      </c>
      <c r="J992" s="2"/>
      <c r="K992" s="2">
        <f t="shared" si="183"/>
        <v>0.5529903653881113</v>
      </c>
      <c r="L992" s="10">
        <f t="shared" si="184"/>
        <v>3</v>
      </c>
      <c r="M992" s="9">
        <f t="shared" si="185"/>
        <v>2</v>
      </c>
      <c r="N992" s="8">
        <f t="shared" si="186"/>
        <v>1</v>
      </c>
      <c r="O992" s="2">
        <f t="shared" si="187"/>
        <v>0.1745474695234577</v>
      </c>
      <c r="P992" s="2">
        <f t="shared" si="188"/>
        <v>0.17731806427779831</v>
      </c>
      <c r="Q992" s="2">
        <f t="shared" si="189"/>
        <v>0.63982268193572223</v>
      </c>
      <c r="R992" s="2">
        <f t="shared" si="190"/>
        <v>8.3117842630218153E-3</v>
      </c>
      <c r="S992" s="1">
        <v>945</v>
      </c>
      <c r="T992" s="1">
        <v>960</v>
      </c>
      <c r="U992" s="1">
        <v>3464</v>
      </c>
      <c r="V992" s="1">
        <v>32</v>
      </c>
      <c r="W992" s="1">
        <v>5</v>
      </c>
      <c r="Y992">
        <v>8</v>
      </c>
      <c r="AB992" t="s">
        <v>323</v>
      </c>
      <c r="AF992" s="38">
        <v>25</v>
      </c>
      <c r="AG992" s="40">
        <v>17</v>
      </c>
      <c r="AH992" s="40">
        <v>220</v>
      </c>
      <c r="AI992" s="52">
        <v>70360</v>
      </c>
      <c r="AJ992" s="52">
        <f t="shared" si="191"/>
        <v>25017</v>
      </c>
      <c r="AK992" t="s">
        <v>1652</v>
      </c>
    </row>
    <row r="993" spans="1:37" hidden="1" outlineLevel="1">
      <c r="A993" s="26" t="s">
        <v>754</v>
      </c>
      <c r="B993" s="11" t="s">
        <v>2630</v>
      </c>
      <c r="E993" s="1">
        <v>1693</v>
      </c>
      <c r="G993" s="1">
        <v>1085</v>
      </c>
      <c r="H993" s="1">
        <v>1032</v>
      </c>
      <c r="I993" s="1">
        <v>1051</v>
      </c>
      <c r="J993" s="2"/>
      <c r="K993" s="2">
        <f t="shared" si="183"/>
        <v>0.62079149438865922</v>
      </c>
      <c r="L993" s="10">
        <f t="shared" si="184"/>
        <v>2</v>
      </c>
      <c r="M993" s="9">
        <f t="shared" si="185"/>
        <v>3</v>
      </c>
      <c r="N993" s="8">
        <f t="shared" si="186"/>
        <v>1</v>
      </c>
      <c r="O993" s="2">
        <f t="shared" si="187"/>
        <v>0.31159420289855072</v>
      </c>
      <c r="P993" s="2">
        <f t="shared" si="188"/>
        <v>0.11473429951690821</v>
      </c>
      <c r="Q993" s="2">
        <f t="shared" si="189"/>
        <v>0.56823671497584538</v>
      </c>
      <c r="R993" s="2">
        <f t="shared" si="190"/>
        <v>5.4347826086956763E-3</v>
      </c>
      <c r="S993" s="1">
        <v>516</v>
      </c>
      <c r="T993" s="1">
        <v>190</v>
      </c>
      <c r="U993" s="1">
        <v>941</v>
      </c>
      <c r="V993" s="1">
        <v>6</v>
      </c>
      <c r="W993" s="1">
        <v>2</v>
      </c>
      <c r="Y993">
        <v>1</v>
      </c>
      <c r="AB993" t="s">
        <v>1941</v>
      </c>
      <c r="AF993" s="38">
        <v>25</v>
      </c>
      <c r="AG993" s="40">
        <v>1</v>
      </c>
      <c r="AH993" s="40">
        <v>65</v>
      </c>
      <c r="AI993" s="52">
        <v>70605</v>
      </c>
      <c r="AJ993" s="52">
        <f t="shared" si="191"/>
        <v>25001</v>
      </c>
      <c r="AK993" t="s">
        <v>1652</v>
      </c>
    </row>
    <row r="994" spans="1:37" hidden="1" outlineLevel="1">
      <c r="A994" s="26" t="s">
        <v>2107</v>
      </c>
      <c r="B994" s="11" t="s">
        <v>2630</v>
      </c>
      <c r="E994" s="1">
        <v>6607</v>
      </c>
      <c r="G994" s="1">
        <v>4194</v>
      </c>
      <c r="H994" s="1">
        <v>3869</v>
      </c>
      <c r="I994" s="1">
        <v>4057</v>
      </c>
      <c r="J994" s="2"/>
      <c r="K994" s="2">
        <f t="shared" si="183"/>
        <v>0.61404570909641287</v>
      </c>
      <c r="L994" s="10">
        <f t="shared" si="184"/>
        <v>2</v>
      </c>
      <c r="M994" s="9">
        <f t="shared" si="185"/>
        <v>3</v>
      </c>
      <c r="N994" s="8">
        <f t="shared" si="186"/>
        <v>1</v>
      </c>
      <c r="O994" s="2">
        <f t="shared" si="187"/>
        <v>0.2690658499234303</v>
      </c>
      <c r="P994" s="2">
        <f t="shared" si="188"/>
        <v>0.14349157733537518</v>
      </c>
      <c r="Q994" s="2">
        <f t="shared" si="189"/>
        <v>0.57917304747320064</v>
      </c>
      <c r="R994" s="2">
        <f t="shared" si="190"/>
        <v>8.2695252679938491E-3</v>
      </c>
      <c r="S994" s="1">
        <v>1757</v>
      </c>
      <c r="T994" s="1">
        <v>937</v>
      </c>
      <c r="U994" s="1">
        <v>3782</v>
      </c>
      <c r="V994" s="1">
        <v>44</v>
      </c>
      <c r="W994" s="1">
        <v>5</v>
      </c>
      <c r="Y994">
        <v>5</v>
      </c>
      <c r="AB994" t="s">
        <v>323</v>
      </c>
      <c r="AF994" s="38">
        <v>25</v>
      </c>
      <c r="AG994" s="40">
        <v>17</v>
      </c>
      <c r="AH994" s="40">
        <v>225</v>
      </c>
      <c r="AI994" s="52">
        <v>71025</v>
      </c>
      <c r="AJ994" s="52">
        <f t="shared" si="191"/>
        <v>25017</v>
      </c>
      <c r="AK994" t="s">
        <v>1652</v>
      </c>
    </row>
    <row r="995" spans="1:37" hidden="1" outlineLevel="1">
      <c r="A995" s="26" t="s">
        <v>1209</v>
      </c>
      <c r="B995" s="11" t="s">
        <v>2630</v>
      </c>
      <c r="E995" s="1">
        <v>266</v>
      </c>
      <c r="G995" s="1">
        <v>194</v>
      </c>
      <c r="H995" s="1">
        <v>173</v>
      </c>
      <c r="I995" s="1">
        <v>189</v>
      </c>
      <c r="J995" s="2"/>
      <c r="K995" s="2">
        <f t="shared" si="183"/>
        <v>0.71052631578947367</v>
      </c>
      <c r="L995" s="10">
        <f t="shared" si="184"/>
        <v>2</v>
      </c>
      <c r="M995" s="9">
        <f t="shared" si="185"/>
        <v>3</v>
      </c>
      <c r="N995" s="8">
        <f t="shared" si="186"/>
        <v>1</v>
      </c>
      <c r="O995" s="2">
        <f t="shared" si="187"/>
        <v>0.22988505747126436</v>
      </c>
      <c r="P995" s="2">
        <f t="shared" si="188"/>
        <v>0.11494252873563218</v>
      </c>
      <c r="Q995" s="2">
        <f t="shared" si="189"/>
        <v>0.64750957854406133</v>
      </c>
      <c r="R995" s="2">
        <f t="shared" si="190"/>
        <v>7.6628352490422103E-3</v>
      </c>
      <c r="S995" s="1">
        <v>60</v>
      </c>
      <c r="T995" s="1">
        <v>30</v>
      </c>
      <c r="U995" s="1">
        <v>169</v>
      </c>
      <c r="V995" s="1">
        <v>1</v>
      </c>
      <c r="W995" s="1">
        <v>0</v>
      </c>
      <c r="Y995">
        <v>1</v>
      </c>
      <c r="AB995" t="s">
        <v>1393</v>
      </c>
      <c r="AF995" s="38">
        <v>25</v>
      </c>
      <c r="AG995" s="40">
        <v>3</v>
      </c>
      <c r="AH995" s="40">
        <v>140</v>
      </c>
      <c r="AI995" s="52">
        <v>71095</v>
      </c>
      <c r="AJ995" s="52">
        <f t="shared" si="191"/>
        <v>25003</v>
      </c>
      <c r="AK995" t="s">
        <v>1652</v>
      </c>
    </row>
    <row r="996" spans="1:37" hidden="1" outlineLevel="1">
      <c r="A996" s="26" t="s">
        <v>2092</v>
      </c>
      <c r="B996" s="11" t="s">
        <v>2630</v>
      </c>
      <c r="E996" s="1">
        <v>4622</v>
      </c>
      <c r="G996" s="1">
        <v>2762</v>
      </c>
      <c r="H996" s="1">
        <v>2536</v>
      </c>
      <c r="I996" s="1">
        <v>1738</v>
      </c>
      <c r="J996" s="2"/>
      <c r="K996" s="2">
        <f t="shared" si="183"/>
        <v>0.37602769363911726</v>
      </c>
      <c r="L996" s="10">
        <f t="shared" si="184"/>
        <v>2</v>
      </c>
      <c r="M996" s="9">
        <f t="shared" si="185"/>
        <v>3</v>
      </c>
      <c r="N996" s="8">
        <f t="shared" si="186"/>
        <v>1</v>
      </c>
      <c r="O996" s="2">
        <f t="shared" si="187"/>
        <v>0.21227452705675318</v>
      </c>
      <c r="P996" s="2">
        <f t="shared" si="188"/>
        <v>0.18631764188297403</v>
      </c>
      <c r="Q996" s="2">
        <f t="shared" si="189"/>
        <v>0.5934887813462385</v>
      </c>
      <c r="R996" s="2">
        <f t="shared" si="190"/>
        <v>7.919049714034232E-3</v>
      </c>
      <c r="S996" s="1">
        <v>965</v>
      </c>
      <c r="T996" s="1">
        <v>847</v>
      </c>
      <c r="U996" s="1">
        <v>2698</v>
      </c>
      <c r="V996" s="1">
        <v>25</v>
      </c>
      <c r="W996" s="1">
        <v>4</v>
      </c>
      <c r="Y996">
        <v>7</v>
      </c>
      <c r="AB996" s="47" t="s">
        <v>698</v>
      </c>
      <c r="AC996" s="47"/>
      <c r="AF996" s="38">
        <v>25</v>
      </c>
      <c r="AG996" s="40">
        <v>27</v>
      </c>
      <c r="AH996" s="40">
        <v>255</v>
      </c>
      <c r="AI996" s="52">
        <v>71480</v>
      </c>
      <c r="AJ996" s="52">
        <f t="shared" si="191"/>
        <v>25027</v>
      </c>
      <c r="AK996" t="s">
        <v>1652</v>
      </c>
    </row>
    <row r="997" spans="1:37" hidden="1" outlineLevel="1">
      <c r="A997" s="26" t="s">
        <v>1771</v>
      </c>
      <c r="B997" s="11" t="s">
        <v>2630</v>
      </c>
      <c r="E997" s="1">
        <v>8410</v>
      </c>
      <c r="G997" s="1">
        <v>4694</v>
      </c>
      <c r="H997" s="1">
        <v>4202</v>
      </c>
      <c r="I997" s="1">
        <v>3117</v>
      </c>
      <c r="J997" s="2"/>
      <c r="K997" s="2">
        <f t="shared" si="183"/>
        <v>0.37063020214030917</v>
      </c>
      <c r="L997" s="10">
        <f t="shared" si="184"/>
        <v>2</v>
      </c>
      <c r="M997" s="9">
        <f t="shared" si="185"/>
        <v>3</v>
      </c>
      <c r="N997" s="8">
        <f t="shared" si="186"/>
        <v>1</v>
      </c>
      <c r="O997" s="2">
        <f t="shared" si="187"/>
        <v>0.26023778071334214</v>
      </c>
      <c r="P997" s="2">
        <f t="shared" si="188"/>
        <v>0.14386934069893118</v>
      </c>
      <c r="Q997" s="2">
        <f t="shared" si="189"/>
        <v>0.58688603338537293</v>
      </c>
      <c r="R997" s="2">
        <f t="shared" si="190"/>
        <v>9.0068452023537304E-3</v>
      </c>
      <c r="S997" s="1">
        <v>2167</v>
      </c>
      <c r="T997" s="1">
        <v>1198</v>
      </c>
      <c r="U997" s="1">
        <v>4887</v>
      </c>
      <c r="V997" s="1">
        <v>53</v>
      </c>
      <c r="W997" s="1">
        <v>4</v>
      </c>
      <c r="Y997">
        <v>18</v>
      </c>
      <c r="AB997" s="47" t="s">
        <v>698</v>
      </c>
      <c r="AC997" s="47"/>
      <c r="AF997" s="38">
        <v>25</v>
      </c>
      <c r="AG997" s="40">
        <v>27</v>
      </c>
      <c r="AH997" s="40">
        <v>260</v>
      </c>
      <c r="AI997" s="52">
        <v>71620</v>
      </c>
      <c r="AJ997" s="52">
        <f t="shared" si="191"/>
        <v>25027</v>
      </c>
      <c r="AK997" t="s">
        <v>1652</v>
      </c>
    </row>
    <row r="998" spans="1:37" hidden="1" outlineLevel="1">
      <c r="A998" s="26" t="s">
        <v>3071</v>
      </c>
      <c r="B998" s="11" t="s">
        <v>2630</v>
      </c>
      <c r="E998" s="1">
        <v>16180</v>
      </c>
      <c r="G998" s="1">
        <v>11091</v>
      </c>
      <c r="H998" s="1">
        <v>10046</v>
      </c>
      <c r="I998" s="1">
        <v>10238</v>
      </c>
      <c r="J998" s="2"/>
      <c r="K998" s="2">
        <f t="shared" si="183"/>
        <v>0.63275648949320151</v>
      </c>
      <c r="L998" s="10">
        <f t="shared" si="184"/>
        <v>2</v>
      </c>
      <c r="M998" s="9">
        <f t="shared" si="185"/>
        <v>3</v>
      </c>
      <c r="N998" s="8">
        <f t="shared" si="186"/>
        <v>1</v>
      </c>
      <c r="O998" s="2">
        <f t="shared" si="187"/>
        <v>0.34254421854346323</v>
      </c>
      <c r="P998" s="2">
        <f t="shared" si="188"/>
        <v>0.14615723547554604</v>
      </c>
      <c r="Q998" s="2">
        <f t="shared" si="189"/>
        <v>0.50393403411594384</v>
      </c>
      <c r="R998" s="2">
        <f t="shared" si="190"/>
        <v>7.36451186504683E-3</v>
      </c>
      <c r="S998" s="1">
        <v>5442</v>
      </c>
      <c r="T998" s="1">
        <v>2322</v>
      </c>
      <c r="U998" s="1">
        <v>8006</v>
      </c>
      <c r="V998" s="1">
        <v>88</v>
      </c>
      <c r="W998" s="1">
        <v>6</v>
      </c>
      <c r="Y998">
        <v>23</v>
      </c>
      <c r="AB998" t="s">
        <v>323</v>
      </c>
      <c r="AF998" s="38">
        <v>25</v>
      </c>
      <c r="AG998" s="40">
        <v>17</v>
      </c>
      <c r="AH998" s="40">
        <v>230</v>
      </c>
      <c r="AI998" s="52">
        <v>72215</v>
      </c>
      <c r="AJ998" s="52">
        <f t="shared" si="191"/>
        <v>25017</v>
      </c>
      <c r="AK998" t="s">
        <v>1652</v>
      </c>
    </row>
    <row r="999" spans="1:37" hidden="1" outlineLevel="1">
      <c r="A999" s="26" t="s">
        <v>2749</v>
      </c>
      <c r="B999" s="11" t="s">
        <v>2630</v>
      </c>
      <c r="E999" s="1">
        <v>1044</v>
      </c>
      <c r="G999" s="1">
        <v>573</v>
      </c>
      <c r="H999" s="1">
        <v>537</v>
      </c>
      <c r="I999" s="1">
        <v>455</v>
      </c>
      <c r="J999" s="2"/>
      <c r="K999" s="2">
        <f t="shared" si="183"/>
        <v>0.43582375478927204</v>
      </c>
      <c r="L999" s="10">
        <f t="shared" si="184"/>
        <v>2</v>
      </c>
      <c r="M999" s="9">
        <f t="shared" si="185"/>
        <v>3</v>
      </c>
      <c r="N999" s="8">
        <f t="shared" si="186"/>
        <v>1</v>
      </c>
      <c r="O999" s="2">
        <f t="shared" si="187"/>
        <v>0.20608439646712462</v>
      </c>
      <c r="P999" s="2">
        <f t="shared" si="188"/>
        <v>0.11187438665358194</v>
      </c>
      <c r="Q999" s="2">
        <f t="shared" si="189"/>
        <v>0.67419038272816489</v>
      </c>
      <c r="R999" s="2">
        <f t="shared" si="190"/>
        <v>7.8508341511285273E-3</v>
      </c>
      <c r="S999" s="1">
        <v>210</v>
      </c>
      <c r="T999" s="1">
        <v>114</v>
      </c>
      <c r="U999" s="1">
        <v>687</v>
      </c>
      <c r="V999" s="1">
        <v>8</v>
      </c>
      <c r="W999" s="1">
        <v>0</v>
      </c>
      <c r="Y999">
        <v>0</v>
      </c>
      <c r="AB999" t="s">
        <v>1859</v>
      </c>
      <c r="AF999" s="38">
        <v>25</v>
      </c>
      <c r="AG999" s="40">
        <v>13</v>
      </c>
      <c r="AH999" s="40">
        <v>100</v>
      </c>
      <c r="AI999" s="52">
        <v>72390</v>
      </c>
      <c r="AJ999" s="52">
        <f t="shared" si="191"/>
        <v>25013</v>
      </c>
      <c r="AK999" t="s">
        <v>1652</v>
      </c>
    </row>
    <row r="1000" spans="1:37" hidden="1" outlineLevel="1">
      <c r="A1000" s="26" t="s">
        <v>2772</v>
      </c>
      <c r="B1000" s="11" t="s">
        <v>2630</v>
      </c>
      <c r="E1000" s="1">
        <v>15047</v>
      </c>
      <c r="G1000" s="1">
        <v>10041</v>
      </c>
      <c r="H1000" s="1">
        <v>8918</v>
      </c>
      <c r="I1000" s="1">
        <v>7081</v>
      </c>
      <c r="J1000" s="2"/>
      <c r="K1000" s="2">
        <f t="shared" si="183"/>
        <v>0.47059214461354421</v>
      </c>
      <c r="L1000" s="10">
        <f t="shared" si="184"/>
        <v>2</v>
      </c>
      <c r="M1000" s="9">
        <f t="shared" si="185"/>
        <v>3</v>
      </c>
      <c r="N1000" s="8">
        <f t="shared" si="186"/>
        <v>1</v>
      </c>
      <c r="O1000" s="2">
        <f t="shared" si="187"/>
        <v>0.27305727346060771</v>
      </c>
      <c r="P1000" s="2">
        <f t="shared" si="188"/>
        <v>0.15246033880075288</v>
      </c>
      <c r="Q1000" s="2">
        <f t="shared" si="189"/>
        <v>0.57098682441516535</v>
      </c>
      <c r="R1000" s="2">
        <f t="shared" si="190"/>
        <v>3.4955633234740047E-3</v>
      </c>
      <c r="S1000" s="1">
        <v>4062</v>
      </c>
      <c r="T1000" s="1">
        <v>2268</v>
      </c>
      <c r="U1000" s="1">
        <v>8494</v>
      </c>
      <c r="V1000" s="1">
        <v>33</v>
      </c>
      <c r="W1000" s="1">
        <v>12</v>
      </c>
      <c r="Y1000">
        <v>7</v>
      </c>
      <c r="AB1000" t="s">
        <v>1295</v>
      </c>
      <c r="AF1000" s="38">
        <v>25</v>
      </c>
      <c r="AG1000" s="40">
        <v>21</v>
      </c>
      <c r="AH1000" s="40">
        <v>120</v>
      </c>
      <c r="AI1000" s="52">
        <v>72495</v>
      </c>
      <c r="AJ1000" s="52">
        <f t="shared" si="191"/>
        <v>25021</v>
      </c>
      <c r="AK1000" t="s">
        <v>1652</v>
      </c>
    </row>
    <row r="1001" spans="1:37" hidden="1" outlineLevel="1">
      <c r="A1001" s="26" t="s">
        <v>1915</v>
      </c>
      <c r="B1001" s="11" t="s">
        <v>2630</v>
      </c>
      <c r="E1001" s="1">
        <v>32420</v>
      </c>
      <c r="G1001" s="1">
        <v>17809</v>
      </c>
      <c r="H1001" s="1">
        <v>15549</v>
      </c>
      <c r="I1001" s="1">
        <v>11970</v>
      </c>
      <c r="J1001" s="2"/>
      <c r="K1001" s="2">
        <f t="shared" si="183"/>
        <v>0.36921653300431834</v>
      </c>
      <c r="L1001" s="10">
        <f t="shared" si="184"/>
        <v>2</v>
      </c>
      <c r="M1001" s="9">
        <f t="shared" si="185"/>
        <v>3</v>
      </c>
      <c r="N1001" s="8">
        <f t="shared" si="186"/>
        <v>1</v>
      </c>
      <c r="O1001" s="2">
        <f t="shared" si="187"/>
        <v>0.36267362202250014</v>
      </c>
      <c r="P1001" s="2">
        <f t="shared" si="188"/>
        <v>0.11708880648607882</v>
      </c>
      <c r="Q1001" s="2">
        <f t="shared" si="189"/>
        <v>0.51125007856200111</v>
      </c>
      <c r="R1001" s="2">
        <f t="shared" si="190"/>
        <v>8.9874929294199157E-3</v>
      </c>
      <c r="S1001" s="1">
        <v>11541</v>
      </c>
      <c r="T1001" s="1">
        <v>3726</v>
      </c>
      <c r="U1001" s="1">
        <v>16269</v>
      </c>
      <c r="V1001" s="1">
        <v>188</v>
      </c>
      <c r="W1001" s="1">
        <v>56</v>
      </c>
      <c r="Y1001">
        <v>42</v>
      </c>
      <c r="AB1001" t="s">
        <v>323</v>
      </c>
      <c r="AF1001" s="38">
        <v>25</v>
      </c>
      <c r="AG1001" s="40">
        <v>17</v>
      </c>
      <c r="AH1001" s="40">
        <v>235</v>
      </c>
      <c r="AI1001" s="52">
        <v>72600</v>
      </c>
      <c r="AJ1001" s="52">
        <f t="shared" si="191"/>
        <v>25017</v>
      </c>
      <c r="AK1001" t="s">
        <v>165</v>
      </c>
    </row>
    <row r="1002" spans="1:37" hidden="1" outlineLevel="1">
      <c r="A1002" s="26" t="s">
        <v>810</v>
      </c>
      <c r="B1002" s="11" t="s">
        <v>2630</v>
      </c>
      <c r="E1002" s="1">
        <v>6327</v>
      </c>
      <c r="G1002" s="1">
        <v>3025</v>
      </c>
      <c r="H1002" s="1">
        <v>2787</v>
      </c>
      <c r="I1002" s="1">
        <v>2900</v>
      </c>
      <c r="J1002" s="2"/>
      <c r="K1002" s="2">
        <f t="shared" si="183"/>
        <v>0.45835308993203733</v>
      </c>
      <c r="L1002" s="10">
        <f t="shared" si="184"/>
        <v>2</v>
      </c>
      <c r="M1002" s="9">
        <f t="shared" si="185"/>
        <v>3</v>
      </c>
      <c r="N1002" s="8">
        <f t="shared" si="186"/>
        <v>1</v>
      </c>
      <c r="O1002" s="2">
        <f t="shared" si="187"/>
        <v>0.37472178060413353</v>
      </c>
      <c r="P1002" s="2">
        <f t="shared" si="188"/>
        <v>0.12162162162162163</v>
      </c>
      <c r="Q1002" s="2">
        <f t="shared" si="189"/>
        <v>0.49538950715421304</v>
      </c>
      <c r="R1002" s="2">
        <f t="shared" si="190"/>
        <v>8.2670906200318361E-3</v>
      </c>
      <c r="S1002" s="1">
        <v>2357</v>
      </c>
      <c r="T1002" s="1">
        <v>765</v>
      </c>
      <c r="U1002" s="1">
        <v>3116</v>
      </c>
      <c r="V1002" s="1">
        <v>39</v>
      </c>
      <c r="W1002" s="1">
        <v>4</v>
      </c>
      <c r="Y1002">
        <v>9</v>
      </c>
      <c r="AB1002" t="s">
        <v>2728</v>
      </c>
      <c r="AF1002" s="38">
        <v>25</v>
      </c>
      <c r="AG1002" s="40">
        <v>15</v>
      </c>
      <c r="AH1002" s="40">
        <v>85</v>
      </c>
      <c r="AI1002" s="52">
        <v>72880</v>
      </c>
      <c r="AJ1002" s="52">
        <f t="shared" si="191"/>
        <v>25015</v>
      </c>
      <c r="AK1002" t="s">
        <v>1652</v>
      </c>
    </row>
    <row r="1003" spans="1:37" hidden="1" outlineLevel="1">
      <c r="A1003" s="26" t="s">
        <v>2382</v>
      </c>
      <c r="B1003" s="11" t="s">
        <v>2630</v>
      </c>
      <c r="E1003" s="1">
        <v>13673</v>
      </c>
      <c r="G1003" s="1">
        <v>7083</v>
      </c>
      <c r="H1003" s="1">
        <v>6496</v>
      </c>
      <c r="I1003" s="1">
        <v>5317</v>
      </c>
      <c r="J1003" s="2"/>
      <c r="K1003" s="2">
        <f t="shared" si="183"/>
        <v>0.38886857310027062</v>
      </c>
      <c r="L1003" s="10">
        <f t="shared" si="184"/>
        <v>2</v>
      </c>
      <c r="M1003" s="9">
        <f t="shared" si="185"/>
        <v>3</v>
      </c>
      <c r="N1003" s="8">
        <f t="shared" si="186"/>
        <v>1</v>
      </c>
      <c r="O1003" s="2">
        <f t="shared" si="187"/>
        <v>0.26141943163219761</v>
      </c>
      <c r="P1003" s="2">
        <f t="shared" si="188"/>
        <v>0.13115607796458861</v>
      </c>
      <c r="Q1003" s="2">
        <f t="shared" si="189"/>
        <v>0.59805088528492789</v>
      </c>
      <c r="R1003" s="2">
        <f t="shared" si="190"/>
        <v>9.3736051182858882E-3</v>
      </c>
      <c r="S1003" s="1">
        <v>3514</v>
      </c>
      <c r="T1003" s="1">
        <v>1763</v>
      </c>
      <c r="U1003" s="1">
        <v>8039</v>
      </c>
      <c r="V1003" s="1">
        <v>96</v>
      </c>
      <c r="W1003" s="1">
        <v>13</v>
      </c>
      <c r="Y1003">
        <v>17</v>
      </c>
      <c r="AB1003" t="s">
        <v>231</v>
      </c>
      <c r="AF1003" s="38">
        <v>25</v>
      </c>
      <c r="AG1003" s="40">
        <v>23</v>
      </c>
      <c r="AH1003" s="40">
        <v>125</v>
      </c>
      <c r="AI1003" s="52">
        <v>72985</v>
      </c>
      <c r="AJ1003" s="52">
        <f t="shared" si="191"/>
        <v>25023</v>
      </c>
      <c r="AK1003" t="s">
        <v>1652</v>
      </c>
    </row>
    <row r="1004" spans="1:37" hidden="1" outlineLevel="1">
      <c r="A1004" s="26" t="s">
        <v>286</v>
      </c>
      <c r="B1004" s="11" t="s">
        <v>2630</v>
      </c>
      <c r="E1004" s="1">
        <v>2747</v>
      </c>
      <c r="G1004" s="1">
        <v>1516</v>
      </c>
      <c r="H1004" s="1">
        <v>1407</v>
      </c>
      <c r="I1004" s="1">
        <v>1196</v>
      </c>
      <c r="J1004" s="2"/>
      <c r="K1004" s="2">
        <f t="shared" si="183"/>
        <v>0.43538405533309066</v>
      </c>
      <c r="L1004" s="10">
        <f t="shared" si="184"/>
        <v>2</v>
      </c>
      <c r="M1004" s="9">
        <f t="shared" si="185"/>
        <v>3</v>
      </c>
      <c r="N1004" s="8">
        <f t="shared" si="186"/>
        <v>1</v>
      </c>
      <c r="O1004" s="2">
        <f t="shared" si="187"/>
        <v>0.31108639228772711</v>
      </c>
      <c r="P1004" s="2">
        <f t="shared" si="188"/>
        <v>0.12680756395995552</v>
      </c>
      <c r="Q1004" s="2">
        <f t="shared" si="189"/>
        <v>0.55135335558027443</v>
      </c>
      <c r="R1004" s="2">
        <f t="shared" si="190"/>
        <v>1.075268817204289E-2</v>
      </c>
      <c r="S1004" s="1">
        <v>839</v>
      </c>
      <c r="T1004" s="1">
        <v>342</v>
      </c>
      <c r="U1004" s="1">
        <v>1487</v>
      </c>
      <c r="V1004" s="1">
        <v>19</v>
      </c>
      <c r="W1004" s="1">
        <v>9</v>
      </c>
      <c r="Y1004">
        <v>1</v>
      </c>
      <c r="AB1004" s="47" t="s">
        <v>698</v>
      </c>
      <c r="AC1004" s="47"/>
      <c r="AF1004" s="38">
        <v>25</v>
      </c>
      <c r="AG1004" s="40">
        <v>27</v>
      </c>
      <c r="AH1004" s="40">
        <v>265</v>
      </c>
      <c r="AI1004" s="52">
        <v>73090</v>
      </c>
      <c r="AJ1004" s="52">
        <f t="shared" si="191"/>
        <v>25027</v>
      </c>
      <c r="AK1004" t="s">
        <v>1652</v>
      </c>
    </row>
    <row r="1005" spans="1:37" hidden="1" outlineLevel="1">
      <c r="A1005" s="26" t="s">
        <v>1539</v>
      </c>
      <c r="B1005" s="11" t="s">
        <v>2630</v>
      </c>
      <c r="E1005" s="1">
        <v>496</v>
      </c>
      <c r="G1005" s="1">
        <v>306</v>
      </c>
      <c r="H1005" s="1">
        <v>284</v>
      </c>
      <c r="I1005" s="1">
        <v>300</v>
      </c>
      <c r="J1005" s="2"/>
      <c r="K1005" s="2">
        <f t="shared" si="183"/>
        <v>0.60483870967741937</v>
      </c>
      <c r="L1005" s="10">
        <f t="shared" si="184"/>
        <v>2</v>
      </c>
      <c r="M1005" s="9">
        <f t="shared" si="185"/>
        <v>3</v>
      </c>
      <c r="N1005" s="8">
        <f t="shared" si="186"/>
        <v>1</v>
      </c>
      <c r="O1005" s="2">
        <f t="shared" si="187"/>
        <v>0.21</v>
      </c>
      <c r="P1005" s="2">
        <f t="shared" si="188"/>
        <v>0.14199999999999999</v>
      </c>
      <c r="Q1005" s="2">
        <f t="shared" si="189"/>
        <v>0.64600000000000002</v>
      </c>
      <c r="R1005" s="2">
        <f t="shared" si="190"/>
        <v>2.0000000000000018E-3</v>
      </c>
      <c r="S1005" s="1">
        <v>105</v>
      </c>
      <c r="T1005" s="1">
        <v>71</v>
      </c>
      <c r="U1005" s="1">
        <v>323</v>
      </c>
      <c r="V1005" s="1">
        <v>0</v>
      </c>
      <c r="W1005" s="1">
        <v>1</v>
      </c>
      <c r="Y1005">
        <v>0</v>
      </c>
      <c r="AB1005" t="s">
        <v>1083</v>
      </c>
      <c r="AF1005" s="38">
        <v>25</v>
      </c>
      <c r="AG1005" s="40">
        <v>11</v>
      </c>
      <c r="AH1005" s="40">
        <v>120</v>
      </c>
      <c r="AI1005" s="52">
        <v>73265</v>
      </c>
      <c r="AJ1005" s="52">
        <f t="shared" si="191"/>
        <v>25011</v>
      </c>
      <c r="AK1005" t="s">
        <v>1652</v>
      </c>
    </row>
    <row r="1006" spans="1:37" hidden="1" outlineLevel="1">
      <c r="A1006" s="26" t="s">
        <v>1069</v>
      </c>
      <c r="B1006" s="11" t="s">
        <v>2630</v>
      </c>
      <c r="E1006" s="1">
        <v>393</v>
      </c>
      <c r="G1006" s="1">
        <v>242</v>
      </c>
      <c r="H1006" s="1">
        <v>228</v>
      </c>
      <c r="I1006" s="1">
        <v>239</v>
      </c>
      <c r="J1006" s="2"/>
      <c r="K1006" s="2">
        <f t="shared" si="183"/>
        <v>0.6081424936386769</v>
      </c>
      <c r="L1006" s="10">
        <f t="shared" si="184"/>
        <v>2</v>
      </c>
      <c r="M1006" s="9">
        <f t="shared" si="185"/>
        <v>3</v>
      </c>
      <c r="N1006" s="8">
        <f t="shared" si="186"/>
        <v>1</v>
      </c>
      <c r="O1006" s="2">
        <f t="shared" si="187"/>
        <v>0.2779220779220779</v>
      </c>
      <c r="P1006" s="2">
        <f t="shared" si="188"/>
        <v>7.5324675324675322E-2</v>
      </c>
      <c r="Q1006" s="2">
        <f t="shared" si="189"/>
        <v>0.63896103896103895</v>
      </c>
      <c r="R1006" s="2">
        <f t="shared" si="190"/>
        <v>7.7922077922077948E-3</v>
      </c>
      <c r="S1006" s="1">
        <v>107</v>
      </c>
      <c r="T1006" s="1">
        <v>29</v>
      </c>
      <c r="U1006" s="1">
        <v>246</v>
      </c>
      <c r="V1006" s="1">
        <v>3</v>
      </c>
      <c r="W1006" s="1">
        <v>0</v>
      </c>
      <c r="Y1006">
        <v>0</v>
      </c>
      <c r="AB1006" t="s">
        <v>1393</v>
      </c>
      <c r="AF1006" s="38">
        <v>25</v>
      </c>
      <c r="AG1006" s="40">
        <v>3</v>
      </c>
      <c r="AH1006" s="40">
        <v>145</v>
      </c>
      <c r="AI1006" s="52">
        <v>73335</v>
      </c>
      <c r="AJ1006" s="52">
        <f t="shared" si="191"/>
        <v>25003</v>
      </c>
      <c r="AK1006" t="s">
        <v>1652</v>
      </c>
    </row>
    <row r="1007" spans="1:37" hidden="1" outlineLevel="1">
      <c r="A1007" s="26" t="s">
        <v>1532</v>
      </c>
      <c r="B1007" s="11" t="s">
        <v>2630</v>
      </c>
      <c r="E1007" s="1">
        <v>20724</v>
      </c>
      <c r="G1007" s="1">
        <v>12243</v>
      </c>
      <c r="H1007" s="1">
        <v>11274</v>
      </c>
      <c r="I1007" s="1">
        <v>9473</v>
      </c>
      <c r="J1007" s="2"/>
      <c r="K1007" s="2">
        <f t="shared" si="183"/>
        <v>0.45710287589268483</v>
      </c>
      <c r="L1007" s="10">
        <f t="shared" si="184"/>
        <v>1</v>
      </c>
      <c r="M1007" s="9">
        <f t="shared" si="185"/>
        <v>3</v>
      </c>
      <c r="N1007" s="8">
        <f t="shared" si="186"/>
        <v>2</v>
      </c>
      <c r="O1007" s="2">
        <f t="shared" si="187"/>
        <v>0.46525694615195473</v>
      </c>
      <c r="P1007" s="2">
        <f t="shared" si="188"/>
        <v>0.10292598967297763</v>
      </c>
      <c r="Q1007" s="2">
        <f t="shared" si="189"/>
        <v>0.42439144332431766</v>
      </c>
      <c r="R1007" s="2">
        <f t="shared" si="190"/>
        <v>7.4256208507500476E-3</v>
      </c>
      <c r="S1007" s="1">
        <v>9461</v>
      </c>
      <c r="T1007" s="1">
        <v>2093</v>
      </c>
      <c r="U1007" s="1">
        <v>8630</v>
      </c>
      <c r="V1007" s="1">
        <v>78</v>
      </c>
      <c r="W1007" s="1">
        <v>41</v>
      </c>
      <c r="Y1007">
        <v>32</v>
      </c>
      <c r="AB1007" t="s">
        <v>323</v>
      </c>
      <c r="AF1007" s="38">
        <v>25</v>
      </c>
      <c r="AG1007" s="40">
        <v>17</v>
      </c>
      <c r="AH1007" s="40">
        <v>240</v>
      </c>
      <c r="AI1007" s="52">
        <v>73440</v>
      </c>
      <c r="AJ1007" s="52">
        <f t="shared" si="191"/>
        <v>25017</v>
      </c>
      <c r="AK1007" t="s">
        <v>165</v>
      </c>
    </row>
    <row r="1008" spans="1:37" hidden="1" outlineLevel="1">
      <c r="A1008" s="26" t="s">
        <v>2550</v>
      </c>
      <c r="B1008" s="11" t="s">
        <v>2630</v>
      </c>
      <c r="E1008" s="1">
        <v>9623</v>
      </c>
      <c r="G1008" s="1">
        <v>6637</v>
      </c>
      <c r="H1008" s="1">
        <v>6065</v>
      </c>
      <c r="I1008" s="1">
        <v>5944</v>
      </c>
      <c r="J1008" s="2"/>
      <c r="K1008" s="2">
        <f t="shared" si="183"/>
        <v>0.61768679206068788</v>
      </c>
      <c r="L1008" s="10">
        <f t="shared" si="184"/>
        <v>2</v>
      </c>
      <c r="M1008" s="9">
        <f t="shared" si="185"/>
        <v>3</v>
      </c>
      <c r="N1008" s="8">
        <f t="shared" si="186"/>
        <v>1</v>
      </c>
      <c r="O1008" s="2">
        <f t="shared" si="187"/>
        <v>0.26262006948702227</v>
      </c>
      <c r="P1008" s="2">
        <f t="shared" si="188"/>
        <v>0.18189249948906602</v>
      </c>
      <c r="Q1008" s="2">
        <f t="shared" si="189"/>
        <v>0.55129777232781529</v>
      </c>
      <c r="R1008" s="2">
        <f t="shared" si="190"/>
        <v>4.1896586960964433E-3</v>
      </c>
      <c r="S1008" s="1">
        <v>2570</v>
      </c>
      <c r="T1008" s="1">
        <v>1780</v>
      </c>
      <c r="U1008" s="1">
        <v>5395</v>
      </c>
      <c r="V1008" s="1">
        <v>28</v>
      </c>
      <c r="W1008" s="1">
        <v>6</v>
      </c>
      <c r="Y1008">
        <v>7</v>
      </c>
      <c r="AB1008" t="s">
        <v>323</v>
      </c>
      <c r="AF1008" s="38">
        <v>25</v>
      </c>
      <c r="AG1008" s="40">
        <v>17</v>
      </c>
      <c r="AH1008" s="40">
        <v>245</v>
      </c>
      <c r="AI1008" s="52">
        <v>73790</v>
      </c>
      <c r="AJ1008" s="52">
        <f t="shared" si="191"/>
        <v>25017</v>
      </c>
      <c r="AK1008" t="s">
        <v>1652</v>
      </c>
    </row>
    <row r="1009" spans="1:37" hidden="1" outlineLevel="1">
      <c r="A1009" s="26" t="s">
        <v>615</v>
      </c>
      <c r="B1009" s="11" t="s">
        <v>2630</v>
      </c>
      <c r="E1009" s="1">
        <v>9830</v>
      </c>
      <c r="G1009" s="1">
        <v>4602</v>
      </c>
      <c r="H1009" s="1">
        <v>4235</v>
      </c>
      <c r="I1009" s="1">
        <v>3309</v>
      </c>
      <c r="J1009" s="2"/>
      <c r="K1009" s="2">
        <f t="shared" si="183"/>
        <v>0.33662258392675481</v>
      </c>
      <c r="L1009" s="10">
        <f t="shared" si="184"/>
        <v>2</v>
      </c>
      <c r="M1009" s="9">
        <f t="shared" si="185"/>
        <v>3</v>
      </c>
      <c r="N1009" s="8">
        <f t="shared" si="186"/>
        <v>1</v>
      </c>
      <c r="O1009" s="2">
        <f t="shared" si="187"/>
        <v>0.36283369689415185</v>
      </c>
      <c r="P1009" s="2">
        <f t="shared" si="188"/>
        <v>9.8888542640490282E-2</v>
      </c>
      <c r="Q1009" s="2">
        <f t="shared" si="189"/>
        <v>0.52705931235068038</v>
      </c>
      <c r="R1009" s="2">
        <f t="shared" si="190"/>
        <v>1.1218448114677426E-2</v>
      </c>
      <c r="S1009" s="1">
        <v>3493</v>
      </c>
      <c r="T1009" s="1">
        <v>952</v>
      </c>
      <c r="U1009" s="1">
        <v>5074</v>
      </c>
      <c r="V1009" s="1">
        <v>79</v>
      </c>
      <c r="W1009" s="1">
        <v>5</v>
      </c>
      <c r="Y1009">
        <v>24</v>
      </c>
      <c r="AB1009" s="47" t="s">
        <v>698</v>
      </c>
      <c r="AC1009" s="47"/>
      <c r="AF1009" s="38">
        <v>25</v>
      </c>
      <c r="AG1009" s="40">
        <v>27</v>
      </c>
      <c r="AH1009" s="40">
        <v>270</v>
      </c>
      <c r="AI1009" s="52">
        <v>73895</v>
      </c>
      <c r="AJ1009" s="52">
        <f t="shared" si="191"/>
        <v>25027</v>
      </c>
      <c r="AK1009" t="s">
        <v>1652</v>
      </c>
    </row>
    <row r="1010" spans="1:37" hidden="1" outlineLevel="1">
      <c r="A1010" s="26" t="s">
        <v>2551</v>
      </c>
      <c r="B1010" s="11" t="s">
        <v>2630</v>
      </c>
      <c r="E1010" s="1">
        <v>16814</v>
      </c>
      <c r="G1010" s="1">
        <v>11944</v>
      </c>
      <c r="H1010" s="1">
        <v>10497</v>
      </c>
      <c r="I1010" s="1">
        <v>8318</v>
      </c>
      <c r="J1010" s="2"/>
      <c r="K1010" s="2">
        <f t="shared" si="183"/>
        <v>0.49470679195908174</v>
      </c>
      <c r="L1010" s="10">
        <f t="shared" si="184"/>
        <v>2</v>
      </c>
      <c r="M1010" s="9">
        <f t="shared" si="185"/>
        <v>3</v>
      </c>
      <c r="N1010" s="8">
        <f t="shared" si="186"/>
        <v>1</v>
      </c>
      <c r="O1010" s="2">
        <f t="shared" si="187"/>
        <v>0.27446950003022791</v>
      </c>
      <c r="P1010" s="2">
        <f t="shared" si="188"/>
        <v>0.24466477238377365</v>
      </c>
      <c r="Q1010" s="2">
        <f t="shared" si="189"/>
        <v>0.47675473066924612</v>
      </c>
      <c r="R1010" s="2">
        <f t="shared" si="190"/>
        <v>4.1109969167522631E-3</v>
      </c>
      <c r="S1010" s="1">
        <v>4540</v>
      </c>
      <c r="T1010" s="1">
        <v>4047</v>
      </c>
      <c r="U1010" s="1">
        <v>7886</v>
      </c>
      <c r="V1010" s="1">
        <v>36</v>
      </c>
      <c r="W1010" s="1">
        <v>19</v>
      </c>
      <c r="Y1010">
        <v>13</v>
      </c>
      <c r="AB1010" t="s">
        <v>1295</v>
      </c>
      <c r="AF1010" s="38">
        <v>25</v>
      </c>
      <c r="AG1010" s="40">
        <v>21</v>
      </c>
      <c r="AH1010" s="40">
        <v>125</v>
      </c>
      <c r="AI1010" s="52">
        <v>74175</v>
      </c>
      <c r="AJ1010" s="52">
        <f t="shared" si="191"/>
        <v>25021</v>
      </c>
      <c r="AK1010" t="s">
        <v>1652</v>
      </c>
    </row>
    <row r="1011" spans="1:37" hidden="1" outlineLevel="1">
      <c r="A1011" s="26" t="s">
        <v>1794</v>
      </c>
      <c r="B1011" s="11" t="s">
        <v>2630</v>
      </c>
      <c r="E1011" s="1">
        <v>2521</v>
      </c>
      <c r="G1011" s="1">
        <v>1530</v>
      </c>
      <c r="H1011" s="1">
        <v>1419</v>
      </c>
      <c r="I1011" s="1">
        <v>1485</v>
      </c>
      <c r="J1011" s="2"/>
      <c r="K1011" s="2">
        <f t="shared" si="183"/>
        <v>0.58905196350654498</v>
      </c>
      <c r="L1011" s="10">
        <f t="shared" si="184"/>
        <v>2</v>
      </c>
      <c r="M1011" s="9">
        <f t="shared" si="185"/>
        <v>3</v>
      </c>
      <c r="N1011" s="8">
        <f t="shared" si="186"/>
        <v>1</v>
      </c>
      <c r="O1011" s="2">
        <f t="shared" si="187"/>
        <v>0.33588093322606599</v>
      </c>
      <c r="P1011" s="2">
        <f t="shared" si="188"/>
        <v>0.14843121480289623</v>
      </c>
      <c r="Q1011" s="2">
        <f t="shared" si="189"/>
        <v>0.50884955752212391</v>
      </c>
      <c r="R1011" s="2">
        <f t="shared" si="190"/>
        <v>6.8382944489139286E-3</v>
      </c>
      <c r="S1011" s="1">
        <v>835</v>
      </c>
      <c r="T1011" s="1">
        <v>369</v>
      </c>
      <c r="U1011" s="1">
        <v>1265</v>
      </c>
      <c r="V1011" s="1">
        <v>9</v>
      </c>
      <c r="W1011" s="1">
        <v>6</v>
      </c>
      <c r="Y1011">
        <v>2</v>
      </c>
      <c r="AB1011" t="s">
        <v>1941</v>
      </c>
      <c r="AF1011" s="38">
        <v>25</v>
      </c>
      <c r="AG1011" s="40">
        <v>1</v>
      </c>
      <c r="AH1011" s="40">
        <v>70</v>
      </c>
      <c r="AI1011" s="52">
        <v>74385</v>
      </c>
      <c r="AJ1011" s="52">
        <f t="shared" si="191"/>
        <v>25001</v>
      </c>
      <c r="AK1011" t="s">
        <v>1652</v>
      </c>
    </row>
    <row r="1012" spans="1:37" hidden="1" outlineLevel="1">
      <c r="A1012" s="26" t="s">
        <v>1795</v>
      </c>
      <c r="B1012" s="11" t="s">
        <v>2630</v>
      </c>
      <c r="E1012" s="1">
        <v>626</v>
      </c>
      <c r="G1012" s="1">
        <v>387</v>
      </c>
      <c r="H1012" s="1">
        <v>363</v>
      </c>
      <c r="I1012" s="1">
        <v>372</v>
      </c>
      <c r="J1012" s="2"/>
      <c r="K1012" s="2">
        <f t="shared" si="183"/>
        <v>0.59424920127795522</v>
      </c>
      <c r="L1012" s="10">
        <f t="shared" si="184"/>
        <v>2</v>
      </c>
      <c r="M1012" s="9">
        <f t="shared" si="185"/>
        <v>3</v>
      </c>
      <c r="N1012" s="8">
        <f t="shared" si="186"/>
        <v>1</v>
      </c>
      <c r="O1012" s="2">
        <f t="shared" si="187"/>
        <v>0.25967741935483873</v>
      </c>
      <c r="P1012" s="2">
        <f t="shared" si="188"/>
        <v>7.2580645161290328E-2</v>
      </c>
      <c r="Q1012" s="2">
        <f t="shared" si="189"/>
        <v>0.62419354838709673</v>
      </c>
      <c r="R1012" s="2">
        <f t="shared" si="190"/>
        <v>4.354838709677411E-2</v>
      </c>
      <c r="S1012" s="1">
        <v>161</v>
      </c>
      <c r="T1012" s="1">
        <v>45</v>
      </c>
      <c r="U1012" s="1">
        <v>387</v>
      </c>
      <c r="V1012" s="1">
        <v>2</v>
      </c>
      <c r="W1012" s="1">
        <v>18</v>
      </c>
      <c r="Y1012">
        <v>7</v>
      </c>
      <c r="AB1012" t="s">
        <v>1083</v>
      </c>
      <c r="AF1012" s="38">
        <v>25</v>
      </c>
      <c r="AG1012" s="40">
        <v>11</v>
      </c>
      <c r="AH1012" s="40">
        <v>125</v>
      </c>
      <c r="AI1012" s="52">
        <v>74525</v>
      </c>
      <c r="AJ1012" s="52">
        <f t="shared" si="191"/>
        <v>25011</v>
      </c>
      <c r="AK1012" t="s">
        <v>1652</v>
      </c>
    </row>
    <row r="1013" spans="1:37" hidden="1" outlineLevel="1">
      <c r="A1013" s="26" t="s">
        <v>2505</v>
      </c>
      <c r="B1013" s="11" t="s">
        <v>2630</v>
      </c>
      <c r="E1013" s="1">
        <v>2608</v>
      </c>
      <c r="G1013" s="1">
        <v>1849</v>
      </c>
      <c r="H1013" s="1">
        <v>1571</v>
      </c>
      <c r="I1013" s="1">
        <v>1754</v>
      </c>
      <c r="J1013" s="2"/>
      <c r="K1013" s="2">
        <f t="shared" si="183"/>
        <v>0.6725460122699386</v>
      </c>
      <c r="L1013" s="10">
        <f t="shared" si="184"/>
        <v>3</v>
      </c>
      <c r="M1013" s="9">
        <f t="shared" si="185"/>
        <v>2</v>
      </c>
      <c r="N1013" s="8">
        <f t="shared" si="186"/>
        <v>1</v>
      </c>
      <c r="O1013" s="2">
        <f t="shared" si="187"/>
        <v>0.18099725166862976</v>
      </c>
      <c r="P1013" s="2">
        <f t="shared" si="188"/>
        <v>0.33372595210051043</v>
      </c>
      <c r="Q1013" s="2">
        <f t="shared" si="189"/>
        <v>0.47781703965449551</v>
      </c>
      <c r="R1013" s="2">
        <f t="shared" si="190"/>
        <v>7.4597565763642737E-3</v>
      </c>
      <c r="S1013" s="1">
        <v>461</v>
      </c>
      <c r="T1013" s="1">
        <v>850</v>
      </c>
      <c r="U1013" s="1">
        <v>1217</v>
      </c>
      <c r="V1013" s="1">
        <v>8</v>
      </c>
      <c r="W1013" s="1">
        <v>8</v>
      </c>
      <c r="Y1013">
        <v>3</v>
      </c>
      <c r="AB1013" t="s">
        <v>1016</v>
      </c>
      <c r="AF1013" s="38">
        <v>25</v>
      </c>
      <c r="AG1013" s="40">
        <v>9</v>
      </c>
      <c r="AH1013" s="40">
        <v>165</v>
      </c>
      <c r="AI1013" s="52">
        <v>74595</v>
      </c>
      <c r="AJ1013" s="52">
        <f t="shared" si="191"/>
        <v>25009</v>
      </c>
      <c r="AK1013" t="s">
        <v>1652</v>
      </c>
    </row>
    <row r="1014" spans="1:37" hidden="1" outlineLevel="1">
      <c r="A1014" s="26" t="s">
        <v>2799</v>
      </c>
      <c r="B1014" s="11" t="s">
        <v>2630</v>
      </c>
      <c r="E1014" s="1">
        <v>4378</v>
      </c>
      <c r="G1014" s="1">
        <v>2950</v>
      </c>
      <c r="H1014" s="1">
        <v>2605</v>
      </c>
      <c r="I1014" s="1">
        <v>2102</v>
      </c>
      <c r="J1014" s="2"/>
      <c r="K1014" s="2">
        <f t="shared" ref="K1014:K1045" si="192">I1014/E1014</f>
        <v>0.48012791228871632</v>
      </c>
      <c r="L1014" s="10">
        <f t="shared" ref="L1014:L1045" si="193">RANK(S1014,S1014:Y1014)</f>
        <v>2</v>
      </c>
      <c r="M1014" s="9">
        <f t="shared" ref="M1014:M1045" si="194">RANK(T1014,S1014:Y1014)</f>
        <v>3</v>
      </c>
      <c r="N1014" s="8">
        <f t="shared" ref="N1014:N1045" si="195">RANK(U1014,S1014:Y1014)</f>
        <v>1</v>
      </c>
      <c r="O1014" s="2">
        <f t="shared" ref="O1014:O1045" si="196">IF(SUM($S1014:$Y1014)=0,"-",S1014/SUM($S1014:$Y1014))</f>
        <v>0.19373685440523486</v>
      </c>
      <c r="P1014" s="2">
        <f t="shared" ref="P1014:P1045" si="197">IF(SUM($S1014:$Y1014)=0,"-",T1014/SUM($S1014:$Y1014))</f>
        <v>0.15330684739425099</v>
      </c>
      <c r="Q1014" s="2">
        <f t="shared" ref="Q1014:Q1045" si="198">IF(SUM($S1014:$Y1014)=0,"-",U1014/SUM($S1014:$Y1014))</f>
        <v>0.64641271325075955</v>
      </c>
      <c r="R1014" s="2">
        <f t="shared" ref="R1014:R1045" si="199">IF(SUM($S1014:$Y1014)=0,"-",(1-O1014-P1014-Q1014))</f>
        <v>6.5435849497545995E-3</v>
      </c>
      <c r="S1014" s="1">
        <v>829</v>
      </c>
      <c r="T1014" s="1">
        <v>656</v>
      </c>
      <c r="U1014" s="1">
        <v>2766</v>
      </c>
      <c r="V1014" s="1">
        <v>21</v>
      </c>
      <c r="W1014" s="1">
        <v>3</v>
      </c>
      <c r="Y1014">
        <v>4</v>
      </c>
      <c r="AB1014" s="47" t="s">
        <v>698</v>
      </c>
      <c r="AC1014" s="47"/>
      <c r="AF1014" s="38">
        <v>25</v>
      </c>
      <c r="AG1014" s="40">
        <v>27</v>
      </c>
      <c r="AH1014" s="40">
        <v>280</v>
      </c>
      <c r="AI1014" s="52">
        <v>75155</v>
      </c>
      <c r="AJ1014" s="52">
        <f t="shared" ref="AJ1014:AJ1044" si="200">AF1014*1000+AG1014</f>
        <v>25027</v>
      </c>
      <c r="AK1014" t="s">
        <v>1652</v>
      </c>
    </row>
    <row r="1015" spans="1:37" hidden="1" outlineLevel="1">
      <c r="A1015" s="26" t="s">
        <v>2875</v>
      </c>
      <c r="B1015" s="11" t="s">
        <v>2630</v>
      </c>
      <c r="E1015" s="1">
        <v>4748</v>
      </c>
      <c r="G1015" s="1">
        <v>2849</v>
      </c>
      <c r="H1015" s="1">
        <v>2483</v>
      </c>
      <c r="I1015" s="1">
        <v>1824</v>
      </c>
      <c r="J1015" s="2"/>
      <c r="K1015" s="2">
        <f t="shared" si="192"/>
        <v>0.38416175231676497</v>
      </c>
      <c r="L1015" s="10">
        <f t="shared" si="193"/>
        <v>2</v>
      </c>
      <c r="M1015" s="9">
        <f t="shared" si="194"/>
        <v>3</v>
      </c>
      <c r="N1015" s="8">
        <f t="shared" si="195"/>
        <v>1</v>
      </c>
      <c r="O1015" s="2">
        <f t="shared" si="196"/>
        <v>0.22666383159685308</v>
      </c>
      <c r="P1015" s="2">
        <f t="shared" si="197"/>
        <v>0.20646395917499469</v>
      </c>
      <c r="Q1015" s="2">
        <f t="shared" si="198"/>
        <v>0.55921752073144804</v>
      </c>
      <c r="R1015" s="2">
        <f t="shared" si="199"/>
        <v>7.6546884967041429E-3</v>
      </c>
      <c r="S1015" s="1">
        <v>1066</v>
      </c>
      <c r="T1015" s="1">
        <v>971</v>
      </c>
      <c r="U1015" s="1">
        <v>2630</v>
      </c>
      <c r="V1015" s="1">
        <v>25</v>
      </c>
      <c r="W1015" s="1">
        <v>2</v>
      </c>
      <c r="Y1015">
        <v>9</v>
      </c>
      <c r="AB1015" t="s">
        <v>231</v>
      </c>
      <c r="AF1015" s="38">
        <v>25</v>
      </c>
      <c r="AG1015" s="40">
        <v>23</v>
      </c>
      <c r="AH1015" s="40">
        <v>130</v>
      </c>
      <c r="AI1015" s="52">
        <v>75260</v>
      </c>
      <c r="AJ1015" s="52">
        <f t="shared" si="200"/>
        <v>25023</v>
      </c>
      <c r="AK1015" t="s">
        <v>1652</v>
      </c>
    </row>
    <row r="1016" spans="1:37" hidden="1" outlineLevel="1">
      <c r="A1016" s="26" t="s">
        <v>2876</v>
      </c>
      <c r="B1016" s="11" t="s">
        <v>2630</v>
      </c>
      <c r="E1016" s="1">
        <v>2425</v>
      </c>
      <c r="G1016" s="1">
        <v>1388</v>
      </c>
      <c r="H1016" s="1">
        <v>1270</v>
      </c>
      <c r="I1016" s="1">
        <v>1297</v>
      </c>
      <c r="J1016" s="2"/>
      <c r="K1016" s="2">
        <f t="shared" si="192"/>
        <v>0.53484536082474232</v>
      </c>
      <c r="L1016" s="10">
        <f t="shared" si="193"/>
        <v>2</v>
      </c>
      <c r="M1016" s="9">
        <f t="shared" si="194"/>
        <v>3</v>
      </c>
      <c r="N1016" s="8">
        <f t="shared" si="195"/>
        <v>1</v>
      </c>
      <c r="O1016" s="2">
        <f t="shared" si="196"/>
        <v>0.22240733027905041</v>
      </c>
      <c r="P1016" s="2">
        <f t="shared" si="197"/>
        <v>0.1615993336109954</v>
      </c>
      <c r="Q1016" s="2">
        <f t="shared" si="198"/>
        <v>0.60807996668054975</v>
      </c>
      <c r="R1016" s="2">
        <f t="shared" si="199"/>
        <v>7.9133694294044599E-3</v>
      </c>
      <c r="S1016" s="1">
        <v>534</v>
      </c>
      <c r="T1016" s="1">
        <v>388</v>
      </c>
      <c r="U1016" s="1">
        <v>1460</v>
      </c>
      <c r="V1016" s="1">
        <v>13</v>
      </c>
      <c r="W1016" s="1">
        <v>5</v>
      </c>
      <c r="Y1016">
        <v>1</v>
      </c>
      <c r="AB1016" s="47" t="s">
        <v>698</v>
      </c>
      <c r="AC1016" s="47"/>
      <c r="AF1016" s="38">
        <v>25</v>
      </c>
      <c r="AG1016" s="40">
        <v>27</v>
      </c>
      <c r="AH1016" s="40">
        <v>285</v>
      </c>
      <c r="AI1016" s="52">
        <v>75400</v>
      </c>
      <c r="AJ1016" s="52">
        <f t="shared" si="200"/>
        <v>25027</v>
      </c>
      <c r="AK1016" t="s">
        <v>1652</v>
      </c>
    </row>
    <row r="1017" spans="1:37" hidden="1" outlineLevel="1">
      <c r="A1017" s="26" t="s">
        <v>3047</v>
      </c>
      <c r="B1017" s="11" t="s">
        <v>2630</v>
      </c>
      <c r="E1017" s="1">
        <v>2871</v>
      </c>
      <c r="G1017" s="1">
        <v>2059</v>
      </c>
      <c r="H1017" s="1">
        <v>1828</v>
      </c>
      <c r="I1017" s="1">
        <v>1940</v>
      </c>
      <c r="J1017" s="2"/>
      <c r="K1017" s="2">
        <f t="shared" si="192"/>
        <v>0.67572274468826188</v>
      </c>
      <c r="L1017" s="10">
        <f t="shared" si="193"/>
        <v>3</v>
      </c>
      <c r="M1017" s="9">
        <f t="shared" si="194"/>
        <v>2</v>
      </c>
      <c r="N1017" s="8">
        <f t="shared" si="195"/>
        <v>1</v>
      </c>
      <c r="O1017" s="2">
        <f t="shared" si="196"/>
        <v>0.23502626970227672</v>
      </c>
      <c r="P1017" s="2">
        <f t="shared" si="197"/>
        <v>0.26479859894921193</v>
      </c>
      <c r="Q1017" s="2">
        <f t="shared" si="198"/>
        <v>0.49001751313485115</v>
      </c>
      <c r="R1017" s="2">
        <f t="shared" si="199"/>
        <v>1.0157618213660291E-2</v>
      </c>
      <c r="S1017" s="1">
        <v>671</v>
      </c>
      <c r="T1017" s="1">
        <v>756</v>
      </c>
      <c r="U1017" s="1">
        <v>1399</v>
      </c>
      <c r="V1017" s="1">
        <v>20</v>
      </c>
      <c r="W1017" s="1">
        <v>6</v>
      </c>
      <c r="Y1017">
        <v>3</v>
      </c>
      <c r="AB1017" t="s">
        <v>1016</v>
      </c>
      <c r="AF1017" s="38">
        <v>25</v>
      </c>
      <c r="AG1017" s="40">
        <v>9</v>
      </c>
      <c r="AH1017" s="40">
        <v>170</v>
      </c>
      <c r="AI1017" s="52">
        <v>77150</v>
      </c>
      <c r="AJ1017" s="52">
        <f t="shared" si="200"/>
        <v>25009</v>
      </c>
      <c r="AK1017" t="s">
        <v>1652</v>
      </c>
    </row>
    <row r="1018" spans="1:37" hidden="1" outlineLevel="1">
      <c r="A1018" s="26" t="s">
        <v>2701</v>
      </c>
      <c r="B1018" s="11" t="s">
        <v>2630</v>
      </c>
      <c r="E1018" s="1">
        <v>16509</v>
      </c>
      <c r="G1018" s="1">
        <v>8677</v>
      </c>
      <c r="H1018" s="1">
        <v>7686</v>
      </c>
      <c r="I1018" s="1">
        <v>8163</v>
      </c>
      <c r="J1018" s="2"/>
      <c r="K1018" s="2">
        <f t="shared" si="192"/>
        <v>0.49445756859894602</v>
      </c>
      <c r="L1018" s="10">
        <f t="shared" si="193"/>
        <v>2</v>
      </c>
      <c r="M1018" s="9">
        <f t="shared" si="194"/>
        <v>3</v>
      </c>
      <c r="N1018" s="8">
        <f t="shared" si="195"/>
        <v>1</v>
      </c>
      <c r="O1018" s="2">
        <f t="shared" si="196"/>
        <v>0.3352251922372757</v>
      </c>
      <c r="P1018" s="2">
        <f t="shared" si="197"/>
        <v>0.16398144757720004</v>
      </c>
      <c r="Q1018" s="2">
        <f t="shared" si="198"/>
        <v>0.49121201025265471</v>
      </c>
      <c r="R1018" s="2">
        <f t="shared" si="199"/>
        <v>9.5813499328695206E-3</v>
      </c>
      <c r="S1018" s="1">
        <v>5493</v>
      </c>
      <c r="T1018" s="1">
        <v>2687</v>
      </c>
      <c r="U1018" s="1">
        <v>8049</v>
      </c>
      <c r="V1018" s="1">
        <v>105</v>
      </c>
      <c r="W1018" s="1">
        <v>26</v>
      </c>
      <c r="Y1018">
        <v>26</v>
      </c>
      <c r="AB1018" t="s">
        <v>1859</v>
      </c>
      <c r="AF1018" s="38">
        <v>25</v>
      </c>
      <c r="AG1018" s="40">
        <v>13</v>
      </c>
      <c r="AH1018" s="40">
        <v>110</v>
      </c>
      <c r="AI1018" s="52">
        <v>77850</v>
      </c>
      <c r="AJ1018" s="52">
        <f t="shared" si="200"/>
        <v>25013</v>
      </c>
      <c r="AK1018" t="s">
        <v>1652</v>
      </c>
    </row>
    <row r="1019" spans="1:37" hidden="1" outlineLevel="1">
      <c r="A1019" s="26" t="s">
        <v>2806</v>
      </c>
      <c r="B1019" s="11" t="s">
        <v>2630</v>
      </c>
      <c r="E1019" s="1">
        <v>1090</v>
      </c>
      <c r="G1019" s="1">
        <v>652</v>
      </c>
      <c r="H1019" s="1">
        <v>601</v>
      </c>
      <c r="I1019" s="1">
        <v>640</v>
      </c>
      <c r="J1019" s="2"/>
      <c r="K1019" s="2">
        <f t="shared" si="192"/>
        <v>0.58715596330275233</v>
      </c>
      <c r="L1019" s="10">
        <f t="shared" si="193"/>
        <v>2</v>
      </c>
      <c r="M1019" s="9">
        <f t="shared" si="194"/>
        <v>3</v>
      </c>
      <c r="N1019" s="8">
        <f t="shared" si="195"/>
        <v>1</v>
      </c>
      <c r="O1019" s="2">
        <f t="shared" si="196"/>
        <v>0.2754158964879852</v>
      </c>
      <c r="P1019" s="2">
        <f t="shared" si="197"/>
        <v>0.1256931608133087</v>
      </c>
      <c r="Q1019" s="2">
        <f t="shared" si="198"/>
        <v>0.59242144177449163</v>
      </c>
      <c r="R1019" s="2">
        <f t="shared" si="199"/>
        <v>6.4695009242144996E-3</v>
      </c>
      <c r="S1019" s="1">
        <v>298</v>
      </c>
      <c r="T1019" s="1">
        <v>136</v>
      </c>
      <c r="U1019" s="1">
        <v>641</v>
      </c>
      <c r="V1019" s="1">
        <v>4</v>
      </c>
      <c r="W1019" s="1">
        <v>3</v>
      </c>
      <c r="Y1019">
        <v>0</v>
      </c>
      <c r="AB1019" t="s">
        <v>1393</v>
      </c>
      <c r="AF1019" s="38">
        <v>25</v>
      </c>
      <c r="AG1019" s="40">
        <v>3</v>
      </c>
      <c r="AH1019" s="40">
        <v>150</v>
      </c>
      <c r="AI1019" s="52">
        <v>77990</v>
      </c>
      <c r="AJ1019" s="52">
        <f t="shared" si="200"/>
        <v>25003</v>
      </c>
      <c r="AK1019" t="s">
        <v>1652</v>
      </c>
    </row>
    <row r="1020" spans="1:37" hidden="1" outlineLevel="1">
      <c r="A1020" s="26" t="s">
        <v>2973</v>
      </c>
      <c r="B1020" s="11" t="s">
        <v>2630</v>
      </c>
      <c r="E1020" s="1">
        <v>1927</v>
      </c>
      <c r="G1020" s="1">
        <v>1269</v>
      </c>
      <c r="H1020" s="1">
        <v>1193</v>
      </c>
      <c r="I1020" s="1">
        <v>1232</v>
      </c>
      <c r="J1020" s="2"/>
      <c r="K1020" s="2">
        <f t="shared" si="192"/>
        <v>0.63933575505967821</v>
      </c>
      <c r="L1020" s="10">
        <f t="shared" si="193"/>
        <v>2</v>
      </c>
      <c r="M1020" s="9">
        <f t="shared" si="194"/>
        <v>3</v>
      </c>
      <c r="N1020" s="8">
        <f t="shared" si="195"/>
        <v>1</v>
      </c>
      <c r="O1020" s="2">
        <f t="shared" si="196"/>
        <v>0.33965244865718797</v>
      </c>
      <c r="P1020" s="2">
        <f t="shared" si="197"/>
        <v>8.8994207477619797E-2</v>
      </c>
      <c r="Q1020" s="2">
        <f t="shared" si="198"/>
        <v>0.56661400737230116</v>
      </c>
      <c r="R1020" s="2">
        <f t="shared" si="199"/>
        <v>4.7393364928911552E-3</v>
      </c>
      <c r="S1020" s="1">
        <v>645</v>
      </c>
      <c r="T1020" s="1">
        <v>169</v>
      </c>
      <c r="U1020" s="1">
        <v>1076</v>
      </c>
      <c r="V1020" s="1">
        <v>5</v>
      </c>
      <c r="W1020" s="1">
        <v>1</v>
      </c>
      <c r="Y1020">
        <v>3</v>
      </c>
      <c r="AB1020" t="s">
        <v>2263</v>
      </c>
      <c r="AF1020" s="38">
        <v>25</v>
      </c>
      <c r="AG1020" s="40">
        <v>7</v>
      </c>
      <c r="AH1020" s="40">
        <v>35</v>
      </c>
      <c r="AI1020" s="52">
        <v>78235</v>
      </c>
      <c r="AJ1020" s="52">
        <f t="shared" si="200"/>
        <v>25007</v>
      </c>
      <c r="AK1020" t="s">
        <v>1652</v>
      </c>
    </row>
    <row r="1021" spans="1:37" hidden="1" outlineLevel="1">
      <c r="A1021" s="26" t="s">
        <v>2741</v>
      </c>
      <c r="B1021" s="11" t="s">
        <v>2630</v>
      </c>
      <c r="E1021" s="1">
        <v>11084</v>
      </c>
      <c r="G1021" s="1">
        <v>6649</v>
      </c>
      <c r="H1021" s="1">
        <v>5995</v>
      </c>
      <c r="I1021" s="1">
        <v>4769</v>
      </c>
      <c r="J1021" s="2"/>
      <c r="K1021" s="2">
        <f t="shared" si="192"/>
        <v>0.43025983399494766</v>
      </c>
      <c r="L1021" s="10">
        <f t="shared" si="193"/>
        <v>2</v>
      </c>
      <c r="M1021" s="9">
        <f t="shared" si="194"/>
        <v>3</v>
      </c>
      <c r="N1021" s="8">
        <f t="shared" si="195"/>
        <v>1</v>
      </c>
      <c r="O1021" s="2">
        <f t="shared" si="196"/>
        <v>0.24788758265980895</v>
      </c>
      <c r="P1021" s="2">
        <f t="shared" si="197"/>
        <v>0.22630418809698752</v>
      </c>
      <c r="Q1021" s="2">
        <f t="shared" si="198"/>
        <v>0.51891991182953712</v>
      </c>
      <c r="R1021" s="2">
        <f t="shared" si="199"/>
        <v>6.8883174136664671E-3</v>
      </c>
      <c r="S1021" s="1">
        <v>2699</v>
      </c>
      <c r="T1021" s="1">
        <v>2464</v>
      </c>
      <c r="U1021" s="1">
        <v>5650</v>
      </c>
      <c r="V1021" s="1">
        <v>49</v>
      </c>
      <c r="W1021" s="1">
        <v>12</v>
      </c>
      <c r="Y1021">
        <v>14</v>
      </c>
      <c r="AB1021" s="47" t="s">
        <v>698</v>
      </c>
      <c r="AC1021" s="47"/>
      <c r="AF1021" s="38">
        <v>25</v>
      </c>
      <c r="AG1021" s="40">
        <v>27</v>
      </c>
      <c r="AH1021" s="40">
        <v>275</v>
      </c>
      <c r="AI1021" s="52">
        <v>75015</v>
      </c>
      <c r="AJ1021" s="52">
        <f t="shared" si="200"/>
        <v>25027</v>
      </c>
      <c r="AK1021" t="s">
        <v>1652</v>
      </c>
    </row>
    <row r="1022" spans="1:37" hidden="1" outlineLevel="1">
      <c r="A1022" s="26" t="s">
        <v>2587</v>
      </c>
      <c r="B1022" s="11" t="s">
        <v>2630</v>
      </c>
      <c r="E1022" s="1">
        <v>22765</v>
      </c>
      <c r="G1022" s="1">
        <v>13408</v>
      </c>
      <c r="H1022" s="1">
        <v>11960</v>
      </c>
      <c r="I1022" s="1">
        <v>12942</v>
      </c>
      <c r="J1022" s="2"/>
      <c r="K1022" s="2">
        <f t="shared" si="192"/>
        <v>0.56850428289040189</v>
      </c>
      <c r="L1022" s="10">
        <f t="shared" si="193"/>
        <v>2</v>
      </c>
      <c r="M1022" s="9">
        <f t="shared" si="194"/>
        <v>3</v>
      </c>
      <c r="N1022" s="8">
        <f t="shared" si="195"/>
        <v>1</v>
      </c>
      <c r="O1022" s="2">
        <f t="shared" si="196"/>
        <v>0.3141382533425448</v>
      </c>
      <c r="P1022" s="2">
        <f t="shared" si="197"/>
        <v>0.22822774007396268</v>
      </c>
      <c r="Q1022" s="2">
        <f t="shared" si="198"/>
        <v>0.4509285975535417</v>
      </c>
      <c r="R1022" s="2">
        <f t="shared" si="199"/>
        <v>6.7054090299508706E-3</v>
      </c>
      <c r="S1022" s="1">
        <v>7730</v>
      </c>
      <c r="T1022" s="1">
        <v>5616</v>
      </c>
      <c r="U1022" s="1">
        <v>11096</v>
      </c>
      <c r="V1022" s="1">
        <v>120</v>
      </c>
      <c r="W1022" s="1">
        <v>19</v>
      </c>
      <c r="Y1022">
        <v>26</v>
      </c>
      <c r="AB1022" t="s">
        <v>1859</v>
      </c>
      <c r="AF1022" s="38">
        <v>25</v>
      </c>
      <c r="AG1022" s="40">
        <v>13</v>
      </c>
      <c r="AH1022" s="40">
        <v>105</v>
      </c>
      <c r="AI1022" s="52">
        <v>76030</v>
      </c>
      <c r="AJ1022" s="52">
        <f t="shared" si="200"/>
        <v>25013</v>
      </c>
      <c r="AK1022" t="s">
        <v>165</v>
      </c>
    </row>
    <row r="1023" spans="1:37" hidden="1" outlineLevel="1">
      <c r="A1023" s="26" t="s">
        <v>3026</v>
      </c>
      <c r="B1023" s="11" t="s">
        <v>2630</v>
      </c>
      <c r="E1023" s="1">
        <v>13176</v>
      </c>
      <c r="G1023" s="1">
        <v>8978</v>
      </c>
      <c r="H1023" s="1">
        <v>8193</v>
      </c>
      <c r="I1023" s="1">
        <v>8604</v>
      </c>
      <c r="J1023" s="2"/>
      <c r="K1023" s="2">
        <f t="shared" si="192"/>
        <v>0.65300546448087426</v>
      </c>
      <c r="L1023" s="10">
        <f t="shared" si="193"/>
        <v>2</v>
      </c>
      <c r="M1023" s="9">
        <f t="shared" si="194"/>
        <v>3</v>
      </c>
      <c r="N1023" s="8">
        <f t="shared" si="195"/>
        <v>1</v>
      </c>
      <c r="O1023" s="2">
        <f t="shared" si="196"/>
        <v>0.22394507444264444</v>
      </c>
      <c r="P1023" s="2">
        <f t="shared" si="197"/>
        <v>0.16593381161768109</v>
      </c>
      <c r="Q1023" s="2">
        <f t="shared" si="198"/>
        <v>0.60479827200493708</v>
      </c>
      <c r="R1023" s="2">
        <f t="shared" si="199"/>
        <v>5.3228419347374212E-3</v>
      </c>
      <c r="S1023" s="1">
        <v>2903</v>
      </c>
      <c r="T1023" s="1">
        <v>2151</v>
      </c>
      <c r="U1023" s="1">
        <v>7840</v>
      </c>
      <c r="V1023" s="1">
        <v>48</v>
      </c>
      <c r="W1023" s="1">
        <v>5</v>
      </c>
      <c r="Y1023">
        <v>16</v>
      </c>
      <c r="AB1023" t="s">
        <v>323</v>
      </c>
      <c r="AF1023" s="38">
        <v>25</v>
      </c>
      <c r="AG1023" s="40">
        <v>17</v>
      </c>
      <c r="AH1023" s="40">
        <v>250</v>
      </c>
      <c r="AI1023" s="52">
        <v>76135</v>
      </c>
      <c r="AJ1023" s="52">
        <f t="shared" si="200"/>
        <v>25017</v>
      </c>
      <c r="AK1023" t="s">
        <v>1652</v>
      </c>
    </row>
    <row r="1024" spans="1:37" hidden="1" outlineLevel="1">
      <c r="A1024" s="26" t="s">
        <v>2370</v>
      </c>
      <c r="B1024" s="11" t="s">
        <v>2630</v>
      </c>
      <c r="E1024" s="1">
        <v>1118</v>
      </c>
      <c r="G1024" s="1">
        <v>777</v>
      </c>
      <c r="H1024" s="1">
        <v>689</v>
      </c>
      <c r="I1024" s="1">
        <v>760</v>
      </c>
      <c r="J1024" s="2"/>
      <c r="K1024" s="2">
        <f t="shared" si="192"/>
        <v>0.67978533094812166</v>
      </c>
      <c r="L1024" s="10">
        <f t="shared" si="193"/>
        <v>2</v>
      </c>
      <c r="M1024" s="9">
        <f t="shared" si="194"/>
        <v>3</v>
      </c>
      <c r="N1024" s="8">
        <f t="shared" si="195"/>
        <v>1</v>
      </c>
      <c r="O1024" s="2">
        <f t="shared" si="196"/>
        <v>0.15837104072398189</v>
      </c>
      <c r="P1024" s="2">
        <f t="shared" si="197"/>
        <v>0.11040723981900452</v>
      </c>
      <c r="Q1024" s="2">
        <f t="shared" si="198"/>
        <v>0.71855203619909502</v>
      </c>
      <c r="R1024" s="2">
        <f t="shared" si="199"/>
        <v>1.2669683257918618E-2</v>
      </c>
      <c r="S1024" s="1">
        <v>175</v>
      </c>
      <c r="T1024" s="1">
        <v>122</v>
      </c>
      <c r="U1024" s="1">
        <v>794</v>
      </c>
      <c r="V1024" s="1">
        <v>6</v>
      </c>
      <c r="W1024" s="1">
        <v>4</v>
      </c>
      <c r="Y1024">
        <v>4</v>
      </c>
      <c r="AB1024" t="s">
        <v>2728</v>
      </c>
      <c r="AF1024" s="38">
        <v>25</v>
      </c>
      <c r="AG1024" s="40">
        <v>15</v>
      </c>
      <c r="AH1024" s="40">
        <v>90</v>
      </c>
      <c r="AI1024" s="52">
        <v>76380</v>
      </c>
      <c r="AJ1024" s="52">
        <f t="shared" si="200"/>
        <v>25015</v>
      </c>
      <c r="AK1024" t="s">
        <v>1652</v>
      </c>
    </row>
    <row r="1025" spans="1:37" hidden="1" outlineLevel="1">
      <c r="A1025" s="26" t="s">
        <v>3032</v>
      </c>
      <c r="B1025" s="11" t="s">
        <v>2630</v>
      </c>
      <c r="E1025" s="1">
        <v>4867</v>
      </c>
      <c r="G1025" s="1">
        <v>3104</v>
      </c>
      <c r="H1025" s="1">
        <v>2840</v>
      </c>
      <c r="I1025" s="1">
        <v>2970</v>
      </c>
      <c r="J1025" s="2"/>
      <c r="K1025" s="2">
        <f t="shared" si="192"/>
        <v>0.61023217587836454</v>
      </c>
      <c r="L1025" s="10">
        <f t="shared" si="193"/>
        <v>2</v>
      </c>
      <c r="M1025" s="9">
        <f t="shared" si="194"/>
        <v>3</v>
      </c>
      <c r="N1025" s="8">
        <f t="shared" si="195"/>
        <v>1</v>
      </c>
      <c r="O1025" s="2">
        <f t="shared" si="196"/>
        <v>0.21016454905228077</v>
      </c>
      <c r="P1025" s="2">
        <f t="shared" si="197"/>
        <v>0.16621537179754217</v>
      </c>
      <c r="Q1025" s="2">
        <f t="shared" si="198"/>
        <v>0.61466361174755257</v>
      </c>
      <c r="R1025" s="2">
        <f t="shared" si="199"/>
        <v>8.9564674026244573E-3</v>
      </c>
      <c r="S1025" s="1">
        <v>1009</v>
      </c>
      <c r="T1025" s="1">
        <v>798</v>
      </c>
      <c r="U1025" s="1">
        <v>2951</v>
      </c>
      <c r="V1025" s="1">
        <v>38</v>
      </c>
      <c r="W1025" s="1">
        <v>3</v>
      </c>
      <c r="Y1025">
        <v>2</v>
      </c>
      <c r="AB1025" s="47" t="s">
        <v>698</v>
      </c>
      <c r="AC1025" s="47"/>
      <c r="AF1025" s="38">
        <v>25</v>
      </c>
      <c r="AG1025" s="40">
        <v>27</v>
      </c>
      <c r="AH1025" s="40">
        <v>290</v>
      </c>
      <c r="AI1025" s="52">
        <v>77010</v>
      </c>
      <c r="AJ1025" s="52">
        <f t="shared" si="200"/>
        <v>25027</v>
      </c>
      <c r="AK1025" t="s">
        <v>1652</v>
      </c>
    </row>
    <row r="1026" spans="1:37" hidden="1" outlineLevel="1">
      <c r="A1026" s="26" t="s">
        <v>645</v>
      </c>
      <c r="B1026" s="11" t="s">
        <v>2630</v>
      </c>
      <c r="E1026" s="1">
        <v>7733</v>
      </c>
      <c r="G1026" s="1">
        <v>5291</v>
      </c>
      <c r="H1026" s="1">
        <v>4678</v>
      </c>
      <c r="I1026" s="1">
        <v>3482</v>
      </c>
      <c r="J1026" s="2"/>
      <c r="K1026" s="2">
        <f t="shared" si="192"/>
        <v>0.45027802922539767</v>
      </c>
      <c r="L1026" s="10">
        <f t="shared" si="193"/>
        <v>3</v>
      </c>
      <c r="M1026" s="9">
        <f t="shared" si="194"/>
        <v>2</v>
      </c>
      <c r="N1026" s="8">
        <f t="shared" si="195"/>
        <v>1</v>
      </c>
      <c r="O1026" s="2">
        <f t="shared" si="196"/>
        <v>0.23037743241478387</v>
      </c>
      <c r="P1026" s="2">
        <f t="shared" si="197"/>
        <v>0.24722476165600105</v>
      </c>
      <c r="Q1026" s="2">
        <f t="shared" si="198"/>
        <v>0.51913281964215752</v>
      </c>
      <c r="R1026" s="2">
        <f t="shared" si="199"/>
        <v>3.2649862870576252E-3</v>
      </c>
      <c r="S1026" s="1">
        <v>1764</v>
      </c>
      <c r="T1026" s="1">
        <v>1893</v>
      </c>
      <c r="U1026" s="1">
        <v>3975</v>
      </c>
      <c r="V1026" s="1">
        <v>14</v>
      </c>
      <c r="W1026" s="1">
        <v>6</v>
      </c>
      <c r="Y1026">
        <v>5</v>
      </c>
      <c r="AB1026" t="s">
        <v>323</v>
      </c>
      <c r="AF1026" s="38">
        <v>25</v>
      </c>
      <c r="AG1026" s="40">
        <v>17</v>
      </c>
      <c r="AH1026" s="40">
        <v>255</v>
      </c>
      <c r="AI1026" s="52">
        <v>77255</v>
      </c>
      <c r="AJ1026" s="52">
        <f t="shared" si="200"/>
        <v>25017</v>
      </c>
      <c r="AK1026" t="s">
        <v>1652</v>
      </c>
    </row>
    <row r="1027" spans="1:37" hidden="1" outlineLevel="1">
      <c r="A1027" s="26" t="s">
        <v>2371</v>
      </c>
      <c r="B1027" s="11" t="s">
        <v>2630</v>
      </c>
      <c r="E1027" s="1">
        <v>11105</v>
      </c>
      <c r="G1027" s="1">
        <v>5371</v>
      </c>
      <c r="H1027" s="1">
        <v>4906</v>
      </c>
      <c r="I1027" s="1">
        <v>4033</v>
      </c>
      <c r="J1027" s="2"/>
      <c r="K1027" s="2">
        <f t="shared" si="192"/>
        <v>0.36316974335884739</v>
      </c>
      <c r="L1027" s="10">
        <f t="shared" si="193"/>
        <v>2</v>
      </c>
      <c r="M1027" s="9">
        <f t="shared" si="194"/>
        <v>3</v>
      </c>
      <c r="N1027" s="8">
        <f t="shared" si="195"/>
        <v>1</v>
      </c>
      <c r="O1027" s="2">
        <f t="shared" si="196"/>
        <v>0.41280653950953677</v>
      </c>
      <c r="P1027" s="2">
        <f t="shared" si="197"/>
        <v>0.1522252497729337</v>
      </c>
      <c r="Q1027" s="2">
        <f t="shared" si="198"/>
        <v>0.43060853769300633</v>
      </c>
      <c r="R1027" s="2">
        <f t="shared" si="199"/>
        <v>4.3596730245231141E-3</v>
      </c>
      <c r="S1027" s="1">
        <v>4545</v>
      </c>
      <c r="T1027" s="1">
        <v>1676</v>
      </c>
      <c r="U1027" s="1">
        <v>4741</v>
      </c>
      <c r="V1027" s="1">
        <v>32</v>
      </c>
      <c r="W1027" s="1">
        <v>13</v>
      </c>
      <c r="Y1027">
        <v>3</v>
      </c>
      <c r="AB1027" t="s">
        <v>1437</v>
      </c>
      <c r="AF1027" s="38">
        <v>25</v>
      </c>
      <c r="AG1027" s="40">
        <v>5</v>
      </c>
      <c r="AH1027" s="40">
        <v>100</v>
      </c>
      <c r="AI1027" s="52">
        <v>77570</v>
      </c>
      <c r="AJ1027" s="52">
        <f t="shared" si="200"/>
        <v>25005</v>
      </c>
      <c r="AK1027" t="s">
        <v>1652</v>
      </c>
    </row>
    <row r="1028" spans="1:37" hidden="1" outlineLevel="1">
      <c r="A1028" s="26" t="s">
        <v>1529</v>
      </c>
      <c r="B1028" s="11" t="s">
        <v>2630</v>
      </c>
      <c r="E1028" s="1">
        <v>9327</v>
      </c>
      <c r="G1028" s="1">
        <v>7144</v>
      </c>
      <c r="H1028" s="1">
        <v>6252</v>
      </c>
      <c r="I1028" s="1">
        <v>4555</v>
      </c>
      <c r="J1028" s="2"/>
      <c r="K1028" s="2">
        <f t="shared" si="192"/>
        <v>0.48836710625067009</v>
      </c>
      <c r="L1028" s="10">
        <f t="shared" si="193"/>
        <v>2</v>
      </c>
      <c r="M1028" s="9">
        <f t="shared" si="194"/>
        <v>3</v>
      </c>
      <c r="N1028" s="8">
        <f t="shared" si="195"/>
        <v>1</v>
      </c>
      <c r="O1028" s="2">
        <f t="shared" si="196"/>
        <v>0.27891230752429835</v>
      </c>
      <c r="P1028" s="2">
        <f t="shared" si="197"/>
        <v>0.21022168832587093</v>
      </c>
      <c r="Q1028" s="2">
        <f t="shared" si="198"/>
        <v>0.50857267664082118</v>
      </c>
      <c r="R1028" s="2">
        <f t="shared" si="199"/>
        <v>2.2933275090095684E-3</v>
      </c>
      <c r="S1028" s="1">
        <v>2554</v>
      </c>
      <c r="T1028" s="1">
        <v>1925</v>
      </c>
      <c r="U1028" s="1">
        <v>4657</v>
      </c>
      <c r="V1028" s="1">
        <v>13</v>
      </c>
      <c r="W1028" s="1">
        <v>6</v>
      </c>
      <c r="Y1028">
        <v>2</v>
      </c>
      <c r="AB1028" t="s">
        <v>1295</v>
      </c>
      <c r="AF1028" s="38">
        <v>25</v>
      </c>
      <c r="AG1028" s="40">
        <v>21</v>
      </c>
      <c r="AH1028" s="40">
        <v>130</v>
      </c>
      <c r="AI1028" s="52">
        <v>78690</v>
      </c>
      <c r="AJ1028" s="52">
        <f t="shared" si="200"/>
        <v>25021</v>
      </c>
      <c r="AK1028" t="s">
        <v>1652</v>
      </c>
    </row>
    <row r="1029" spans="1:37" hidden="1" outlineLevel="1">
      <c r="A1029" s="26" t="s">
        <v>2527</v>
      </c>
      <c r="B1029" s="11" t="s">
        <v>2630</v>
      </c>
      <c r="E1029" s="1">
        <v>35115</v>
      </c>
      <c r="G1029" s="1">
        <v>21572</v>
      </c>
      <c r="H1029" s="1">
        <v>19732</v>
      </c>
      <c r="I1029" s="1">
        <v>20468</v>
      </c>
      <c r="J1029" s="2"/>
      <c r="K1029" s="2">
        <f t="shared" si="192"/>
        <v>0.58288480706250889</v>
      </c>
      <c r="L1029" s="10">
        <f t="shared" si="193"/>
        <v>2</v>
      </c>
      <c r="M1029" s="9">
        <f t="shared" si="194"/>
        <v>3</v>
      </c>
      <c r="N1029" s="8">
        <f t="shared" si="195"/>
        <v>1</v>
      </c>
      <c r="O1029" s="2">
        <f t="shared" si="196"/>
        <v>0.36383599641711695</v>
      </c>
      <c r="P1029" s="2">
        <f t="shared" si="197"/>
        <v>0.1253142246236528</v>
      </c>
      <c r="Q1029" s="2">
        <f t="shared" si="198"/>
        <v>0.50330838799156286</v>
      </c>
      <c r="R1029" s="2">
        <f t="shared" si="199"/>
        <v>7.5413909676673718E-3</v>
      </c>
      <c r="S1029" s="1">
        <v>12592</v>
      </c>
      <c r="T1029" s="1">
        <v>4337</v>
      </c>
      <c r="U1029" s="1">
        <v>17419</v>
      </c>
      <c r="V1029" s="1">
        <v>159</v>
      </c>
      <c r="W1029" s="1">
        <v>15</v>
      </c>
      <c r="Y1029">
        <v>87</v>
      </c>
      <c r="AB1029" t="s">
        <v>1295</v>
      </c>
      <c r="AF1029" s="38">
        <v>25</v>
      </c>
      <c r="AG1029" s="40">
        <v>21</v>
      </c>
      <c r="AH1029" s="40">
        <v>135</v>
      </c>
      <c r="AI1029" s="52">
        <v>78865</v>
      </c>
      <c r="AJ1029" s="52">
        <f t="shared" si="200"/>
        <v>25021</v>
      </c>
      <c r="AK1029" t="s">
        <v>1652</v>
      </c>
    </row>
    <row r="1030" spans="1:37" hidden="1" outlineLevel="1">
      <c r="A1030" s="26" t="s">
        <v>2887</v>
      </c>
      <c r="B1030" s="11" t="s">
        <v>2630</v>
      </c>
      <c r="E1030" s="1">
        <v>1085</v>
      </c>
      <c r="G1030" s="1">
        <v>709</v>
      </c>
      <c r="H1030" s="1">
        <v>649</v>
      </c>
      <c r="I1030" s="1">
        <v>689</v>
      </c>
      <c r="J1030" s="2"/>
      <c r="K1030" s="2">
        <f t="shared" si="192"/>
        <v>0.63502304147465438</v>
      </c>
      <c r="L1030" s="10">
        <f t="shared" si="193"/>
        <v>2</v>
      </c>
      <c r="M1030" s="9">
        <f t="shared" si="194"/>
        <v>3</v>
      </c>
      <c r="N1030" s="8">
        <f t="shared" si="195"/>
        <v>1</v>
      </c>
      <c r="O1030" s="2">
        <f t="shared" si="196"/>
        <v>0.31127679403541475</v>
      </c>
      <c r="P1030" s="2">
        <f t="shared" si="197"/>
        <v>0.14445479962721341</v>
      </c>
      <c r="Q1030" s="2">
        <f t="shared" si="198"/>
        <v>0.53960857409133267</v>
      </c>
      <c r="R1030" s="2">
        <f t="shared" si="199"/>
        <v>4.6598322460391639E-3</v>
      </c>
      <c r="S1030" s="1">
        <v>334</v>
      </c>
      <c r="T1030" s="1">
        <v>155</v>
      </c>
      <c r="U1030" s="1">
        <v>579</v>
      </c>
      <c r="V1030" s="1">
        <v>3</v>
      </c>
      <c r="W1030" s="1">
        <v>2</v>
      </c>
      <c r="Y1030">
        <v>0</v>
      </c>
      <c r="AB1030" t="s">
        <v>1083</v>
      </c>
      <c r="AF1030" s="38">
        <v>25</v>
      </c>
      <c r="AG1030" s="40">
        <v>11</v>
      </c>
      <c r="AH1030" s="40">
        <v>130</v>
      </c>
      <c r="AI1030" s="52">
        <v>79110</v>
      </c>
      <c r="AJ1030" s="52">
        <f t="shared" si="200"/>
        <v>25011</v>
      </c>
      <c r="AK1030" t="s">
        <v>1652</v>
      </c>
    </row>
    <row r="1031" spans="1:37" hidden="1" outlineLevel="1">
      <c r="A1031" s="26" t="s">
        <v>1924</v>
      </c>
      <c r="B1031" s="11" t="s">
        <v>2630</v>
      </c>
      <c r="E1031" s="1">
        <v>8878</v>
      </c>
      <c r="G1031" s="1">
        <v>5477</v>
      </c>
      <c r="H1031" s="1">
        <v>5017</v>
      </c>
      <c r="I1031" s="1">
        <v>4000</v>
      </c>
      <c r="J1031" s="2"/>
      <c r="K1031" s="2">
        <f t="shared" si="192"/>
        <v>0.45055192610948414</v>
      </c>
      <c r="L1031" s="10">
        <f t="shared" si="193"/>
        <v>2</v>
      </c>
      <c r="M1031" s="9">
        <f t="shared" si="194"/>
        <v>3</v>
      </c>
      <c r="N1031" s="8">
        <f t="shared" si="195"/>
        <v>1</v>
      </c>
      <c r="O1031" s="2">
        <f t="shared" si="196"/>
        <v>0.27495421245421248</v>
      </c>
      <c r="P1031" s="2">
        <f t="shared" si="197"/>
        <v>0.1407967032967033</v>
      </c>
      <c r="Q1031" s="2">
        <f t="shared" si="198"/>
        <v>0.57509157509157505</v>
      </c>
      <c r="R1031" s="2">
        <f t="shared" si="199"/>
        <v>9.157509157509125E-3</v>
      </c>
      <c r="S1031" s="1">
        <v>2402</v>
      </c>
      <c r="T1031" s="1">
        <v>1230</v>
      </c>
      <c r="U1031" s="1">
        <v>5024</v>
      </c>
      <c r="V1031" s="1">
        <v>59</v>
      </c>
      <c r="W1031" s="1">
        <v>5</v>
      </c>
      <c r="Y1031">
        <v>16</v>
      </c>
      <c r="AB1031" t="s">
        <v>231</v>
      </c>
      <c r="AF1031" s="38">
        <v>25</v>
      </c>
      <c r="AG1031" s="40">
        <v>23</v>
      </c>
      <c r="AH1031" s="40">
        <v>135</v>
      </c>
      <c r="AI1031" s="52">
        <v>79530</v>
      </c>
      <c r="AJ1031" s="52">
        <f t="shared" si="200"/>
        <v>25023</v>
      </c>
      <c r="AK1031" t="s">
        <v>1652</v>
      </c>
    </row>
    <row r="1032" spans="1:37" hidden="1" outlineLevel="1">
      <c r="A1032" s="26" t="s">
        <v>2860</v>
      </c>
      <c r="B1032" s="11" t="s">
        <v>2630</v>
      </c>
      <c r="E1032" s="1">
        <v>9282</v>
      </c>
      <c r="G1032" s="1">
        <v>6173</v>
      </c>
      <c r="H1032" s="1">
        <v>5323</v>
      </c>
      <c r="I1032" s="1">
        <v>4442</v>
      </c>
      <c r="J1032" s="2"/>
      <c r="K1032" s="2">
        <f t="shared" si="192"/>
        <v>0.47856065503124329</v>
      </c>
      <c r="L1032" s="10">
        <f t="shared" si="193"/>
        <v>2</v>
      </c>
      <c r="M1032" s="9">
        <f t="shared" si="194"/>
        <v>3</v>
      </c>
      <c r="N1032" s="8">
        <f t="shared" si="195"/>
        <v>1</v>
      </c>
      <c r="O1032" s="2">
        <f t="shared" si="196"/>
        <v>0.29475057059015325</v>
      </c>
      <c r="P1032" s="2">
        <f t="shared" si="197"/>
        <v>0.24758178458863167</v>
      </c>
      <c r="Q1032" s="2">
        <f t="shared" si="198"/>
        <v>0.45223345288555594</v>
      </c>
      <c r="R1032" s="2">
        <f t="shared" si="199"/>
        <v>5.4341919356591939E-3</v>
      </c>
      <c r="S1032" s="1">
        <v>2712</v>
      </c>
      <c r="T1032" s="1">
        <v>2278</v>
      </c>
      <c r="U1032" s="1">
        <v>4161</v>
      </c>
      <c r="V1032" s="1">
        <v>36</v>
      </c>
      <c r="W1032" s="1">
        <v>9</v>
      </c>
      <c r="Y1032">
        <v>5</v>
      </c>
      <c r="AB1032" t="s">
        <v>1859</v>
      </c>
      <c r="AF1032" s="38">
        <v>25</v>
      </c>
      <c r="AG1032" s="40">
        <v>13</v>
      </c>
      <c r="AH1032" s="40">
        <v>115</v>
      </c>
      <c r="AI1032" s="52">
        <v>79740</v>
      </c>
      <c r="AJ1032" s="52">
        <f t="shared" si="200"/>
        <v>25013</v>
      </c>
      <c r="AK1032" t="s">
        <v>1652</v>
      </c>
    </row>
    <row r="1033" spans="1:37" hidden="1" outlineLevel="1">
      <c r="A1033" s="26" t="s">
        <v>896</v>
      </c>
      <c r="B1033" s="11" t="s">
        <v>2630</v>
      </c>
      <c r="E1033" s="1">
        <v>1775</v>
      </c>
      <c r="G1033" s="1">
        <v>1255</v>
      </c>
      <c r="H1033" s="1">
        <v>1165</v>
      </c>
      <c r="I1033" s="1">
        <v>1233</v>
      </c>
      <c r="J1033" s="2"/>
      <c r="K1033" s="2">
        <f t="shared" si="192"/>
        <v>0.69464788732394367</v>
      </c>
      <c r="L1033" s="10">
        <f t="shared" si="193"/>
        <v>2</v>
      </c>
      <c r="M1033" s="9">
        <f t="shared" si="194"/>
        <v>3</v>
      </c>
      <c r="N1033" s="8">
        <f t="shared" si="195"/>
        <v>1</v>
      </c>
      <c r="O1033" s="2">
        <f t="shared" si="196"/>
        <v>0.32801822323462415</v>
      </c>
      <c r="P1033" s="2">
        <f t="shared" si="197"/>
        <v>0.11503416856492027</v>
      </c>
      <c r="Q1033" s="2">
        <f t="shared" si="198"/>
        <v>0.54214123006833714</v>
      </c>
      <c r="R1033" s="2">
        <f t="shared" si="199"/>
        <v>1.4806378132118492E-2</v>
      </c>
      <c r="S1033" s="1">
        <v>576</v>
      </c>
      <c r="T1033" s="1">
        <v>202</v>
      </c>
      <c r="U1033" s="1">
        <v>952</v>
      </c>
      <c r="V1033" s="1">
        <v>5</v>
      </c>
      <c r="W1033" s="1">
        <v>21</v>
      </c>
      <c r="Y1033">
        <v>0</v>
      </c>
      <c r="AB1033" t="s">
        <v>2728</v>
      </c>
      <c r="AF1033" s="38">
        <v>25</v>
      </c>
      <c r="AG1033" s="40">
        <v>15</v>
      </c>
      <c r="AH1033" s="40">
        <v>95</v>
      </c>
      <c r="AI1033" s="52">
        <v>79915</v>
      </c>
      <c r="AJ1033" s="52">
        <f t="shared" si="200"/>
        <v>25015</v>
      </c>
      <c r="AK1033" t="s">
        <v>1652</v>
      </c>
    </row>
    <row r="1034" spans="1:37" hidden="1" outlineLevel="1">
      <c r="A1034" s="26" t="s">
        <v>1377</v>
      </c>
      <c r="B1034" s="11" t="s">
        <v>2630</v>
      </c>
      <c r="E1034" s="1">
        <v>4742</v>
      </c>
      <c r="G1034" s="1">
        <v>2711</v>
      </c>
      <c r="H1034" s="1">
        <v>2499</v>
      </c>
      <c r="I1034" s="1">
        <v>2662</v>
      </c>
      <c r="J1034" s="2"/>
      <c r="K1034" s="2">
        <f t="shared" si="192"/>
        <v>0.56136651202024457</v>
      </c>
      <c r="L1034" s="10">
        <f t="shared" si="193"/>
        <v>2</v>
      </c>
      <c r="M1034" s="9">
        <f t="shared" si="194"/>
        <v>3</v>
      </c>
      <c r="N1034" s="8">
        <f t="shared" si="195"/>
        <v>1</v>
      </c>
      <c r="O1034" s="2">
        <f t="shared" si="196"/>
        <v>0.35885885885885888</v>
      </c>
      <c r="P1034" s="2">
        <f t="shared" si="197"/>
        <v>0.13063063063063063</v>
      </c>
      <c r="Q1034" s="2">
        <f t="shared" si="198"/>
        <v>0.50450450450450446</v>
      </c>
      <c r="R1034" s="2">
        <f t="shared" si="199"/>
        <v>6.0060060060060927E-3</v>
      </c>
      <c r="S1034" s="1">
        <v>1673</v>
      </c>
      <c r="T1034" s="1">
        <v>609</v>
      </c>
      <c r="U1034" s="1">
        <v>2352</v>
      </c>
      <c r="V1034" s="1">
        <v>13</v>
      </c>
      <c r="W1034" s="1">
        <v>6</v>
      </c>
      <c r="Y1034">
        <v>9</v>
      </c>
      <c r="AB1034" t="s">
        <v>1393</v>
      </c>
      <c r="AF1034" s="38">
        <v>25</v>
      </c>
      <c r="AG1034" s="40">
        <v>3</v>
      </c>
      <c r="AH1034" s="40">
        <v>155</v>
      </c>
      <c r="AI1034" s="52">
        <v>79985</v>
      </c>
      <c r="AJ1034" s="52">
        <f t="shared" si="200"/>
        <v>25003</v>
      </c>
      <c r="AK1034" t="s">
        <v>1652</v>
      </c>
    </row>
    <row r="1035" spans="1:37" hidden="1" outlineLevel="1">
      <c r="A1035" s="26" t="s">
        <v>2362</v>
      </c>
      <c r="B1035" s="11" t="s">
        <v>2630</v>
      </c>
      <c r="E1035" s="1">
        <v>14091</v>
      </c>
      <c r="G1035" s="1">
        <v>8573</v>
      </c>
      <c r="H1035" s="1">
        <v>7757</v>
      </c>
      <c r="I1035" s="1">
        <v>7666</v>
      </c>
      <c r="J1035" s="2"/>
      <c r="K1035" s="2">
        <f t="shared" si="192"/>
        <v>0.54403519977290471</v>
      </c>
      <c r="L1035" s="10">
        <f t="shared" si="193"/>
        <v>2</v>
      </c>
      <c r="M1035" s="9">
        <f t="shared" si="194"/>
        <v>3</v>
      </c>
      <c r="N1035" s="8">
        <f t="shared" si="195"/>
        <v>1</v>
      </c>
      <c r="O1035" s="2">
        <f t="shared" si="196"/>
        <v>0.29696360634556024</v>
      </c>
      <c r="P1035" s="2">
        <f t="shared" si="197"/>
        <v>0.12655229344627092</v>
      </c>
      <c r="Q1035" s="2">
        <f t="shared" si="198"/>
        <v>0.56930586461847676</v>
      </c>
      <c r="R1035" s="2">
        <f t="shared" si="199"/>
        <v>7.1782355896919947E-3</v>
      </c>
      <c r="S1035" s="1">
        <v>4137</v>
      </c>
      <c r="T1035" s="1">
        <v>1763</v>
      </c>
      <c r="U1035" s="1">
        <v>7931</v>
      </c>
      <c r="V1035" s="1">
        <v>70</v>
      </c>
      <c r="W1035" s="1">
        <v>6</v>
      </c>
      <c r="Y1035">
        <v>24</v>
      </c>
      <c r="AB1035" t="s">
        <v>323</v>
      </c>
      <c r="AF1035" s="38">
        <v>25</v>
      </c>
      <c r="AG1035" s="40">
        <v>17</v>
      </c>
      <c r="AH1035" s="40">
        <v>260</v>
      </c>
      <c r="AI1035" s="52">
        <v>80230</v>
      </c>
      <c r="AJ1035" s="52">
        <f t="shared" si="200"/>
        <v>25017</v>
      </c>
      <c r="AK1035" t="s">
        <v>1652</v>
      </c>
    </row>
    <row r="1036" spans="1:37" hidden="1" outlineLevel="1">
      <c r="A1036" s="26" t="s">
        <v>2472</v>
      </c>
      <c r="B1036" s="11" t="s">
        <v>2630</v>
      </c>
      <c r="E1036" s="1">
        <v>5822</v>
      </c>
      <c r="G1036" s="1">
        <v>2627</v>
      </c>
      <c r="H1036" s="1">
        <v>2436</v>
      </c>
      <c r="I1036" s="1">
        <v>2539</v>
      </c>
      <c r="J1036" s="2"/>
      <c r="K1036" s="2">
        <f t="shared" si="192"/>
        <v>0.43610443146684991</v>
      </c>
      <c r="L1036" s="10">
        <f t="shared" si="193"/>
        <v>2</v>
      </c>
      <c r="M1036" s="9">
        <f t="shared" si="194"/>
        <v>3</v>
      </c>
      <c r="N1036" s="8">
        <f t="shared" si="195"/>
        <v>1</v>
      </c>
      <c r="O1036" s="2">
        <f t="shared" si="196"/>
        <v>0.22552447552447552</v>
      </c>
      <c r="P1036" s="2">
        <f t="shared" si="197"/>
        <v>0.14335664335664336</v>
      </c>
      <c r="Q1036" s="2">
        <f t="shared" si="198"/>
        <v>0.61695804195804194</v>
      </c>
      <c r="R1036" s="2">
        <f t="shared" si="199"/>
        <v>1.4160839160839211E-2</v>
      </c>
      <c r="S1036" s="1">
        <v>1290</v>
      </c>
      <c r="T1036" s="1">
        <v>820</v>
      </c>
      <c r="U1036" s="1">
        <v>3529</v>
      </c>
      <c r="V1036" s="1">
        <v>56</v>
      </c>
      <c r="W1036" s="1">
        <v>5</v>
      </c>
      <c r="Y1036">
        <v>20</v>
      </c>
      <c r="AB1036" s="47" t="s">
        <v>698</v>
      </c>
      <c r="AC1036" s="47"/>
      <c r="AF1036" s="38">
        <v>25</v>
      </c>
      <c r="AG1036" s="40">
        <v>27</v>
      </c>
      <c r="AH1036" s="40">
        <v>295</v>
      </c>
      <c r="AI1036" s="52">
        <v>80405</v>
      </c>
      <c r="AJ1036" s="52">
        <f t="shared" si="200"/>
        <v>25027</v>
      </c>
      <c r="AK1036" t="s">
        <v>1652</v>
      </c>
    </row>
    <row r="1037" spans="1:37" hidden="1" outlineLevel="1">
      <c r="A1037" s="26" t="s">
        <v>222</v>
      </c>
      <c r="B1037" s="11" t="s">
        <v>2630</v>
      </c>
      <c r="E1037" s="1">
        <v>14598</v>
      </c>
      <c r="G1037" s="1">
        <v>10313</v>
      </c>
      <c r="H1037" s="1">
        <v>9005</v>
      </c>
      <c r="I1037" s="1">
        <v>6857</v>
      </c>
      <c r="J1037" s="2"/>
      <c r="K1037" s="2">
        <f t="shared" si="192"/>
        <v>0.46972187970954926</v>
      </c>
      <c r="L1037" s="10">
        <f t="shared" si="193"/>
        <v>2</v>
      </c>
      <c r="M1037" s="9">
        <f t="shared" si="194"/>
        <v>3</v>
      </c>
      <c r="N1037" s="8">
        <f t="shared" si="195"/>
        <v>1</v>
      </c>
      <c r="O1037" s="2">
        <f t="shared" si="196"/>
        <v>0.31286731660098183</v>
      </c>
      <c r="P1037" s="2">
        <f t="shared" si="197"/>
        <v>0.18716725437322823</v>
      </c>
      <c r="Q1037" s="2">
        <f t="shared" si="198"/>
        <v>0.49554034432690314</v>
      </c>
      <c r="R1037" s="2">
        <f t="shared" si="199"/>
        <v>4.4250846988867498E-3</v>
      </c>
      <c r="S1037" s="1">
        <v>4525</v>
      </c>
      <c r="T1037" s="1">
        <v>2707</v>
      </c>
      <c r="U1037" s="1">
        <v>7167</v>
      </c>
      <c r="V1037" s="1">
        <v>39</v>
      </c>
      <c r="W1037" s="1">
        <v>16</v>
      </c>
      <c r="Y1037">
        <v>9</v>
      </c>
      <c r="AB1037" t="s">
        <v>323</v>
      </c>
      <c r="AF1037" s="38">
        <v>25</v>
      </c>
      <c r="AG1037" s="40">
        <v>17</v>
      </c>
      <c r="AH1037" s="40">
        <v>265</v>
      </c>
      <c r="AI1037" s="52">
        <v>80510</v>
      </c>
      <c r="AJ1037" s="52">
        <f t="shared" si="200"/>
        <v>25017</v>
      </c>
      <c r="AK1037" t="s">
        <v>1652</v>
      </c>
    </row>
    <row r="1038" spans="1:37" hidden="1" outlineLevel="1">
      <c r="A1038" s="26" t="s">
        <v>2840</v>
      </c>
      <c r="B1038" s="11" t="s">
        <v>2630</v>
      </c>
      <c r="E1038" s="1">
        <v>592</v>
      </c>
      <c r="G1038" s="1">
        <v>345</v>
      </c>
      <c r="H1038" s="1">
        <v>328</v>
      </c>
      <c r="I1038" s="1">
        <v>341</v>
      </c>
      <c r="J1038" s="2"/>
      <c r="K1038" s="2">
        <f t="shared" si="192"/>
        <v>0.57601351351351349</v>
      </c>
      <c r="L1038" s="10">
        <f t="shared" si="193"/>
        <v>2</v>
      </c>
      <c r="M1038" s="9">
        <f t="shared" si="194"/>
        <v>3</v>
      </c>
      <c r="N1038" s="8">
        <f t="shared" si="195"/>
        <v>1</v>
      </c>
      <c r="O1038" s="2">
        <f t="shared" si="196"/>
        <v>0.20473773265651438</v>
      </c>
      <c r="P1038" s="2">
        <f t="shared" si="197"/>
        <v>0.12521150592216582</v>
      </c>
      <c r="Q1038" s="2">
        <f t="shared" si="198"/>
        <v>0.66835871404399327</v>
      </c>
      <c r="R1038" s="2">
        <f t="shared" si="199"/>
        <v>1.6920473773265332E-3</v>
      </c>
      <c r="S1038" s="1">
        <v>121</v>
      </c>
      <c r="T1038" s="1">
        <v>74</v>
      </c>
      <c r="U1038" s="1">
        <v>395</v>
      </c>
      <c r="V1038" s="1">
        <v>0</v>
      </c>
      <c r="W1038" s="1">
        <v>1</v>
      </c>
      <c r="Y1038">
        <v>0</v>
      </c>
      <c r="AB1038" t="s">
        <v>1393</v>
      </c>
      <c r="AF1038" s="38">
        <v>25</v>
      </c>
      <c r="AG1038" s="40">
        <v>3</v>
      </c>
      <c r="AH1038" s="40">
        <v>160</v>
      </c>
      <c r="AI1038" s="52">
        <v>80685</v>
      </c>
      <c r="AJ1038" s="52">
        <f t="shared" si="200"/>
        <v>25003</v>
      </c>
      <c r="AK1038" t="s">
        <v>1652</v>
      </c>
    </row>
    <row r="1039" spans="1:37" hidden="1" outlineLevel="1">
      <c r="A1039" s="26" t="s">
        <v>2631</v>
      </c>
      <c r="B1039" s="11" t="s">
        <v>2630</v>
      </c>
      <c r="E1039" s="1">
        <v>11674</v>
      </c>
      <c r="G1039" s="1">
        <v>7377</v>
      </c>
      <c r="H1039" s="1">
        <v>6746</v>
      </c>
      <c r="I1039" s="1">
        <v>5482</v>
      </c>
      <c r="J1039" s="2"/>
      <c r="K1039" s="2">
        <f t="shared" si="192"/>
        <v>0.46959054308720233</v>
      </c>
      <c r="L1039" s="10">
        <f t="shared" si="193"/>
        <v>2</v>
      </c>
      <c r="M1039" s="9">
        <f t="shared" si="194"/>
        <v>3</v>
      </c>
      <c r="N1039" s="8">
        <f t="shared" si="195"/>
        <v>1</v>
      </c>
      <c r="O1039" s="2">
        <f t="shared" si="196"/>
        <v>0.43592409669872628</v>
      </c>
      <c r="P1039" s="2">
        <f t="shared" si="197"/>
        <v>9.9038211593449443E-2</v>
      </c>
      <c r="Q1039" s="2">
        <f t="shared" si="198"/>
        <v>0.45784594055974354</v>
      </c>
      <c r="R1039" s="2">
        <f t="shared" si="199"/>
        <v>7.1917511480806828E-3</v>
      </c>
      <c r="S1039" s="1">
        <v>5031</v>
      </c>
      <c r="T1039" s="1">
        <v>1143</v>
      </c>
      <c r="U1039" s="1">
        <v>5284</v>
      </c>
      <c r="V1039" s="1">
        <v>54</v>
      </c>
      <c r="W1039" s="1">
        <v>11</v>
      </c>
      <c r="Y1039">
        <v>18</v>
      </c>
      <c r="AB1039" t="s">
        <v>2386</v>
      </c>
      <c r="AF1039" s="38">
        <v>25</v>
      </c>
      <c r="AG1039" s="40">
        <v>25</v>
      </c>
      <c r="AH1039" s="40">
        <v>20</v>
      </c>
      <c r="AI1039" s="52">
        <v>80930</v>
      </c>
      <c r="AJ1039" s="52">
        <f t="shared" si="200"/>
        <v>25025</v>
      </c>
      <c r="AK1039" t="s">
        <v>1652</v>
      </c>
    </row>
    <row r="1040" spans="1:37" hidden="1" outlineLevel="1">
      <c r="A1040" s="26" t="s">
        <v>544</v>
      </c>
      <c r="B1040" s="11" t="s">
        <v>2630</v>
      </c>
      <c r="E1040" s="1">
        <v>22426</v>
      </c>
      <c r="G1040" s="1">
        <v>13993</v>
      </c>
      <c r="H1040" s="1">
        <v>12677</v>
      </c>
      <c r="I1040" s="1">
        <v>10223</v>
      </c>
      <c r="J1040" s="2"/>
      <c r="K1040" s="2">
        <f t="shared" si="192"/>
        <v>0.45585481137964862</v>
      </c>
      <c r="L1040" s="10">
        <f t="shared" si="193"/>
        <v>2</v>
      </c>
      <c r="M1040" s="9">
        <f t="shared" si="194"/>
        <v>3</v>
      </c>
      <c r="N1040" s="8">
        <f t="shared" si="195"/>
        <v>1</v>
      </c>
      <c r="O1040" s="2">
        <f t="shared" si="196"/>
        <v>0.41179922361650267</v>
      </c>
      <c r="P1040" s="2">
        <f t="shared" si="197"/>
        <v>0.1183533447684391</v>
      </c>
      <c r="Q1040" s="2">
        <f t="shared" si="198"/>
        <v>0.46086485510517289</v>
      </c>
      <c r="R1040" s="2">
        <f t="shared" si="199"/>
        <v>8.9825765098853205E-3</v>
      </c>
      <c r="S1040" s="1">
        <v>9123</v>
      </c>
      <c r="T1040" s="1">
        <v>2622</v>
      </c>
      <c r="U1040" s="1">
        <v>10210</v>
      </c>
      <c r="V1040" s="1">
        <v>153</v>
      </c>
      <c r="W1040" s="1">
        <v>20</v>
      </c>
      <c r="Y1040">
        <v>26</v>
      </c>
      <c r="AB1040" t="s">
        <v>323</v>
      </c>
      <c r="AF1040" s="38">
        <v>25</v>
      </c>
      <c r="AG1040" s="40">
        <v>17</v>
      </c>
      <c r="AH1040" s="40">
        <v>270</v>
      </c>
      <c r="AI1040" s="52">
        <v>81035</v>
      </c>
      <c r="AJ1040" s="52">
        <f t="shared" si="200"/>
        <v>25017</v>
      </c>
      <c r="AK1040" t="s">
        <v>165</v>
      </c>
    </row>
    <row r="1041" spans="1:46" hidden="1" outlineLevel="1">
      <c r="A1041" s="26" t="s">
        <v>698</v>
      </c>
      <c r="B1041" s="11" t="s">
        <v>2630</v>
      </c>
      <c r="E1041" s="1">
        <v>95392</v>
      </c>
      <c r="G1041" s="1">
        <v>44583</v>
      </c>
      <c r="H1041" s="1">
        <v>40600</v>
      </c>
      <c r="I1041" s="1">
        <v>35374</v>
      </c>
      <c r="J1041" s="2"/>
      <c r="K1041" s="2">
        <f t="shared" si="192"/>
        <v>0.37082774236833277</v>
      </c>
      <c r="L1041" s="10">
        <f t="shared" si="193"/>
        <v>1</v>
      </c>
      <c r="M1041" s="9">
        <f t="shared" si="194"/>
        <v>3</v>
      </c>
      <c r="N1041" s="8">
        <f t="shared" si="195"/>
        <v>2</v>
      </c>
      <c r="O1041" s="2">
        <f t="shared" si="196"/>
        <v>0.44440060989262903</v>
      </c>
      <c r="P1041" s="2">
        <f t="shared" si="197"/>
        <v>0.11479202874598825</v>
      </c>
      <c r="Q1041" s="2">
        <f t="shared" si="198"/>
        <v>0.42996364101634554</v>
      </c>
      <c r="R1041" s="2">
        <f t="shared" si="199"/>
        <v>1.0843720345037222E-2</v>
      </c>
      <c r="S1041" s="1">
        <v>41679</v>
      </c>
      <c r="T1041" s="1">
        <v>10766</v>
      </c>
      <c r="U1041" s="1">
        <v>40325</v>
      </c>
      <c r="V1041" s="1">
        <v>692</v>
      </c>
      <c r="W1041" s="1">
        <v>123</v>
      </c>
      <c r="Y1041">
        <v>202</v>
      </c>
      <c r="AB1041" s="47" t="s">
        <v>698</v>
      </c>
      <c r="AC1041" s="47"/>
      <c r="AF1041" s="38">
        <v>25</v>
      </c>
      <c r="AG1041" s="40">
        <v>27</v>
      </c>
      <c r="AH1041" s="40">
        <v>300</v>
      </c>
      <c r="AI1041" s="52">
        <v>82000</v>
      </c>
      <c r="AJ1041" s="52">
        <f t="shared" si="200"/>
        <v>25027</v>
      </c>
      <c r="AK1041" t="s">
        <v>165</v>
      </c>
    </row>
    <row r="1042" spans="1:46" hidden="1" outlineLevel="1">
      <c r="A1042" s="26" t="s">
        <v>1865</v>
      </c>
      <c r="B1042" s="11" t="s">
        <v>2630</v>
      </c>
      <c r="E1042" s="1">
        <v>902</v>
      </c>
      <c r="G1042" s="1">
        <v>530</v>
      </c>
      <c r="H1042" s="1">
        <v>472</v>
      </c>
      <c r="I1042" s="1">
        <v>521</v>
      </c>
      <c r="J1042" s="2"/>
      <c r="K1042" s="2">
        <f t="shared" si="192"/>
        <v>0.57760532150776056</v>
      </c>
      <c r="L1042" s="10">
        <f t="shared" si="193"/>
        <v>2</v>
      </c>
      <c r="M1042" s="9">
        <f t="shared" si="194"/>
        <v>3</v>
      </c>
      <c r="N1042" s="8">
        <f t="shared" si="195"/>
        <v>1</v>
      </c>
      <c r="O1042" s="2">
        <f t="shared" si="196"/>
        <v>0.23163841807909605</v>
      </c>
      <c r="P1042" s="2">
        <f t="shared" si="197"/>
        <v>0.14915254237288136</v>
      </c>
      <c r="Q1042" s="2">
        <f t="shared" si="198"/>
        <v>0.61129943502824857</v>
      </c>
      <c r="R1042" s="2">
        <f t="shared" si="199"/>
        <v>7.9096045197740716E-3</v>
      </c>
      <c r="S1042" s="1">
        <v>205</v>
      </c>
      <c r="T1042" s="1">
        <v>132</v>
      </c>
      <c r="U1042" s="1">
        <v>541</v>
      </c>
      <c r="V1042" s="1">
        <v>4</v>
      </c>
      <c r="W1042" s="1">
        <v>1</v>
      </c>
      <c r="Y1042">
        <v>2</v>
      </c>
      <c r="AB1042" t="s">
        <v>2728</v>
      </c>
      <c r="AF1042" s="38">
        <v>25</v>
      </c>
      <c r="AG1042" s="40">
        <v>15</v>
      </c>
      <c r="AH1042" s="40">
        <v>100</v>
      </c>
      <c r="AI1042" s="52">
        <v>82175</v>
      </c>
      <c r="AJ1042" s="52">
        <f t="shared" si="200"/>
        <v>25015</v>
      </c>
      <c r="AK1042" t="s">
        <v>1652</v>
      </c>
    </row>
    <row r="1043" spans="1:46" hidden="1" outlineLevel="1">
      <c r="A1043" s="26" t="s">
        <v>2186</v>
      </c>
      <c r="B1043" s="11" t="s">
        <v>2630</v>
      </c>
      <c r="E1043" s="1">
        <v>6941</v>
      </c>
      <c r="G1043" s="1">
        <v>4138</v>
      </c>
      <c r="H1043" s="1">
        <v>3782</v>
      </c>
      <c r="I1043" s="1">
        <v>2843</v>
      </c>
      <c r="J1043" s="2"/>
      <c r="K1043" s="2">
        <f t="shared" si="192"/>
        <v>0.40959515919896267</v>
      </c>
      <c r="L1043" s="10">
        <f t="shared" si="193"/>
        <v>2</v>
      </c>
      <c r="M1043" s="9">
        <f t="shared" si="194"/>
        <v>3</v>
      </c>
      <c r="N1043" s="8">
        <f t="shared" si="195"/>
        <v>1</v>
      </c>
      <c r="O1043" s="2">
        <f t="shared" si="196"/>
        <v>0.20531542056074767</v>
      </c>
      <c r="P1043" s="2">
        <f t="shared" si="197"/>
        <v>0.19231892523364486</v>
      </c>
      <c r="Q1043" s="2">
        <f t="shared" si="198"/>
        <v>0.59491822429906538</v>
      </c>
      <c r="R1043" s="2">
        <f t="shared" si="199"/>
        <v>7.4474299065421246E-3</v>
      </c>
      <c r="S1043" s="1">
        <v>1406</v>
      </c>
      <c r="T1043" s="1">
        <v>1317</v>
      </c>
      <c r="U1043" s="1">
        <v>4074</v>
      </c>
      <c r="V1043" s="1">
        <v>44</v>
      </c>
      <c r="W1043" s="1">
        <v>5</v>
      </c>
      <c r="Y1043">
        <v>2</v>
      </c>
      <c r="AB1043" t="s">
        <v>1295</v>
      </c>
      <c r="AF1043" s="38">
        <v>25</v>
      </c>
      <c r="AG1043" s="40">
        <v>21</v>
      </c>
      <c r="AH1043" s="40">
        <v>140</v>
      </c>
      <c r="AI1043" s="52">
        <v>82315</v>
      </c>
      <c r="AJ1043" s="52">
        <f t="shared" si="200"/>
        <v>25021</v>
      </c>
      <c r="AK1043" t="s">
        <v>1652</v>
      </c>
    </row>
    <row r="1044" spans="1:46" hidden="1" outlineLevel="1">
      <c r="A1044" s="26" t="s">
        <v>2135</v>
      </c>
      <c r="B1044" s="11" t="s">
        <v>2630</v>
      </c>
      <c r="E1044" s="1">
        <v>18304</v>
      </c>
      <c r="G1044" s="1">
        <v>11345</v>
      </c>
      <c r="H1044" s="1">
        <v>10091</v>
      </c>
      <c r="I1044" s="1">
        <v>10978</v>
      </c>
      <c r="J1044" s="2"/>
      <c r="K1044" s="2">
        <f t="shared" si="192"/>
        <v>0.59975961538461542</v>
      </c>
      <c r="L1044" s="10">
        <f t="shared" si="193"/>
        <v>2</v>
      </c>
      <c r="M1044" s="9">
        <f t="shared" si="194"/>
        <v>3</v>
      </c>
      <c r="N1044" s="8">
        <f t="shared" si="195"/>
        <v>1</v>
      </c>
      <c r="O1044" s="2">
        <f t="shared" si="196"/>
        <v>0.2448107448107448</v>
      </c>
      <c r="P1044" s="2">
        <f t="shared" si="197"/>
        <v>0.22138972138972138</v>
      </c>
      <c r="Q1044" s="2">
        <f t="shared" si="198"/>
        <v>0.52575202575202573</v>
      </c>
      <c r="R1044" s="2">
        <f t="shared" si="199"/>
        <v>8.0475080475080896E-3</v>
      </c>
      <c r="S1044" s="1">
        <v>4411</v>
      </c>
      <c r="T1044" s="1">
        <v>3989</v>
      </c>
      <c r="U1044" s="1">
        <v>9473</v>
      </c>
      <c r="V1044" s="1">
        <v>91</v>
      </c>
      <c r="W1044" s="1">
        <v>35</v>
      </c>
      <c r="Y1044">
        <v>19</v>
      </c>
      <c r="AB1044" t="s">
        <v>1941</v>
      </c>
      <c r="AF1044" s="38">
        <v>25</v>
      </c>
      <c r="AG1044" s="40">
        <v>1</v>
      </c>
      <c r="AH1044" s="40">
        <v>75</v>
      </c>
      <c r="AI1044" s="52">
        <v>82525</v>
      </c>
      <c r="AJ1044" s="52">
        <f t="shared" si="200"/>
        <v>25001</v>
      </c>
      <c r="AK1044" t="s">
        <v>1652</v>
      </c>
    </row>
    <row r="1045" spans="1:46" collapsed="1">
      <c r="A1045" s="11" t="s">
        <v>2629</v>
      </c>
      <c r="B1045" s="11" t="s">
        <v>1226</v>
      </c>
      <c r="E1045" s="3">
        <v>3972622</v>
      </c>
      <c r="F1045" s="3"/>
      <c r="G1045" s="1">
        <f>SUM(G694:G1044)</f>
        <v>2220301</v>
      </c>
      <c r="H1045" s="1">
        <f>SUM(H694:H1044)</f>
        <v>2006758</v>
      </c>
      <c r="I1045" s="1">
        <v>1840871</v>
      </c>
      <c r="J1045" s="2"/>
      <c r="K1045" s="2">
        <f t="shared" si="192"/>
        <v>0.46338941887750712</v>
      </c>
      <c r="L1045" s="10">
        <f t="shared" si="193"/>
        <v>2</v>
      </c>
      <c r="M1045" s="9">
        <f t="shared" si="194"/>
        <v>3</v>
      </c>
      <c r="N1045" s="8">
        <f t="shared" si="195"/>
        <v>1</v>
      </c>
      <c r="O1045" s="2">
        <f t="shared" si="196"/>
        <v>0.36464221504523237</v>
      </c>
      <c r="P1045" s="2">
        <f t="shared" si="197"/>
        <v>0.13430180205445016</v>
      </c>
      <c r="Q1045" s="2">
        <f t="shared" si="198"/>
        <v>0.49279117033090863</v>
      </c>
      <c r="R1045" s="2">
        <f t="shared" si="199"/>
        <v>8.2648125694087526E-3</v>
      </c>
      <c r="S1045" s="1">
        <f t="shared" ref="S1045:Y1045" si="201">SUM(S694:S1044)</f>
        <v>1430277</v>
      </c>
      <c r="T1045" s="1">
        <f t="shared" si="201"/>
        <v>526787</v>
      </c>
      <c r="U1045" s="1">
        <f t="shared" si="201"/>
        <v>1932930</v>
      </c>
      <c r="V1045" s="1">
        <f t="shared" si="201"/>
        <v>20004</v>
      </c>
      <c r="W1045" s="1">
        <f t="shared" si="201"/>
        <v>5741</v>
      </c>
      <c r="Y1045" s="1">
        <f t="shared" si="201"/>
        <v>6673</v>
      </c>
      <c r="AF1045" s="38">
        <v>25</v>
      </c>
      <c r="AG1045" s="40"/>
      <c r="AH1045" s="40"/>
      <c r="AI1045" s="52"/>
      <c r="AJ1045" s="38">
        <v>25</v>
      </c>
      <c r="AK1045" t="s">
        <v>1410</v>
      </c>
    </row>
    <row r="1046" spans="1:46">
      <c r="A1046" s="11"/>
      <c r="B1046" s="11"/>
      <c r="I1046" s="1"/>
      <c r="J1046" s="2"/>
      <c r="K1046" s="2"/>
      <c r="S1046" s="25"/>
      <c r="T1046" s="25"/>
      <c r="U1046" s="25"/>
      <c r="V1046" s="25"/>
      <c r="W1046" s="25"/>
      <c r="X1046" s="25"/>
      <c r="Y1046" s="25"/>
      <c r="Z1046" s="1"/>
      <c r="AA1046" s="1"/>
      <c r="AF1046" s="38"/>
      <c r="AG1046" s="40"/>
      <c r="AH1046" s="40"/>
      <c r="AI1046" s="52"/>
      <c r="AJ1046" s="52"/>
    </row>
    <row r="1047" spans="1:46" hidden="1" outlineLevel="1">
      <c r="A1047" t="s">
        <v>1717</v>
      </c>
      <c r="B1047" s="11" t="s">
        <v>2327</v>
      </c>
      <c r="E1047" s="1">
        <f>SUM(S1047:X1047)</f>
        <v>541</v>
      </c>
      <c r="G1047" s="1">
        <v>387</v>
      </c>
      <c r="H1047" s="1">
        <v>385</v>
      </c>
      <c r="I1047" s="1">
        <v>383</v>
      </c>
      <c r="J1047" s="2"/>
      <c r="K1047" s="2">
        <f t="shared" ref="K1047:K1090" si="202">I1047/E1047</f>
        <v>0.70794824399260625</v>
      </c>
      <c r="L1047" s="10">
        <f t="shared" ref="L1047:L1110" si="203">RANK(S1047,S1047:Y1047)</f>
        <v>3</v>
      </c>
      <c r="M1047" s="9">
        <f t="shared" ref="M1047:M1110" si="204">RANK(T1047,S1047:Y1047)</f>
        <v>2</v>
      </c>
      <c r="N1047" s="8">
        <f t="shared" ref="N1047:N1110" si="205">RANK(U1047,S1047:Y1047)</f>
        <v>1</v>
      </c>
      <c r="O1047" s="2">
        <f t="shared" ref="O1047:O1110" si="206">IF(SUM($S1047:$Y1047)=0,"-",S1047/SUM($S1047:$Y1047))</f>
        <v>0.14417744916820702</v>
      </c>
      <c r="P1047" s="2">
        <f t="shared" ref="P1047:P1110" si="207">IF(SUM($S1047:$Y1047)=0,"-",T1047/SUM($S1047:$Y1047))</f>
        <v>0.23290203327171904</v>
      </c>
      <c r="Q1047" s="2">
        <f t="shared" ref="Q1047:Q1110" si="208">IF(SUM($S1047:$Y1047)=0,"-",U1047/SUM($S1047:$Y1047))</f>
        <v>0.62292051756007394</v>
      </c>
      <c r="R1047" s="2">
        <f t="shared" ref="R1047:R1110" si="209">IF(SUM($S1047:$Y1047)=0,"-",(1-O1047-P1047-Q1047))</f>
        <v>-1.1102230246251565E-16</v>
      </c>
      <c r="S1047" s="25">
        <v>78</v>
      </c>
      <c r="T1047" s="25">
        <v>126</v>
      </c>
      <c r="U1047" s="25">
        <v>337</v>
      </c>
      <c r="V1047" s="25"/>
      <c r="W1047" s="25"/>
      <c r="X1047" s="25"/>
      <c r="Y1047" s="25"/>
      <c r="Z1047" s="1"/>
      <c r="AA1047" s="1"/>
      <c r="AB1047" t="s">
        <v>519</v>
      </c>
      <c r="AF1047" s="38">
        <v>33</v>
      </c>
      <c r="AG1047" s="40">
        <v>19</v>
      </c>
      <c r="AH1047" s="40">
        <v>5</v>
      </c>
      <c r="AI1047" s="52">
        <v>260</v>
      </c>
      <c r="AJ1047" s="52">
        <f t="shared" ref="AJ1047:AJ1110" si="210">AF1047*1000+AG1047</f>
        <v>33019</v>
      </c>
      <c r="AK1047" t="s">
        <v>1652</v>
      </c>
      <c r="AM1047" s="1">
        <f>E1047-AN1047</f>
        <v>514</v>
      </c>
      <c r="AN1047" s="1">
        <v>27</v>
      </c>
      <c r="AS1047" s="1">
        <v>373</v>
      </c>
      <c r="AT1047" s="1">
        <v>14</v>
      </c>
    </row>
    <row r="1048" spans="1:46" hidden="1" outlineLevel="1">
      <c r="A1048" t="s">
        <v>468</v>
      </c>
      <c r="B1048" s="11" t="s">
        <v>2327</v>
      </c>
      <c r="E1048" s="1">
        <f t="shared" ref="E1048:E1111" si="211">SUM(S1048:X1048)</f>
        <v>394</v>
      </c>
      <c r="G1048" s="1">
        <v>241</v>
      </c>
      <c r="H1048" s="1">
        <v>239</v>
      </c>
      <c r="I1048" s="1">
        <v>236</v>
      </c>
      <c r="J1048" s="2"/>
      <c r="K1048" s="2">
        <f t="shared" si="202"/>
        <v>0.59898477157360408</v>
      </c>
      <c r="L1048" s="10">
        <f t="shared" si="203"/>
        <v>3</v>
      </c>
      <c r="M1048" s="9">
        <f t="shared" si="204"/>
        <v>2</v>
      </c>
      <c r="N1048" s="8">
        <f t="shared" si="205"/>
        <v>1</v>
      </c>
      <c r="O1048" s="2">
        <f t="shared" si="206"/>
        <v>0.18527918781725888</v>
      </c>
      <c r="P1048" s="2">
        <f t="shared" si="207"/>
        <v>0.31472081218274112</v>
      </c>
      <c r="Q1048" s="2">
        <f t="shared" si="208"/>
        <v>0.5</v>
      </c>
      <c r="R1048" s="2">
        <f t="shared" si="209"/>
        <v>0</v>
      </c>
      <c r="S1048" s="25">
        <v>73</v>
      </c>
      <c r="T1048" s="25">
        <v>124</v>
      </c>
      <c r="U1048" s="25">
        <v>197</v>
      </c>
      <c r="V1048" s="25"/>
      <c r="W1048" s="25"/>
      <c r="X1048" s="25"/>
      <c r="Y1048" s="25"/>
      <c r="Z1048" s="1"/>
      <c r="AA1048" s="1"/>
      <c r="AB1048" t="s">
        <v>94</v>
      </c>
      <c r="AF1048" s="38">
        <v>33</v>
      </c>
      <c r="AG1048" s="40">
        <v>3</v>
      </c>
      <c r="AH1048" s="40">
        <v>5</v>
      </c>
      <c r="AI1048" s="52">
        <v>420</v>
      </c>
      <c r="AJ1048" s="52">
        <f t="shared" si="210"/>
        <v>33003</v>
      </c>
      <c r="AK1048" t="s">
        <v>1652</v>
      </c>
      <c r="AM1048" s="1">
        <f t="shared" ref="AM1048:AM1111" si="212">E1048-AN1048</f>
        <v>366</v>
      </c>
      <c r="AN1048" s="1">
        <v>28</v>
      </c>
      <c r="AS1048" s="1">
        <v>228</v>
      </c>
      <c r="AT1048" s="1">
        <v>13</v>
      </c>
    </row>
    <row r="1049" spans="1:46" hidden="1" outlineLevel="1">
      <c r="A1049" t="s">
        <v>2415</v>
      </c>
      <c r="B1049" s="11" t="s">
        <v>2327</v>
      </c>
      <c r="E1049" s="1">
        <f t="shared" si="211"/>
        <v>825</v>
      </c>
      <c r="G1049" s="1">
        <v>548</v>
      </c>
      <c r="H1049" s="1">
        <v>544</v>
      </c>
      <c r="I1049" s="1">
        <v>543</v>
      </c>
      <c r="J1049" s="2"/>
      <c r="K1049" s="2">
        <f t="shared" si="202"/>
        <v>0.6581818181818182</v>
      </c>
      <c r="L1049" s="10">
        <f t="shared" si="203"/>
        <v>3</v>
      </c>
      <c r="M1049" s="9">
        <f t="shared" si="204"/>
        <v>2</v>
      </c>
      <c r="N1049" s="8">
        <f t="shared" si="205"/>
        <v>1</v>
      </c>
      <c r="O1049" s="2">
        <f t="shared" si="206"/>
        <v>0.15272727272727274</v>
      </c>
      <c r="P1049" s="2">
        <f t="shared" si="207"/>
        <v>0.40363636363636363</v>
      </c>
      <c r="Q1049" s="2">
        <f t="shared" si="208"/>
        <v>0.44363636363636366</v>
      </c>
      <c r="R1049" s="2">
        <f t="shared" si="209"/>
        <v>0</v>
      </c>
      <c r="S1049" s="25">
        <v>126</v>
      </c>
      <c r="T1049" s="25">
        <v>333</v>
      </c>
      <c r="U1049" s="25">
        <v>366</v>
      </c>
      <c r="V1049" s="25"/>
      <c r="W1049" s="25"/>
      <c r="X1049" s="25"/>
      <c r="Y1049" s="25"/>
      <c r="Z1049" s="1"/>
      <c r="AA1049" s="1"/>
      <c r="AB1049" t="s">
        <v>72</v>
      </c>
      <c r="AF1049" s="38">
        <v>33</v>
      </c>
      <c r="AG1049" s="40">
        <v>9</v>
      </c>
      <c r="AH1049" s="40">
        <v>5</v>
      </c>
      <c r="AI1049" s="52">
        <v>580</v>
      </c>
      <c r="AJ1049" s="52">
        <f t="shared" si="210"/>
        <v>33009</v>
      </c>
      <c r="AK1049" t="s">
        <v>1652</v>
      </c>
      <c r="AM1049" s="1">
        <f t="shared" si="212"/>
        <v>785</v>
      </c>
      <c r="AN1049" s="1">
        <v>40</v>
      </c>
      <c r="AS1049" s="1">
        <v>509</v>
      </c>
      <c r="AT1049" s="1">
        <v>39</v>
      </c>
    </row>
    <row r="1050" spans="1:46" hidden="1" outlineLevel="1">
      <c r="A1050" t="s">
        <v>3062</v>
      </c>
      <c r="B1050" s="11" t="s">
        <v>2327</v>
      </c>
      <c r="E1050" s="1">
        <f t="shared" si="211"/>
        <v>2028</v>
      </c>
      <c r="G1050" s="1">
        <v>1428</v>
      </c>
      <c r="H1050" s="1">
        <v>1411</v>
      </c>
      <c r="I1050" s="1">
        <v>1405</v>
      </c>
      <c r="J1050" s="2"/>
      <c r="K1050" s="2">
        <f t="shared" si="202"/>
        <v>0.69280078895463515</v>
      </c>
      <c r="L1050" s="10">
        <f t="shared" si="203"/>
        <v>2</v>
      </c>
      <c r="M1050" s="9">
        <f t="shared" si="204"/>
        <v>3</v>
      </c>
      <c r="N1050" s="8">
        <f t="shared" si="205"/>
        <v>1</v>
      </c>
      <c r="O1050" s="2">
        <f t="shared" si="206"/>
        <v>0.25493096646942803</v>
      </c>
      <c r="P1050" s="2">
        <f t="shared" si="207"/>
        <v>0.2455621301775148</v>
      </c>
      <c r="Q1050" s="2">
        <f t="shared" si="208"/>
        <v>0.4995069033530572</v>
      </c>
      <c r="R1050" s="2">
        <f t="shared" si="209"/>
        <v>-5.5511151231257827E-17</v>
      </c>
      <c r="S1050" s="25">
        <v>517</v>
      </c>
      <c r="T1050" s="25">
        <v>498</v>
      </c>
      <c r="U1050" s="25">
        <v>1013</v>
      </c>
      <c r="V1050" s="25"/>
      <c r="W1050" s="25"/>
      <c r="X1050" s="25"/>
      <c r="Y1050" s="25"/>
      <c r="Z1050" s="1"/>
      <c r="AA1050" s="1"/>
      <c r="AB1050" t="s">
        <v>860</v>
      </c>
      <c r="AF1050" s="38">
        <v>33</v>
      </c>
      <c r="AG1050" s="40">
        <v>13</v>
      </c>
      <c r="AH1050" s="40">
        <v>5</v>
      </c>
      <c r="AI1050" s="52">
        <v>660</v>
      </c>
      <c r="AJ1050" s="52">
        <f t="shared" si="210"/>
        <v>33013</v>
      </c>
      <c r="AK1050" t="s">
        <v>1652</v>
      </c>
      <c r="AM1050" s="1">
        <f t="shared" si="212"/>
        <v>1851</v>
      </c>
      <c r="AN1050" s="1">
        <v>177</v>
      </c>
      <c r="AS1050" s="1">
        <v>1388</v>
      </c>
      <c r="AT1050" s="1">
        <v>40</v>
      </c>
    </row>
    <row r="1051" spans="1:46" hidden="1" outlineLevel="1">
      <c r="A1051" t="s">
        <v>1666</v>
      </c>
      <c r="B1051" s="11" t="s">
        <v>2327</v>
      </c>
      <c r="E1051" s="1">
        <f t="shared" si="211"/>
        <v>1154</v>
      </c>
      <c r="G1051" s="1">
        <v>756</v>
      </c>
      <c r="H1051" s="1">
        <v>747</v>
      </c>
      <c r="I1051" s="1">
        <v>748</v>
      </c>
      <c r="J1051" s="2"/>
      <c r="K1051" s="2">
        <f t="shared" si="202"/>
        <v>0.6481802426343154</v>
      </c>
      <c r="L1051" s="10">
        <f t="shared" si="203"/>
        <v>3</v>
      </c>
      <c r="M1051" s="9">
        <f t="shared" si="204"/>
        <v>2</v>
      </c>
      <c r="N1051" s="8">
        <f t="shared" si="205"/>
        <v>1</v>
      </c>
      <c r="O1051" s="2">
        <f t="shared" si="206"/>
        <v>0.25476603119584057</v>
      </c>
      <c r="P1051" s="2">
        <f t="shared" si="207"/>
        <v>0.29376083188908148</v>
      </c>
      <c r="Q1051" s="2">
        <f t="shared" si="208"/>
        <v>0.45147313691507801</v>
      </c>
      <c r="R1051" s="2">
        <f t="shared" si="209"/>
        <v>-1.1102230246251565E-16</v>
      </c>
      <c r="S1051" s="25">
        <v>294</v>
      </c>
      <c r="T1051" s="25">
        <v>339</v>
      </c>
      <c r="U1051" s="25">
        <v>521</v>
      </c>
      <c r="V1051" s="25"/>
      <c r="W1051" s="25"/>
      <c r="X1051" s="25"/>
      <c r="Y1051" s="25"/>
      <c r="Z1051" s="1"/>
      <c r="AA1051" s="1"/>
      <c r="AB1051" t="s">
        <v>2588</v>
      </c>
      <c r="AF1051" s="38">
        <v>33</v>
      </c>
      <c r="AG1051" s="40">
        <v>5</v>
      </c>
      <c r="AH1051" s="40">
        <v>5</v>
      </c>
      <c r="AI1051" s="52">
        <v>820</v>
      </c>
      <c r="AJ1051" s="52">
        <f t="shared" si="210"/>
        <v>33005</v>
      </c>
      <c r="AK1051" t="s">
        <v>1652</v>
      </c>
      <c r="AM1051" s="1">
        <f t="shared" si="212"/>
        <v>1120</v>
      </c>
      <c r="AN1051" s="1">
        <v>34</v>
      </c>
      <c r="AS1051" s="1">
        <v>717</v>
      </c>
      <c r="AT1051" s="1">
        <v>39</v>
      </c>
    </row>
    <row r="1052" spans="1:46" hidden="1" outlineLevel="1">
      <c r="A1052" t="s">
        <v>654</v>
      </c>
      <c r="B1052" s="11" t="s">
        <v>2327</v>
      </c>
      <c r="E1052" s="1">
        <f t="shared" si="211"/>
        <v>2945</v>
      </c>
      <c r="G1052" s="1">
        <v>1977</v>
      </c>
      <c r="H1052" s="1">
        <v>1968</v>
      </c>
      <c r="I1052" s="1">
        <v>1956</v>
      </c>
      <c r="J1052" s="2"/>
      <c r="K1052" s="2">
        <f t="shared" si="202"/>
        <v>0.66417657045840406</v>
      </c>
      <c r="L1052" s="10">
        <f t="shared" si="203"/>
        <v>3</v>
      </c>
      <c r="M1052" s="9">
        <f t="shared" si="204"/>
        <v>1</v>
      </c>
      <c r="N1052" s="8">
        <f t="shared" si="205"/>
        <v>2</v>
      </c>
      <c r="O1052" s="2">
        <f t="shared" si="206"/>
        <v>0.12767402376910017</v>
      </c>
      <c r="P1052" s="2">
        <f t="shared" si="207"/>
        <v>0.50186757215619693</v>
      </c>
      <c r="Q1052" s="2">
        <f t="shared" si="208"/>
        <v>0.37045840407470287</v>
      </c>
      <c r="R1052" s="2">
        <f t="shared" si="209"/>
        <v>0</v>
      </c>
      <c r="S1052" s="25">
        <v>376</v>
      </c>
      <c r="T1052" s="25">
        <v>1478</v>
      </c>
      <c r="U1052" s="25">
        <v>1091</v>
      </c>
      <c r="V1052" s="25"/>
      <c r="W1052" s="25"/>
      <c r="X1052" s="25"/>
      <c r="Y1052" s="25"/>
      <c r="Z1052" s="1"/>
      <c r="AA1052" s="1"/>
      <c r="AB1052" t="s">
        <v>1938</v>
      </c>
      <c r="AF1052" s="38">
        <v>33</v>
      </c>
      <c r="AG1052" s="40">
        <v>1</v>
      </c>
      <c r="AH1052" s="40">
        <v>5</v>
      </c>
      <c r="AI1052" s="52">
        <v>1060</v>
      </c>
      <c r="AJ1052" s="52">
        <f t="shared" si="210"/>
        <v>33001</v>
      </c>
      <c r="AK1052" t="s">
        <v>1652</v>
      </c>
      <c r="AM1052" s="1">
        <f t="shared" si="212"/>
        <v>2862</v>
      </c>
      <c r="AN1052" s="1">
        <v>83</v>
      </c>
      <c r="AS1052" s="1">
        <v>1773</v>
      </c>
      <c r="AT1052" s="1">
        <v>204</v>
      </c>
    </row>
    <row r="1053" spans="1:46" hidden="1" outlineLevel="1">
      <c r="A1053" t="s">
        <v>948</v>
      </c>
      <c r="B1053" s="11" t="s">
        <v>2327</v>
      </c>
      <c r="E1053" s="1">
        <f t="shared" si="211"/>
        <v>6772</v>
      </c>
      <c r="G1053" s="1">
        <v>5092</v>
      </c>
      <c r="H1053" s="1">
        <v>5078</v>
      </c>
      <c r="I1053" s="1">
        <v>5029</v>
      </c>
      <c r="J1053" s="2"/>
      <c r="K1053" s="2">
        <f t="shared" si="202"/>
        <v>0.74261665682220912</v>
      </c>
      <c r="L1053" s="10">
        <f t="shared" si="203"/>
        <v>3</v>
      </c>
      <c r="M1053" s="9">
        <f t="shared" si="204"/>
        <v>1</v>
      </c>
      <c r="N1053" s="8">
        <f t="shared" si="205"/>
        <v>2</v>
      </c>
      <c r="O1053" s="2">
        <f t="shared" si="206"/>
        <v>0.2065859421145895</v>
      </c>
      <c r="P1053" s="2">
        <f t="shared" si="207"/>
        <v>0.48582398109864144</v>
      </c>
      <c r="Q1053" s="2">
        <f t="shared" si="208"/>
        <v>0.30759007678676903</v>
      </c>
      <c r="R1053" s="2">
        <f t="shared" si="209"/>
        <v>5.5511151231257827E-17</v>
      </c>
      <c r="S1053" s="25">
        <v>1399</v>
      </c>
      <c r="T1053" s="25">
        <v>3290</v>
      </c>
      <c r="U1053" s="25">
        <v>2083</v>
      </c>
      <c r="V1053" s="25"/>
      <c r="W1053" s="25"/>
      <c r="X1053" s="25"/>
      <c r="Y1053" s="25"/>
      <c r="Z1053" s="1"/>
      <c r="AA1053" s="1"/>
      <c r="AB1053" t="s">
        <v>1337</v>
      </c>
      <c r="AF1053" s="38">
        <v>33</v>
      </c>
      <c r="AG1053" s="40">
        <v>11</v>
      </c>
      <c r="AH1053" s="40">
        <v>5</v>
      </c>
      <c r="AI1053" s="52">
        <v>1300</v>
      </c>
      <c r="AJ1053" s="52">
        <f t="shared" si="210"/>
        <v>33011</v>
      </c>
      <c r="AK1053" t="s">
        <v>1652</v>
      </c>
      <c r="AM1053" s="1">
        <f t="shared" si="212"/>
        <v>6535</v>
      </c>
      <c r="AN1053" s="1">
        <v>237</v>
      </c>
      <c r="AS1053" s="1">
        <v>4746</v>
      </c>
      <c r="AT1053" s="1">
        <v>346</v>
      </c>
    </row>
    <row r="1054" spans="1:46" hidden="1" outlineLevel="1">
      <c r="A1054" t="s">
        <v>1726</v>
      </c>
      <c r="B1054" s="11" t="s">
        <v>2327</v>
      </c>
      <c r="E1054" s="1">
        <f t="shared" si="211"/>
        <v>1355</v>
      </c>
      <c r="G1054" s="1">
        <v>895</v>
      </c>
      <c r="H1054" s="1">
        <v>885</v>
      </c>
      <c r="I1054" s="1">
        <v>882</v>
      </c>
      <c r="J1054" s="2"/>
      <c r="K1054" s="2">
        <f t="shared" si="202"/>
        <v>0.65092250922509221</v>
      </c>
      <c r="L1054" s="10">
        <f t="shared" si="203"/>
        <v>3</v>
      </c>
      <c r="M1054" s="9">
        <f t="shared" si="204"/>
        <v>2</v>
      </c>
      <c r="N1054" s="8">
        <f t="shared" si="205"/>
        <v>1</v>
      </c>
      <c r="O1054" s="2">
        <f t="shared" si="206"/>
        <v>0.24059040590405903</v>
      </c>
      <c r="P1054" s="2">
        <f t="shared" si="207"/>
        <v>0.30996309963099633</v>
      </c>
      <c r="Q1054" s="2">
        <f t="shared" si="208"/>
        <v>0.44944649446494467</v>
      </c>
      <c r="R1054" s="2">
        <f t="shared" si="209"/>
        <v>0</v>
      </c>
      <c r="S1054" s="25">
        <v>326</v>
      </c>
      <c r="T1054" s="25">
        <v>420</v>
      </c>
      <c r="U1054" s="25">
        <v>609</v>
      </c>
      <c r="V1054" s="25"/>
      <c r="W1054" s="25"/>
      <c r="X1054" s="25"/>
      <c r="Y1054" s="25"/>
      <c r="Z1054" s="1"/>
      <c r="AA1054" s="1"/>
      <c r="AB1054" t="s">
        <v>860</v>
      </c>
      <c r="AF1054" s="38">
        <v>33</v>
      </c>
      <c r="AG1054" s="40">
        <v>13</v>
      </c>
      <c r="AH1054" s="40">
        <v>10</v>
      </c>
      <c r="AI1054" s="52">
        <v>1460</v>
      </c>
      <c r="AJ1054" s="52">
        <f t="shared" si="210"/>
        <v>33013</v>
      </c>
      <c r="AK1054" t="s">
        <v>1652</v>
      </c>
      <c r="AM1054" s="1">
        <f t="shared" si="212"/>
        <v>1291</v>
      </c>
      <c r="AN1054" s="1">
        <v>64</v>
      </c>
      <c r="AS1054" s="1">
        <v>849</v>
      </c>
      <c r="AT1054" s="1">
        <v>46</v>
      </c>
    </row>
    <row r="1055" spans="1:46" hidden="1" outlineLevel="1">
      <c r="A1055" t="s">
        <v>956</v>
      </c>
      <c r="B1055" s="11" t="s">
        <v>2327</v>
      </c>
      <c r="E1055" s="1">
        <f t="shared" si="211"/>
        <v>1325</v>
      </c>
      <c r="G1055" s="1">
        <v>951</v>
      </c>
      <c r="H1055" s="1">
        <v>876</v>
      </c>
      <c r="I1055" s="1">
        <v>933</v>
      </c>
      <c r="J1055" s="2"/>
      <c r="K1055" s="2">
        <f t="shared" si="202"/>
        <v>0.70415094339622641</v>
      </c>
      <c r="L1055" s="10">
        <f t="shared" si="203"/>
        <v>3</v>
      </c>
      <c r="M1055" s="9">
        <f t="shared" si="204"/>
        <v>1</v>
      </c>
      <c r="N1055" s="8">
        <f t="shared" si="205"/>
        <v>2</v>
      </c>
      <c r="O1055" s="2">
        <f t="shared" si="206"/>
        <v>0.22867924528301886</v>
      </c>
      <c r="P1055" s="2">
        <f t="shared" si="207"/>
        <v>0.41358490566037737</v>
      </c>
      <c r="Q1055" s="2">
        <f t="shared" si="208"/>
        <v>0.35773584905660377</v>
      </c>
      <c r="R1055" s="2">
        <f t="shared" si="209"/>
        <v>0</v>
      </c>
      <c r="S1055" s="25">
        <v>303</v>
      </c>
      <c r="T1055" s="25">
        <v>548</v>
      </c>
      <c r="U1055" s="25">
        <v>474</v>
      </c>
      <c r="V1055" s="25"/>
      <c r="W1055" s="25"/>
      <c r="X1055" s="25"/>
      <c r="Y1055" s="25"/>
      <c r="Z1055" s="1"/>
      <c r="AA1055" s="1"/>
      <c r="AB1055" t="s">
        <v>1337</v>
      </c>
      <c r="AF1055" s="38">
        <v>33</v>
      </c>
      <c r="AG1055" s="40">
        <v>11</v>
      </c>
      <c r="AH1055" s="40">
        <v>10</v>
      </c>
      <c r="AI1055" s="52">
        <v>1700</v>
      </c>
      <c r="AJ1055" s="52">
        <f t="shared" si="210"/>
        <v>33011</v>
      </c>
      <c r="AK1055" t="s">
        <v>1652</v>
      </c>
      <c r="AM1055" s="1">
        <f t="shared" si="212"/>
        <v>1262</v>
      </c>
      <c r="AN1055" s="1">
        <v>63</v>
      </c>
      <c r="AS1055" s="1">
        <v>917</v>
      </c>
      <c r="AT1055" s="1">
        <v>34</v>
      </c>
    </row>
    <row r="1056" spans="1:46" hidden="1" outlineLevel="1">
      <c r="A1056" t="s">
        <v>370</v>
      </c>
      <c r="B1056" s="11" t="s">
        <v>2327</v>
      </c>
      <c r="E1056" s="1">
        <f t="shared" si="211"/>
        <v>1030</v>
      </c>
      <c r="G1056" s="1">
        <v>691</v>
      </c>
      <c r="H1056" s="1">
        <v>684</v>
      </c>
      <c r="I1056" s="1">
        <v>662</v>
      </c>
      <c r="J1056" s="2"/>
      <c r="K1056" s="2">
        <f t="shared" si="202"/>
        <v>0.64271844660194177</v>
      </c>
      <c r="L1056" s="10">
        <f t="shared" si="203"/>
        <v>3</v>
      </c>
      <c r="M1056" s="9">
        <f t="shared" si="204"/>
        <v>1</v>
      </c>
      <c r="N1056" s="8">
        <f t="shared" si="205"/>
        <v>2</v>
      </c>
      <c r="O1056" s="2">
        <f t="shared" si="206"/>
        <v>0.2</v>
      </c>
      <c r="P1056" s="2">
        <f t="shared" si="207"/>
        <v>0.42718446601941745</v>
      </c>
      <c r="Q1056" s="2">
        <f t="shared" si="208"/>
        <v>0.37281553398058254</v>
      </c>
      <c r="R1056" s="2">
        <f t="shared" si="209"/>
        <v>5.5511151231257827E-17</v>
      </c>
      <c r="S1056" s="25">
        <v>206</v>
      </c>
      <c r="T1056" s="25">
        <v>440</v>
      </c>
      <c r="U1056" s="25">
        <v>384</v>
      </c>
      <c r="V1056" s="25"/>
      <c r="W1056" s="25"/>
      <c r="X1056" s="25"/>
      <c r="Y1056" s="25"/>
      <c r="Z1056" s="1"/>
      <c r="AA1056" s="1"/>
      <c r="AB1056" t="s">
        <v>72</v>
      </c>
      <c r="AF1056" s="38">
        <v>33</v>
      </c>
      <c r="AG1056" s="40">
        <v>9</v>
      </c>
      <c r="AH1056" s="40">
        <v>10</v>
      </c>
      <c r="AI1056" s="52">
        <v>2020</v>
      </c>
      <c r="AJ1056" s="52">
        <f t="shared" si="210"/>
        <v>33009</v>
      </c>
      <c r="AK1056" t="s">
        <v>1652</v>
      </c>
      <c r="AM1056" s="1">
        <f t="shared" si="212"/>
        <v>976</v>
      </c>
      <c r="AN1056" s="1">
        <v>54</v>
      </c>
      <c r="AS1056" s="1">
        <v>651</v>
      </c>
      <c r="AT1056" s="1">
        <v>40</v>
      </c>
    </row>
    <row r="1057" spans="1:46" hidden="1" outlineLevel="1">
      <c r="A1057" t="s">
        <v>198</v>
      </c>
      <c r="B1057" s="11" t="s">
        <v>2327</v>
      </c>
      <c r="E1057" s="1">
        <f t="shared" si="211"/>
        <v>4569</v>
      </c>
      <c r="G1057" s="1">
        <v>2863</v>
      </c>
      <c r="H1057" s="1">
        <v>2850</v>
      </c>
      <c r="I1057" s="1">
        <v>2819</v>
      </c>
      <c r="J1057" s="2"/>
      <c r="K1057" s="2">
        <f t="shared" si="202"/>
        <v>0.61698402276209241</v>
      </c>
      <c r="L1057" s="10">
        <f t="shared" si="203"/>
        <v>3</v>
      </c>
      <c r="M1057" s="9">
        <f t="shared" si="204"/>
        <v>2</v>
      </c>
      <c r="N1057" s="8">
        <f t="shared" si="205"/>
        <v>1</v>
      </c>
      <c r="O1057" s="2">
        <f t="shared" si="206"/>
        <v>0.20135697089078572</v>
      </c>
      <c r="P1057" s="2">
        <f t="shared" si="207"/>
        <v>0.3768877216021011</v>
      </c>
      <c r="Q1057" s="2">
        <f t="shared" si="208"/>
        <v>0.42175530750711315</v>
      </c>
      <c r="R1057" s="2">
        <f t="shared" si="209"/>
        <v>0</v>
      </c>
      <c r="S1057" s="25">
        <v>920</v>
      </c>
      <c r="T1057" s="25">
        <v>1722</v>
      </c>
      <c r="U1057" s="25">
        <v>1927</v>
      </c>
      <c r="V1057" s="25"/>
      <c r="W1057" s="25"/>
      <c r="X1057" s="25"/>
      <c r="Y1057" s="25"/>
      <c r="Z1057" s="1"/>
      <c r="AA1057" s="1"/>
      <c r="AB1057" t="s">
        <v>2653</v>
      </c>
      <c r="AF1057" s="38">
        <v>33</v>
      </c>
      <c r="AG1057" s="40">
        <v>15</v>
      </c>
      <c r="AH1057" s="40">
        <v>5</v>
      </c>
      <c r="AI1057" s="52">
        <v>2340</v>
      </c>
      <c r="AJ1057" s="52">
        <f t="shared" si="210"/>
        <v>33015</v>
      </c>
      <c r="AK1057" t="s">
        <v>1652</v>
      </c>
      <c r="AM1057" s="1">
        <f t="shared" si="212"/>
        <v>4502</v>
      </c>
      <c r="AN1057" s="1">
        <v>67</v>
      </c>
      <c r="AS1057" s="1">
        <v>2721</v>
      </c>
      <c r="AT1057" s="1">
        <v>142</v>
      </c>
    </row>
    <row r="1058" spans="1:46" hidden="1" outlineLevel="1">
      <c r="A1058" t="s">
        <v>743</v>
      </c>
      <c r="B1058" s="11" t="s">
        <v>2327</v>
      </c>
      <c r="E1058" s="1">
        <f t="shared" si="211"/>
        <v>2831</v>
      </c>
      <c r="G1058" s="1">
        <v>2022</v>
      </c>
      <c r="H1058" s="1">
        <v>2011</v>
      </c>
      <c r="I1058" s="1">
        <v>1986</v>
      </c>
      <c r="J1058" s="2"/>
      <c r="K1058" s="2">
        <f t="shared" si="202"/>
        <v>0.70151889791593081</v>
      </c>
      <c r="L1058" s="10">
        <f t="shared" si="203"/>
        <v>3</v>
      </c>
      <c r="M1058" s="9">
        <f t="shared" si="204"/>
        <v>1</v>
      </c>
      <c r="N1058" s="8">
        <f t="shared" si="205"/>
        <v>2</v>
      </c>
      <c r="O1058" s="2">
        <f t="shared" si="206"/>
        <v>0.20805369127516779</v>
      </c>
      <c r="P1058" s="2">
        <f t="shared" si="207"/>
        <v>0.42776404097492055</v>
      </c>
      <c r="Q1058" s="2">
        <f t="shared" si="208"/>
        <v>0.36418226774991169</v>
      </c>
      <c r="R1058" s="2">
        <f t="shared" si="209"/>
        <v>-5.5511151231257827E-17</v>
      </c>
      <c r="S1058" s="25">
        <v>589</v>
      </c>
      <c r="T1058" s="25">
        <v>1211</v>
      </c>
      <c r="U1058" s="25">
        <v>1031</v>
      </c>
      <c r="V1058" s="25"/>
      <c r="W1058" s="25"/>
      <c r="X1058" s="25"/>
      <c r="Y1058" s="25"/>
      <c r="Z1058" s="1"/>
      <c r="AA1058" s="1"/>
      <c r="AB1058" t="s">
        <v>2653</v>
      </c>
      <c r="AF1058" s="38">
        <v>33</v>
      </c>
      <c r="AG1058" s="40">
        <v>15</v>
      </c>
      <c r="AH1058" s="40">
        <v>10</v>
      </c>
      <c r="AI1058" s="52">
        <v>2820</v>
      </c>
      <c r="AJ1058" s="52">
        <f t="shared" si="210"/>
        <v>33015</v>
      </c>
      <c r="AK1058" t="s">
        <v>1652</v>
      </c>
      <c r="AM1058" s="1">
        <f t="shared" si="212"/>
        <v>2713</v>
      </c>
      <c r="AN1058" s="1">
        <v>118</v>
      </c>
      <c r="AS1058" s="1">
        <v>1968</v>
      </c>
      <c r="AT1058" s="1">
        <v>54</v>
      </c>
    </row>
    <row r="1059" spans="1:46" hidden="1" outlineLevel="1">
      <c r="A1059" t="s">
        <v>1766</v>
      </c>
      <c r="B1059" s="11" t="s">
        <v>2327</v>
      </c>
      <c r="E1059" s="1">
        <f t="shared" si="211"/>
        <v>2434</v>
      </c>
      <c r="G1059" s="1">
        <v>1534</v>
      </c>
      <c r="H1059" s="1">
        <v>1520</v>
      </c>
      <c r="I1059" s="1">
        <v>1510</v>
      </c>
      <c r="J1059" s="2"/>
      <c r="K1059" s="2">
        <f t="shared" si="202"/>
        <v>0.62037797863599009</v>
      </c>
      <c r="L1059" s="10">
        <f t="shared" si="203"/>
        <v>3</v>
      </c>
      <c r="M1059" s="9">
        <f t="shared" si="204"/>
        <v>2</v>
      </c>
      <c r="N1059" s="8">
        <f t="shared" si="205"/>
        <v>1</v>
      </c>
      <c r="O1059" s="2">
        <f t="shared" si="206"/>
        <v>0.21651602300739523</v>
      </c>
      <c r="P1059" s="2">
        <f t="shared" si="207"/>
        <v>0.37633525061626949</v>
      </c>
      <c r="Q1059" s="2">
        <f t="shared" si="208"/>
        <v>0.40714872637633526</v>
      </c>
      <c r="R1059" s="2">
        <f t="shared" si="209"/>
        <v>0</v>
      </c>
      <c r="S1059" s="25">
        <v>527</v>
      </c>
      <c r="T1059" s="25">
        <v>916</v>
      </c>
      <c r="U1059" s="25">
        <v>991</v>
      </c>
      <c r="V1059" s="25"/>
      <c r="W1059" s="25"/>
      <c r="X1059" s="25"/>
      <c r="Y1059" s="25"/>
      <c r="Z1059" s="1"/>
      <c r="AA1059" s="1"/>
      <c r="AB1059" t="s">
        <v>1938</v>
      </c>
      <c r="AF1059" s="38">
        <v>33</v>
      </c>
      <c r="AG1059" s="40">
        <v>1</v>
      </c>
      <c r="AH1059" s="40">
        <v>10</v>
      </c>
      <c r="AI1059" s="52">
        <v>3220</v>
      </c>
      <c r="AJ1059" s="52">
        <f t="shared" si="210"/>
        <v>33001</v>
      </c>
      <c r="AK1059" t="s">
        <v>1652</v>
      </c>
      <c r="AM1059" s="1">
        <f t="shared" si="212"/>
        <v>2337</v>
      </c>
      <c r="AN1059" s="1">
        <v>97</v>
      </c>
      <c r="AS1059" s="1">
        <v>1447</v>
      </c>
      <c r="AT1059" s="1">
        <v>87</v>
      </c>
    </row>
    <row r="1060" spans="1:46" hidden="1" outlineLevel="1">
      <c r="A1060" t="s">
        <v>488</v>
      </c>
      <c r="B1060" s="11" t="s">
        <v>2327</v>
      </c>
      <c r="E1060" s="1">
        <f t="shared" si="211"/>
        <v>4209</v>
      </c>
      <c r="G1060" s="1">
        <v>2887</v>
      </c>
      <c r="H1060" s="1">
        <v>2871</v>
      </c>
      <c r="I1060" s="1">
        <v>2844</v>
      </c>
      <c r="J1060" s="2"/>
      <c r="K1060" s="2">
        <f t="shared" si="202"/>
        <v>0.67569493941553815</v>
      </c>
      <c r="L1060" s="10">
        <f t="shared" si="203"/>
        <v>3</v>
      </c>
      <c r="M1060" s="9">
        <f t="shared" si="204"/>
        <v>2</v>
      </c>
      <c r="N1060" s="8">
        <f t="shared" si="205"/>
        <v>1</v>
      </c>
      <c r="O1060" s="2">
        <f t="shared" si="206"/>
        <v>0.25302922309337134</v>
      </c>
      <c r="P1060" s="2">
        <f t="shared" si="207"/>
        <v>0.33523402233309574</v>
      </c>
      <c r="Q1060" s="2">
        <f t="shared" si="208"/>
        <v>0.41173675457353293</v>
      </c>
      <c r="R1060" s="2">
        <f t="shared" si="209"/>
        <v>5.5511151231257827E-17</v>
      </c>
      <c r="S1060" s="25">
        <v>1065</v>
      </c>
      <c r="T1060" s="25">
        <v>1411</v>
      </c>
      <c r="U1060" s="25">
        <v>1733</v>
      </c>
      <c r="V1060" s="25"/>
      <c r="W1060" s="25"/>
      <c r="X1060" s="25"/>
      <c r="Y1060" s="25"/>
      <c r="Z1060" s="1"/>
      <c r="AA1060" s="1"/>
      <c r="AB1060" t="s">
        <v>2093</v>
      </c>
      <c r="AF1060" s="38">
        <v>33</v>
      </c>
      <c r="AG1060" s="40">
        <v>17</v>
      </c>
      <c r="AH1060" s="40">
        <v>5</v>
      </c>
      <c r="AI1060" s="52">
        <v>3460</v>
      </c>
      <c r="AJ1060" s="52">
        <f t="shared" si="210"/>
        <v>33017</v>
      </c>
      <c r="AK1060" t="s">
        <v>1652</v>
      </c>
      <c r="AM1060" s="1">
        <f t="shared" si="212"/>
        <v>3988</v>
      </c>
      <c r="AN1060" s="1">
        <v>221</v>
      </c>
      <c r="AS1060" s="1">
        <v>2793</v>
      </c>
      <c r="AT1060" s="1">
        <v>94</v>
      </c>
    </row>
    <row r="1061" spans="1:46" hidden="1" outlineLevel="1">
      <c r="A1061" t="s">
        <v>1767</v>
      </c>
      <c r="B1061" s="11" t="s">
        <v>2327</v>
      </c>
      <c r="E1061" s="1">
        <f t="shared" si="211"/>
        <v>1941</v>
      </c>
      <c r="G1061" s="1">
        <v>1326</v>
      </c>
      <c r="H1061" s="1">
        <v>1346</v>
      </c>
      <c r="I1061" s="1">
        <v>1334</v>
      </c>
      <c r="J1061" s="2"/>
      <c r="K1061" s="2">
        <f t="shared" si="202"/>
        <v>0.68727460072127766</v>
      </c>
      <c r="L1061" s="10">
        <f t="shared" si="203"/>
        <v>3</v>
      </c>
      <c r="M1061" s="9">
        <f t="shared" si="204"/>
        <v>1</v>
      </c>
      <c r="N1061" s="8">
        <f t="shared" si="205"/>
        <v>2</v>
      </c>
      <c r="O1061" s="2">
        <f t="shared" si="206"/>
        <v>0.1736218444100979</v>
      </c>
      <c r="P1061" s="2">
        <f t="shared" si="207"/>
        <v>0.42503863987635238</v>
      </c>
      <c r="Q1061" s="2">
        <f t="shared" si="208"/>
        <v>0.4013395157135497</v>
      </c>
      <c r="R1061" s="2">
        <f t="shared" si="209"/>
        <v>5.5511151231257827E-17</v>
      </c>
      <c r="S1061" s="25">
        <v>337</v>
      </c>
      <c r="T1061" s="25">
        <v>825</v>
      </c>
      <c r="U1061" s="25">
        <v>779</v>
      </c>
      <c r="V1061" s="25"/>
      <c r="W1061" s="25"/>
      <c r="X1061" s="25"/>
      <c r="Y1061" s="25"/>
      <c r="Z1061" s="1"/>
      <c r="AA1061" s="1"/>
      <c r="AB1061" t="s">
        <v>94</v>
      </c>
      <c r="AF1061" s="38">
        <v>33</v>
      </c>
      <c r="AG1061" s="40">
        <v>3</v>
      </c>
      <c r="AH1061" s="40">
        <v>10</v>
      </c>
      <c r="AI1061" s="52">
        <v>3700</v>
      </c>
      <c r="AJ1061" s="52">
        <f t="shared" si="210"/>
        <v>33003</v>
      </c>
      <c r="AK1061" t="s">
        <v>1652</v>
      </c>
      <c r="AM1061" s="1">
        <f t="shared" si="212"/>
        <v>1871</v>
      </c>
      <c r="AN1061" s="1">
        <v>70</v>
      </c>
      <c r="AS1061" s="1">
        <v>1189</v>
      </c>
      <c r="AT1061" s="1">
        <v>137</v>
      </c>
    </row>
    <row r="1062" spans="1:46" hidden="1" outlineLevel="1">
      <c r="A1062" t="s">
        <v>1034</v>
      </c>
      <c r="B1062" s="11" t="s">
        <v>2327</v>
      </c>
      <c r="E1062" s="1">
        <f t="shared" si="211"/>
        <v>521</v>
      </c>
      <c r="G1062" s="1">
        <v>335</v>
      </c>
      <c r="H1062" s="1">
        <v>333</v>
      </c>
      <c r="I1062" s="1">
        <v>332</v>
      </c>
      <c r="J1062" s="2"/>
      <c r="K1062" s="2">
        <f t="shared" si="202"/>
        <v>0.63723608445297508</v>
      </c>
      <c r="L1062" s="10">
        <f t="shared" si="203"/>
        <v>3</v>
      </c>
      <c r="M1062" s="9">
        <f t="shared" si="204"/>
        <v>2</v>
      </c>
      <c r="N1062" s="8">
        <f t="shared" si="205"/>
        <v>1</v>
      </c>
      <c r="O1062" s="2">
        <f t="shared" si="206"/>
        <v>9.2130518234165071E-2</v>
      </c>
      <c r="P1062" s="2">
        <f t="shared" si="207"/>
        <v>0.3531669865642994</v>
      </c>
      <c r="Q1062" s="2">
        <f t="shared" si="208"/>
        <v>0.55470249520153547</v>
      </c>
      <c r="R1062" s="2">
        <f t="shared" si="209"/>
        <v>1.1102230246251565E-16</v>
      </c>
      <c r="S1062" s="25">
        <v>48</v>
      </c>
      <c r="T1062" s="25">
        <v>184</v>
      </c>
      <c r="U1062" s="25">
        <v>289</v>
      </c>
      <c r="V1062" s="25"/>
      <c r="W1062" s="25"/>
      <c r="X1062" s="25"/>
      <c r="Y1062" s="25"/>
      <c r="Z1062" s="1"/>
      <c r="AA1062" s="1"/>
      <c r="AB1062" t="s">
        <v>72</v>
      </c>
      <c r="AF1062" s="38">
        <v>33</v>
      </c>
      <c r="AG1062" s="40">
        <v>9</v>
      </c>
      <c r="AH1062" s="40">
        <v>15</v>
      </c>
      <c r="AI1062" s="52">
        <v>3940</v>
      </c>
      <c r="AJ1062" s="52">
        <f t="shared" si="210"/>
        <v>33009</v>
      </c>
      <c r="AK1062" t="s">
        <v>1652</v>
      </c>
      <c r="AM1062" s="1">
        <f t="shared" si="212"/>
        <v>506</v>
      </c>
      <c r="AN1062" s="1">
        <v>15</v>
      </c>
      <c r="AS1062" s="1">
        <v>310</v>
      </c>
      <c r="AT1062" s="1">
        <v>25</v>
      </c>
    </row>
    <row r="1063" spans="1:46" hidden="1" outlineLevel="1">
      <c r="A1063" t="s">
        <v>975</v>
      </c>
      <c r="B1063" s="11" t="s">
        <v>2327</v>
      </c>
      <c r="E1063" s="1">
        <f t="shared" si="211"/>
        <v>12826</v>
      </c>
      <c r="G1063" s="1">
        <v>8992</v>
      </c>
      <c r="H1063" s="1">
        <v>8860</v>
      </c>
      <c r="I1063" s="1">
        <v>8808</v>
      </c>
      <c r="J1063" s="2"/>
      <c r="K1063" s="2">
        <f t="shared" si="202"/>
        <v>0.68673007952596288</v>
      </c>
      <c r="L1063" s="10">
        <f t="shared" si="203"/>
        <v>3</v>
      </c>
      <c r="M1063" s="9">
        <f t="shared" si="204"/>
        <v>1</v>
      </c>
      <c r="N1063" s="8">
        <f t="shared" si="205"/>
        <v>2</v>
      </c>
      <c r="O1063" s="2">
        <f t="shared" si="206"/>
        <v>0.19593014189926711</v>
      </c>
      <c r="P1063" s="2">
        <f t="shared" si="207"/>
        <v>0.53329175113051619</v>
      </c>
      <c r="Q1063" s="2">
        <f t="shared" si="208"/>
        <v>0.27077810697021676</v>
      </c>
      <c r="R1063" s="2">
        <f t="shared" si="209"/>
        <v>-1.1102230246251565E-16</v>
      </c>
      <c r="S1063" s="25">
        <v>2513</v>
      </c>
      <c r="T1063" s="25">
        <v>6840</v>
      </c>
      <c r="U1063" s="25">
        <v>3473</v>
      </c>
      <c r="V1063" s="25"/>
      <c r="W1063" s="25"/>
      <c r="X1063" s="25"/>
      <c r="Y1063" s="25"/>
      <c r="Z1063" s="1"/>
      <c r="AA1063" s="1"/>
      <c r="AB1063" t="s">
        <v>1337</v>
      </c>
      <c r="AF1063" s="38">
        <v>33</v>
      </c>
      <c r="AG1063" s="40">
        <v>11</v>
      </c>
      <c r="AH1063" s="40">
        <v>15</v>
      </c>
      <c r="AI1063" s="52">
        <v>4500</v>
      </c>
      <c r="AJ1063" s="52">
        <f t="shared" si="210"/>
        <v>33011</v>
      </c>
      <c r="AK1063" t="s">
        <v>1652</v>
      </c>
      <c r="AM1063" s="1">
        <f t="shared" si="212"/>
        <v>12482</v>
      </c>
      <c r="AN1063" s="1">
        <v>344</v>
      </c>
      <c r="AS1063" s="1">
        <v>8018</v>
      </c>
      <c r="AT1063" s="1">
        <v>974</v>
      </c>
    </row>
    <row r="1064" spans="1:46" hidden="1" outlineLevel="1">
      <c r="A1064" t="s">
        <v>752</v>
      </c>
      <c r="B1064" s="11" t="s">
        <v>2327</v>
      </c>
      <c r="E1064" s="1">
        <f t="shared" si="211"/>
        <v>3315</v>
      </c>
      <c r="G1064" s="1">
        <v>2274</v>
      </c>
      <c r="H1064" s="1">
        <v>2179</v>
      </c>
      <c r="I1064" s="1">
        <v>2099</v>
      </c>
      <c r="J1064" s="2"/>
      <c r="K1064" s="2">
        <f t="shared" si="202"/>
        <v>0.63318250377073904</v>
      </c>
      <c r="L1064" s="10">
        <f t="shared" si="203"/>
        <v>3</v>
      </c>
      <c r="M1064" s="9">
        <f t="shared" si="204"/>
        <v>1</v>
      </c>
      <c r="N1064" s="8">
        <f t="shared" si="205"/>
        <v>2</v>
      </c>
      <c r="O1064" s="2">
        <f t="shared" si="206"/>
        <v>0.23831070889894421</v>
      </c>
      <c r="P1064" s="2">
        <f t="shared" si="207"/>
        <v>0.48054298642533938</v>
      </c>
      <c r="Q1064" s="2">
        <f t="shared" si="208"/>
        <v>0.28114630467571644</v>
      </c>
      <c r="R1064" s="2">
        <f t="shared" si="209"/>
        <v>-5.5511151231257827E-17</v>
      </c>
      <c r="S1064" s="25">
        <v>790</v>
      </c>
      <c r="T1064" s="25">
        <v>1593</v>
      </c>
      <c r="U1064" s="25">
        <v>932</v>
      </c>
      <c r="V1064" s="25"/>
      <c r="W1064" s="25"/>
      <c r="X1064" s="25"/>
      <c r="Y1064" s="25"/>
      <c r="Z1064" s="1"/>
      <c r="AA1064" s="1"/>
      <c r="AB1064" t="s">
        <v>1938</v>
      </c>
      <c r="AF1064" s="38">
        <v>33</v>
      </c>
      <c r="AG1064" s="40">
        <v>1</v>
      </c>
      <c r="AH1064" s="40">
        <v>15</v>
      </c>
      <c r="AI1064" s="52">
        <v>4740</v>
      </c>
      <c r="AJ1064" s="52">
        <f t="shared" si="210"/>
        <v>33001</v>
      </c>
      <c r="AK1064" t="s">
        <v>1652</v>
      </c>
      <c r="AM1064" s="1">
        <f t="shared" si="212"/>
        <v>3124</v>
      </c>
      <c r="AN1064" s="1">
        <v>191</v>
      </c>
      <c r="AS1064" s="1">
        <v>2153</v>
      </c>
      <c r="AT1064" s="1">
        <v>121</v>
      </c>
    </row>
    <row r="1065" spans="1:46" hidden="1" outlineLevel="1">
      <c r="A1065" t="s">
        <v>1080</v>
      </c>
      <c r="B1065" s="11" t="s">
        <v>2327</v>
      </c>
      <c r="E1065" s="1">
        <f t="shared" si="211"/>
        <v>794</v>
      </c>
      <c r="G1065" s="1">
        <v>507</v>
      </c>
      <c r="H1065" s="1">
        <v>505</v>
      </c>
      <c r="I1065" s="1">
        <v>499</v>
      </c>
      <c r="J1065" s="2"/>
      <c r="K1065" s="2">
        <f t="shared" si="202"/>
        <v>0.62846347607052899</v>
      </c>
      <c r="L1065" s="10">
        <f t="shared" si="203"/>
        <v>3</v>
      </c>
      <c r="M1065" s="9">
        <f t="shared" si="204"/>
        <v>1</v>
      </c>
      <c r="N1065" s="8">
        <f t="shared" si="205"/>
        <v>2</v>
      </c>
      <c r="O1065" s="2">
        <f t="shared" si="206"/>
        <v>0.23047858942065491</v>
      </c>
      <c r="P1065" s="2">
        <f t="shared" si="207"/>
        <v>0.41057934508816119</v>
      </c>
      <c r="Q1065" s="2">
        <f t="shared" si="208"/>
        <v>0.3589420654911839</v>
      </c>
      <c r="R1065" s="2">
        <f t="shared" si="209"/>
        <v>0</v>
      </c>
      <c r="S1065" s="25">
        <v>183</v>
      </c>
      <c r="T1065" s="25">
        <v>326</v>
      </c>
      <c r="U1065" s="25">
        <v>285</v>
      </c>
      <c r="V1065" s="25"/>
      <c r="W1065" s="25"/>
      <c r="X1065" s="25"/>
      <c r="Y1065" s="25"/>
      <c r="Z1065" s="1"/>
      <c r="AA1065" s="1"/>
      <c r="AB1065" t="s">
        <v>1337</v>
      </c>
      <c r="AF1065" s="38">
        <v>33</v>
      </c>
      <c r="AG1065" s="40">
        <v>11</v>
      </c>
      <c r="AH1065" s="40">
        <v>20</v>
      </c>
      <c r="AI1065" s="52">
        <v>4900</v>
      </c>
      <c r="AJ1065" s="52">
        <f t="shared" si="210"/>
        <v>33011</v>
      </c>
      <c r="AK1065" t="s">
        <v>1652</v>
      </c>
      <c r="AM1065" s="1">
        <f t="shared" si="212"/>
        <v>750</v>
      </c>
      <c r="AN1065" s="1">
        <v>44</v>
      </c>
      <c r="AS1065" s="1">
        <v>479</v>
      </c>
      <c r="AT1065" s="1">
        <v>28</v>
      </c>
    </row>
    <row r="1066" spans="1:46" hidden="1" outlineLevel="1">
      <c r="A1066" t="s">
        <v>1163</v>
      </c>
      <c r="B1066" s="11" t="s">
        <v>2327</v>
      </c>
      <c r="E1066" s="1">
        <f t="shared" si="211"/>
        <v>190</v>
      </c>
      <c r="G1066" s="1">
        <v>103</v>
      </c>
      <c r="H1066" s="1">
        <v>102</v>
      </c>
      <c r="I1066" s="1">
        <v>100</v>
      </c>
      <c r="J1066" s="2"/>
      <c r="K1066" s="2">
        <f t="shared" si="202"/>
        <v>0.52631578947368418</v>
      </c>
      <c r="L1066" s="10">
        <f t="shared" si="203"/>
        <v>3</v>
      </c>
      <c r="M1066" s="9">
        <f t="shared" si="204"/>
        <v>1</v>
      </c>
      <c r="N1066" s="8">
        <f t="shared" si="205"/>
        <v>2</v>
      </c>
      <c r="O1066" s="2">
        <f t="shared" si="206"/>
        <v>0.15789473684210525</v>
      </c>
      <c r="P1066" s="2">
        <f t="shared" si="207"/>
        <v>0.47894736842105262</v>
      </c>
      <c r="Q1066" s="2">
        <f t="shared" si="208"/>
        <v>0.36315789473684212</v>
      </c>
      <c r="R1066" s="2">
        <f t="shared" si="209"/>
        <v>-5.5511151231257827E-17</v>
      </c>
      <c r="S1066" s="25">
        <v>30</v>
      </c>
      <c r="T1066" s="25">
        <v>91</v>
      </c>
      <c r="U1066" s="25">
        <v>69</v>
      </c>
      <c r="V1066" s="25"/>
      <c r="W1066" s="25"/>
      <c r="X1066" s="25"/>
      <c r="Y1066" s="25"/>
      <c r="Z1066" s="1"/>
      <c r="AA1066" s="1"/>
      <c r="AB1066" t="s">
        <v>72</v>
      </c>
      <c r="AF1066" s="38">
        <v>33</v>
      </c>
      <c r="AG1066" s="40">
        <v>9</v>
      </c>
      <c r="AH1066" s="40">
        <v>20</v>
      </c>
      <c r="AI1066" s="52">
        <v>5060</v>
      </c>
      <c r="AJ1066" s="52">
        <f t="shared" si="210"/>
        <v>33009</v>
      </c>
      <c r="AK1066" t="s">
        <v>1652</v>
      </c>
      <c r="AM1066" s="1">
        <f t="shared" si="212"/>
        <v>173</v>
      </c>
      <c r="AN1066" s="1">
        <v>17</v>
      </c>
      <c r="AS1066" s="1">
        <v>93</v>
      </c>
      <c r="AT1066" s="1">
        <v>10</v>
      </c>
    </row>
    <row r="1067" spans="1:46" hidden="1" outlineLevel="1">
      <c r="A1067" t="s">
        <v>345</v>
      </c>
      <c r="B1067" s="11" t="s">
        <v>2327</v>
      </c>
      <c r="E1067" s="1">
        <f t="shared" si="211"/>
        <v>5086</v>
      </c>
      <c r="G1067" s="1">
        <v>3754</v>
      </c>
      <c r="H1067" s="1">
        <v>3650</v>
      </c>
      <c r="I1067" s="1">
        <v>3603</v>
      </c>
      <c r="J1067" s="2"/>
      <c r="K1067" s="2">
        <f t="shared" si="202"/>
        <v>0.70841525756979939</v>
      </c>
      <c r="L1067" s="10">
        <f t="shared" si="203"/>
        <v>1</v>
      </c>
      <c r="M1067" s="9">
        <f t="shared" si="204"/>
        <v>3</v>
      </c>
      <c r="N1067" s="8">
        <f t="shared" si="205"/>
        <v>2</v>
      </c>
      <c r="O1067" s="2">
        <f t="shared" si="206"/>
        <v>0.418600078647267</v>
      </c>
      <c r="P1067" s="2">
        <f t="shared" si="207"/>
        <v>0.19760125835627212</v>
      </c>
      <c r="Q1067" s="2">
        <f t="shared" si="208"/>
        <v>0.38379866299646087</v>
      </c>
      <c r="R1067" s="2">
        <f t="shared" si="209"/>
        <v>0</v>
      </c>
      <c r="S1067" s="25">
        <v>2129</v>
      </c>
      <c r="T1067" s="25">
        <v>1005</v>
      </c>
      <c r="U1067" s="25">
        <v>1952</v>
      </c>
      <c r="V1067" s="25"/>
      <c r="W1067" s="25"/>
      <c r="X1067" s="25"/>
      <c r="Y1067" s="25"/>
      <c r="Z1067" s="1"/>
      <c r="AA1067" s="1"/>
      <c r="AB1067" t="s">
        <v>532</v>
      </c>
      <c r="AF1067" s="38">
        <v>33</v>
      </c>
      <c r="AG1067" s="40">
        <v>7</v>
      </c>
      <c r="AH1067" s="40">
        <v>20</v>
      </c>
      <c r="AI1067" s="52">
        <v>5140</v>
      </c>
      <c r="AJ1067" s="52">
        <f t="shared" si="210"/>
        <v>33007</v>
      </c>
      <c r="AK1067" t="s">
        <v>165</v>
      </c>
      <c r="AM1067" s="1">
        <f t="shared" si="212"/>
        <v>4874</v>
      </c>
      <c r="AN1067" s="1">
        <v>212</v>
      </c>
      <c r="AS1067" s="1">
        <v>3502</v>
      </c>
      <c r="AT1067" s="1">
        <v>252</v>
      </c>
    </row>
    <row r="1068" spans="1:46" hidden="1" outlineLevel="1">
      <c r="A1068" s="11" t="s">
        <v>1345</v>
      </c>
      <c r="B1068" s="11" t="s">
        <v>2327</v>
      </c>
      <c r="E1068" s="1">
        <f t="shared" si="211"/>
        <v>1374</v>
      </c>
      <c r="G1068" s="1">
        <v>940</v>
      </c>
      <c r="H1068" s="1">
        <v>862</v>
      </c>
      <c r="I1068" s="1">
        <v>851</v>
      </c>
      <c r="J1068" s="2"/>
      <c r="K1068" s="2">
        <f t="shared" si="202"/>
        <v>0.61935953420669576</v>
      </c>
      <c r="L1068" s="10">
        <f t="shared" si="203"/>
        <v>3</v>
      </c>
      <c r="M1068" s="9">
        <f t="shared" si="204"/>
        <v>2</v>
      </c>
      <c r="N1068" s="8">
        <f t="shared" si="205"/>
        <v>1</v>
      </c>
      <c r="O1068" s="2">
        <f t="shared" si="206"/>
        <v>0.21761280931586607</v>
      </c>
      <c r="P1068" s="2">
        <f t="shared" si="207"/>
        <v>0.3508005822416303</v>
      </c>
      <c r="Q1068" s="2">
        <f t="shared" si="208"/>
        <v>0.43158660844250363</v>
      </c>
      <c r="R1068" s="2">
        <f t="shared" si="209"/>
        <v>5.5511151231257827E-17</v>
      </c>
      <c r="S1068" s="25">
        <v>299</v>
      </c>
      <c r="T1068" s="25">
        <v>482</v>
      </c>
      <c r="U1068" s="25">
        <v>593</v>
      </c>
      <c r="V1068" s="25"/>
      <c r="W1068" s="25"/>
      <c r="X1068" s="25"/>
      <c r="Y1068" s="25"/>
      <c r="Z1068" s="1"/>
      <c r="AA1068" s="1"/>
      <c r="AB1068" t="s">
        <v>72</v>
      </c>
      <c r="AF1068" s="38">
        <v>33</v>
      </c>
      <c r="AG1068" s="40">
        <v>9</v>
      </c>
      <c r="AH1068" s="40">
        <v>25</v>
      </c>
      <c r="AI1068" s="52">
        <v>5460</v>
      </c>
      <c r="AJ1068" s="52">
        <f t="shared" si="210"/>
        <v>33009</v>
      </c>
      <c r="AK1068" t="s">
        <v>1652</v>
      </c>
      <c r="AM1068" s="1">
        <f t="shared" si="212"/>
        <v>1323</v>
      </c>
      <c r="AN1068" s="1">
        <v>51</v>
      </c>
      <c r="AS1068" s="1">
        <v>872</v>
      </c>
      <c r="AT1068" s="1">
        <v>68</v>
      </c>
    </row>
    <row r="1069" spans="1:46" hidden="1" outlineLevel="1">
      <c r="A1069" t="s">
        <v>1764</v>
      </c>
      <c r="B1069" s="11" t="s">
        <v>2327</v>
      </c>
      <c r="E1069" s="1">
        <f t="shared" si="211"/>
        <v>1688</v>
      </c>
      <c r="G1069" s="1">
        <v>1181</v>
      </c>
      <c r="H1069" s="1">
        <v>1170</v>
      </c>
      <c r="I1069" s="1">
        <v>1153</v>
      </c>
      <c r="J1069" s="2"/>
      <c r="K1069" s="2">
        <f t="shared" si="202"/>
        <v>0.68305687203791465</v>
      </c>
      <c r="L1069" s="10">
        <f t="shared" si="203"/>
        <v>3</v>
      </c>
      <c r="M1069" s="9">
        <f t="shared" si="204"/>
        <v>2</v>
      </c>
      <c r="N1069" s="8">
        <f t="shared" si="205"/>
        <v>1</v>
      </c>
      <c r="O1069" s="2">
        <f t="shared" si="206"/>
        <v>0.20675355450236968</v>
      </c>
      <c r="P1069" s="2">
        <f t="shared" si="207"/>
        <v>0.33471563981042651</v>
      </c>
      <c r="Q1069" s="2">
        <f t="shared" si="208"/>
        <v>0.45853080568720378</v>
      </c>
      <c r="R1069" s="2">
        <f t="shared" si="209"/>
        <v>5.5511151231257827E-17</v>
      </c>
      <c r="S1069" s="25">
        <v>349</v>
      </c>
      <c r="T1069" s="25">
        <v>565</v>
      </c>
      <c r="U1069" s="25">
        <v>774</v>
      </c>
      <c r="V1069" s="25"/>
      <c r="W1069" s="25"/>
      <c r="X1069" s="25"/>
      <c r="Y1069" s="25"/>
      <c r="Z1069" s="1"/>
      <c r="AA1069" s="1"/>
      <c r="AB1069" t="s">
        <v>860</v>
      </c>
      <c r="AF1069" s="38">
        <v>33</v>
      </c>
      <c r="AG1069" s="40">
        <v>13</v>
      </c>
      <c r="AH1069" s="40">
        <v>15</v>
      </c>
      <c r="AI1069" s="52">
        <v>6260</v>
      </c>
      <c r="AJ1069" s="52">
        <f t="shared" si="210"/>
        <v>33013</v>
      </c>
      <c r="AK1069" t="s">
        <v>1652</v>
      </c>
      <c r="AM1069" s="1">
        <f t="shared" si="212"/>
        <v>1566</v>
      </c>
      <c r="AN1069" s="1">
        <v>122</v>
      </c>
      <c r="AS1069" s="1">
        <v>1122</v>
      </c>
      <c r="AT1069" s="1">
        <v>59</v>
      </c>
    </row>
    <row r="1070" spans="1:46" hidden="1" outlineLevel="1">
      <c r="A1070" t="s">
        <v>1346</v>
      </c>
      <c r="B1070" s="11" t="s">
        <v>2327</v>
      </c>
      <c r="E1070" s="1">
        <f t="shared" si="211"/>
        <v>4677</v>
      </c>
      <c r="G1070" s="1">
        <v>3593</v>
      </c>
      <c r="H1070" s="1">
        <v>3553</v>
      </c>
      <c r="I1070" s="1">
        <v>3545</v>
      </c>
      <c r="J1070" s="2"/>
      <c r="K1070" s="2">
        <f t="shared" si="202"/>
        <v>0.75796450716271113</v>
      </c>
      <c r="L1070" s="10">
        <f t="shared" si="203"/>
        <v>3</v>
      </c>
      <c r="M1070" s="9">
        <f t="shared" si="204"/>
        <v>1</v>
      </c>
      <c r="N1070" s="8">
        <f t="shared" si="205"/>
        <v>2</v>
      </c>
      <c r="O1070" s="2">
        <f t="shared" si="206"/>
        <v>0.21359846055163567</v>
      </c>
      <c r="P1070" s="2">
        <f t="shared" si="207"/>
        <v>0.48492623476587554</v>
      </c>
      <c r="Q1070" s="2">
        <f t="shared" si="208"/>
        <v>0.30147530468248879</v>
      </c>
      <c r="R1070" s="2">
        <f t="shared" si="209"/>
        <v>0</v>
      </c>
      <c r="S1070" s="25">
        <v>999</v>
      </c>
      <c r="T1070" s="25">
        <v>2268</v>
      </c>
      <c r="U1070" s="25">
        <v>1410</v>
      </c>
      <c r="V1070" s="25"/>
      <c r="W1070" s="25"/>
      <c r="X1070" s="25"/>
      <c r="Y1070" s="25"/>
      <c r="Z1070" s="1"/>
      <c r="AA1070" s="1"/>
      <c r="AB1070" t="s">
        <v>860</v>
      </c>
      <c r="AF1070" s="38">
        <v>33</v>
      </c>
      <c r="AG1070" s="40">
        <v>13</v>
      </c>
      <c r="AH1070" s="40">
        <v>20</v>
      </c>
      <c r="AI1070" s="52">
        <v>6500</v>
      </c>
      <c r="AJ1070" s="52">
        <f t="shared" si="210"/>
        <v>33013</v>
      </c>
      <c r="AK1070" t="s">
        <v>1652</v>
      </c>
      <c r="AM1070" s="1">
        <f t="shared" si="212"/>
        <v>4495</v>
      </c>
      <c r="AN1070" s="1">
        <v>182</v>
      </c>
      <c r="AS1070" s="1">
        <v>3422</v>
      </c>
      <c r="AT1070" s="1">
        <v>171</v>
      </c>
    </row>
    <row r="1071" spans="1:46" hidden="1" outlineLevel="1">
      <c r="A1071" t="s">
        <v>2707</v>
      </c>
      <c r="B1071" s="11" t="s">
        <v>2327</v>
      </c>
      <c r="E1071" s="1">
        <f t="shared" si="211"/>
        <v>819</v>
      </c>
      <c r="G1071" s="1">
        <v>702</v>
      </c>
      <c r="H1071" s="1">
        <v>557</v>
      </c>
      <c r="I1071" s="1">
        <v>559</v>
      </c>
      <c r="J1071" s="2"/>
      <c r="K1071" s="2">
        <f t="shared" si="202"/>
        <v>0.68253968253968256</v>
      </c>
      <c r="L1071" s="10">
        <f t="shared" si="203"/>
        <v>3</v>
      </c>
      <c r="M1071" s="9">
        <f t="shared" si="204"/>
        <v>1</v>
      </c>
      <c r="N1071" s="8">
        <f t="shared" si="205"/>
        <v>2</v>
      </c>
      <c r="O1071" s="2">
        <f t="shared" si="206"/>
        <v>0.24786324786324787</v>
      </c>
      <c r="P1071" s="2">
        <f t="shared" si="207"/>
        <v>0.47252747252747251</v>
      </c>
      <c r="Q1071" s="2">
        <f t="shared" si="208"/>
        <v>0.27960927960927962</v>
      </c>
      <c r="R1071" s="2">
        <f t="shared" si="209"/>
        <v>0</v>
      </c>
      <c r="S1071" s="25">
        <v>203</v>
      </c>
      <c r="T1071" s="25">
        <v>387</v>
      </c>
      <c r="U1071" s="25">
        <v>229</v>
      </c>
      <c r="V1071" s="25"/>
      <c r="W1071" s="25"/>
      <c r="X1071" s="25"/>
      <c r="Y1071" s="25"/>
      <c r="Z1071" s="1"/>
      <c r="AA1071" s="1"/>
      <c r="AB1071" t="s">
        <v>860</v>
      </c>
      <c r="AF1071" s="38">
        <v>33</v>
      </c>
      <c r="AG1071" s="40">
        <v>13</v>
      </c>
      <c r="AH1071" s="40">
        <v>25</v>
      </c>
      <c r="AI1071" s="52">
        <v>6980</v>
      </c>
      <c r="AJ1071" s="52">
        <f t="shared" si="210"/>
        <v>33013</v>
      </c>
      <c r="AK1071" t="s">
        <v>1652</v>
      </c>
      <c r="AM1071" s="1">
        <f t="shared" si="212"/>
        <v>774</v>
      </c>
      <c r="AN1071" s="1">
        <v>45</v>
      </c>
      <c r="AS1071" s="1">
        <v>647</v>
      </c>
      <c r="AT1071" s="1">
        <v>55</v>
      </c>
    </row>
    <row r="1072" spans="1:46" hidden="1" outlineLevel="1">
      <c r="A1072" t="s">
        <v>1765</v>
      </c>
      <c r="B1072" s="11" t="s">
        <v>2327</v>
      </c>
      <c r="E1072" s="1">
        <f t="shared" si="211"/>
        <v>1820</v>
      </c>
      <c r="G1072" s="1">
        <v>1293</v>
      </c>
      <c r="H1072" s="1">
        <v>1275</v>
      </c>
      <c r="I1072" s="1">
        <v>1269</v>
      </c>
      <c r="J1072" s="2"/>
      <c r="K1072" s="2">
        <f t="shared" si="202"/>
        <v>0.69725274725274722</v>
      </c>
      <c r="L1072" s="10">
        <f t="shared" si="203"/>
        <v>3</v>
      </c>
      <c r="M1072" s="9">
        <f t="shared" si="204"/>
        <v>1</v>
      </c>
      <c r="N1072" s="8">
        <f t="shared" si="205"/>
        <v>2</v>
      </c>
      <c r="O1072" s="2">
        <f t="shared" si="206"/>
        <v>0.23351648351648352</v>
      </c>
      <c r="P1072" s="2">
        <f t="shared" si="207"/>
        <v>0.41373626373626371</v>
      </c>
      <c r="Q1072" s="2">
        <f t="shared" si="208"/>
        <v>0.35274725274725277</v>
      </c>
      <c r="R1072" s="2">
        <f t="shared" si="209"/>
        <v>-5.5511151231257827E-17</v>
      </c>
      <c r="S1072" s="25">
        <v>425</v>
      </c>
      <c r="T1072" s="25">
        <v>753</v>
      </c>
      <c r="U1072" s="25">
        <v>642</v>
      </c>
      <c r="V1072" s="25"/>
      <c r="W1072" s="25"/>
      <c r="X1072" s="25"/>
      <c r="Y1072" s="25"/>
      <c r="Z1072" s="1"/>
      <c r="AA1072" s="1"/>
      <c r="AB1072" t="s">
        <v>2653</v>
      </c>
      <c r="AF1072" s="38">
        <v>33</v>
      </c>
      <c r="AG1072" s="40">
        <v>15</v>
      </c>
      <c r="AH1072" s="40">
        <v>15</v>
      </c>
      <c r="AI1072" s="52">
        <v>7220</v>
      </c>
      <c r="AJ1072" s="52">
        <f t="shared" si="210"/>
        <v>33015</v>
      </c>
      <c r="AK1072" t="s">
        <v>1652</v>
      </c>
      <c r="AM1072" s="1">
        <f t="shared" si="212"/>
        <v>1737</v>
      </c>
      <c r="AN1072" s="1">
        <v>83</v>
      </c>
      <c r="AS1072" s="1">
        <v>1226</v>
      </c>
      <c r="AT1072" s="1">
        <v>67</v>
      </c>
    </row>
    <row r="1073" spans="1:46" hidden="1" outlineLevel="1">
      <c r="A1073" t="s">
        <v>1362</v>
      </c>
      <c r="B1073" s="11" t="s">
        <v>2327</v>
      </c>
      <c r="E1073" s="1">
        <f t="shared" si="211"/>
        <v>658</v>
      </c>
      <c r="G1073" s="1">
        <v>456</v>
      </c>
      <c r="H1073" s="1">
        <v>455</v>
      </c>
      <c r="I1073" s="1">
        <v>450</v>
      </c>
      <c r="J1073" s="2"/>
      <c r="K1073" s="2">
        <f t="shared" si="202"/>
        <v>0.68389057750759874</v>
      </c>
      <c r="L1073" s="10">
        <f t="shared" si="203"/>
        <v>3</v>
      </c>
      <c r="M1073" s="9">
        <f t="shared" si="204"/>
        <v>1</v>
      </c>
      <c r="N1073" s="8">
        <f t="shared" si="205"/>
        <v>2</v>
      </c>
      <c r="O1073" s="2">
        <f t="shared" si="206"/>
        <v>0.17629179331306991</v>
      </c>
      <c r="P1073" s="2">
        <f t="shared" si="207"/>
        <v>0.50455927051671734</v>
      </c>
      <c r="Q1073" s="2">
        <f t="shared" si="208"/>
        <v>0.31914893617021278</v>
      </c>
      <c r="R1073" s="2">
        <f t="shared" si="209"/>
        <v>0</v>
      </c>
      <c r="S1073" s="25">
        <v>116</v>
      </c>
      <c r="T1073" s="25">
        <v>332</v>
      </c>
      <c r="U1073" s="25">
        <v>210</v>
      </c>
      <c r="V1073" s="25"/>
      <c r="W1073" s="25"/>
      <c r="X1073" s="25"/>
      <c r="Y1073" s="25"/>
      <c r="Z1073" s="1"/>
      <c r="AA1073" s="1"/>
      <c r="AB1073" t="s">
        <v>72</v>
      </c>
      <c r="AF1073" s="38">
        <v>33</v>
      </c>
      <c r="AG1073" s="40">
        <v>9</v>
      </c>
      <c r="AH1073" s="40">
        <v>30</v>
      </c>
      <c r="AI1073" s="52">
        <v>7540</v>
      </c>
      <c r="AJ1073" s="52">
        <f t="shared" si="210"/>
        <v>33009</v>
      </c>
      <c r="AK1073" t="s">
        <v>1652</v>
      </c>
      <c r="AM1073" s="1">
        <f t="shared" si="212"/>
        <v>658</v>
      </c>
      <c r="AN1073" s="1">
        <v>0</v>
      </c>
      <c r="AS1073" s="1">
        <v>424</v>
      </c>
      <c r="AT1073" s="1">
        <v>32</v>
      </c>
    </row>
    <row r="1074" spans="1:46" hidden="1" outlineLevel="1">
      <c r="A1074" t="s">
        <v>1437</v>
      </c>
      <c r="B1074" s="11" t="s">
        <v>2327</v>
      </c>
      <c r="E1074" s="1">
        <f t="shared" si="211"/>
        <v>1647</v>
      </c>
      <c r="G1074" s="1">
        <v>1090</v>
      </c>
      <c r="H1074" s="1">
        <v>1084</v>
      </c>
      <c r="I1074" s="1">
        <v>1080</v>
      </c>
      <c r="J1074" s="2"/>
      <c r="K1074" s="2">
        <f t="shared" si="202"/>
        <v>0.65573770491803274</v>
      </c>
      <c r="L1074" s="10">
        <f t="shared" si="203"/>
        <v>3</v>
      </c>
      <c r="M1074" s="9">
        <f t="shared" si="204"/>
        <v>2</v>
      </c>
      <c r="N1074" s="8">
        <f t="shared" si="205"/>
        <v>1</v>
      </c>
      <c r="O1074" s="2">
        <f t="shared" si="206"/>
        <v>0.14571948998178508</v>
      </c>
      <c r="P1074" s="2">
        <f t="shared" si="207"/>
        <v>0.41044323011536127</v>
      </c>
      <c r="Q1074" s="2">
        <f t="shared" si="208"/>
        <v>0.44383727990285365</v>
      </c>
      <c r="R1074" s="2">
        <f t="shared" si="209"/>
        <v>0</v>
      </c>
      <c r="S1074" s="25">
        <v>240</v>
      </c>
      <c r="T1074" s="25">
        <v>676</v>
      </c>
      <c r="U1074" s="25">
        <v>731</v>
      </c>
      <c r="V1074" s="25"/>
      <c r="W1074" s="25"/>
      <c r="X1074" s="25"/>
      <c r="Y1074" s="25"/>
      <c r="Z1074" s="1"/>
      <c r="AA1074" s="1"/>
      <c r="AB1074" t="s">
        <v>72</v>
      </c>
      <c r="AF1074" s="38">
        <v>33</v>
      </c>
      <c r="AG1074" s="40">
        <v>9</v>
      </c>
      <c r="AH1074" s="40">
        <v>35</v>
      </c>
      <c r="AI1074" s="52">
        <v>7700</v>
      </c>
      <c r="AJ1074" s="52">
        <f t="shared" si="210"/>
        <v>33009</v>
      </c>
      <c r="AK1074" t="s">
        <v>1652</v>
      </c>
      <c r="AM1074" s="1">
        <f t="shared" si="212"/>
        <v>1575</v>
      </c>
      <c r="AN1074" s="1">
        <v>72</v>
      </c>
      <c r="AS1074" s="1">
        <v>992</v>
      </c>
      <c r="AT1074" s="1">
        <v>98</v>
      </c>
    </row>
    <row r="1075" spans="1:46" hidden="1" outlineLevel="1">
      <c r="A1075" t="s">
        <v>1161</v>
      </c>
      <c r="B1075" s="11" t="s">
        <v>2327</v>
      </c>
      <c r="E1075" s="1">
        <f t="shared" si="211"/>
        <v>400</v>
      </c>
      <c r="G1075" s="1">
        <v>323</v>
      </c>
      <c r="H1075" s="1">
        <v>320</v>
      </c>
      <c r="I1075" s="1">
        <v>318</v>
      </c>
      <c r="J1075" s="2"/>
      <c r="K1075" s="2">
        <f t="shared" si="202"/>
        <v>0.79500000000000004</v>
      </c>
      <c r="L1075" s="10">
        <f t="shared" si="203"/>
        <v>3</v>
      </c>
      <c r="M1075" s="9">
        <f t="shared" si="204"/>
        <v>1</v>
      </c>
      <c r="N1075" s="8">
        <f t="shared" si="205"/>
        <v>2</v>
      </c>
      <c r="O1075" s="2">
        <f t="shared" si="206"/>
        <v>0.14749999999999999</v>
      </c>
      <c r="P1075" s="2">
        <f t="shared" si="207"/>
        <v>0.51749999999999996</v>
      </c>
      <c r="Q1075" s="2">
        <f t="shared" si="208"/>
        <v>0.33500000000000002</v>
      </c>
      <c r="R1075" s="2">
        <f t="shared" si="209"/>
        <v>5.5511151231257827E-17</v>
      </c>
      <c r="S1075" s="25">
        <v>59</v>
      </c>
      <c r="T1075" s="25">
        <v>207</v>
      </c>
      <c r="U1075" s="25">
        <v>134</v>
      </c>
      <c r="V1075" s="25"/>
      <c r="W1075" s="25"/>
      <c r="X1075" s="25"/>
      <c r="Y1075" s="25"/>
      <c r="Z1075" s="1"/>
      <c r="AA1075" s="1"/>
      <c r="AB1075" t="s">
        <v>94</v>
      </c>
      <c r="AF1075" s="38">
        <v>33</v>
      </c>
      <c r="AG1075" s="40">
        <v>3</v>
      </c>
      <c r="AH1075" s="40">
        <v>15</v>
      </c>
      <c r="AI1075" s="52">
        <v>7940</v>
      </c>
      <c r="AJ1075" s="52">
        <f t="shared" si="210"/>
        <v>33003</v>
      </c>
      <c r="AK1075" t="s">
        <v>1652</v>
      </c>
      <c r="AM1075" s="1">
        <f t="shared" si="212"/>
        <v>379</v>
      </c>
      <c r="AN1075" s="1">
        <v>21</v>
      </c>
      <c r="AS1075" s="1">
        <v>304</v>
      </c>
      <c r="AT1075" s="1">
        <v>19</v>
      </c>
    </row>
    <row r="1076" spans="1:46" hidden="1" outlineLevel="1">
      <c r="A1076" t="s">
        <v>2195</v>
      </c>
      <c r="B1076" s="11" t="s">
        <v>2327</v>
      </c>
      <c r="E1076" s="1">
        <f t="shared" si="211"/>
        <v>2364</v>
      </c>
      <c r="G1076" s="1">
        <v>1747</v>
      </c>
      <c r="H1076" s="1">
        <v>1732</v>
      </c>
      <c r="I1076" s="1">
        <v>1724</v>
      </c>
      <c r="J1076" s="2"/>
      <c r="K1076" s="2">
        <f t="shared" si="202"/>
        <v>0.72927241962774958</v>
      </c>
      <c r="L1076" s="10">
        <f t="shared" si="203"/>
        <v>3</v>
      </c>
      <c r="M1076" s="9">
        <f t="shared" si="204"/>
        <v>2</v>
      </c>
      <c r="N1076" s="8">
        <f t="shared" si="205"/>
        <v>1</v>
      </c>
      <c r="O1076" s="2">
        <f t="shared" si="206"/>
        <v>0.15947546531302875</v>
      </c>
      <c r="P1076" s="2">
        <f t="shared" si="207"/>
        <v>0.32741116751269034</v>
      </c>
      <c r="Q1076" s="2">
        <f t="shared" si="208"/>
        <v>0.51311336717428091</v>
      </c>
      <c r="R1076" s="2">
        <f t="shared" si="209"/>
        <v>0</v>
      </c>
      <c r="S1076" s="25">
        <v>377</v>
      </c>
      <c r="T1076" s="25">
        <v>774</v>
      </c>
      <c r="U1076" s="25">
        <v>1213</v>
      </c>
      <c r="V1076" s="25"/>
      <c r="W1076" s="25"/>
      <c r="X1076" s="25"/>
      <c r="Y1076" s="25"/>
      <c r="Z1076" s="1"/>
      <c r="AA1076" s="1"/>
      <c r="AB1076" t="s">
        <v>1337</v>
      </c>
      <c r="AF1076" s="38">
        <v>33</v>
      </c>
      <c r="AG1076" s="40">
        <v>11</v>
      </c>
      <c r="AH1076" s="40">
        <v>25</v>
      </c>
      <c r="AI1076" s="52">
        <v>8100</v>
      </c>
      <c r="AJ1076" s="52">
        <f t="shared" si="210"/>
        <v>33011</v>
      </c>
      <c r="AK1076" t="s">
        <v>1652</v>
      </c>
      <c r="AM1076" s="1">
        <f t="shared" si="212"/>
        <v>2296</v>
      </c>
      <c r="AN1076" s="1">
        <v>68</v>
      </c>
      <c r="AS1076" s="1">
        <v>1675</v>
      </c>
      <c r="AT1076" s="1">
        <v>72</v>
      </c>
    </row>
    <row r="1077" spans="1:46" hidden="1" outlineLevel="1">
      <c r="A1077" t="s">
        <v>1527</v>
      </c>
      <c r="B1077" s="11" t="s">
        <v>2327</v>
      </c>
      <c r="E1077" s="1">
        <f t="shared" si="211"/>
        <v>1</v>
      </c>
      <c r="G1077" s="1">
        <v>1</v>
      </c>
      <c r="H1077" s="1">
        <v>1</v>
      </c>
      <c r="I1077" s="1">
        <v>1</v>
      </c>
      <c r="J1077" s="2"/>
      <c r="K1077" s="2">
        <f t="shared" si="202"/>
        <v>1</v>
      </c>
      <c r="L1077" s="10">
        <f t="shared" si="203"/>
        <v>2</v>
      </c>
      <c r="M1077" s="9">
        <f t="shared" si="204"/>
        <v>1</v>
      </c>
      <c r="N1077" s="8">
        <f t="shared" si="205"/>
        <v>2</v>
      </c>
      <c r="O1077" s="2">
        <f t="shared" si="206"/>
        <v>0</v>
      </c>
      <c r="P1077" s="2">
        <f t="shared" si="207"/>
        <v>1</v>
      </c>
      <c r="Q1077" s="2">
        <f t="shared" si="208"/>
        <v>0</v>
      </c>
      <c r="R1077" s="2">
        <f t="shared" si="209"/>
        <v>0</v>
      </c>
      <c r="S1077" s="25">
        <v>0</v>
      </c>
      <c r="T1077" s="25">
        <v>1</v>
      </c>
      <c r="U1077" s="25">
        <v>0</v>
      </c>
      <c r="V1077" s="25"/>
      <c r="W1077" s="25"/>
      <c r="X1077" s="25"/>
      <c r="Y1077" s="25"/>
      <c r="Z1077" s="1"/>
      <c r="AA1077" s="1"/>
      <c r="AB1077" t="s">
        <v>532</v>
      </c>
      <c r="AF1077" s="38">
        <v>33</v>
      </c>
      <c r="AG1077" s="40">
        <v>7</v>
      </c>
      <c r="AH1077" s="40">
        <v>25</v>
      </c>
      <c r="AI1077" s="52">
        <v>8420</v>
      </c>
      <c r="AJ1077" s="52">
        <f t="shared" si="210"/>
        <v>33007</v>
      </c>
      <c r="AK1077" t="s">
        <v>1630</v>
      </c>
      <c r="AM1077" s="1">
        <f t="shared" si="212"/>
        <v>1</v>
      </c>
      <c r="AN1077" s="1">
        <v>0</v>
      </c>
      <c r="AS1077" s="1">
        <v>1</v>
      </c>
      <c r="AT1077" s="1">
        <v>0</v>
      </c>
    </row>
    <row r="1078" spans="1:46" hidden="1" outlineLevel="1">
      <c r="A1078" t="s">
        <v>1340</v>
      </c>
      <c r="B1078" s="11" t="s">
        <v>2327</v>
      </c>
      <c r="E1078" s="1">
        <f t="shared" si="211"/>
        <v>1531</v>
      </c>
      <c r="G1078" s="1">
        <v>976</v>
      </c>
      <c r="H1078" s="1">
        <v>976</v>
      </c>
      <c r="I1078" s="1">
        <v>964</v>
      </c>
      <c r="J1078" s="2"/>
      <c r="K1078" s="2">
        <f t="shared" si="202"/>
        <v>0.62965382103200518</v>
      </c>
      <c r="L1078" s="10">
        <f t="shared" si="203"/>
        <v>3</v>
      </c>
      <c r="M1078" s="9">
        <f t="shared" si="204"/>
        <v>2</v>
      </c>
      <c r="N1078" s="8">
        <f t="shared" si="205"/>
        <v>1</v>
      </c>
      <c r="O1078" s="2">
        <f t="shared" si="206"/>
        <v>0.15676028739386022</v>
      </c>
      <c r="P1078" s="2">
        <f t="shared" si="207"/>
        <v>0.34291312867406926</v>
      </c>
      <c r="Q1078" s="2">
        <f t="shared" si="208"/>
        <v>0.50032658393207052</v>
      </c>
      <c r="R1078" s="2">
        <f t="shared" si="209"/>
        <v>0</v>
      </c>
      <c r="S1078" s="25">
        <v>240</v>
      </c>
      <c r="T1078" s="25">
        <v>525</v>
      </c>
      <c r="U1078" s="25">
        <v>766</v>
      </c>
      <c r="V1078" s="25"/>
      <c r="W1078" s="25"/>
      <c r="X1078" s="25"/>
      <c r="Y1078" s="25"/>
      <c r="Z1078" s="1"/>
      <c r="AA1078" s="1"/>
      <c r="AB1078" t="s">
        <v>72</v>
      </c>
      <c r="AF1078" s="38">
        <v>33</v>
      </c>
      <c r="AG1078" s="40">
        <v>9</v>
      </c>
      <c r="AH1078" s="40">
        <v>40</v>
      </c>
      <c r="AI1078" s="52">
        <v>8660</v>
      </c>
      <c r="AJ1078" s="52">
        <f t="shared" si="210"/>
        <v>33009</v>
      </c>
      <c r="AK1078" t="s">
        <v>1652</v>
      </c>
      <c r="AM1078" s="1">
        <f t="shared" si="212"/>
        <v>1434</v>
      </c>
      <c r="AN1078" s="1">
        <v>97</v>
      </c>
      <c r="AS1078" s="1">
        <v>917</v>
      </c>
      <c r="AT1078" s="1">
        <v>59</v>
      </c>
    </row>
    <row r="1079" spans="1:46" hidden="1" outlineLevel="1">
      <c r="A1079" t="s">
        <v>1528</v>
      </c>
      <c r="B1079" s="11" t="s">
        <v>2327</v>
      </c>
      <c r="E1079" s="1">
        <f t="shared" si="211"/>
        <v>1770</v>
      </c>
      <c r="G1079" s="1">
        <v>1073</v>
      </c>
      <c r="H1079" s="1">
        <v>1060</v>
      </c>
      <c r="I1079" s="1">
        <v>1051</v>
      </c>
      <c r="J1079" s="2"/>
      <c r="K1079" s="2">
        <f t="shared" si="202"/>
        <v>0.59378531073446328</v>
      </c>
      <c r="L1079" s="10">
        <f t="shared" si="203"/>
        <v>3</v>
      </c>
      <c r="M1079" s="9">
        <f t="shared" si="204"/>
        <v>2</v>
      </c>
      <c r="N1079" s="8">
        <f t="shared" si="205"/>
        <v>1</v>
      </c>
      <c r="O1079" s="2">
        <f t="shared" si="206"/>
        <v>0.21864406779661016</v>
      </c>
      <c r="P1079" s="2">
        <f t="shared" si="207"/>
        <v>0.319774011299435</v>
      </c>
      <c r="Q1079" s="2">
        <f t="shared" si="208"/>
        <v>0.46158192090395478</v>
      </c>
      <c r="R1079" s="2">
        <f t="shared" si="209"/>
        <v>5.5511151231257827E-17</v>
      </c>
      <c r="S1079" s="25">
        <v>387</v>
      </c>
      <c r="T1079" s="25">
        <v>566</v>
      </c>
      <c r="U1079" s="25">
        <v>817</v>
      </c>
      <c r="V1079" s="25"/>
      <c r="W1079" s="25"/>
      <c r="X1079" s="25"/>
      <c r="Y1079" s="25"/>
      <c r="Z1079" s="1"/>
      <c r="AA1079" s="1"/>
      <c r="AB1079" t="s">
        <v>72</v>
      </c>
      <c r="AF1079" s="38">
        <v>33</v>
      </c>
      <c r="AG1079" s="40">
        <v>9</v>
      </c>
      <c r="AH1079" s="40">
        <v>45</v>
      </c>
      <c r="AI1079" s="52">
        <v>8980</v>
      </c>
      <c r="AJ1079" s="52">
        <f t="shared" si="210"/>
        <v>33009</v>
      </c>
      <c r="AK1079" t="s">
        <v>1652</v>
      </c>
      <c r="AM1079" s="1">
        <f t="shared" si="212"/>
        <v>1705</v>
      </c>
      <c r="AN1079" s="1">
        <v>65</v>
      </c>
      <c r="AS1079" s="1">
        <v>1011</v>
      </c>
      <c r="AT1079" s="1">
        <v>62</v>
      </c>
    </row>
    <row r="1080" spans="1:46" hidden="1" outlineLevel="1">
      <c r="A1080" t="s">
        <v>1248</v>
      </c>
      <c r="B1080" s="11" t="s">
        <v>2327</v>
      </c>
      <c r="E1080" s="1">
        <f t="shared" si="211"/>
        <v>2580</v>
      </c>
      <c r="G1080" s="1">
        <v>1889</v>
      </c>
      <c r="H1080" s="1">
        <v>1885</v>
      </c>
      <c r="I1080" s="1">
        <v>1862</v>
      </c>
      <c r="J1080" s="2"/>
      <c r="K1080" s="2">
        <f t="shared" si="202"/>
        <v>0.72170542635658919</v>
      </c>
      <c r="L1080" s="10">
        <f t="shared" si="203"/>
        <v>3</v>
      </c>
      <c r="M1080" s="9">
        <f t="shared" si="204"/>
        <v>1</v>
      </c>
      <c r="N1080" s="8">
        <f t="shared" si="205"/>
        <v>2</v>
      </c>
      <c r="O1080" s="2">
        <f t="shared" si="206"/>
        <v>0.20426356589147288</v>
      </c>
      <c r="P1080" s="2">
        <f t="shared" si="207"/>
        <v>0.49651162790697673</v>
      </c>
      <c r="Q1080" s="2">
        <f t="shared" si="208"/>
        <v>0.2992248062015504</v>
      </c>
      <c r="R1080" s="2">
        <f t="shared" si="209"/>
        <v>0</v>
      </c>
      <c r="S1080" s="25">
        <v>527</v>
      </c>
      <c r="T1080" s="25">
        <v>1281</v>
      </c>
      <c r="U1080" s="25">
        <v>772</v>
      </c>
      <c r="V1080" s="25"/>
      <c r="W1080" s="25"/>
      <c r="X1080" s="25"/>
      <c r="Y1080" s="25"/>
      <c r="Z1080" s="1"/>
      <c r="AA1080" s="1"/>
      <c r="AB1080" t="s">
        <v>2653</v>
      </c>
      <c r="AF1080" s="38">
        <v>33</v>
      </c>
      <c r="AG1080" s="40">
        <v>15</v>
      </c>
      <c r="AH1080" s="40">
        <v>20</v>
      </c>
      <c r="AI1080" s="52">
        <v>9300</v>
      </c>
      <c r="AJ1080" s="52">
        <f t="shared" si="210"/>
        <v>33015</v>
      </c>
      <c r="AK1080" t="s">
        <v>1652</v>
      </c>
      <c r="AM1080" s="1">
        <f t="shared" si="212"/>
        <v>2492</v>
      </c>
      <c r="AN1080" s="1">
        <v>88</v>
      </c>
      <c r="AS1080" s="1">
        <v>1811</v>
      </c>
      <c r="AT1080" s="1">
        <v>78</v>
      </c>
    </row>
    <row r="1081" spans="1:46" hidden="1" outlineLevel="1">
      <c r="A1081" t="s">
        <v>1854</v>
      </c>
      <c r="B1081" s="11" t="s">
        <v>2327</v>
      </c>
      <c r="E1081" s="1">
        <f t="shared" si="211"/>
        <v>1594</v>
      </c>
      <c r="G1081" s="1">
        <v>1111</v>
      </c>
      <c r="H1081" s="1">
        <v>1089</v>
      </c>
      <c r="I1081" s="1">
        <v>1096</v>
      </c>
      <c r="J1081" s="2"/>
      <c r="K1081" s="2">
        <f t="shared" si="202"/>
        <v>0.68757841907151818</v>
      </c>
      <c r="L1081" s="10">
        <f t="shared" si="203"/>
        <v>3</v>
      </c>
      <c r="M1081" s="9">
        <f t="shared" si="204"/>
        <v>2</v>
      </c>
      <c r="N1081" s="8">
        <f t="shared" si="205"/>
        <v>1</v>
      </c>
      <c r="O1081" s="2">
        <f t="shared" si="206"/>
        <v>0.22082810539523212</v>
      </c>
      <c r="P1081" s="2">
        <f t="shared" si="207"/>
        <v>0.27352572145545795</v>
      </c>
      <c r="Q1081" s="2">
        <f t="shared" si="208"/>
        <v>0.50564617314930993</v>
      </c>
      <c r="R1081" s="2">
        <f t="shared" si="209"/>
        <v>0</v>
      </c>
      <c r="S1081" s="25">
        <v>352</v>
      </c>
      <c r="T1081" s="25">
        <v>436</v>
      </c>
      <c r="U1081" s="25">
        <v>806</v>
      </c>
      <c r="V1081" s="25"/>
      <c r="W1081" s="25"/>
      <c r="X1081" s="25"/>
      <c r="Y1081" s="25"/>
      <c r="Z1081" s="1"/>
      <c r="AA1081" s="1"/>
      <c r="AB1081" t="s">
        <v>860</v>
      </c>
      <c r="AF1081" s="38">
        <v>33</v>
      </c>
      <c r="AG1081" s="40">
        <v>13</v>
      </c>
      <c r="AH1081" s="40">
        <v>30</v>
      </c>
      <c r="AI1081" s="52">
        <v>9860</v>
      </c>
      <c r="AJ1081" s="52">
        <f t="shared" si="210"/>
        <v>33013</v>
      </c>
      <c r="AK1081" t="s">
        <v>1652</v>
      </c>
      <c r="AM1081" s="1">
        <f t="shared" si="212"/>
        <v>1515</v>
      </c>
      <c r="AN1081" s="1">
        <v>79</v>
      </c>
      <c r="AS1081" s="1">
        <v>1056</v>
      </c>
      <c r="AT1081" s="1">
        <v>55</v>
      </c>
    </row>
    <row r="1082" spans="1:46" hidden="1" outlineLevel="1">
      <c r="A1082" t="s">
        <v>94</v>
      </c>
      <c r="B1082" s="11" t="s">
        <v>2327</v>
      </c>
      <c r="E1082" s="1">
        <f t="shared" si="211"/>
        <v>465</v>
      </c>
      <c r="G1082" s="1">
        <v>338</v>
      </c>
      <c r="H1082" s="1">
        <v>338</v>
      </c>
      <c r="I1082" s="1">
        <v>331</v>
      </c>
      <c r="J1082" s="2"/>
      <c r="K1082" s="2">
        <f t="shared" si="202"/>
        <v>0.71182795698924728</v>
      </c>
      <c r="L1082" s="10">
        <f t="shared" si="203"/>
        <v>3</v>
      </c>
      <c r="M1082" s="9">
        <f t="shared" si="204"/>
        <v>2</v>
      </c>
      <c r="N1082" s="8">
        <f t="shared" si="205"/>
        <v>1</v>
      </c>
      <c r="O1082" s="2">
        <f t="shared" si="206"/>
        <v>0.2129032258064516</v>
      </c>
      <c r="P1082" s="2">
        <f t="shared" si="207"/>
        <v>0.36559139784946237</v>
      </c>
      <c r="Q1082" s="2">
        <f t="shared" si="208"/>
        <v>0.42150537634408602</v>
      </c>
      <c r="R1082" s="2">
        <f t="shared" si="209"/>
        <v>0</v>
      </c>
      <c r="S1082" s="25">
        <v>99</v>
      </c>
      <c r="T1082" s="25">
        <v>170</v>
      </c>
      <c r="U1082" s="25">
        <v>196</v>
      </c>
      <c r="V1082" s="25"/>
      <c r="W1082" s="25"/>
      <c r="X1082" s="25"/>
      <c r="Y1082" s="25"/>
      <c r="Z1082" s="1"/>
      <c r="AA1082" s="1"/>
      <c r="AB1082" t="s">
        <v>532</v>
      </c>
      <c r="AF1082" s="38">
        <v>33</v>
      </c>
      <c r="AG1082" s="40">
        <v>7</v>
      </c>
      <c r="AH1082" s="40">
        <v>30</v>
      </c>
      <c r="AI1082" s="52">
        <v>10100</v>
      </c>
      <c r="AJ1082" s="52">
        <f t="shared" si="210"/>
        <v>33007</v>
      </c>
      <c r="AK1082" t="s">
        <v>1652</v>
      </c>
      <c r="AM1082" s="1">
        <f t="shared" si="212"/>
        <v>448</v>
      </c>
      <c r="AN1082" s="1">
        <v>17</v>
      </c>
      <c r="AS1082" s="1">
        <v>313</v>
      </c>
      <c r="AT1082" s="1">
        <v>25</v>
      </c>
    </row>
    <row r="1083" spans="1:46" hidden="1" outlineLevel="1">
      <c r="A1083" t="s">
        <v>2544</v>
      </c>
      <c r="B1083" s="11" t="s">
        <v>2327</v>
      </c>
      <c r="E1083" s="1">
        <f t="shared" si="211"/>
        <v>744</v>
      </c>
      <c r="G1083" s="1">
        <v>532</v>
      </c>
      <c r="H1083" s="1">
        <v>525</v>
      </c>
      <c r="I1083" s="1">
        <v>514</v>
      </c>
      <c r="J1083" s="2"/>
      <c r="K1083" s="2">
        <f t="shared" si="202"/>
        <v>0.69086021505376349</v>
      </c>
      <c r="L1083" s="10">
        <f t="shared" si="203"/>
        <v>3</v>
      </c>
      <c r="M1083" s="9">
        <f t="shared" si="204"/>
        <v>1</v>
      </c>
      <c r="N1083" s="8">
        <f t="shared" si="205"/>
        <v>2</v>
      </c>
      <c r="O1083" s="2">
        <f t="shared" si="206"/>
        <v>0.15591397849462366</v>
      </c>
      <c r="P1083" s="2">
        <f t="shared" si="207"/>
        <v>0.49059139784946237</v>
      </c>
      <c r="Q1083" s="2">
        <f t="shared" si="208"/>
        <v>0.353494623655914</v>
      </c>
      <c r="R1083" s="2">
        <f t="shared" si="209"/>
        <v>0</v>
      </c>
      <c r="S1083" s="25">
        <v>116</v>
      </c>
      <c r="T1083" s="25">
        <v>365</v>
      </c>
      <c r="U1083" s="25">
        <v>263</v>
      </c>
      <c r="V1083" s="25"/>
      <c r="W1083" s="25"/>
      <c r="X1083" s="25"/>
      <c r="Y1083" s="25"/>
      <c r="Z1083" s="1"/>
      <c r="AA1083" s="1"/>
      <c r="AB1083" t="s">
        <v>1938</v>
      </c>
      <c r="AF1083" s="38">
        <v>33</v>
      </c>
      <c r="AG1083" s="40">
        <v>1</v>
      </c>
      <c r="AH1083" s="40">
        <v>20</v>
      </c>
      <c r="AI1083" s="52">
        <v>10660</v>
      </c>
      <c r="AJ1083" s="52">
        <f t="shared" si="210"/>
        <v>33001</v>
      </c>
      <c r="AK1083" t="s">
        <v>1652</v>
      </c>
      <c r="AM1083" s="1">
        <f t="shared" si="212"/>
        <v>707</v>
      </c>
      <c r="AN1083" s="1">
        <v>37</v>
      </c>
      <c r="AS1083" s="1">
        <v>485</v>
      </c>
      <c r="AT1083" s="1">
        <v>47</v>
      </c>
    </row>
    <row r="1084" spans="1:46" hidden="1" outlineLevel="1">
      <c r="A1084" t="s">
        <v>2841</v>
      </c>
      <c r="B1084" s="11" t="s">
        <v>2327</v>
      </c>
      <c r="E1084" s="1">
        <f t="shared" si="211"/>
        <v>2855</v>
      </c>
      <c r="G1084" s="1">
        <v>1437</v>
      </c>
      <c r="H1084" s="1">
        <v>1429</v>
      </c>
      <c r="I1084" s="1">
        <v>1392</v>
      </c>
      <c r="J1084" s="2"/>
      <c r="K1084" s="2">
        <f t="shared" si="202"/>
        <v>0.48756567425569175</v>
      </c>
      <c r="L1084" s="10">
        <f t="shared" si="203"/>
        <v>3</v>
      </c>
      <c r="M1084" s="9">
        <f t="shared" si="204"/>
        <v>2</v>
      </c>
      <c r="N1084" s="8">
        <f t="shared" si="205"/>
        <v>1</v>
      </c>
      <c r="O1084" s="2">
        <f t="shared" si="206"/>
        <v>0.23362521891418564</v>
      </c>
      <c r="P1084" s="2">
        <f t="shared" si="207"/>
        <v>0.25323992994746058</v>
      </c>
      <c r="Q1084" s="2">
        <f t="shared" si="208"/>
        <v>0.51313485113835378</v>
      </c>
      <c r="R1084" s="2">
        <f t="shared" si="209"/>
        <v>0</v>
      </c>
      <c r="S1084" s="25">
        <v>667</v>
      </c>
      <c r="T1084" s="25">
        <v>723</v>
      </c>
      <c r="U1084" s="25">
        <v>1465</v>
      </c>
      <c r="V1084" s="25"/>
      <c r="W1084" s="25"/>
      <c r="X1084" s="25"/>
      <c r="Y1084" s="25"/>
      <c r="Z1084" s="1"/>
      <c r="AA1084" s="1"/>
      <c r="AB1084" t="s">
        <v>519</v>
      </c>
      <c r="AF1084" s="38">
        <v>33</v>
      </c>
      <c r="AG1084" s="40">
        <v>19</v>
      </c>
      <c r="AH1084" s="40">
        <v>10</v>
      </c>
      <c r="AI1084" s="52">
        <v>11380</v>
      </c>
      <c r="AJ1084" s="52">
        <f t="shared" si="210"/>
        <v>33019</v>
      </c>
      <c r="AK1084" t="s">
        <v>1652</v>
      </c>
      <c r="AM1084" s="1">
        <f t="shared" si="212"/>
        <v>2797</v>
      </c>
      <c r="AN1084" s="1">
        <v>58</v>
      </c>
      <c r="AS1084" s="1">
        <v>1392</v>
      </c>
      <c r="AT1084" s="1">
        <v>45</v>
      </c>
    </row>
    <row r="1085" spans="1:46" hidden="1" outlineLevel="1">
      <c r="A1085" t="s">
        <v>203</v>
      </c>
      <c r="B1085" s="11" t="s">
        <v>2327</v>
      </c>
      <c r="E1085" s="1">
        <f t="shared" si="211"/>
        <v>185</v>
      </c>
      <c r="G1085" s="1">
        <v>116</v>
      </c>
      <c r="H1085" s="1">
        <v>114</v>
      </c>
      <c r="I1085" s="1">
        <v>111</v>
      </c>
      <c r="J1085" s="2"/>
      <c r="K1085" s="2">
        <f t="shared" si="202"/>
        <v>0.6</v>
      </c>
      <c r="L1085" s="10">
        <f t="shared" si="203"/>
        <v>3</v>
      </c>
      <c r="M1085" s="9">
        <f t="shared" si="204"/>
        <v>1</v>
      </c>
      <c r="N1085" s="8">
        <f t="shared" si="205"/>
        <v>2</v>
      </c>
      <c r="O1085" s="2">
        <f t="shared" si="206"/>
        <v>0.17297297297297298</v>
      </c>
      <c r="P1085" s="2">
        <f t="shared" si="207"/>
        <v>0.48108108108108111</v>
      </c>
      <c r="Q1085" s="2">
        <f t="shared" si="208"/>
        <v>0.34594594594594597</v>
      </c>
      <c r="R1085" s="2">
        <f t="shared" si="209"/>
        <v>-5.5511151231257827E-17</v>
      </c>
      <c r="S1085" s="25">
        <v>32</v>
      </c>
      <c r="T1085" s="25">
        <v>89</v>
      </c>
      <c r="U1085" s="25">
        <v>64</v>
      </c>
      <c r="V1085" s="25"/>
      <c r="W1085" s="25"/>
      <c r="X1085" s="25"/>
      <c r="Y1085" s="25"/>
      <c r="Z1085" s="1"/>
      <c r="AA1085" s="1"/>
      <c r="AB1085" t="s">
        <v>94</v>
      </c>
      <c r="AF1085" s="38">
        <v>33</v>
      </c>
      <c r="AG1085" s="40">
        <v>3</v>
      </c>
      <c r="AH1085" s="40">
        <v>20</v>
      </c>
      <c r="AI1085" s="52">
        <v>11780</v>
      </c>
      <c r="AJ1085" s="52">
        <f t="shared" si="210"/>
        <v>33003</v>
      </c>
      <c r="AK1085" t="s">
        <v>1652</v>
      </c>
      <c r="AM1085" s="1">
        <f t="shared" si="212"/>
        <v>182</v>
      </c>
      <c r="AN1085" s="1">
        <v>3</v>
      </c>
      <c r="AS1085" s="1">
        <v>110</v>
      </c>
      <c r="AT1085" s="1">
        <v>6</v>
      </c>
    </row>
    <row r="1086" spans="1:46" hidden="1" outlineLevel="1">
      <c r="A1086" t="s">
        <v>508</v>
      </c>
      <c r="B1086" s="11" t="s">
        <v>2327</v>
      </c>
      <c r="E1086" s="1">
        <f t="shared" si="211"/>
        <v>2278</v>
      </c>
      <c r="G1086" s="1">
        <v>1612</v>
      </c>
      <c r="H1086" s="1">
        <v>1608</v>
      </c>
      <c r="I1086" s="1">
        <v>1602</v>
      </c>
      <c r="J1086" s="2"/>
      <c r="K1086" s="2">
        <f t="shared" si="202"/>
        <v>0.7032484635645303</v>
      </c>
      <c r="L1086" s="10">
        <f t="shared" si="203"/>
        <v>3</v>
      </c>
      <c r="M1086" s="9">
        <f t="shared" si="204"/>
        <v>1</v>
      </c>
      <c r="N1086" s="8">
        <f t="shared" si="205"/>
        <v>2</v>
      </c>
      <c r="O1086" s="2">
        <f t="shared" si="206"/>
        <v>0.16725197541703249</v>
      </c>
      <c r="P1086" s="2">
        <f t="shared" si="207"/>
        <v>0.46224758560140472</v>
      </c>
      <c r="Q1086" s="2">
        <f t="shared" si="208"/>
        <v>0.37050043898156276</v>
      </c>
      <c r="R1086" s="2">
        <f t="shared" si="209"/>
        <v>0</v>
      </c>
      <c r="S1086" s="25">
        <v>381</v>
      </c>
      <c r="T1086" s="25">
        <v>1053</v>
      </c>
      <c r="U1086" s="25">
        <v>844</v>
      </c>
      <c r="V1086" s="25"/>
      <c r="W1086" s="25"/>
      <c r="X1086" s="25"/>
      <c r="Y1086" s="25"/>
      <c r="Z1086" s="1"/>
      <c r="AA1086" s="1"/>
      <c r="AB1086" t="s">
        <v>2653</v>
      </c>
      <c r="AF1086" s="38">
        <v>33</v>
      </c>
      <c r="AG1086" s="40">
        <v>15</v>
      </c>
      <c r="AH1086" s="40">
        <v>25</v>
      </c>
      <c r="AI1086" s="52">
        <v>12100</v>
      </c>
      <c r="AJ1086" s="52">
        <f t="shared" si="210"/>
        <v>33015</v>
      </c>
      <c r="AK1086" t="s">
        <v>1652</v>
      </c>
      <c r="AM1086" s="1">
        <f t="shared" si="212"/>
        <v>2174</v>
      </c>
      <c r="AN1086" s="1">
        <v>104</v>
      </c>
      <c r="AS1086" s="1">
        <v>1540</v>
      </c>
      <c r="AT1086" s="1">
        <v>72</v>
      </c>
    </row>
    <row r="1087" spans="1:46" hidden="1" outlineLevel="1">
      <c r="A1087" t="s">
        <v>3049</v>
      </c>
      <c r="B1087" s="11" t="s">
        <v>2327</v>
      </c>
      <c r="E1087" s="1">
        <f t="shared" si="211"/>
        <v>2087</v>
      </c>
      <c r="G1087" s="1">
        <v>1400</v>
      </c>
      <c r="H1087" s="1">
        <v>1354</v>
      </c>
      <c r="I1087" s="1">
        <v>1342</v>
      </c>
      <c r="J1087" s="2"/>
      <c r="K1087" s="2">
        <f t="shared" si="202"/>
        <v>0.64302827024436993</v>
      </c>
      <c r="L1087" s="10">
        <f t="shared" si="203"/>
        <v>3</v>
      </c>
      <c r="M1087" s="9">
        <f t="shared" si="204"/>
        <v>1</v>
      </c>
      <c r="N1087" s="8">
        <f t="shared" si="205"/>
        <v>2</v>
      </c>
      <c r="O1087" s="2">
        <f t="shared" si="206"/>
        <v>0.25970292285577384</v>
      </c>
      <c r="P1087" s="2">
        <f t="shared" si="207"/>
        <v>0.37134643028270242</v>
      </c>
      <c r="Q1087" s="2">
        <f t="shared" si="208"/>
        <v>0.36895064686152373</v>
      </c>
      <c r="R1087" s="2">
        <f t="shared" si="209"/>
        <v>-5.5511151231257827E-17</v>
      </c>
      <c r="S1087" s="25">
        <v>542</v>
      </c>
      <c r="T1087" s="25">
        <v>775</v>
      </c>
      <c r="U1087" s="25">
        <v>770</v>
      </c>
      <c r="V1087" s="25"/>
      <c r="W1087" s="25"/>
      <c r="X1087" s="25"/>
      <c r="Y1087" s="25"/>
      <c r="Z1087" s="1"/>
      <c r="AA1087" s="1"/>
      <c r="AB1087" t="s">
        <v>2588</v>
      </c>
      <c r="AF1087" s="38">
        <v>33</v>
      </c>
      <c r="AG1087" s="40">
        <v>5</v>
      </c>
      <c r="AH1087" s="40">
        <v>10</v>
      </c>
      <c r="AI1087" s="52">
        <v>12260</v>
      </c>
      <c r="AJ1087" s="52">
        <f t="shared" si="210"/>
        <v>33005</v>
      </c>
      <c r="AK1087" t="s">
        <v>1652</v>
      </c>
      <c r="AM1087" s="1">
        <f t="shared" si="212"/>
        <v>1979</v>
      </c>
      <c r="AN1087" s="1">
        <v>108</v>
      </c>
      <c r="AS1087" s="1">
        <v>1339</v>
      </c>
      <c r="AT1087" s="1">
        <v>61</v>
      </c>
    </row>
    <row r="1088" spans="1:46" hidden="1" outlineLevel="1">
      <c r="A1088" t="s">
        <v>1155</v>
      </c>
      <c r="B1088" s="11" t="s">
        <v>2327</v>
      </c>
      <c r="E1088" s="1">
        <f t="shared" si="211"/>
        <v>1425</v>
      </c>
      <c r="G1088" s="1">
        <v>1027</v>
      </c>
      <c r="H1088" s="1">
        <v>1020</v>
      </c>
      <c r="I1088" s="1">
        <v>1019</v>
      </c>
      <c r="J1088" s="2"/>
      <c r="K1088" s="2">
        <f t="shared" si="202"/>
        <v>0.71508771929824566</v>
      </c>
      <c r="L1088" s="10">
        <f t="shared" si="203"/>
        <v>3</v>
      </c>
      <c r="M1088" s="9">
        <f t="shared" si="204"/>
        <v>2</v>
      </c>
      <c r="N1088" s="8">
        <f t="shared" si="205"/>
        <v>1</v>
      </c>
      <c r="O1088" s="2">
        <f t="shared" si="206"/>
        <v>0.15087719298245614</v>
      </c>
      <c r="P1088" s="2">
        <f t="shared" si="207"/>
        <v>0.34807017543859647</v>
      </c>
      <c r="Q1088" s="2">
        <f t="shared" si="208"/>
        <v>0.50105263157894742</v>
      </c>
      <c r="R1088" s="2">
        <f t="shared" si="209"/>
        <v>0</v>
      </c>
      <c r="S1088" s="25">
        <v>215</v>
      </c>
      <c r="T1088" s="25">
        <v>496</v>
      </c>
      <c r="U1088" s="25">
        <v>714</v>
      </c>
      <c r="V1088" s="25"/>
      <c r="W1088" s="25"/>
      <c r="X1088" s="25"/>
      <c r="Y1088" s="25"/>
      <c r="Z1088" s="1"/>
      <c r="AA1088" s="1"/>
      <c r="AB1088" t="s">
        <v>860</v>
      </c>
      <c r="AF1088" s="38">
        <v>33</v>
      </c>
      <c r="AG1088" s="40">
        <v>13</v>
      </c>
      <c r="AH1088" s="40">
        <v>35</v>
      </c>
      <c r="AI1088" s="52">
        <v>12420</v>
      </c>
      <c r="AJ1088" s="52">
        <f t="shared" si="210"/>
        <v>33013</v>
      </c>
      <c r="AK1088" t="s">
        <v>1652</v>
      </c>
      <c r="AM1088" s="1">
        <f t="shared" si="212"/>
        <v>1347</v>
      </c>
      <c r="AN1088" s="1">
        <v>78</v>
      </c>
      <c r="AS1088" s="1">
        <v>983</v>
      </c>
      <c r="AT1088" s="1">
        <v>44</v>
      </c>
    </row>
    <row r="1089" spans="1:46" hidden="1" outlineLevel="1">
      <c r="A1089" t="s">
        <v>1909</v>
      </c>
      <c r="B1089" s="11" t="s">
        <v>2327</v>
      </c>
      <c r="E1089" s="1">
        <f t="shared" si="211"/>
        <v>6276</v>
      </c>
      <c r="G1089" s="1">
        <v>3945</v>
      </c>
      <c r="H1089" s="1">
        <v>3963</v>
      </c>
      <c r="I1089" s="1">
        <v>3918</v>
      </c>
      <c r="J1089" s="2"/>
      <c r="K1089" s="2">
        <f t="shared" si="202"/>
        <v>0.624282982791587</v>
      </c>
      <c r="L1089" s="10">
        <f t="shared" si="203"/>
        <v>2</v>
      </c>
      <c r="M1089" s="9">
        <f t="shared" si="204"/>
        <v>1</v>
      </c>
      <c r="N1089" s="8">
        <f t="shared" si="205"/>
        <v>3</v>
      </c>
      <c r="O1089" s="2">
        <f t="shared" si="206"/>
        <v>0.34257488846398981</v>
      </c>
      <c r="P1089" s="2">
        <f t="shared" si="207"/>
        <v>0.35691523263224983</v>
      </c>
      <c r="Q1089" s="2">
        <f t="shared" si="208"/>
        <v>0.30050987890376035</v>
      </c>
      <c r="R1089" s="2">
        <f t="shared" si="209"/>
        <v>-5.5511151231257827E-17</v>
      </c>
      <c r="S1089" s="25">
        <v>2150</v>
      </c>
      <c r="T1089" s="25">
        <v>2240</v>
      </c>
      <c r="U1089" s="25">
        <v>1886</v>
      </c>
      <c r="V1089" s="25"/>
      <c r="W1089" s="25"/>
      <c r="X1089" s="25"/>
      <c r="Y1089" s="25"/>
      <c r="Z1089" s="1"/>
      <c r="AA1089" s="1"/>
      <c r="AB1089" t="s">
        <v>519</v>
      </c>
      <c r="AF1089" s="38">
        <v>33</v>
      </c>
      <c r="AG1089" s="40">
        <v>19</v>
      </c>
      <c r="AH1089" s="40">
        <v>15</v>
      </c>
      <c r="AI1089" s="52">
        <v>12900</v>
      </c>
      <c r="AJ1089" s="52">
        <f t="shared" si="210"/>
        <v>33019</v>
      </c>
      <c r="AK1089" t="s">
        <v>165</v>
      </c>
      <c r="AM1089" s="1">
        <f t="shared" si="212"/>
        <v>6024</v>
      </c>
      <c r="AN1089" s="1">
        <v>252</v>
      </c>
      <c r="AS1089" s="1">
        <v>3727</v>
      </c>
      <c r="AT1089" s="1">
        <v>218</v>
      </c>
    </row>
    <row r="1090" spans="1:46" hidden="1" outlineLevel="1">
      <c r="A1090" t="s">
        <v>1436</v>
      </c>
      <c r="B1090" s="11" t="s">
        <v>2327</v>
      </c>
      <c r="E1090" s="1">
        <f t="shared" si="211"/>
        <v>168</v>
      </c>
      <c r="G1090" s="1">
        <v>90</v>
      </c>
      <c r="H1090" s="1">
        <v>90</v>
      </c>
      <c r="I1090" s="1">
        <v>88</v>
      </c>
      <c r="J1090" s="2"/>
      <c r="K1090" s="2">
        <f t="shared" si="202"/>
        <v>0.52380952380952384</v>
      </c>
      <c r="L1090" s="10">
        <f t="shared" si="203"/>
        <v>3</v>
      </c>
      <c r="M1090" s="9">
        <f t="shared" si="204"/>
        <v>2</v>
      </c>
      <c r="N1090" s="8">
        <f t="shared" si="205"/>
        <v>1</v>
      </c>
      <c r="O1090" s="2">
        <f t="shared" si="206"/>
        <v>0.125</v>
      </c>
      <c r="P1090" s="2">
        <f t="shared" si="207"/>
        <v>0.32738095238095238</v>
      </c>
      <c r="Q1090" s="2">
        <f t="shared" si="208"/>
        <v>0.54761904761904767</v>
      </c>
      <c r="R1090" s="2">
        <f t="shared" si="209"/>
        <v>0</v>
      </c>
      <c r="S1090" s="25">
        <v>21</v>
      </c>
      <c r="T1090" s="25">
        <v>55</v>
      </c>
      <c r="U1090" s="25">
        <v>92</v>
      </c>
      <c r="V1090" s="25"/>
      <c r="W1090" s="25"/>
      <c r="X1090" s="25"/>
      <c r="Y1090" s="25"/>
      <c r="Z1090" s="1"/>
      <c r="AA1090" s="1"/>
      <c r="AB1090" t="s">
        <v>532</v>
      </c>
      <c r="AF1090" s="38">
        <v>33</v>
      </c>
      <c r="AG1090" s="40">
        <v>7</v>
      </c>
      <c r="AH1090" s="40">
        <v>40</v>
      </c>
      <c r="AI1090" s="52">
        <v>13220</v>
      </c>
      <c r="AJ1090" s="52">
        <f t="shared" si="210"/>
        <v>33007</v>
      </c>
      <c r="AK1090" t="s">
        <v>1652</v>
      </c>
      <c r="AM1090" s="1">
        <f t="shared" si="212"/>
        <v>167</v>
      </c>
      <c r="AN1090" s="1">
        <v>1</v>
      </c>
      <c r="AS1090" s="1">
        <v>79</v>
      </c>
      <c r="AT1090" s="1">
        <v>11</v>
      </c>
    </row>
    <row r="1091" spans="1:46" hidden="1" outlineLevel="1">
      <c r="A1091" t="s">
        <v>1478</v>
      </c>
      <c r="B1091" s="11" t="s">
        <v>2327</v>
      </c>
      <c r="E1091" s="1">
        <f t="shared" si="211"/>
        <v>1331</v>
      </c>
      <c r="G1091" s="1">
        <v>637</v>
      </c>
      <c r="H1091" s="1">
        <v>627</v>
      </c>
      <c r="I1091" s="1">
        <v>627</v>
      </c>
      <c r="J1091" s="2"/>
      <c r="K1091" s="2">
        <f t="shared" ref="K1091:K1154" si="213">I1091/E1091</f>
        <v>0.47107438016528924</v>
      </c>
      <c r="L1091" s="10">
        <f t="shared" si="203"/>
        <v>3</v>
      </c>
      <c r="M1091" s="9">
        <f t="shared" si="204"/>
        <v>2</v>
      </c>
      <c r="N1091" s="8">
        <f t="shared" si="205"/>
        <v>1</v>
      </c>
      <c r="O1091" s="2">
        <f t="shared" si="206"/>
        <v>0.12246431254695718</v>
      </c>
      <c r="P1091" s="2">
        <f t="shared" si="207"/>
        <v>0.38767843726521412</v>
      </c>
      <c r="Q1091" s="2">
        <f t="shared" si="208"/>
        <v>0.48985725018782872</v>
      </c>
      <c r="R1091" s="2">
        <f t="shared" si="209"/>
        <v>-5.5511151231257827E-17</v>
      </c>
      <c r="S1091" s="25">
        <v>163</v>
      </c>
      <c r="T1091" s="25">
        <v>516</v>
      </c>
      <c r="U1091" s="25">
        <v>652</v>
      </c>
      <c r="V1091" s="25"/>
      <c r="W1091" s="25"/>
      <c r="X1091" s="25"/>
      <c r="Y1091" s="25"/>
      <c r="Z1091" s="1"/>
      <c r="AA1091" s="1"/>
      <c r="AB1091" t="s">
        <v>532</v>
      </c>
      <c r="AF1091" s="38">
        <v>33</v>
      </c>
      <c r="AG1091" s="40">
        <v>7</v>
      </c>
      <c r="AH1091" s="40">
        <v>45</v>
      </c>
      <c r="AI1091" s="52">
        <v>13780</v>
      </c>
      <c r="AJ1091" s="52">
        <f t="shared" si="210"/>
        <v>33007</v>
      </c>
      <c r="AK1091" t="s">
        <v>1652</v>
      </c>
      <c r="AM1091" s="1">
        <f t="shared" si="212"/>
        <v>1310</v>
      </c>
      <c r="AN1091" s="1">
        <v>21</v>
      </c>
      <c r="AS1091" s="1">
        <v>612</v>
      </c>
      <c r="AT1091" s="1">
        <v>25</v>
      </c>
    </row>
    <row r="1092" spans="1:46" hidden="1" outlineLevel="1">
      <c r="A1092" t="s">
        <v>2684</v>
      </c>
      <c r="B1092" s="11" t="s">
        <v>2327</v>
      </c>
      <c r="E1092" s="1">
        <f t="shared" si="211"/>
        <v>300</v>
      </c>
      <c r="G1092" s="1">
        <v>191</v>
      </c>
      <c r="H1092" s="1">
        <v>189</v>
      </c>
      <c r="I1092" s="1">
        <v>186</v>
      </c>
      <c r="J1092" s="2"/>
      <c r="K1092" s="2">
        <f t="shared" si="213"/>
        <v>0.62</v>
      </c>
      <c r="L1092" s="10">
        <f t="shared" si="203"/>
        <v>3</v>
      </c>
      <c r="M1092" s="9">
        <f t="shared" si="204"/>
        <v>1</v>
      </c>
      <c r="N1092" s="8">
        <f t="shared" si="205"/>
        <v>2</v>
      </c>
      <c r="O1092" s="2">
        <f t="shared" si="206"/>
        <v>0.15333333333333332</v>
      </c>
      <c r="P1092" s="2">
        <f t="shared" si="207"/>
        <v>0.44</v>
      </c>
      <c r="Q1092" s="2">
        <f t="shared" si="208"/>
        <v>0.40666666666666668</v>
      </c>
      <c r="R1092" s="2">
        <f t="shared" si="209"/>
        <v>0</v>
      </c>
      <c r="S1092" s="25">
        <v>46</v>
      </c>
      <c r="T1092" s="25">
        <v>132</v>
      </c>
      <c r="U1092" s="25">
        <v>122</v>
      </c>
      <c r="V1092" s="25"/>
      <c r="W1092" s="25"/>
      <c r="X1092" s="25"/>
      <c r="Y1092" s="25"/>
      <c r="Z1092" s="1"/>
      <c r="AA1092" s="1"/>
      <c r="AB1092" t="s">
        <v>532</v>
      </c>
      <c r="AF1092" s="38">
        <v>33</v>
      </c>
      <c r="AG1092" s="40">
        <v>7</v>
      </c>
      <c r="AH1092" s="40">
        <v>50</v>
      </c>
      <c r="AI1092" s="52">
        <v>13940</v>
      </c>
      <c r="AJ1092" s="52">
        <f t="shared" si="210"/>
        <v>33007</v>
      </c>
      <c r="AK1092" t="s">
        <v>1652</v>
      </c>
      <c r="AM1092" s="1">
        <f t="shared" si="212"/>
        <v>287</v>
      </c>
      <c r="AN1092" s="1">
        <v>13</v>
      </c>
      <c r="AS1092" s="1">
        <v>180</v>
      </c>
      <c r="AT1092" s="1">
        <v>11</v>
      </c>
    </row>
    <row r="1093" spans="1:46" hidden="1" outlineLevel="1">
      <c r="A1093" t="s">
        <v>3066</v>
      </c>
      <c r="B1093" s="11" t="s">
        <v>2327</v>
      </c>
      <c r="E1093" s="1">
        <f t="shared" si="211"/>
        <v>22347</v>
      </c>
      <c r="G1093" s="1">
        <v>15133</v>
      </c>
      <c r="H1093" s="1">
        <v>14861</v>
      </c>
      <c r="I1093" s="1">
        <v>14825</v>
      </c>
      <c r="J1093" s="2"/>
      <c r="K1093" s="2">
        <f t="shared" si="213"/>
        <v>0.66340000894974716</v>
      </c>
      <c r="L1093" s="10">
        <f t="shared" si="203"/>
        <v>3</v>
      </c>
      <c r="M1093" s="9">
        <f t="shared" si="204"/>
        <v>1</v>
      </c>
      <c r="N1093" s="8">
        <f t="shared" si="205"/>
        <v>2</v>
      </c>
      <c r="O1093" s="2">
        <f t="shared" si="206"/>
        <v>0.30827404125833446</v>
      </c>
      <c r="P1093" s="2">
        <f t="shared" si="207"/>
        <v>0.35266478721976102</v>
      </c>
      <c r="Q1093" s="2">
        <f t="shared" si="208"/>
        <v>0.33906117152190451</v>
      </c>
      <c r="R1093" s="2">
        <f t="shared" si="209"/>
        <v>0</v>
      </c>
      <c r="S1093" s="25">
        <v>6889</v>
      </c>
      <c r="T1093" s="25">
        <v>7881</v>
      </c>
      <c r="U1093" s="25">
        <v>7577</v>
      </c>
      <c r="V1093" s="25"/>
      <c r="W1093" s="25"/>
      <c r="X1093" s="25"/>
      <c r="Y1093" s="25"/>
      <c r="Z1093" s="1"/>
      <c r="AA1093" s="1"/>
      <c r="AB1093" t="s">
        <v>860</v>
      </c>
      <c r="AF1093" s="38">
        <v>33</v>
      </c>
      <c r="AG1093" s="40">
        <v>13</v>
      </c>
      <c r="AH1093" s="40">
        <v>40</v>
      </c>
      <c r="AI1093" s="52">
        <v>14200</v>
      </c>
      <c r="AJ1093" s="52">
        <f t="shared" si="210"/>
        <v>33013</v>
      </c>
      <c r="AK1093" t="s">
        <v>165</v>
      </c>
      <c r="AM1093" s="1">
        <f t="shared" si="212"/>
        <v>20600</v>
      </c>
      <c r="AN1093" s="1">
        <v>1747</v>
      </c>
      <c r="AS1093" s="1">
        <v>14016</v>
      </c>
      <c r="AT1093" s="1">
        <v>1117</v>
      </c>
    </row>
    <row r="1094" spans="1:46" hidden="1" outlineLevel="1">
      <c r="A1094" t="s">
        <v>2306</v>
      </c>
      <c r="B1094" s="11" t="s">
        <v>2327</v>
      </c>
      <c r="E1094" s="1">
        <f t="shared" si="211"/>
        <v>5398</v>
      </c>
      <c r="G1094" s="1">
        <v>3366</v>
      </c>
      <c r="H1094" s="1">
        <v>3042</v>
      </c>
      <c r="I1094" s="1">
        <v>3003</v>
      </c>
      <c r="J1094" s="2"/>
      <c r="K1094" s="2">
        <f t="shared" si="213"/>
        <v>0.5563171545016673</v>
      </c>
      <c r="L1094" s="10">
        <f t="shared" si="203"/>
        <v>2</v>
      </c>
      <c r="M1094" s="9">
        <f t="shared" si="204"/>
        <v>3</v>
      </c>
      <c r="N1094" s="8">
        <f t="shared" si="205"/>
        <v>1</v>
      </c>
      <c r="O1094" s="2">
        <f t="shared" si="206"/>
        <v>0.35420526120785478</v>
      </c>
      <c r="P1094" s="2">
        <f t="shared" si="207"/>
        <v>0.16283808818080769</v>
      </c>
      <c r="Q1094" s="2">
        <f t="shared" si="208"/>
        <v>0.48295665061133752</v>
      </c>
      <c r="R1094" s="2">
        <f t="shared" si="209"/>
        <v>0</v>
      </c>
      <c r="S1094" s="25">
        <v>1912</v>
      </c>
      <c r="T1094" s="25">
        <v>879</v>
      </c>
      <c r="U1094" s="25">
        <v>2607</v>
      </c>
      <c r="V1094" s="25"/>
      <c r="W1094" s="25"/>
      <c r="X1094" s="25"/>
      <c r="Y1094" s="25"/>
      <c r="Z1094" s="1"/>
      <c r="AA1094" s="1"/>
      <c r="AB1094" t="s">
        <v>94</v>
      </c>
      <c r="AF1094" s="38">
        <v>33</v>
      </c>
      <c r="AG1094" s="40">
        <v>3</v>
      </c>
      <c r="AH1094" s="40">
        <v>25</v>
      </c>
      <c r="AI1094" s="52">
        <v>14660</v>
      </c>
      <c r="AJ1094" s="52">
        <f t="shared" si="210"/>
        <v>33003</v>
      </c>
      <c r="AK1094" t="s">
        <v>1652</v>
      </c>
      <c r="AM1094" s="1">
        <f t="shared" si="212"/>
        <v>5146</v>
      </c>
      <c r="AN1094" s="1">
        <v>252</v>
      </c>
      <c r="AS1094" s="1">
        <v>3060</v>
      </c>
      <c r="AT1094" s="1">
        <v>306</v>
      </c>
    </row>
    <row r="1095" spans="1:46" hidden="1" outlineLevel="1">
      <c r="A1095" t="s">
        <v>1336</v>
      </c>
      <c r="B1095" s="11" t="s">
        <v>2327</v>
      </c>
      <c r="E1095" s="1">
        <f t="shared" si="211"/>
        <v>1025</v>
      </c>
      <c r="G1095" s="1">
        <v>802</v>
      </c>
      <c r="H1095" s="1">
        <v>751</v>
      </c>
      <c r="I1095" s="1">
        <v>744</v>
      </c>
      <c r="J1095" s="2"/>
      <c r="K1095" s="2">
        <f t="shared" si="213"/>
        <v>0.72585365853658534</v>
      </c>
      <c r="L1095" s="10">
        <f t="shared" si="203"/>
        <v>2</v>
      </c>
      <c r="M1095" s="9">
        <f t="shared" si="204"/>
        <v>1</v>
      </c>
      <c r="N1095" s="8">
        <f t="shared" si="205"/>
        <v>3</v>
      </c>
      <c r="O1095" s="2">
        <f t="shared" si="206"/>
        <v>0.35121951219512193</v>
      </c>
      <c r="P1095" s="2">
        <f t="shared" si="207"/>
        <v>0.38536585365853659</v>
      </c>
      <c r="Q1095" s="2">
        <f t="shared" si="208"/>
        <v>0.26341463414634148</v>
      </c>
      <c r="R1095" s="2">
        <f t="shared" si="209"/>
        <v>0</v>
      </c>
      <c r="S1095" s="25">
        <v>360</v>
      </c>
      <c r="T1095" s="25">
        <v>395</v>
      </c>
      <c r="U1095" s="25">
        <v>270</v>
      </c>
      <c r="V1095" s="25"/>
      <c r="W1095" s="25"/>
      <c r="X1095" s="25"/>
      <c r="Y1095" s="25"/>
      <c r="Z1095" s="1"/>
      <c r="AA1095" s="1"/>
      <c r="AB1095" t="s">
        <v>519</v>
      </c>
      <c r="AF1095" s="38">
        <v>33</v>
      </c>
      <c r="AG1095" s="40">
        <v>19</v>
      </c>
      <c r="AH1095" s="40">
        <v>20</v>
      </c>
      <c r="AI1095" s="52">
        <v>15060</v>
      </c>
      <c r="AJ1095" s="52">
        <f t="shared" si="210"/>
        <v>33019</v>
      </c>
      <c r="AK1095" t="s">
        <v>1652</v>
      </c>
      <c r="AM1095" s="1">
        <f t="shared" si="212"/>
        <v>1001</v>
      </c>
      <c r="AN1095" s="1">
        <v>24</v>
      </c>
      <c r="AS1095" s="1">
        <v>748</v>
      </c>
      <c r="AT1095" s="1">
        <v>54</v>
      </c>
    </row>
    <row r="1096" spans="1:46" hidden="1" outlineLevel="1">
      <c r="A1096" t="s">
        <v>1770</v>
      </c>
      <c r="B1096" s="11" t="s">
        <v>2327</v>
      </c>
      <c r="E1096" s="1">
        <f t="shared" si="211"/>
        <v>356</v>
      </c>
      <c r="G1096" s="1">
        <v>276</v>
      </c>
      <c r="H1096" s="1">
        <v>278</v>
      </c>
      <c r="I1096" s="1">
        <v>275</v>
      </c>
      <c r="J1096" s="2"/>
      <c r="K1096" s="2">
        <f t="shared" si="213"/>
        <v>0.77247191011235961</v>
      </c>
      <c r="L1096" s="10">
        <f t="shared" si="203"/>
        <v>3</v>
      </c>
      <c r="M1096" s="9">
        <f t="shared" si="204"/>
        <v>1</v>
      </c>
      <c r="N1096" s="8">
        <f t="shared" si="205"/>
        <v>2</v>
      </c>
      <c r="O1096" s="2">
        <f t="shared" si="206"/>
        <v>0.19382022471910113</v>
      </c>
      <c r="P1096" s="2">
        <f t="shared" si="207"/>
        <v>0.5</v>
      </c>
      <c r="Q1096" s="2">
        <f t="shared" si="208"/>
        <v>0.3061797752808989</v>
      </c>
      <c r="R1096" s="2">
        <f t="shared" si="209"/>
        <v>0</v>
      </c>
      <c r="S1096" s="25">
        <v>69</v>
      </c>
      <c r="T1096" s="25">
        <v>178</v>
      </c>
      <c r="U1096" s="25">
        <v>109</v>
      </c>
      <c r="V1096" s="25"/>
      <c r="W1096" s="25"/>
      <c r="X1096" s="25"/>
      <c r="Y1096" s="25"/>
      <c r="Z1096" s="1"/>
      <c r="AA1096" s="1"/>
      <c r="AB1096" t="s">
        <v>519</v>
      </c>
      <c r="AF1096" s="38">
        <v>33</v>
      </c>
      <c r="AG1096" s="40">
        <v>19</v>
      </c>
      <c r="AH1096" s="40">
        <v>25</v>
      </c>
      <c r="AI1096" s="52">
        <v>16340</v>
      </c>
      <c r="AJ1096" s="52">
        <f t="shared" si="210"/>
        <v>33019</v>
      </c>
      <c r="AK1096" t="s">
        <v>1652</v>
      </c>
      <c r="AM1096" s="1">
        <f t="shared" si="212"/>
        <v>342</v>
      </c>
      <c r="AN1096" s="1">
        <v>14</v>
      </c>
      <c r="AS1096" s="1">
        <v>262</v>
      </c>
      <c r="AT1096" s="1">
        <v>14</v>
      </c>
    </row>
    <row r="1097" spans="1:46" hidden="1" outlineLevel="1">
      <c r="A1097" t="s">
        <v>1219</v>
      </c>
      <c r="B1097" s="11" t="s">
        <v>2327</v>
      </c>
      <c r="E1097" s="1">
        <f t="shared" si="211"/>
        <v>538</v>
      </c>
      <c r="G1097" s="1">
        <v>324</v>
      </c>
      <c r="H1097" s="1">
        <v>319</v>
      </c>
      <c r="I1097" s="1">
        <v>318</v>
      </c>
      <c r="J1097" s="2"/>
      <c r="K1097" s="2">
        <f t="shared" si="213"/>
        <v>0.59107806691449816</v>
      </c>
      <c r="L1097" s="10">
        <f t="shared" si="203"/>
        <v>3</v>
      </c>
      <c r="M1097" s="9">
        <f t="shared" si="204"/>
        <v>2</v>
      </c>
      <c r="N1097" s="8">
        <f t="shared" si="205"/>
        <v>1</v>
      </c>
      <c r="O1097" s="2">
        <f t="shared" si="206"/>
        <v>0.11338289962825279</v>
      </c>
      <c r="P1097" s="2">
        <f t="shared" si="207"/>
        <v>0.32156133828996281</v>
      </c>
      <c r="Q1097" s="2">
        <f t="shared" si="208"/>
        <v>0.56505576208178443</v>
      </c>
      <c r="R1097" s="2">
        <f t="shared" si="209"/>
        <v>0</v>
      </c>
      <c r="S1097" s="25">
        <v>61</v>
      </c>
      <c r="T1097" s="25">
        <v>173</v>
      </c>
      <c r="U1097" s="25">
        <v>304</v>
      </c>
      <c r="V1097" s="25"/>
      <c r="W1097" s="25"/>
      <c r="X1097" s="25"/>
      <c r="Y1097" s="25"/>
      <c r="Z1097" s="1"/>
      <c r="AA1097" s="1"/>
      <c r="AB1097" t="s">
        <v>532</v>
      </c>
      <c r="AF1097" s="38">
        <v>33</v>
      </c>
      <c r="AG1097" s="40">
        <v>7</v>
      </c>
      <c r="AH1097" s="40">
        <v>65</v>
      </c>
      <c r="AI1097" s="52">
        <v>16820</v>
      </c>
      <c r="AJ1097" s="52">
        <f t="shared" si="210"/>
        <v>33007</v>
      </c>
      <c r="AK1097" t="s">
        <v>1652</v>
      </c>
      <c r="AM1097" s="1">
        <f t="shared" si="212"/>
        <v>528</v>
      </c>
      <c r="AN1097" s="1">
        <v>10</v>
      </c>
      <c r="AS1097" s="1">
        <v>291</v>
      </c>
      <c r="AT1097" s="1">
        <v>33</v>
      </c>
    </row>
    <row r="1098" spans="1:46" hidden="1" outlineLevel="1">
      <c r="A1098" t="s">
        <v>697</v>
      </c>
      <c r="B1098" s="11" t="s">
        <v>2327</v>
      </c>
      <c r="E1098" s="1">
        <f t="shared" si="211"/>
        <v>653</v>
      </c>
      <c r="G1098" s="1">
        <v>398</v>
      </c>
      <c r="H1098" s="1">
        <v>392</v>
      </c>
      <c r="I1098" s="1">
        <v>391</v>
      </c>
      <c r="J1098" s="2"/>
      <c r="K1098" s="2">
        <f t="shared" si="213"/>
        <v>0.59877488514548238</v>
      </c>
      <c r="L1098" s="10">
        <f t="shared" si="203"/>
        <v>3</v>
      </c>
      <c r="M1098" s="9">
        <f t="shared" si="204"/>
        <v>2</v>
      </c>
      <c r="N1098" s="8">
        <f t="shared" si="205"/>
        <v>1</v>
      </c>
      <c r="O1098" s="2">
        <f t="shared" si="206"/>
        <v>0.1669218989280245</v>
      </c>
      <c r="P1098" s="2">
        <f t="shared" si="207"/>
        <v>0.37212863705972438</v>
      </c>
      <c r="Q1098" s="2">
        <f t="shared" si="208"/>
        <v>0.46094946401225118</v>
      </c>
      <c r="R1098" s="2">
        <f t="shared" si="209"/>
        <v>-1.1102230246251565E-16</v>
      </c>
      <c r="S1098" s="25">
        <v>109</v>
      </c>
      <c r="T1098" s="25">
        <v>243</v>
      </c>
      <c r="U1098" s="25">
        <v>301</v>
      </c>
      <c r="V1098" s="25"/>
      <c r="W1098" s="25"/>
      <c r="X1098" s="25"/>
      <c r="Y1098" s="25"/>
      <c r="Z1098" s="1"/>
      <c r="AA1098" s="1"/>
      <c r="AB1098" t="s">
        <v>860</v>
      </c>
      <c r="AF1098" s="38">
        <v>33</v>
      </c>
      <c r="AG1098" s="40">
        <v>13</v>
      </c>
      <c r="AH1098" s="40">
        <v>45</v>
      </c>
      <c r="AI1098" s="52">
        <v>16980</v>
      </c>
      <c r="AJ1098" s="52">
        <f t="shared" si="210"/>
        <v>33013</v>
      </c>
      <c r="AK1098" t="s">
        <v>1652</v>
      </c>
      <c r="AM1098" s="1">
        <f t="shared" si="212"/>
        <v>634</v>
      </c>
      <c r="AN1098" s="1">
        <v>19</v>
      </c>
      <c r="AS1098" s="1">
        <v>374</v>
      </c>
      <c r="AT1098" s="1">
        <v>24</v>
      </c>
    </row>
    <row r="1099" spans="1:46" hidden="1" outlineLevel="1">
      <c r="A1099" t="s">
        <v>2193</v>
      </c>
      <c r="B1099" s="11" t="s">
        <v>2327</v>
      </c>
      <c r="E1099" s="1">
        <f t="shared" si="211"/>
        <v>2159</v>
      </c>
      <c r="G1099" s="1">
        <v>1379</v>
      </c>
      <c r="H1099" s="1">
        <v>1360</v>
      </c>
      <c r="I1099" s="1">
        <v>1348</v>
      </c>
      <c r="J1099" s="2"/>
      <c r="K1099" s="2">
        <f t="shared" si="213"/>
        <v>0.62436313107920338</v>
      </c>
      <c r="L1099" s="10">
        <f t="shared" si="203"/>
        <v>3</v>
      </c>
      <c r="M1099" s="9">
        <f t="shared" si="204"/>
        <v>2</v>
      </c>
      <c r="N1099" s="8">
        <f t="shared" si="205"/>
        <v>1</v>
      </c>
      <c r="O1099" s="2">
        <f t="shared" si="206"/>
        <v>0.20796665122742011</v>
      </c>
      <c r="P1099" s="2">
        <f t="shared" si="207"/>
        <v>0.3765632237146827</v>
      </c>
      <c r="Q1099" s="2">
        <f t="shared" si="208"/>
        <v>0.41547012505789715</v>
      </c>
      <c r="R1099" s="2">
        <f t="shared" si="209"/>
        <v>5.5511151231257827E-17</v>
      </c>
      <c r="S1099" s="25">
        <v>449</v>
      </c>
      <c r="T1099" s="25">
        <v>813</v>
      </c>
      <c r="U1099" s="25">
        <v>897</v>
      </c>
      <c r="V1099" s="25"/>
      <c r="W1099" s="25"/>
      <c r="X1099" s="25"/>
      <c r="Y1099" s="25"/>
      <c r="Z1099" s="1"/>
      <c r="AA1099" s="1"/>
      <c r="AB1099" t="s">
        <v>2653</v>
      </c>
      <c r="AF1099" s="38">
        <v>33</v>
      </c>
      <c r="AG1099" s="40">
        <v>15</v>
      </c>
      <c r="AH1099" s="40">
        <v>30</v>
      </c>
      <c r="AI1099" s="52">
        <v>17140</v>
      </c>
      <c r="AJ1099" s="52">
        <f t="shared" si="210"/>
        <v>33015</v>
      </c>
      <c r="AK1099" t="s">
        <v>1652</v>
      </c>
      <c r="AM1099" s="1">
        <f t="shared" si="212"/>
        <v>2090</v>
      </c>
      <c r="AN1099" s="1">
        <v>69</v>
      </c>
      <c r="AS1099" s="1">
        <v>1347</v>
      </c>
      <c r="AT1099" s="1">
        <v>32</v>
      </c>
    </row>
    <row r="1100" spans="1:46" hidden="1" outlineLevel="1">
      <c r="A1100" t="s">
        <v>1375</v>
      </c>
      <c r="B1100" s="11" t="s">
        <v>2327</v>
      </c>
      <c r="E1100" s="1">
        <f t="shared" si="211"/>
        <v>2825</v>
      </c>
      <c r="G1100" s="1">
        <v>1726</v>
      </c>
      <c r="H1100" s="1">
        <v>1711</v>
      </c>
      <c r="I1100" s="1">
        <v>1703</v>
      </c>
      <c r="J1100" s="2"/>
      <c r="K1100" s="2">
        <f t="shared" si="213"/>
        <v>0.60283185840707965</v>
      </c>
      <c r="L1100" s="10">
        <f t="shared" si="203"/>
        <v>3</v>
      </c>
      <c r="M1100" s="9">
        <f t="shared" si="204"/>
        <v>1</v>
      </c>
      <c r="N1100" s="8">
        <f t="shared" si="205"/>
        <v>2</v>
      </c>
      <c r="O1100" s="2">
        <f t="shared" si="206"/>
        <v>0.19575221238938054</v>
      </c>
      <c r="P1100" s="2">
        <f t="shared" si="207"/>
        <v>0.41557522123893803</v>
      </c>
      <c r="Q1100" s="2">
        <f t="shared" si="208"/>
        <v>0.3886725663716814</v>
      </c>
      <c r="R1100" s="2">
        <f t="shared" si="209"/>
        <v>0</v>
      </c>
      <c r="S1100" s="25">
        <v>553</v>
      </c>
      <c r="T1100" s="25">
        <v>1174</v>
      </c>
      <c r="U1100" s="25">
        <v>1098</v>
      </c>
      <c r="V1100" s="25"/>
      <c r="W1100" s="25"/>
      <c r="X1100" s="25"/>
      <c r="Y1100" s="25"/>
      <c r="Z1100" s="1"/>
      <c r="AA1100" s="1"/>
      <c r="AB1100" t="s">
        <v>2653</v>
      </c>
      <c r="AF1100" s="38">
        <v>33</v>
      </c>
      <c r="AG1100" s="40">
        <v>15</v>
      </c>
      <c r="AH1100" s="40">
        <v>35</v>
      </c>
      <c r="AI1100" s="52">
        <v>17460</v>
      </c>
      <c r="AJ1100" s="52">
        <f t="shared" si="210"/>
        <v>33015</v>
      </c>
      <c r="AK1100" t="s">
        <v>1652</v>
      </c>
      <c r="AM1100" s="1">
        <f t="shared" si="212"/>
        <v>2723</v>
      </c>
      <c r="AN1100" s="1">
        <v>102</v>
      </c>
      <c r="AS1100" s="1">
        <v>1652</v>
      </c>
      <c r="AT1100" s="1">
        <v>74</v>
      </c>
    </row>
    <row r="1101" spans="1:46" hidden="1" outlineLevel="1">
      <c r="A1101" t="s">
        <v>1339</v>
      </c>
      <c r="B1101" s="11" t="s">
        <v>2327</v>
      </c>
      <c r="E1101" s="1">
        <f t="shared" si="211"/>
        <v>934</v>
      </c>
      <c r="G1101" s="1">
        <v>664</v>
      </c>
      <c r="H1101" s="1">
        <v>650</v>
      </c>
      <c r="I1101" s="1">
        <v>654</v>
      </c>
      <c r="J1101" s="2"/>
      <c r="K1101" s="2">
        <f t="shared" si="213"/>
        <v>0.70021413276231259</v>
      </c>
      <c r="L1101" s="10">
        <f t="shared" si="203"/>
        <v>3</v>
      </c>
      <c r="M1101" s="9">
        <f t="shared" si="204"/>
        <v>2</v>
      </c>
      <c r="N1101" s="8">
        <f t="shared" si="205"/>
        <v>1</v>
      </c>
      <c r="O1101" s="2">
        <f t="shared" si="206"/>
        <v>0.17665952890792291</v>
      </c>
      <c r="P1101" s="2">
        <f t="shared" si="207"/>
        <v>0.39507494646680941</v>
      </c>
      <c r="Q1101" s="2">
        <f t="shared" si="208"/>
        <v>0.42826552462526768</v>
      </c>
      <c r="R1101" s="2">
        <f t="shared" si="209"/>
        <v>0</v>
      </c>
      <c r="S1101" s="25">
        <v>165</v>
      </c>
      <c r="T1101" s="25">
        <v>369</v>
      </c>
      <c r="U1101" s="25">
        <v>400</v>
      </c>
      <c r="V1101" s="25"/>
      <c r="W1101" s="25"/>
      <c r="X1101" s="25"/>
      <c r="Y1101" s="25"/>
      <c r="Z1101" s="1"/>
      <c r="AA1101" s="1"/>
      <c r="AB1101" t="s">
        <v>1337</v>
      </c>
      <c r="AF1101" s="38">
        <v>33</v>
      </c>
      <c r="AG1101" s="40">
        <v>11</v>
      </c>
      <c r="AH1101" s="40">
        <v>30</v>
      </c>
      <c r="AI1101" s="52">
        <v>17780</v>
      </c>
      <c r="AJ1101" s="52">
        <f t="shared" si="210"/>
        <v>33011</v>
      </c>
      <c r="AK1101" t="s">
        <v>1652</v>
      </c>
      <c r="AM1101" s="1">
        <f t="shared" si="212"/>
        <v>877</v>
      </c>
      <c r="AN1101" s="1">
        <v>57</v>
      </c>
      <c r="AS1101" s="1">
        <v>632</v>
      </c>
      <c r="AT1101" s="1">
        <v>32</v>
      </c>
    </row>
    <row r="1102" spans="1:46" hidden="1" outlineLevel="1">
      <c r="A1102" t="s">
        <v>1428</v>
      </c>
      <c r="B1102" s="11" t="s">
        <v>2327</v>
      </c>
      <c r="E1102" s="1">
        <f t="shared" si="211"/>
        <v>14106</v>
      </c>
      <c r="G1102" s="1">
        <v>8518</v>
      </c>
      <c r="H1102" s="1">
        <v>8451</v>
      </c>
      <c r="I1102" s="1">
        <v>8336</v>
      </c>
      <c r="J1102" s="2"/>
      <c r="K1102" s="2">
        <f t="shared" si="213"/>
        <v>0.59095420388487163</v>
      </c>
      <c r="L1102" s="10">
        <f t="shared" si="203"/>
        <v>3</v>
      </c>
      <c r="M1102" s="9">
        <f t="shared" si="204"/>
        <v>1</v>
      </c>
      <c r="N1102" s="8">
        <f t="shared" si="205"/>
        <v>2</v>
      </c>
      <c r="O1102" s="2">
        <f t="shared" si="206"/>
        <v>0.23741670211257621</v>
      </c>
      <c r="P1102" s="2">
        <f t="shared" si="207"/>
        <v>0.38281582305401957</v>
      </c>
      <c r="Q1102" s="2">
        <f t="shared" si="208"/>
        <v>0.37976747483340423</v>
      </c>
      <c r="R1102" s="2">
        <f t="shared" si="209"/>
        <v>5.5511151231257827E-17</v>
      </c>
      <c r="S1102" s="25">
        <v>3349</v>
      </c>
      <c r="T1102" s="25">
        <v>5400</v>
      </c>
      <c r="U1102" s="25">
        <v>5357</v>
      </c>
      <c r="V1102" s="25"/>
      <c r="W1102" s="25"/>
      <c r="X1102" s="25"/>
      <c r="Y1102" s="25"/>
      <c r="Z1102" s="1"/>
      <c r="AA1102" s="1"/>
      <c r="AB1102" t="s">
        <v>2653</v>
      </c>
      <c r="AF1102" s="38">
        <v>33</v>
      </c>
      <c r="AG1102" s="40">
        <v>15</v>
      </c>
      <c r="AH1102" s="40">
        <v>40</v>
      </c>
      <c r="AI1102" s="52">
        <v>17940</v>
      </c>
      <c r="AJ1102" s="52">
        <f t="shared" si="210"/>
        <v>33015</v>
      </c>
      <c r="AK1102" t="s">
        <v>1652</v>
      </c>
      <c r="AM1102" s="1">
        <f t="shared" si="212"/>
        <v>13587</v>
      </c>
      <c r="AN1102" s="1">
        <v>519</v>
      </c>
      <c r="AS1102" s="1">
        <v>8137</v>
      </c>
      <c r="AT1102" s="1">
        <v>381</v>
      </c>
    </row>
    <row r="1103" spans="1:46" hidden="1" outlineLevel="1">
      <c r="A1103" t="s">
        <v>1316</v>
      </c>
      <c r="B1103" s="11" t="s">
        <v>2327</v>
      </c>
      <c r="E1103" s="1">
        <f t="shared" si="211"/>
        <v>22</v>
      </c>
      <c r="G1103" s="1">
        <v>19</v>
      </c>
      <c r="H1103" s="1">
        <v>19</v>
      </c>
      <c r="I1103" s="1">
        <v>18</v>
      </c>
      <c r="J1103" s="2"/>
      <c r="K1103" s="2">
        <f t="shared" si="213"/>
        <v>0.81818181818181823</v>
      </c>
      <c r="L1103" s="10">
        <f t="shared" si="203"/>
        <v>3</v>
      </c>
      <c r="M1103" s="9">
        <f t="shared" si="204"/>
        <v>1</v>
      </c>
      <c r="N1103" s="8">
        <f t="shared" si="205"/>
        <v>2</v>
      </c>
      <c r="O1103" s="2">
        <f t="shared" si="206"/>
        <v>0</v>
      </c>
      <c r="P1103" s="2">
        <f t="shared" si="207"/>
        <v>0.59090909090909094</v>
      </c>
      <c r="Q1103" s="2">
        <f t="shared" si="208"/>
        <v>0.40909090909090912</v>
      </c>
      <c r="R1103" s="2">
        <f t="shared" si="209"/>
        <v>-5.5511151231257827E-17</v>
      </c>
      <c r="S1103" s="25">
        <v>0</v>
      </c>
      <c r="T1103" s="25">
        <v>13</v>
      </c>
      <c r="U1103" s="25">
        <v>9</v>
      </c>
      <c r="V1103" s="25"/>
      <c r="W1103" s="25"/>
      <c r="X1103" s="25"/>
      <c r="Y1103" s="25"/>
      <c r="Z1103" s="1"/>
      <c r="AA1103" s="1"/>
      <c r="AB1103" t="s">
        <v>532</v>
      </c>
      <c r="AF1103" s="38">
        <v>33</v>
      </c>
      <c r="AG1103" s="40">
        <v>7</v>
      </c>
      <c r="AH1103" s="40">
        <v>75</v>
      </c>
      <c r="AI1103" s="52">
        <v>18420</v>
      </c>
      <c r="AJ1103" s="52">
        <f t="shared" si="210"/>
        <v>33007</v>
      </c>
      <c r="AK1103" t="s">
        <v>1630</v>
      </c>
      <c r="AM1103" s="1">
        <f t="shared" si="212"/>
        <v>22</v>
      </c>
      <c r="AN1103" s="1">
        <v>0</v>
      </c>
      <c r="AS1103" s="1">
        <v>11</v>
      </c>
      <c r="AT1103" s="1">
        <v>8</v>
      </c>
    </row>
    <row r="1104" spans="1:46" hidden="1" outlineLevel="1">
      <c r="A1104" t="s">
        <v>1267</v>
      </c>
      <c r="B1104" s="11" t="s">
        <v>2327</v>
      </c>
      <c r="E1104" s="1">
        <f t="shared" si="211"/>
        <v>210</v>
      </c>
      <c r="G1104" s="1">
        <v>126</v>
      </c>
      <c r="H1104" s="1">
        <v>126</v>
      </c>
      <c r="I1104" s="1">
        <v>125</v>
      </c>
      <c r="J1104" s="2"/>
      <c r="K1104" s="2">
        <f t="shared" si="213"/>
        <v>0.59523809523809523</v>
      </c>
      <c r="L1104" s="10">
        <f t="shared" si="203"/>
        <v>3</v>
      </c>
      <c r="M1104" s="9">
        <f t="shared" si="204"/>
        <v>2</v>
      </c>
      <c r="N1104" s="8">
        <f t="shared" si="205"/>
        <v>1</v>
      </c>
      <c r="O1104" s="2">
        <f t="shared" si="206"/>
        <v>0.19047619047619047</v>
      </c>
      <c r="P1104" s="2">
        <f t="shared" si="207"/>
        <v>0.38095238095238093</v>
      </c>
      <c r="Q1104" s="2">
        <f t="shared" si="208"/>
        <v>0.42857142857142855</v>
      </c>
      <c r="R1104" s="2">
        <f t="shared" si="209"/>
        <v>5.5511151231257827E-17</v>
      </c>
      <c r="S1104" s="25">
        <v>40</v>
      </c>
      <c r="T1104" s="25">
        <v>80</v>
      </c>
      <c r="U1104" s="25">
        <v>90</v>
      </c>
      <c r="V1104" s="25"/>
      <c r="W1104" s="25"/>
      <c r="X1104" s="25"/>
      <c r="Y1104" s="25"/>
      <c r="Z1104" s="1"/>
      <c r="AA1104" s="1"/>
      <c r="AB1104" t="s">
        <v>72</v>
      </c>
      <c r="AF1104" s="38">
        <v>33</v>
      </c>
      <c r="AG1104" s="40">
        <v>9</v>
      </c>
      <c r="AH1104" s="40">
        <v>50</v>
      </c>
      <c r="AI1104" s="52">
        <v>18740</v>
      </c>
      <c r="AJ1104" s="52">
        <f t="shared" si="210"/>
        <v>33009</v>
      </c>
      <c r="AK1104" t="s">
        <v>1652</v>
      </c>
      <c r="AM1104" s="1">
        <f t="shared" si="212"/>
        <v>207</v>
      </c>
      <c r="AN1104" s="1">
        <v>3</v>
      </c>
      <c r="AS1104" s="1">
        <v>115</v>
      </c>
      <c r="AT1104" s="1">
        <v>11</v>
      </c>
    </row>
    <row r="1105" spans="1:46" hidden="1" outlineLevel="1">
      <c r="A1105" t="s">
        <v>3016</v>
      </c>
      <c r="B1105" s="11" t="s">
        <v>2327</v>
      </c>
      <c r="E1105" s="1">
        <f t="shared" si="211"/>
        <v>15688</v>
      </c>
      <c r="G1105" s="1">
        <v>10102</v>
      </c>
      <c r="H1105" s="1">
        <v>9881</v>
      </c>
      <c r="I1105" s="1">
        <v>9775</v>
      </c>
      <c r="J1105" s="2"/>
      <c r="K1105" s="2">
        <f t="shared" si="213"/>
        <v>0.62308771035186128</v>
      </c>
      <c r="L1105" s="10">
        <f t="shared" si="203"/>
        <v>1</v>
      </c>
      <c r="M1105" s="9">
        <f t="shared" si="204"/>
        <v>3</v>
      </c>
      <c r="N1105" s="8">
        <f t="shared" si="205"/>
        <v>2</v>
      </c>
      <c r="O1105" s="2">
        <f t="shared" si="206"/>
        <v>0.34797297297297297</v>
      </c>
      <c r="P1105" s="2">
        <f t="shared" si="207"/>
        <v>0.31438041815400308</v>
      </c>
      <c r="Q1105" s="2">
        <f t="shared" si="208"/>
        <v>0.33764660887302395</v>
      </c>
      <c r="R1105" s="2">
        <f t="shared" si="209"/>
        <v>-5.5511151231257827E-17</v>
      </c>
      <c r="S1105" s="25">
        <v>5459</v>
      </c>
      <c r="T1105" s="25">
        <v>4932</v>
      </c>
      <c r="U1105" s="25">
        <v>5297</v>
      </c>
      <c r="V1105" s="25"/>
      <c r="W1105" s="25"/>
      <c r="X1105" s="25"/>
      <c r="Y1105" s="25"/>
      <c r="Z1105" s="1"/>
      <c r="AA1105" s="1"/>
      <c r="AB1105" t="s">
        <v>2093</v>
      </c>
      <c r="AF1105" s="38">
        <v>33</v>
      </c>
      <c r="AG1105" s="40">
        <v>17</v>
      </c>
      <c r="AH1105" s="40">
        <v>10</v>
      </c>
      <c r="AI1105" s="52">
        <v>18820</v>
      </c>
      <c r="AJ1105" s="52">
        <f t="shared" si="210"/>
        <v>33017</v>
      </c>
      <c r="AK1105" t="s">
        <v>165</v>
      </c>
      <c r="AM1105" s="1">
        <f t="shared" si="212"/>
        <v>14608</v>
      </c>
      <c r="AN1105" s="1">
        <v>1080</v>
      </c>
      <c r="AS1105" s="1">
        <v>9431</v>
      </c>
      <c r="AT1105" s="1">
        <v>671</v>
      </c>
    </row>
    <row r="1106" spans="1:46" hidden="1" outlineLevel="1">
      <c r="A1106" t="s">
        <v>1317</v>
      </c>
      <c r="B1106" s="11" t="s">
        <v>2327</v>
      </c>
      <c r="E1106" s="1">
        <f t="shared" si="211"/>
        <v>1123</v>
      </c>
      <c r="G1106" s="1">
        <v>818</v>
      </c>
      <c r="H1106" s="1">
        <v>811</v>
      </c>
      <c r="I1106" s="1">
        <v>814</v>
      </c>
      <c r="J1106" s="2"/>
      <c r="K1106" s="2">
        <f t="shared" si="213"/>
        <v>0.72484416740872659</v>
      </c>
      <c r="L1106" s="10">
        <f t="shared" si="203"/>
        <v>3</v>
      </c>
      <c r="M1106" s="9">
        <f t="shared" si="204"/>
        <v>1</v>
      </c>
      <c r="N1106" s="8">
        <f t="shared" si="205"/>
        <v>2</v>
      </c>
      <c r="O1106" s="2">
        <f t="shared" si="206"/>
        <v>0.25022261798753337</v>
      </c>
      <c r="P1106" s="2">
        <f t="shared" si="207"/>
        <v>0.41674087266251114</v>
      </c>
      <c r="Q1106" s="2">
        <f t="shared" si="208"/>
        <v>0.33303650934995549</v>
      </c>
      <c r="R1106" s="2">
        <f t="shared" si="209"/>
        <v>5.5511151231257827E-17</v>
      </c>
      <c r="S1106" s="25">
        <v>281</v>
      </c>
      <c r="T1106" s="25">
        <v>468</v>
      </c>
      <c r="U1106" s="25">
        <v>374</v>
      </c>
      <c r="V1106" s="25"/>
      <c r="W1106" s="25"/>
      <c r="X1106" s="25"/>
      <c r="Y1106" s="25"/>
      <c r="Z1106" s="1"/>
      <c r="AA1106" s="1"/>
      <c r="AB1106" t="s">
        <v>2588</v>
      </c>
      <c r="AF1106" s="38">
        <v>33</v>
      </c>
      <c r="AG1106" s="40">
        <v>5</v>
      </c>
      <c r="AH1106" s="40">
        <v>15</v>
      </c>
      <c r="AI1106" s="52">
        <v>19140</v>
      </c>
      <c r="AJ1106" s="52">
        <f t="shared" si="210"/>
        <v>33005</v>
      </c>
      <c r="AK1106" t="s">
        <v>1652</v>
      </c>
      <c r="AM1106" s="1">
        <f t="shared" si="212"/>
        <v>1075</v>
      </c>
      <c r="AN1106" s="1">
        <v>48</v>
      </c>
      <c r="AS1106" s="1">
        <v>755</v>
      </c>
      <c r="AT1106" s="1">
        <v>63</v>
      </c>
    </row>
    <row r="1107" spans="1:46" hidden="1" outlineLevel="1">
      <c r="A1107" t="s">
        <v>655</v>
      </c>
      <c r="B1107" s="11" t="s">
        <v>2327</v>
      </c>
      <c r="E1107" s="1">
        <f t="shared" si="211"/>
        <v>204</v>
      </c>
      <c r="G1107" s="1">
        <v>133</v>
      </c>
      <c r="H1107" s="1">
        <v>132</v>
      </c>
      <c r="I1107" s="1">
        <v>130</v>
      </c>
      <c r="J1107" s="2"/>
      <c r="K1107" s="2">
        <f t="shared" si="213"/>
        <v>0.63725490196078427</v>
      </c>
      <c r="L1107" s="10">
        <f t="shared" si="203"/>
        <v>3</v>
      </c>
      <c r="M1107" s="9">
        <f t="shared" si="204"/>
        <v>2</v>
      </c>
      <c r="N1107" s="8">
        <f t="shared" si="205"/>
        <v>1</v>
      </c>
      <c r="O1107" s="2">
        <f t="shared" si="206"/>
        <v>0.19117647058823528</v>
      </c>
      <c r="P1107" s="2">
        <f t="shared" si="207"/>
        <v>0.28921568627450983</v>
      </c>
      <c r="Q1107" s="2">
        <f t="shared" si="208"/>
        <v>0.51960784313725494</v>
      </c>
      <c r="R1107" s="2">
        <f t="shared" si="209"/>
        <v>-1.1102230246251565E-16</v>
      </c>
      <c r="S1107" s="25">
        <v>39</v>
      </c>
      <c r="T1107" s="25">
        <v>59</v>
      </c>
      <c r="U1107" s="25">
        <v>106</v>
      </c>
      <c r="V1107" s="25"/>
      <c r="W1107" s="25"/>
      <c r="X1107" s="25"/>
      <c r="Y1107" s="25"/>
      <c r="Z1107" s="1"/>
      <c r="AA1107" s="1"/>
      <c r="AB1107" t="s">
        <v>532</v>
      </c>
      <c r="AF1107" s="38">
        <v>33</v>
      </c>
      <c r="AG1107" s="40">
        <v>7</v>
      </c>
      <c r="AH1107" s="40">
        <v>80</v>
      </c>
      <c r="AI1107" s="52">
        <v>19300</v>
      </c>
      <c r="AJ1107" s="52">
        <f t="shared" si="210"/>
        <v>33007</v>
      </c>
      <c r="AK1107" t="s">
        <v>1652</v>
      </c>
      <c r="AM1107" s="1">
        <f t="shared" si="212"/>
        <v>200</v>
      </c>
      <c r="AN1107" s="1">
        <v>4</v>
      </c>
      <c r="AS1107" s="1">
        <v>116</v>
      </c>
      <c r="AT1107" s="1">
        <v>17</v>
      </c>
    </row>
    <row r="1108" spans="1:46" hidden="1" outlineLevel="1">
      <c r="A1108" t="s">
        <v>2232</v>
      </c>
      <c r="B1108" s="11" t="s">
        <v>2327</v>
      </c>
      <c r="E1108" s="1">
        <f t="shared" si="211"/>
        <v>1610</v>
      </c>
      <c r="G1108" s="1">
        <v>1037</v>
      </c>
      <c r="H1108" s="1">
        <v>1133</v>
      </c>
      <c r="I1108" s="1">
        <v>1132</v>
      </c>
      <c r="J1108" s="2"/>
      <c r="K1108" s="2">
        <f t="shared" si="213"/>
        <v>0.70310559006211182</v>
      </c>
      <c r="L1108" s="10">
        <f t="shared" si="203"/>
        <v>3</v>
      </c>
      <c r="M1108" s="9">
        <f t="shared" si="204"/>
        <v>1</v>
      </c>
      <c r="N1108" s="8">
        <f t="shared" si="205"/>
        <v>2</v>
      </c>
      <c r="O1108" s="2">
        <f t="shared" si="206"/>
        <v>0.21118012422360249</v>
      </c>
      <c r="P1108" s="2">
        <f t="shared" si="207"/>
        <v>0.45900621118012425</v>
      </c>
      <c r="Q1108" s="2">
        <f t="shared" si="208"/>
        <v>0.32981366459627331</v>
      </c>
      <c r="R1108" s="2">
        <f t="shared" si="209"/>
        <v>0</v>
      </c>
      <c r="S1108" s="25">
        <v>340</v>
      </c>
      <c r="T1108" s="25">
        <v>739</v>
      </c>
      <c r="U1108" s="25">
        <v>531</v>
      </c>
      <c r="V1108" s="25"/>
      <c r="W1108" s="25"/>
      <c r="X1108" s="25"/>
      <c r="Y1108" s="25"/>
      <c r="Z1108" s="1"/>
      <c r="AA1108" s="1"/>
      <c r="AB1108" t="s">
        <v>860</v>
      </c>
      <c r="AF1108" s="38">
        <v>33</v>
      </c>
      <c r="AG1108" s="40">
        <v>13</v>
      </c>
      <c r="AH1108" s="40">
        <v>50</v>
      </c>
      <c r="AI1108" s="52">
        <v>19460</v>
      </c>
      <c r="AJ1108" s="52">
        <f t="shared" si="210"/>
        <v>33013</v>
      </c>
      <c r="AK1108" t="s">
        <v>1652</v>
      </c>
      <c r="AM1108" s="1">
        <f t="shared" si="212"/>
        <v>1548</v>
      </c>
      <c r="AN1108" s="1">
        <v>62</v>
      </c>
      <c r="AS1108" s="1">
        <v>982</v>
      </c>
      <c r="AT1108" s="1">
        <v>55</v>
      </c>
    </row>
    <row r="1109" spans="1:46" hidden="1" outlineLevel="1">
      <c r="A1109" t="s">
        <v>1352</v>
      </c>
      <c r="B1109" s="11" t="s">
        <v>2327</v>
      </c>
      <c r="E1109" s="1">
        <f t="shared" si="211"/>
        <v>7089</v>
      </c>
      <c r="G1109" s="1">
        <v>3880</v>
      </c>
      <c r="H1109" s="1">
        <v>3848</v>
      </c>
      <c r="I1109" s="1">
        <v>3786</v>
      </c>
      <c r="J1109" s="2"/>
      <c r="K1109" s="2">
        <f t="shared" si="213"/>
        <v>0.53406686415573423</v>
      </c>
      <c r="L1109" s="10">
        <f t="shared" si="203"/>
        <v>2</v>
      </c>
      <c r="M1109" s="9">
        <f t="shared" si="204"/>
        <v>3</v>
      </c>
      <c r="N1109" s="8">
        <f t="shared" si="205"/>
        <v>1</v>
      </c>
      <c r="O1109" s="2">
        <f t="shared" si="206"/>
        <v>0.32698547044717169</v>
      </c>
      <c r="P1109" s="2">
        <f t="shared" si="207"/>
        <v>0.22076456481873324</v>
      </c>
      <c r="Q1109" s="2">
        <f t="shared" si="208"/>
        <v>0.45224996473409507</v>
      </c>
      <c r="R1109" s="2">
        <f t="shared" si="209"/>
        <v>-5.5511151231257827E-17</v>
      </c>
      <c r="S1109" s="25">
        <v>2318</v>
      </c>
      <c r="T1109" s="25">
        <v>1565</v>
      </c>
      <c r="U1109" s="25">
        <v>3206</v>
      </c>
      <c r="V1109" s="25"/>
      <c r="W1109" s="25"/>
      <c r="X1109" s="25"/>
      <c r="Y1109" s="25"/>
      <c r="Z1109" s="1"/>
      <c r="AA1109" s="1"/>
      <c r="AB1109" t="s">
        <v>2093</v>
      </c>
      <c r="AF1109" s="38">
        <v>33</v>
      </c>
      <c r="AG1109" s="40">
        <v>17</v>
      </c>
      <c r="AH1109" s="40">
        <v>15</v>
      </c>
      <c r="AI1109" s="52">
        <v>19700</v>
      </c>
      <c r="AJ1109" s="52">
        <f t="shared" si="210"/>
        <v>33017</v>
      </c>
      <c r="AK1109" t="s">
        <v>1652</v>
      </c>
      <c r="AM1109" s="1">
        <f t="shared" si="212"/>
        <v>6280</v>
      </c>
      <c r="AN1109" s="1">
        <v>809</v>
      </c>
      <c r="AS1109" s="1">
        <v>3607</v>
      </c>
      <c r="AT1109" s="1">
        <v>273</v>
      </c>
    </row>
    <row r="1110" spans="1:46" hidden="1" outlineLevel="1">
      <c r="A1110" t="s">
        <v>1389</v>
      </c>
      <c r="B1110" s="11" t="s">
        <v>2327</v>
      </c>
      <c r="E1110" s="1">
        <f t="shared" si="211"/>
        <v>1142</v>
      </c>
      <c r="G1110" s="1">
        <v>783</v>
      </c>
      <c r="H1110" s="1">
        <v>784</v>
      </c>
      <c r="I1110" s="1">
        <v>774</v>
      </c>
      <c r="J1110" s="2"/>
      <c r="K1110" s="2">
        <f t="shared" si="213"/>
        <v>0.67775831873905434</v>
      </c>
      <c r="L1110" s="10">
        <f t="shared" si="203"/>
        <v>3</v>
      </c>
      <c r="M1110" s="9">
        <f t="shared" si="204"/>
        <v>1</v>
      </c>
      <c r="N1110" s="8">
        <f t="shared" si="205"/>
        <v>2</v>
      </c>
      <c r="O1110" s="2">
        <f t="shared" si="206"/>
        <v>0.19439579684763572</v>
      </c>
      <c r="P1110" s="2">
        <f t="shared" si="207"/>
        <v>0.45709281961471104</v>
      </c>
      <c r="Q1110" s="2">
        <f t="shared" si="208"/>
        <v>0.34851138353765326</v>
      </c>
      <c r="R1110" s="2">
        <f t="shared" si="209"/>
        <v>-5.5511151231257827E-17</v>
      </c>
      <c r="S1110" s="25">
        <v>222</v>
      </c>
      <c r="T1110" s="25">
        <v>522</v>
      </c>
      <c r="U1110" s="25">
        <v>398</v>
      </c>
      <c r="V1110" s="25"/>
      <c r="W1110" s="25"/>
      <c r="X1110" s="25"/>
      <c r="Y1110" s="25"/>
      <c r="Z1110" s="1"/>
      <c r="AA1110" s="1"/>
      <c r="AB1110" t="s">
        <v>2653</v>
      </c>
      <c r="AF1110" s="38">
        <v>33</v>
      </c>
      <c r="AG1110" s="40">
        <v>15</v>
      </c>
      <c r="AH1110" s="40">
        <v>45</v>
      </c>
      <c r="AI1110" s="52">
        <v>21380</v>
      </c>
      <c r="AJ1110" s="52">
        <f t="shared" si="210"/>
        <v>33015</v>
      </c>
      <c r="AK1110" t="s">
        <v>1652</v>
      </c>
      <c r="AM1110" s="1">
        <f t="shared" si="212"/>
        <v>1100</v>
      </c>
      <c r="AN1110" s="1">
        <v>42</v>
      </c>
      <c r="AS1110" s="1">
        <v>739</v>
      </c>
      <c r="AT1110" s="1">
        <v>44</v>
      </c>
    </row>
    <row r="1111" spans="1:46" hidden="1" outlineLevel="1">
      <c r="A1111" t="s">
        <v>2457</v>
      </c>
      <c r="B1111" s="11" t="s">
        <v>2327</v>
      </c>
      <c r="E1111" s="1">
        <f t="shared" si="211"/>
        <v>186</v>
      </c>
      <c r="G1111" s="1">
        <v>147</v>
      </c>
      <c r="H1111" s="1">
        <v>146</v>
      </c>
      <c r="I1111" s="1">
        <v>147</v>
      </c>
      <c r="J1111" s="2"/>
      <c r="K1111" s="2">
        <f t="shared" si="213"/>
        <v>0.79032258064516125</v>
      </c>
      <c r="L1111" s="10">
        <f t="shared" ref="L1111:L1174" si="214">RANK(S1111,S1111:Y1111)</f>
        <v>3</v>
      </c>
      <c r="M1111" s="9">
        <f t="shared" ref="M1111:M1174" si="215">RANK(T1111,S1111:Y1111)</f>
        <v>2</v>
      </c>
      <c r="N1111" s="8">
        <f t="shared" ref="N1111:N1174" si="216">RANK(U1111,S1111:Y1111)</f>
        <v>1</v>
      </c>
      <c r="O1111" s="2">
        <f t="shared" ref="O1111:O1174" si="217">IF(SUM($S1111:$Y1111)=0,"-",S1111/SUM($S1111:$Y1111))</f>
        <v>0.27419354838709675</v>
      </c>
      <c r="P1111" s="2">
        <f t="shared" ref="P1111:P1174" si="218">IF(SUM($S1111:$Y1111)=0,"-",T1111/SUM($S1111:$Y1111))</f>
        <v>0.33333333333333331</v>
      </c>
      <c r="Q1111" s="2">
        <f t="shared" ref="Q1111:Q1174" si="219">IF(SUM($S1111:$Y1111)=0,"-",U1111/SUM($S1111:$Y1111))</f>
        <v>0.39247311827956988</v>
      </c>
      <c r="R1111" s="2">
        <f t="shared" ref="R1111:R1174" si="220">IF(SUM($S1111:$Y1111)=0,"-",(1-O1111-P1111-Q1111))</f>
        <v>5.5511151231257827E-17</v>
      </c>
      <c r="S1111" s="25">
        <v>51</v>
      </c>
      <c r="T1111" s="25">
        <v>62</v>
      </c>
      <c r="U1111" s="25">
        <v>73</v>
      </c>
      <c r="V1111" s="25"/>
      <c r="W1111" s="25"/>
      <c r="X1111" s="25"/>
      <c r="Y1111" s="25"/>
      <c r="Z1111" s="1"/>
      <c r="AA1111" s="1"/>
      <c r="AB1111" t="s">
        <v>72</v>
      </c>
      <c r="AF1111" s="38">
        <v>33</v>
      </c>
      <c r="AG1111" s="40">
        <v>9</v>
      </c>
      <c r="AH1111" s="40">
        <v>55</v>
      </c>
      <c r="AI1111" s="52">
        <v>22020</v>
      </c>
      <c r="AJ1111" s="52">
        <f t="shared" ref="AJ1111:AJ1174" si="221">AF1111*1000+AG1111</f>
        <v>33009</v>
      </c>
      <c r="AK1111" t="s">
        <v>1652</v>
      </c>
      <c r="AM1111" s="1">
        <f t="shared" si="212"/>
        <v>176</v>
      </c>
      <c r="AN1111" s="1">
        <v>10</v>
      </c>
      <c r="AS1111" s="1">
        <v>133</v>
      </c>
      <c r="AT1111" s="1">
        <v>14</v>
      </c>
    </row>
    <row r="1112" spans="1:46" hidden="1" outlineLevel="1">
      <c r="A1112" t="s">
        <v>173</v>
      </c>
      <c r="B1112" s="11" t="s">
        <v>2327</v>
      </c>
      <c r="E1112" s="1">
        <f t="shared" ref="E1112:E1175" si="222">SUM(S1112:X1112)</f>
        <v>253</v>
      </c>
      <c r="G1112" s="1">
        <v>196</v>
      </c>
      <c r="H1112" s="1">
        <v>194</v>
      </c>
      <c r="I1112" s="1">
        <v>193</v>
      </c>
      <c r="J1112" s="2"/>
      <c r="K1112" s="2">
        <f t="shared" si="213"/>
        <v>0.76284584980237158</v>
      </c>
      <c r="L1112" s="10">
        <f t="shared" si="214"/>
        <v>3</v>
      </c>
      <c r="M1112" s="9">
        <f t="shared" si="215"/>
        <v>1</v>
      </c>
      <c r="N1112" s="8">
        <f t="shared" si="216"/>
        <v>2</v>
      </c>
      <c r="O1112" s="2">
        <f t="shared" si="217"/>
        <v>0.22924901185770752</v>
      </c>
      <c r="P1112" s="2">
        <f t="shared" si="218"/>
        <v>0.43478260869565216</v>
      </c>
      <c r="Q1112" s="2">
        <f t="shared" si="219"/>
        <v>0.33596837944664032</v>
      </c>
      <c r="R1112" s="2">
        <f t="shared" si="220"/>
        <v>0</v>
      </c>
      <c r="S1112" s="25">
        <v>58</v>
      </c>
      <c r="T1112" s="25">
        <v>110</v>
      </c>
      <c r="U1112" s="25">
        <v>85</v>
      </c>
      <c r="V1112" s="25"/>
      <c r="W1112" s="25"/>
      <c r="X1112" s="25"/>
      <c r="Y1112" s="25"/>
      <c r="Z1112" s="1"/>
      <c r="AA1112" s="1"/>
      <c r="AB1112" t="s">
        <v>94</v>
      </c>
      <c r="AF1112" s="38">
        <v>33</v>
      </c>
      <c r="AG1112" s="40">
        <v>3</v>
      </c>
      <c r="AH1112" s="40">
        <v>30</v>
      </c>
      <c r="AI1112" s="52">
        <v>23380</v>
      </c>
      <c r="AJ1112" s="52">
        <f t="shared" si="221"/>
        <v>33003</v>
      </c>
      <c r="AK1112" t="s">
        <v>1652</v>
      </c>
      <c r="AM1112" s="1">
        <f t="shared" ref="AM1112:AM1175" si="223">E1112-AN1112</f>
        <v>244</v>
      </c>
      <c r="AN1112" s="1">
        <v>9</v>
      </c>
      <c r="AS1112" s="1">
        <v>188</v>
      </c>
      <c r="AT1112" s="1">
        <v>8</v>
      </c>
    </row>
    <row r="1113" spans="1:46" hidden="1" outlineLevel="1">
      <c r="A1113" t="s">
        <v>1997</v>
      </c>
      <c r="B1113" s="11" t="s">
        <v>2327</v>
      </c>
      <c r="E1113" s="1">
        <f t="shared" si="222"/>
        <v>760</v>
      </c>
      <c r="G1113" s="1">
        <v>481</v>
      </c>
      <c r="H1113" s="1">
        <v>451</v>
      </c>
      <c r="I1113" s="1">
        <v>449</v>
      </c>
      <c r="J1113" s="2"/>
      <c r="K1113" s="2">
        <f t="shared" si="213"/>
        <v>0.59078947368421053</v>
      </c>
      <c r="L1113" s="10">
        <f t="shared" si="214"/>
        <v>3</v>
      </c>
      <c r="M1113" s="9">
        <f t="shared" si="215"/>
        <v>2</v>
      </c>
      <c r="N1113" s="8">
        <f t="shared" si="216"/>
        <v>1</v>
      </c>
      <c r="O1113" s="2">
        <f t="shared" si="217"/>
        <v>0.15921052631578947</v>
      </c>
      <c r="P1113" s="2">
        <f t="shared" si="218"/>
        <v>0.34342105263157896</v>
      </c>
      <c r="Q1113" s="2">
        <f t="shared" si="219"/>
        <v>0.49736842105263157</v>
      </c>
      <c r="R1113" s="2">
        <f t="shared" si="220"/>
        <v>0</v>
      </c>
      <c r="S1113" s="25">
        <v>121</v>
      </c>
      <c r="T1113" s="25">
        <v>261</v>
      </c>
      <c r="U1113" s="25">
        <v>378</v>
      </c>
      <c r="V1113" s="25"/>
      <c r="W1113" s="25"/>
      <c r="X1113" s="25"/>
      <c r="Y1113" s="25"/>
      <c r="Z1113" s="1"/>
      <c r="AA1113" s="1"/>
      <c r="AB1113" t="s">
        <v>94</v>
      </c>
      <c r="AF1113" s="38">
        <v>33</v>
      </c>
      <c r="AG1113" s="40">
        <v>3</v>
      </c>
      <c r="AH1113" s="40">
        <v>35</v>
      </c>
      <c r="AI1113" s="52">
        <v>23620</v>
      </c>
      <c r="AJ1113" s="52">
        <f t="shared" si="221"/>
        <v>33003</v>
      </c>
      <c r="AK1113" t="s">
        <v>1652</v>
      </c>
      <c r="AM1113" s="1">
        <f t="shared" si="223"/>
        <v>743</v>
      </c>
      <c r="AN1113" s="1">
        <v>17</v>
      </c>
      <c r="AS1113" s="1">
        <v>453</v>
      </c>
      <c r="AT1113" s="1">
        <v>28</v>
      </c>
    </row>
    <row r="1114" spans="1:46" hidden="1" outlineLevel="1">
      <c r="A1114" t="s">
        <v>2987</v>
      </c>
      <c r="B1114" s="11" t="s">
        <v>2327</v>
      </c>
      <c r="E1114" s="1">
        <f t="shared" si="222"/>
        <v>62</v>
      </c>
      <c r="G1114" s="1">
        <v>40</v>
      </c>
      <c r="H1114" s="1">
        <v>40</v>
      </c>
      <c r="I1114" s="1">
        <v>40</v>
      </c>
      <c r="J1114" s="2"/>
      <c r="K1114" s="2">
        <f t="shared" si="213"/>
        <v>0.64516129032258063</v>
      </c>
      <c r="L1114" s="10">
        <f t="shared" si="214"/>
        <v>3</v>
      </c>
      <c r="M1114" s="9">
        <f t="shared" si="215"/>
        <v>2</v>
      </c>
      <c r="N1114" s="8">
        <f t="shared" si="216"/>
        <v>1</v>
      </c>
      <c r="O1114" s="2">
        <f t="shared" si="217"/>
        <v>3.2258064516129031E-2</v>
      </c>
      <c r="P1114" s="2">
        <f t="shared" si="218"/>
        <v>0.22580645161290322</v>
      </c>
      <c r="Q1114" s="2">
        <f t="shared" si="219"/>
        <v>0.74193548387096775</v>
      </c>
      <c r="R1114" s="2">
        <f t="shared" si="220"/>
        <v>0</v>
      </c>
      <c r="S1114" s="25">
        <v>2</v>
      </c>
      <c r="T1114" s="25">
        <v>14</v>
      </c>
      <c r="U1114" s="25">
        <v>46</v>
      </c>
      <c r="V1114" s="25"/>
      <c r="W1114" s="25"/>
      <c r="X1114" s="25"/>
      <c r="Y1114" s="25"/>
      <c r="Z1114" s="1"/>
      <c r="AA1114" s="1"/>
      <c r="AB1114" t="s">
        <v>72</v>
      </c>
      <c r="AF1114" s="38">
        <v>33</v>
      </c>
      <c r="AG1114" s="40">
        <v>9</v>
      </c>
      <c r="AH1114" s="40">
        <v>60</v>
      </c>
      <c r="AI1114" s="52">
        <v>23860</v>
      </c>
      <c r="AJ1114" s="52">
        <f t="shared" si="221"/>
        <v>33009</v>
      </c>
      <c r="AK1114" t="s">
        <v>1652</v>
      </c>
      <c r="AM1114" s="1">
        <f t="shared" si="223"/>
        <v>61</v>
      </c>
      <c r="AN1114" s="1">
        <v>1</v>
      </c>
      <c r="AS1114" s="1">
        <v>39</v>
      </c>
      <c r="AT1114" s="1">
        <v>1</v>
      </c>
    </row>
    <row r="1115" spans="1:46" hidden="1" outlineLevel="1">
      <c r="A1115" t="s">
        <v>1923</v>
      </c>
      <c r="B1115" s="11" t="s">
        <v>2327</v>
      </c>
      <c r="E1115" s="1">
        <f t="shared" si="222"/>
        <v>2265</v>
      </c>
      <c r="G1115" s="1">
        <v>1515</v>
      </c>
      <c r="H1115" s="1">
        <v>1509</v>
      </c>
      <c r="I1115" s="1">
        <v>1498</v>
      </c>
      <c r="J1115" s="2"/>
      <c r="K1115" s="2">
        <f t="shared" si="213"/>
        <v>0.66136865342163353</v>
      </c>
      <c r="L1115" s="10">
        <f t="shared" si="214"/>
        <v>3</v>
      </c>
      <c r="M1115" s="9">
        <f t="shared" si="215"/>
        <v>2</v>
      </c>
      <c r="N1115" s="8">
        <f t="shared" si="216"/>
        <v>1</v>
      </c>
      <c r="O1115" s="2">
        <f t="shared" si="217"/>
        <v>0.26048565121412803</v>
      </c>
      <c r="P1115" s="2">
        <f t="shared" si="218"/>
        <v>0.36158940397350992</v>
      </c>
      <c r="Q1115" s="2">
        <f t="shared" si="219"/>
        <v>0.37792494481236205</v>
      </c>
      <c r="R1115" s="2">
        <f t="shared" si="220"/>
        <v>0</v>
      </c>
      <c r="S1115" s="25">
        <v>590</v>
      </c>
      <c r="T1115" s="25">
        <v>819</v>
      </c>
      <c r="U1115" s="25">
        <v>856</v>
      </c>
      <c r="V1115" s="25"/>
      <c r="W1115" s="25"/>
      <c r="X1115" s="25"/>
      <c r="Y1115" s="25"/>
      <c r="Z1115" s="1"/>
      <c r="AA1115" s="1"/>
      <c r="AB1115" t="s">
        <v>72</v>
      </c>
      <c r="AF1115" s="38">
        <v>33</v>
      </c>
      <c r="AG1115" s="40">
        <v>9</v>
      </c>
      <c r="AH1115" s="40">
        <v>65</v>
      </c>
      <c r="AI1115" s="52">
        <v>24340</v>
      </c>
      <c r="AJ1115" s="52">
        <f t="shared" si="221"/>
        <v>33009</v>
      </c>
      <c r="AK1115" t="s">
        <v>1652</v>
      </c>
      <c r="AM1115" s="1">
        <f t="shared" si="223"/>
        <v>2158</v>
      </c>
      <c r="AN1115" s="1">
        <v>107</v>
      </c>
      <c r="AS1115" s="1">
        <v>1424</v>
      </c>
      <c r="AT1115" s="1">
        <v>91</v>
      </c>
    </row>
    <row r="1116" spans="1:46" hidden="1" outlineLevel="1">
      <c r="A1116" t="s">
        <v>857</v>
      </c>
      <c r="B1116" s="11" t="s">
        <v>2327</v>
      </c>
      <c r="E1116" s="1">
        <f t="shared" si="222"/>
        <v>3718</v>
      </c>
      <c r="G1116" s="1">
        <v>1976</v>
      </c>
      <c r="H1116" s="1">
        <v>1956</v>
      </c>
      <c r="I1116" s="1">
        <v>1941</v>
      </c>
      <c r="J1116" s="2"/>
      <c r="K1116" s="2">
        <f t="shared" si="213"/>
        <v>0.52205486820871438</v>
      </c>
      <c r="L1116" s="10">
        <f t="shared" si="214"/>
        <v>3</v>
      </c>
      <c r="M1116" s="9">
        <f t="shared" si="215"/>
        <v>2</v>
      </c>
      <c r="N1116" s="8">
        <f t="shared" si="216"/>
        <v>1</v>
      </c>
      <c r="O1116" s="2">
        <f t="shared" si="217"/>
        <v>0.19472834857450241</v>
      </c>
      <c r="P1116" s="2">
        <f t="shared" si="218"/>
        <v>0.27810650887573962</v>
      </c>
      <c r="Q1116" s="2">
        <f t="shared" si="219"/>
        <v>0.52716514254975788</v>
      </c>
      <c r="R1116" s="2">
        <f t="shared" si="220"/>
        <v>1.1102230246251565E-16</v>
      </c>
      <c r="S1116" s="25">
        <v>724</v>
      </c>
      <c r="T1116" s="25">
        <v>1034</v>
      </c>
      <c r="U1116" s="25">
        <v>1960</v>
      </c>
      <c r="V1116" s="25"/>
      <c r="W1116" s="25"/>
      <c r="X1116" s="25"/>
      <c r="Y1116" s="25"/>
      <c r="Z1116" s="1"/>
      <c r="AA1116" s="1"/>
      <c r="AB1116" t="s">
        <v>2653</v>
      </c>
      <c r="AF1116" s="38">
        <v>33</v>
      </c>
      <c r="AG1116" s="40">
        <v>15</v>
      </c>
      <c r="AH1116" s="40">
        <v>50</v>
      </c>
      <c r="AI1116" s="52">
        <v>24660</v>
      </c>
      <c r="AJ1116" s="52">
        <f t="shared" si="221"/>
        <v>33015</v>
      </c>
      <c r="AK1116" t="s">
        <v>1652</v>
      </c>
      <c r="AM1116" s="1">
        <f t="shared" si="223"/>
        <v>3547</v>
      </c>
      <c r="AN1116" s="1">
        <v>171</v>
      </c>
      <c r="AS1116" s="1">
        <v>1809</v>
      </c>
      <c r="AT1116" s="1">
        <v>167</v>
      </c>
    </row>
    <row r="1117" spans="1:46" hidden="1" outlineLevel="1">
      <c r="A1117" t="s">
        <v>2532</v>
      </c>
      <c r="B1117" s="11" t="s">
        <v>2327</v>
      </c>
      <c r="E1117" s="1">
        <f t="shared" si="222"/>
        <v>2391</v>
      </c>
      <c r="G1117" s="1">
        <v>1550</v>
      </c>
      <c r="H1117" s="1">
        <v>1654</v>
      </c>
      <c r="I1117" s="1">
        <v>1638</v>
      </c>
      <c r="J1117" s="2"/>
      <c r="K1117" s="2">
        <f t="shared" si="213"/>
        <v>0.68506900878293597</v>
      </c>
      <c r="L1117" s="10">
        <f t="shared" si="214"/>
        <v>3</v>
      </c>
      <c r="M1117" s="9">
        <f t="shared" si="215"/>
        <v>1</v>
      </c>
      <c r="N1117" s="8">
        <f t="shared" si="216"/>
        <v>2</v>
      </c>
      <c r="O1117" s="2">
        <f t="shared" si="217"/>
        <v>0.20451693851944794</v>
      </c>
      <c r="P1117" s="2">
        <f t="shared" si="218"/>
        <v>0.41698034295273945</v>
      </c>
      <c r="Q1117" s="2">
        <f t="shared" si="219"/>
        <v>0.37850271852781264</v>
      </c>
      <c r="R1117" s="2">
        <f t="shared" si="220"/>
        <v>-5.5511151231257827E-17</v>
      </c>
      <c r="S1117" s="25">
        <v>489</v>
      </c>
      <c r="T1117" s="25">
        <v>997</v>
      </c>
      <c r="U1117" s="25">
        <v>905</v>
      </c>
      <c r="V1117" s="25"/>
      <c r="W1117" s="25"/>
      <c r="X1117" s="25"/>
      <c r="Y1117" s="25"/>
      <c r="Z1117" s="1"/>
      <c r="AA1117" s="1"/>
      <c r="AB1117" t="s">
        <v>860</v>
      </c>
      <c r="AF1117" s="38">
        <v>33</v>
      </c>
      <c r="AG1117" s="40">
        <v>13</v>
      </c>
      <c r="AH1117" s="40">
        <v>55</v>
      </c>
      <c r="AI1117" s="52">
        <v>24900</v>
      </c>
      <c r="AJ1117" s="52">
        <f t="shared" si="221"/>
        <v>33013</v>
      </c>
      <c r="AK1117" t="s">
        <v>1652</v>
      </c>
      <c r="AM1117" s="1">
        <f t="shared" si="223"/>
        <v>2269</v>
      </c>
      <c r="AN1117" s="1">
        <v>122</v>
      </c>
      <c r="AS1117" s="1">
        <v>1440</v>
      </c>
      <c r="AT1117" s="1">
        <v>110</v>
      </c>
    </row>
    <row r="1118" spans="1:46" hidden="1" outlineLevel="1">
      <c r="A1118" t="s">
        <v>2533</v>
      </c>
      <c r="B1118" s="11" t="s">
        <v>2327</v>
      </c>
      <c r="E1118" s="1">
        <f t="shared" si="222"/>
        <v>229</v>
      </c>
      <c r="G1118" s="1">
        <v>125</v>
      </c>
      <c r="H1118" s="1">
        <v>125</v>
      </c>
      <c r="I1118" s="1">
        <v>122</v>
      </c>
      <c r="J1118" s="2"/>
      <c r="K1118" s="2">
        <f t="shared" si="213"/>
        <v>0.53275109170305679</v>
      </c>
      <c r="L1118" s="10">
        <f t="shared" si="214"/>
        <v>3</v>
      </c>
      <c r="M1118" s="9">
        <f t="shared" si="215"/>
        <v>2</v>
      </c>
      <c r="N1118" s="8">
        <f t="shared" si="216"/>
        <v>1</v>
      </c>
      <c r="O1118" s="2">
        <f t="shared" si="217"/>
        <v>8.7336244541484712E-2</v>
      </c>
      <c r="P1118" s="2">
        <f t="shared" si="218"/>
        <v>0.21397379912663755</v>
      </c>
      <c r="Q1118" s="2">
        <f t="shared" si="219"/>
        <v>0.69868995633187769</v>
      </c>
      <c r="R1118" s="2">
        <f t="shared" si="220"/>
        <v>1.1102230246251565E-16</v>
      </c>
      <c r="S1118" s="25">
        <v>20</v>
      </c>
      <c r="T1118" s="25">
        <v>49</v>
      </c>
      <c r="U1118" s="25">
        <v>160</v>
      </c>
      <c r="V1118" s="25"/>
      <c r="W1118" s="25"/>
      <c r="X1118" s="25"/>
      <c r="Y1118" s="25"/>
      <c r="Z1118" s="1"/>
      <c r="AA1118" s="1"/>
      <c r="AB1118" t="s">
        <v>532</v>
      </c>
      <c r="AF1118" s="38">
        <v>33</v>
      </c>
      <c r="AG1118" s="40">
        <v>7</v>
      </c>
      <c r="AH1118" s="40">
        <v>85</v>
      </c>
      <c r="AI1118" s="52">
        <v>25140</v>
      </c>
      <c r="AJ1118" s="52">
        <f t="shared" si="221"/>
        <v>33007</v>
      </c>
      <c r="AK1118" t="s">
        <v>1652</v>
      </c>
      <c r="AM1118" s="1">
        <f t="shared" si="223"/>
        <v>225</v>
      </c>
      <c r="AN1118" s="1">
        <v>4</v>
      </c>
      <c r="AS1118" s="1">
        <v>122</v>
      </c>
      <c r="AT1118" s="1">
        <v>3</v>
      </c>
    </row>
    <row r="1119" spans="1:46" hidden="1" outlineLevel="1">
      <c r="A1119" t="s">
        <v>1140</v>
      </c>
      <c r="B1119" s="11" t="s">
        <v>2327</v>
      </c>
      <c r="E1119" s="1">
        <f t="shared" si="222"/>
        <v>8256</v>
      </c>
      <c r="G1119" s="1">
        <v>5687</v>
      </c>
      <c r="H1119" s="1">
        <v>5645</v>
      </c>
      <c r="I1119" s="1">
        <v>5580</v>
      </c>
      <c r="J1119" s="2"/>
      <c r="K1119" s="2">
        <f t="shared" si="213"/>
        <v>0.67587209302325579</v>
      </c>
      <c r="L1119" s="10">
        <f t="shared" si="214"/>
        <v>2</v>
      </c>
      <c r="M1119" s="9">
        <f t="shared" si="215"/>
        <v>1</v>
      </c>
      <c r="N1119" s="8">
        <f t="shared" si="216"/>
        <v>3</v>
      </c>
      <c r="O1119" s="2">
        <f t="shared" si="217"/>
        <v>0.30305232558139533</v>
      </c>
      <c r="P1119" s="2">
        <f t="shared" si="218"/>
        <v>0.42781007751937983</v>
      </c>
      <c r="Q1119" s="2">
        <f t="shared" si="219"/>
        <v>0.26913759689922478</v>
      </c>
      <c r="R1119" s="2">
        <f t="shared" si="220"/>
        <v>1.1102230246251565E-16</v>
      </c>
      <c r="S1119" s="25">
        <v>2502</v>
      </c>
      <c r="T1119" s="25">
        <v>3532</v>
      </c>
      <c r="U1119" s="25">
        <v>2222</v>
      </c>
      <c r="V1119" s="25"/>
      <c r="W1119" s="25"/>
      <c r="X1119" s="25"/>
      <c r="Y1119" s="25"/>
      <c r="Z1119" s="1"/>
      <c r="AA1119" s="1"/>
      <c r="AB1119" t="s">
        <v>2653</v>
      </c>
      <c r="AF1119" s="38">
        <v>33</v>
      </c>
      <c r="AG1119" s="40">
        <v>15</v>
      </c>
      <c r="AH1119" s="40">
        <v>55</v>
      </c>
      <c r="AI1119" s="52">
        <v>25380</v>
      </c>
      <c r="AJ1119" s="52">
        <f t="shared" si="221"/>
        <v>33015</v>
      </c>
      <c r="AK1119" t="s">
        <v>1652</v>
      </c>
      <c r="AM1119" s="1">
        <f t="shared" si="223"/>
        <v>7842</v>
      </c>
      <c r="AN1119" s="1">
        <v>414</v>
      </c>
      <c r="AS1119" s="1">
        <v>5191</v>
      </c>
      <c r="AT1119" s="1">
        <v>496</v>
      </c>
    </row>
    <row r="1120" spans="1:46" hidden="1" outlineLevel="1">
      <c r="A1120" t="s">
        <v>737</v>
      </c>
      <c r="B1120" s="11" t="s">
        <v>2327</v>
      </c>
      <c r="E1120" s="1">
        <f t="shared" si="222"/>
        <v>2893</v>
      </c>
      <c r="G1120" s="1">
        <v>1758</v>
      </c>
      <c r="H1120" s="1">
        <v>1723</v>
      </c>
      <c r="I1120" s="1">
        <v>1716</v>
      </c>
      <c r="J1120" s="2"/>
      <c r="K1120" s="2">
        <f t="shared" si="213"/>
        <v>0.59315589353612164</v>
      </c>
      <c r="L1120" s="10">
        <f t="shared" si="214"/>
        <v>3</v>
      </c>
      <c r="M1120" s="9">
        <f t="shared" si="215"/>
        <v>2</v>
      </c>
      <c r="N1120" s="8">
        <f t="shared" si="216"/>
        <v>1</v>
      </c>
      <c r="O1120" s="2">
        <f t="shared" si="217"/>
        <v>0.26097476667818875</v>
      </c>
      <c r="P1120" s="2">
        <f t="shared" si="218"/>
        <v>0.33010715520221223</v>
      </c>
      <c r="Q1120" s="2">
        <f t="shared" si="219"/>
        <v>0.40891807811959902</v>
      </c>
      <c r="R1120" s="2">
        <f t="shared" si="220"/>
        <v>0</v>
      </c>
      <c r="S1120" s="25">
        <v>755</v>
      </c>
      <c r="T1120" s="25">
        <v>955</v>
      </c>
      <c r="U1120" s="25">
        <v>1183</v>
      </c>
      <c r="V1120" s="25"/>
      <c r="W1120" s="25"/>
      <c r="X1120" s="25"/>
      <c r="Y1120" s="25"/>
      <c r="Z1120" s="1"/>
      <c r="AA1120" s="1"/>
      <c r="AB1120" t="s">
        <v>2093</v>
      </c>
      <c r="AF1120" s="38">
        <v>33</v>
      </c>
      <c r="AG1120" s="40">
        <v>17</v>
      </c>
      <c r="AH1120" s="40">
        <v>20</v>
      </c>
      <c r="AI1120" s="52">
        <v>26020</v>
      </c>
      <c r="AJ1120" s="52">
        <f t="shared" si="221"/>
        <v>33017</v>
      </c>
      <c r="AK1120" t="s">
        <v>1652</v>
      </c>
      <c r="AM1120" s="1">
        <f t="shared" si="223"/>
        <v>2763</v>
      </c>
      <c r="AN1120" s="1">
        <v>130</v>
      </c>
      <c r="AS1120" s="1">
        <v>1670</v>
      </c>
      <c r="AT1120" s="1">
        <v>88</v>
      </c>
    </row>
    <row r="1121" spans="1:46" hidden="1" outlineLevel="1">
      <c r="A1121" t="s">
        <v>671</v>
      </c>
      <c r="B1121" s="11" t="s">
        <v>2327</v>
      </c>
      <c r="E1121" s="1">
        <f t="shared" si="222"/>
        <v>1364</v>
      </c>
      <c r="G1121" s="1">
        <v>808</v>
      </c>
      <c r="H1121" s="1">
        <v>804</v>
      </c>
      <c r="I1121" s="1">
        <v>790</v>
      </c>
      <c r="J1121" s="2"/>
      <c r="K1121" s="2">
        <f t="shared" si="213"/>
        <v>0.57917888563049857</v>
      </c>
      <c r="L1121" s="10">
        <f t="shared" si="214"/>
        <v>3</v>
      </c>
      <c r="M1121" s="9">
        <f t="shared" si="215"/>
        <v>2</v>
      </c>
      <c r="N1121" s="8">
        <f t="shared" si="216"/>
        <v>1</v>
      </c>
      <c r="O1121" s="2">
        <f t="shared" si="217"/>
        <v>0.16129032258064516</v>
      </c>
      <c r="P1121" s="2">
        <f t="shared" si="218"/>
        <v>0.29692082111436952</v>
      </c>
      <c r="Q1121" s="2">
        <f t="shared" si="219"/>
        <v>0.5417888563049853</v>
      </c>
      <c r="R1121" s="2">
        <f t="shared" si="220"/>
        <v>0</v>
      </c>
      <c r="S1121" s="25">
        <v>220</v>
      </c>
      <c r="T1121" s="25">
        <v>405</v>
      </c>
      <c r="U1121" s="25">
        <v>739</v>
      </c>
      <c r="V1121" s="25"/>
      <c r="W1121" s="25"/>
      <c r="X1121" s="25"/>
      <c r="Y1121" s="25"/>
      <c r="Z1121" s="1"/>
      <c r="AA1121" s="1"/>
      <c r="AB1121" t="s">
        <v>2588</v>
      </c>
      <c r="AF1121" s="38">
        <v>33</v>
      </c>
      <c r="AG1121" s="40">
        <v>5</v>
      </c>
      <c r="AH1121" s="40">
        <v>20</v>
      </c>
      <c r="AI1121" s="52">
        <v>26500</v>
      </c>
      <c r="AJ1121" s="52">
        <f t="shared" si="221"/>
        <v>33005</v>
      </c>
      <c r="AK1121" t="s">
        <v>1652</v>
      </c>
      <c r="AM1121" s="1">
        <f t="shared" si="223"/>
        <v>1325</v>
      </c>
      <c r="AN1121" s="1">
        <v>39</v>
      </c>
      <c r="AS1121" s="1">
        <v>770</v>
      </c>
      <c r="AT1121" s="1">
        <v>38</v>
      </c>
    </row>
    <row r="1122" spans="1:46" hidden="1" outlineLevel="1">
      <c r="A1122" t="s">
        <v>899</v>
      </c>
      <c r="B1122" s="11" t="s">
        <v>2327</v>
      </c>
      <c r="E1122" s="1">
        <f t="shared" si="222"/>
        <v>1039</v>
      </c>
      <c r="G1122" s="1">
        <v>816</v>
      </c>
      <c r="H1122" s="1">
        <v>813</v>
      </c>
      <c r="I1122" s="1">
        <v>799</v>
      </c>
      <c r="J1122" s="2"/>
      <c r="K1122" s="2">
        <f t="shared" si="213"/>
        <v>0.76900866217516839</v>
      </c>
      <c r="L1122" s="10">
        <f t="shared" si="214"/>
        <v>3</v>
      </c>
      <c r="M1122" s="9">
        <f t="shared" si="215"/>
        <v>2</v>
      </c>
      <c r="N1122" s="8">
        <f t="shared" si="216"/>
        <v>1</v>
      </c>
      <c r="O1122" s="2">
        <f t="shared" si="217"/>
        <v>0.20404234841193455</v>
      </c>
      <c r="P1122" s="2">
        <f t="shared" si="218"/>
        <v>0.39749759384023098</v>
      </c>
      <c r="Q1122" s="2">
        <f t="shared" si="219"/>
        <v>0.39846005774783444</v>
      </c>
      <c r="R1122" s="2">
        <f t="shared" si="220"/>
        <v>0</v>
      </c>
      <c r="S1122" s="25">
        <v>212</v>
      </c>
      <c r="T1122" s="25">
        <v>413</v>
      </c>
      <c r="U1122" s="25">
        <v>414</v>
      </c>
      <c r="V1122" s="25"/>
      <c r="W1122" s="25"/>
      <c r="X1122" s="25"/>
      <c r="Y1122" s="25"/>
      <c r="Z1122" s="1"/>
      <c r="AA1122" s="1"/>
      <c r="AB1122" t="s">
        <v>1337</v>
      </c>
      <c r="AF1122" s="38">
        <v>33</v>
      </c>
      <c r="AG1122" s="40">
        <v>11</v>
      </c>
      <c r="AH1122" s="40">
        <v>35</v>
      </c>
      <c r="AI1122" s="52">
        <v>27140</v>
      </c>
      <c r="AJ1122" s="52">
        <f t="shared" si="221"/>
        <v>33011</v>
      </c>
      <c r="AK1122" t="s">
        <v>1652</v>
      </c>
      <c r="AM1122" s="1">
        <f t="shared" si="223"/>
        <v>986</v>
      </c>
      <c r="AN1122" s="1">
        <v>53</v>
      </c>
      <c r="AS1122" s="1">
        <v>775</v>
      </c>
      <c r="AT1122" s="1">
        <v>41</v>
      </c>
    </row>
    <row r="1123" spans="1:46" hidden="1" outlineLevel="1">
      <c r="A1123" t="s">
        <v>670</v>
      </c>
      <c r="B1123" s="11" t="s">
        <v>2327</v>
      </c>
      <c r="E1123" s="1">
        <f t="shared" si="222"/>
        <v>780</v>
      </c>
      <c r="G1123" s="1">
        <v>541</v>
      </c>
      <c r="H1123" s="1">
        <v>534</v>
      </c>
      <c r="I1123" s="1">
        <v>529</v>
      </c>
      <c r="J1123" s="2"/>
      <c r="K1123" s="2">
        <f t="shared" si="213"/>
        <v>0.67820512820512824</v>
      </c>
      <c r="L1123" s="10">
        <f t="shared" si="214"/>
        <v>3</v>
      </c>
      <c r="M1123" s="9">
        <f t="shared" si="215"/>
        <v>2</v>
      </c>
      <c r="N1123" s="8">
        <f t="shared" si="216"/>
        <v>1</v>
      </c>
      <c r="O1123" s="2">
        <f t="shared" si="217"/>
        <v>0.18717948717948718</v>
      </c>
      <c r="P1123" s="2">
        <f t="shared" si="218"/>
        <v>0.33589743589743587</v>
      </c>
      <c r="Q1123" s="2">
        <f t="shared" si="219"/>
        <v>0.47692307692307695</v>
      </c>
      <c r="R1123" s="2">
        <f t="shared" si="220"/>
        <v>0</v>
      </c>
      <c r="S1123" s="25">
        <v>146</v>
      </c>
      <c r="T1123" s="25">
        <v>262</v>
      </c>
      <c r="U1123" s="25">
        <v>372</v>
      </c>
      <c r="V1123" s="25"/>
      <c r="W1123" s="25"/>
      <c r="X1123" s="25"/>
      <c r="Y1123" s="25"/>
      <c r="Z1123" s="1"/>
      <c r="AA1123" s="1"/>
      <c r="AB1123" t="s">
        <v>72</v>
      </c>
      <c r="AF1123" s="38">
        <v>33</v>
      </c>
      <c r="AG1123" s="40">
        <v>9</v>
      </c>
      <c r="AH1123" s="40">
        <v>70</v>
      </c>
      <c r="AI1123" s="52">
        <v>27300</v>
      </c>
      <c r="AJ1123" s="52">
        <f t="shared" si="221"/>
        <v>33009</v>
      </c>
      <c r="AK1123" t="s">
        <v>1652</v>
      </c>
      <c r="AM1123" s="1">
        <f t="shared" si="223"/>
        <v>745</v>
      </c>
      <c r="AN1123" s="1">
        <v>35</v>
      </c>
      <c r="AS1123" s="1">
        <v>482</v>
      </c>
      <c r="AT1123" s="1">
        <v>59</v>
      </c>
    </row>
    <row r="1124" spans="1:46" hidden="1" outlineLevel="1">
      <c r="A1124" t="s">
        <v>1083</v>
      </c>
      <c r="B1124" s="11" t="s">
        <v>2327</v>
      </c>
      <c r="E1124" s="1">
        <f t="shared" si="222"/>
        <v>3724</v>
      </c>
      <c r="G1124" s="1">
        <v>2467</v>
      </c>
      <c r="H1124" s="1">
        <v>2435</v>
      </c>
      <c r="I1124" s="1">
        <v>2425</v>
      </c>
      <c r="J1124" s="2"/>
      <c r="K1124" s="2">
        <f t="shared" si="213"/>
        <v>0.65118152524167561</v>
      </c>
      <c r="L1124" s="10">
        <f t="shared" si="214"/>
        <v>3</v>
      </c>
      <c r="M1124" s="9">
        <f t="shared" si="215"/>
        <v>2</v>
      </c>
      <c r="N1124" s="8">
        <f t="shared" si="216"/>
        <v>1</v>
      </c>
      <c r="O1124" s="2">
        <f t="shared" si="217"/>
        <v>0.21482277121374865</v>
      </c>
      <c r="P1124" s="2">
        <f t="shared" si="218"/>
        <v>0.33968850698174008</v>
      </c>
      <c r="Q1124" s="2">
        <f t="shared" si="219"/>
        <v>0.44548872180451127</v>
      </c>
      <c r="R1124" s="2">
        <f t="shared" si="220"/>
        <v>-5.5511151231257827E-17</v>
      </c>
      <c r="S1124" s="25">
        <v>800</v>
      </c>
      <c r="T1124" s="25">
        <v>1265</v>
      </c>
      <c r="U1124" s="25">
        <v>1659</v>
      </c>
      <c r="V1124" s="25"/>
      <c r="W1124" s="25"/>
      <c r="X1124" s="25"/>
      <c r="Y1124" s="25"/>
      <c r="Z1124" s="1"/>
      <c r="AA1124" s="1"/>
      <c r="AB1124" t="s">
        <v>860</v>
      </c>
      <c r="AF1124" s="38">
        <v>33</v>
      </c>
      <c r="AG1124" s="40">
        <v>13</v>
      </c>
      <c r="AH1124" s="40">
        <v>60</v>
      </c>
      <c r="AI1124" s="52">
        <v>27380</v>
      </c>
      <c r="AJ1124" s="52">
        <f t="shared" si="221"/>
        <v>33013</v>
      </c>
      <c r="AK1124" t="s">
        <v>165</v>
      </c>
      <c r="AM1124" s="1">
        <f t="shared" si="223"/>
        <v>3509</v>
      </c>
      <c r="AN1124" s="1">
        <v>215</v>
      </c>
      <c r="AS1124" s="1">
        <v>2342</v>
      </c>
      <c r="AT1124" s="1">
        <v>125</v>
      </c>
    </row>
    <row r="1125" spans="1:46" hidden="1" outlineLevel="1">
      <c r="A1125" t="s">
        <v>1306</v>
      </c>
      <c r="B1125" s="11" t="s">
        <v>2327</v>
      </c>
      <c r="E1125" s="1">
        <f t="shared" si="222"/>
        <v>1099</v>
      </c>
      <c r="G1125" s="1">
        <v>687</v>
      </c>
      <c r="H1125" s="1">
        <v>681</v>
      </c>
      <c r="I1125" s="1">
        <v>672</v>
      </c>
      <c r="J1125" s="2"/>
      <c r="K1125" s="2">
        <f t="shared" si="213"/>
        <v>0.61146496815286622</v>
      </c>
      <c r="L1125" s="10">
        <f t="shared" si="214"/>
        <v>3</v>
      </c>
      <c r="M1125" s="9">
        <f t="shared" si="215"/>
        <v>2</v>
      </c>
      <c r="N1125" s="8">
        <f t="shared" si="216"/>
        <v>1</v>
      </c>
      <c r="O1125" s="2">
        <f t="shared" si="217"/>
        <v>0.12829845313921748</v>
      </c>
      <c r="P1125" s="2">
        <f t="shared" si="218"/>
        <v>0.35668789808917195</v>
      </c>
      <c r="Q1125" s="2">
        <f t="shared" si="219"/>
        <v>0.5150136487716106</v>
      </c>
      <c r="R1125" s="2">
        <f t="shared" si="220"/>
        <v>0</v>
      </c>
      <c r="S1125" s="25">
        <v>141</v>
      </c>
      <c r="T1125" s="25">
        <v>392</v>
      </c>
      <c r="U1125" s="25">
        <v>566</v>
      </c>
      <c r="V1125" s="25"/>
      <c r="W1125" s="25"/>
      <c r="X1125" s="25"/>
      <c r="Y1125" s="25"/>
      <c r="Z1125" s="1"/>
      <c r="AA1125" s="1"/>
      <c r="AB1125" t="s">
        <v>94</v>
      </c>
      <c r="AF1125" s="38">
        <v>33</v>
      </c>
      <c r="AG1125" s="40">
        <v>3</v>
      </c>
      <c r="AH1125" s="40">
        <v>40</v>
      </c>
      <c r="AI1125" s="52">
        <v>27700</v>
      </c>
      <c r="AJ1125" s="52">
        <f t="shared" si="221"/>
        <v>33003</v>
      </c>
      <c r="AK1125" t="s">
        <v>1652</v>
      </c>
      <c r="AM1125" s="1">
        <f t="shared" si="223"/>
        <v>1062</v>
      </c>
      <c r="AN1125" s="1">
        <v>37</v>
      </c>
      <c r="AS1125" s="1">
        <v>610</v>
      </c>
      <c r="AT1125" s="1">
        <v>77</v>
      </c>
    </row>
    <row r="1126" spans="1:46" hidden="1" outlineLevel="1">
      <c r="A1126" t="s">
        <v>88</v>
      </c>
      <c r="B1126" s="11" t="s">
        <v>2327</v>
      </c>
      <c r="E1126" s="1">
        <f t="shared" si="222"/>
        <v>2004</v>
      </c>
      <c r="G1126" s="1">
        <v>1175</v>
      </c>
      <c r="H1126" s="1">
        <v>1157</v>
      </c>
      <c r="I1126" s="1">
        <v>1133</v>
      </c>
      <c r="J1126" s="2"/>
      <c r="K1126" s="2">
        <f t="shared" si="213"/>
        <v>0.56536926147704591</v>
      </c>
      <c r="L1126" s="10">
        <f t="shared" si="214"/>
        <v>3</v>
      </c>
      <c r="M1126" s="9">
        <f t="shared" si="215"/>
        <v>2</v>
      </c>
      <c r="N1126" s="8">
        <f t="shared" si="216"/>
        <v>1</v>
      </c>
      <c r="O1126" s="2">
        <f t="shared" si="217"/>
        <v>0.14121756487025949</v>
      </c>
      <c r="P1126" s="2">
        <f t="shared" si="218"/>
        <v>0.31936127744510978</v>
      </c>
      <c r="Q1126" s="2">
        <f t="shared" si="219"/>
        <v>0.53942115768463073</v>
      </c>
      <c r="R1126" s="2">
        <f t="shared" si="220"/>
        <v>0</v>
      </c>
      <c r="S1126" s="25">
        <v>283</v>
      </c>
      <c r="T1126" s="25">
        <v>640</v>
      </c>
      <c r="U1126" s="25">
        <v>1081</v>
      </c>
      <c r="V1126" s="25"/>
      <c r="W1126" s="25"/>
      <c r="X1126" s="25"/>
      <c r="Y1126" s="25"/>
      <c r="Z1126" s="1"/>
      <c r="AA1126" s="1"/>
      <c r="AB1126" t="s">
        <v>2653</v>
      </c>
      <c r="AF1126" s="38">
        <v>33</v>
      </c>
      <c r="AG1126" s="40">
        <v>15</v>
      </c>
      <c r="AH1126" s="40">
        <v>60</v>
      </c>
      <c r="AI1126" s="52">
        <v>27940</v>
      </c>
      <c r="AJ1126" s="52">
        <f t="shared" si="221"/>
        <v>33015</v>
      </c>
      <c r="AK1126" t="s">
        <v>1652</v>
      </c>
      <c r="AM1126" s="1">
        <f t="shared" si="223"/>
        <v>1960</v>
      </c>
      <c r="AN1126" s="1">
        <v>44</v>
      </c>
      <c r="AS1126" s="1">
        <v>1132</v>
      </c>
      <c r="AT1126" s="1">
        <v>43</v>
      </c>
    </row>
    <row r="1127" spans="1:46" hidden="1" outlineLevel="1">
      <c r="A1127" t="s">
        <v>901</v>
      </c>
      <c r="B1127" s="11" t="s">
        <v>2327</v>
      </c>
      <c r="E1127" s="1">
        <f t="shared" si="222"/>
        <v>4748</v>
      </c>
      <c r="G1127" s="1">
        <v>3275</v>
      </c>
      <c r="H1127" s="1">
        <v>3260</v>
      </c>
      <c r="I1127" s="1">
        <v>3220</v>
      </c>
      <c r="J1127" s="2"/>
      <c r="K1127" s="2">
        <f t="shared" si="213"/>
        <v>0.67818028643639428</v>
      </c>
      <c r="L1127" s="10">
        <f t="shared" si="214"/>
        <v>3</v>
      </c>
      <c r="M1127" s="9">
        <f t="shared" si="215"/>
        <v>1</v>
      </c>
      <c r="N1127" s="8">
        <f t="shared" si="216"/>
        <v>2</v>
      </c>
      <c r="O1127" s="2">
        <f t="shared" si="217"/>
        <v>0.18176074136478518</v>
      </c>
      <c r="P1127" s="2">
        <f t="shared" si="218"/>
        <v>0.46545914069081717</v>
      </c>
      <c r="Q1127" s="2">
        <f t="shared" si="219"/>
        <v>0.35278011794439762</v>
      </c>
      <c r="R1127" s="2">
        <f t="shared" si="220"/>
        <v>5.5511151231257827E-17</v>
      </c>
      <c r="S1127" s="25">
        <v>863</v>
      </c>
      <c r="T1127" s="25">
        <v>2210</v>
      </c>
      <c r="U1127" s="25">
        <v>1675</v>
      </c>
      <c r="V1127" s="25"/>
      <c r="W1127" s="25"/>
      <c r="X1127" s="25"/>
      <c r="Y1127" s="25"/>
      <c r="Z1127" s="1"/>
      <c r="AA1127" s="1"/>
      <c r="AB1127" t="s">
        <v>1938</v>
      </c>
      <c r="AF1127" s="38">
        <v>33</v>
      </c>
      <c r="AG1127" s="40">
        <v>1</v>
      </c>
      <c r="AH1127" s="40">
        <v>25</v>
      </c>
      <c r="AI1127" s="52">
        <v>28740</v>
      </c>
      <c r="AJ1127" s="52">
        <f t="shared" si="221"/>
        <v>33001</v>
      </c>
      <c r="AK1127" t="s">
        <v>1652</v>
      </c>
      <c r="AM1127" s="1">
        <f t="shared" si="223"/>
        <v>4607</v>
      </c>
      <c r="AN1127" s="1">
        <v>141</v>
      </c>
      <c r="AS1127" s="1">
        <v>2972</v>
      </c>
      <c r="AT1127" s="1">
        <v>303</v>
      </c>
    </row>
    <row r="1128" spans="1:46" hidden="1" outlineLevel="1">
      <c r="A1128" t="s">
        <v>693</v>
      </c>
      <c r="B1128" s="11" t="s">
        <v>2327</v>
      </c>
      <c r="E1128" s="1">
        <f t="shared" si="222"/>
        <v>1921</v>
      </c>
      <c r="G1128" s="1">
        <v>1340</v>
      </c>
      <c r="H1128" s="1">
        <v>1326</v>
      </c>
      <c r="I1128" s="1">
        <v>1314</v>
      </c>
      <c r="J1128" s="2"/>
      <c r="K1128" s="2">
        <f t="shared" si="213"/>
        <v>0.68401874023945863</v>
      </c>
      <c r="L1128" s="10">
        <f t="shared" si="214"/>
        <v>3</v>
      </c>
      <c r="M1128" s="9">
        <f t="shared" si="215"/>
        <v>1</v>
      </c>
      <c r="N1128" s="8">
        <f t="shared" si="216"/>
        <v>2</v>
      </c>
      <c r="O1128" s="2">
        <f t="shared" si="217"/>
        <v>0.18584070796460178</v>
      </c>
      <c r="P1128" s="2">
        <f t="shared" si="218"/>
        <v>0.45080687142113485</v>
      </c>
      <c r="Q1128" s="2">
        <f t="shared" si="219"/>
        <v>0.36335242061426343</v>
      </c>
      <c r="R1128" s="2">
        <f t="shared" si="220"/>
        <v>-1.1102230246251565E-16</v>
      </c>
      <c r="S1128" s="25">
        <v>357</v>
      </c>
      <c r="T1128" s="25">
        <v>866</v>
      </c>
      <c r="U1128" s="25">
        <v>698</v>
      </c>
      <c r="V1128" s="25"/>
      <c r="W1128" s="25"/>
      <c r="X1128" s="25"/>
      <c r="Y1128" s="25"/>
      <c r="Z1128" s="1"/>
      <c r="AA1128" s="1"/>
      <c r="AB1128" t="s">
        <v>1938</v>
      </c>
      <c r="AF1128" s="38">
        <v>33</v>
      </c>
      <c r="AG1128" s="40">
        <v>1</v>
      </c>
      <c r="AH1128" s="40">
        <v>30</v>
      </c>
      <c r="AI1128" s="52">
        <v>28980</v>
      </c>
      <c r="AJ1128" s="52">
        <f t="shared" si="221"/>
        <v>33001</v>
      </c>
      <c r="AK1128" t="s">
        <v>1652</v>
      </c>
      <c r="AM1128" s="1">
        <f t="shared" si="223"/>
        <v>1823</v>
      </c>
      <c r="AN1128" s="1">
        <v>98</v>
      </c>
      <c r="AS1128" s="1">
        <v>1260</v>
      </c>
      <c r="AT1128" s="1">
        <v>80</v>
      </c>
    </row>
    <row r="1129" spans="1:46" hidden="1" outlineLevel="1">
      <c r="A1129" t="s">
        <v>706</v>
      </c>
      <c r="B1129" s="11" t="s">
        <v>2327</v>
      </c>
      <c r="E1129" s="1">
        <f t="shared" si="222"/>
        <v>399</v>
      </c>
      <c r="G1129" s="1">
        <v>265</v>
      </c>
      <c r="H1129" s="1">
        <v>265</v>
      </c>
      <c r="I1129" s="1">
        <v>265</v>
      </c>
      <c r="J1129" s="2"/>
      <c r="K1129" s="2">
        <f t="shared" si="213"/>
        <v>0.66416040100250628</v>
      </c>
      <c r="L1129" s="10">
        <f t="shared" si="214"/>
        <v>3</v>
      </c>
      <c r="M1129" s="9">
        <f t="shared" si="215"/>
        <v>1</v>
      </c>
      <c r="N1129" s="8">
        <f t="shared" si="216"/>
        <v>2</v>
      </c>
      <c r="O1129" s="2">
        <f t="shared" si="217"/>
        <v>0.25313283208020049</v>
      </c>
      <c r="P1129" s="2">
        <f t="shared" si="218"/>
        <v>0.37593984962406013</v>
      </c>
      <c r="Q1129" s="2">
        <f t="shared" si="219"/>
        <v>0.37092731829573933</v>
      </c>
      <c r="R1129" s="2">
        <f t="shared" si="220"/>
        <v>1.1102230246251565E-16</v>
      </c>
      <c r="S1129" s="25">
        <v>101</v>
      </c>
      <c r="T1129" s="25">
        <v>150</v>
      </c>
      <c r="U1129" s="25">
        <v>148</v>
      </c>
      <c r="V1129" s="25"/>
      <c r="W1129" s="25"/>
      <c r="X1129" s="25"/>
      <c r="Y1129" s="25"/>
      <c r="Z1129" s="1"/>
      <c r="AA1129" s="1"/>
      <c r="AB1129" t="s">
        <v>2588</v>
      </c>
      <c r="AF1129" s="38">
        <v>33</v>
      </c>
      <c r="AG1129" s="40">
        <v>5</v>
      </c>
      <c r="AH1129" s="40">
        <v>25</v>
      </c>
      <c r="AI1129" s="52">
        <v>29220</v>
      </c>
      <c r="AJ1129" s="52">
        <f t="shared" si="221"/>
        <v>33005</v>
      </c>
      <c r="AK1129" t="s">
        <v>1652</v>
      </c>
      <c r="AM1129" s="1">
        <f t="shared" si="223"/>
        <v>389</v>
      </c>
      <c r="AN1129" s="1">
        <v>10</v>
      </c>
      <c r="AS1129" s="1">
        <v>248</v>
      </c>
      <c r="AT1129" s="1">
        <v>17</v>
      </c>
    </row>
    <row r="1130" spans="1:46" hidden="1" outlineLevel="1">
      <c r="A1130" t="s">
        <v>457</v>
      </c>
      <c r="B1130" s="11" t="s">
        <v>2327</v>
      </c>
      <c r="E1130" s="1">
        <f t="shared" si="222"/>
        <v>9061</v>
      </c>
      <c r="G1130" s="1">
        <v>5986</v>
      </c>
      <c r="H1130" s="1">
        <v>5962</v>
      </c>
      <c r="I1130" s="1">
        <v>5896</v>
      </c>
      <c r="J1130" s="2"/>
      <c r="K1130" s="2">
        <f t="shared" si="213"/>
        <v>0.65070080565059041</v>
      </c>
      <c r="L1130" s="10">
        <f t="shared" si="214"/>
        <v>3</v>
      </c>
      <c r="M1130" s="9">
        <f t="shared" si="215"/>
        <v>2</v>
      </c>
      <c r="N1130" s="8">
        <f t="shared" si="216"/>
        <v>1</v>
      </c>
      <c r="O1130" s="2">
        <f t="shared" si="217"/>
        <v>0.2286723319721885</v>
      </c>
      <c r="P1130" s="2">
        <f t="shared" si="218"/>
        <v>0.38097340249420591</v>
      </c>
      <c r="Q1130" s="2">
        <f t="shared" si="219"/>
        <v>0.39035426553360558</v>
      </c>
      <c r="R1130" s="2">
        <f t="shared" si="220"/>
        <v>0</v>
      </c>
      <c r="S1130" s="25">
        <v>2072</v>
      </c>
      <c r="T1130" s="25">
        <v>3452</v>
      </c>
      <c r="U1130" s="25">
        <v>3537</v>
      </c>
      <c r="V1130" s="25"/>
      <c r="W1130" s="25"/>
      <c r="X1130" s="25"/>
      <c r="Y1130" s="25"/>
      <c r="Z1130" s="1"/>
      <c r="AA1130" s="1"/>
      <c r="AB1130" t="s">
        <v>1337</v>
      </c>
      <c r="AF1130" s="38">
        <v>33</v>
      </c>
      <c r="AG1130" s="40">
        <v>11</v>
      </c>
      <c r="AH1130" s="40">
        <v>40</v>
      </c>
      <c r="AI1130" s="52">
        <v>29860</v>
      </c>
      <c r="AJ1130" s="52">
        <f t="shared" si="221"/>
        <v>33011</v>
      </c>
      <c r="AK1130" t="s">
        <v>1652</v>
      </c>
      <c r="AM1130" s="1">
        <f t="shared" si="223"/>
        <v>8655</v>
      </c>
      <c r="AN1130" s="1">
        <v>406</v>
      </c>
      <c r="AS1130" s="1">
        <v>5694</v>
      </c>
      <c r="AT1130" s="1">
        <v>292</v>
      </c>
    </row>
    <row r="1131" spans="1:46" hidden="1" outlineLevel="1">
      <c r="A1131" t="s">
        <v>1185</v>
      </c>
      <c r="B1131" s="11" t="s">
        <v>2327</v>
      </c>
      <c r="E1131" s="1">
        <f t="shared" si="222"/>
        <v>1688</v>
      </c>
      <c r="G1131" s="1">
        <v>1189</v>
      </c>
      <c r="H1131" s="1">
        <v>1180</v>
      </c>
      <c r="I1131" s="1">
        <v>1175</v>
      </c>
      <c r="J1131" s="2"/>
      <c r="K1131" s="2">
        <f t="shared" si="213"/>
        <v>0.69609004739336489</v>
      </c>
      <c r="L1131" s="10">
        <f t="shared" si="214"/>
        <v>1</v>
      </c>
      <c r="M1131" s="9">
        <f t="shared" si="215"/>
        <v>2</v>
      </c>
      <c r="N1131" s="8">
        <f t="shared" si="216"/>
        <v>3</v>
      </c>
      <c r="O1131" s="2">
        <f t="shared" si="217"/>
        <v>0.42061611374407581</v>
      </c>
      <c r="P1131" s="2">
        <f t="shared" si="218"/>
        <v>0.29324644549763035</v>
      </c>
      <c r="Q1131" s="2">
        <f t="shared" si="219"/>
        <v>0.28613744075829384</v>
      </c>
      <c r="R1131" s="2">
        <f t="shared" si="220"/>
        <v>0</v>
      </c>
      <c r="S1131" s="25">
        <v>710</v>
      </c>
      <c r="T1131" s="25">
        <v>495</v>
      </c>
      <c r="U1131" s="25">
        <v>483</v>
      </c>
      <c r="V1131" s="25"/>
      <c r="W1131" s="25"/>
      <c r="X1131" s="25"/>
      <c r="Y1131" s="25"/>
      <c r="Z1131" s="1"/>
      <c r="AA1131" s="1"/>
      <c r="AB1131" t="s">
        <v>532</v>
      </c>
      <c r="AF1131" s="38">
        <v>33</v>
      </c>
      <c r="AG1131" s="40">
        <v>7</v>
      </c>
      <c r="AH1131" s="40">
        <v>95</v>
      </c>
      <c r="AI1131" s="52">
        <v>30260</v>
      </c>
      <c r="AJ1131" s="52">
        <f t="shared" si="221"/>
        <v>33007</v>
      </c>
      <c r="AK1131" t="s">
        <v>1652</v>
      </c>
      <c r="AM1131" s="1">
        <f t="shared" si="223"/>
        <v>1626</v>
      </c>
      <c r="AN1131" s="1">
        <v>62</v>
      </c>
      <c r="AS1131" s="1">
        <v>1084</v>
      </c>
      <c r="AT1131" s="1">
        <v>105</v>
      </c>
    </row>
    <row r="1132" spans="1:46" hidden="1" outlineLevel="1">
      <c r="A1132" t="s">
        <v>526</v>
      </c>
      <c r="B1132" s="11" t="s">
        <v>2327</v>
      </c>
      <c r="E1132" s="1">
        <f t="shared" si="222"/>
        <v>436</v>
      </c>
      <c r="G1132" s="1">
        <v>303</v>
      </c>
      <c r="H1132" s="1">
        <v>296</v>
      </c>
      <c r="I1132" s="1">
        <v>300</v>
      </c>
      <c r="J1132" s="2"/>
      <c r="K1132" s="2">
        <f t="shared" si="213"/>
        <v>0.68807339449541283</v>
      </c>
      <c r="L1132" s="10">
        <f t="shared" si="214"/>
        <v>3</v>
      </c>
      <c r="M1132" s="9">
        <f t="shared" si="215"/>
        <v>1</v>
      </c>
      <c r="N1132" s="8">
        <f t="shared" si="216"/>
        <v>2</v>
      </c>
      <c r="O1132" s="2">
        <f t="shared" si="217"/>
        <v>0.25688073394495414</v>
      </c>
      <c r="P1132" s="2">
        <f t="shared" si="218"/>
        <v>0.4243119266055046</v>
      </c>
      <c r="Q1132" s="2">
        <f t="shared" si="219"/>
        <v>0.31880733944954126</v>
      </c>
      <c r="R1132" s="2">
        <f t="shared" si="220"/>
        <v>0</v>
      </c>
      <c r="S1132" s="25">
        <v>112</v>
      </c>
      <c r="T1132" s="25">
        <v>185</v>
      </c>
      <c r="U1132" s="25">
        <v>139</v>
      </c>
      <c r="V1132" s="25"/>
      <c r="W1132" s="25"/>
      <c r="X1132" s="25"/>
      <c r="Y1132" s="25"/>
      <c r="Z1132" s="1"/>
      <c r="AA1132" s="1"/>
      <c r="AB1132" t="s">
        <v>519</v>
      </c>
      <c r="AF1132" s="38">
        <v>33</v>
      </c>
      <c r="AG1132" s="40">
        <v>19</v>
      </c>
      <c r="AH1132" s="40">
        <v>30</v>
      </c>
      <c r="AI1132" s="52">
        <v>30500</v>
      </c>
      <c r="AJ1132" s="52">
        <f t="shared" si="221"/>
        <v>33019</v>
      </c>
      <c r="AK1132" t="s">
        <v>1652</v>
      </c>
      <c r="AM1132" s="1">
        <f t="shared" si="223"/>
        <v>421</v>
      </c>
      <c r="AN1132" s="1">
        <v>15</v>
      </c>
      <c r="AS1132" s="1">
        <v>279</v>
      </c>
      <c r="AT1132" s="1">
        <v>24</v>
      </c>
    </row>
    <row r="1133" spans="1:46" hidden="1" outlineLevel="1">
      <c r="A1133" t="s">
        <v>72</v>
      </c>
      <c r="B1133" s="11" t="s">
        <v>2327</v>
      </c>
      <c r="E1133" s="1">
        <f t="shared" si="222"/>
        <v>732</v>
      </c>
      <c r="G1133" s="1">
        <v>465</v>
      </c>
      <c r="H1133" s="1">
        <v>430</v>
      </c>
      <c r="I1133" s="1">
        <v>431</v>
      </c>
      <c r="J1133" s="2"/>
      <c r="K1133" s="2">
        <f t="shared" si="213"/>
        <v>0.58879781420765032</v>
      </c>
      <c r="L1133" s="10">
        <f t="shared" si="214"/>
        <v>3</v>
      </c>
      <c r="M1133" s="9">
        <f t="shared" si="215"/>
        <v>2</v>
      </c>
      <c r="N1133" s="8">
        <f t="shared" si="216"/>
        <v>1</v>
      </c>
      <c r="O1133" s="2">
        <f t="shared" si="217"/>
        <v>0.17076502732240437</v>
      </c>
      <c r="P1133" s="2">
        <f t="shared" si="218"/>
        <v>0.34153005464480873</v>
      </c>
      <c r="Q1133" s="2">
        <f t="shared" si="219"/>
        <v>0.48770491803278687</v>
      </c>
      <c r="R1133" s="2">
        <f t="shared" si="220"/>
        <v>0</v>
      </c>
      <c r="S1133" s="25">
        <v>125</v>
      </c>
      <c r="T1133" s="25">
        <v>250</v>
      </c>
      <c r="U1133" s="25">
        <v>357</v>
      </c>
      <c r="V1133" s="25"/>
      <c r="W1133" s="25"/>
      <c r="X1133" s="25"/>
      <c r="Y1133" s="25"/>
      <c r="Z1133" s="1"/>
      <c r="AA1133" s="1"/>
      <c r="AB1133" t="s">
        <v>72</v>
      </c>
      <c r="AF1133" s="38">
        <v>33</v>
      </c>
      <c r="AG1133" s="40">
        <v>9</v>
      </c>
      <c r="AH1133" s="40">
        <v>75</v>
      </c>
      <c r="AI1133" s="52">
        <v>30820</v>
      </c>
      <c r="AJ1133" s="52">
        <f t="shared" si="221"/>
        <v>33009</v>
      </c>
      <c r="AK1133" t="s">
        <v>1652</v>
      </c>
      <c r="AM1133" s="1">
        <f t="shared" si="223"/>
        <v>707</v>
      </c>
      <c r="AN1133" s="1">
        <v>25</v>
      </c>
      <c r="AS1133" s="1">
        <v>435</v>
      </c>
      <c r="AT1133" s="1">
        <v>30</v>
      </c>
    </row>
    <row r="1134" spans="1:46" hidden="1" outlineLevel="1">
      <c r="A1134" t="s">
        <v>517</v>
      </c>
      <c r="B1134" s="11" t="s">
        <v>2327</v>
      </c>
      <c r="E1134" s="1">
        <f t="shared" si="222"/>
        <v>1874</v>
      </c>
      <c r="G1134" s="1">
        <v>1308</v>
      </c>
      <c r="H1134" s="1">
        <v>1286</v>
      </c>
      <c r="I1134" s="1">
        <v>1288</v>
      </c>
      <c r="J1134" s="2"/>
      <c r="K1134" s="2">
        <f t="shared" si="213"/>
        <v>0.68729989327641405</v>
      </c>
      <c r="L1134" s="10">
        <f t="shared" si="214"/>
        <v>3</v>
      </c>
      <c r="M1134" s="9">
        <f t="shared" si="215"/>
        <v>2</v>
      </c>
      <c r="N1134" s="8">
        <f t="shared" si="216"/>
        <v>1</v>
      </c>
      <c r="O1134" s="2">
        <f t="shared" si="217"/>
        <v>0.19103521878335111</v>
      </c>
      <c r="P1134" s="2">
        <f t="shared" si="218"/>
        <v>0.39594450373532553</v>
      </c>
      <c r="Q1134" s="2">
        <f t="shared" si="219"/>
        <v>0.41302027748132336</v>
      </c>
      <c r="R1134" s="2">
        <f t="shared" si="220"/>
        <v>5.5511151231257827E-17</v>
      </c>
      <c r="S1134" s="25">
        <v>358</v>
      </c>
      <c r="T1134" s="25">
        <v>742</v>
      </c>
      <c r="U1134" s="25">
        <v>774</v>
      </c>
      <c r="V1134" s="25"/>
      <c r="W1134" s="25"/>
      <c r="X1134" s="25"/>
      <c r="Y1134" s="25"/>
      <c r="Z1134" s="1"/>
      <c r="AA1134" s="1"/>
      <c r="AB1134" t="s">
        <v>519</v>
      </c>
      <c r="AF1134" s="38">
        <v>33</v>
      </c>
      <c r="AG1134" s="40">
        <v>19</v>
      </c>
      <c r="AH1134" s="40">
        <v>35</v>
      </c>
      <c r="AI1134" s="52">
        <v>31220</v>
      </c>
      <c r="AJ1134" s="52">
        <f t="shared" si="221"/>
        <v>33019</v>
      </c>
      <c r="AK1134" t="s">
        <v>1652</v>
      </c>
      <c r="AM1134" s="1">
        <f t="shared" si="223"/>
        <v>1797</v>
      </c>
      <c r="AN1134" s="1">
        <v>77</v>
      </c>
      <c r="AS1134" s="1">
        <v>1184</v>
      </c>
      <c r="AT1134" s="1">
        <v>124</v>
      </c>
    </row>
    <row r="1135" spans="1:46" hidden="1" outlineLevel="1">
      <c r="A1135" t="s">
        <v>2299</v>
      </c>
      <c r="B1135" s="11" t="s">
        <v>2327</v>
      </c>
      <c r="E1135" s="1">
        <f t="shared" si="222"/>
        <v>775</v>
      </c>
      <c r="G1135" s="1">
        <v>565</v>
      </c>
      <c r="H1135" s="1">
        <v>557</v>
      </c>
      <c r="I1135" s="1">
        <v>561</v>
      </c>
      <c r="J1135" s="2"/>
      <c r="K1135" s="2">
        <f t="shared" si="213"/>
        <v>0.72387096774193549</v>
      </c>
      <c r="L1135" s="10">
        <f t="shared" si="214"/>
        <v>3</v>
      </c>
      <c r="M1135" s="9">
        <f t="shared" si="215"/>
        <v>1</v>
      </c>
      <c r="N1135" s="8">
        <f t="shared" si="216"/>
        <v>2</v>
      </c>
      <c r="O1135" s="2">
        <f t="shared" si="217"/>
        <v>0.24516129032258063</v>
      </c>
      <c r="P1135" s="2">
        <f t="shared" si="218"/>
        <v>0.40258064516129033</v>
      </c>
      <c r="Q1135" s="2">
        <f t="shared" si="219"/>
        <v>0.35225806451612901</v>
      </c>
      <c r="R1135" s="2">
        <f t="shared" si="220"/>
        <v>5.5511151231257827E-17</v>
      </c>
      <c r="S1135" s="25">
        <v>190</v>
      </c>
      <c r="T1135" s="25">
        <v>312</v>
      </c>
      <c r="U1135" s="25">
        <v>273</v>
      </c>
      <c r="V1135" s="25"/>
      <c r="W1135" s="25"/>
      <c r="X1135" s="25"/>
      <c r="Y1135" s="25"/>
      <c r="Z1135" s="1"/>
      <c r="AA1135" s="1"/>
      <c r="AB1135" t="s">
        <v>1337</v>
      </c>
      <c r="AF1135" s="38">
        <v>33</v>
      </c>
      <c r="AG1135" s="40">
        <v>11</v>
      </c>
      <c r="AH1135" s="40">
        <v>45</v>
      </c>
      <c r="AI1135" s="52">
        <v>31540</v>
      </c>
      <c r="AJ1135" s="52">
        <f t="shared" si="221"/>
        <v>33011</v>
      </c>
      <c r="AK1135" t="s">
        <v>1652</v>
      </c>
      <c r="AM1135" s="1">
        <f t="shared" si="223"/>
        <v>730</v>
      </c>
      <c r="AN1135" s="1">
        <v>45</v>
      </c>
      <c r="AS1135" s="1">
        <v>553</v>
      </c>
      <c r="AT1135" s="1">
        <v>12</v>
      </c>
    </row>
    <row r="1136" spans="1:46" hidden="1" outlineLevel="1">
      <c r="A1136" t="s">
        <v>1897</v>
      </c>
      <c r="B1136" s="11" t="s">
        <v>2327</v>
      </c>
      <c r="E1136" s="1">
        <f t="shared" si="222"/>
        <v>2064</v>
      </c>
      <c r="G1136" s="1">
        <v>1577</v>
      </c>
      <c r="H1136" s="1">
        <v>1497</v>
      </c>
      <c r="I1136" s="1">
        <v>1493</v>
      </c>
      <c r="J1136" s="2"/>
      <c r="K1136" s="2">
        <f t="shared" si="213"/>
        <v>0.72335271317829453</v>
      </c>
      <c r="L1136" s="10">
        <f t="shared" si="214"/>
        <v>3</v>
      </c>
      <c r="M1136" s="9">
        <f t="shared" si="215"/>
        <v>1</v>
      </c>
      <c r="N1136" s="8">
        <f t="shared" si="216"/>
        <v>2</v>
      </c>
      <c r="O1136" s="2">
        <f t="shared" si="217"/>
        <v>0.21947674418604651</v>
      </c>
      <c r="P1136" s="2">
        <f t="shared" si="218"/>
        <v>0.40406976744186046</v>
      </c>
      <c r="Q1136" s="2">
        <f t="shared" si="219"/>
        <v>0.37645348837209303</v>
      </c>
      <c r="R1136" s="2">
        <f t="shared" si="220"/>
        <v>-5.5511151231257827E-17</v>
      </c>
      <c r="S1136" s="25">
        <v>453</v>
      </c>
      <c r="T1136" s="25">
        <v>834</v>
      </c>
      <c r="U1136" s="25">
        <v>777</v>
      </c>
      <c r="V1136" s="25"/>
      <c r="W1136" s="25"/>
      <c r="X1136" s="25"/>
      <c r="Y1136" s="25"/>
      <c r="Z1136" s="1"/>
      <c r="AA1136" s="1"/>
      <c r="AB1136" t="s">
        <v>2653</v>
      </c>
      <c r="AF1136" s="38">
        <v>33</v>
      </c>
      <c r="AG1136" s="40">
        <v>15</v>
      </c>
      <c r="AH1136" s="40">
        <v>65</v>
      </c>
      <c r="AI1136" s="52">
        <v>31700</v>
      </c>
      <c r="AJ1136" s="52">
        <f t="shared" si="221"/>
        <v>33015</v>
      </c>
      <c r="AK1136" t="s">
        <v>1652</v>
      </c>
      <c r="AM1136" s="1">
        <f t="shared" si="223"/>
        <v>1928</v>
      </c>
      <c r="AN1136" s="1">
        <v>136</v>
      </c>
      <c r="AS1136" s="1">
        <v>1513</v>
      </c>
      <c r="AT1136" s="1">
        <v>64</v>
      </c>
    </row>
    <row r="1137" spans="1:46" hidden="1" outlineLevel="1">
      <c r="A1137" t="s">
        <v>658</v>
      </c>
      <c r="B1137" s="11" t="s">
        <v>2327</v>
      </c>
      <c r="E1137" s="1">
        <f t="shared" si="222"/>
        <v>3</v>
      </c>
      <c r="G1137" s="1">
        <v>3</v>
      </c>
      <c r="H1137" s="1">
        <v>3</v>
      </c>
      <c r="I1137" s="1">
        <v>2</v>
      </c>
      <c r="J1137" s="2"/>
      <c r="K1137" s="2">
        <f t="shared" si="213"/>
        <v>0.66666666666666663</v>
      </c>
      <c r="L1137" s="10">
        <f t="shared" si="214"/>
        <v>2</v>
      </c>
      <c r="M1137" s="9">
        <f t="shared" si="215"/>
        <v>2</v>
      </c>
      <c r="N1137" s="8">
        <f t="shared" si="216"/>
        <v>1</v>
      </c>
      <c r="O1137" s="2">
        <f t="shared" si="217"/>
        <v>0</v>
      </c>
      <c r="P1137" s="2">
        <f t="shared" si="218"/>
        <v>0</v>
      </c>
      <c r="Q1137" s="2">
        <f t="shared" si="219"/>
        <v>1</v>
      </c>
      <c r="R1137" s="2">
        <f t="shared" si="220"/>
        <v>0</v>
      </c>
      <c r="S1137" s="25">
        <v>0</v>
      </c>
      <c r="T1137" s="25">
        <v>0</v>
      </c>
      <c r="U1137" s="25">
        <v>3</v>
      </c>
      <c r="V1137" s="25"/>
      <c r="W1137" s="25"/>
      <c r="X1137" s="25"/>
      <c r="Y1137" s="25"/>
      <c r="Z1137" s="1"/>
      <c r="AA1137" s="1"/>
      <c r="AB1137" t="s">
        <v>532</v>
      </c>
      <c r="AF1137" s="38">
        <v>33</v>
      </c>
      <c r="AG1137" s="40">
        <v>7</v>
      </c>
      <c r="AH1137" s="40">
        <v>100</v>
      </c>
      <c r="AI1137" s="52">
        <v>31780</v>
      </c>
      <c r="AJ1137" s="52">
        <f t="shared" si="221"/>
        <v>33007</v>
      </c>
      <c r="AK1137" t="s">
        <v>2248</v>
      </c>
      <c r="AM1137" s="1">
        <f t="shared" si="223"/>
        <v>3</v>
      </c>
      <c r="AN1137" s="1">
        <v>0</v>
      </c>
      <c r="AS1137" s="1">
        <v>1</v>
      </c>
      <c r="AT1137" s="1">
        <v>2</v>
      </c>
    </row>
    <row r="1138" spans="1:46" hidden="1" outlineLevel="1">
      <c r="A1138" s="11" t="s">
        <v>2692</v>
      </c>
      <c r="B1138" s="11" t="s">
        <v>2327</v>
      </c>
      <c r="E1138" s="1">
        <f t="shared" si="222"/>
        <v>873</v>
      </c>
      <c r="G1138" s="1">
        <v>519</v>
      </c>
      <c r="H1138" s="1">
        <v>506</v>
      </c>
      <c r="I1138" s="1">
        <v>498</v>
      </c>
      <c r="J1138" s="2"/>
      <c r="K1138" s="2">
        <f t="shared" si="213"/>
        <v>0.57044673539518898</v>
      </c>
      <c r="L1138" s="10">
        <f t="shared" si="214"/>
        <v>2</v>
      </c>
      <c r="M1138" s="9">
        <f t="shared" si="215"/>
        <v>3</v>
      </c>
      <c r="N1138" s="8">
        <f t="shared" si="216"/>
        <v>1</v>
      </c>
      <c r="O1138" s="2">
        <f t="shared" si="217"/>
        <v>0.24513172966781213</v>
      </c>
      <c r="P1138" s="2">
        <f t="shared" si="218"/>
        <v>0.23711340206185566</v>
      </c>
      <c r="Q1138" s="2">
        <f t="shared" si="219"/>
        <v>0.51775486827033224</v>
      </c>
      <c r="R1138" s="2">
        <f t="shared" si="220"/>
        <v>-1.1102230246251565E-16</v>
      </c>
      <c r="S1138" s="25">
        <v>214</v>
      </c>
      <c r="T1138" s="25">
        <v>207</v>
      </c>
      <c r="U1138" s="25">
        <v>452</v>
      </c>
      <c r="V1138" s="25"/>
      <c r="W1138" s="25"/>
      <c r="X1138" s="25"/>
      <c r="Y1138" s="25"/>
      <c r="Z1138" s="1"/>
      <c r="AA1138" s="1"/>
      <c r="AB1138" t="s">
        <v>1337</v>
      </c>
      <c r="AF1138" s="38">
        <v>33</v>
      </c>
      <c r="AG1138" s="40">
        <v>11</v>
      </c>
      <c r="AH1138" s="40">
        <v>50</v>
      </c>
      <c r="AI1138" s="52">
        <v>31940</v>
      </c>
      <c r="AJ1138" s="52">
        <f t="shared" si="221"/>
        <v>33011</v>
      </c>
      <c r="AK1138" t="s">
        <v>1652</v>
      </c>
      <c r="AM1138" s="1">
        <f t="shared" si="223"/>
        <v>841</v>
      </c>
      <c r="AN1138" s="1">
        <v>32</v>
      </c>
      <c r="AS1138" s="1">
        <v>497</v>
      </c>
      <c r="AT1138" s="1">
        <v>22</v>
      </c>
    </row>
    <row r="1139" spans="1:46" hidden="1" outlineLevel="1">
      <c r="A1139" t="s">
        <v>2885</v>
      </c>
      <c r="B1139" s="11" t="s">
        <v>2327</v>
      </c>
      <c r="E1139" s="1">
        <f t="shared" si="222"/>
        <v>296</v>
      </c>
      <c r="G1139" s="1">
        <v>185</v>
      </c>
      <c r="H1139" s="1">
        <v>175</v>
      </c>
      <c r="I1139" s="1">
        <v>177</v>
      </c>
      <c r="J1139" s="2"/>
      <c r="K1139" s="2">
        <f t="shared" si="213"/>
        <v>0.59797297297297303</v>
      </c>
      <c r="L1139" s="10">
        <f t="shared" si="214"/>
        <v>3</v>
      </c>
      <c r="M1139" s="9">
        <f t="shared" si="215"/>
        <v>2</v>
      </c>
      <c r="N1139" s="8">
        <f t="shared" si="216"/>
        <v>1</v>
      </c>
      <c r="O1139" s="2">
        <f t="shared" si="217"/>
        <v>0.13175675675675674</v>
      </c>
      <c r="P1139" s="2">
        <f t="shared" si="218"/>
        <v>0.43243243243243246</v>
      </c>
      <c r="Q1139" s="2">
        <f t="shared" si="219"/>
        <v>0.4358108108108108</v>
      </c>
      <c r="R1139" s="2">
        <f t="shared" si="220"/>
        <v>-5.5511151231257827E-17</v>
      </c>
      <c r="S1139" s="25">
        <v>39</v>
      </c>
      <c r="T1139" s="25">
        <v>128</v>
      </c>
      <c r="U1139" s="25">
        <v>129</v>
      </c>
      <c r="V1139" s="25"/>
      <c r="W1139" s="25"/>
      <c r="X1139" s="25"/>
      <c r="Y1139" s="25"/>
      <c r="Z1139" s="1"/>
      <c r="AA1139" s="1"/>
      <c r="AB1139" t="s">
        <v>72</v>
      </c>
      <c r="AF1139" s="38">
        <v>33</v>
      </c>
      <c r="AG1139" s="40">
        <v>9</v>
      </c>
      <c r="AH1139" s="40">
        <v>80</v>
      </c>
      <c r="AI1139" s="52">
        <v>32180</v>
      </c>
      <c r="AJ1139" s="52">
        <f t="shared" si="221"/>
        <v>33009</v>
      </c>
      <c r="AK1139" t="s">
        <v>1652</v>
      </c>
      <c r="AM1139" s="1">
        <f t="shared" si="223"/>
        <v>282</v>
      </c>
      <c r="AN1139" s="1">
        <v>14</v>
      </c>
      <c r="AS1139" s="1">
        <v>175</v>
      </c>
      <c r="AT1139" s="1">
        <v>10</v>
      </c>
    </row>
    <row r="1140" spans="1:46" hidden="1" outlineLevel="1">
      <c r="A1140" t="s">
        <v>1262</v>
      </c>
      <c r="B1140" s="11" t="s">
        <v>2327</v>
      </c>
      <c r="E1140" s="1">
        <f t="shared" si="222"/>
        <v>96</v>
      </c>
      <c r="G1140" s="1">
        <v>74</v>
      </c>
      <c r="H1140" s="1">
        <v>76</v>
      </c>
      <c r="I1140" s="1">
        <v>74</v>
      </c>
      <c r="J1140" s="2"/>
      <c r="K1140" s="2">
        <f t="shared" si="213"/>
        <v>0.77083333333333337</v>
      </c>
      <c r="L1140" s="10">
        <f t="shared" si="214"/>
        <v>3</v>
      </c>
      <c r="M1140" s="9">
        <f t="shared" si="215"/>
        <v>1</v>
      </c>
      <c r="N1140" s="8">
        <f t="shared" si="216"/>
        <v>2</v>
      </c>
      <c r="O1140" s="2">
        <f t="shared" si="217"/>
        <v>4.1666666666666664E-2</v>
      </c>
      <c r="P1140" s="2">
        <f t="shared" si="218"/>
        <v>0.66666666666666663</v>
      </c>
      <c r="Q1140" s="2">
        <f t="shared" si="219"/>
        <v>0.29166666666666669</v>
      </c>
      <c r="R1140" s="2">
        <f t="shared" si="220"/>
        <v>5.5511151231257827E-17</v>
      </c>
      <c r="S1140" s="25">
        <v>4</v>
      </c>
      <c r="T1140" s="25">
        <v>64</v>
      </c>
      <c r="U1140" s="25">
        <v>28</v>
      </c>
      <c r="V1140" s="25"/>
      <c r="W1140" s="25"/>
      <c r="X1140" s="25"/>
      <c r="Y1140" s="25"/>
      <c r="Z1140" s="1"/>
      <c r="AA1140" s="1"/>
      <c r="AB1140" t="s">
        <v>94</v>
      </c>
      <c r="AF1140" s="38">
        <v>33</v>
      </c>
      <c r="AG1140" s="40">
        <v>3</v>
      </c>
      <c r="AH1140" s="40">
        <v>45</v>
      </c>
      <c r="AI1140" s="52">
        <v>32500</v>
      </c>
      <c r="AJ1140" s="52">
        <f t="shared" si="221"/>
        <v>33003</v>
      </c>
      <c r="AK1140" t="s">
        <v>123</v>
      </c>
      <c r="AM1140" s="1">
        <f t="shared" si="223"/>
        <v>92</v>
      </c>
      <c r="AN1140" s="1">
        <v>4</v>
      </c>
      <c r="AS1140" s="1">
        <v>59</v>
      </c>
      <c r="AT1140" s="1">
        <v>15</v>
      </c>
    </row>
    <row r="1141" spans="1:46" hidden="1" outlineLevel="1">
      <c r="A1141" t="s">
        <v>2957</v>
      </c>
      <c r="B1141" s="11" t="s">
        <v>2327</v>
      </c>
      <c r="E1141" s="1">
        <f t="shared" si="222"/>
        <v>5491</v>
      </c>
      <c r="G1141" s="1">
        <v>3234</v>
      </c>
      <c r="H1141" s="1">
        <v>3211</v>
      </c>
      <c r="I1141" s="1">
        <v>3174</v>
      </c>
      <c r="J1141" s="2"/>
      <c r="K1141" s="2">
        <f t="shared" si="213"/>
        <v>0.5780367874704061</v>
      </c>
      <c r="L1141" s="10">
        <f t="shared" si="214"/>
        <v>3</v>
      </c>
      <c r="M1141" s="9">
        <f t="shared" si="215"/>
        <v>2</v>
      </c>
      <c r="N1141" s="8">
        <f t="shared" si="216"/>
        <v>1</v>
      </c>
      <c r="O1141" s="2">
        <f t="shared" si="217"/>
        <v>0.20597341103624112</v>
      </c>
      <c r="P1141" s="2">
        <f t="shared" si="218"/>
        <v>0.39154980877800039</v>
      </c>
      <c r="Q1141" s="2">
        <f t="shared" si="219"/>
        <v>0.4024767801857585</v>
      </c>
      <c r="R1141" s="2">
        <f t="shared" si="220"/>
        <v>0</v>
      </c>
      <c r="S1141" s="25">
        <v>1131</v>
      </c>
      <c r="T1141" s="25">
        <v>2150</v>
      </c>
      <c r="U1141" s="25">
        <v>2210</v>
      </c>
      <c r="V1141" s="25"/>
      <c r="W1141" s="25"/>
      <c r="X1141" s="25"/>
      <c r="Y1141" s="25"/>
      <c r="Z1141" s="1"/>
      <c r="AA1141" s="1"/>
      <c r="AB1141" t="s">
        <v>2653</v>
      </c>
      <c r="AF1141" s="38">
        <v>33</v>
      </c>
      <c r="AG1141" s="40">
        <v>15</v>
      </c>
      <c r="AH1141" s="40">
        <v>70</v>
      </c>
      <c r="AI1141" s="52">
        <v>32900</v>
      </c>
      <c r="AJ1141" s="52">
        <f t="shared" si="221"/>
        <v>33015</v>
      </c>
      <c r="AK1141" t="s">
        <v>1652</v>
      </c>
      <c r="AM1141" s="1">
        <f t="shared" si="223"/>
        <v>5392</v>
      </c>
      <c r="AN1141" s="1">
        <v>99</v>
      </c>
      <c r="AS1141" s="1">
        <v>3073</v>
      </c>
      <c r="AT1141" s="1">
        <v>161</v>
      </c>
    </row>
    <row r="1142" spans="1:46" hidden="1" outlineLevel="1">
      <c r="A1142" t="s">
        <v>683</v>
      </c>
      <c r="B1142" s="11" t="s">
        <v>2327</v>
      </c>
      <c r="E1142" s="1">
        <f t="shared" si="222"/>
        <v>9953</v>
      </c>
      <c r="G1142" s="1">
        <v>6606</v>
      </c>
      <c r="H1142" s="1">
        <v>6543</v>
      </c>
      <c r="I1142" s="1">
        <v>6477</v>
      </c>
      <c r="J1142" s="2"/>
      <c r="K1142" s="2">
        <f t="shared" si="213"/>
        <v>0.6507585652567065</v>
      </c>
      <c r="L1142" s="10">
        <f t="shared" si="214"/>
        <v>3</v>
      </c>
      <c r="M1142" s="9">
        <f t="shared" si="215"/>
        <v>2</v>
      </c>
      <c r="N1142" s="8">
        <f t="shared" si="216"/>
        <v>1</v>
      </c>
      <c r="O1142" s="2">
        <f t="shared" si="217"/>
        <v>0.24907063197026022</v>
      </c>
      <c r="P1142" s="2">
        <f t="shared" si="218"/>
        <v>0.31256907465085904</v>
      </c>
      <c r="Q1142" s="2">
        <f t="shared" si="219"/>
        <v>0.43836029337888072</v>
      </c>
      <c r="R1142" s="2">
        <f t="shared" si="220"/>
        <v>0</v>
      </c>
      <c r="S1142" s="25">
        <v>2479</v>
      </c>
      <c r="T1142" s="25">
        <v>3111</v>
      </c>
      <c r="U1142" s="25">
        <v>4363</v>
      </c>
      <c r="V1142" s="25"/>
      <c r="W1142" s="25"/>
      <c r="X1142" s="25"/>
      <c r="Y1142" s="25"/>
      <c r="Z1142" s="1"/>
      <c r="AA1142" s="1"/>
      <c r="AB1142" t="s">
        <v>2653</v>
      </c>
      <c r="AF1142" s="38">
        <v>33</v>
      </c>
      <c r="AG1142" s="40">
        <v>15</v>
      </c>
      <c r="AH1142" s="40">
        <v>75</v>
      </c>
      <c r="AI1142" s="52">
        <v>33060</v>
      </c>
      <c r="AJ1142" s="52">
        <f t="shared" si="221"/>
        <v>33015</v>
      </c>
      <c r="AK1142" t="s">
        <v>1652</v>
      </c>
      <c r="AM1142" s="1">
        <f t="shared" si="223"/>
        <v>9587</v>
      </c>
      <c r="AN1142" s="1">
        <v>366</v>
      </c>
      <c r="AS1142" s="1">
        <v>5938</v>
      </c>
      <c r="AT1142" s="1">
        <v>668</v>
      </c>
    </row>
    <row r="1143" spans="1:46" hidden="1" outlineLevel="1">
      <c r="A1143" t="s">
        <v>3061</v>
      </c>
      <c r="B1143" s="11" t="s">
        <v>2327</v>
      </c>
      <c r="E1143" s="1">
        <f t="shared" si="222"/>
        <v>1388</v>
      </c>
      <c r="G1143" s="1">
        <v>1017</v>
      </c>
      <c r="H1143" s="1">
        <v>1009</v>
      </c>
      <c r="I1143" s="1">
        <v>1005</v>
      </c>
      <c r="J1143" s="2"/>
      <c r="K1143" s="2">
        <f t="shared" si="213"/>
        <v>0.72406340057636887</v>
      </c>
      <c r="L1143" s="10">
        <f t="shared" si="214"/>
        <v>3</v>
      </c>
      <c r="M1143" s="9">
        <f t="shared" si="215"/>
        <v>1</v>
      </c>
      <c r="N1143" s="8">
        <f t="shared" si="216"/>
        <v>2</v>
      </c>
      <c r="O1143" s="2">
        <f t="shared" si="217"/>
        <v>0.15345821325648415</v>
      </c>
      <c r="P1143" s="2">
        <f t="shared" si="218"/>
        <v>0.53242074927953886</v>
      </c>
      <c r="Q1143" s="2">
        <f t="shared" si="219"/>
        <v>0.31412103746397696</v>
      </c>
      <c r="R1143" s="2">
        <f t="shared" si="220"/>
        <v>5.5511151231257827E-17</v>
      </c>
      <c r="S1143" s="25">
        <v>213</v>
      </c>
      <c r="T1143" s="25">
        <v>739</v>
      </c>
      <c r="U1143" s="25">
        <v>436</v>
      </c>
      <c r="V1143" s="25"/>
      <c r="W1143" s="25"/>
      <c r="X1143" s="25"/>
      <c r="Y1143" s="25"/>
      <c r="Z1143" s="1"/>
      <c r="AA1143" s="1"/>
      <c r="AB1143" t="s">
        <v>2653</v>
      </c>
      <c r="AF1143" s="38">
        <v>33</v>
      </c>
      <c r="AG1143" s="40">
        <v>15</v>
      </c>
      <c r="AH1143" s="40">
        <v>80</v>
      </c>
      <c r="AI1143" s="52">
        <v>33460</v>
      </c>
      <c r="AJ1143" s="52">
        <f t="shared" si="221"/>
        <v>33015</v>
      </c>
      <c r="AK1143" t="s">
        <v>1652</v>
      </c>
      <c r="AM1143" s="1">
        <f t="shared" si="223"/>
        <v>1338</v>
      </c>
      <c r="AN1143" s="1">
        <v>50</v>
      </c>
      <c r="AS1143" s="1">
        <v>942</v>
      </c>
      <c r="AT1143" s="1">
        <v>75</v>
      </c>
    </row>
    <row r="1144" spans="1:46" hidden="1" outlineLevel="1">
      <c r="A1144" t="s">
        <v>179</v>
      </c>
      <c r="B1144" s="11" t="s">
        <v>2327</v>
      </c>
      <c r="E1144" s="1">
        <f t="shared" si="222"/>
        <v>1277</v>
      </c>
      <c r="G1144" s="1">
        <v>959</v>
      </c>
      <c r="H1144" s="1">
        <v>952</v>
      </c>
      <c r="I1144" s="1">
        <v>945</v>
      </c>
      <c r="J1144" s="2"/>
      <c r="K1144" s="2">
        <f t="shared" si="213"/>
        <v>0.74001566170712607</v>
      </c>
      <c r="L1144" s="10">
        <f t="shared" si="214"/>
        <v>3</v>
      </c>
      <c r="M1144" s="9">
        <f t="shared" si="215"/>
        <v>1</v>
      </c>
      <c r="N1144" s="8">
        <f t="shared" si="216"/>
        <v>2</v>
      </c>
      <c r="O1144" s="2">
        <f t="shared" si="217"/>
        <v>0.24667188723570868</v>
      </c>
      <c r="P1144" s="2">
        <f t="shared" si="218"/>
        <v>0.38214565387627253</v>
      </c>
      <c r="Q1144" s="2">
        <f t="shared" si="219"/>
        <v>0.37118245888801882</v>
      </c>
      <c r="R1144" s="2">
        <f t="shared" si="220"/>
        <v>0</v>
      </c>
      <c r="S1144" s="25">
        <v>315</v>
      </c>
      <c r="T1144" s="25">
        <v>488</v>
      </c>
      <c r="U1144" s="25">
        <v>474</v>
      </c>
      <c r="V1144" s="25"/>
      <c r="W1144" s="25"/>
      <c r="X1144" s="25"/>
      <c r="Y1144" s="25"/>
      <c r="Z1144" s="1"/>
      <c r="AA1144" s="1"/>
      <c r="AB1144" t="s">
        <v>1337</v>
      </c>
      <c r="AF1144" s="38">
        <v>33</v>
      </c>
      <c r="AG1144" s="40">
        <v>11</v>
      </c>
      <c r="AH1144" s="40">
        <v>55</v>
      </c>
      <c r="AI1144" s="52">
        <v>33700</v>
      </c>
      <c r="AJ1144" s="52">
        <f t="shared" si="221"/>
        <v>33011</v>
      </c>
      <c r="AK1144" t="s">
        <v>1652</v>
      </c>
      <c r="AM1144" s="1">
        <f t="shared" si="223"/>
        <v>1216</v>
      </c>
      <c r="AN1144" s="1">
        <v>61</v>
      </c>
      <c r="AS1144" s="1">
        <v>898</v>
      </c>
      <c r="AT1144" s="1">
        <v>61</v>
      </c>
    </row>
    <row r="1145" spans="1:46" hidden="1" outlineLevel="1">
      <c r="A1145" t="s">
        <v>587</v>
      </c>
      <c r="B1145" s="11" t="s">
        <v>2327</v>
      </c>
      <c r="E1145" s="1">
        <f t="shared" si="222"/>
        <v>6174</v>
      </c>
      <c r="G1145" s="1">
        <v>4376</v>
      </c>
      <c r="H1145" s="1">
        <v>4345</v>
      </c>
      <c r="I1145" s="1">
        <v>4260</v>
      </c>
      <c r="J1145" s="2"/>
      <c r="K1145" s="2">
        <f t="shared" si="213"/>
        <v>0.68999028182701649</v>
      </c>
      <c r="L1145" s="10">
        <f t="shared" si="214"/>
        <v>2</v>
      </c>
      <c r="M1145" s="9">
        <f t="shared" si="215"/>
        <v>3</v>
      </c>
      <c r="N1145" s="8">
        <f t="shared" si="216"/>
        <v>1</v>
      </c>
      <c r="O1145" s="2">
        <f t="shared" si="217"/>
        <v>0.36993845157110461</v>
      </c>
      <c r="P1145" s="2">
        <f t="shared" si="218"/>
        <v>0.22578555231616457</v>
      </c>
      <c r="Q1145" s="2">
        <f t="shared" si="219"/>
        <v>0.4042759961127308</v>
      </c>
      <c r="R1145" s="2">
        <f t="shared" si="220"/>
        <v>0</v>
      </c>
      <c r="S1145" s="25">
        <v>2284</v>
      </c>
      <c r="T1145" s="25">
        <v>1394</v>
      </c>
      <c r="U1145" s="25">
        <v>2496</v>
      </c>
      <c r="V1145" s="25"/>
      <c r="W1145" s="25"/>
      <c r="X1145" s="25"/>
      <c r="Y1145" s="25"/>
      <c r="Z1145" s="1"/>
      <c r="AA1145" s="1"/>
      <c r="AB1145" t="s">
        <v>72</v>
      </c>
      <c r="AF1145" s="38">
        <v>33</v>
      </c>
      <c r="AG1145" s="40">
        <v>9</v>
      </c>
      <c r="AH1145" s="40">
        <v>85</v>
      </c>
      <c r="AI1145" s="52">
        <v>33860</v>
      </c>
      <c r="AJ1145" s="52">
        <f t="shared" si="221"/>
        <v>33009</v>
      </c>
      <c r="AK1145" t="s">
        <v>1652</v>
      </c>
      <c r="AM1145" s="1">
        <f t="shared" si="223"/>
        <v>5298</v>
      </c>
      <c r="AN1145" s="1">
        <v>876</v>
      </c>
      <c r="AS1145" s="1">
        <v>3965</v>
      </c>
      <c r="AT1145" s="1">
        <v>411</v>
      </c>
    </row>
    <row r="1146" spans="1:46" hidden="1" outlineLevel="1">
      <c r="A1146" t="s">
        <v>1403</v>
      </c>
      <c r="B1146" s="11" t="s">
        <v>2327</v>
      </c>
      <c r="E1146" s="1">
        <f t="shared" si="222"/>
        <v>700</v>
      </c>
      <c r="G1146" s="1">
        <v>521</v>
      </c>
      <c r="H1146" s="1">
        <v>519</v>
      </c>
      <c r="I1146" s="1">
        <v>515</v>
      </c>
      <c r="J1146" s="2"/>
      <c r="K1146" s="2">
        <f t="shared" si="213"/>
        <v>0.73571428571428577</v>
      </c>
      <c r="L1146" s="10">
        <f t="shared" si="214"/>
        <v>2</v>
      </c>
      <c r="M1146" s="9">
        <f t="shared" si="215"/>
        <v>3</v>
      </c>
      <c r="N1146" s="8">
        <f t="shared" si="216"/>
        <v>1</v>
      </c>
      <c r="O1146" s="2">
        <f t="shared" si="217"/>
        <v>0.30428571428571427</v>
      </c>
      <c r="P1146" s="2">
        <f t="shared" si="218"/>
        <v>0.18142857142857144</v>
      </c>
      <c r="Q1146" s="2">
        <f t="shared" si="219"/>
        <v>0.51428571428571423</v>
      </c>
      <c r="R1146" s="2">
        <f t="shared" si="220"/>
        <v>0</v>
      </c>
      <c r="S1146" s="25">
        <v>213</v>
      </c>
      <c r="T1146" s="25">
        <v>127</v>
      </c>
      <c r="U1146" s="25">
        <v>360</v>
      </c>
      <c r="V1146" s="25"/>
      <c r="W1146" s="25"/>
      <c r="X1146" s="25"/>
      <c r="Y1146" s="25"/>
      <c r="Z1146" s="1"/>
      <c r="AA1146" s="1"/>
      <c r="AB1146" t="s">
        <v>2588</v>
      </c>
      <c r="AF1146" s="38">
        <v>33</v>
      </c>
      <c r="AG1146" s="40">
        <v>5</v>
      </c>
      <c r="AH1146" s="40">
        <v>30</v>
      </c>
      <c r="AI1146" s="52">
        <v>34420</v>
      </c>
      <c r="AJ1146" s="52">
        <f t="shared" si="221"/>
        <v>33005</v>
      </c>
      <c r="AK1146" t="s">
        <v>1652</v>
      </c>
      <c r="AM1146" s="1">
        <f t="shared" si="223"/>
        <v>672</v>
      </c>
      <c r="AN1146" s="1">
        <v>28</v>
      </c>
      <c r="AS1146" s="1">
        <v>477</v>
      </c>
      <c r="AT1146" s="1">
        <v>44</v>
      </c>
    </row>
    <row r="1147" spans="1:46" hidden="1" outlineLevel="1">
      <c r="A1147" t="s">
        <v>1400</v>
      </c>
      <c r="B1147" s="11" t="s">
        <v>2327</v>
      </c>
      <c r="E1147" s="1">
        <f t="shared" si="222"/>
        <v>32</v>
      </c>
      <c r="G1147" s="1">
        <v>21</v>
      </c>
      <c r="H1147" s="1">
        <v>21</v>
      </c>
      <c r="I1147" s="1">
        <v>21</v>
      </c>
      <c r="J1147" s="2"/>
      <c r="K1147" s="2">
        <f t="shared" si="213"/>
        <v>0.65625</v>
      </c>
      <c r="L1147" s="10">
        <f t="shared" si="214"/>
        <v>3</v>
      </c>
      <c r="M1147" s="9">
        <f t="shared" si="215"/>
        <v>1</v>
      </c>
      <c r="N1147" s="8">
        <f t="shared" si="216"/>
        <v>2</v>
      </c>
      <c r="O1147" s="2">
        <f t="shared" si="217"/>
        <v>0.21875</v>
      </c>
      <c r="P1147" s="2">
        <f t="shared" si="218"/>
        <v>0.40625</v>
      </c>
      <c r="Q1147" s="2">
        <f t="shared" si="219"/>
        <v>0.375</v>
      </c>
      <c r="R1147" s="2">
        <f t="shared" si="220"/>
        <v>0</v>
      </c>
      <c r="S1147" s="25">
        <v>7</v>
      </c>
      <c r="T1147" s="25">
        <v>13</v>
      </c>
      <c r="U1147" s="25">
        <v>12</v>
      </c>
      <c r="V1147" s="25"/>
      <c r="W1147" s="25"/>
      <c r="X1147" s="25"/>
      <c r="Y1147" s="25"/>
      <c r="Z1147" s="1"/>
      <c r="AA1147" s="1"/>
      <c r="AB1147" t="s">
        <v>94</v>
      </c>
      <c r="AF1147" s="38">
        <v>33</v>
      </c>
      <c r="AG1147" s="40">
        <v>3</v>
      </c>
      <c r="AH1147" s="40">
        <v>50</v>
      </c>
      <c r="AI1147" s="52">
        <v>34500</v>
      </c>
      <c r="AJ1147" s="52">
        <f t="shared" si="221"/>
        <v>33003</v>
      </c>
      <c r="AK1147" t="s">
        <v>1652</v>
      </c>
      <c r="AM1147" s="1">
        <f t="shared" si="223"/>
        <v>30</v>
      </c>
      <c r="AN1147" s="1">
        <v>2</v>
      </c>
      <c r="AS1147" s="1">
        <v>18</v>
      </c>
      <c r="AT1147" s="1">
        <v>3</v>
      </c>
    </row>
    <row r="1148" spans="1:46" hidden="1" outlineLevel="1">
      <c r="A1148" t="s">
        <v>1149</v>
      </c>
      <c r="B1148" s="11" t="s">
        <v>2327</v>
      </c>
      <c r="E1148" s="1">
        <f t="shared" si="222"/>
        <v>1982</v>
      </c>
      <c r="G1148" s="1">
        <v>1289</v>
      </c>
      <c r="H1148" s="1">
        <v>1283</v>
      </c>
      <c r="I1148" s="1">
        <v>1248</v>
      </c>
      <c r="J1148" s="2"/>
      <c r="K1148" s="2">
        <f t="shared" si="213"/>
        <v>0.62966700302724521</v>
      </c>
      <c r="L1148" s="10">
        <f t="shared" si="214"/>
        <v>3</v>
      </c>
      <c r="M1148" s="9">
        <f t="shared" si="215"/>
        <v>1</v>
      </c>
      <c r="N1148" s="8">
        <f t="shared" si="216"/>
        <v>2</v>
      </c>
      <c r="O1148" s="2">
        <f t="shared" si="217"/>
        <v>0.14328960645812311</v>
      </c>
      <c r="P1148" s="2">
        <f t="shared" si="218"/>
        <v>0.57669021190716452</v>
      </c>
      <c r="Q1148" s="2">
        <f t="shared" si="219"/>
        <v>0.28002018163471243</v>
      </c>
      <c r="R1148" s="2">
        <f t="shared" si="220"/>
        <v>0</v>
      </c>
      <c r="S1148" s="25">
        <v>284</v>
      </c>
      <c r="T1148" s="25">
        <v>1143</v>
      </c>
      <c r="U1148" s="25">
        <v>555</v>
      </c>
      <c r="V1148" s="25"/>
      <c r="W1148" s="25"/>
      <c r="X1148" s="25"/>
      <c r="Y1148" s="25"/>
      <c r="Z1148" s="1"/>
      <c r="AA1148" s="1"/>
      <c r="AB1148" t="s">
        <v>72</v>
      </c>
      <c r="AF1148" s="38">
        <v>33</v>
      </c>
      <c r="AG1148" s="40">
        <v>9</v>
      </c>
      <c r="AH1148" s="40">
        <v>90</v>
      </c>
      <c r="AI1148" s="52">
        <v>34820</v>
      </c>
      <c r="AJ1148" s="52">
        <f t="shared" si="221"/>
        <v>33009</v>
      </c>
      <c r="AK1148" t="s">
        <v>1652</v>
      </c>
      <c r="AM1148" s="1">
        <f t="shared" si="223"/>
        <v>1923</v>
      </c>
      <c r="AN1148" s="1">
        <v>59</v>
      </c>
      <c r="AS1148" s="1">
        <v>1189</v>
      </c>
      <c r="AT1148" s="1">
        <v>100</v>
      </c>
    </row>
    <row r="1149" spans="1:46" hidden="1" outlineLevel="1">
      <c r="A1149" t="s">
        <v>1401</v>
      </c>
      <c r="B1149" s="11" t="s">
        <v>2327</v>
      </c>
      <c r="E1149" s="1">
        <f t="shared" si="222"/>
        <v>403</v>
      </c>
      <c r="G1149" s="1">
        <v>312</v>
      </c>
      <c r="H1149" s="1">
        <v>311</v>
      </c>
      <c r="I1149" s="1">
        <v>307</v>
      </c>
      <c r="J1149" s="2"/>
      <c r="K1149" s="2">
        <f t="shared" si="213"/>
        <v>0.76178660049627789</v>
      </c>
      <c r="L1149" s="10">
        <f t="shared" si="214"/>
        <v>3</v>
      </c>
      <c r="M1149" s="9">
        <f t="shared" si="215"/>
        <v>1</v>
      </c>
      <c r="N1149" s="8">
        <f t="shared" si="216"/>
        <v>2</v>
      </c>
      <c r="O1149" s="2">
        <f t="shared" si="217"/>
        <v>9.1811414392059559E-2</v>
      </c>
      <c r="P1149" s="2">
        <f t="shared" si="218"/>
        <v>0.55831265508684869</v>
      </c>
      <c r="Q1149" s="2">
        <f t="shared" si="219"/>
        <v>0.34987593052109184</v>
      </c>
      <c r="R1149" s="2">
        <f t="shared" si="220"/>
        <v>-5.5511151231257827E-17</v>
      </c>
      <c r="S1149" s="25">
        <v>37</v>
      </c>
      <c r="T1149" s="25">
        <v>225</v>
      </c>
      <c r="U1149" s="25">
        <v>141</v>
      </c>
      <c r="V1149" s="25"/>
      <c r="W1149" s="25"/>
      <c r="X1149" s="25"/>
      <c r="Y1149" s="25"/>
      <c r="Z1149" s="1"/>
      <c r="AA1149" s="1"/>
      <c r="AB1149" t="s">
        <v>72</v>
      </c>
      <c r="AF1149" s="38">
        <v>33</v>
      </c>
      <c r="AG1149" s="40">
        <v>9</v>
      </c>
      <c r="AH1149" s="40">
        <v>95</v>
      </c>
      <c r="AI1149" s="52">
        <v>35220</v>
      </c>
      <c r="AJ1149" s="52">
        <f t="shared" si="221"/>
        <v>33009</v>
      </c>
      <c r="AK1149" t="s">
        <v>1652</v>
      </c>
      <c r="AM1149" s="1">
        <f t="shared" si="223"/>
        <v>384</v>
      </c>
      <c r="AN1149" s="1">
        <v>19</v>
      </c>
      <c r="AS1149" s="1">
        <v>282</v>
      </c>
      <c r="AT1149" s="1">
        <v>30</v>
      </c>
    </row>
    <row r="1150" spans="1:46" hidden="1" outlineLevel="1">
      <c r="A1150" t="s">
        <v>2344</v>
      </c>
      <c r="B1150" s="11" t="s">
        <v>2327</v>
      </c>
      <c r="E1150" s="1">
        <f t="shared" si="222"/>
        <v>2634</v>
      </c>
      <c r="G1150" s="1">
        <v>1908</v>
      </c>
      <c r="H1150" s="1">
        <v>1780</v>
      </c>
      <c r="I1150" s="1">
        <v>1774</v>
      </c>
      <c r="J1150" s="2"/>
      <c r="K1150" s="2">
        <f t="shared" si="213"/>
        <v>0.67350037965072129</v>
      </c>
      <c r="L1150" s="10">
        <f t="shared" si="214"/>
        <v>3</v>
      </c>
      <c r="M1150" s="9">
        <f t="shared" si="215"/>
        <v>2</v>
      </c>
      <c r="N1150" s="8">
        <f t="shared" si="216"/>
        <v>1</v>
      </c>
      <c r="O1150" s="2">
        <f t="shared" si="217"/>
        <v>0.24297646165527714</v>
      </c>
      <c r="P1150" s="2">
        <f t="shared" si="218"/>
        <v>0.35459377372817008</v>
      </c>
      <c r="Q1150" s="2">
        <f t="shared" si="219"/>
        <v>0.40242976461655278</v>
      </c>
      <c r="R1150" s="2">
        <f t="shared" si="220"/>
        <v>-5.5511151231257827E-17</v>
      </c>
      <c r="S1150" s="25">
        <v>640</v>
      </c>
      <c r="T1150" s="25">
        <v>934</v>
      </c>
      <c r="U1150" s="25">
        <v>1060</v>
      </c>
      <c r="V1150" s="25"/>
      <c r="W1150" s="25"/>
      <c r="X1150" s="25"/>
      <c r="Y1150" s="25"/>
      <c r="Z1150" s="1"/>
      <c r="AA1150" s="1"/>
      <c r="AB1150" t="s">
        <v>860</v>
      </c>
      <c r="AF1150" s="38">
        <v>33</v>
      </c>
      <c r="AG1150" s="40">
        <v>13</v>
      </c>
      <c r="AH1150" s="40">
        <v>65</v>
      </c>
      <c r="AI1150" s="52">
        <v>35540</v>
      </c>
      <c r="AJ1150" s="52">
        <f t="shared" si="221"/>
        <v>33013</v>
      </c>
      <c r="AK1150" t="s">
        <v>1652</v>
      </c>
      <c r="AM1150" s="1">
        <f t="shared" si="223"/>
        <v>2462</v>
      </c>
      <c r="AN1150" s="1">
        <v>172</v>
      </c>
      <c r="AS1150" s="1">
        <v>1795</v>
      </c>
      <c r="AT1150" s="1">
        <v>113</v>
      </c>
    </row>
    <row r="1151" spans="1:46" hidden="1" outlineLevel="1">
      <c r="A1151" t="s">
        <v>1906</v>
      </c>
      <c r="B1151" s="11" t="s">
        <v>2327</v>
      </c>
      <c r="E1151" s="1">
        <f t="shared" si="222"/>
        <v>533</v>
      </c>
      <c r="G1151" s="1">
        <v>364</v>
      </c>
      <c r="H1151" s="1">
        <v>369</v>
      </c>
      <c r="I1151" s="1">
        <v>361</v>
      </c>
      <c r="J1151" s="2"/>
      <c r="K1151" s="2">
        <f t="shared" si="213"/>
        <v>0.67729831144465291</v>
      </c>
      <c r="L1151" s="10">
        <f t="shared" si="214"/>
        <v>3</v>
      </c>
      <c r="M1151" s="9">
        <f t="shared" si="215"/>
        <v>2</v>
      </c>
      <c r="N1151" s="8">
        <f t="shared" si="216"/>
        <v>1</v>
      </c>
      <c r="O1151" s="2">
        <f t="shared" si="217"/>
        <v>0.15572232645403378</v>
      </c>
      <c r="P1151" s="2">
        <f t="shared" si="218"/>
        <v>0.35084427767354598</v>
      </c>
      <c r="Q1151" s="2">
        <f t="shared" si="219"/>
        <v>0.49343339587242024</v>
      </c>
      <c r="R1151" s="2">
        <f t="shared" si="220"/>
        <v>5.5511151231257827E-17</v>
      </c>
      <c r="S1151" s="25">
        <v>83</v>
      </c>
      <c r="T1151" s="25">
        <v>187</v>
      </c>
      <c r="U1151" s="25">
        <v>263</v>
      </c>
      <c r="V1151" s="25"/>
      <c r="W1151" s="25"/>
      <c r="X1151" s="25"/>
      <c r="Y1151" s="25"/>
      <c r="Z1151" s="1"/>
      <c r="AA1151" s="1"/>
      <c r="AB1151" t="s">
        <v>860</v>
      </c>
      <c r="AF1151" s="38">
        <v>33</v>
      </c>
      <c r="AG1151" s="40">
        <v>13</v>
      </c>
      <c r="AH1151" s="40">
        <v>70</v>
      </c>
      <c r="AI1151" s="52">
        <v>35860</v>
      </c>
      <c r="AJ1151" s="52">
        <f t="shared" si="221"/>
        <v>33013</v>
      </c>
      <c r="AK1151" t="s">
        <v>1652</v>
      </c>
      <c r="AM1151" s="1">
        <f t="shared" si="223"/>
        <v>512</v>
      </c>
      <c r="AN1151" s="1">
        <v>21</v>
      </c>
      <c r="AS1151" s="1">
        <v>355</v>
      </c>
      <c r="AT1151" s="1">
        <v>9</v>
      </c>
    </row>
    <row r="1152" spans="1:46" hidden="1" outlineLevel="1">
      <c r="A1152" t="s">
        <v>1337</v>
      </c>
      <c r="B1152" s="11" t="s">
        <v>2327</v>
      </c>
      <c r="E1152" s="1">
        <f t="shared" si="222"/>
        <v>2662</v>
      </c>
      <c r="G1152" s="1">
        <v>1719</v>
      </c>
      <c r="H1152" s="1">
        <v>1715</v>
      </c>
      <c r="I1152" s="1">
        <v>1700</v>
      </c>
      <c r="J1152" s="2"/>
      <c r="K1152" s="2">
        <f t="shared" si="213"/>
        <v>0.63861758076634112</v>
      </c>
      <c r="L1152" s="10">
        <f t="shared" si="214"/>
        <v>3</v>
      </c>
      <c r="M1152" s="9">
        <f t="shared" si="215"/>
        <v>2</v>
      </c>
      <c r="N1152" s="8">
        <f t="shared" si="216"/>
        <v>1</v>
      </c>
      <c r="O1152" s="2">
        <f t="shared" si="217"/>
        <v>0.18069120961682944</v>
      </c>
      <c r="P1152" s="2">
        <f t="shared" si="218"/>
        <v>0.39894815927873778</v>
      </c>
      <c r="Q1152" s="2">
        <f t="shared" si="219"/>
        <v>0.42036063110443278</v>
      </c>
      <c r="R1152" s="2">
        <f t="shared" si="220"/>
        <v>5.5511151231257827E-17</v>
      </c>
      <c r="S1152" s="25">
        <v>481</v>
      </c>
      <c r="T1152" s="25">
        <v>1062</v>
      </c>
      <c r="U1152" s="25">
        <v>1119</v>
      </c>
      <c r="V1152" s="25"/>
      <c r="W1152" s="25"/>
      <c r="X1152" s="25"/>
      <c r="Y1152" s="25"/>
      <c r="Z1152" s="1"/>
      <c r="AA1152" s="1"/>
      <c r="AB1152" t="s">
        <v>1337</v>
      </c>
      <c r="AF1152" s="38">
        <v>33</v>
      </c>
      <c r="AG1152" s="40">
        <v>11</v>
      </c>
      <c r="AH1152" s="40">
        <v>60</v>
      </c>
      <c r="AI1152" s="52">
        <v>36180</v>
      </c>
      <c r="AJ1152" s="52">
        <f t="shared" si="221"/>
        <v>33011</v>
      </c>
      <c r="AK1152" t="s">
        <v>1652</v>
      </c>
      <c r="AM1152" s="1">
        <f t="shared" si="223"/>
        <v>2518</v>
      </c>
      <c r="AN1152" s="1">
        <v>144</v>
      </c>
      <c r="AS1152" s="1">
        <v>1639</v>
      </c>
      <c r="AT1152" s="1">
        <v>80</v>
      </c>
    </row>
    <row r="1153" spans="1:46" hidden="1" outlineLevel="1">
      <c r="A1153" t="s">
        <v>844</v>
      </c>
      <c r="B1153" s="11" t="s">
        <v>2327</v>
      </c>
      <c r="E1153" s="1">
        <f t="shared" si="222"/>
        <v>1746</v>
      </c>
      <c r="G1153" s="1">
        <v>1050</v>
      </c>
      <c r="H1153" s="1">
        <v>1020</v>
      </c>
      <c r="I1153" s="1">
        <v>1017</v>
      </c>
      <c r="J1153" s="2"/>
      <c r="K1153" s="2">
        <f t="shared" si="213"/>
        <v>0.58247422680412375</v>
      </c>
      <c r="L1153" s="10">
        <f t="shared" si="214"/>
        <v>3</v>
      </c>
      <c r="M1153" s="9">
        <f t="shared" si="215"/>
        <v>2</v>
      </c>
      <c r="N1153" s="8">
        <f t="shared" si="216"/>
        <v>1</v>
      </c>
      <c r="O1153" s="2">
        <f t="shared" si="217"/>
        <v>0.30355097365406641</v>
      </c>
      <c r="P1153" s="2">
        <f t="shared" si="218"/>
        <v>0.31844215349369986</v>
      </c>
      <c r="Q1153" s="2">
        <f t="shared" si="219"/>
        <v>0.37800687285223367</v>
      </c>
      <c r="R1153" s="2">
        <f t="shared" si="220"/>
        <v>0</v>
      </c>
      <c r="S1153" s="25">
        <v>530</v>
      </c>
      <c r="T1153" s="25">
        <v>556</v>
      </c>
      <c r="U1153" s="25">
        <v>660</v>
      </c>
      <c r="V1153" s="25"/>
      <c r="W1153" s="25"/>
      <c r="X1153" s="25"/>
      <c r="Y1153" s="25"/>
      <c r="Z1153" s="1"/>
      <c r="AA1153" s="1"/>
      <c r="AB1153" t="s">
        <v>2588</v>
      </c>
      <c r="AF1153" s="38">
        <v>33</v>
      </c>
      <c r="AG1153" s="40">
        <v>5</v>
      </c>
      <c r="AH1153" s="40">
        <v>35</v>
      </c>
      <c r="AI1153" s="52">
        <v>36660</v>
      </c>
      <c r="AJ1153" s="52">
        <f t="shared" si="221"/>
        <v>33005</v>
      </c>
      <c r="AK1153" t="s">
        <v>1652</v>
      </c>
      <c r="AM1153" s="1">
        <f t="shared" si="223"/>
        <v>1678</v>
      </c>
      <c r="AN1153" s="1">
        <v>68</v>
      </c>
      <c r="AS1153" s="1">
        <v>1025</v>
      </c>
      <c r="AT1153" s="1">
        <v>25</v>
      </c>
    </row>
    <row r="1154" spans="1:46" hidden="1" outlineLevel="1">
      <c r="A1154" t="s">
        <v>1254</v>
      </c>
      <c r="B1154" s="11" t="s">
        <v>2327</v>
      </c>
      <c r="E1154" s="1">
        <f t="shared" si="222"/>
        <v>1336</v>
      </c>
      <c r="G1154" s="1">
        <v>973</v>
      </c>
      <c r="H1154" s="1">
        <v>968</v>
      </c>
      <c r="I1154" s="1">
        <v>957</v>
      </c>
      <c r="J1154" s="2"/>
      <c r="K1154" s="2">
        <f t="shared" si="213"/>
        <v>0.7163173652694611</v>
      </c>
      <c r="L1154" s="10">
        <f t="shared" si="214"/>
        <v>3</v>
      </c>
      <c r="M1154" s="9">
        <f t="shared" si="215"/>
        <v>2</v>
      </c>
      <c r="N1154" s="8">
        <f t="shared" si="216"/>
        <v>1</v>
      </c>
      <c r="O1154" s="2">
        <f t="shared" si="217"/>
        <v>0.18562874251497005</v>
      </c>
      <c r="P1154" s="2">
        <f t="shared" si="218"/>
        <v>0.40044910179640719</v>
      </c>
      <c r="Q1154" s="2">
        <f t="shared" si="219"/>
        <v>0.41392215568862273</v>
      </c>
      <c r="R1154" s="2">
        <f t="shared" si="220"/>
        <v>0</v>
      </c>
      <c r="S1154" s="25">
        <v>248</v>
      </c>
      <c r="T1154" s="25">
        <v>535</v>
      </c>
      <c r="U1154" s="25">
        <v>553</v>
      </c>
      <c r="V1154" s="25"/>
      <c r="W1154" s="25"/>
      <c r="X1154" s="25"/>
      <c r="Y1154" s="25"/>
      <c r="Z1154" s="1"/>
      <c r="AA1154" s="1"/>
      <c r="AB1154" t="s">
        <v>72</v>
      </c>
      <c r="AF1154" s="38">
        <v>33</v>
      </c>
      <c r="AG1154" s="40">
        <v>9</v>
      </c>
      <c r="AH1154" s="40">
        <v>100</v>
      </c>
      <c r="AI1154" s="52">
        <v>36900</v>
      </c>
      <c r="AJ1154" s="52">
        <f t="shared" si="221"/>
        <v>33009</v>
      </c>
      <c r="AK1154" t="s">
        <v>1652</v>
      </c>
      <c r="AM1154" s="1">
        <f t="shared" si="223"/>
        <v>1268</v>
      </c>
      <c r="AN1154" s="1">
        <v>68</v>
      </c>
      <c r="AS1154" s="1">
        <v>904</v>
      </c>
      <c r="AT1154" s="1">
        <v>69</v>
      </c>
    </row>
    <row r="1155" spans="1:46" hidden="1" outlineLevel="1">
      <c r="A1155" t="s">
        <v>1255</v>
      </c>
      <c r="B1155" s="11" t="s">
        <v>2327</v>
      </c>
      <c r="E1155" s="1">
        <f t="shared" si="222"/>
        <v>4400</v>
      </c>
      <c r="G1155" s="1">
        <v>3395</v>
      </c>
      <c r="H1155" s="1">
        <v>3376</v>
      </c>
      <c r="I1155" s="1">
        <v>3359</v>
      </c>
      <c r="J1155" s="2"/>
      <c r="K1155" s="2">
        <f t="shared" ref="K1155:K1218" si="224">I1155/E1155</f>
        <v>0.76340909090909093</v>
      </c>
      <c r="L1155" s="10">
        <f t="shared" si="214"/>
        <v>3</v>
      </c>
      <c r="M1155" s="9">
        <f t="shared" si="215"/>
        <v>1</v>
      </c>
      <c r="N1155" s="8">
        <f t="shared" si="216"/>
        <v>2</v>
      </c>
      <c r="O1155" s="2">
        <f t="shared" si="217"/>
        <v>0.18181818181818182</v>
      </c>
      <c r="P1155" s="2">
        <f t="shared" si="218"/>
        <v>0.43681818181818183</v>
      </c>
      <c r="Q1155" s="2">
        <f t="shared" si="219"/>
        <v>0.38136363636363635</v>
      </c>
      <c r="R1155" s="2">
        <f t="shared" si="220"/>
        <v>-5.5511151231257827E-17</v>
      </c>
      <c r="S1155" s="25">
        <v>800</v>
      </c>
      <c r="T1155" s="25">
        <v>1922</v>
      </c>
      <c r="U1155" s="25">
        <v>1678</v>
      </c>
      <c r="V1155" s="25"/>
      <c r="W1155" s="25"/>
      <c r="X1155" s="25"/>
      <c r="Y1155" s="25"/>
      <c r="Z1155" s="1"/>
      <c r="AA1155" s="1"/>
      <c r="AB1155" t="s">
        <v>1337</v>
      </c>
      <c r="AF1155" s="38">
        <v>33</v>
      </c>
      <c r="AG1155" s="40">
        <v>11</v>
      </c>
      <c r="AH1155" s="40">
        <v>65</v>
      </c>
      <c r="AI1155" s="52">
        <v>37140</v>
      </c>
      <c r="AJ1155" s="52">
        <f t="shared" si="221"/>
        <v>33011</v>
      </c>
      <c r="AK1155" t="s">
        <v>1652</v>
      </c>
      <c r="AM1155" s="1">
        <f t="shared" si="223"/>
        <v>4240</v>
      </c>
      <c r="AN1155" s="1">
        <v>160</v>
      </c>
      <c r="AS1155" s="1">
        <v>3237</v>
      </c>
      <c r="AT1155" s="1">
        <v>158</v>
      </c>
    </row>
    <row r="1156" spans="1:46" hidden="1" outlineLevel="1">
      <c r="A1156" t="s">
        <v>1256</v>
      </c>
      <c r="B1156" s="11" t="s">
        <v>2327</v>
      </c>
      <c r="E1156" s="1">
        <f t="shared" si="222"/>
        <v>6674</v>
      </c>
      <c r="G1156" s="1">
        <v>4390</v>
      </c>
      <c r="H1156" s="1">
        <v>4366</v>
      </c>
      <c r="I1156" s="1">
        <v>4303</v>
      </c>
      <c r="J1156" s="2"/>
      <c r="K1156" s="2">
        <f t="shared" si="224"/>
        <v>0.64474078513635003</v>
      </c>
      <c r="L1156" s="10">
        <f t="shared" si="214"/>
        <v>3</v>
      </c>
      <c r="M1156" s="9">
        <f t="shared" si="215"/>
        <v>1</v>
      </c>
      <c r="N1156" s="8">
        <f t="shared" si="216"/>
        <v>2</v>
      </c>
      <c r="O1156" s="2">
        <f t="shared" si="217"/>
        <v>0.24333233443212465</v>
      </c>
      <c r="P1156" s="2">
        <f t="shared" si="218"/>
        <v>0.46493856757566676</v>
      </c>
      <c r="Q1156" s="2">
        <f t="shared" si="219"/>
        <v>0.29172909799220859</v>
      </c>
      <c r="R1156" s="2">
        <f t="shared" si="220"/>
        <v>0</v>
      </c>
      <c r="S1156" s="25">
        <v>1624</v>
      </c>
      <c r="T1156" s="25">
        <v>3103</v>
      </c>
      <c r="U1156" s="25">
        <v>1947</v>
      </c>
      <c r="V1156" s="25"/>
      <c r="W1156" s="25"/>
      <c r="X1156" s="25"/>
      <c r="Y1156" s="25"/>
      <c r="Z1156" s="1"/>
      <c r="AA1156" s="1"/>
      <c r="AB1156" t="s">
        <v>860</v>
      </c>
      <c r="AF1156" s="38">
        <v>33</v>
      </c>
      <c r="AG1156" s="40">
        <v>13</v>
      </c>
      <c r="AH1156" s="40">
        <v>75</v>
      </c>
      <c r="AI1156" s="52">
        <v>37300</v>
      </c>
      <c r="AJ1156" s="52">
        <f t="shared" si="221"/>
        <v>33013</v>
      </c>
      <c r="AK1156" t="s">
        <v>1652</v>
      </c>
      <c r="AM1156" s="1">
        <f t="shared" si="223"/>
        <v>6378</v>
      </c>
      <c r="AN1156" s="1">
        <v>296</v>
      </c>
      <c r="AS1156" s="1">
        <v>4222</v>
      </c>
      <c r="AT1156" s="1">
        <v>168</v>
      </c>
    </row>
    <row r="1157" spans="1:46" hidden="1" outlineLevel="1">
      <c r="A1157" s="11" t="s">
        <v>1573</v>
      </c>
      <c r="B1157" s="11" t="s">
        <v>2327</v>
      </c>
      <c r="E1157" s="1">
        <f t="shared" si="222"/>
        <v>3813</v>
      </c>
      <c r="G1157" s="1">
        <v>2917</v>
      </c>
      <c r="H1157" s="1">
        <v>2896</v>
      </c>
      <c r="I1157" s="1">
        <v>2880</v>
      </c>
      <c r="J1157" s="2"/>
      <c r="K1157" s="2">
        <f t="shared" si="224"/>
        <v>0.75531077891424081</v>
      </c>
      <c r="L1157" s="10">
        <f t="shared" si="214"/>
        <v>3</v>
      </c>
      <c r="M1157" s="9">
        <f t="shared" si="215"/>
        <v>1</v>
      </c>
      <c r="N1157" s="8">
        <f t="shared" si="216"/>
        <v>2</v>
      </c>
      <c r="O1157" s="2">
        <f t="shared" si="217"/>
        <v>0.26934172567532128</v>
      </c>
      <c r="P1157" s="2">
        <f t="shared" si="218"/>
        <v>0.44033569367951741</v>
      </c>
      <c r="Q1157" s="2">
        <f t="shared" si="219"/>
        <v>0.29032258064516131</v>
      </c>
      <c r="R1157" s="2">
        <f t="shared" si="220"/>
        <v>5.5511151231257827E-17</v>
      </c>
      <c r="S1157" s="25">
        <v>1027</v>
      </c>
      <c r="T1157" s="25">
        <v>1679</v>
      </c>
      <c r="U1157" s="25">
        <v>1107</v>
      </c>
      <c r="V1157" s="25"/>
      <c r="W1157" s="25"/>
      <c r="X1157" s="25"/>
      <c r="Y1157" s="25"/>
      <c r="Z1157" s="1"/>
      <c r="AA1157" s="1"/>
      <c r="AB1157" t="s">
        <v>860</v>
      </c>
      <c r="AF1157" s="38">
        <v>33</v>
      </c>
      <c r="AG1157" s="40">
        <v>13</v>
      </c>
      <c r="AH1157" s="40">
        <v>80</v>
      </c>
      <c r="AI1157" s="52">
        <v>37540</v>
      </c>
      <c r="AJ1157" s="52">
        <f t="shared" si="221"/>
        <v>33013</v>
      </c>
      <c r="AK1157" t="s">
        <v>1652</v>
      </c>
      <c r="AM1157" s="1">
        <f t="shared" si="223"/>
        <v>3651</v>
      </c>
      <c r="AN1157" s="1">
        <v>162</v>
      </c>
      <c r="AS1157" s="1">
        <v>2700</v>
      </c>
      <c r="AT1157" s="1">
        <v>217</v>
      </c>
    </row>
    <row r="1158" spans="1:46" hidden="1" outlineLevel="1">
      <c r="A1158" t="s">
        <v>1866</v>
      </c>
      <c r="B1158" s="11" t="s">
        <v>2327</v>
      </c>
      <c r="E1158" s="1">
        <f t="shared" si="222"/>
        <v>10970</v>
      </c>
      <c r="G1158" s="1">
        <v>6927</v>
      </c>
      <c r="H1158" s="1">
        <v>6894</v>
      </c>
      <c r="I1158" s="1">
        <v>6819</v>
      </c>
      <c r="J1158" s="2"/>
      <c r="K1158" s="2">
        <f t="shared" si="224"/>
        <v>0.62160437556973569</v>
      </c>
      <c r="L1158" s="10">
        <f t="shared" si="214"/>
        <v>3</v>
      </c>
      <c r="M1158" s="9">
        <f t="shared" si="215"/>
        <v>2</v>
      </c>
      <c r="N1158" s="8">
        <f t="shared" si="216"/>
        <v>1</v>
      </c>
      <c r="O1158" s="2">
        <f t="shared" si="217"/>
        <v>0.26162260711030083</v>
      </c>
      <c r="P1158" s="2">
        <f t="shared" si="218"/>
        <v>0.35943482224247947</v>
      </c>
      <c r="Q1158" s="2">
        <f t="shared" si="219"/>
        <v>0.3789425706472197</v>
      </c>
      <c r="R1158" s="2">
        <f t="shared" si="220"/>
        <v>0</v>
      </c>
      <c r="S1158" s="25">
        <v>2870</v>
      </c>
      <c r="T1158" s="25">
        <v>3943</v>
      </c>
      <c r="U1158" s="25">
        <v>4157</v>
      </c>
      <c r="V1158" s="25"/>
      <c r="W1158" s="25"/>
      <c r="X1158" s="25"/>
      <c r="Y1158" s="25"/>
      <c r="Z1158" s="1"/>
      <c r="AA1158" s="1"/>
      <c r="AB1158" t="s">
        <v>1337</v>
      </c>
      <c r="AF1158" s="38">
        <v>33</v>
      </c>
      <c r="AG1158" s="40">
        <v>11</v>
      </c>
      <c r="AH1158" s="40">
        <v>70</v>
      </c>
      <c r="AI1158" s="52">
        <v>37940</v>
      </c>
      <c r="AJ1158" s="52">
        <f t="shared" si="221"/>
        <v>33011</v>
      </c>
      <c r="AK1158" t="s">
        <v>1652</v>
      </c>
      <c r="AM1158" s="1">
        <f t="shared" si="223"/>
        <v>10524</v>
      </c>
      <c r="AN1158" s="1">
        <v>446</v>
      </c>
      <c r="AS1158" s="1">
        <v>6691</v>
      </c>
      <c r="AT1158" s="1">
        <v>236</v>
      </c>
    </row>
    <row r="1159" spans="1:46" hidden="1" outlineLevel="1">
      <c r="A1159" t="s">
        <v>2834</v>
      </c>
      <c r="B1159" s="11" t="s">
        <v>2327</v>
      </c>
      <c r="E1159" s="1">
        <f t="shared" si="222"/>
        <v>734</v>
      </c>
      <c r="G1159" s="1">
        <v>567</v>
      </c>
      <c r="H1159" s="1">
        <v>584</v>
      </c>
      <c r="I1159" s="1">
        <v>557</v>
      </c>
      <c r="J1159" s="2"/>
      <c r="K1159" s="2">
        <f t="shared" si="224"/>
        <v>0.75885558583106272</v>
      </c>
      <c r="L1159" s="10">
        <f t="shared" si="214"/>
        <v>3</v>
      </c>
      <c r="M1159" s="9">
        <f t="shared" si="215"/>
        <v>2</v>
      </c>
      <c r="N1159" s="8">
        <f t="shared" si="216"/>
        <v>1</v>
      </c>
      <c r="O1159" s="2">
        <f t="shared" si="217"/>
        <v>0.1335149863760218</v>
      </c>
      <c r="P1159" s="2">
        <f t="shared" si="218"/>
        <v>0.33242506811989103</v>
      </c>
      <c r="Q1159" s="2">
        <f t="shared" si="219"/>
        <v>0.5340599455040872</v>
      </c>
      <c r="R1159" s="2">
        <f t="shared" si="220"/>
        <v>0</v>
      </c>
      <c r="S1159" s="25">
        <v>98</v>
      </c>
      <c r="T1159" s="25">
        <v>244</v>
      </c>
      <c r="U1159" s="25">
        <v>392</v>
      </c>
      <c r="V1159" s="25"/>
      <c r="W1159" s="25"/>
      <c r="X1159" s="25"/>
      <c r="Y1159" s="25"/>
      <c r="Z1159" s="1"/>
      <c r="AA1159" s="1"/>
      <c r="AB1159" t="s">
        <v>94</v>
      </c>
      <c r="AF1159" s="38">
        <v>33</v>
      </c>
      <c r="AG1159" s="40">
        <v>3</v>
      </c>
      <c r="AH1159" s="40">
        <v>55</v>
      </c>
      <c r="AI1159" s="52">
        <v>38260</v>
      </c>
      <c r="AJ1159" s="52">
        <f t="shared" si="221"/>
        <v>33003</v>
      </c>
      <c r="AK1159" t="s">
        <v>1652</v>
      </c>
      <c r="AM1159" s="1">
        <f t="shared" si="223"/>
        <v>715</v>
      </c>
      <c r="AN1159" s="1">
        <v>19</v>
      </c>
      <c r="AS1159" s="1">
        <v>479</v>
      </c>
      <c r="AT1159" s="1">
        <v>88</v>
      </c>
    </row>
    <row r="1160" spans="1:46" hidden="1" outlineLevel="1">
      <c r="A1160" t="s">
        <v>1257</v>
      </c>
      <c r="B1160" s="11" t="s">
        <v>2327</v>
      </c>
      <c r="E1160" s="1">
        <f t="shared" si="222"/>
        <v>2827</v>
      </c>
      <c r="G1160" s="1">
        <v>1910</v>
      </c>
      <c r="H1160" s="1">
        <v>1889</v>
      </c>
      <c r="I1160" s="1">
        <v>1886</v>
      </c>
      <c r="J1160" s="2"/>
      <c r="K1160" s="2">
        <f t="shared" si="224"/>
        <v>0.66713830916165551</v>
      </c>
      <c r="L1160" s="10">
        <f t="shared" si="214"/>
        <v>3</v>
      </c>
      <c r="M1160" s="9">
        <f t="shared" si="215"/>
        <v>2</v>
      </c>
      <c r="N1160" s="8">
        <f t="shared" si="216"/>
        <v>1</v>
      </c>
      <c r="O1160" s="2">
        <f t="shared" si="217"/>
        <v>0.25008843296781041</v>
      </c>
      <c r="P1160" s="2">
        <f t="shared" si="218"/>
        <v>0.35691545808277325</v>
      </c>
      <c r="Q1160" s="2">
        <f t="shared" si="219"/>
        <v>0.39299610894941633</v>
      </c>
      <c r="R1160" s="2">
        <f t="shared" si="220"/>
        <v>5.5511151231257827E-17</v>
      </c>
      <c r="S1160" s="25">
        <v>707</v>
      </c>
      <c r="T1160" s="25">
        <v>1009</v>
      </c>
      <c r="U1160" s="25">
        <v>1111</v>
      </c>
      <c r="V1160" s="25"/>
      <c r="W1160" s="25"/>
      <c r="X1160" s="25"/>
      <c r="Y1160" s="25"/>
      <c r="Z1160" s="1"/>
      <c r="AA1160" s="1"/>
      <c r="AB1160" t="s">
        <v>2588</v>
      </c>
      <c r="AF1160" s="38">
        <v>33</v>
      </c>
      <c r="AG1160" s="40">
        <v>5</v>
      </c>
      <c r="AH1160" s="40">
        <v>40</v>
      </c>
      <c r="AI1160" s="52">
        <v>38500</v>
      </c>
      <c r="AJ1160" s="52">
        <f t="shared" si="221"/>
        <v>33005</v>
      </c>
      <c r="AK1160" t="s">
        <v>1652</v>
      </c>
      <c r="AM1160" s="1">
        <f t="shared" si="223"/>
        <v>2744</v>
      </c>
      <c r="AN1160" s="1">
        <v>83</v>
      </c>
      <c r="AS1160" s="1">
        <v>1805</v>
      </c>
      <c r="AT1160" s="1">
        <v>105</v>
      </c>
    </row>
    <row r="1161" spans="1:46" hidden="1" outlineLevel="1">
      <c r="A1161" s="11" t="s">
        <v>2030</v>
      </c>
      <c r="B1161" s="11" t="s">
        <v>2327</v>
      </c>
      <c r="E1161" s="1">
        <f t="shared" si="222"/>
        <v>591</v>
      </c>
      <c r="G1161" s="1">
        <v>399</v>
      </c>
      <c r="H1161" s="1">
        <v>392</v>
      </c>
      <c r="I1161" s="1">
        <v>393</v>
      </c>
      <c r="J1161" s="2"/>
      <c r="K1161" s="2">
        <f t="shared" si="224"/>
        <v>0.6649746192893401</v>
      </c>
      <c r="L1161" s="10">
        <f t="shared" si="214"/>
        <v>3</v>
      </c>
      <c r="M1161" s="9">
        <f t="shared" si="215"/>
        <v>1</v>
      </c>
      <c r="N1161" s="8">
        <f t="shared" si="216"/>
        <v>2</v>
      </c>
      <c r="O1161" s="2">
        <f t="shared" si="217"/>
        <v>0.15736040609137056</v>
      </c>
      <c r="P1161" s="2">
        <f t="shared" si="218"/>
        <v>0.56006768189509304</v>
      </c>
      <c r="Q1161" s="2">
        <f t="shared" si="219"/>
        <v>0.28257191201353637</v>
      </c>
      <c r="R1161" s="2">
        <f t="shared" si="220"/>
        <v>0</v>
      </c>
      <c r="S1161" s="25">
        <v>93</v>
      </c>
      <c r="T1161" s="25">
        <v>331</v>
      </c>
      <c r="U1161" s="25">
        <v>167</v>
      </c>
      <c r="V1161" s="25"/>
      <c r="W1161" s="25"/>
      <c r="X1161" s="25"/>
      <c r="Y1161" s="25"/>
      <c r="Z1161" s="1"/>
      <c r="AA1161" s="1"/>
      <c r="AB1161" t="s">
        <v>532</v>
      </c>
      <c r="AF1161" s="38">
        <v>33</v>
      </c>
      <c r="AG1161" s="40">
        <v>7</v>
      </c>
      <c r="AH1161" s="40">
        <v>110</v>
      </c>
      <c r="AI1161" s="52">
        <v>38820</v>
      </c>
      <c r="AJ1161" s="52">
        <f t="shared" si="221"/>
        <v>33007</v>
      </c>
      <c r="AK1161" t="s">
        <v>1652</v>
      </c>
      <c r="AM1161" s="1">
        <f t="shared" si="223"/>
        <v>574</v>
      </c>
      <c r="AN1161" s="1">
        <v>17</v>
      </c>
      <c r="AS1161" s="1">
        <v>370</v>
      </c>
      <c r="AT1161" s="1">
        <v>29</v>
      </c>
    </row>
    <row r="1162" spans="1:46" hidden="1" outlineLevel="1">
      <c r="A1162" t="s">
        <v>2131</v>
      </c>
      <c r="B1162" s="11" t="s">
        <v>2327</v>
      </c>
      <c r="E1162" s="1">
        <f t="shared" si="222"/>
        <v>12543</v>
      </c>
      <c r="G1162" s="1">
        <v>7846</v>
      </c>
      <c r="H1162" s="1">
        <v>7680</v>
      </c>
      <c r="I1162" s="1">
        <v>7618</v>
      </c>
      <c r="J1162" s="2"/>
      <c r="K1162" s="2">
        <f t="shared" si="224"/>
        <v>0.60735071354540382</v>
      </c>
      <c r="L1162" s="10">
        <f t="shared" si="214"/>
        <v>2</v>
      </c>
      <c r="M1162" s="9">
        <f t="shared" si="215"/>
        <v>3</v>
      </c>
      <c r="N1162" s="8">
        <f t="shared" si="216"/>
        <v>1</v>
      </c>
      <c r="O1162" s="2">
        <f t="shared" si="217"/>
        <v>0.34098700470381887</v>
      </c>
      <c r="P1162" s="2">
        <f t="shared" si="218"/>
        <v>0.30574822610220842</v>
      </c>
      <c r="Q1162" s="2">
        <f t="shared" si="219"/>
        <v>0.35326476919397276</v>
      </c>
      <c r="R1162" s="2">
        <f t="shared" si="220"/>
        <v>0</v>
      </c>
      <c r="S1162" s="25">
        <v>4277</v>
      </c>
      <c r="T1162" s="25">
        <v>3835</v>
      </c>
      <c r="U1162" s="25">
        <v>4431</v>
      </c>
      <c r="V1162" s="25"/>
      <c r="W1162" s="25"/>
      <c r="X1162" s="25"/>
      <c r="Y1162" s="25"/>
      <c r="Z1162" s="1"/>
      <c r="AA1162" s="1"/>
      <c r="AB1162" t="s">
        <v>2588</v>
      </c>
      <c r="AF1162" s="38">
        <v>33</v>
      </c>
      <c r="AG1162" s="40">
        <v>5</v>
      </c>
      <c r="AH1162" s="40">
        <v>45</v>
      </c>
      <c r="AI1162" s="52">
        <v>39300</v>
      </c>
      <c r="AJ1162" s="52">
        <f t="shared" si="221"/>
        <v>33005</v>
      </c>
      <c r="AK1162" t="s">
        <v>165</v>
      </c>
      <c r="AM1162" s="1">
        <f t="shared" si="223"/>
        <v>11633</v>
      </c>
      <c r="AN1162" s="1">
        <v>910</v>
      </c>
      <c r="AS1162" s="1">
        <v>7424</v>
      </c>
      <c r="AT1162" s="1">
        <v>422</v>
      </c>
    </row>
    <row r="1163" spans="1:46" hidden="1" outlineLevel="1">
      <c r="A1163" t="s">
        <v>822</v>
      </c>
      <c r="B1163" s="11" t="s">
        <v>2327</v>
      </c>
      <c r="E1163" s="1">
        <f t="shared" si="222"/>
        <v>1335</v>
      </c>
      <c r="G1163" s="1">
        <v>907</v>
      </c>
      <c r="H1163" s="1">
        <v>902</v>
      </c>
      <c r="I1163" s="1">
        <v>892</v>
      </c>
      <c r="J1163" s="2"/>
      <c r="K1163" s="2">
        <f t="shared" si="224"/>
        <v>0.66816479400749063</v>
      </c>
      <c r="L1163" s="10">
        <f t="shared" si="214"/>
        <v>3</v>
      </c>
      <c r="M1163" s="9">
        <f t="shared" si="215"/>
        <v>2</v>
      </c>
      <c r="N1163" s="8">
        <f t="shared" si="216"/>
        <v>1</v>
      </c>
      <c r="O1163" s="2">
        <f t="shared" si="217"/>
        <v>0.20149812734082398</v>
      </c>
      <c r="P1163" s="2">
        <f t="shared" si="218"/>
        <v>0.32434456928838951</v>
      </c>
      <c r="Q1163" s="2">
        <f t="shared" si="219"/>
        <v>0.47415730337078654</v>
      </c>
      <c r="R1163" s="2">
        <f t="shared" si="220"/>
        <v>0</v>
      </c>
      <c r="S1163" s="25">
        <v>269</v>
      </c>
      <c r="T1163" s="25">
        <v>433</v>
      </c>
      <c r="U1163" s="25">
        <v>633</v>
      </c>
      <c r="V1163" s="25"/>
      <c r="W1163" s="25"/>
      <c r="X1163" s="25"/>
      <c r="Y1163" s="25"/>
      <c r="Z1163" s="1"/>
      <c r="AA1163" s="1"/>
      <c r="AB1163" t="s">
        <v>2653</v>
      </c>
      <c r="AF1163" s="38">
        <v>33</v>
      </c>
      <c r="AG1163" s="40">
        <v>15</v>
      </c>
      <c r="AH1163" s="40">
        <v>85</v>
      </c>
      <c r="AI1163" s="52">
        <v>39780</v>
      </c>
      <c r="AJ1163" s="52">
        <f t="shared" si="221"/>
        <v>33015</v>
      </c>
      <c r="AK1163" t="s">
        <v>1652</v>
      </c>
      <c r="AM1163" s="1">
        <f t="shared" si="223"/>
        <v>1303</v>
      </c>
      <c r="AN1163" s="1">
        <v>32</v>
      </c>
      <c r="AS1163" s="1">
        <v>856</v>
      </c>
      <c r="AT1163" s="1">
        <v>51</v>
      </c>
    </row>
    <row r="1164" spans="1:46" hidden="1" outlineLevel="1">
      <c r="A1164" t="s">
        <v>1738</v>
      </c>
      <c r="B1164" s="11" t="s">
        <v>2327</v>
      </c>
      <c r="E1164" s="1">
        <f t="shared" si="222"/>
        <v>3370</v>
      </c>
      <c r="G1164" s="1">
        <v>2140</v>
      </c>
      <c r="H1164" s="1">
        <v>2121</v>
      </c>
      <c r="I1164" s="1">
        <v>2092</v>
      </c>
      <c r="J1164" s="2"/>
      <c r="K1164" s="2">
        <f t="shared" si="224"/>
        <v>0.62077151335311576</v>
      </c>
      <c r="L1164" s="10">
        <f t="shared" si="214"/>
        <v>3</v>
      </c>
      <c r="M1164" s="9">
        <f t="shared" si="215"/>
        <v>1</v>
      </c>
      <c r="N1164" s="8">
        <f t="shared" si="216"/>
        <v>2</v>
      </c>
      <c r="O1164" s="2">
        <f t="shared" si="217"/>
        <v>0.22611275964391692</v>
      </c>
      <c r="P1164" s="2">
        <f t="shared" si="218"/>
        <v>0.45875370919881303</v>
      </c>
      <c r="Q1164" s="2">
        <f t="shared" si="219"/>
        <v>0.31513353115727005</v>
      </c>
      <c r="R1164" s="2">
        <f t="shared" si="220"/>
        <v>-5.5511151231257827E-17</v>
      </c>
      <c r="S1164" s="25">
        <v>762</v>
      </c>
      <c r="T1164" s="25">
        <v>1546</v>
      </c>
      <c r="U1164" s="25">
        <v>1062</v>
      </c>
      <c r="V1164" s="25"/>
      <c r="W1164" s="25"/>
      <c r="X1164" s="25"/>
      <c r="Y1164" s="25"/>
      <c r="Z1164" s="1"/>
      <c r="AA1164" s="1"/>
      <c r="AB1164" t="s">
        <v>2653</v>
      </c>
      <c r="AF1164" s="38">
        <v>33</v>
      </c>
      <c r="AG1164" s="40">
        <v>15</v>
      </c>
      <c r="AH1164" s="40">
        <v>90</v>
      </c>
      <c r="AI1164" s="52">
        <v>40100</v>
      </c>
      <c r="AJ1164" s="52">
        <f t="shared" si="221"/>
        <v>33015</v>
      </c>
      <c r="AK1164" t="s">
        <v>1652</v>
      </c>
      <c r="AM1164" s="1">
        <f t="shared" si="223"/>
        <v>3300</v>
      </c>
      <c r="AN1164" s="1">
        <v>70</v>
      </c>
      <c r="AS1164" s="1">
        <v>2032</v>
      </c>
      <c r="AT1164" s="1">
        <v>108</v>
      </c>
    </row>
    <row r="1165" spans="1:46" hidden="1" outlineLevel="1">
      <c r="A1165" t="s">
        <v>1367</v>
      </c>
      <c r="B1165" s="11" t="s">
        <v>2327</v>
      </c>
      <c r="E1165" s="1">
        <f t="shared" si="222"/>
        <v>7590</v>
      </c>
      <c r="G1165" s="1">
        <v>5591</v>
      </c>
      <c r="H1165" s="1">
        <v>5494</v>
      </c>
      <c r="I1165" s="1">
        <v>5439</v>
      </c>
      <c r="J1165" s="2"/>
      <c r="K1165" s="2">
        <f t="shared" si="224"/>
        <v>0.71660079051383396</v>
      </c>
      <c r="L1165" s="10">
        <f t="shared" si="214"/>
        <v>3</v>
      </c>
      <c r="M1165" s="9">
        <f t="shared" si="215"/>
        <v>1</v>
      </c>
      <c r="N1165" s="8">
        <f t="shared" si="216"/>
        <v>2</v>
      </c>
      <c r="O1165" s="2">
        <f t="shared" si="217"/>
        <v>0.24795783926218709</v>
      </c>
      <c r="P1165" s="2">
        <f t="shared" si="218"/>
        <v>0.44057971014492753</v>
      </c>
      <c r="Q1165" s="2">
        <f t="shared" si="219"/>
        <v>0.31146245059288535</v>
      </c>
      <c r="R1165" s="2">
        <f t="shared" si="220"/>
        <v>5.5511151231257827E-17</v>
      </c>
      <c r="S1165" s="25">
        <v>1882</v>
      </c>
      <c r="T1165" s="25">
        <v>3344</v>
      </c>
      <c r="U1165" s="25">
        <v>2364</v>
      </c>
      <c r="V1165" s="25"/>
      <c r="W1165" s="25"/>
      <c r="X1165" s="25"/>
      <c r="Y1165" s="25"/>
      <c r="Z1165" s="1"/>
      <c r="AA1165" s="1"/>
      <c r="AB1165" t="s">
        <v>1938</v>
      </c>
      <c r="AF1165" s="38">
        <v>33</v>
      </c>
      <c r="AG1165" s="40">
        <v>1</v>
      </c>
      <c r="AH1165" s="40">
        <v>35</v>
      </c>
      <c r="AI1165" s="52">
        <v>40180</v>
      </c>
      <c r="AJ1165" s="52">
        <f t="shared" si="221"/>
        <v>33001</v>
      </c>
      <c r="AK1165" t="s">
        <v>165</v>
      </c>
      <c r="AM1165" s="1">
        <f t="shared" si="223"/>
        <v>7233</v>
      </c>
      <c r="AN1165" s="1">
        <v>357</v>
      </c>
      <c r="AS1165" s="1">
        <v>5146</v>
      </c>
      <c r="AT1165" s="1">
        <v>445</v>
      </c>
    </row>
    <row r="1166" spans="1:46" hidden="1" outlineLevel="1">
      <c r="A1166" t="s">
        <v>158</v>
      </c>
      <c r="B1166" s="11" t="s">
        <v>2327</v>
      </c>
      <c r="E1166" s="1">
        <f t="shared" si="222"/>
        <v>1845</v>
      </c>
      <c r="G1166" s="1">
        <v>1155</v>
      </c>
      <c r="H1166" s="1">
        <v>1150</v>
      </c>
      <c r="I1166" s="1">
        <v>1146</v>
      </c>
      <c r="J1166" s="2"/>
      <c r="K1166" s="2">
        <f t="shared" si="224"/>
        <v>0.62113821138211378</v>
      </c>
      <c r="L1166" s="10">
        <f t="shared" si="214"/>
        <v>3</v>
      </c>
      <c r="M1166" s="9">
        <f t="shared" si="215"/>
        <v>1</v>
      </c>
      <c r="N1166" s="8">
        <f t="shared" si="216"/>
        <v>2</v>
      </c>
      <c r="O1166" s="2">
        <f t="shared" si="217"/>
        <v>0.189159891598916</v>
      </c>
      <c r="P1166" s="2">
        <f t="shared" si="218"/>
        <v>0.45203252032520325</v>
      </c>
      <c r="Q1166" s="2">
        <f t="shared" si="219"/>
        <v>0.35880758807588076</v>
      </c>
      <c r="R1166" s="2">
        <f t="shared" si="220"/>
        <v>0</v>
      </c>
      <c r="S1166" s="25">
        <v>349</v>
      </c>
      <c r="T1166" s="25">
        <v>834</v>
      </c>
      <c r="U1166" s="25">
        <v>662</v>
      </c>
      <c r="V1166" s="25"/>
      <c r="W1166" s="25"/>
      <c r="X1166" s="25"/>
      <c r="Y1166" s="25"/>
      <c r="Z1166" s="1"/>
      <c r="AA1166" s="1"/>
      <c r="AB1166" t="s">
        <v>532</v>
      </c>
      <c r="AF1166" s="38">
        <v>33</v>
      </c>
      <c r="AG1166" s="40">
        <v>7</v>
      </c>
      <c r="AH1166" s="40">
        <v>120</v>
      </c>
      <c r="AI1166" s="52">
        <v>40420</v>
      </c>
      <c r="AJ1166" s="52">
        <f t="shared" si="221"/>
        <v>33007</v>
      </c>
      <c r="AK1166" t="s">
        <v>1652</v>
      </c>
      <c r="AM1166" s="1">
        <f t="shared" si="223"/>
        <v>1776</v>
      </c>
      <c r="AN1166" s="1">
        <v>69</v>
      </c>
      <c r="AS1166" s="1">
        <v>1082</v>
      </c>
      <c r="AT1166" s="1">
        <v>73</v>
      </c>
    </row>
    <row r="1167" spans="1:46" hidden="1" outlineLevel="1">
      <c r="A1167" t="s">
        <v>2446</v>
      </c>
      <c r="B1167" s="11" t="s">
        <v>2327</v>
      </c>
      <c r="E1167" s="1">
        <f t="shared" si="222"/>
        <v>221</v>
      </c>
      <c r="G1167" s="1">
        <v>139</v>
      </c>
      <c r="H1167" s="1">
        <v>136</v>
      </c>
      <c r="I1167" s="1">
        <v>136</v>
      </c>
      <c r="J1167" s="2"/>
      <c r="K1167" s="2">
        <f t="shared" si="224"/>
        <v>0.61538461538461542</v>
      </c>
      <c r="L1167" s="10">
        <f t="shared" si="214"/>
        <v>3</v>
      </c>
      <c r="M1167" s="9">
        <f t="shared" si="215"/>
        <v>1</v>
      </c>
      <c r="N1167" s="8">
        <f t="shared" si="216"/>
        <v>2</v>
      </c>
      <c r="O1167" s="2">
        <f t="shared" si="217"/>
        <v>0.17647058823529413</v>
      </c>
      <c r="P1167" s="2">
        <f t="shared" si="218"/>
        <v>0.4434389140271493</v>
      </c>
      <c r="Q1167" s="2">
        <f t="shared" si="219"/>
        <v>0.38009049773755654</v>
      </c>
      <c r="R1167" s="2">
        <f t="shared" si="220"/>
        <v>0</v>
      </c>
      <c r="S1167" s="25">
        <v>39</v>
      </c>
      <c r="T1167" s="25">
        <v>98</v>
      </c>
      <c r="U1167" s="25">
        <v>84</v>
      </c>
      <c r="V1167" s="25"/>
      <c r="W1167" s="25"/>
      <c r="X1167" s="25"/>
      <c r="Y1167" s="25"/>
      <c r="Z1167" s="1"/>
      <c r="AA1167" s="1"/>
      <c r="AB1167" t="s">
        <v>72</v>
      </c>
      <c r="AF1167" s="38">
        <v>33</v>
      </c>
      <c r="AG1167" s="40">
        <v>9</v>
      </c>
      <c r="AH1167" s="40">
        <v>105</v>
      </c>
      <c r="AI1167" s="52">
        <v>40660</v>
      </c>
      <c r="AJ1167" s="52">
        <f t="shared" si="221"/>
        <v>33009</v>
      </c>
      <c r="AK1167" t="s">
        <v>1652</v>
      </c>
      <c r="AM1167" s="1">
        <f t="shared" si="223"/>
        <v>218</v>
      </c>
      <c r="AN1167" s="1">
        <v>3</v>
      </c>
      <c r="AS1167" s="1">
        <v>132</v>
      </c>
      <c r="AT1167" s="1">
        <v>7</v>
      </c>
    </row>
    <row r="1168" spans="1:46" hidden="1" outlineLevel="1">
      <c r="A1168" t="s">
        <v>1627</v>
      </c>
      <c r="B1168" s="11" t="s">
        <v>2327</v>
      </c>
      <c r="E1168" s="1">
        <f t="shared" si="222"/>
        <v>401</v>
      </c>
      <c r="G1168" s="1">
        <v>263</v>
      </c>
      <c r="H1168" s="1">
        <v>253</v>
      </c>
      <c r="I1168" s="1">
        <v>255</v>
      </c>
      <c r="J1168" s="2"/>
      <c r="K1168" s="2">
        <f t="shared" si="224"/>
        <v>0.63591022443890277</v>
      </c>
      <c r="L1168" s="10">
        <f t="shared" si="214"/>
        <v>3</v>
      </c>
      <c r="M1168" s="9">
        <f t="shared" si="215"/>
        <v>2</v>
      </c>
      <c r="N1168" s="8">
        <f t="shared" si="216"/>
        <v>1</v>
      </c>
      <c r="O1168" s="2">
        <f t="shared" si="217"/>
        <v>0.15710723192019951</v>
      </c>
      <c r="P1168" s="2">
        <f t="shared" si="218"/>
        <v>0.37905236907730672</v>
      </c>
      <c r="Q1168" s="2">
        <f t="shared" si="219"/>
        <v>0.46384039900249374</v>
      </c>
      <c r="R1168" s="2">
        <f t="shared" si="220"/>
        <v>5.5511151231257827E-17</v>
      </c>
      <c r="S1168" s="25">
        <v>63</v>
      </c>
      <c r="T1168" s="25">
        <v>152</v>
      </c>
      <c r="U1168" s="25">
        <v>186</v>
      </c>
      <c r="V1168" s="25"/>
      <c r="W1168" s="25"/>
      <c r="X1168" s="25"/>
      <c r="Y1168" s="25"/>
      <c r="Z1168" s="1"/>
      <c r="AA1168" s="1"/>
      <c r="AB1168" t="s">
        <v>519</v>
      </c>
      <c r="AF1168" s="38">
        <v>33</v>
      </c>
      <c r="AG1168" s="40">
        <v>19</v>
      </c>
      <c r="AH1168" s="40">
        <v>40</v>
      </c>
      <c r="AI1168" s="52">
        <v>40900</v>
      </c>
      <c r="AJ1168" s="52">
        <f t="shared" si="221"/>
        <v>33019</v>
      </c>
      <c r="AK1168" t="s">
        <v>1652</v>
      </c>
      <c r="AM1168" s="1">
        <f t="shared" si="223"/>
        <v>391</v>
      </c>
      <c r="AN1168" s="1">
        <v>10</v>
      </c>
      <c r="AS1168" s="1">
        <v>257</v>
      </c>
      <c r="AT1168" s="1">
        <v>6</v>
      </c>
    </row>
    <row r="1169" spans="1:46" hidden="1" outlineLevel="1">
      <c r="A1169" t="s">
        <v>421</v>
      </c>
      <c r="B1169" s="11" t="s">
        <v>2327</v>
      </c>
      <c r="E1169" s="1">
        <f t="shared" si="222"/>
        <v>6442</v>
      </c>
      <c r="G1169" s="1">
        <v>4325</v>
      </c>
      <c r="H1169" s="1">
        <v>4295</v>
      </c>
      <c r="I1169" s="1">
        <v>4274</v>
      </c>
      <c r="J1169" s="2"/>
      <c r="K1169" s="2">
        <f t="shared" si="224"/>
        <v>0.663458553244334</v>
      </c>
      <c r="L1169" s="10">
        <f t="shared" si="214"/>
        <v>1</v>
      </c>
      <c r="M1169" s="9">
        <f t="shared" si="215"/>
        <v>3</v>
      </c>
      <c r="N1169" s="8">
        <f t="shared" si="216"/>
        <v>2</v>
      </c>
      <c r="O1169" s="2">
        <f t="shared" si="217"/>
        <v>0.33716237193418191</v>
      </c>
      <c r="P1169" s="2">
        <f t="shared" si="218"/>
        <v>0.3280037255510711</v>
      </c>
      <c r="Q1169" s="2">
        <f t="shared" si="219"/>
        <v>0.33483390251474698</v>
      </c>
      <c r="R1169" s="2">
        <f t="shared" si="220"/>
        <v>5.5511151231257827E-17</v>
      </c>
      <c r="S1169" s="25">
        <v>2172</v>
      </c>
      <c r="T1169" s="25">
        <v>2113</v>
      </c>
      <c r="U1169" s="25">
        <v>2157</v>
      </c>
      <c r="V1169" s="25"/>
      <c r="W1169" s="25"/>
      <c r="X1169" s="25"/>
      <c r="Y1169" s="25"/>
      <c r="Z1169" s="1"/>
      <c r="AA1169" s="1"/>
      <c r="AB1169" t="s">
        <v>72</v>
      </c>
      <c r="AF1169" s="38">
        <v>33</v>
      </c>
      <c r="AG1169" s="40">
        <v>9</v>
      </c>
      <c r="AH1169" s="40">
        <v>110</v>
      </c>
      <c r="AI1169" s="52">
        <v>41300</v>
      </c>
      <c r="AJ1169" s="52">
        <f t="shared" si="221"/>
        <v>33009</v>
      </c>
      <c r="AK1169" t="s">
        <v>165</v>
      </c>
      <c r="AM1169" s="1">
        <f t="shared" si="223"/>
        <v>6052</v>
      </c>
      <c r="AN1169" s="1">
        <v>390</v>
      </c>
      <c r="AS1169" s="1">
        <v>4037</v>
      </c>
      <c r="AT1169" s="1">
        <v>288</v>
      </c>
    </row>
    <row r="1170" spans="1:46" hidden="1" outlineLevel="1">
      <c r="A1170" t="s">
        <v>1878</v>
      </c>
      <c r="B1170" s="11" t="s">
        <v>2327</v>
      </c>
      <c r="E1170" s="1">
        <f t="shared" si="222"/>
        <v>2522</v>
      </c>
      <c r="G1170" s="1">
        <v>1809</v>
      </c>
      <c r="H1170" s="1">
        <v>1794</v>
      </c>
      <c r="I1170" s="1">
        <v>1782</v>
      </c>
      <c r="J1170" s="2"/>
      <c r="K1170" s="2">
        <f t="shared" si="224"/>
        <v>0.70658207771609838</v>
      </c>
      <c r="L1170" s="10">
        <f t="shared" si="214"/>
        <v>2</v>
      </c>
      <c r="M1170" s="9">
        <f t="shared" si="215"/>
        <v>3</v>
      </c>
      <c r="N1170" s="8">
        <f t="shared" si="216"/>
        <v>1</v>
      </c>
      <c r="O1170" s="2">
        <f t="shared" si="217"/>
        <v>0.33148295003965106</v>
      </c>
      <c r="P1170" s="2">
        <f t="shared" si="218"/>
        <v>0.2795400475812847</v>
      </c>
      <c r="Q1170" s="2">
        <f t="shared" si="219"/>
        <v>0.38897700237906424</v>
      </c>
      <c r="R1170" s="2">
        <f t="shared" si="220"/>
        <v>5.5511151231257827E-17</v>
      </c>
      <c r="S1170" s="25">
        <v>836</v>
      </c>
      <c r="T1170" s="25">
        <v>705</v>
      </c>
      <c r="U1170" s="25">
        <v>981</v>
      </c>
      <c r="V1170" s="25"/>
      <c r="W1170" s="25"/>
      <c r="X1170" s="25"/>
      <c r="Y1170" s="25"/>
      <c r="Z1170" s="1"/>
      <c r="AA1170" s="1"/>
      <c r="AB1170" t="s">
        <v>2093</v>
      </c>
      <c r="AF1170" s="38">
        <v>33</v>
      </c>
      <c r="AG1170" s="40">
        <v>17</v>
      </c>
      <c r="AH1170" s="40">
        <v>25</v>
      </c>
      <c r="AI1170" s="52">
        <v>41460</v>
      </c>
      <c r="AJ1170" s="52">
        <f t="shared" si="221"/>
        <v>33017</v>
      </c>
      <c r="AK1170" t="s">
        <v>1652</v>
      </c>
      <c r="AM1170" s="1">
        <f t="shared" si="223"/>
        <v>2361</v>
      </c>
      <c r="AN1170" s="1">
        <v>161</v>
      </c>
      <c r="AS1170" s="1">
        <v>1698</v>
      </c>
      <c r="AT1170" s="1">
        <v>111</v>
      </c>
    </row>
    <row r="1171" spans="1:46" hidden="1" outlineLevel="1">
      <c r="A1171" t="s">
        <v>1628</v>
      </c>
      <c r="B1171" s="11" t="s">
        <v>2327</v>
      </c>
      <c r="E1171" s="1">
        <f t="shared" si="222"/>
        <v>493</v>
      </c>
      <c r="G1171" s="1">
        <v>332</v>
      </c>
      <c r="H1171" s="1">
        <v>325</v>
      </c>
      <c r="I1171" s="1">
        <v>326</v>
      </c>
      <c r="J1171" s="2"/>
      <c r="K1171" s="2">
        <f t="shared" si="224"/>
        <v>0.66125760649087217</v>
      </c>
      <c r="L1171" s="10">
        <f t="shared" si="214"/>
        <v>3</v>
      </c>
      <c r="M1171" s="9">
        <f t="shared" si="215"/>
        <v>2</v>
      </c>
      <c r="N1171" s="8">
        <f t="shared" si="216"/>
        <v>1</v>
      </c>
      <c r="O1171" s="2">
        <f t="shared" si="217"/>
        <v>0.17038539553752535</v>
      </c>
      <c r="P1171" s="2">
        <f t="shared" si="218"/>
        <v>0.35091277890466532</v>
      </c>
      <c r="Q1171" s="2">
        <f t="shared" si="219"/>
        <v>0.47870182555780932</v>
      </c>
      <c r="R1171" s="2">
        <f t="shared" si="220"/>
        <v>-5.5511151231257827E-17</v>
      </c>
      <c r="S1171" s="25">
        <v>84</v>
      </c>
      <c r="T1171" s="25">
        <v>173</v>
      </c>
      <c r="U1171" s="25">
        <v>236</v>
      </c>
      <c r="V1171" s="25"/>
      <c r="W1171" s="25"/>
      <c r="X1171" s="25"/>
      <c r="Y1171" s="25"/>
      <c r="Z1171" s="1"/>
      <c r="AA1171" s="1"/>
      <c r="AB1171" t="s">
        <v>519</v>
      </c>
      <c r="AF1171" s="38">
        <v>33</v>
      </c>
      <c r="AG1171" s="40">
        <v>19</v>
      </c>
      <c r="AH1171" s="40">
        <v>45</v>
      </c>
      <c r="AI1171" s="52">
        <v>41700</v>
      </c>
      <c r="AJ1171" s="52">
        <f t="shared" si="221"/>
        <v>33019</v>
      </c>
      <c r="AK1171" t="s">
        <v>1652</v>
      </c>
      <c r="AM1171" s="1">
        <f t="shared" si="223"/>
        <v>484</v>
      </c>
      <c r="AN1171" s="1">
        <v>9</v>
      </c>
      <c r="AS1171" s="1">
        <v>315</v>
      </c>
      <c r="AT1171" s="1">
        <v>17</v>
      </c>
    </row>
    <row r="1172" spans="1:46" hidden="1" outlineLevel="1">
      <c r="A1172" s="11" t="s">
        <v>1241</v>
      </c>
      <c r="B1172" s="11" t="s">
        <v>2327</v>
      </c>
      <c r="E1172" s="1">
        <f t="shared" si="222"/>
        <v>1010</v>
      </c>
      <c r="G1172" s="1">
        <v>526</v>
      </c>
      <c r="H1172" s="1">
        <v>544</v>
      </c>
      <c r="I1172" s="1">
        <v>516</v>
      </c>
      <c r="J1172" s="2"/>
      <c r="K1172" s="2">
        <f t="shared" si="224"/>
        <v>0.5108910891089109</v>
      </c>
      <c r="L1172" s="10">
        <f t="shared" si="214"/>
        <v>3</v>
      </c>
      <c r="M1172" s="9">
        <f t="shared" si="215"/>
        <v>2</v>
      </c>
      <c r="N1172" s="8">
        <f t="shared" si="216"/>
        <v>1</v>
      </c>
      <c r="O1172" s="2">
        <f t="shared" si="217"/>
        <v>0.18613861386138614</v>
      </c>
      <c r="P1172" s="2">
        <f t="shared" si="218"/>
        <v>0.3207920792079208</v>
      </c>
      <c r="Q1172" s="2">
        <f t="shared" si="219"/>
        <v>0.49306930693069306</v>
      </c>
      <c r="R1172" s="2">
        <f t="shared" si="220"/>
        <v>5.5511151231257827E-17</v>
      </c>
      <c r="S1172" s="25">
        <v>188</v>
      </c>
      <c r="T1172" s="25">
        <v>324</v>
      </c>
      <c r="U1172" s="25">
        <v>498</v>
      </c>
      <c r="V1172" s="25"/>
      <c r="W1172" s="25"/>
      <c r="X1172" s="25"/>
      <c r="Y1172" s="25"/>
      <c r="Z1172" s="1"/>
      <c r="AA1172" s="1"/>
      <c r="AB1172" t="s">
        <v>72</v>
      </c>
      <c r="AF1172" s="38">
        <v>33</v>
      </c>
      <c r="AG1172" s="40">
        <v>9</v>
      </c>
      <c r="AH1172" s="40">
        <v>115</v>
      </c>
      <c r="AI1172" s="52">
        <v>41860</v>
      </c>
      <c r="AJ1172" s="52">
        <f t="shared" si="221"/>
        <v>33009</v>
      </c>
      <c r="AK1172" t="s">
        <v>1652</v>
      </c>
      <c r="AM1172" s="1">
        <f t="shared" si="223"/>
        <v>985</v>
      </c>
      <c r="AN1172" s="1">
        <v>25</v>
      </c>
      <c r="AS1172" s="1">
        <v>470</v>
      </c>
      <c r="AT1172" s="1">
        <v>56</v>
      </c>
    </row>
    <row r="1173" spans="1:46" hidden="1" outlineLevel="1">
      <c r="A1173" t="s">
        <v>1833</v>
      </c>
      <c r="B1173" s="11" t="s">
        <v>2327</v>
      </c>
      <c r="E1173" s="1">
        <f t="shared" si="222"/>
        <v>704</v>
      </c>
      <c r="G1173" s="1">
        <v>424</v>
      </c>
      <c r="H1173" s="1">
        <v>422</v>
      </c>
      <c r="I1173" s="1">
        <v>420</v>
      </c>
      <c r="J1173" s="2"/>
      <c r="K1173" s="2">
        <f t="shared" si="224"/>
        <v>0.59659090909090906</v>
      </c>
      <c r="L1173" s="10">
        <f t="shared" si="214"/>
        <v>3</v>
      </c>
      <c r="M1173" s="9">
        <f t="shared" si="215"/>
        <v>1</v>
      </c>
      <c r="N1173" s="8">
        <f t="shared" si="216"/>
        <v>2</v>
      </c>
      <c r="O1173" s="2">
        <f t="shared" si="217"/>
        <v>0.16335227272727273</v>
      </c>
      <c r="P1173" s="2">
        <f t="shared" si="218"/>
        <v>0.47727272727272729</v>
      </c>
      <c r="Q1173" s="2">
        <f t="shared" si="219"/>
        <v>0.359375</v>
      </c>
      <c r="R1173" s="2">
        <f t="shared" si="220"/>
        <v>0</v>
      </c>
      <c r="S1173" s="25">
        <v>115</v>
      </c>
      <c r="T1173" s="25">
        <v>336</v>
      </c>
      <c r="U1173" s="25">
        <v>253</v>
      </c>
      <c r="V1173" s="25"/>
      <c r="W1173" s="25"/>
      <c r="X1173" s="25"/>
      <c r="Y1173" s="25"/>
      <c r="Z1173" s="1"/>
      <c r="AA1173" s="1"/>
      <c r="AB1173" t="s">
        <v>72</v>
      </c>
      <c r="AF1173" s="38">
        <v>33</v>
      </c>
      <c r="AG1173" s="40">
        <v>9</v>
      </c>
      <c r="AH1173" s="40">
        <v>120</v>
      </c>
      <c r="AI1173" s="52">
        <v>42020</v>
      </c>
      <c r="AJ1173" s="52">
        <f t="shared" si="221"/>
        <v>33009</v>
      </c>
      <c r="AK1173" t="s">
        <v>1652</v>
      </c>
      <c r="AM1173" s="1">
        <f t="shared" si="223"/>
        <v>690</v>
      </c>
      <c r="AN1173" s="1">
        <v>14</v>
      </c>
      <c r="AS1173" s="1">
        <v>398</v>
      </c>
      <c r="AT1173" s="1">
        <v>26</v>
      </c>
    </row>
    <row r="1174" spans="1:46" hidden="1" outlineLevel="1">
      <c r="A1174" t="s">
        <v>1572</v>
      </c>
      <c r="B1174" s="11" t="s">
        <v>2327</v>
      </c>
      <c r="E1174" s="1">
        <f t="shared" si="222"/>
        <v>3981</v>
      </c>
      <c r="G1174" s="1">
        <v>2485</v>
      </c>
      <c r="H1174" s="1">
        <v>2476</v>
      </c>
      <c r="I1174" s="1">
        <v>2457</v>
      </c>
      <c r="J1174" s="2"/>
      <c r="K1174" s="2">
        <f t="shared" si="224"/>
        <v>0.6171816126601356</v>
      </c>
      <c r="L1174" s="10">
        <f t="shared" si="214"/>
        <v>3</v>
      </c>
      <c r="M1174" s="9">
        <f t="shared" si="215"/>
        <v>2</v>
      </c>
      <c r="N1174" s="8">
        <f t="shared" si="216"/>
        <v>1</v>
      </c>
      <c r="O1174" s="2">
        <f t="shared" si="217"/>
        <v>0.19894498869630747</v>
      </c>
      <c r="P1174" s="2">
        <f t="shared" si="218"/>
        <v>0.35493594574227583</v>
      </c>
      <c r="Q1174" s="2">
        <f t="shared" si="219"/>
        <v>0.44611906556141673</v>
      </c>
      <c r="R1174" s="2">
        <f t="shared" si="220"/>
        <v>-5.5511151231257827E-17</v>
      </c>
      <c r="S1174" s="25">
        <v>792</v>
      </c>
      <c r="T1174" s="25">
        <v>1413</v>
      </c>
      <c r="U1174" s="25">
        <v>1776</v>
      </c>
      <c r="V1174" s="25"/>
      <c r="W1174" s="25"/>
      <c r="X1174" s="25"/>
      <c r="Y1174" s="25"/>
      <c r="Z1174" s="1"/>
      <c r="AA1174" s="1"/>
      <c r="AB1174" t="s">
        <v>1337</v>
      </c>
      <c r="AF1174" s="38">
        <v>33</v>
      </c>
      <c r="AG1174" s="40">
        <v>11</v>
      </c>
      <c r="AH1174" s="40">
        <v>75</v>
      </c>
      <c r="AI1174" s="52">
        <v>42260</v>
      </c>
      <c r="AJ1174" s="52">
        <f t="shared" si="221"/>
        <v>33011</v>
      </c>
      <c r="AK1174" t="s">
        <v>1652</v>
      </c>
      <c r="AM1174" s="1">
        <f t="shared" si="223"/>
        <v>3853</v>
      </c>
      <c r="AN1174" s="1">
        <v>128</v>
      </c>
      <c r="AS1174" s="1">
        <v>2380</v>
      </c>
      <c r="AT1174" s="1">
        <v>105</v>
      </c>
    </row>
    <row r="1175" spans="1:46" hidden="1" outlineLevel="1">
      <c r="A1175" t="s">
        <v>1142</v>
      </c>
      <c r="B1175" s="11" t="s">
        <v>2327</v>
      </c>
      <c r="E1175" s="1">
        <f t="shared" si="222"/>
        <v>3079</v>
      </c>
      <c r="G1175" s="1">
        <v>1982</v>
      </c>
      <c r="H1175" s="1">
        <v>1967</v>
      </c>
      <c r="I1175" s="1">
        <v>1953</v>
      </c>
      <c r="J1175" s="2"/>
      <c r="K1175" s="2">
        <f t="shared" si="224"/>
        <v>0.63429684962650212</v>
      </c>
      <c r="L1175" s="10">
        <f t="shared" ref="L1175:L1238" si="225">RANK(S1175,S1175:Y1175)</f>
        <v>3</v>
      </c>
      <c r="M1175" s="9">
        <f t="shared" ref="M1175:M1238" si="226">RANK(T1175,S1175:Y1175)</f>
        <v>1</v>
      </c>
      <c r="N1175" s="8">
        <f t="shared" ref="N1175:N1238" si="227">RANK(U1175,S1175:Y1175)</f>
        <v>2</v>
      </c>
      <c r="O1175" s="2">
        <f t="shared" ref="O1175:O1238" si="228">IF(SUM($S1175:$Y1175)=0,"-",S1175/SUM($S1175:$Y1175))</f>
        <v>0.21825267944137708</v>
      </c>
      <c r="P1175" s="2">
        <f t="shared" ref="P1175:P1238" si="229">IF(SUM($S1175:$Y1175)=0,"-",T1175/SUM($S1175:$Y1175))</f>
        <v>0.49464111724585902</v>
      </c>
      <c r="Q1175" s="2">
        <f t="shared" ref="Q1175:Q1238" si="230">IF(SUM($S1175:$Y1175)=0,"-",U1175/SUM($S1175:$Y1175))</f>
        <v>0.28710620331276387</v>
      </c>
      <c r="R1175" s="2">
        <f t="shared" ref="R1175:R1238" si="231">IF(SUM($S1175:$Y1175)=0,"-",(1-O1175-P1175-Q1175))</f>
        <v>5.5511151231257827E-17</v>
      </c>
      <c r="S1175" s="25">
        <v>672</v>
      </c>
      <c r="T1175" s="25">
        <v>1523</v>
      </c>
      <c r="U1175" s="25">
        <v>884</v>
      </c>
      <c r="V1175" s="25"/>
      <c r="W1175" s="25"/>
      <c r="X1175" s="25"/>
      <c r="Y1175" s="25"/>
      <c r="Z1175" s="1"/>
      <c r="AA1175" s="1"/>
      <c r="AB1175" t="s">
        <v>72</v>
      </c>
      <c r="AF1175" s="38">
        <v>33</v>
      </c>
      <c r="AG1175" s="40">
        <v>9</v>
      </c>
      <c r="AH1175" s="40">
        <v>125</v>
      </c>
      <c r="AI1175" s="52">
        <v>42580</v>
      </c>
      <c r="AJ1175" s="52">
        <f t="shared" ref="AJ1175:AJ1238" si="232">AF1175*1000+AG1175</f>
        <v>33009</v>
      </c>
      <c r="AK1175" t="s">
        <v>1652</v>
      </c>
      <c r="AM1175" s="1">
        <f t="shared" si="223"/>
        <v>2956</v>
      </c>
      <c r="AN1175" s="1">
        <v>123</v>
      </c>
      <c r="AS1175" s="1">
        <v>1825</v>
      </c>
      <c r="AT1175" s="1">
        <v>157</v>
      </c>
    </row>
    <row r="1176" spans="1:46" hidden="1" outlineLevel="1">
      <c r="A1176" t="s">
        <v>1935</v>
      </c>
      <c r="B1176" s="11" t="s">
        <v>2327</v>
      </c>
      <c r="E1176" s="1">
        <f t="shared" ref="E1176:E1239" si="233">SUM(S1176:X1176)</f>
        <v>12423</v>
      </c>
      <c r="G1176" s="1">
        <v>7767</v>
      </c>
      <c r="H1176" s="1">
        <v>7741</v>
      </c>
      <c r="I1176" s="1">
        <v>7664</v>
      </c>
      <c r="J1176" s="2"/>
      <c r="K1176" s="2">
        <f t="shared" si="224"/>
        <v>0.61692022860822671</v>
      </c>
      <c r="L1176" s="10">
        <f t="shared" si="225"/>
        <v>3</v>
      </c>
      <c r="M1176" s="9">
        <f t="shared" si="226"/>
        <v>1</v>
      </c>
      <c r="N1176" s="8">
        <f t="shared" si="227"/>
        <v>2</v>
      </c>
      <c r="O1176" s="2">
        <f t="shared" si="228"/>
        <v>0.21951219512195122</v>
      </c>
      <c r="P1176" s="2">
        <f t="shared" si="229"/>
        <v>0.41511712146824437</v>
      </c>
      <c r="Q1176" s="2">
        <f t="shared" si="230"/>
        <v>0.36537068340980439</v>
      </c>
      <c r="R1176" s="2">
        <f t="shared" si="231"/>
        <v>5.5511151231257827E-17</v>
      </c>
      <c r="S1176" s="25">
        <v>2727</v>
      </c>
      <c r="T1176" s="25">
        <v>5157</v>
      </c>
      <c r="U1176" s="25">
        <v>4539</v>
      </c>
      <c r="V1176" s="25"/>
      <c r="W1176" s="25"/>
      <c r="X1176" s="25"/>
      <c r="Y1176" s="25"/>
      <c r="Z1176" s="1"/>
      <c r="AA1176" s="1"/>
      <c r="AB1176" t="s">
        <v>2653</v>
      </c>
      <c r="AF1176" s="38">
        <v>33</v>
      </c>
      <c r="AG1176" s="40">
        <v>15</v>
      </c>
      <c r="AH1176" s="40">
        <v>95</v>
      </c>
      <c r="AI1176" s="52">
        <v>43220</v>
      </c>
      <c r="AJ1176" s="52">
        <f t="shared" si="232"/>
        <v>33015</v>
      </c>
      <c r="AK1176" t="s">
        <v>1652</v>
      </c>
      <c r="AM1176" s="1">
        <f t="shared" ref="AM1176:AM1239" si="234">E1176-AN1176</f>
        <v>12098</v>
      </c>
      <c r="AN1176" s="1">
        <v>325</v>
      </c>
      <c r="AS1176" s="1">
        <v>7357</v>
      </c>
      <c r="AT1176" s="1">
        <v>410</v>
      </c>
    </row>
    <row r="1177" spans="1:46" hidden="1" outlineLevel="1">
      <c r="A1177" t="s">
        <v>641</v>
      </c>
      <c r="B1177" s="11" t="s">
        <v>2327</v>
      </c>
      <c r="E1177" s="1">
        <f t="shared" si="233"/>
        <v>2697</v>
      </c>
      <c r="G1177" s="1">
        <v>1840</v>
      </c>
      <c r="H1177" s="1">
        <v>1828</v>
      </c>
      <c r="I1177" s="1">
        <v>1814</v>
      </c>
      <c r="J1177" s="2"/>
      <c r="K1177" s="2">
        <f t="shared" si="224"/>
        <v>0.67259918427882837</v>
      </c>
      <c r="L1177" s="10">
        <f t="shared" si="225"/>
        <v>3</v>
      </c>
      <c r="M1177" s="9">
        <f t="shared" si="226"/>
        <v>1</v>
      </c>
      <c r="N1177" s="8">
        <f t="shared" si="227"/>
        <v>2</v>
      </c>
      <c r="O1177" s="2">
        <f t="shared" si="228"/>
        <v>0.19095291064145348</v>
      </c>
      <c r="P1177" s="2">
        <f t="shared" si="229"/>
        <v>0.474972191323693</v>
      </c>
      <c r="Q1177" s="2">
        <f t="shared" si="230"/>
        <v>0.33407489803485352</v>
      </c>
      <c r="R1177" s="2">
        <f t="shared" si="231"/>
        <v>0</v>
      </c>
      <c r="S1177" s="25">
        <v>515</v>
      </c>
      <c r="T1177" s="25">
        <v>1281</v>
      </c>
      <c r="U1177" s="25">
        <v>901</v>
      </c>
      <c r="V1177" s="25"/>
      <c r="W1177" s="25"/>
      <c r="X1177" s="25"/>
      <c r="Y1177" s="25"/>
      <c r="Z1177" s="1"/>
      <c r="AA1177" s="1"/>
      <c r="AB1177" t="s">
        <v>860</v>
      </c>
      <c r="AF1177" s="38">
        <v>33</v>
      </c>
      <c r="AG1177" s="40">
        <v>13</v>
      </c>
      <c r="AH1177" s="40">
        <v>85</v>
      </c>
      <c r="AI1177" s="52">
        <v>43380</v>
      </c>
      <c r="AJ1177" s="52">
        <f t="shared" si="232"/>
        <v>33013</v>
      </c>
      <c r="AK1177" t="s">
        <v>1652</v>
      </c>
      <c r="AM1177" s="1">
        <f t="shared" si="234"/>
        <v>2545</v>
      </c>
      <c r="AN1177" s="1">
        <v>152</v>
      </c>
      <c r="AS1177" s="1">
        <v>1778</v>
      </c>
      <c r="AT1177" s="1">
        <v>62</v>
      </c>
    </row>
    <row r="1178" spans="1:46" hidden="1" outlineLevel="1">
      <c r="A1178" t="s">
        <v>1147</v>
      </c>
      <c r="B1178" s="11" t="s">
        <v>2327</v>
      </c>
      <c r="E1178" s="1">
        <f t="shared" si="233"/>
        <v>294</v>
      </c>
      <c r="G1178" s="1">
        <v>174</v>
      </c>
      <c r="H1178" s="1">
        <v>170</v>
      </c>
      <c r="I1178" s="1">
        <v>170</v>
      </c>
      <c r="J1178" s="2"/>
      <c r="K1178" s="2">
        <f t="shared" si="224"/>
        <v>0.57823129251700678</v>
      </c>
      <c r="L1178" s="10">
        <f t="shared" si="225"/>
        <v>3</v>
      </c>
      <c r="M1178" s="9">
        <f t="shared" si="226"/>
        <v>2</v>
      </c>
      <c r="N1178" s="8">
        <f t="shared" si="227"/>
        <v>1</v>
      </c>
      <c r="O1178" s="2">
        <f t="shared" si="228"/>
        <v>0.19047619047619047</v>
      </c>
      <c r="P1178" s="2">
        <f t="shared" si="229"/>
        <v>0.35374149659863946</v>
      </c>
      <c r="Q1178" s="2">
        <f t="shared" si="230"/>
        <v>0.45578231292517007</v>
      </c>
      <c r="R1178" s="2">
        <f t="shared" si="231"/>
        <v>0</v>
      </c>
      <c r="S1178" s="25">
        <v>56</v>
      </c>
      <c r="T1178" s="25">
        <v>104</v>
      </c>
      <c r="U1178" s="25">
        <v>134</v>
      </c>
      <c r="V1178" s="25"/>
      <c r="W1178" s="25"/>
      <c r="X1178" s="25"/>
      <c r="Y1178" s="25"/>
      <c r="Z1178" s="1"/>
      <c r="AA1178" s="1"/>
      <c r="AB1178" t="s">
        <v>72</v>
      </c>
      <c r="AF1178" s="38">
        <v>33</v>
      </c>
      <c r="AG1178" s="40">
        <v>9</v>
      </c>
      <c r="AH1178" s="40">
        <v>130</v>
      </c>
      <c r="AI1178" s="52">
        <v>44100</v>
      </c>
      <c r="AJ1178" s="52">
        <f t="shared" si="232"/>
        <v>33009</v>
      </c>
      <c r="AK1178" t="s">
        <v>1652</v>
      </c>
      <c r="AM1178" s="1">
        <f t="shared" si="234"/>
        <v>289</v>
      </c>
      <c r="AN1178" s="1">
        <v>5</v>
      </c>
      <c r="AS1178" s="1">
        <v>162</v>
      </c>
      <c r="AT1178" s="1">
        <v>12</v>
      </c>
    </row>
    <row r="1179" spans="1:46" hidden="1" outlineLevel="1">
      <c r="A1179" t="s">
        <v>2134</v>
      </c>
      <c r="B1179" s="11" t="s">
        <v>2327</v>
      </c>
      <c r="E1179" s="1">
        <f t="shared" si="233"/>
        <v>1134</v>
      </c>
      <c r="G1179" s="1">
        <v>848</v>
      </c>
      <c r="H1179" s="1">
        <v>837</v>
      </c>
      <c r="I1179" s="1">
        <v>840</v>
      </c>
      <c r="J1179" s="2"/>
      <c r="K1179" s="2">
        <f t="shared" si="224"/>
        <v>0.7407407407407407</v>
      </c>
      <c r="L1179" s="10">
        <f t="shared" si="225"/>
        <v>2</v>
      </c>
      <c r="M1179" s="9">
        <f t="shared" si="226"/>
        <v>3</v>
      </c>
      <c r="N1179" s="8">
        <f t="shared" si="227"/>
        <v>1</v>
      </c>
      <c r="O1179" s="2">
        <f t="shared" si="228"/>
        <v>0.30070546737213405</v>
      </c>
      <c r="P1179" s="2">
        <f t="shared" si="229"/>
        <v>0.25925925925925924</v>
      </c>
      <c r="Q1179" s="2">
        <f t="shared" si="230"/>
        <v>0.44003527336860671</v>
      </c>
      <c r="R1179" s="2">
        <f t="shared" si="231"/>
        <v>-5.5511151231257827E-17</v>
      </c>
      <c r="S1179" s="25">
        <v>341</v>
      </c>
      <c r="T1179" s="25">
        <v>294</v>
      </c>
      <c r="U1179" s="25">
        <v>499</v>
      </c>
      <c r="V1179" s="25"/>
      <c r="W1179" s="25"/>
      <c r="X1179" s="25"/>
      <c r="Y1179" s="25"/>
      <c r="Z1179" s="1"/>
      <c r="AA1179" s="1"/>
      <c r="AB1179" t="s">
        <v>72</v>
      </c>
      <c r="AF1179" s="38">
        <v>33</v>
      </c>
      <c r="AG1179" s="40">
        <v>9</v>
      </c>
      <c r="AH1179" s="40">
        <v>135</v>
      </c>
      <c r="AI1179" s="52">
        <v>44260</v>
      </c>
      <c r="AJ1179" s="52">
        <f t="shared" si="232"/>
        <v>33009</v>
      </c>
      <c r="AK1179" t="s">
        <v>1652</v>
      </c>
      <c r="AM1179" s="1">
        <f t="shared" si="234"/>
        <v>1082</v>
      </c>
      <c r="AN1179" s="1">
        <v>52</v>
      </c>
      <c r="AS1179" s="1">
        <v>787</v>
      </c>
      <c r="AT1179" s="1">
        <v>61</v>
      </c>
    </row>
    <row r="1180" spans="1:46" hidden="1" outlineLevel="1">
      <c r="A1180" t="s">
        <v>1091</v>
      </c>
      <c r="B1180" s="11" t="s">
        <v>2327</v>
      </c>
      <c r="E1180" s="1">
        <f t="shared" si="233"/>
        <v>1134</v>
      </c>
      <c r="G1180" s="1">
        <v>688</v>
      </c>
      <c r="H1180" s="1">
        <v>682</v>
      </c>
      <c r="I1180" s="1">
        <v>673</v>
      </c>
      <c r="J1180" s="2"/>
      <c r="K1180" s="2">
        <f t="shared" si="224"/>
        <v>0.59347442680776019</v>
      </c>
      <c r="L1180" s="10">
        <f t="shared" si="225"/>
        <v>3</v>
      </c>
      <c r="M1180" s="9">
        <f t="shared" si="226"/>
        <v>2</v>
      </c>
      <c r="N1180" s="8">
        <f t="shared" si="227"/>
        <v>1</v>
      </c>
      <c r="O1180" s="2">
        <f t="shared" si="228"/>
        <v>0.1146384479717813</v>
      </c>
      <c r="P1180" s="2">
        <f t="shared" si="229"/>
        <v>0.30158730158730157</v>
      </c>
      <c r="Q1180" s="2">
        <f t="shared" si="230"/>
        <v>0.58377425044091713</v>
      </c>
      <c r="R1180" s="2">
        <f t="shared" si="231"/>
        <v>0</v>
      </c>
      <c r="S1180" s="25">
        <v>130</v>
      </c>
      <c r="T1180" s="25">
        <v>342</v>
      </c>
      <c r="U1180" s="25">
        <v>662</v>
      </c>
      <c r="V1180" s="25"/>
      <c r="W1180" s="25"/>
      <c r="X1180" s="25"/>
      <c r="Y1180" s="25"/>
      <c r="Z1180" s="1"/>
      <c r="AA1180" s="1"/>
      <c r="AB1180" t="s">
        <v>1337</v>
      </c>
      <c r="AF1180" s="38">
        <v>33</v>
      </c>
      <c r="AG1180" s="40">
        <v>11</v>
      </c>
      <c r="AH1180" s="40">
        <v>80</v>
      </c>
      <c r="AI1180" s="52">
        <v>44580</v>
      </c>
      <c r="AJ1180" s="52">
        <f t="shared" si="232"/>
        <v>33011</v>
      </c>
      <c r="AK1180" t="s">
        <v>1652</v>
      </c>
      <c r="AM1180" s="1">
        <f t="shared" si="234"/>
        <v>1075</v>
      </c>
      <c r="AN1180" s="1">
        <v>59</v>
      </c>
      <c r="AS1180" s="1">
        <v>658</v>
      </c>
      <c r="AT1180" s="1">
        <v>30</v>
      </c>
    </row>
    <row r="1181" spans="1:46" hidden="1" outlineLevel="1">
      <c r="A1181" t="s">
        <v>2694</v>
      </c>
      <c r="B1181" s="11" t="s">
        <v>2327</v>
      </c>
      <c r="E1181" s="1">
        <f t="shared" si="233"/>
        <v>1050</v>
      </c>
      <c r="G1181" s="1">
        <v>776</v>
      </c>
      <c r="H1181" s="1">
        <v>773</v>
      </c>
      <c r="I1181" s="1">
        <v>758</v>
      </c>
      <c r="J1181" s="2"/>
      <c r="K1181" s="2">
        <f t="shared" si="224"/>
        <v>0.72190476190476194</v>
      </c>
      <c r="L1181" s="10">
        <f t="shared" si="225"/>
        <v>3</v>
      </c>
      <c r="M1181" s="9">
        <f t="shared" si="226"/>
        <v>2</v>
      </c>
      <c r="N1181" s="8">
        <f t="shared" si="227"/>
        <v>1</v>
      </c>
      <c r="O1181" s="2">
        <f t="shared" si="228"/>
        <v>0.23047619047619047</v>
      </c>
      <c r="P1181" s="2">
        <f t="shared" si="229"/>
        <v>0.2904761904761905</v>
      </c>
      <c r="Q1181" s="2">
        <f t="shared" si="230"/>
        <v>0.47904761904761906</v>
      </c>
      <c r="R1181" s="2">
        <f t="shared" si="231"/>
        <v>-5.5511151231257827E-17</v>
      </c>
      <c r="S1181" s="25">
        <v>242</v>
      </c>
      <c r="T1181" s="25">
        <v>305</v>
      </c>
      <c r="U1181" s="25">
        <v>503</v>
      </c>
      <c r="V1181" s="25"/>
      <c r="W1181" s="25"/>
      <c r="X1181" s="25"/>
      <c r="Y1181" s="25"/>
      <c r="Z1181" s="1"/>
      <c r="AA1181" s="1"/>
      <c r="AB1181" t="s">
        <v>2093</v>
      </c>
      <c r="AF1181" s="38">
        <v>33</v>
      </c>
      <c r="AG1181" s="40">
        <v>17</v>
      </c>
      <c r="AH1181" s="40">
        <v>30</v>
      </c>
      <c r="AI1181" s="52">
        <v>44820</v>
      </c>
      <c r="AJ1181" s="52">
        <f t="shared" si="232"/>
        <v>33017</v>
      </c>
      <c r="AK1181" t="s">
        <v>1652</v>
      </c>
      <c r="AM1181" s="1">
        <f t="shared" si="234"/>
        <v>994</v>
      </c>
      <c r="AN1181" s="1">
        <v>56</v>
      </c>
      <c r="AS1181" s="1">
        <v>725</v>
      </c>
      <c r="AT1181" s="1">
        <v>51</v>
      </c>
    </row>
    <row r="1182" spans="1:46" hidden="1" outlineLevel="1">
      <c r="A1182" s="11" t="s">
        <v>1732</v>
      </c>
      <c r="B1182" s="11" t="s">
        <v>2327</v>
      </c>
      <c r="E1182" s="1">
        <f t="shared" si="233"/>
        <v>1350</v>
      </c>
      <c r="G1182" s="1">
        <v>858</v>
      </c>
      <c r="H1182" s="1">
        <v>850</v>
      </c>
      <c r="I1182" s="1">
        <v>845</v>
      </c>
      <c r="J1182" s="2"/>
      <c r="K1182" s="2">
        <f t="shared" si="224"/>
        <v>0.62592592592592589</v>
      </c>
      <c r="L1182" s="10">
        <f t="shared" si="225"/>
        <v>3</v>
      </c>
      <c r="M1182" s="9">
        <f t="shared" si="226"/>
        <v>2</v>
      </c>
      <c r="N1182" s="8">
        <f t="shared" si="227"/>
        <v>1</v>
      </c>
      <c r="O1182" s="2">
        <f t="shared" si="228"/>
        <v>0.16888888888888889</v>
      </c>
      <c r="P1182" s="2">
        <f t="shared" si="229"/>
        <v>0.37333333333333335</v>
      </c>
      <c r="Q1182" s="2">
        <f t="shared" si="230"/>
        <v>0.45777777777777778</v>
      </c>
      <c r="R1182" s="2">
        <f t="shared" si="231"/>
        <v>0</v>
      </c>
      <c r="S1182" s="25">
        <v>228</v>
      </c>
      <c r="T1182" s="25">
        <v>504</v>
      </c>
      <c r="U1182" s="25">
        <v>618</v>
      </c>
      <c r="V1182" s="25"/>
      <c r="W1182" s="25"/>
      <c r="X1182" s="25"/>
      <c r="Y1182" s="25"/>
      <c r="Z1182" s="1"/>
      <c r="AA1182" s="1"/>
      <c r="AB1182" t="s">
        <v>94</v>
      </c>
      <c r="AF1182" s="38">
        <v>33</v>
      </c>
      <c r="AG1182" s="40">
        <v>3</v>
      </c>
      <c r="AH1182" s="40">
        <v>60</v>
      </c>
      <c r="AI1182" s="52">
        <v>45060</v>
      </c>
      <c r="AJ1182" s="52">
        <f t="shared" si="232"/>
        <v>33003</v>
      </c>
      <c r="AK1182" t="s">
        <v>1652</v>
      </c>
      <c r="AM1182" s="1">
        <f t="shared" si="234"/>
        <v>1311</v>
      </c>
      <c r="AN1182" s="1">
        <v>39</v>
      </c>
      <c r="AS1182" s="1">
        <v>785</v>
      </c>
      <c r="AT1182" s="1">
        <v>73</v>
      </c>
    </row>
    <row r="1183" spans="1:46" hidden="1" outlineLevel="1">
      <c r="A1183" t="s">
        <v>2872</v>
      </c>
      <c r="B1183" s="11" t="s">
        <v>2327</v>
      </c>
      <c r="E1183" s="1">
        <f t="shared" si="233"/>
        <v>48809</v>
      </c>
      <c r="G1183" s="1">
        <v>31951</v>
      </c>
      <c r="H1183" s="1">
        <v>31343</v>
      </c>
      <c r="I1183" s="1">
        <v>30988</v>
      </c>
      <c r="J1183" s="2"/>
      <c r="K1183" s="2">
        <f t="shared" si="224"/>
        <v>0.63488291093855642</v>
      </c>
      <c r="L1183" s="10">
        <f t="shared" si="225"/>
        <v>1</v>
      </c>
      <c r="M1183" s="9">
        <f t="shared" si="226"/>
        <v>2</v>
      </c>
      <c r="N1183" s="8">
        <f t="shared" si="227"/>
        <v>3</v>
      </c>
      <c r="O1183" s="2">
        <f t="shared" si="228"/>
        <v>0.37874162551988361</v>
      </c>
      <c r="P1183" s="2">
        <f t="shared" si="229"/>
        <v>0.35849945706734415</v>
      </c>
      <c r="Q1183" s="2">
        <f t="shared" si="230"/>
        <v>0.26275891741277224</v>
      </c>
      <c r="R1183" s="2">
        <f t="shared" si="231"/>
        <v>-5.5511151231257827E-17</v>
      </c>
      <c r="S1183" s="25">
        <v>18486</v>
      </c>
      <c r="T1183" s="25">
        <v>17498</v>
      </c>
      <c r="U1183" s="25">
        <v>12825</v>
      </c>
      <c r="V1183" s="25"/>
      <c r="W1183" s="25"/>
      <c r="X1183" s="25"/>
      <c r="Y1183" s="25"/>
      <c r="Z1183" s="1"/>
      <c r="AA1183" s="1"/>
      <c r="AB1183" t="s">
        <v>1337</v>
      </c>
      <c r="AF1183" s="38">
        <v>33</v>
      </c>
      <c r="AG1183" s="40">
        <v>11</v>
      </c>
      <c r="AH1183" s="40">
        <v>85</v>
      </c>
      <c r="AI1183" s="52">
        <v>45140</v>
      </c>
      <c r="AJ1183" s="52">
        <f t="shared" si="232"/>
        <v>33011</v>
      </c>
      <c r="AK1183" t="s">
        <v>165</v>
      </c>
      <c r="AM1183" s="1">
        <f t="shared" si="234"/>
        <v>45647</v>
      </c>
      <c r="AN1183" s="1">
        <v>3162</v>
      </c>
      <c r="AS1183" s="1">
        <v>29695</v>
      </c>
      <c r="AT1183" s="1">
        <v>2256</v>
      </c>
    </row>
    <row r="1184" spans="1:46" hidden="1" outlineLevel="1">
      <c r="A1184" t="s">
        <v>387</v>
      </c>
      <c r="B1184" s="11" t="s">
        <v>2327</v>
      </c>
      <c r="E1184" s="1">
        <f t="shared" si="233"/>
        <v>1177</v>
      </c>
      <c r="G1184" s="1">
        <v>796</v>
      </c>
      <c r="H1184" s="1">
        <v>812</v>
      </c>
      <c r="I1184" s="1">
        <v>788</v>
      </c>
      <c r="J1184" s="2"/>
      <c r="K1184" s="2">
        <f t="shared" si="224"/>
        <v>0.66949872557349188</v>
      </c>
      <c r="L1184" s="10">
        <f t="shared" si="225"/>
        <v>2</v>
      </c>
      <c r="M1184" s="9">
        <f t="shared" si="226"/>
        <v>3</v>
      </c>
      <c r="N1184" s="8">
        <f t="shared" si="227"/>
        <v>1</v>
      </c>
      <c r="O1184" s="2">
        <f t="shared" si="228"/>
        <v>0.26847918436703483</v>
      </c>
      <c r="P1184" s="2">
        <f t="shared" si="229"/>
        <v>0.24468988954970264</v>
      </c>
      <c r="Q1184" s="2">
        <f t="shared" si="230"/>
        <v>0.48683092608326251</v>
      </c>
      <c r="R1184" s="2">
        <f t="shared" si="231"/>
        <v>0</v>
      </c>
      <c r="S1184" s="25">
        <v>316</v>
      </c>
      <c r="T1184" s="25">
        <v>288</v>
      </c>
      <c r="U1184" s="25">
        <v>573</v>
      </c>
      <c r="V1184" s="25"/>
      <c r="W1184" s="25"/>
      <c r="X1184" s="25"/>
      <c r="Y1184" s="25"/>
      <c r="Z1184" s="1"/>
      <c r="AA1184" s="1"/>
      <c r="AB1184" t="s">
        <v>2588</v>
      </c>
      <c r="AF1184" s="38">
        <v>33</v>
      </c>
      <c r="AG1184" s="40">
        <v>5</v>
      </c>
      <c r="AH1184" s="40">
        <v>50</v>
      </c>
      <c r="AI1184" s="52">
        <v>45460</v>
      </c>
      <c r="AJ1184" s="52">
        <f t="shared" si="232"/>
        <v>33005</v>
      </c>
      <c r="AK1184" t="s">
        <v>1652</v>
      </c>
      <c r="AM1184" s="1">
        <f t="shared" si="234"/>
        <v>1107</v>
      </c>
      <c r="AN1184" s="1">
        <v>70</v>
      </c>
      <c r="AS1184" s="1">
        <v>752</v>
      </c>
      <c r="AT1184" s="1">
        <v>44</v>
      </c>
    </row>
    <row r="1185" spans="1:46" hidden="1" outlineLevel="1">
      <c r="A1185" t="s">
        <v>2695</v>
      </c>
      <c r="B1185" s="11" t="s">
        <v>2327</v>
      </c>
      <c r="E1185" s="1">
        <f t="shared" si="233"/>
        <v>500</v>
      </c>
      <c r="G1185" s="1">
        <v>334</v>
      </c>
      <c r="H1185" s="1">
        <v>334</v>
      </c>
      <c r="I1185" s="1">
        <v>331</v>
      </c>
      <c r="J1185" s="2"/>
      <c r="K1185" s="2">
        <f t="shared" si="224"/>
        <v>0.66200000000000003</v>
      </c>
      <c r="L1185" s="10">
        <f t="shared" si="225"/>
        <v>3</v>
      </c>
      <c r="M1185" s="9">
        <f t="shared" si="226"/>
        <v>2</v>
      </c>
      <c r="N1185" s="8">
        <f t="shared" si="227"/>
        <v>1</v>
      </c>
      <c r="O1185" s="2">
        <f t="shared" si="228"/>
        <v>0.26</v>
      </c>
      <c r="P1185" s="2">
        <f t="shared" si="229"/>
        <v>0.28999999999999998</v>
      </c>
      <c r="Q1185" s="2">
        <f t="shared" si="230"/>
        <v>0.45</v>
      </c>
      <c r="R1185" s="2">
        <f t="shared" si="231"/>
        <v>0</v>
      </c>
      <c r="S1185" s="25">
        <v>130</v>
      </c>
      <c r="T1185" s="25">
        <v>145</v>
      </c>
      <c r="U1185" s="25">
        <v>225</v>
      </c>
      <c r="V1185" s="25"/>
      <c r="W1185" s="25"/>
      <c r="X1185" s="25"/>
      <c r="Y1185" s="25"/>
      <c r="Z1185" s="1"/>
      <c r="AA1185" s="1"/>
      <c r="AB1185" t="s">
        <v>2588</v>
      </c>
      <c r="AF1185" s="38">
        <v>33</v>
      </c>
      <c r="AG1185" s="40">
        <v>5</v>
      </c>
      <c r="AH1185" s="40">
        <v>55</v>
      </c>
      <c r="AI1185" s="52">
        <v>45700</v>
      </c>
      <c r="AJ1185" s="52">
        <f t="shared" si="232"/>
        <v>33005</v>
      </c>
      <c r="AK1185" t="s">
        <v>1652</v>
      </c>
      <c r="AM1185" s="1">
        <f t="shared" si="234"/>
        <v>487</v>
      </c>
      <c r="AN1185" s="1">
        <v>13</v>
      </c>
      <c r="AS1185" s="1">
        <v>317</v>
      </c>
      <c r="AT1185" s="1">
        <v>17</v>
      </c>
    </row>
    <row r="1186" spans="1:46" hidden="1" outlineLevel="1">
      <c r="A1186" t="s">
        <v>1553</v>
      </c>
      <c r="B1186" s="11" t="s">
        <v>2327</v>
      </c>
      <c r="E1186" s="1">
        <f t="shared" si="233"/>
        <v>698</v>
      </c>
      <c r="G1186" s="1">
        <v>520</v>
      </c>
      <c r="H1186" s="1">
        <v>518</v>
      </c>
      <c r="I1186" s="1">
        <v>512</v>
      </c>
      <c r="J1186" s="2"/>
      <c r="K1186" s="2">
        <f t="shared" si="224"/>
        <v>0.73352435530085958</v>
      </c>
      <c r="L1186" s="10">
        <f t="shared" si="225"/>
        <v>3</v>
      </c>
      <c r="M1186" s="9">
        <f t="shared" si="226"/>
        <v>2</v>
      </c>
      <c r="N1186" s="8">
        <f t="shared" si="227"/>
        <v>1</v>
      </c>
      <c r="O1186" s="2">
        <f t="shared" si="228"/>
        <v>0.16475644699140402</v>
      </c>
      <c r="P1186" s="2">
        <f t="shared" si="229"/>
        <v>0.32664756446991405</v>
      </c>
      <c r="Q1186" s="2">
        <f t="shared" si="230"/>
        <v>0.50859598853868193</v>
      </c>
      <c r="R1186" s="2">
        <f t="shared" si="231"/>
        <v>0</v>
      </c>
      <c r="S1186" s="25">
        <v>115</v>
      </c>
      <c r="T1186" s="25">
        <v>228</v>
      </c>
      <c r="U1186" s="25">
        <v>355</v>
      </c>
      <c r="V1186" s="25"/>
      <c r="W1186" s="25"/>
      <c r="X1186" s="25"/>
      <c r="Y1186" s="25"/>
      <c r="Z1186" s="1"/>
      <c r="AA1186" s="1"/>
      <c r="AB1186" t="s">
        <v>1337</v>
      </c>
      <c r="AF1186" s="38">
        <v>33</v>
      </c>
      <c r="AG1186" s="40">
        <v>11</v>
      </c>
      <c r="AH1186" s="40">
        <v>90</v>
      </c>
      <c r="AI1186" s="52">
        <v>46260</v>
      </c>
      <c r="AJ1186" s="52">
        <f t="shared" si="232"/>
        <v>33011</v>
      </c>
      <c r="AK1186" t="s">
        <v>1652</v>
      </c>
      <c r="AM1186" s="1">
        <f t="shared" si="234"/>
        <v>665</v>
      </c>
      <c r="AN1186" s="1">
        <v>33</v>
      </c>
      <c r="AS1186" s="1">
        <v>493</v>
      </c>
      <c r="AT1186" s="1">
        <v>27</v>
      </c>
    </row>
    <row r="1187" spans="1:46" hidden="1" outlineLevel="1">
      <c r="A1187" t="s">
        <v>2050</v>
      </c>
      <c r="B1187" s="11" t="s">
        <v>2327</v>
      </c>
      <c r="E1187" s="1">
        <f t="shared" si="233"/>
        <v>3405</v>
      </c>
      <c r="G1187" s="1">
        <v>2591</v>
      </c>
      <c r="H1187" s="1">
        <v>2560</v>
      </c>
      <c r="I1187" s="1">
        <v>2519</v>
      </c>
      <c r="J1187" s="2"/>
      <c r="K1187" s="2">
        <f t="shared" si="224"/>
        <v>0.73979441997063144</v>
      </c>
      <c r="L1187" s="10">
        <f t="shared" si="225"/>
        <v>3</v>
      </c>
      <c r="M1187" s="9">
        <f t="shared" si="226"/>
        <v>1</v>
      </c>
      <c r="N1187" s="8">
        <f t="shared" si="227"/>
        <v>2</v>
      </c>
      <c r="O1187" s="2">
        <f t="shared" si="228"/>
        <v>0.17209985315712187</v>
      </c>
      <c r="P1187" s="2">
        <f t="shared" si="229"/>
        <v>0.45198237885462555</v>
      </c>
      <c r="Q1187" s="2">
        <f t="shared" si="230"/>
        <v>0.37591776798825255</v>
      </c>
      <c r="R1187" s="2">
        <f t="shared" si="231"/>
        <v>5.5511151231257827E-17</v>
      </c>
      <c r="S1187" s="25">
        <v>586</v>
      </c>
      <c r="T1187" s="25">
        <v>1539</v>
      </c>
      <c r="U1187" s="25">
        <v>1280</v>
      </c>
      <c r="V1187" s="25"/>
      <c r="W1187" s="25"/>
      <c r="X1187" s="25"/>
      <c r="Y1187" s="25"/>
      <c r="Z1187" s="1"/>
      <c r="AA1187" s="1"/>
      <c r="AB1187" t="s">
        <v>1938</v>
      </c>
      <c r="AF1187" s="38">
        <v>33</v>
      </c>
      <c r="AG1187" s="40">
        <v>1</v>
      </c>
      <c r="AH1187" s="40">
        <v>40</v>
      </c>
      <c r="AI1187" s="52">
        <v>47140</v>
      </c>
      <c r="AJ1187" s="52">
        <f t="shared" si="232"/>
        <v>33001</v>
      </c>
      <c r="AK1187" t="s">
        <v>1652</v>
      </c>
      <c r="AM1187" s="1">
        <f t="shared" si="234"/>
        <v>3255</v>
      </c>
      <c r="AN1187" s="1">
        <v>150</v>
      </c>
      <c r="AS1187" s="1">
        <v>2370</v>
      </c>
      <c r="AT1187" s="1">
        <v>221</v>
      </c>
    </row>
    <row r="1188" spans="1:46" hidden="1" outlineLevel="1">
      <c r="A1188" t="s">
        <v>860</v>
      </c>
      <c r="B1188" s="11" t="s">
        <v>2327</v>
      </c>
      <c r="E1188" s="1">
        <f t="shared" si="233"/>
        <v>14944</v>
      </c>
      <c r="G1188" s="1">
        <v>9647</v>
      </c>
      <c r="H1188" s="1">
        <v>9599</v>
      </c>
      <c r="I1188" s="1">
        <v>9468</v>
      </c>
      <c r="J1188" s="2"/>
      <c r="K1188" s="2">
        <f t="shared" si="224"/>
        <v>0.63356531049250531</v>
      </c>
      <c r="L1188" s="10">
        <f t="shared" si="225"/>
        <v>3</v>
      </c>
      <c r="M1188" s="9">
        <f t="shared" si="226"/>
        <v>1</v>
      </c>
      <c r="N1188" s="8">
        <f t="shared" si="227"/>
        <v>2</v>
      </c>
      <c r="O1188" s="2">
        <f t="shared" si="228"/>
        <v>0.24839400428265523</v>
      </c>
      <c r="P1188" s="2">
        <f t="shared" si="229"/>
        <v>0.43161134903640258</v>
      </c>
      <c r="Q1188" s="2">
        <f t="shared" si="230"/>
        <v>0.31999464668094219</v>
      </c>
      <c r="R1188" s="2">
        <f t="shared" si="231"/>
        <v>0</v>
      </c>
      <c r="S1188" s="25">
        <v>3712</v>
      </c>
      <c r="T1188" s="25">
        <v>6450</v>
      </c>
      <c r="U1188" s="25">
        <v>4782</v>
      </c>
      <c r="V1188" s="25"/>
      <c r="W1188" s="25"/>
      <c r="X1188" s="25"/>
      <c r="Y1188" s="25"/>
      <c r="Z1188" s="1"/>
      <c r="AA1188" s="1"/>
      <c r="AB1188" t="s">
        <v>1337</v>
      </c>
      <c r="AF1188" s="38">
        <v>33</v>
      </c>
      <c r="AG1188" s="40">
        <v>11</v>
      </c>
      <c r="AH1188" s="40">
        <v>95</v>
      </c>
      <c r="AI1188" s="52">
        <v>47540</v>
      </c>
      <c r="AJ1188" s="52">
        <f t="shared" si="232"/>
        <v>33011</v>
      </c>
      <c r="AK1188" t="s">
        <v>1652</v>
      </c>
      <c r="AM1188" s="1">
        <f t="shared" si="234"/>
        <v>14428</v>
      </c>
      <c r="AN1188" s="1">
        <v>516</v>
      </c>
      <c r="AS1188" s="1">
        <v>9191</v>
      </c>
      <c r="AT1188" s="1">
        <v>456</v>
      </c>
    </row>
    <row r="1189" spans="1:46" hidden="1" outlineLevel="1">
      <c r="A1189" t="s">
        <v>2042</v>
      </c>
      <c r="B1189" s="11" t="s">
        <v>2327</v>
      </c>
      <c r="E1189" s="1">
        <f t="shared" si="233"/>
        <v>703</v>
      </c>
      <c r="G1189" s="1">
        <v>453</v>
      </c>
      <c r="H1189" s="1">
        <v>452</v>
      </c>
      <c r="I1189" s="1">
        <v>445</v>
      </c>
      <c r="J1189" s="2"/>
      <c r="K1189" s="2">
        <f t="shared" si="224"/>
        <v>0.63300142247510671</v>
      </c>
      <c r="L1189" s="10">
        <f t="shared" si="225"/>
        <v>3</v>
      </c>
      <c r="M1189" s="9">
        <f t="shared" si="226"/>
        <v>2</v>
      </c>
      <c r="N1189" s="8">
        <f t="shared" si="227"/>
        <v>1</v>
      </c>
      <c r="O1189" s="2">
        <f t="shared" si="228"/>
        <v>0.25462304409672831</v>
      </c>
      <c r="P1189" s="2">
        <f t="shared" si="229"/>
        <v>0.28307254623044098</v>
      </c>
      <c r="Q1189" s="2">
        <f t="shared" si="230"/>
        <v>0.46230440967283071</v>
      </c>
      <c r="R1189" s="2">
        <f t="shared" si="231"/>
        <v>0</v>
      </c>
      <c r="S1189" s="25">
        <v>179</v>
      </c>
      <c r="T1189" s="25">
        <v>199</v>
      </c>
      <c r="U1189" s="25">
        <v>325</v>
      </c>
      <c r="V1189" s="25"/>
      <c r="W1189" s="25"/>
      <c r="X1189" s="25"/>
      <c r="Y1189" s="25"/>
      <c r="Z1189" s="1"/>
      <c r="AA1189" s="1"/>
      <c r="AB1189" t="s">
        <v>2093</v>
      </c>
      <c r="AF1189" s="38">
        <v>33</v>
      </c>
      <c r="AG1189" s="40">
        <v>17</v>
      </c>
      <c r="AH1189" s="40">
        <v>35</v>
      </c>
      <c r="AI1189" s="52">
        <v>47700</v>
      </c>
      <c r="AJ1189" s="52">
        <f t="shared" si="232"/>
        <v>33017</v>
      </c>
      <c r="AK1189" t="s">
        <v>1652</v>
      </c>
      <c r="AM1189" s="1">
        <f t="shared" si="234"/>
        <v>669</v>
      </c>
      <c r="AN1189" s="1">
        <v>34</v>
      </c>
      <c r="AS1189" s="1">
        <v>437</v>
      </c>
      <c r="AT1189" s="1">
        <v>16</v>
      </c>
    </row>
    <row r="1190" spans="1:46" hidden="1" outlineLevel="1">
      <c r="A1190" t="s">
        <v>1702</v>
      </c>
      <c r="B1190" s="11" t="s">
        <v>2327</v>
      </c>
      <c r="E1190" s="1">
        <f t="shared" si="233"/>
        <v>736</v>
      </c>
      <c r="G1190" s="1">
        <v>453</v>
      </c>
      <c r="H1190" s="1">
        <v>446</v>
      </c>
      <c r="I1190" s="1">
        <v>440</v>
      </c>
      <c r="J1190" s="2"/>
      <c r="K1190" s="2">
        <f t="shared" si="224"/>
        <v>0.59782608695652173</v>
      </c>
      <c r="L1190" s="10">
        <f t="shared" si="225"/>
        <v>3</v>
      </c>
      <c r="M1190" s="9">
        <f t="shared" si="226"/>
        <v>2</v>
      </c>
      <c r="N1190" s="8">
        <f t="shared" si="227"/>
        <v>1</v>
      </c>
      <c r="O1190" s="2">
        <f t="shared" si="228"/>
        <v>0.26630434782608697</v>
      </c>
      <c r="P1190" s="2">
        <f t="shared" si="229"/>
        <v>0.30706521739130432</v>
      </c>
      <c r="Q1190" s="2">
        <f t="shared" si="230"/>
        <v>0.4266304347826087</v>
      </c>
      <c r="R1190" s="2">
        <f t="shared" si="231"/>
        <v>5.5511151231257827E-17</v>
      </c>
      <c r="S1190" s="25">
        <v>196</v>
      </c>
      <c r="T1190" s="25">
        <v>226</v>
      </c>
      <c r="U1190" s="25">
        <v>314</v>
      </c>
      <c r="V1190" s="25"/>
      <c r="W1190" s="25"/>
      <c r="X1190" s="25"/>
      <c r="Y1190" s="25"/>
      <c r="Z1190" s="1"/>
      <c r="AA1190" s="1"/>
      <c r="AB1190" t="s">
        <v>532</v>
      </c>
      <c r="AF1190" s="38">
        <v>33</v>
      </c>
      <c r="AG1190" s="40">
        <v>7</v>
      </c>
      <c r="AH1190" s="40">
        <v>135</v>
      </c>
      <c r="AI1190" s="52">
        <v>47860</v>
      </c>
      <c r="AJ1190" s="52">
        <f t="shared" si="232"/>
        <v>33007</v>
      </c>
      <c r="AK1190" t="s">
        <v>1652</v>
      </c>
      <c r="AM1190" s="1">
        <f t="shared" si="234"/>
        <v>720</v>
      </c>
      <c r="AN1190" s="1">
        <v>16</v>
      </c>
      <c r="AS1190" s="1">
        <v>418</v>
      </c>
      <c r="AT1190" s="1">
        <v>35</v>
      </c>
    </row>
    <row r="1191" spans="1:46" hidden="1" outlineLevel="1">
      <c r="A1191" t="s">
        <v>2043</v>
      </c>
      <c r="B1191" s="11" t="s">
        <v>2327</v>
      </c>
      <c r="E1191" s="1">
        <f t="shared" si="233"/>
        <v>8456</v>
      </c>
      <c r="G1191" s="1">
        <v>4750</v>
      </c>
      <c r="H1191" s="1">
        <v>4712</v>
      </c>
      <c r="I1191" s="1">
        <v>4687</v>
      </c>
      <c r="J1191" s="2"/>
      <c r="K1191" s="2">
        <f t="shared" si="224"/>
        <v>0.55428098391674552</v>
      </c>
      <c r="L1191" s="10">
        <f t="shared" si="225"/>
        <v>3</v>
      </c>
      <c r="M1191" s="9">
        <f t="shared" si="226"/>
        <v>2</v>
      </c>
      <c r="N1191" s="8">
        <f t="shared" si="227"/>
        <v>1</v>
      </c>
      <c r="O1191" s="2">
        <f t="shared" si="228"/>
        <v>0.19725638599810785</v>
      </c>
      <c r="P1191" s="2">
        <f t="shared" si="229"/>
        <v>0.39179280983916748</v>
      </c>
      <c r="Q1191" s="2">
        <f t="shared" si="230"/>
        <v>0.41095080416272467</v>
      </c>
      <c r="R1191" s="2">
        <f t="shared" si="231"/>
        <v>5.5511151231257827E-17</v>
      </c>
      <c r="S1191" s="25">
        <v>1668</v>
      </c>
      <c r="T1191" s="25">
        <v>3313</v>
      </c>
      <c r="U1191" s="25">
        <v>3475</v>
      </c>
      <c r="V1191" s="25"/>
      <c r="W1191" s="25"/>
      <c r="X1191" s="25"/>
      <c r="Y1191" s="25"/>
      <c r="Z1191" s="1"/>
      <c r="AA1191" s="1"/>
      <c r="AB1191" t="s">
        <v>1337</v>
      </c>
      <c r="AF1191" s="38">
        <v>33</v>
      </c>
      <c r="AG1191" s="40">
        <v>11</v>
      </c>
      <c r="AH1191" s="40">
        <v>100</v>
      </c>
      <c r="AI1191" s="52">
        <v>48020</v>
      </c>
      <c r="AJ1191" s="52">
        <f t="shared" si="232"/>
        <v>33011</v>
      </c>
      <c r="AK1191" t="s">
        <v>1652</v>
      </c>
      <c r="AM1191" s="1">
        <f t="shared" si="234"/>
        <v>8142</v>
      </c>
      <c r="AN1191" s="1">
        <v>314</v>
      </c>
      <c r="AS1191" s="1">
        <v>4549</v>
      </c>
      <c r="AT1191" s="1">
        <v>201</v>
      </c>
    </row>
    <row r="1192" spans="1:46" hidden="1" outlineLevel="1">
      <c r="A1192" t="s">
        <v>1825</v>
      </c>
      <c r="B1192" s="11" t="s">
        <v>2327</v>
      </c>
      <c r="E1192" s="1">
        <f t="shared" si="233"/>
        <v>15</v>
      </c>
      <c r="G1192" s="1">
        <v>14</v>
      </c>
      <c r="H1192" s="1">
        <v>14</v>
      </c>
      <c r="I1192" s="1">
        <v>14</v>
      </c>
      <c r="J1192" s="2"/>
      <c r="K1192" s="2">
        <f t="shared" si="224"/>
        <v>0.93333333333333335</v>
      </c>
      <c r="L1192" s="10">
        <f t="shared" si="225"/>
        <v>2</v>
      </c>
      <c r="M1192" s="9">
        <f t="shared" si="226"/>
        <v>2</v>
      </c>
      <c r="N1192" s="8">
        <f t="shared" si="227"/>
        <v>1</v>
      </c>
      <c r="O1192" s="2">
        <f t="shared" si="228"/>
        <v>0</v>
      </c>
      <c r="P1192" s="2">
        <f t="shared" si="229"/>
        <v>0</v>
      </c>
      <c r="Q1192" s="2">
        <f t="shared" si="230"/>
        <v>1</v>
      </c>
      <c r="R1192" s="2">
        <f t="shared" si="231"/>
        <v>0</v>
      </c>
      <c r="S1192" s="25">
        <v>0</v>
      </c>
      <c r="T1192" s="25">
        <v>0</v>
      </c>
      <c r="U1192" s="25">
        <v>15</v>
      </c>
      <c r="V1192" s="25"/>
      <c r="W1192" s="25"/>
      <c r="X1192" s="25"/>
      <c r="Y1192" s="25"/>
      <c r="Z1192" s="1"/>
      <c r="AA1192" s="1"/>
      <c r="AB1192" t="s">
        <v>532</v>
      </c>
      <c r="AF1192" s="38">
        <v>33</v>
      </c>
      <c r="AG1192" s="40">
        <v>7</v>
      </c>
      <c r="AH1192" s="40">
        <v>140</v>
      </c>
      <c r="AI1192" s="52">
        <v>48260</v>
      </c>
      <c r="AJ1192" s="52">
        <f t="shared" si="232"/>
        <v>33007</v>
      </c>
      <c r="AK1192" t="s">
        <v>1630</v>
      </c>
      <c r="AM1192" s="1">
        <f t="shared" si="234"/>
        <v>15</v>
      </c>
      <c r="AN1192" s="1">
        <v>0</v>
      </c>
      <c r="AS1192" s="1">
        <v>12</v>
      </c>
      <c r="AT1192" s="1">
        <v>2</v>
      </c>
    </row>
    <row r="1193" spans="1:46" hidden="1" outlineLevel="1">
      <c r="A1193" t="s">
        <v>643</v>
      </c>
      <c r="B1193" s="11" t="s">
        <v>2327</v>
      </c>
      <c r="E1193" s="1">
        <f t="shared" si="233"/>
        <v>2054</v>
      </c>
      <c r="G1193" s="1">
        <v>1322</v>
      </c>
      <c r="H1193" s="1">
        <v>1313</v>
      </c>
      <c r="I1193" s="1">
        <v>1294</v>
      </c>
      <c r="J1193" s="2"/>
      <c r="K1193" s="2">
        <f t="shared" si="224"/>
        <v>0.62999026290165527</v>
      </c>
      <c r="L1193" s="10">
        <f t="shared" si="225"/>
        <v>3</v>
      </c>
      <c r="M1193" s="9">
        <f t="shared" si="226"/>
        <v>2</v>
      </c>
      <c r="N1193" s="8">
        <f t="shared" si="227"/>
        <v>1</v>
      </c>
      <c r="O1193" s="2">
        <f t="shared" si="228"/>
        <v>0.23076923076923078</v>
      </c>
      <c r="P1193" s="2">
        <f t="shared" si="229"/>
        <v>0.3466407010710808</v>
      </c>
      <c r="Q1193" s="2">
        <f t="shared" si="230"/>
        <v>0.42259006815968841</v>
      </c>
      <c r="R1193" s="2">
        <f t="shared" si="231"/>
        <v>-5.5511151231257827E-17</v>
      </c>
      <c r="S1193" s="25">
        <v>474</v>
      </c>
      <c r="T1193" s="25">
        <v>712</v>
      </c>
      <c r="U1193" s="25">
        <v>868</v>
      </c>
      <c r="V1193" s="25"/>
      <c r="W1193" s="25"/>
      <c r="X1193" s="25"/>
      <c r="Y1193" s="25"/>
      <c r="Z1193" s="1"/>
      <c r="AA1193" s="1"/>
      <c r="AB1193" t="s">
        <v>2093</v>
      </c>
      <c r="AF1193" s="38">
        <v>33</v>
      </c>
      <c r="AG1193" s="40">
        <v>17</v>
      </c>
      <c r="AH1193" s="40">
        <v>40</v>
      </c>
      <c r="AI1193" s="52">
        <v>48660</v>
      </c>
      <c r="AJ1193" s="52">
        <f t="shared" si="232"/>
        <v>33017</v>
      </c>
      <c r="AK1193" t="s">
        <v>1652</v>
      </c>
      <c r="AM1193" s="1">
        <f t="shared" si="234"/>
        <v>1949</v>
      </c>
      <c r="AN1193" s="1">
        <v>105</v>
      </c>
      <c r="AS1193" s="1">
        <v>1254</v>
      </c>
      <c r="AT1193" s="1">
        <v>68</v>
      </c>
    </row>
    <row r="1194" spans="1:46" hidden="1" outlineLevel="1">
      <c r="A1194" t="s">
        <v>1704</v>
      </c>
      <c r="B1194" s="11" t="s">
        <v>2327</v>
      </c>
      <c r="E1194" s="1">
        <f t="shared" si="233"/>
        <v>512</v>
      </c>
      <c r="G1194" s="1">
        <v>339</v>
      </c>
      <c r="H1194" s="1">
        <v>340</v>
      </c>
      <c r="I1194" s="1">
        <v>334</v>
      </c>
      <c r="J1194" s="2"/>
      <c r="K1194" s="2">
        <f t="shared" si="224"/>
        <v>0.65234375</v>
      </c>
      <c r="L1194" s="10">
        <f t="shared" si="225"/>
        <v>3</v>
      </c>
      <c r="M1194" s="9">
        <f t="shared" si="226"/>
        <v>1</v>
      </c>
      <c r="N1194" s="8">
        <f t="shared" si="227"/>
        <v>2</v>
      </c>
      <c r="O1194" s="2">
        <f t="shared" si="228"/>
        <v>0.115234375</v>
      </c>
      <c r="P1194" s="2">
        <f t="shared" si="229"/>
        <v>0.560546875</v>
      </c>
      <c r="Q1194" s="2">
        <f t="shared" si="230"/>
        <v>0.32421875</v>
      </c>
      <c r="R1194" s="2">
        <f t="shared" si="231"/>
        <v>0</v>
      </c>
      <c r="S1194" s="25">
        <v>59</v>
      </c>
      <c r="T1194" s="25">
        <v>287</v>
      </c>
      <c r="U1194" s="25">
        <v>166</v>
      </c>
      <c r="V1194" s="25"/>
      <c r="W1194" s="25"/>
      <c r="X1194" s="25"/>
      <c r="Y1194" s="25"/>
      <c r="Z1194" s="1"/>
      <c r="AA1194" s="1"/>
      <c r="AB1194" t="s">
        <v>72</v>
      </c>
      <c r="AF1194" s="38">
        <v>33</v>
      </c>
      <c r="AG1194" s="40">
        <v>9</v>
      </c>
      <c r="AH1194" s="40">
        <v>140</v>
      </c>
      <c r="AI1194" s="52">
        <v>48980</v>
      </c>
      <c r="AJ1194" s="52">
        <f t="shared" si="232"/>
        <v>33009</v>
      </c>
      <c r="AK1194" t="s">
        <v>1652</v>
      </c>
      <c r="AM1194" s="1">
        <f t="shared" si="234"/>
        <v>504</v>
      </c>
      <c r="AN1194" s="1">
        <v>8</v>
      </c>
      <c r="AS1194" s="1">
        <v>317</v>
      </c>
      <c r="AT1194" s="1">
        <v>22</v>
      </c>
    </row>
    <row r="1195" spans="1:46" hidden="1" outlineLevel="1">
      <c r="A1195" t="s">
        <v>2055</v>
      </c>
      <c r="B1195" s="11" t="s">
        <v>2327</v>
      </c>
      <c r="E1195" s="1">
        <f t="shared" si="233"/>
        <v>1375</v>
      </c>
      <c r="G1195" s="1">
        <v>989</v>
      </c>
      <c r="H1195" s="1">
        <v>984</v>
      </c>
      <c r="I1195" s="1">
        <v>973</v>
      </c>
      <c r="J1195" s="2"/>
      <c r="K1195" s="2">
        <f t="shared" si="224"/>
        <v>0.70763636363636362</v>
      </c>
      <c r="L1195" s="10">
        <f t="shared" si="225"/>
        <v>3</v>
      </c>
      <c r="M1195" s="9">
        <f t="shared" si="226"/>
        <v>1</v>
      </c>
      <c r="N1195" s="8">
        <f t="shared" si="227"/>
        <v>2</v>
      </c>
      <c r="O1195" s="2">
        <f t="shared" si="228"/>
        <v>0.22109090909090909</v>
      </c>
      <c r="P1195" s="2">
        <f t="shared" si="229"/>
        <v>0.4</v>
      </c>
      <c r="Q1195" s="2">
        <f t="shared" si="230"/>
        <v>0.37890909090909092</v>
      </c>
      <c r="R1195" s="2">
        <f t="shared" si="231"/>
        <v>-5.5511151231257827E-17</v>
      </c>
      <c r="S1195" s="25">
        <v>304</v>
      </c>
      <c r="T1195" s="25">
        <v>550</v>
      </c>
      <c r="U1195" s="25">
        <v>521</v>
      </c>
      <c r="V1195" s="25"/>
      <c r="W1195" s="25"/>
      <c r="X1195" s="25"/>
      <c r="Y1195" s="25"/>
      <c r="Z1195" s="1"/>
      <c r="AA1195" s="1"/>
      <c r="AB1195" t="s">
        <v>1337</v>
      </c>
      <c r="AF1195" s="38">
        <v>33</v>
      </c>
      <c r="AG1195" s="40">
        <v>11</v>
      </c>
      <c r="AH1195" s="40">
        <v>105</v>
      </c>
      <c r="AI1195" s="52">
        <v>49140</v>
      </c>
      <c r="AJ1195" s="52">
        <f t="shared" si="232"/>
        <v>33011</v>
      </c>
      <c r="AK1195" t="s">
        <v>1652</v>
      </c>
      <c r="AM1195" s="1">
        <f t="shared" si="234"/>
        <v>1312</v>
      </c>
      <c r="AN1195" s="1">
        <v>63</v>
      </c>
      <c r="AS1195" s="1">
        <v>942</v>
      </c>
      <c r="AT1195" s="1">
        <v>47</v>
      </c>
    </row>
    <row r="1196" spans="1:46" hidden="1" outlineLevel="1">
      <c r="A1196" t="s">
        <v>2065</v>
      </c>
      <c r="B1196" s="11" t="s">
        <v>2327</v>
      </c>
      <c r="E1196" s="1">
        <f t="shared" si="233"/>
        <v>3233</v>
      </c>
      <c r="G1196" s="1">
        <v>2254</v>
      </c>
      <c r="H1196" s="1">
        <v>2229</v>
      </c>
      <c r="I1196" s="1">
        <v>2217</v>
      </c>
      <c r="J1196" s="2"/>
      <c r="K1196" s="2">
        <f t="shared" si="224"/>
        <v>0.68574079802041443</v>
      </c>
      <c r="L1196" s="10">
        <f t="shared" si="225"/>
        <v>3</v>
      </c>
      <c r="M1196" s="9">
        <f t="shared" si="226"/>
        <v>1</v>
      </c>
      <c r="N1196" s="8">
        <f t="shared" si="227"/>
        <v>2</v>
      </c>
      <c r="O1196" s="2">
        <f t="shared" si="228"/>
        <v>9.9288586452211572E-2</v>
      </c>
      <c r="P1196" s="2">
        <f t="shared" si="229"/>
        <v>0.50355706773894215</v>
      </c>
      <c r="Q1196" s="2">
        <f t="shared" si="230"/>
        <v>0.39715434580884629</v>
      </c>
      <c r="R1196" s="2">
        <f t="shared" si="231"/>
        <v>-5.5511151231257827E-17</v>
      </c>
      <c r="S1196" s="25">
        <v>321</v>
      </c>
      <c r="T1196" s="25">
        <v>1628</v>
      </c>
      <c r="U1196" s="25">
        <v>1284</v>
      </c>
      <c r="V1196" s="25"/>
      <c r="W1196" s="25"/>
      <c r="X1196" s="25"/>
      <c r="Y1196" s="25"/>
      <c r="Z1196" s="1"/>
      <c r="AA1196" s="1"/>
      <c r="AB1196" t="s">
        <v>94</v>
      </c>
      <c r="AF1196" s="38">
        <v>33</v>
      </c>
      <c r="AG1196" s="40">
        <v>3</v>
      </c>
      <c r="AH1196" s="40">
        <v>65</v>
      </c>
      <c r="AI1196" s="52">
        <v>49380</v>
      </c>
      <c r="AJ1196" s="52">
        <f t="shared" si="232"/>
        <v>33003</v>
      </c>
      <c r="AK1196" t="s">
        <v>1652</v>
      </c>
      <c r="AM1196" s="1">
        <f t="shared" si="234"/>
        <v>3150</v>
      </c>
      <c r="AN1196" s="1">
        <v>83</v>
      </c>
      <c r="AS1196" s="1">
        <v>1966</v>
      </c>
      <c r="AT1196" s="1">
        <v>288</v>
      </c>
    </row>
    <row r="1197" spans="1:46" hidden="1" outlineLevel="1">
      <c r="A1197" t="s">
        <v>2047</v>
      </c>
      <c r="B1197" s="11" t="s">
        <v>2327</v>
      </c>
      <c r="E1197" s="1">
        <f t="shared" si="233"/>
        <v>40761</v>
      </c>
      <c r="G1197" s="1">
        <v>25531</v>
      </c>
      <c r="H1197" s="1">
        <v>25146</v>
      </c>
      <c r="I1197" s="1">
        <v>25013</v>
      </c>
      <c r="J1197" s="2"/>
      <c r="K1197" s="2">
        <f t="shared" si="224"/>
        <v>0.61365030298569712</v>
      </c>
      <c r="L1197" s="10">
        <f t="shared" si="225"/>
        <v>3</v>
      </c>
      <c r="M1197" s="9">
        <f t="shared" si="226"/>
        <v>2</v>
      </c>
      <c r="N1197" s="8">
        <f t="shared" si="227"/>
        <v>1</v>
      </c>
      <c r="O1197" s="2">
        <f t="shared" si="228"/>
        <v>0.31984004317852849</v>
      </c>
      <c r="P1197" s="2">
        <f t="shared" si="229"/>
        <v>0.32452589485046979</v>
      </c>
      <c r="Q1197" s="2">
        <f t="shared" si="230"/>
        <v>0.35563406197100167</v>
      </c>
      <c r="R1197" s="2">
        <f t="shared" si="231"/>
        <v>1.1102230246251565E-16</v>
      </c>
      <c r="S1197" s="25">
        <v>13037</v>
      </c>
      <c r="T1197" s="25">
        <v>13228</v>
      </c>
      <c r="U1197" s="25">
        <v>14496</v>
      </c>
      <c r="V1197" s="25"/>
      <c r="W1197" s="25"/>
      <c r="X1197" s="25"/>
      <c r="Y1197" s="25"/>
      <c r="Z1197" s="1"/>
      <c r="AA1197" s="1"/>
      <c r="AB1197" t="s">
        <v>1337</v>
      </c>
      <c r="AF1197" s="38">
        <v>33</v>
      </c>
      <c r="AG1197" s="40">
        <v>11</v>
      </c>
      <c r="AH1197" s="40">
        <v>110</v>
      </c>
      <c r="AI1197" s="52">
        <v>50260</v>
      </c>
      <c r="AJ1197" s="52">
        <f t="shared" si="232"/>
        <v>33011</v>
      </c>
      <c r="AK1197" t="s">
        <v>165</v>
      </c>
      <c r="AM1197" s="1">
        <f t="shared" si="234"/>
        <v>38892</v>
      </c>
      <c r="AN1197" s="1">
        <v>1869</v>
      </c>
      <c r="AS1197" s="1">
        <v>24087</v>
      </c>
      <c r="AT1197" s="1">
        <v>1444</v>
      </c>
    </row>
    <row r="1198" spans="1:46" hidden="1" outlineLevel="1">
      <c r="A1198" t="s">
        <v>282</v>
      </c>
      <c r="B1198" s="11" t="s">
        <v>2327</v>
      </c>
      <c r="E1198" s="1">
        <f t="shared" si="233"/>
        <v>478</v>
      </c>
      <c r="G1198" s="1">
        <v>289</v>
      </c>
      <c r="H1198" s="1">
        <v>288</v>
      </c>
      <c r="I1198" s="1">
        <v>289</v>
      </c>
      <c r="J1198" s="2"/>
      <c r="K1198" s="2">
        <f t="shared" si="224"/>
        <v>0.60460251046025104</v>
      </c>
      <c r="L1198" s="10">
        <f t="shared" si="225"/>
        <v>2</v>
      </c>
      <c r="M1198" s="9">
        <f t="shared" si="226"/>
        <v>3</v>
      </c>
      <c r="N1198" s="8">
        <f t="shared" si="227"/>
        <v>1</v>
      </c>
      <c r="O1198" s="2">
        <f t="shared" si="228"/>
        <v>0.30962343096234307</v>
      </c>
      <c r="P1198" s="2">
        <f t="shared" si="229"/>
        <v>0.29079497907949792</v>
      </c>
      <c r="Q1198" s="2">
        <f t="shared" si="230"/>
        <v>0.39958158995815901</v>
      </c>
      <c r="R1198" s="2">
        <f t="shared" si="231"/>
        <v>-5.5511151231257827E-17</v>
      </c>
      <c r="S1198" s="25">
        <v>148</v>
      </c>
      <c r="T1198" s="25">
        <v>139</v>
      </c>
      <c r="U1198" s="25">
        <v>191</v>
      </c>
      <c r="V1198" s="25"/>
      <c r="W1198" s="25"/>
      <c r="X1198" s="25"/>
      <c r="Y1198" s="25"/>
      <c r="Z1198" s="1"/>
      <c r="AA1198" s="1"/>
      <c r="AB1198" t="s">
        <v>2588</v>
      </c>
      <c r="AF1198" s="38">
        <v>33</v>
      </c>
      <c r="AG1198" s="40">
        <v>5</v>
      </c>
      <c r="AH1198" s="40">
        <v>60</v>
      </c>
      <c r="AI1198" s="52">
        <v>50580</v>
      </c>
      <c r="AJ1198" s="52">
        <f t="shared" si="232"/>
        <v>33005</v>
      </c>
      <c r="AK1198" t="s">
        <v>1652</v>
      </c>
      <c r="AM1198" s="1">
        <f t="shared" si="234"/>
        <v>463</v>
      </c>
      <c r="AN1198" s="1">
        <v>15</v>
      </c>
      <c r="AS1198" s="1">
        <v>280</v>
      </c>
      <c r="AT1198" s="1">
        <v>9</v>
      </c>
    </row>
    <row r="1199" spans="1:46" hidden="1" outlineLevel="1">
      <c r="A1199" t="s">
        <v>2341</v>
      </c>
      <c r="B1199" s="11" t="s">
        <v>2327</v>
      </c>
      <c r="E1199" s="1">
        <f t="shared" si="233"/>
        <v>2773</v>
      </c>
      <c r="G1199" s="1">
        <v>1937</v>
      </c>
      <c r="H1199" s="1">
        <v>1939</v>
      </c>
      <c r="I1199" s="1">
        <v>1913</v>
      </c>
      <c r="J1199" s="2"/>
      <c r="K1199" s="2">
        <f t="shared" si="224"/>
        <v>0.68986657050126221</v>
      </c>
      <c r="L1199" s="10">
        <f t="shared" si="225"/>
        <v>3</v>
      </c>
      <c r="M1199" s="9">
        <f t="shared" si="226"/>
        <v>1</v>
      </c>
      <c r="N1199" s="8">
        <f t="shared" si="227"/>
        <v>2</v>
      </c>
      <c r="O1199" s="2">
        <f t="shared" si="228"/>
        <v>0.19004688063469166</v>
      </c>
      <c r="P1199" s="2">
        <f t="shared" si="229"/>
        <v>0.41182834475297514</v>
      </c>
      <c r="Q1199" s="2">
        <f t="shared" si="230"/>
        <v>0.3981247746123332</v>
      </c>
      <c r="R1199" s="2">
        <f t="shared" si="231"/>
        <v>0</v>
      </c>
      <c r="S1199" s="25">
        <v>527</v>
      </c>
      <c r="T1199" s="25">
        <v>1142</v>
      </c>
      <c r="U1199" s="25">
        <v>1104</v>
      </c>
      <c r="V1199" s="25"/>
      <c r="W1199" s="25"/>
      <c r="X1199" s="25"/>
      <c r="Y1199" s="25"/>
      <c r="Z1199" s="1"/>
      <c r="AA1199" s="1"/>
      <c r="AB1199" t="s">
        <v>1337</v>
      </c>
      <c r="AF1199" s="38">
        <v>33</v>
      </c>
      <c r="AG1199" s="40">
        <v>11</v>
      </c>
      <c r="AH1199" s="40">
        <v>115</v>
      </c>
      <c r="AI1199" s="52">
        <v>50740</v>
      </c>
      <c r="AJ1199" s="52">
        <f t="shared" si="232"/>
        <v>33011</v>
      </c>
      <c r="AK1199" t="s">
        <v>1652</v>
      </c>
      <c r="AM1199" s="1">
        <f t="shared" si="234"/>
        <v>2607</v>
      </c>
      <c r="AN1199" s="1">
        <v>166</v>
      </c>
      <c r="AS1199" s="1">
        <v>1862</v>
      </c>
      <c r="AT1199" s="1">
        <v>75</v>
      </c>
    </row>
    <row r="1200" spans="1:46" hidden="1" outlineLevel="1">
      <c r="A1200" t="s">
        <v>2366</v>
      </c>
      <c r="B1200" s="11" t="s">
        <v>2327</v>
      </c>
      <c r="E1200" s="1">
        <f t="shared" si="233"/>
        <v>959</v>
      </c>
      <c r="G1200" s="1">
        <v>687</v>
      </c>
      <c r="H1200" s="1">
        <v>677</v>
      </c>
      <c r="I1200" s="1">
        <v>671</v>
      </c>
      <c r="J1200" s="2"/>
      <c r="K1200" s="2">
        <f t="shared" si="224"/>
        <v>0.69968717413972892</v>
      </c>
      <c r="L1200" s="10">
        <f t="shared" si="225"/>
        <v>3</v>
      </c>
      <c r="M1200" s="9">
        <f t="shared" si="226"/>
        <v>2</v>
      </c>
      <c r="N1200" s="8">
        <f t="shared" si="227"/>
        <v>1</v>
      </c>
      <c r="O1200" s="2">
        <f t="shared" si="228"/>
        <v>0.17831074035453598</v>
      </c>
      <c r="P1200" s="2">
        <f t="shared" si="229"/>
        <v>0.37956204379562042</v>
      </c>
      <c r="Q1200" s="2">
        <f t="shared" si="230"/>
        <v>0.4421272158498436</v>
      </c>
      <c r="R1200" s="2">
        <f t="shared" si="231"/>
        <v>0</v>
      </c>
      <c r="S1200" s="25">
        <v>171</v>
      </c>
      <c r="T1200" s="25">
        <v>364</v>
      </c>
      <c r="U1200" s="25">
        <v>424</v>
      </c>
      <c r="V1200" s="25"/>
      <c r="W1200" s="25"/>
      <c r="X1200" s="25"/>
      <c r="Y1200" s="25"/>
      <c r="Z1200" s="1"/>
      <c r="AA1200" s="1"/>
      <c r="AB1200" t="s">
        <v>2653</v>
      </c>
      <c r="AF1200" s="38">
        <v>33</v>
      </c>
      <c r="AG1200" s="40">
        <v>15</v>
      </c>
      <c r="AH1200" s="40">
        <v>100</v>
      </c>
      <c r="AI1200" s="52">
        <v>50980</v>
      </c>
      <c r="AJ1200" s="52">
        <f t="shared" si="232"/>
        <v>33015</v>
      </c>
      <c r="AK1200" t="s">
        <v>1652</v>
      </c>
      <c r="AM1200" s="1">
        <f t="shared" si="234"/>
        <v>937</v>
      </c>
      <c r="AN1200" s="1">
        <v>22</v>
      </c>
      <c r="AS1200" s="1">
        <v>588</v>
      </c>
      <c r="AT1200" s="1">
        <v>99</v>
      </c>
    </row>
    <row r="1201" spans="1:46" hidden="1" outlineLevel="1">
      <c r="A1201" t="s">
        <v>620</v>
      </c>
      <c r="B1201" s="11" t="s">
        <v>2327</v>
      </c>
      <c r="E1201" s="1">
        <f t="shared" si="233"/>
        <v>1350</v>
      </c>
      <c r="G1201" s="1">
        <v>920</v>
      </c>
      <c r="H1201" s="1">
        <v>914</v>
      </c>
      <c r="I1201" s="1">
        <v>915</v>
      </c>
      <c r="J1201" s="2"/>
      <c r="K1201" s="2">
        <f t="shared" si="224"/>
        <v>0.67777777777777781</v>
      </c>
      <c r="L1201" s="10">
        <f t="shared" si="225"/>
        <v>3</v>
      </c>
      <c r="M1201" s="9">
        <f t="shared" si="226"/>
        <v>1</v>
      </c>
      <c r="N1201" s="8">
        <f t="shared" si="227"/>
        <v>2</v>
      </c>
      <c r="O1201" s="2">
        <f t="shared" si="228"/>
        <v>0.19185185185185186</v>
      </c>
      <c r="P1201" s="2">
        <f t="shared" si="229"/>
        <v>0.42666666666666669</v>
      </c>
      <c r="Q1201" s="2">
        <f t="shared" si="230"/>
        <v>0.38148148148148148</v>
      </c>
      <c r="R1201" s="2">
        <f t="shared" si="231"/>
        <v>0</v>
      </c>
      <c r="S1201" s="25">
        <v>259</v>
      </c>
      <c r="T1201" s="25">
        <v>576</v>
      </c>
      <c r="U1201" s="25">
        <v>515</v>
      </c>
      <c r="V1201" s="25"/>
      <c r="W1201" s="25"/>
      <c r="X1201" s="25"/>
      <c r="Y1201" s="25"/>
      <c r="Z1201" s="1"/>
      <c r="AA1201" s="1"/>
      <c r="AB1201" t="s">
        <v>2093</v>
      </c>
      <c r="AF1201" s="38">
        <v>33</v>
      </c>
      <c r="AG1201" s="40">
        <v>17</v>
      </c>
      <c r="AH1201" s="40">
        <v>45</v>
      </c>
      <c r="AI1201" s="52">
        <v>51220</v>
      </c>
      <c r="AJ1201" s="52">
        <f t="shared" si="232"/>
        <v>33017</v>
      </c>
      <c r="AK1201" t="s">
        <v>1652</v>
      </c>
      <c r="AM1201" s="1">
        <f t="shared" si="234"/>
        <v>1286</v>
      </c>
      <c r="AN1201" s="1">
        <v>64</v>
      </c>
      <c r="AS1201" s="1">
        <v>851</v>
      </c>
      <c r="AT1201" s="1">
        <v>69</v>
      </c>
    </row>
    <row r="1202" spans="1:46" hidden="1" outlineLevel="1">
      <c r="A1202" t="s">
        <v>621</v>
      </c>
      <c r="B1202" s="11" t="s">
        <v>2327</v>
      </c>
      <c r="E1202" s="1">
        <f t="shared" si="233"/>
        <v>1159</v>
      </c>
      <c r="G1202" s="1">
        <v>821</v>
      </c>
      <c r="H1202" s="1">
        <v>815</v>
      </c>
      <c r="I1202" s="1">
        <v>803</v>
      </c>
      <c r="J1202" s="2"/>
      <c r="K1202" s="2">
        <f t="shared" si="224"/>
        <v>0.69283865401207934</v>
      </c>
      <c r="L1202" s="10">
        <f t="shared" si="225"/>
        <v>3</v>
      </c>
      <c r="M1202" s="9">
        <f t="shared" si="226"/>
        <v>1</v>
      </c>
      <c r="N1202" s="8">
        <f t="shared" si="227"/>
        <v>2</v>
      </c>
      <c r="O1202" s="2">
        <f t="shared" si="228"/>
        <v>0.24245038826574633</v>
      </c>
      <c r="P1202" s="2">
        <f t="shared" si="229"/>
        <v>0.43054357204486626</v>
      </c>
      <c r="Q1202" s="2">
        <f t="shared" si="230"/>
        <v>0.32700603968938741</v>
      </c>
      <c r="R1202" s="2">
        <f t="shared" si="231"/>
        <v>5.5511151231257827E-17</v>
      </c>
      <c r="S1202" s="25">
        <v>281</v>
      </c>
      <c r="T1202" s="25">
        <v>499</v>
      </c>
      <c r="U1202" s="25">
        <v>379</v>
      </c>
      <c r="V1202" s="25"/>
      <c r="W1202" s="25"/>
      <c r="X1202" s="25"/>
      <c r="Y1202" s="25"/>
      <c r="Z1202" s="1"/>
      <c r="AA1202" s="1"/>
      <c r="AB1202" t="s">
        <v>1938</v>
      </c>
      <c r="AF1202" s="38">
        <v>33</v>
      </c>
      <c r="AG1202" s="40">
        <v>1</v>
      </c>
      <c r="AH1202" s="40">
        <v>45</v>
      </c>
      <c r="AI1202" s="52">
        <v>51540</v>
      </c>
      <c r="AJ1202" s="52">
        <f t="shared" si="232"/>
        <v>33001</v>
      </c>
      <c r="AK1202" t="s">
        <v>1652</v>
      </c>
      <c r="AM1202" s="1">
        <f t="shared" si="234"/>
        <v>1101</v>
      </c>
      <c r="AN1202" s="1">
        <v>58</v>
      </c>
      <c r="AS1202" s="1">
        <v>763</v>
      </c>
      <c r="AT1202" s="1">
        <v>58</v>
      </c>
    </row>
    <row r="1203" spans="1:46" hidden="1" outlineLevel="1">
      <c r="A1203" t="s">
        <v>1959</v>
      </c>
      <c r="B1203" s="11" t="s">
        <v>2327</v>
      </c>
      <c r="E1203" s="1">
        <f t="shared" si="233"/>
        <v>2363</v>
      </c>
      <c r="G1203" s="1">
        <v>1618</v>
      </c>
      <c r="H1203" s="1">
        <v>1612</v>
      </c>
      <c r="I1203" s="1">
        <v>1604</v>
      </c>
      <c r="J1203" s="2"/>
      <c r="K1203" s="2">
        <f t="shared" si="224"/>
        <v>0.67879813796022004</v>
      </c>
      <c r="L1203" s="10">
        <f t="shared" si="225"/>
        <v>3</v>
      </c>
      <c r="M1203" s="9">
        <f t="shared" si="226"/>
        <v>2</v>
      </c>
      <c r="N1203" s="8">
        <f t="shared" si="227"/>
        <v>1</v>
      </c>
      <c r="O1203" s="2">
        <f t="shared" si="228"/>
        <v>0.1290732120186204</v>
      </c>
      <c r="P1203" s="2">
        <f t="shared" si="229"/>
        <v>0.38214134574693187</v>
      </c>
      <c r="Q1203" s="2">
        <f t="shared" si="230"/>
        <v>0.48878544223444775</v>
      </c>
      <c r="R1203" s="2">
        <f t="shared" si="231"/>
        <v>-5.5511151231257827E-17</v>
      </c>
      <c r="S1203" s="25">
        <v>305</v>
      </c>
      <c r="T1203" s="25">
        <v>903</v>
      </c>
      <c r="U1203" s="25">
        <v>1155</v>
      </c>
      <c r="V1203" s="25"/>
      <c r="W1203" s="25"/>
      <c r="X1203" s="25"/>
      <c r="Y1203" s="25"/>
      <c r="Z1203" s="1"/>
      <c r="AA1203" s="1"/>
      <c r="AB1203" t="s">
        <v>1337</v>
      </c>
      <c r="AF1203" s="38">
        <v>33</v>
      </c>
      <c r="AG1203" s="40">
        <v>11</v>
      </c>
      <c r="AH1203" s="40">
        <v>120</v>
      </c>
      <c r="AI1203" s="52">
        <v>51940</v>
      </c>
      <c r="AJ1203" s="52">
        <f t="shared" si="232"/>
        <v>33011</v>
      </c>
      <c r="AK1203" t="s">
        <v>1652</v>
      </c>
      <c r="AM1203" s="1">
        <f t="shared" si="234"/>
        <v>2218</v>
      </c>
      <c r="AN1203" s="1">
        <v>145</v>
      </c>
      <c r="AS1203" s="1">
        <v>1541</v>
      </c>
      <c r="AT1203" s="1">
        <v>77</v>
      </c>
    </row>
    <row r="1204" spans="1:46" hidden="1" outlineLevel="1">
      <c r="A1204" t="s">
        <v>738</v>
      </c>
      <c r="B1204" s="11" t="s">
        <v>2327</v>
      </c>
      <c r="E1204" s="1">
        <f t="shared" si="233"/>
        <v>2812</v>
      </c>
      <c r="G1204" s="1">
        <v>2167</v>
      </c>
      <c r="H1204" s="1">
        <v>2151</v>
      </c>
      <c r="I1204" s="1">
        <v>2138</v>
      </c>
      <c r="J1204" s="2"/>
      <c r="K1204" s="2">
        <f t="shared" si="224"/>
        <v>0.76031294452347087</v>
      </c>
      <c r="L1204" s="10">
        <f t="shared" si="225"/>
        <v>3</v>
      </c>
      <c r="M1204" s="9">
        <f t="shared" si="226"/>
        <v>1</v>
      </c>
      <c r="N1204" s="8">
        <f t="shared" si="227"/>
        <v>2</v>
      </c>
      <c r="O1204" s="2">
        <f t="shared" si="228"/>
        <v>0.14793741109530584</v>
      </c>
      <c r="P1204" s="2">
        <f t="shared" si="229"/>
        <v>0.49324324324324326</v>
      </c>
      <c r="Q1204" s="2">
        <f t="shared" si="230"/>
        <v>0.35881934566145091</v>
      </c>
      <c r="R1204" s="2">
        <f t="shared" si="231"/>
        <v>5.5511151231257827E-17</v>
      </c>
      <c r="S1204" s="25">
        <v>416</v>
      </c>
      <c r="T1204" s="25">
        <v>1387</v>
      </c>
      <c r="U1204" s="25">
        <v>1009</v>
      </c>
      <c r="V1204" s="25"/>
      <c r="W1204" s="25"/>
      <c r="X1204" s="25"/>
      <c r="Y1204" s="25"/>
      <c r="Z1204" s="1"/>
      <c r="AA1204" s="1"/>
      <c r="AB1204" t="s">
        <v>860</v>
      </c>
      <c r="AF1204" s="38">
        <v>33</v>
      </c>
      <c r="AG1204" s="40">
        <v>13</v>
      </c>
      <c r="AH1204" s="40">
        <v>95</v>
      </c>
      <c r="AI1204" s="52">
        <v>52100</v>
      </c>
      <c r="AJ1204" s="52">
        <f t="shared" si="232"/>
        <v>33013</v>
      </c>
      <c r="AK1204" t="s">
        <v>1652</v>
      </c>
      <c r="AM1204" s="1">
        <f t="shared" si="234"/>
        <v>2711</v>
      </c>
      <c r="AN1204" s="1">
        <v>101</v>
      </c>
      <c r="AS1204" s="1">
        <v>1869</v>
      </c>
      <c r="AT1204" s="1">
        <v>298</v>
      </c>
    </row>
    <row r="1205" spans="1:46" hidden="1" outlineLevel="1">
      <c r="A1205" t="s">
        <v>2480</v>
      </c>
      <c r="B1205" s="11" t="s">
        <v>2327</v>
      </c>
      <c r="E1205" s="1">
        <f t="shared" si="233"/>
        <v>1260</v>
      </c>
      <c r="G1205" s="1">
        <v>929</v>
      </c>
      <c r="H1205" s="1">
        <v>922</v>
      </c>
      <c r="I1205" s="1">
        <v>914</v>
      </c>
      <c r="J1205" s="2"/>
      <c r="K1205" s="2">
        <f t="shared" si="224"/>
        <v>0.72539682539682537</v>
      </c>
      <c r="L1205" s="10">
        <f t="shared" si="225"/>
        <v>3</v>
      </c>
      <c r="M1205" s="9">
        <f t="shared" si="226"/>
        <v>2</v>
      </c>
      <c r="N1205" s="8">
        <f t="shared" si="227"/>
        <v>1</v>
      </c>
      <c r="O1205" s="2">
        <f t="shared" si="228"/>
        <v>0.14206349206349206</v>
      </c>
      <c r="P1205" s="2">
        <f t="shared" si="229"/>
        <v>0.4</v>
      </c>
      <c r="Q1205" s="2">
        <f t="shared" si="230"/>
        <v>0.45793650793650792</v>
      </c>
      <c r="R1205" s="2">
        <f t="shared" si="231"/>
        <v>5.5511151231257827E-17</v>
      </c>
      <c r="S1205" s="25">
        <v>179</v>
      </c>
      <c r="T1205" s="25">
        <v>504</v>
      </c>
      <c r="U1205" s="25">
        <v>577</v>
      </c>
      <c r="V1205" s="25"/>
      <c r="W1205" s="25"/>
      <c r="X1205" s="25"/>
      <c r="Y1205" s="25"/>
      <c r="Z1205" s="1"/>
      <c r="AA1205" s="1"/>
      <c r="AB1205" t="s">
        <v>860</v>
      </c>
      <c r="AF1205" s="38">
        <v>33</v>
      </c>
      <c r="AG1205" s="40">
        <v>13</v>
      </c>
      <c r="AH1205" s="40">
        <v>90</v>
      </c>
      <c r="AI1205" s="52">
        <v>50900</v>
      </c>
      <c r="AJ1205" s="52">
        <f t="shared" si="232"/>
        <v>33013</v>
      </c>
      <c r="AK1205" t="s">
        <v>1652</v>
      </c>
      <c r="AM1205" s="1">
        <f t="shared" si="234"/>
        <v>1191</v>
      </c>
      <c r="AN1205" s="1">
        <v>69</v>
      </c>
      <c r="AS1205" s="1">
        <v>830</v>
      </c>
      <c r="AT1205" s="1">
        <v>99</v>
      </c>
    </row>
    <row r="1206" spans="1:46" hidden="1" outlineLevel="1">
      <c r="A1206" t="s">
        <v>1960</v>
      </c>
      <c r="B1206" s="11" t="s">
        <v>2327</v>
      </c>
      <c r="E1206" s="1">
        <f t="shared" si="233"/>
        <v>955</v>
      </c>
      <c r="G1206" s="1">
        <v>741</v>
      </c>
      <c r="H1206" s="1">
        <v>736</v>
      </c>
      <c r="I1206" s="1">
        <v>725</v>
      </c>
      <c r="J1206" s="2"/>
      <c r="K1206" s="2">
        <f t="shared" si="224"/>
        <v>0.75916230366492143</v>
      </c>
      <c r="L1206" s="10">
        <f t="shared" si="225"/>
        <v>3</v>
      </c>
      <c r="M1206" s="9">
        <f t="shared" si="226"/>
        <v>2</v>
      </c>
      <c r="N1206" s="8">
        <f t="shared" si="227"/>
        <v>1</v>
      </c>
      <c r="O1206" s="2">
        <f t="shared" si="228"/>
        <v>0.18638743455497384</v>
      </c>
      <c r="P1206" s="2">
        <f t="shared" si="229"/>
        <v>0.34554973821989526</v>
      </c>
      <c r="Q1206" s="2">
        <f t="shared" si="230"/>
        <v>0.46806282722513087</v>
      </c>
      <c r="R1206" s="2">
        <f t="shared" si="231"/>
        <v>0</v>
      </c>
      <c r="S1206" s="25">
        <v>178</v>
      </c>
      <c r="T1206" s="25">
        <v>330</v>
      </c>
      <c r="U1206" s="25">
        <v>447</v>
      </c>
      <c r="V1206" s="25"/>
      <c r="W1206" s="25"/>
      <c r="X1206" s="25"/>
      <c r="Y1206" s="25"/>
      <c r="Z1206" s="1"/>
      <c r="AA1206" s="1"/>
      <c r="AB1206" t="s">
        <v>2653</v>
      </c>
      <c r="AF1206" s="38">
        <v>33</v>
      </c>
      <c r="AG1206" s="40">
        <v>15</v>
      </c>
      <c r="AH1206" s="40">
        <v>105</v>
      </c>
      <c r="AI1206" s="52">
        <v>51380</v>
      </c>
      <c r="AJ1206" s="52">
        <f t="shared" si="232"/>
        <v>33015</v>
      </c>
      <c r="AK1206" t="s">
        <v>1652</v>
      </c>
      <c r="AM1206" s="1">
        <f t="shared" si="234"/>
        <v>925</v>
      </c>
      <c r="AN1206" s="1">
        <v>30</v>
      </c>
      <c r="AS1206" s="1">
        <v>710</v>
      </c>
      <c r="AT1206" s="1">
        <v>31</v>
      </c>
    </row>
    <row r="1207" spans="1:46" hidden="1" outlineLevel="1">
      <c r="A1207" t="s">
        <v>2691</v>
      </c>
      <c r="B1207" s="11" t="s">
        <v>2327</v>
      </c>
      <c r="E1207" s="1">
        <f t="shared" si="233"/>
        <v>567</v>
      </c>
      <c r="G1207" s="1">
        <v>448</v>
      </c>
      <c r="H1207" s="1">
        <v>445</v>
      </c>
      <c r="I1207" s="1">
        <v>441</v>
      </c>
      <c r="J1207" s="2"/>
      <c r="K1207" s="2">
        <f t="shared" si="224"/>
        <v>0.77777777777777779</v>
      </c>
      <c r="L1207" s="10">
        <f t="shared" si="225"/>
        <v>3</v>
      </c>
      <c r="M1207" s="9">
        <f t="shared" si="226"/>
        <v>1</v>
      </c>
      <c r="N1207" s="8">
        <f t="shared" si="227"/>
        <v>2</v>
      </c>
      <c r="O1207" s="2">
        <f t="shared" si="228"/>
        <v>0.14991181657848324</v>
      </c>
      <c r="P1207" s="2">
        <f t="shared" si="229"/>
        <v>0.47266313932980597</v>
      </c>
      <c r="Q1207" s="2">
        <f t="shared" si="230"/>
        <v>0.37742504409171074</v>
      </c>
      <c r="R1207" s="2">
        <f t="shared" si="231"/>
        <v>1.1102230246251565E-16</v>
      </c>
      <c r="S1207" s="25">
        <v>85</v>
      </c>
      <c r="T1207" s="25">
        <v>268</v>
      </c>
      <c r="U1207" s="25">
        <v>214</v>
      </c>
      <c r="V1207" s="25"/>
      <c r="W1207" s="25"/>
      <c r="X1207" s="25"/>
      <c r="Y1207" s="25"/>
      <c r="Z1207" s="1"/>
      <c r="AA1207" s="1"/>
      <c r="AB1207" t="s">
        <v>2653</v>
      </c>
      <c r="AF1207" s="38">
        <v>33</v>
      </c>
      <c r="AG1207" s="40">
        <v>15</v>
      </c>
      <c r="AH1207" s="40">
        <v>110</v>
      </c>
      <c r="AI1207" s="52">
        <v>51620</v>
      </c>
      <c r="AJ1207" s="52">
        <f t="shared" si="232"/>
        <v>33015</v>
      </c>
      <c r="AK1207" t="s">
        <v>1652</v>
      </c>
      <c r="AM1207" s="1">
        <f t="shared" si="234"/>
        <v>540</v>
      </c>
      <c r="AN1207" s="1">
        <v>27</v>
      </c>
      <c r="AS1207" s="1">
        <v>404</v>
      </c>
      <c r="AT1207" s="1">
        <v>44</v>
      </c>
    </row>
    <row r="1208" spans="1:46" hidden="1" outlineLevel="1">
      <c r="A1208" t="s">
        <v>1605</v>
      </c>
      <c r="B1208" s="11" t="s">
        <v>2327</v>
      </c>
      <c r="E1208" s="1">
        <f t="shared" si="233"/>
        <v>5034</v>
      </c>
      <c r="G1208" s="1">
        <v>3299</v>
      </c>
      <c r="H1208" s="1">
        <v>3133</v>
      </c>
      <c r="I1208" s="1">
        <v>3099</v>
      </c>
      <c r="J1208" s="2"/>
      <c r="K1208" s="2">
        <f t="shared" si="224"/>
        <v>0.61561382598331349</v>
      </c>
      <c r="L1208" s="10">
        <f t="shared" si="225"/>
        <v>2</v>
      </c>
      <c r="M1208" s="9">
        <f t="shared" si="226"/>
        <v>3</v>
      </c>
      <c r="N1208" s="8">
        <f t="shared" si="227"/>
        <v>1</v>
      </c>
      <c r="O1208" s="2">
        <f t="shared" si="228"/>
        <v>0.31783869686134286</v>
      </c>
      <c r="P1208" s="2">
        <f t="shared" si="229"/>
        <v>0.25248311481922925</v>
      </c>
      <c r="Q1208" s="2">
        <f t="shared" si="230"/>
        <v>0.42967818831942789</v>
      </c>
      <c r="R1208" s="2">
        <f t="shared" si="231"/>
        <v>-5.5511151231257827E-17</v>
      </c>
      <c r="S1208" s="25">
        <v>1600</v>
      </c>
      <c r="T1208" s="25">
        <v>1271</v>
      </c>
      <c r="U1208" s="25">
        <v>2163</v>
      </c>
      <c r="V1208" s="25"/>
      <c r="W1208" s="25"/>
      <c r="X1208" s="25"/>
      <c r="Y1208" s="25"/>
      <c r="Z1208" s="1"/>
      <c r="AA1208" s="1"/>
      <c r="AB1208" t="s">
        <v>2653</v>
      </c>
      <c r="AF1208" s="38">
        <v>33</v>
      </c>
      <c r="AG1208" s="40">
        <v>15</v>
      </c>
      <c r="AH1208" s="40">
        <v>115</v>
      </c>
      <c r="AI1208" s="52">
        <v>52340</v>
      </c>
      <c r="AJ1208" s="52">
        <f t="shared" si="232"/>
        <v>33015</v>
      </c>
      <c r="AK1208" t="s">
        <v>1652</v>
      </c>
      <c r="AM1208" s="1">
        <f t="shared" si="234"/>
        <v>4607</v>
      </c>
      <c r="AN1208" s="1">
        <v>427</v>
      </c>
      <c r="AS1208" s="1">
        <v>3158</v>
      </c>
      <c r="AT1208" s="1">
        <v>141</v>
      </c>
    </row>
    <row r="1209" spans="1:46" hidden="1" outlineLevel="1">
      <c r="A1209" t="s">
        <v>184</v>
      </c>
      <c r="B1209" s="11" t="s">
        <v>2327</v>
      </c>
      <c r="E1209" s="1">
        <f t="shared" si="233"/>
        <v>2817</v>
      </c>
      <c r="G1209" s="1">
        <v>1868</v>
      </c>
      <c r="H1209" s="1">
        <v>1837</v>
      </c>
      <c r="I1209" s="1">
        <v>1828</v>
      </c>
      <c r="J1209" s="2"/>
      <c r="K1209" s="2">
        <f t="shared" si="224"/>
        <v>0.64891728789492364</v>
      </c>
      <c r="L1209" s="10">
        <f t="shared" si="225"/>
        <v>3</v>
      </c>
      <c r="M1209" s="9">
        <f t="shared" si="226"/>
        <v>1</v>
      </c>
      <c r="N1209" s="8">
        <f t="shared" si="227"/>
        <v>2</v>
      </c>
      <c r="O1209" s="2">
        <f t="shared" si="228"/>
        <v>0.27476038338658149</v>
      </c>
      <c r="P1209" s="2">
        <f t="shared" si="229"/>
        <v>0.41143059992900249</v>
      </c>
      <c r="Q1209" s="2">
        <f t="shared" si="230"/>
        <v>0.31380901668441602</v>
      </c>
      <c r="R1209" s="2">
        <f t="shared" si="231"/>
        <v>0</v>
      </c>
      <c r="S1209" s="25">
        <v>774</v>
      </c>
      <c r="T1209" s="25">
        <v>1159</v>
      </c>
      <c r="U1209" s="25">
        <v>884</v>
      </c>
      <c r="V1209" s="25"/>
      <c r="W1209" s="25"/>
      <c r="X1209" s="25"/>
      <c r="Y1209" s="25"/>
      <c r="Z1209" s="1"/>
      <c r="AA1209" s="1"/>
      <c r="AB1209" t="s">
        <v>519</v>
      </c>
      <c r="AF1209" s="38">
        <v>33</v>
      </c>
      <c r="AG1209" s="40">
        <v>19</v>
      </c>
      <c r="AH1209" s="40">
        <v>50</v>
      </c>
      <c r="AI1209" s="52">
        <v>52580</v>
      </c>
      <c r="AJ1209" s="52">
        <f t="shared" si="232"/>
        <v>33019</v>
      </c>
      <c r="AK1209" t="s">
        <v>1652</v>
      </c>
      <c r="AM1209" s="1">
        <f t="shared" si="234"/>
        <v>2691</v>
      </c>
      <c r="AN1209" s="1">
        <v>126</v>
      </c>
      <c r="AS1209" s="1">
        <v>1750</v>
      </c>
      <c r="AT1209" s="1">
        <v>118</v>
      </c>
    </row>
    <row r="1210" spans="1:46" hidden="1" outlineLevel="1">
      <c r="A1210" t="s">
        <v>796</v>
      </c>
      <c r="B1210" s="11" t="s">
        <v>2327</v>
      </c>
      <c r="E1210" s="1">
        <f t="shared" si="233"/>
        <v>2504</v>
      </c>
      <c r="G1210" s="1">
        <v>1392</v>
      </c>
      <c r="H1210" s="1">
        <v>1376</v>
      </c>
      <c r="I1210" s="1">
        <v>1365</v>
      </c>
      <c r="J1210" s="2"/>
      <c r="K1210" s="2">
        <f t="shared" si="224"/>
        <v>0.54512779552715651</v>
      </c>
      <c r="L1210" s="10">
        <f t="shared" si="225"/>
        <v>3</v>
      </c>
      <c r="M1210" s="9">
        <f t="shared" si="226"/>
        <v>2</v>
      </c>
      <c r="N1210" s="8">
        <f t="shared" si="227"/>
        <v>1</v>
      </c>
      <c r="O1210" s="2">
        <f t="shared" si="228"/>
        <v>0.222444089456869</v>
      </c>
      <c r="P1210" s="2">
        <f t="shared" si="229"/>
        <v>0.27915335463258784</v>
      </c>
      <c r="Q1210" s="2">
        <f t="shared" si="230"/>
        <v>0.49840255591054311</v>
      </c>
      <c r="R1210" s="2">
        <f t="shared" si="231"/>
        <v>5.5511151231257827E-17</v>
      </c>
      <c r="S1210" s="25">
        <v>557</v>
      </c>
      <c r="T1210" s="25">
        <v>699</v>
      </c>
      <c r="U1210" s="25">
        <v>1248</v>
      </c>
      <c r="V1210" s="25"/>
      <c r="W1210" s="25"/>
      <c r="X1210" s="25"/>
      <c r="Y1210" s="25"/>
      <c r="Z1210" s="1"/>
      <c r="AA1210" s="1"/>
      <c r="AB1210" t="s">
        <v>2653</v>
      </c>
      <c r="AF1210" s="38">
        <v>33</v>
      </c>
      <c r="AG1210" s="40">
        <v>15</v>
      </c>
      <c r="AH1210" s="40">
        <v>120</v>
      </c>
      <c r="AI1210" s="52">
        <v>52900</v>
      </c>
      <c r="AJ1210" s="52">
        <f t="shared" si="232"/>
        <v>33015</v>
      </c>
      <c r="AK1210" t="s">
        <v>1652</v>
      </c>
      <c r="AM1210" s="1">
        <f t="shared" si="234"/>
        <v>2465</v>
      </c>
      <c r="AN1210" s="1">
        <v>39</v>
      </c>
      <c r="AS1210" s="1">
        <v>1335</v>
      </c>
      <c r="AT1210" s="1">
        <v>57</v>
      </c>
    </row>
    <row r="1211" spans="1:46" hidden="1" outlineLevel="1">
      <c r="A1211" t="s">
        <v>2952</v>
      </c>
      <c r="B1211" s="11" t="s">
        <v>2327</v>
      </c>
      <c r="E1211" s="1">
        <f t="shared" si="233"/>
        <v>3780</v>
      </c>
      <c r="G1211" s="1">
        <v>2149</v>
      </c>
      <c r="H1211" s="1">
        <v>2123</v>
      </c>
      <c r="I1211" s="1">
        <v>2116</v>
      </c>
      <c r="J1211" s="2"/>
      <c r="K1211" s="2">
        <f t="shared" si="224"/>
        <v>0.55978835978835984</v>
      </c>
      <c r="L1211" s="10">
        <f t="shared" si="225"/>
        <v>3</v>
      </c>
      <c r="M1211" s="9">
        <f t="shared" si="226"/>
        <v>2</v>
      </c>
      <c r="N1211" s="8">
        <f t="shared" si="227"/>
        <v>1</v>
      </c>
      <c r="O1211" s="2">
        <f t="shared" si="228"/>
        <v>0.21851851851851853</v>
      </c>
      <c r="P1211" s="2">
        <f t="shared" si="229"/>
        <v>0.36798941798941798</v>
      </c>
      <c r="Q1211" s="2">
        <f t="shared" si="230"/>
        <v>0.41349206349206347</v>
      </c>
      <c r="R1211" s="2">
        <f t="shared" si="231"/>
        <v>0</v>
      </c>
      <c r="S1211" s="25">
        <v>826</v>
      </c>
      <c r="T1211" s="25">
        <v>1391</v>
      </c>
      <c r="U1211" s="25">
        <v>1563</v>
      </c>
      <c r="V1211" s="25"/>
      <c r="W1211" s="25"/>
      <c r="X1211" s="25"/>
      <c r="Y1211" s="25"/>
      <c r="Z1211" s="1"/>
      <c r="AA1211" s="1"/>
      <c r="AB1211" t="s">
        <v>2653</v>
      </c>
      <c r="AF1211" s="38">
        <v>33</v>
      </c>
      <c r="AG1211" s="40">
        <v>15</v>
      </c>
      <c r="AH1211" s="40">
        <v>125</v>
      </c>
      <c r="AI1211" s="52">
        <v>54580</v>
      </c>
      <c r="AJ1211" s="52">
        <f t="shared" si="232"/>
        <v>33015</v>
      </c>
      <c r="AK1211" t="s">
        <v>1652</v>
      </c>
      <c r="AM1211" s="1">
        <f t="shared" si="234"/>
        <v>3693</v>
      </c>
      <c r="AN1211" s="1">
        <v>87</v>
      </c>
      <c r="AS1211" s="1">
        <v>1935</v>
      </c>
      <c r="AT1211" s="1">
        <v>214</v>
      </c>
    </row>
    <row r="1212" spans="1:46" hidden="1" outlineLevel="1">
      <c r="A1212" t="s">
        <v>1976</v>
      </c>
      <c r="B1212" s="11" t="s">
        <v>2327</v>
      </c>
      <c r="E1212" s="1">
        <f t="shared" si="233"/>
        <v>2133</v>
      </c>
      <c r="G1212" s="1">
        <v>1368</v>
      </c>
      <c r="H1212" s="1">
        <v>1354</v>
      </c>
      <c r="I1212" s="1">
        <v>1348</v>
      </c>
      <c r="J1212" s="2"/>
      <c r="K1212" s="2">
        <f t="shared" si="224"/>
        <v>0.63197374589779653</v>
      </c>
      <c r="L1212" s="10">
        <f t="shared" si="225"/>
        <v>3</v>
      </c>
      <c r="M1212" s="9">
        <f t="shared" si="226"/>
        <v>2</v>
      </c>
      <c r="N1212" s="8">
        <f t="shared" si="227"/>
        <v>1</v>
      </c>
      <c r="O1212" s="2">
        <f t="shared" si="228"/>
        <v>0.2203469292076887</v>
      </c>
      <c r="P1212" s="2">
        <f t="shared" si="229"/>
        <v>0.37177684013127049</v>
      </c>
      <c r="Q1212" s="2">
        <f t="shared" si="230"/>
        <v>0.40787623066104078</v>
      </c>
      <c r="R1212" s="2">
        <f t="shared" si="231"/>
        <v>0</v>
      </c>
      <c r="S1212" s="25">
        <v>470</v>
      </c>
      <c r="T1212" s="25">
        <v>793</v>
      </c>
      <c r="U1212" s="25">
        <v>870</v>
      </c>
      <c r="V1212" s="25"/>
      <c r="W1212" s="25"/>
      <c r="X1212" s="25"/>
      <c r="Y1212" s="25"/>
      <c r="Z1212" s="1"/>
      <c r="AA1212" s="1"/>
      <c r="AB1212" t="s">
        <v>860</v>
      </c>
      <c r="AF1212" s="38">
        <v>33</v>
      </c>
      <c r="AG1212" s="40">
        <v>13</v>
      </c>
      <c r="AH1212" s="40">
        <v>100</v>
      </c>
      <c r="AI1212" s="52">
        <v>54260</v>
      </c>
      <c r="AJ1212" s="52">
        <f t="shared" si="232"/>
        <v>33013</v>
      </c>
      <c r="AK1212" t="s">
        <v>1652</v>
      </c>
      <c r="AM1212" s="1">
        <f t="shared" si="234"/>
        <v>1992</v>
      </c>
      <c r="AN1212" s="1">
        <v>141</v>
      </c>
      <c r="AS1212" s="1">
        <v>1307</v>
      </c>
      <c r="AT1212" s="1">
        <v>61</v>
      </c>
    </row>
    <row r="1213" spans="1:46" hidden="1" outlineLevel="1">
      <c r="A1213" t="s">
        <v>2826</v>
      </c>
      <c r="B1213" s="11" t="s">
        <v>2327</v>
      </c>
      <c r="E1213" s="1">
        <f t="shared" si="233"/>
        <v>1240</v>
      </c>
      <c r="G1213" s="1">
        <v>654</v>
      </c>
      <c r="H1213" s="1">
        <v>647</v>
      </c>
      <c r="I1213" s="1">
        <v>644</v>
      </c>
      <c r="J1213" s="2"/>
      <c r="K1213" s="2">
        <f t="shared" si="224"/>
        <v>0.51935483870967747</v>
      </c>
      <c r="L1213" s="10">
        <f t="shared" si="225"/>
        <v>2</v>
      </c>
      <c r="M1213" s="9">
        <f t="shared" si="226"/>
        <v>3</v>
      </c>
      <c r="N1213" s="8">
        <f t="shared" si="227"/>
        <v>1</v>
      </c>
      <c r="O1213" s="2">
        <f t="shared" si="228"/>
        <v>0.34758064516129034</v>
      </c>
      <c r="P1213" s="2">
        <f t="shared" si="229"/>
        <v>0.2709677419354839</v>
      </c>
      <c r="Q1213" s="2">
        <f t="shared" si="230"/>
        <v>0.38145161290322582</v>
      </c>
      <c r="R1213" s="2">
        <f t="shared" si="231"/>
        <v>-1.1102230246251565E-16</v>
      </c>
      <c r="S1213" s="25">
        <v>431</v>
      </c>
      <c r="T1213" s="25">
        <v>336</v>
      </c>
      <c r="U1213" s="25">
        <v>473</v>
      </c>
      <c r="V1213" s="25"/>
      <c r="W1213" s="25"/>
      <c r="X1213" s="25"/>
      <c r="Y1213" s="25"/>
      <c r="Z1213" s="1"/>
      <c r="AA1213" s="1"/>
      <c r="AB1213" t="s">
        <v>532</v>
      </c>
      <c r="AF1213" s="38">
        <v>33</v>
      </c>
      <c r="AG1213" s="40">
        <v>7</v>
      </c>
      <c r="AH1213" s="40">
        <v>145</v>
      </c>
      <c r="AI1213" s="52">
        <v>56100</v>
      </c>
      <c r="AJ1213" s="52">
        <f t="shared" si="232"/>
        <v>33007</v>
      </c>
      <c r="AK1213" t="s">
        <v>1652</v>
      </c>
      <c r="AM1213" s="1">
        <f t="shared" si="234"/>
        <v>1221</v>
      </c>
      <c r="AN1213" s="1">
        <v>19</v>
      </c>
      <c r="AS1213" s="1">
        <v>603</v>
      </c>
      <c r="AT1213" s="1">
        <v>51</v>
      </c>
    </row>
    <row r="1214" spans="1:46" hidden="1" outlineLevel="1">
      <c r="A1214" t="s">
        <v>3046</v>
      </c>
      <c r="B1214" s="11" t="s">
        <v>2327</v>
      </c>
      <c r="E1214" s="1">
        <f t="shared" si="233"/>
        <v>2086</v>
      </c>
      <c r="G1214" s="1">
        <v>1380</v>
      </c>
      <c r="H1214" s="1">
        <v>1367</v>
      </c>
      <c r="I1214" s="1">
        <v>1361</v>
      </c>
      <c r="J1214" s="2"/>
      <c r="K1214" s="2">
        <f t="shared" si="224"/>
        <v>0.65244487056567591</v>
      </c>
      <c r="L1214" s="10">
        <f t="shared" si="225"/>
        <v>3</v>
      </c>
      <c r="M1214" s="9">
        <f t="shared" si="226"/>
        <v>2</v>
      </c>
      <c r="N1214" s="8">
        <f t="shared" si="227"/>
        <v>1</v>
      </c>
      <c r="O1214" s="2">
        <f t="shared" si="228"/>
        <v>0.15532118887823587</v>
      </c>
      <c r="P1214" s="2">
        <f t="shared" si="229"/>
        <v>0.30249280920421862</v>
      </c>
      <c r="Q1214" s="2">
        <f t="shared" si="230"/>
        <v>0.54218600191754551</v>
      </c>
      <c r="R1214" s="2">
        <f t="shared" si="231"/>
        <v>0</v>
      </c>
      <c r="S1214" s="25">
        <v>324</v>
      </c>
      <c r="T1214" s="25">
        <v>631</v>
      </c>
      <c r="U1214" s="25">
        <v>1131</v>
      </c>
      <c r="V1214" s="25"/>
      <c r="W1214" s="25"/>
      <c r="X1214" s="25"/>
      <c r="Y1214" s="25"/>
      <c r="Z1214" s="1"/>
      <c r="AA1214" s="1"/>
      <c r="AB1214" t="s">
        <v>2653</v>
      </c>
      <c r="AF1214" s="38">
        <v>33</v>
      </c>
      <c r="AG1214" s="40">
        <v>15</v>
      </c>
      <c r="AH1214" s="40">
        <v>130</v>
      </c>
      <c r="AI1214" s="52">
        <v>56820</v>
      </c>
      <c r="AJ1214" s="52">
        <f t="shared" si="232"/>
        <v>33015</v>
      </c>
      <c r="AK1214" t="s">
        <v>1652</v>
      </c>
      <c r="AM1214" s="1">
        <f t="shared" si="234"/>
        <v>1985</v>
      </c>
      <c r="AN1214" s="1">
        <v>101</v>
      </c>
      <c r="AS1214" s="1">
        <v>1326</v>
      </c>
      <c r="AT1214" s="1">
        <v>54</v>
      </c>
    </row>
    <row r="1215" spans="1:46" hidden="1" outlineLevel="1">
      <c r="A1215" t="s">
        <v>2868</v>
      </c>
      <c r="B1215" s="11" t="s">
        <v>2327</v>
      </c>
      <c r="E1215" s="1">
        <f t="shared" si="233"/>
        <v>2362</v>
      </c>
      <c r="G1215" s="1">
        <v>1672</v>
      </c>
      <c r="H1215" s="1">
        <v>1673</v>
      </c>
      <c r="I1215" s="1">
        <v>1642</v>
      </c>
      <c r="J1215" s="2"/>
      <c r="K1215" s="2">
        <f t="shared" si="224"/>
        <v>0.69517358171041488</v>
      </c>
      <c r="L1215" s="10">
        <f t="shared" si="225"/>
        <v>3</v>
      </c>
      <c r="M1215" s="9">
        <f t="shared" si="226"/>
        <v>2</v>
      </c>
      <c r="N1215" s="8">
        <f t="shared" si="227"/>
        <v>1</v>
      </c>
      <c r="O1215" s="2">
        <f t="shared" si="228"/>
        <v>0.21126164267569855</v>
      </c>
      <c r="P1215" s="2">
        <f t="shared" si="229"/>
        <v>0.37806943268416598</v>
      </c>
      <c r="Q1215" s="2">
        <f t="shared" si="230"/>
        <v>0.41066892464013549</v>
      </c>
      <c r="R1215" s="2">
        <f t="shared" si="231"/>
        <v>-5.5511151231257827E-17</v>
      </c>
      <c r="S1215" s="25">
        <v>499</v>
      </c>
      <c r="T1215" s="25">
        <v>893</v>
      </c>
      <c r="U1215" s="25">
        <v>970</v>
      </c>
      <c r="V1215" s="25"/>
      <c r="W1215" s="25"/>
      <c r="X1215" s="25"/>
      <c r="Y1215" s="25"/>
      <c r="Z1215" s="1"/>
      <c r="AA1215" s="1"/>
      <c r="AB1215" t="s">
        <v>2653</v>
      </c>
      <c r="AF1215" s="38">
        <v>33</v>
      </c>
      <c r="AG1215" s="40">
        <v>15</v>
      </c>
      <c r="AH1215" s="40">
        <v>135</v>
      </c>
      <c r="AI1215" s="52">
        <v>57460</v>
      </c>
      <c r="AJ1215" s="52">
        <f t="shared" si="232"/>
        <v>33015</v>
      </c>
      <c r="AK1215" t="s">
        <v>1652</v>
      </c>
      <c r="AM1215" s="1">
        <f t="shared" si="234"/>
        <v>2265</v>
      </c>
      <c r="AN1215" s="1">
        <v>97</v>
      </c>
      <c r="AS1215" s="1">
        <v>1577</v>
      </c>
      <c r="AT1215" s="1">
        <v>95</v>
      </c>
    </row>
    <row r="1216" spans="1:46" hidden="1" outlineLevel="1">
      <c r="A1216" t="s">
        <v>547</v>
      </c>
      <c r="B1216" s="11" t="s">
        <v>2327</v>
      </c>
      <c r="E1216" s="1">
        <f t="shared" si="233"/>
        <v>173</v>
      </c>
      <c r="G1216" s="1">
        <v>114</v>
      </c>
      <c r="H1216" s="1">
        <v>111</v>
      </c>
      <c r="I1216" s="1">
        <v>112</v>
      </c>
      <c r="J1216" s="2"/>
      <c r="K1216" s="2">
        <f t="shared" si="224"/>
        <v>0.64739884393063585</v>
      </c>
      <c r="L1216" s="10">
        <f t="shared" si="225"/>
        <v>3</v>
      </c>
      <c r="M1216" s="9">
        <f t="shared" si="226"/>
        <v>2</v>
      </c>
      <c r="N1216" s="8">
        <f t="shared" si="227"/>
        <v>1</v>
      </c>
      <c r="O1216" s="2">
        <f t="shared" si="228"/>
        <v>0.18497109826589594</v>
      </c>
      <c r="P1216" s="2">
        <f t="shared" si="229"/>
        <v>0.26589595375722541</v>
      </c>
      <c r="Q1216" s="2">
        <f t="shared" si="230"/>
        <v>0.54913294797687862</v>
      </c>
      <c r="R1216" s="2">
        <f t="shared" si="231"/>
        <v>0</v>
      </c>
      <c r="S1216" s="25">
        <v>32</v>
      </c>
      <c r="T1216" s="25">
        <v>46</v>
      </c>
      <c r="U1216" s="25">
        <v>95</v>
      </c>
      <c r="V1216" s="25"/>
      <c r="W1216" s="25"/>
      <c r="X1216" s="25"/>
      <c r="Y1216" s="25"/>
      <c r="Z1216" s="1"/>
      <c r="AA1216" s="1"/>
      <c r="AB1216" t="s">
        <v>72</v>
      </c>
      <c r="AF1216" s="38">
        <v>33</v>
      </c>
      <c r="AG1216" s="40">
        <v>9</v>
      </c>
      <c r="AH1216" s="40">
        <v>145</v>
      </c>
      <c r="AI1216" s="52">
        <v>58340</v>
      </c>
      <c r="AJ1216" s="52">
        <f t="shared" si="232"/>
        <v>33009</v>
      </c>
      <c r="AK1216" t="s">
        <v>1652</v>
      </c>
      <c r="AM1216" s="1">
        <f t="shared" si="234"/>
        <v>171</v>
      </c>
      <c r="AN1216" s="1">
        <v>2</v>
      </c>
      <c r="AS1216" s="1">
        <v>105</v>
      </c>
      <c r="AT1216" s="1">
        <v>9</v>
      </c>
    </row>
    <row r="1217" spans="1:46" hidden="1" outlineLevel="1">
      <c r="A1217" t="s">
        <v>2869</v>
      </c>
      <c r="B1217" s="11" t="s">
        <v>2327</v>
      </c>
      <c r="E1217" s="1">
        <f t="shared" si="233"/>
        <v>746</v>
      </c>
      <c r="G1217" s="1">
        <v>450</v>
      </c>
      <c r="H1217" s="1">
        <v>449</v>
      </c>
      <c r="I1217" s="1">
        <v>441</v>
      </c>
      <c r="J1217" s="2"/>
      <c r="K1217" s="2">
        <f t="shared" si="224"/>
        <v>0.59115281501340478</v>
      </c>
      <c r="L1217" s="10">
        <f t="shared" si="225"/>
        <v>3</v>
      </c>
      <c r="M1217" s="9">
        <f t="shared" si="226"/>
        <v>2</v>
      </c>
      <c r="N1217" s="8">
        <f t="shared" si="227"/>
        <v>1</v>
      </c>
      <c r="O1217" s="2">
        <f t="shared" si="228"/>
        <v>0.20375335120643431</v>
      </c>
      <c r="P1217" s="2">
        <f t="shared" si="229"/>
        <v>0.36327077747989278</v>
      </c>
      <c r="Q1217" s="2">
        <f t="shared" si="230"/>
        <v>0.43297587131367293</v>
      </c>
      <c r="R1217" s="2">
        <f t="shared" si="231"/>
        <v>-5.5511151231257827E-17</v>
      </c>
      <c r="S1217" s="25">
        <v>152</v>
      </c>
      <c r="T1217" s="25">
        <v>271</v>
      </c>
      <c r="U1217" s="25">
        <v>323</v>
      </c>
      <c r="V1217" s="25"/>
      <c r="W1217" s="25"/>
      <c r="X1217" s="25"/>
      <c r="Y1217" s="25"/>
      <c r="Z1217" s="1"/>
      <c r="AA1217" s="1"/>
      <c r="AB1217" t="s">
        <v>72</v>
      </c>
      <c r="AF1217" s="38">
        <v>33</v>
      </c>
      <c r="AG1217" s="40">
        <v>9</v>
      </c>
      <c r="AH1217" s="40">
        <v>150</v>
      </c>
      <c r="AI1217" s="52">
        <v>58500</v>
      </c>
      <c r="AJ1217" s="52">
        <f t="shared" si="232"/>
        <v>33009</v>
      </c>
      <c r="AK1217" t="s">
        <v>1652</v>
      </c>
      <c r="AM1217" s="1">
        <f t="shared" si="234"/>
        <v>722</v>
      </c>
      <c r="AN1217" s="1">
        <v>24</v>
      </c>
      <c r="AS1217" s="1">
        <v>410</v>
      </c>
      <c r="AT1217" s="1">
        <v>40</v>
      </c>
    </row>
    <row r="1218" spans="1:46" hidden="1" outlineLevel="1">
      <c r="A1218" t="s">
        <v>2374</v>
      </c>
      <c r="B1218" s="11" t="s">
        <v>2327</v>
      </c>
      <c r="E1218" s="1">
        <f t="shared" si="233"/>
        <v>2681</v>
      </c>
      <c r="G1218" s="1">
        <v>1436</v>
      </c>
      <c r="H1218" s="1">
        <v>1444</v>
      </c>
      <c r="I1218" s="1">
        <v>1432</v>
      </c>
      <c r="J1218" s="2"/>
      <c r="K1218" s="2">
        <f t="shared" si="224"/>
        <v>0.53412905632226781</v>
      </c>
      <c r="L1218" s="10">
        <f t="shared" si="225"/>
        <v>3</v>
      </c>
      <c r="M1218" s="9">
        <f t="shared" si="226"/>
        <v>1</v>
      </c>
      <c r="N1218" s="8">
        <f t="shared" si="227"/>
        <v>2</v>
      </c>
      <c r="O1218" s="2">
        <f t="shared" si="228"/>
        <v>0.17008578888474449</v>
      </c>
      <c r="P1218" s="2">
        <f t="shared" si="229"/>
        <v>0.41812756434166354</v>
      </c>
      <c r="Q1218" s="2">
        <f t="shared" si="230"/>
        <v>0.41178664677359195</v>
      </c>
      <c r="R1218" s="2">
        <f t="shared" si="231"/>
        <v>5.5511151231257827E-17</v>
      </c>
      <c r="S1218" s="25">
        <v>456</v>
      </c>
      <c r="T1218" s="25">
        <v>1121</v>
      </c>
      <c r="U1218" s="25">
        <v>1104</v>
      </c>
      <c r="V1218" s="25"/>
      <c r="W1218" s="25"/>
      <c r="X1218" s="25"/>
      <c r="Y1218" s="25"/>
      <c r="Z1218" s="1"/>
      <c r="AA1218" s="1"/>
      <c r="AB1218" t="s">
        <v>94</v>
      </c>
      <c r="AF1218" s="38">
        <v>33</v>
      </c>
      <c r="AG1218" s="40">
        <v>3</v>
      </c>
      <c r="AH1218" s="40">
        <v>70</v>
      </c>
      <c r="AI1218" s="52">
        <v>58740</v>
      </c>
      <c r="AJ1218" s="52">
        <f t="shared" si="232"/>
        <v>33003</v>
      </c>
      <c r="AK1218" t="s">
        <v>1652</v>
      </c>
      <c r="AM1218" s="1">
        <f t="shared" si="234"/>
        <v>2611</v>
      </c>
      <c r="AN1218" s="1">
        <v>70</v>
      </c>
      <c r="AS1218" s="1">
        <v>1332</v>
      </c>
      <c r="AT1218" s="1">
        <v>104</v>
      </c>
    </row>
    <row r="1219" spans="1:46" hidden="1" outlineLevel="1">
      <c r="A1219" t="s">
        <v>1974</v>
      </c>
      <c r="B1219" s="11" t="s">
        <v>2327</v>
      </c>
      <c r="E1219" s="1">
        <f t="shared" si="233"/>
        <v>6283</v>
      </c>
      <c r="G1219" s="1">
        <v>3714</v>
      </c>
      <c r="H1219" s="1">
        <v>3646</v>
      </c>
      <c r="I1219" s="1">
        <v>3603</v>
      </c>
      <c r="J1219" s="2"/>
      <c r="K1219" s="2">
        <f t="shared" ref="K1219:K1282" si="235">I1219/E1219</f>
        <v>0.57345217252904668</v>
      </c>
      <c r="L1219" s="10">
        <f t="shared" si="225"/>
        <v>3</v>
      </c>
      <c r="M1219" s="9">
        <f t="shared" si="226"/>
        <v>2</v>
      </c>
      <c r="N1219" s="8">
        <f t="shared" si="227"/>
        <v>1</v>
      </c>
      <c r="O1219" s="2">
        <f t="shared" si="228"/>
        <v>0.24049021168231735</v>
      </c>
      <c r="P1219" s="2">
        <f t="shared" si="229"/>
        <v>0.29014801846251792</v>
      </c>
      <c r="Q1219" s="2">
        <f t="shared" si="230"/>
        <v>0.46936176985516476</v>
      </c>
      <c r="R1219" s="2">
        <f t="shared" si="231"/>
        <v>0</v>
      </c>
      <c r="S1219" s="25">
        <v>1511</v>
      </c>
      <c r="T1219" s="25">
        <v>1823</v>
      </c>
      <c r="U1219" s="25">
        <v>2949</v>
      </c>
      <c r="V1219" s="25"/>
      <c r="W1219" s="25"/>
      <c r="X1219" s="25"/>
      <c r="Y1219" s="25"/>
      <c r="Z1219" s="1"/>
      <c r="AA1219" s="1"/>
      <c r="AB1219" t="s">
        <v>1337</v>
      </c>
      <c r="AF1219" s="38">
        <v>33</v>
      </c>
      <c r="AG1219" s="40">
        <v>11</v>
      </c>
      <c r="AH1219" s="40">
        <v>125</v>
      </c>
      <c r="AI1219" s="52">
        <v>59940</v>
      </c>
      <c r="AJ1219" s="52">
        <f t="shared" si="232"/>
        <v>33011</v>
      </c>
      <c r="AK1219" t="s">
        <v>1652</v>
      </c>
      <c r="AM1219" s="1">
        <f t="shared" si="234"/>
        <v>6156</v>
      </c>
      <c r="AN1219" s="1">
        <v>127</v>
      </c>
      <c r="AS1219" s="1">
        <v>3558</v>
      </c>
      <c r="AT1219" s="1">
        <v>156</v>
      </c>
    </row>
    <row r="1220" spans="1:46" hidden="1" outlineLevel="1">
      <c r="A1220" t="s">
        <v>1975</v>
      </c>
      <c r="B1220" s="11" t="s">
        <v>2327</v>
      </c>
      <c r="E1220" s="1">
        <f t="shared" si="233"/>
        <v>3787</v>
      </c>
      <c r="G1220" s="1">
        <v>2558</v>
      </c>
      <c r="H1220" s="1">
        <v>2534</v>
      </c>
      <c r="I1220" s="1">
        <v>2524</v>
      </c>
      <c r="J1220" s="2"/>
      <c r="K1220" s="2">
        <f t="shared" si="235"/>
        <v>0.66649062582519147</v>
      </c>
      <c r="L1220" s="10">
        <f t="shared" si="225"/>
        <v>3</v>
      </c>
      <c r="M1220" s="9">
        <f t="shared" si="226"/>
        <v>1</v>
      </c>
      <c r="N1220" s="8">
        <f t="shared" si="227"/>
        <v>2</v>
      </c>
      <c r="O1220" s="2">
        <f t="shared" si="228"/>
        <v>0.24795352521785055</v>
      </c>
      <c r="P1220" s="2">
        <f t="shared" si="229"/>
        <v>0.39265909691048323</v>
      </c>
      <c r="Q1220" s="2">
        <f t="shared" si="230"/>
        <v>0.35938737787166625</v>
      </c>
      <c r="R1220" s="2">
        <f t="shared" si="231"/>
        <v>0</v>
      </c>
      <c r="S1220" s="25">
        <v>939</v>
      </c>
      <c r="T1220" s="25">
        <v>1487</v>
      </c>
      <c r="U1220" s="25">
        <v>1361</v>
      </c>
      <c r="V1220" s="25"/>
      <c r="W1220" s="25"/>
      <c r="X1220" s="25"/>
      <c r="Y1220" s="25"/>
      <c r="Z1220" s="1"/>
      <c r="AA1220" s="1"/>
      <c r="AB1220" t="s">
        <v>860</v>
      </c>
      <c r="AF1220" s="38">
        <v>33</v>
      </c>
      <c r="AG1220" s="40">
        <v>13</v>
      </c>
      <c r="AH1220" s="40">
        <v>105</v>
      </c>
      <c r="AI1220" s="52">
        <v>60020</v>
      </c>
      <c r="AJ1220" s="52">
        <f t="shared" si="232"/>
        <v>33013</v>
      </c>
      <c r="AK1220" t="s">
        <v>1652</v>
      </c>
      <c r="AM1220" s="1">
        <f t="shared" si="234"/>
        <v>3548</v>
      </c>
      <c r="AN1220" s="1">
        <v>239</v>
      </c>
      <c r="AS1220" s="1">
        <v>2444</v>
      </c>
      <c r="AT1220" s="1">
        <v>114</v>
      </c>
    </row>
    <row r="1221" spans="1:46" hidden="1" outlineLevel="1">
      <c r="A1221" t="s">
        <v>2204</v>
      </c>
      <c r="B1221" s="11" t="s">
        <v>2327</v>
      </c>
      <c r="E1221" s="1">
        <f t="shared" si="233"/>
        <v>3864</v>
      </c>
      <c r="G1221" s="1">
        <v>2772</v>
      </c>
      <c r="H1221" s="1">
        <v>2744</v>
      </c>
      <c r="I1221" s="1">
        <v>2732</v>
      </c>
      <c r="J1221" s="2"/>
      <c r="K1221" s="2">
        <f t="shared" si="235"/>
        <v>0.70703933747412007</v>
      </c>
      <c r="L1221" s="10">
        <f t="shared" si="225"/>
        <v>3</v>
      </c>
      <c r="M1221" s="9">
        <f t="shared" si="226"/>
        <v>2</v>
      </c>
      <c r="N1221" s="8">
        <f t="shared" si="227"/>
        <v>1</v>
      </c>
      <c r="O1221" s="2">
        <f t="shared" si="228"/>
        <v>0.24560041407867494</v>
      </c>
      <c r="P1221" s="2">
        <f t="shared" si="229"/>
        <v>0.32194616977225671</v>
      </c>
      <c r="Q1221" s="2">
        <f t="shared" si="230"/>
        <v>0.43245341614906835</v>
      </c>
      <c r="R1221" s="2">
        <f t="shared" si="231"/>
        <v>0</v>
      </c>
      <c r="S1221" s="25">
        <v>949</v>
      </c>
      <c r="T1221" s="25">
        <v>1244</v>
      </c>
      <c r="U1221" s="25">
        <v>1671</v>
      </c>
      <c r="V1221" s="25"/>
      <c r="W1221" s="25"/>
      <c r="X1221" s="25"/>
      <c r="Y1221" s="25"/>
      <c r="Z1221" s="1"/>
      <c r="AA1221" s="1"/>
      <c r="AB1221" t="s">
        <v>1337</v>
      </c>
      <c r="AF1221" s="38">
        <v>33</v>
      </c>
      <c r="AG1221" s="40">
        <v>11</v>
      </c>
      <c r="AH1221" s="40">
        <v>130</v>
      </c>
      <c r="AI1221" s="52">
        <v>60580</v>
      </c>
      <c r="AJ1221" s="52">
        <f t="shared" si="232"/>
        <v>33011</v>
      </c>
      <c r="AK1221" t="s">
        <v>1652</v>
      </c>
      <c r="AM1221" s="1">
        <f t="shared" si="234"/>
        <v>3700</v>
      </c>
      <c r="AN1221" s="1">
        <v>164</v>
      </c>
      <c r="AS1221" s="1">
        <v>2534</v>
      </c>
      <c r="AT1221" s="1">
        <v>238</v>
      </c>
    </row>
    <row r="1222" spans="1:46" hidden="1" outlineLevel="1">
      <c r="A1222" t="s">
        <v>2205</v>
      </c>
      <c r="B1222" s="11" t="s">
        <v>2327</v>
      </c>
      <c r="E1222" s="1">
        <f t="shared" si="233"/>
        <v>475</v>
      </c>
      <c r="G1222" s="1">
        <v>308</v>
      </c>
      <c r="H1222" s="1">
        <v>302</v>
      </c>
      <c r="I1222" s="1">
        <v>299</v>
      </c>
      <c r="J1222" s="2"/>
      <c r="K1222" s="2">
        <f t="shared" si="235"/>
        <v>0.6294736842105263</v>
      </c>
      <c r="L1222" s="10">
        <f t="shared" si="225"/>
        <v>3</v>
      </c>
      <c r="M1222" s="9">
        <f t="shared" si="226"/>
        <v>2</v>
      </c>
      <c r="N1222" s="8">
        <f t="shared" si="227"/>
        <v>1</v>
      </c>
      <c r="O1222" s="2">
        <f t="shared" si="228"/>
        <v>0.14105263157894737</v>
      </c>
      <c r="P1222" s="2">
        <f t="shared" si="229"/>
        <v>0.4</v>
      </c>
      <c r="Q1222" s="2">
        <f t="shared" si="230"/>
        <v>0.4589473684210526</v>
      </c>
      <c r="R1222" s="2">
        <f t="shared" si="231"/>
        <v>5.5511151231257827E-17</v>
      </c>
      <c r="S1222" s="25">
        <v>67</v>
      </c>
      <c r="T1222" s="25">
        <v>190</v>
      </c>
      <c r="U1222" s="25">
        <v>218</v>
      </c>
      <c r="V1222" s="25"/>
      <c r="W1222" s="25"/>
      <c r="X1222" s="25"/>
      <c r="Y1222" s="25"/>
      <c r="Z1222" s="1"/>
      <c r="AA1222" s="1"/>
      <c r="AB1222" t="s">
        <v>72</v>
      </c>
      <c r="AF1222" s="38">
        <v>33</v>
      </c>
      <c r="AG1222" s="40">
        <v>9</v>
      </c>
      <c r="AH1222" s="40">
        <v>155</v>
      </c>
      <c r="AI1222" s="52">
        <v>61060</v>
      </c>
      <c r="AJ1222" s="52">
        <f t="shared" si="232"/>
        <v>33009</v>
      </c>
      <c r="AK1222" t="s">
        <v>1652</v>
      </c>
      <c r="AM1222" s="1">
        <f t="shared" si="234"/>
        <v>471</v>
      </c>
      <c r="AN1222" s="1">
        <v>4</v>
      </c>
      <c r="AS1222" s="1">
        <v>289</v>
      </c>
      <c r="AT1222" s="1">
        <v>19</v>
      </c>
    </row>
    <row r="1223" spans="1:46" hidden="1" outlineLevel="1">
      <c r="A1223" t="s">
        <v>2548</v>
      </c>
      <c r="B1223" s="11" t="s">
        <v>2327</v>
      </c>
      <c r="E1223" s="1">
        <f t="shared" si="233"/>
        <v>6</v>
      </c>
      <c r="G1223" s="1">
        <v>2</v>
      </c>
      <c r="H1223" s="1">
        <v>2</v>
      </c>
      <c r="I1223" s="1">
        <v>2</v>
      </c>
      <c r="J1223" s="2"/>
      <c r="K1223" s="2">
        <f t="shared" si="235"/>
        <v>0.33333333333333331</v>
      </c>
      <c r="L1223" s="10">
        <f t="shared" si="225"/>
        <v>3</v>
      </c>
      <c r="M1223" s="9">
        <f t="shared" si="226"/>
        <v>2</v>
      </c>
      <c r="N1223" s="8">
        <f t="shared" si="227"/>
        <v>1</v>
      </c>
      <c r="O1223" s="2">
        <f t="shared" si="228"/>
        <v>0</v>
      </c>
      <c r="P1223" s="2">
        <f t="shared" si="229"/>
        <v>0.16666666666666666</v>
      </c>
      <c r="Q1223" s="2">
        <f t="shared" si="230"/>
        <v>0.83333333333333337</v>
      </c>
      <c r="R1223" s="2">
        <f t="shared" si="231"/>
        <v>0</v>
      </c>
      <c r="S1223" s="25">
        <v>0</v>
      </c>
      <c r="T1223" s="25">
        <v>1</v>
      </c>
      <c r="U1223" s="25">
        <v>5</v>
      </c>
      <c r="V1223" s="25"/>
      <c r="W1223" s="25"/>
      <c r="X1223" s="25"/>
      <c r="Y1223" s="25"/>
      <c r="Z1223" s="1"/>
      <c r="AA1223" s="1"/>
      <c r="AB1223" t="s">
        <v>532</v>
      </c>
      <c r="AF1223" s="38">
        <v>33</v>
      </c>
      <c r="AG1223" s="40">
        <v>7</v>
      </c>
      <c r="AH1223" s="40">
        <v>155</v>
      </c>
      <c r="AI1223" s="52">
        <v>61620</v>
      </c>
      <c r="AJ1223" s="52">
        <f t="shared" si="232"/>
        <v>33007</v>
      </c>
      <c r="AK1223" t="s">
        <v>2248</v>
      </c>
      <c r="AM1223" s="1">
        <f t="shared" si="234"/>
        <v>6</v>
      </c>
      <c r="AN1223" s="1">
        <v>0</v>
      </c>
      <c r="AS1223" s="1">
        <v>1</v>
      </c>
      <c r="AT1223" s="1">
        <v>1</v>
      </c>
    </row>
    <row r="1224" spans="1:46" hidden="1" outlineLevel="1">
      <c r="A1224" t="s">
        <v>682</v>
      </c>
      <c r="B1224" s="11" t="s">
        <v>2327</v>
      </c>
      <c r="E1224" s="1">
        <f t="shared" si="233"/>
        <v>559</v>
      </c>
      <c r="G1224" s="1">
        <v>326</v>
      </c>
      <c r="H1224" s="1">
        <v>318</v>
      </c>
      <c r="I1224" s="1">
        <v>316</v>
      </c>
      <c r="J1224" s="2"/>
      <c r="K1224" s="2">
        <f t="shared" si="235"/>
        <v>0.56529516994633278</v>
      </c>
      <c r="L1224" s="10">
        <f t="shared" si="225"/>
        <v>3</v>
      </c>
      <c r="M1224" s="9">
        <f t="shared" si="226"/>
        <v>1</v>
      </c>
      <c r="N1224" s="8">
        <f t="shared" si="227"/>
        <v>2</v>
      </c>
      <c r="O1224" s="2">
        <f t="shared" si="228"/>
        <v>0.12164579606440072</v>
      </c>
      <c r="P1224" s="2">
        <f t="shared" si="229"/>
        <v>0.57066189624329156</v>
      </c>
      <c r="Q1224" s="2">
        <f t="shared" si="230"/>
        <v>0.30769230769230771</v>
      </c>
      <c r="R1224" s="2">
        <f t="shared" si="231"/>
        <v>0</v>
      </c>
      <c r="S1224" s="25">
        <v>68</v>
      </c>
      <c r="T1224" s="25">
        <v>319</v>
      </c>
      <c r="U1224" s="25">
        <v>172</v>
      </c>
      <c r="V1224" s="25"/>
      <c r="W1224" s="25"/>
      <c r="X1224" s="25"/>
      <c r="Y1224" s="25"/>
      <c r="Z1224" s="1"/>
      <c r="AA1224" s="1"/>
      <c r="AB1224" t="s">
        <v>532</v>
      </c>
      <c r="AF1224" s="38">
        <v>33</v>
      </c>
      <c r="AG1224" s="40">
        <v>7</v>
      </c>
      <c r="AH1224" s="40">
        <v>160</v>
      </c>
      <c r="AI1224" s="52">
        <v>61780</v>
      </c>
      <c r="AJ1224" s="52">
        <f t="shared" si="232"/>
        <v>33007</v>
      </c>
      <c r="AK1224" t="s">
        <v>1652</v>
      </c>
      <c r="AM1224" s="1">
        <f t="shared" si="234"/>
        <v>548</v>
      </c>
      <c r="AN1224" s="1">
        <v>11</v>
      </c>
      <c r="AS1224" s="1">
        <v>302</v>
      </c>
      <c r="AT1224" s="1">
        <v>24</v>
      </c>
    </row>
    <row r="1225" spans="1:46" hidden="1" outlineLevel="1">
      <c r="A1225" t="s">
        <v>2705</v>
      </c>
      <c r="B1225" s="11" t="s">
        <v>2327</v>
      </c>
      <c r="E1225" s="1">
        <f t="shared" si="233"/>
        <v>2200</v>
      </c>
      <c r="G1225" s="1">
        <v>1327</v>
      </c>
      <c r="H1225" s="1">
        <v>1344</v>
      </c>
      <c r="I1225" s="1">
        <v>1354</v>
      </c>
      <c r="J1225" s="2"/>
      <c r="K1225" s="2">
        <f t="shared" si="235"/>
        <v>0.61545454545454548</v>
      </c>
      <c r="L1225" s="10">
        <f t="shared" si="225"/>
        <v>3</v>
      </c>
      <c r="M1225" s="9">
        <f t="shared" si="226"/>
        <v>2</v>
      </c>
      <c r="N1225" s="8">
        <f t="shared" si="227"/>
        <v>1</v>
      </c>
      <c r="O1225" s="2">
        <f t="shared" si="228"/>
        <v>0.16772727272727272</v>
      </c>
      <c r="P1225" s="2">
        <f t="shared" si="229"/>
        <v>0.36681818181818182</v>
      </c>
      <c r="Q1225" s="2">
        <f t="shared" si="230"/>
        <v>0.46545454545454545</v>
      </c>
      <c r="R1225" s="2">
        <f t="shared" si="231"/>
        <v>0</v>
      </c>
      <c r="S1225" s="25">
        <v>369</v>
      </c>
      <c r="T1225" s="25">
        <v>807</v>
      </c>
      <c r="U1225" s="25">
        <v>1024</v>
      </c>
      <c r="V1225" s="25"/>
      <c r="W1225" s="25"/>
      <c r="X1225" s="25"/>
      <c r="Y1225" s="25"/>
      <c r="Z1225" s="1"/>
      <c r="AA1225" s="1"/>
      <c r="AB1225" t="s">
        <v>860</v>
      </c>
      <c r="AF1225" s="38">
        <v>33</v>
      </c>
      <c r="AG1225" s="40">
        <v>13</v>
      </c>
      <c r="AH1225" s="40">
        <v>110</v>
      </c>
      <c r="AI1225" s="52">
        <v>61940</v>
      </c>
      <c r="AJ1225" s="52">
        <f t="shared" si="232"/>
        <v>33013</v>
      </c>
      <c r="AK1225" t="s">
        <v>1652</v>
      </c>
      <c r="AM1225" s="1">
        <f t="shared" si="234"/>
        <v>2099</v>
      </c>
      <c r="AN1225" s="1">
        <v>101</v>
      </c>
      <c r="AS1225" s="1">
        <v>1285</v>
      </c>
      <c r="AT1225" s="1">
        <v>42</v>
      </c>
    </row>
    <row r="1226" spans="1:46" hidden="1" outlineLevel="1">
      <c r="A1226" t="s">
        <v>2179</v>
      </c>
      <c r="B1226" s="11" t="s">
        <v>2327</v>
      </c>
      <c r="E1226" s="1">
        <f t="shared" si="233"/>
        <v>1379</v>
      </c>
      <c r="G1226" s="1">
        <v>993</v>
      </c>
      <c r="H1226" s="1">
        <v>992</v>
      </c>
      <c r="I1226" s="1">
        <v>987</v>
      </c>
      <c r="J1226" s="2"/>
      <c r="K1226" s="2">
        <f t="shared" si="235"/>
        <v>0.71573604060913709</v>
      </c>
      <c r="L1226" s="10">
        <f t="shared" si="225"/>
        <v>2</v>
      </c>
      <c r="M1226" s="9">
        <f t="shared" si="226"/>
        <v>3</v>
      </c>
      <c r="N1226" s="8">
        <f t="shared" si="227"/>
        <v>1</v>
      </c>
      <c r="O1226" s="2">
        <f t="shared" si="228"/>
        <v>0.26250906453952139</v>
      </c>
      <c r="P1226" s="2">
        <f t="shared" si="229"/>
        <v>0.24873096446700507</v>
      </c>
      <c r="Q1226" s="2">
        <f t="shared" si="230"/>
        <v>0.48875997099347351</v>
      </c>
      <c r="R1226" s="2">
        <f t="shared" si="231"/>
        <v>5.5511151231257827E-17</v>
      </c>
      <c r="S1226" s="25">
        <v>362</v>
      </c>
      <c r="T1226" s="25">
        <v>343</v>
      </c>
      <c r="U1226" s="25">
        <v>674</v>
      </c>
      <c r="V1226" s="25"/>
      <c r="W1226" s="25"/>
      <c r="X1226" s="25"/>
      <c r="Y1226" s="25"/>
      <c r="Z1226" s="1"/>
      <c r="AA1226" s="1"/>
      <c r="AB1226" t="s">
        <v>519</v>
      </c>
      <c r="AF1226" s="38">
        <v>33</v>
      </c>
      <c r="AG1226" s="40">
        <v>19</v>
      </c>
      <c r="AH1226" s="40">
        <v>55</v>
      </c>
      <c r="AI1226" s="52">
        <v>62340</v>
      </c>
      <c r="AJ1226" s="52">
        <f t="shared" si="232"/>
        <v>33019</v>
      </c>
      <c r="AK1226" t="s">
        <v>1652</v>
      </c>
      <c r="AM1226" s="1">
        <f t="shared" si="234"/>
        <v>1330</v>
      </c>
      <c r="AN1226" s="1">
        <v>49</v>
      </c>
      <c r="AS1226" s="1">
        <v>940</v>
      </c>
      <c r="AT1226" s="1">
        <v>53</v>
      </c>
    </row>
    <row r="1227" spans="1:46" hidden="1" outlineLevel="1">
      <c r="A1227" t="s">
        <v>2367</v>
      </c>
      <c r="B1227" s="11" t="s">
        <v>2327</v>
      </c>
      <c r="E1227" s="1">
        <f t="shared" si="233"/>
        <v>4839</v>
      </c>
      <c r="G1227" s="1">
        <v>2443</v>
      </c>
      <c r="H1227" s="1">
        <v>2421</v>
      </c>
      <c r="I1227" s="1">
        <v>2426</v>
      </c>
      <c r="J1227" s="2"/>
      <c r="K1227" s="2">
        <f t="shared" si="235"/>
        <v>0.50134325273816904</v>
      </c>
      <c r="L1227" s="10">
        <f t="shared" si="225"/>
        <v>3</v>
      </c>
      <c r="M1227" s="9">
        <f t="shared" si="226"/>
        <v>2</v>
      </c>
      <c r="N1227" s="8">
        <f t="shared" si="227"/>
        <v>1</v>
      </c>
      <c r="O1227" s="2">
        <f t="shared" si="228"/>
        <v>0.17730936143831369</v>
      </c>
      <c r="P1227" s="2">
        <f t="shared" si="229"/>
        <v>0.2589377970655094</v>
      </c>
      <c r="Q1227" s="2">
        <f t="shared" si="230"/>
        <v>0.56375284149617688</v>
      </c>
      <c r="R1227" s="2">
        <f t="shared" si="231"/>
        <v>1.1102230246251565E-16</v>
      </c>
      <c r="S1227" s="25">
        <v>858</v>
      </c>
      <c r="T1227" s="25">
        <v>1253</v>
      </c>
      <c r="U1227" s="25">
        <v>2728</v>
      </c>
      <c r="V1227" s="25"/>
      <c r="W1227" s="25"/>
      <c r="X1227" s="25"/>
      <c r="Y1227" s="25"/>
      <c r="Z1227" s="1"/>
      <c r="AA1227" s="1"/>
      <c r="AB1227" t="s">
        <v>2653</v>
      </c>
      <c r="AF1227" s="38">
        <v>33</v>
      </c>
      <c r="AG1227" s="40">
        <v>15</v>
      </c>
      <c r="AH1227" s="40">
        <v>140</v>
      </c>
      <c r="AI1227" s="52">
        <v>62500</v>
      </c>
      <c r="AJ1227" s="52">
        <f t="shared" si="232"/>
        <v>33015</v>
      </c>
      <c r="AK1227" t="s">
        <v>1652</v>
      </c>
      <c r="AM1227" s="1">
        <f t="shared" si="234"/>
        <v>4717</v>
      </c>
      <c r="AN1227" s="1">
        <v>122</v>
      </c>
      <c r="AS1227" s="1">
        <v>2350</v>
      </c>
      <c r="AT1227" s="1">
        <v>93</v>
      </c>
    </row>
    <row r="1228" spans="1:46" hidden="1" outlineLevel="1">
      <c r="A1228" t="s">
        <v>231</v>
      </c>
      <c r="B1228" s="11" t="s">
        <v>2327</v>
      </c>
      <c r="E1228" s="1">
        <f t="shared" si="233"/>
        <v>3181</v>
      </c>
      <c r="G1228" s="1">
        <v>1699</v>
      </c>
      <c r="H1228" s="1">
        <v>1684</v>
      </c>
      <c r="I1228" s="1">
        <v>1673</v>
      </c>
      <c r="J1228" s="2"/>
      <c r="K1228" s="2">
        <f t="shared" si="235"/>
        <v>0.52593524049041185</v>
      </c>
      <c r="L1228" s="10">
        <f t="shared" si="225"/>
        <v>3</v>
      </c>
      <c r="M1228" s="9">
        <f t="shared" si="226"/>
        <v>2</v>
      </c>
      <c r="N1228" s="8">
        <f t="shared" si="227"/>
        <v>1</v>
      </c>
      <c r="O1228" s="2">
        <f t="shared" si="228"/>
        <v>0.22823011631562401</v>
      </c>
      <c r="P1228" s="2">
        <f t="shared" si="229"/>
        <v>0.29896259038038353</v>
      </c>
      <c r="Q1228" s="2">
        <f t="shared" si="230"/>
        <v>0.47280729330399246</v>
      </c>
      <c r="R1228" s="2">
        <f t="shared" si="231"/>
        <v>5.5511151231257827E-17</v>
      </c>
      <c r="S1228" s="25">
        <v>726</v>
      </c>
      <c r="T1228" s="25">
        <v>951</v>
      </c>
      <c r="U1228" s="25">
        <v>1504</v>
      </c>
      <c r="V1228" s="25"/>
      <c r="W1228" s="25"/>
      <c r="X1228" s="25"/>
      <c r="Y1228" s="25"/>
      <c r="Z1228" s="1"/>
      <c r="AA1228" s="1"/>
      <c r="AB1228" t="s">
        <v>72</v>
      </c>
      <c r="AF1228" s="38">
        <v>33</v>
      </c>
      <c r="AG1228" s="40">
        <v>9</v>
      </c>
      <c r="AH1228" s="40">
        <v>160</v>
      </c>
      <c r="AI1228" s="52">
        <v>62660</v>
      </c>
      <c r="AJ1228" s="52">
        <f t="shared" si="232"/>
        <v>33009</v>
      </c>
      <c r="AK1228" t="s">
        <v>1652</v>
      </c>
      <c r="AM1228" s="1">
        <f t="shared" si="234"/>
        <v>2868</v>
      </c>
      <c r="AN1228" s="1">
        <v>313</v>
      </c>
      <c r="AS1228" s="1">
        <v>1630</v>
      </c>
      <c r="AT1228" s="1">
        <v>69</v>
      </c>
    </row>
    <row r="1229" spans="1:46" hidden="1" outlineLevel="1">
      <c r="A1229" t="s">
        <v>766</v>
      </c>
      <c r="B1229" s="11" t="s">
        <v>2327</v>
      </c>
      <c r="E1229" s="1">
        <f t="shared" si="233"/>
        <v>13838</v>
      </c>
      <c r="G1229" s="1">
        <v>8661</v>
      </c>
      <c r="H1229" s="1">
        <v>8546</v>
      </c>
      <c r="I1229" s="1">
        <v>8510</v>
      </c>
      <c r="J1229" s="2"/>
      <c r="K1229" s="2">
        <f t="shared" si="235"/>
        <v>0.61497326203208558</v>
      </c>
      <c r="L1229" s="10">
        <f t="shared" si="225"/>
        <v>2</v>
      </c>
      <c r="M1229" s="9">
        <f t="shared" si="226"/>
        <v>3</v>
      </c>
      <c r="N1229" s="8">
        <f t="shared" si="227"/>
        <v>1</v>
      </c>
      <c r="O1229" s="2">
        <f t="shared" si="228"/>
        <v>0.33249024425495016</v>
      </c>
      <c r="P1229" s="2">
        <f t="shared" si="229"/>
        <v>0.24367683191212602</v>
      </c>
      <c r="Q1229" s="2">
        <f t="shared" si="230"/>
        <v>0.42383292383292381</v>
      </c>
      <c r="R1229" s="2">
        <f t="shared" si="231"/>
        <v>-5.5511151231257827E-17</v>
      </c>
      <c r="S1229" s="25">
        <v>4601</v>
      </c>
      <c r="T1229" s="25">
        <v>3372</v>
      </c>
      <c r="U1229" s="25">
        <v>5865</v>
      </c>
      <c r="V1229" s="25"/>
      <c r="W1229" s="25"/>
      <c r="X1229" s="25"/>
      <c r="Y1229" s="25"/>
      <c r="Z1229" s="1"/>
      <c r="AA1229" s="1"/>
      <c r="AB1229" t="s">
        <v>2653</v>
      </c>
      <c r="AF1229" s="38">
        <v>33</v>
      </c>
      <c r="AG1229" s="40">
        <v>15</v>
      </c>
      <c r="AH1229" s="40">
        <v>145</v>
      </c>
      <c r="AI1229" s="52">
        <v>62900</v>
      </c>
      <c r="AJ1229" s="52">
        <f t="shared" si="232"/>
        <v>33015</v>
      </c>
      <c r="AK1229" t="s">
        <v>165</v>
      </c>
      <c r="AM1229" s="1">
        <f t="shared" si="234"/>
        <v>12933</v>
      </c>
      <c r="AN1229" s="1">
        <v>905</v>
      </c>
      <c r="AS1229" s="1">
        <v>7923</v>
      </c>
      <c r="AT1229" s="1">
        <v>738</v>
      </c>
    </row>
    <row r="1230" spans="1:46" hidden="1" outlineLevel="1">
      <c r="A1230" t="s">
        <v>1954</v>
      </c>
      <c r="B1230" s="11" t="s">
        <v>2327</v>
      </c>
      <c r="E1230" s="1">
        <f t="shared" si="233"/>
        <v>266</v>
      </c>
      <c r="G1230" s="1">
        <v>215</v>
      </c>
      <c r="H1230" s="1">
        <v>216</v>
      </c>
      <c r="I1230" s="1">
        <v>212</v>
      </c>
      <c r="J1230" s="2"/>
      <c r="K1230" s="2">
        <f t="shared" si="235"/>
        <v>0.79699248120300747</v>
      </c>
      <c r="L1230" s="10">
        <f t="shared" si="225"/>
        <v>3</v>
      </c>
      <c r="M1230" s="9">
        <f t="shared" si="226"/>
        <v>1</v>
      </c>
      <c r="N1230" s="8">
        <f t="shared" si="227"/>
        <v>2</v>
      </c>
      <c r="O1230" s="2">
        <f t="shared" si="228"/>
        <v>0.2932330827067669</v>
      </c>
      <c r="P1230" s="2">
        <f t="shared" si="229"/>
        <v>0.36842105263157893</v>
      </c>
      <c r="Q1230" s="2">
        <f t="shared" si="230"/>
        <v>0.33834586466165412</v>
      </c>
      <c r="R1230" s="2">
        <f t="shared" si="231"/>
        <v>1.1102230246251565E-16</v>
      </c>
      <c r="S1230" s="25">
        <v>78</v>
      </c>
      <c r="T1230" s="25">
        <v>98</v>
      </c>
      <c r="U1230" s="25">
        <v>90</v>
      </c>
      <c r="V1230" s="25"/>
      <c r="W1230" s="25"/>
      <c r="X1230" s="25"/>
      <c r="Y1230" s="25"/>
      <c r="Z1230" s="1"/>
      <c r="AA1230" s="1"/>
      <c r="AB1230" t="s">
        <v>532</v>
      </c>
      <c r="AF1230" s="38">
        <v>33</v>
      </c>
      <c r="AG1230" s="40">
        <v>7</v>
      </c>
      <c r="AH1230" s="40">
        <v>165</v>
      </c>
      <c r="AI1230" s="52">
        <v>63860</v>
      </c>
      <c r="AJ1230" s="52">
        <f t="shared" si="232"/>
        <v>33007</v>
      </c>
      <c r="AK1230" t="s">
        <v>1652</v>
      </c>
      <c r="AM1230" s="1">
        <f t="shared" si="234"/>
        <v>254</v>
      </c>
      <c r="AN1230" s="1">
        <v>12</v>
      </c>
      <c r="AS1230" s="1">
        <v>165</v>
      </c>
      <c r="AT1230" s="1">
        <v>50</v>
      </c>
    </row>
    <row r="1231" spans="1:46" hidden="1" outlineLevel="1">
      <c r="A1231" t="s">
        <v>2033</v>
      </c>
      <c r="B1231" s="11" t="s">
        <v>2327</v>
      </c>
      <c r="E1231" s="1">
        <f t="shared" si="233"/>
        <v>4812</v>
      </c>
      <c r="G1231" s="1">
        <v>2781</v>
      </c>
      <c r="H1231" s="1">
        <v>2765</v>
      </c>
      <c r="I1231" s="1">
        <v>2733</v>
      </c>
      <c r="J1231" s="2"/>
      <c r="K1231" s="2">
        <f t="shared" si="235"/>
        <v>0.56795511221945139</v>
      </c>
      <c r="L1231" s="10">
        <f t="shared" si="225"/>
        <v>3</v>
      </c>
      <c r="M1231" s="9">
        <f t="shared" si="226"/>
        <v>2</v>
      </c>
      <c r="N1231" s="8">
        <f t="shared" si="227"/>
        <v>1</v>
      </c>
      <c r="O1231" s="2">
        <f t="shared" si="228"/>
        <v>0.1882793017456359</v>
      </c>
      <c r="P1231" s="2">
        <f t="shared" si="229"/>
        <v>0.33645054031587696</v>
      </c>
      <c r="Q1231" s="2">
        <f t="shared" si="230"/>
        <v>0.47527015793848709</v>
      </c>
      <c r="R1231" s="2">
        <f t="shared" si="231"/>
        <v>5.5511151231257827E-17</v>
      </c>
      <c r="S1231" s="25">
        <v>906</v>
      </c>
      <c r="T1231" s="25">
        <v>1619</v>
      </c>
      <c r="U1231" s="25">
        <v>2287</v>
      </c>
      <c r="V1231" s="25"/>
      <c r="W1231" s="25"/>
      <c r="X1231" s="25"/>
      <c r="Y1231" s="25"/>
      <c r="Z1231" s="1"/>
      <c r="AA1231" s="1"/>
      <c r="AB1231" t="s">
        <v>2653</v>
      </c>
      <c r="AF1231" s="38">
        <v>33</v>
      </c>
      <c r="AG1231" s="40">
        <v>15</v>
      </c>
      <c r="AH1231" s="40">
        <v>150</v>
      </c>
      <c r="AI1231" s="52">
        <v>64020</v>
      </c>
      <c r="AJ1231" s="52">
        <f t="shared" si="232"/>
        <v>33015</v>
      </c>
      <c r="AK1231" t="s">
        <v>1652</v>
      </c>
      <c r="AM1231" s="1">
        <f t="shared" si="234"/>
        <v>4606</v>
      </c>
      <c r="AN1231" s="1">
        <v>206</v>
      </c>
      <c r="AS1231" s="1">
        <v>2693</v>
      </c>
      <c r="AT1231" s="1">
        <v>88</v>
      </c>
    </row>
    <row r="1232" spans="1:46" hidden="1" outlineLevel="1">
      <c r="A1232" t="s">
        <v>2416</v>
      </c>
      <c r="B1232" s="11" t="s">
        <v>2327</v>
      </c>
      <c r="E1232" s="1">
        <f t="shared" si="233"/>
        <v>654</v>
      </c>
      <c r="G1232" s="1">
        <v>424</v>
      </c>
      <c r="H1232" s="1">
        <v>421</v>
      </c>
      <c r="I1232" s="1">
        <v>391</v>
      </c>
      <c r="J1232" s="2"/>
      <c r="K1232" s="2">
        <f t="shared" si="235"/>
        <v>0.59785932721712542</v>
      </c>
      <c r="L1232" s="10">
        <f t="shared" si="225"/>
        <v>3</v>
      </c>
      <c r="M1232" s="9">
        <f t="shared" si="226"/>
        <v>2</v>
      </c>
      <c r="N1232" s="8">
        <f t="shared" si="227"/>
        <v>1</v>
      </c>
      <c r="O1232" s="2">
        <f t="shared" si="228"/>
        <v>0.21559633027522937</v>
      </c>
      <c r="P1232" s="2">
        <f t="shared" si="229"/>
        <v>0.36391437308868502</v>
      </c>
      <c r="Q1232" s="2">
        <f t="shared" si="230"/>
        <v>0.42048929663608564</v>
      </c>
      <c r="R1232" s="2">
        <f t="shared" si="231"/>
        <v>-5.5511151231257827E-17</v>
      </c>
      <c r="S1232" s="25">
        <v>141</v>
      </c>
      <c r="T1232" s="25">
        <v>238</v>
      </c>
      <c r="U1232" s="25">
        <v>275</v>
      </c>
      <c r="V1232" s="25"/>
      <c r="W1232" s="25"/>
      <c r="X1232" s="25"/>
      <c r="Y1232" s="25"/>
      <c r="Z1232" s="1"/>
      <c r="AA1232" s="1"/>
      <c r="AB1232" t="s">
        <v>2588</v>
      </c>
      <c r="AF1232" s="38">
        <v>33</v>
      </c>
      <c r="AG1232" s="40">
        <v>5</v>
      </c>
      <c r="AH1232" s="40">
        <v>65</v>
      </c>
      <c r="AI1232" s="52">
        <v>64420</v>
      </c>
      <c r="AJ1232" s="52">
        <f t="shared" si="232"/>
        <v>33005</v>
      </c>
      <c r="AK1232" t="s">
        <v>1652</v>
      </c>
      <c r="AM1232" s="1">
        <f t="shared" si="234"/>
        <v>630</v>
      </c>
      <c r="AN1232" s="1">
        <v>24</v>
      </c>
      <c r="AS1232" s="1">
        <v>409</v>
      </c>
      <c r="AT1232" s="1">
        <v>15</v>
      </c>
    </row>
    <row r="1233" spans="1:46" hidden="1" outlineLevel="1">
      <c r="A1233" t="s">
        <v>2034</v>
      </c>
      <c r="B1233" s="11" t="s">
        <v>2327</v>
      </c>
      <c r="E1233" s="1">
        <f t="shared" si="233"/>
        <v>2887</v>
      </c>
      <c r="G1233" s="1">
        <v>1719</v>
      </c>
      <c r="H1233" s="1">
        <v>1636</v>
      </c>
      <c r="I1233" s="1">
        <v>1633</v>
      </c>
      <c r="J1233" s="2"/>
      <c r="K1233" s="2">
        <f t="shared" si="235"/>
        <v>0.56563907170072736</v>
      </c>
      <c r="L1233" s="10">
        <f t="shared" si="225"/>
        <v>3</v>
      </c>
      <c r="M1233" s="9">
        <f t="shared" si="226"/>
        <v>2</v>
      </c>
      <c r="N1233" s="8">
        <f t="shared" si="227"/>
        <v>1</v>
      </c>
      <c r="O1233" s="2">
        <f t="shared" si="228"/>
        <v>0.15552476619328023</v>
      </c>
      <c r="P1233" s="2">
        <f t="shared" si="229"/>
        <v>0.35607897471423622</v>
      </c>
      <c r="Q1233" s="2">
        <f t="shared" si="230"/>
        <v>0.48839625909248352</v>
      </c>
      <c r="R1233" s="2">
        <f t="shared" si="231"/>
        <v>0</v>
      </c>
      <c r="S1233" s="25">
        <v>449</v>
      </c>
      <c r="T1233" s="25">
        <v>1028</v>
      </c>
      <c r="U1233" s="25">
        <v>1410</v>
      </c>
      <c r="V1233" s="25"/>
      <c r="W1233" s="25"/>
      <c r="X1233" s="25"/>
      <c r="Y1233" s="25"/>
      <c r="Z1233" s="1"/>
      <c r="AA1233" s="1"/>
      <c r="AB1233" t="s">
        <v>2588</v>
      </c>
      <c r="AF1233" s="38">
        <v>33</v>
      </c>
      <c r="AG1233" s="40">
        <v>5</v>
      </c>
      <c r="AH1233" s="40">
        <v>70</v>
      </c>
      <c r="AI1233" s="52">
        <v>64580</v>
      </c>
      <c r="AJ1233" s="52">
        <f t="shared" si="232"/>
        <v>33005</v>
      </c>
      <c r="AK1233" t="s">
        <v>1652</v>
      </c>
      <c r="AM1233" s="1">
        <f t="shared" si="234"/>
        <v>2766</v>
      </c>
      <c r="AN1233" s="1">
        <v>121</v>
      </c>
      <c r="AS1233" s="1">
        <v>1651</v>
      </c>
      <c r="AT1233" s="1">
        <v>68</v>
      </c>
    </row>
    <row r="1234" spans="1:46" hidden="1" outlineLevel="1">
      <c r="A1234" t="s">
        <v>2155</v>
      </c>
      <c r="B1234" s="11" t="s">
        <v>2327</v>
      </c>
      <c r="E1234" s="1">
        <f t="shared" si="233"/>
        <v>13646</v>
      </c>
      <c r="G1234" s="1">
        <v>9424</v>
      </c>
      <c r="H1234" s="1">
        <v>9085</v>
      </c>
      <c r="I1234" s="1">
        <v>9075</v>
      </c>
      <c r="J1234" s="2"/>
      <c r="K1234" s="2">
        <f t="shared" si="235"/>
        <v>0.66503004543455957</v>
      </c>
      <c r="L1234" s="10">
        <f t="shared" si="225"/>
        <v>3</v>
      </c>
      <c r="M1234" s="9">
        <f t="shared" si="226"/>
        <v>1</v>
      </c>
      <c r="N1234" s="8">
        <f t="shared" si="227"/>
        <v>2</v>
      </c>
      <c r="O1234" s="2">
        <f t="shared" si="228"/>
        <v>0.30243294738384874</v>
      </c>
      <c r="P1234" s="2">
        <f t="shared" si="229"/>
        <v>0.35790707899750845</v>
      </c>
      <c r="Q1234" s="2">
        <f t="shared" si="230"/>
        <v>0.33965997361864281</v>
      </c>
      <c r="R1234" s="2">
        <f t="shared" si="231"/>
        <v>0</v>
      </c>
      <c r="S1234" s="25">
        <v>4127</v>
      </c>
      <c r="T1234" s="25">
        <v>4884</v>
      </c>
      <c r="U1234" s="25">
        <v>4635</v>
      </c>
      <c r="V1234" s="25"/>
      <c r="W1234" s="25"/>
      <c r="X1234" s="25"/>
      <c r="Y1234" s="25"/>
      <c r="Z1234" s="1"/>
      <c r="AA1234" s="1"/>
      <c r="AB1234" t="s">
        <v>2093</v>
      </c>
      <c r="AF1234" s="38">
        <v>33</v>
      </c>
      <c r="AG1234" s="40">
        <v>17</v>
      </c>
      <c r="AH1234" s="40">
        <v>50</v>
      </c>
      <c r="AI1234" s="52">
        <v>65140</v>
      </c>
      <c r="AJ1234" s="52">
        <f t="shared" si="232"/>
        <v>33017</v>
      </c>
      <c r="AK1234" t="s">
        <v>165</v>
      </c>
      <c r="AM1234" s="1">
        <f t="shared" si="234"/>
        <v>12837</v>
      </c>
      <c r="AN1234" s="1">
        <v>809</v>
      </c>
      <c r="AS1234" s="1">
        <v>8873</v>
      </c>
      <c r="AT1234" s="1">
        <v>551</v>
      </c>
    </row>
    <row r="1235" spans="1:46" hidden="1" outlineLevel="1">
      <c r="A1235" t="s">
        <v>1668</v>
      </c>
      <c r="B1235" s="11" t="s">
        <v>2327</v>
      </c>
      <c r="E1235" s="1">
        <f t="shared" si="233"/>
        <v>1525</v>
      </c>
      <c r="G1235" s="1">
        <v>1054</v>
      </c>
      <c r="H1235" s="1">
        <v>1009</v>
      </c>
      <c r="I1235" s="1">
        <v>996</v>
      </c>
      <c r="J1235" s="2"/>
      <c r="K1235" s="2">
        <f t="shared" si="235"/>
        <v>0.65311475409836062</v>
      </c>
      <c r="L1235" s="10">
        <f t="shared" si="225"/>
        <v>3</v>
      </c>
      <c r="M1235" s="9">
        <f t="shared" si="226"/>
        <v>2</v>
      </c>
      <c r="N1235" s="8">
        <f t="shared" si="227"/>
        <v>1</v>
      </c>
      <c r="O1235" s="2">
        <f t="shared" si="228"/>
        <v>0.28327868852459015</v>
      </c>
      <c r="P1235" s="2">
        <f t="shared" si="229"/>
        <v>0.30360655737704917</v>
      </c>
      <c r="Q1235" s="2">
        <f t="shared" si="230"/>
        <v>0.41311475409836068</v>
      </c>
      <c r="R1235" s="2">
        <f t="shared" si="231"/>
        <v>0</v>
      </c>
      <c r="S1235" s="25">
        <v>432</v>
      </c>
      <c r="T1235" s="25">
        <v>463</v>
      </c>
      <c r="U1235" s="25">
        <v>630</v>
      </c>
      <c r="V1235" s="25"/>
      <c r="W1235" s="25"/>
      <c r="X1235" s="25"/>
      <c r="Y1235" s="25"/>
      <c r="Z1235" s="1"/>
      <c r="AA1235" s="1"/>
      <c r="AB1235" t="s">
        <v>2093</v>
      </c>
      <c r="AF1235" s="38">
        <v>33</v>
      </c>
      <c r="AG1235" s="40">
        <v>17</v>
      </c>
      <c r="AH1235" s="40">
        <v>55</v>
      </c>
      <c r="AI1235" s="52">
        <v>65540</v>
      </c>
      <c r="AJ1235" s="52">
        <f t="shared" si="232"/>
        <v>33017</v>
      </c>
      <c r="AK1235" t="s">
        <v>1652</v>
      </c>
      <c r="AM1235" s="1">
        <f t="shared" si="234"/>
        <v>1436</v>
      </c>
      <c r="AN1235" s="1">
        <v>89</v>
      </c>
      <c r="AS1235" s="1">
        <v>1003</v>
      </c>
      <c r="AT1235" s="1">
        <v>51</v>
      </c>
    </row>
    <row r="1236" spans="1:46" hidden="1" outlineLevel="1">
      <c r="A1236" t="s">
        <v>2903</v>
      </c>
      <c r="B1236" s="11" t="s">
        <v>2327</v>
      </c>
      <c r="E1236" s="1">
        <f t="shared" si="233"/>
        <v>156</v>
      </c>
      <c r="G1236" s="1">
        <v>95</v>
      </c>
      <c r="H1236" s="1">
        <v>93</v>
      </c>
      <c r="I1236" s="1">
        <v>95</v>
      </c>
      <c r="J1236" s="2"/>
      <c r="K1236" s="2">
        <f t="shared" si="235"/>
        <v>0.60897435897435892</v>
      </c>
      <c r="L1236" s="10">
        <f t="shared" si="225"/>
        <v>2</v>
      </c>
      <c r="M1236" s="9">
        <f t="shared" si="226"/>
        <v>3</v>
      </c>
      <c r="N1236" s="8">
        <f t="shared" si="227"/>
        <v>1</v>
      </c>
      <c r="O1236" s="2">
        <f t="shared" si="228"/>
        <v>0.30769230769230771</v>
      </c>
      <c r="P1236" s="2">
        <f t="shared" si="229"/>
        <v>0.24358974358974358</v>
      </c>
      <c r="Q1236" s="2">
        <f t="shared" si="230"/>
        <v>0.44871794871794873</v>
      </c>
      <c r="R1236" s="2">
        <f t="shared" si="231"/>
        <v>-5.5511151231257827E-17</v>
      </c>
      <c r="S1236" s="25">
        <v>48</v>
      </c>
      <c r="T1236" s="25">
        <v>38</v>
      </c>
      <c r="U1236" s="25">
        <v>70</v>
      </c>
      <c r="V1236" s="25"/>
      <c r="W1236" s="25"/>
      <c r="X1236" s="25"/>
      <c r="Y1236" s="25"/>
      <c r="Z1236" s="1"/>
      <c r="AA1236" s="1"/>
      <c r="AB1236" t="s">
        <v>2588</v>
      </c>
      <c r="AF1236" s="38">
        <v>33</v>
      </c>
      <c r="AG1236" s="40">
        <v>5</v>
      </c>
      <c r="AH1236" s="40">
        <v>75</v>
      </c>
      <c r="AI1236" s="52">
        <v>65700</v>
      </c>
      <c r="AJ1236" s="52">
        <f t="shared" si="232"/>
        <v>33005</v>
      </c>
      <c r="AK1236" t="s">
        <v>1652</v>
      </c>
      <c r="AM1236" s="1">
        <f t="shared" si="234"/>
        <v>149</v>
      </c>
      <c r="AN1236" s="1">
        <v>7</v>
      </c>
      <c r="AS1236" s="1">
        <v>92</v>
      </c>
      <c r="AT1236" s="1">
        <v>3</v>
      </c>
    </row>
    <row r="1237" spans="1:46" hidden="1" outlineLevel="1">
      <c r="A1237" t="s">
        <v>1669</v>
      </c>
      <c r="B1237" s="11" t="s">
        <v>2327</v>
      </c>
      <c r="E1237" s="1">
        <f t="shared" si="233"/>
        <v>952</v>
      </c>
      <c r="G1237" s="1">
        <v>610</v>
      </c>
      <c r="H1237" s="1">
        <v>625</v>
      </c>
      <c r="I1237" s="1">
        <v>613</v>
      </c>
      <c r="J1237" s="2"/>
      <c r="K1237" s="2">
        <f t="shared" si="235"/>
        <v>0.64390756302521013</v>
      </c>
      <c r="L1237" s="10">
        <f t="shared" si="225"/>
        <v>3</v>
      </c>
      <c r="M1237" s="9">
        <f t="shared" si="226"/>
        <v>2</v>
      </c>
      <c r="N1237" s="8">
        <f t="shared" si="227"/>
        <v>1</v>
      </c>
      <c r="O1237" s="2">
        <f t="shared" si="228"/>
        <v>0.125</v>
      </c>
      <c r="P1237" s="2">
        <f t="shared" si="229"/>
        <v>0.42752100840336132</v>
      </c>
      <c r="Q1237" s="2">
        <f t="shared" si="230"/>
        <v>0.44747899159663868</v>
      </c>
      <c r="R1237" s="2">
        <f t="shared" si="231"/>
        <v>0</v>
      </c>
      <c r="S1237" s="25">
        <v>119</v>
      </c>
      <c r="T1237" s="25">
        <v>407</v>
      </c>
      <c r="U1237" s="25">
        <v>426</v>
      </c>
      <c r="V1237" s="25"/>
      <c r="W1237" s="25"/>
      <c r="X1237" s="25"/>
      <c r="Y1237" s="25"/>
      <c r="Z1237" s="1"/>
      <c r="AA1237" s="1"/>
      <c r="AB1237" t="s">
        <v>72</v>
      </c>
      <c r="AF1237" s="38">
        <v>33</v>
      </c>
      <c r="AG1237" s="40">
        <v>9</v>
      </c>
      <c r="AH1237" s="40">
        <v>165</v>
      </c>
      <c r="AI1237" s="52">
        <v>65940</v>
      </c>
      <c r="AJ1237" s="52">
        <f t="shared" si="232"/>
        <v>33009</v>
      </c>
      <c r="AK1237" t="s">
        <v>1652</v>
      </c>
      <c r="AM1237" s="1">
        <f t="shared" si="234"/>
        <v>924</v>
      </c>
      <c r="AN1237" s="1">
        <v>28</v>
      </c>
      <c r="AS1237" s="1">
        <v>566</v>
      </c>
      <c r="AT1237" s="1">
        <v>44</v>
      </c>
    </row>
    <row r="1238" spans="1:46" hidden="1" outlineLevel="1">
      <c r="A1238" t="s">
        <v>1670</v>
      </c>
      <c r="B1238" s="11" t="s">
        <v>2327</v>
      </c>
      <c r="E1238" s="1">
        <f t="shared" si="233"/>
        <v>4277</v>
      </c>
      <c r="G1238" s="1">
        <v>2922</v>
      </c>
      <c r="H1238" s="1">
        <v>2883</v>
      </c>
      <c r="I1238" s="1">
        <v>2877</v>
      </c>
      <c r="J1238" s="2"/>
      <c r="K1238" s="2">
        <f t="shared" si="235"/>
        <v>0.67266775777414078</v>
      </c>
      <c r="L1238" s="10">
        <f t="shared" si="225"/>
        <v>3</v>
      </c>
      <c r="M1238" s="9">
        <f t="shared" si="226"/>
        <v>1</v>
      </c>
      <c r="N1238" s="8">
        <f t="shared" si="227"/>
        <v>2</v>
      </c>
      <c r="O1238" s="2">
        <f t="shared" si="228"/>
        <v>0.254150105213935</v>
      </c>
      <c r="P1238" s="2">
        <f t="shared" si="229"/>
        <v>0.4479775543605331</v>
      </c>
      <c r="Q1238" s="2">
        <f t="shared" si="230"/>
        <v>0.2978723404255319</v>
      </c>
      <c r="R1238" s="2">
        <f t="shared" si="231"/>
        <v>0</v>
      </c>
      <c r="S1238" s="25">
        <v>1087</v>
      </c>
      <c r="T1238" s="25">
        <v>1916</v>
      </c>
      <c r="U1238" s="25">
        <v>1274</v>
      </c>
      <c r="V1238" s="25"/>
      <c r="W1238" s="25"/>
      <c r="X1238" s="25"/>
      <c r="Y1238" s="25"/>
      <c r="Z1238" s="1"/>
      <c r="AA1238" s="1"/>
      <c r="AB1238" t="s">
        <v>2653</v>
      </c>
      <c r="AF1238" s="38">
        <v>33</v>
      </c>
      <c r="AG1238" s="40">
        <v>15</v>
      </c>
      <c r="AH1238" s="40">
        <v>155</v>
      </c>
      <c r="AI1238" s="52">
        <v>66180</v>
      </c>
      <c r="AJ1238" s="52">
        <f t="shared" si="232"/>
        <v>33015</v>
      </c>
      <c r="AK1238" t="s">
        <v>1652</v>
      </c>
      <c r="AM1238" s="1">
        <f t="shared" si="234"/>
        <v>4130</v>
      </c>
      <c r="AN1238" s="1">
        <v>147</v>
      </c>
      <c r="AS1238" s="1">
        <v>2509</v>
      </c>
      <c r="AT1238" s="1">
        <v>413</v>
      </c>
    </row>
    <row r="1239" spans="1:46" hidden="1" outlineLevel="1">
      <c r="A1239" t="s">
        <v>2177</v>
      </c>
      <c r="B1239" s="11" t="s">
        <v>2327</v>
      </c>
      <c r="E1239" s="1">
        <f t="shared" si="233"/>
        <v>13763</v>
      </c>
      <c r="G1239" s="1">
        <v>9087</v>
      </c>
      <c r="H1239" s="1">
        <v>8984</v>
      </c>
      <c r="I1239" s="1">
        <v>8863</v>
      </c>
      <c r="J1239" s="2"/>
      <c r="K1239" s="2">
        <f t="shared" si="235"/>
        <v>0.64397297100922768</v>
      </c>
      <c r="L1239" s="10">
        <f t="shared" ref="L1239:L1288" si="236">RANK(S1239,S1239:Y1239)</f>
        <v>3</v>
      </c>
      <c r="M1239" s="9">
        <f t="shared" ref="M1239:M1288" si="237">RANK(T1239,S1239:Y1239)</f>
        <v>1</v>
      </c>
      <c r="N1239" s="8">
        <f t="shared" ref="N1239:N1288" si="238">RANK(U1239,S1239:Y1239)</f>
        <v>2</v>
      </c>
      <c r="O1239" s="2">
        <f t="shared" ref="O1239:O1288" si="239">IF(SUM($S1239:$Y1239)=0,"-",S1239/SUM($S1239:$Y1239))</f>
        <v>0.30465741480781805</v>
      </c>
      <c r="P1239" s="2">
        <f t="shared" ref="P1239:P1288" si="240">IF(SUM($S1239:$Y1239)=0,"-",T1239/SUM($S1239:$Y1239))</f>
        <v>0.35021434280316793</v>
      </c>
      <c r="Q1239" s="2">
        <f t="shared" ref="Q1239:Q1288" si="241">IF(SUM($S1239:$Y1239)=0,"-",U1239/SUM($S1239:$Y1239))</f>
        <v>0.34512824238901402</v>
      </c>
      <c r="R1239" s="2">
        <f t="shared" ref="R1239:R1288" si="242">IF(SUM($S1239:$Y1239)=0,"-",(1-O1239-P1239-Q1239))</f>
        <v>0</v>
      </c>
      <c r="S1239" s="25">
        <v>4193</v>
      </c>
      <c r="T1239" s="25">
        <v>4820</v>
      </c>
      <c r="U1239" s="25">
        <v>4750</v>
      </c>
      <c r="V1239" s="25"/>
      <c r="W1239" s="25"/>
      <c r="X1239" s="25"/>
      <c r="Y1239" s="25"/>
      <c r="Z1239" s="1"/>
      <c r="AA1239" s="1"/>
      <c r="AB1239" t="s">
        <v>2653</v>
      </c>
      <c r="AF1239" s="38">
        <v>33</v>
      </c>
      <c r="AG1239" s="40">
        <v>15</v>
      </c>
      <c r="AH1239" s="40">
        <v>160</v>
      </c>
      <c r="AI1239" s="52">
        <v>66660</v>
      </c>
      <c r="AJ1239" s="52">
        <f t="shared" ref="AJ1239:AJ1287" si="243">AF1239*1000+AG1239</f>
        <v>33015</v>
      </c>
      <c r="AK1239" t="s">
        <v>1652</v>
      </c>
      <c r="AM1239" s="1">
        <f t="shared" si="234"/>
        <v>13383</v>
      </c>
      <c r="AN1239" s="1">
        <v>380</v>
      </c>
      <c r="AS1239" s="1">
        <v>8727</v>
      </c>
      <c r="AT1239" s="1">
        <v>360</v>
      </c>
    </row>
    <row r="1240" spans="1:46" hidden="1" outlineLevel="1">
      <c r="A1240" t="s">
        <v>192</v>
      </c>
      <c r="B1240" s="11" t="s">
        <v>2327</v>
      </c>
      <c r="E1240" s="1">
        <f t="shared" ref="E1240:E1287" si="244">SUM(S1240:X1240)</f>
        <v>752</v>
      </c>
      <c r="G1240" s="1">
        <v>521</v>
      </c>
      <c r="H1240" s="1">
        <v>518</v>
      </c>
      <c r="I1240" s="1">
        <v>515</v>
      </c>
      <c r="J1240" s="2"/>
      <c r="K1240" s="2">
        <f t="shared" si="235"/>
        <v>0.68484042553191493</v>
      </c>
      <c r="L1240" s="10">
        <f t="shared" si="236"/>
        <v>3</v>
      </c>
      <c r="M1240" s="9">
        <f t="shared" si="237"/>
        <v>2</v>
      </c>
      <c r="N1240" s="8">
        <f t="shared" si="238"/>
        <v>1</v>
      </c>
      <c r="O1240" s="2">
        <f t="shared" si="239"/>
        <v>0.16755319148936171</v>
      </c>
      <c r="P1240" s="2">
        <f t="shared" si="240"/>
        <v>0.32978723404255317</v>
      </c>
      <c r="Q1240" s="2">
        <f t="shared" si="241"/>
        <v>0.50265957446808507</v>
      </c>
      <c r="R1240" s="2">
        <f t="shared" si="242"/>
        <v>0</v>
      </c>
      <c r="S1240" s="25">
        <v>126</v>
      </c>
      <c r="T1240" s="25">
        <v>248</v>
      </c>
      <c r="U1240" s="25">
        <v>378</v>
      </c>
      <c r="V1240" s="25"/>
      <c r="W1240" s="25"/>
      <c r="X1240" s="25"/>
      <c r="Y1240" s="25"/>
      <c r="Z1240" s="1"/>
      <c r="AA1240" s="1"/>
      <c r="AB1240" t="s">
        <v>860</v>
      </c>
      <c r="AF1240" s="38">
        <v>33</v>
      </c>
      <c r="AG1240" s="40">
        <v>13</v>
      </c>
      <c r="AH1240" s="40">
        <v>115</v>
      </c>
      <c r="AI1240" s="52">
        <v>66980</v>
      </c>
      <c r="AJ1240" s="52">
        <f t="shared" si="243"/>
        <v>33013</v>
      </c>
      <c r="AK1240" t="s">
        <v>1652</v>
      </c>
      <c r="AM1240" s="1">
        <f t="shared" ref="AM1240:AM1287" si="245">E1240-AN1240</f>
        <v>721</v>
      </c>
      <c r="AN1240" s="1">
        <v>31</v>
      </c>
      <c r="AS1240" s="1">
        <v>497</v>
      </c>
      <c r="AT1240" s="1">
        <v>24</v>
      </c>
    </row>
    <row r="1241" spans="1:46" hidden="1" outlineLevel="1">
      <c r="A1241" t="s">
        <v>1925</v>
      </c>
      <c r="B1241" s="11" t="s">
        <v>2327</v>
      </c>
      <c r="E1241" s="1">
        <f t="shared" si="244"/>
        <v>1715</v>
      </c>
      <c r="G1241" s="1">
        <v>1220</v>
      </c>
      <c r="H1241" s="1">
        <v>1214</v>
      </c>
      <c r="I1241" s="1">
        <v>1201</v>
      </c>
      <c r="J1241" s="2"/>
      <c r="K1241" s="2">
        <f t="shared" si="235"/>
        <v>0.70029154518950443</v>
      </c>
      <c r="L1241" s="10">
        <f t="shared" si="236"/>
        <v>2</v>
      </c>
      <c r="M1241" s="9">
        <f t="shared" si="237"/>
        <v>1</v>
      </c>
      <c r="N1241" s="8">
        <f t="shared" si="238"/>
        <v>3</v>
      </c>
      <c r="O1241" s="2">
        <f t="shared" si="239"/>
        <v>0.27755102040816326</v>
      </c>
      <c r="P1241" s="2">
        <f t="shared" si="240"/>
        <v>0.46647230320699706</v>
      </c>
      <c r="Q1241" s="2">
        <f t="shared" si="241"/>
        <v>0.25597667638483967</v>
      </c>
      <c r="R1241" s="2">
        <f t="shared" si="242"/>
        <v>0</v>
      </c>
      <c r="S1241" s="25">
        <v>476</v>
      </c>
      <c r="T1241" s="25">
        <v>800</v>
      </c>
      <c r="U1241" s="25">
        <v>439</v>
      </c>
      <c r="V1241" s="25"/>
      <c r="W1241" s="25"/>
      <c r="X1241" s="25"/>
      <c r="Y1241" s="25"/>
      <c r="Z1241" s="1"/>
      <c r="AA1241" s="1"/>
      <c r="AB1241" t="s">
        <v>1938</v>
      </c>
      <c r="AF1241" s="38">
        <v>33</v>
      </c>
      <c r="AG1241" s="40">
        <v>1</v>
      </c>
      <c r="AH1241" s="40">
        <v>50</v>
      </c>
      <c r="AI1241" s="52">
        <v>67300</v>
      </c>
      <c r="AJ1241" s="52">
        <f t="shared" si="243"/>
        <v>33001</v>
      </c>
      <c r="AK1241" t="s">
        <v>1652</v>
      </c>
      <c r="AM1241" s="1">
        <f t="shared" si="245"/>
        <v>1635</v>
      </c>
      <c r="AN1241" s="1">
        <v>80</v>
      </c>
      <c r="AS1241" s="1">
        <v>1138</v>
      </c>
      <c r="AT1241" s="1">
        <v>82</v>
      </c>
    </row>
    <row r="1242" spans="1:46" hidden="1" outlineLevel="1">
      <c r="A1242" t="s">
        <v>2771</v>
      </c>
      <c r="B1242" s="11" t="s">
        <v>2327</v>
      </c>
      <c r="E1242" s="1">
        <f t="shared" si="244"/>
        <v>2552</v>
      </c>
      <c r="G1242" s="1">
        <v>1738</v>
      </c>
      <c r="H1242" s="1">
        <v>1676</v>
      </c>
      <c r="I1242" s="1">
        <v>1644</v>
      </c>
      <c r="J1242" s="2"/>
      <c r="K1242" s="2">
        <f t="shared" si="235"/>
        <v>0.64420062695924762</v>
      </c>
      <c r="L1242" s="10">
        <f t="shared" si="236"/>
        <v>3</v>
      </c>
      <c r="M1242" s="9">
        <f t="shared" si="237"/>
        <v>2</v>
      </c>
      <c r="N1242" s="8">
        <f t="shared" si="238"/>
        <v>1</v>
      </c>
      <c r="O1242" s="2">
        <f t="shared" si="239"/>
        <v>0.18377742946708464</v>
      </c>
      <c r="P1242" s="2">
        <f t="shared" si="240"/>
        <v>0.32758620689655171</v>
      </c>
      <c r="Q1242" s="2">
        <f t="shared" si="241"/>
        <v>0.48863636363636365</v>
      </c>
      <c r="R1242" s="2">
        <f t="shared" si="242"/>
        <v>0</v>
      </c>
      <c r="S1242" s="25">
        <v>469</v>
      </c>
      <c r="T1242" s="25">
        <v>836</v>
      </c>
      <c r="U1242" s="25">
        <v>1247</v>
      </c>
      <c r="V1242" s="25"/>
      <c r="W1242" s="25"/>
      <c r="X1242" s="25"/>
      <c r="Y1242" s="25"/>
      <c r="Z1242" s="1"/>
      <c r="AA1242" s="1"/>
      <c r="AB1242" t="s">
        <v>2653</v>
      </c>
      <c r="AF1242" s="38">
        <v>33</v>
      </c>
      <c r="AG1242" s="40">
        <v>15</v>
      </c>
      <c r="AH1242" s="40">
        <v>165</v>
      </c>
      <c r="AI1242" s="52">
        <v>67620</v>
      </c>
      <c r="AJ1242" s="52">
        <f t="shared" si="243"/>
        <v>33015</v>
      </c>
      <c r="AK1242" t="s">
        <v>1652</v>
      </c>
      <c r="AM1242" s="1">
        <f t="shared" si="245"/>
        <v>2440</v>
      </c>
      <c r="AN1242" s="1">
        <v>112</v>
      </c>
      <c r="AS1242" s="1">
        <v>1685</v>
      </c>
      <c r="AT1242" s="1">
        <v>53</v>
      </c>
    </row>
    <row r="1243" spans="1:46" hidden="1" outlineLevel="1">
      <c r="A1243" t="s">
        <v>1712</v>
      </c>
      <c r="B1243" s="11" t="s">
        <v>2327</v>
      </c>
      <c r="E1243" s="1">
        <f t="shared" si="244"/>
        <v>1027</v>
      </c>
      <c r="G1243" s="1">
        <v>784</v>
      </c>
      <c r="H1243" s="1">
        <v>782</v>
      </c>
      <c r="I1243" s="1">
        <v>778</v>
      </c>
      <c r="J1243" s="2"/>
      <c r="K1243" s="2">
        <f t="shared" si="235"/>
        <v>0.75754625121713726</v>
      </c>
      <c r="L1243" s="10">
        <f t="shared" si="236"/>
        <v>2</v>
      </c>
      <c r="M1243" s="9">
        <f t="shared" si="237"/>
        <v>1</v>
      </c>
      <c r="N1243" s="8">
        <f t="shared" si="238"/>
        <v>3</v>
      </c>
      <c r="O1243" s="2">
        <f t="shared" si="239"/>
        <v>0.31450827653359298</v>
      </c>
      <c r="P1243" s="2">
        <f t="shared" si="240"/>
        <v>0.45764362220058424</v>
      </c>
      <c r="Q1243" s="2">
        <f t="shared" si="241"/>
        <v>0.22784810126582278</v>
      </c>
      <c r="R1243" s="2">
        <f t="shared" si="242"/>
        <v>5.5511151231257827E-17</v>
      </c>
      <c r="S1243" s="25">
        <v>323</v>
      </c>
      <c r="T1243" s="25">
        <v>470</v>
      </c>
      <c r="U1243" s="25">
        <v>234</v>
      </c>
      <c r="V1243" s="25"/>
      <c r="W1243" s="25"/>
      <c r="X1243" s="25"/>
      <c r="Y1243" s="25"/>
      <c r="Z1243" s="1"/>
      <c r="AA1243" s="1"/>
      <c r="AB1243" t="s">
        <v>94</v>
      </c>
      <c r="AF1243" s="38">
        <v>33</v>
      </c>
      <c r="AG1243" s="40">
        <v>3</v>
      </c>
      <c r="AH1243" s="40">
        <v>75</v>
      </c>
      <c r="AI1243" s="52">
        <v>67780</v>
      </c>
      <c r="AJ1243" s="52">
        <f t="shared" si="243"/>
        <v>33003</v>
      </c>
      <c r="AK1243" t="s">
        <v>1652</v>
      </c>
      <c r="AM1243" s="1">
        <f t="shared" si="245"/>
        <v>995</v>
      </c>
      <c r="AN1243" s="1">
        <v>32</v>
      </c>
      <c r="AS1243" s="1">
        <v>713</v>
      </c>
      <c r="AT1243" s="1">
        <v>71</v>
      </c>
    </row>
    <row r="1244" spans="1:46" hidden="1" outlineLevel="1">
      <c r="A1244" t="s">
        <v>368</v>
      </c>
      <c r="B1244" s="11" t="s">
        <v>2327</v>
      </c>
      <c r="E1244" s="1">
        <f t="shared" si="244"/>
        <v>4827</v>
      </c>
      <c r="G1244" s="1">
        <v>2448</v>
      </c>
      <c r="H1244" s="1">
        <v>2358</v>
      </c>
      <c r="I1244" s="1">
        <v>2347</v>
      </c>
      <c r="J1244" s="2"/>
      <c r="K1244" s="2">
        <f t="shared" si="235"/>
        <v>0.48622332711829291</v>
      </c>
      <c r="L1244" s="10">
        <f t="shared" si="236"/>
        <v>3</v>
      </c>
      <c r="M1244" s="9">
        <f t="shared" si="237"/>
        <v>2</v>
      </c>
      <c r="N1244" s="8">
        <f t="shared" si="238"/>
        <v>1</v>
      </c>
      <c r="O1244" s="2">
        <f t="shared" si="239"/>
        <v>0.23927905531385954</v>
      </c>
      <c r="P1244" s="2">
        <f t="shared" si="240"/>
        <v>0.3383053656515434</v>
      </c>
      <c r="Q1244" s="2">
        <f t="shared" si="241"/>
        <v>0.42241557903459703</v>
      </c>
      <c r="R1244" s="2">
        <f t="shared" si="242"/>
        <v>5.5511151231257827E-17</v>
      </c>
      <c r="S1244" s="25">
        <v>1155</v>
      </c>
      <c r="T1244" s="25">
        <v>1633</v>
      </c>
      <c r="U1244" s="25">
        <v>2039</v>
      </c>
      <c r="V1244" s="25"/>
      <c r="W1244" s="25"/>
      <c r="X1244" s="25"/>
      <c r="Y1244" s="25"/>
      <c r="Z1244" s="1"/>
      <c r="AA1244" s="1"/>
      <c r="AB1244" t="s">
        <v>2653</v>
      </c>
      <c r="AF1244" s="38">
        <v>33</v>
      </c>
      <c r="AG1244" s="40">
        <v>15</v>
      </c>
      <c r="AH1244" s="40">
        <v>170</v>
      </c>
      <c r="AI1244" s="52">
        <v>68260</v>
      </c>
      <c r="AJ1244" s="52">
        <f t="shared" si="243"/>
        <v>33015</v>
      </c>
      <c r="AK1244" t="s">
        <v>1652</v>
      </c>
      <c r="AM1244" s="1">
        <f t="shared" si="245"/>
        <v>4742</v>
      </c>
      <c r="AN1244" s="1">
        <v>85</v>
      </c>
      <c r="AS1244" s="1">
        <v>2267</v>
      </c>
      <c r="AT1244" s="1">
        <v>181</v>
      </c>
    </row>
    <row r="1245" spans="1:46" hidden="1" outlineLevel="1">
      <c r="A1245" t="s">
        <v>856</v>
      </c>
      <c r="B1245" s="11" t="s">
        <v>2327</v>
      </c>
      <c r="E1245" s="1">
        <f t="shared" si="244"/>
        <v>231</v>
      </c>
      <c r="G1245" s="1">
        <v>170</v>
      </c>
      <c r="H1245" s="1">
        <v>168</v>
      </c>
      <c r="I1245" s="1">
        <v>169</v>
      </c>
      <c r="J1245" s="2"/>
      <c r="K1245" s="2">
        <f t="shared" si="235"/>
        <v>0.73160173160173159</v>
      </c>
      <c r="L1245" s="10">
        <f t="shared" si="236"/>
        <v>3</v>
      </c>
      <c r="M1245" s="9">
        <f t="shared" si="237"/>
        <v>2</v>
      </c>
      <c r="N1245" s="8">
        <f t="shared" si="238"/>
        <v>1</v>
      </c>
      <c r="O1245" s="2">
        <f t="shared" si="239"/>
        <v>0.24675324675324675</v>
      </c>
      <c r="P1245" s="2">
        <f t="shared" si="240"/>
        <v>0.33333333333333331</v>
      </c>
      <c r="Q1245" s="2">
        <f t="shared" si="241"/>
        <v>0.41991341991341991</v>
      </c>
      <c r="R1245" s="2">
        <f t="shared" si="242"/>
        <v>5.5511151231257827E-17</v>
      </c>
      <c r="S1245" s="25">
        <v>57</v>
      </c>
      <c r="T1245" s="25">
        <v>77</v>
      </c>
      <c r="U1245" s="25">
        <v>97</v>
      </c>
      <c r="V1245" s="25"/>
      <c r="W1245" s="25"/>
      <c r="X1245" s="25"/>
      <c r="Y1245" s="25"/>
      <c r="Z1245" s="1"/>
      <c r="AA1245" s="1"/>
      <c r="AB1245" t="s">
        <v>1337</v>
      </c>
      <c r="AF1245" s="38">
        <v>33</v>
      </c>
      <c r="AG1245" s="40">
        <v>11</v>
      </c>
      <c r="AH1245" s="40">
        <v>135</v>
      </c>
      <c r="AI1245" s="52">
        <v>68820</v>
      </c>
      <c r="AJ1245" s="52">
        <f t="shared" si="243"/>
        <v>33011</v>
      </c>
      <c r="AK1245" t="s">
        <v>1652</v>
      </c>
      <c r="AM1245" s="1">
        <f t="shared" si="245"/>
        <v>222</v>
      </c>
      <c r="AN1245" s="1">
        <v>9</v>
      </c>
      <c r="AS1245" s="1">
        <v>154</v>
      </c>
      <c r="AT1245" s="1">
        <v>16</v>
      </c>
    </row>
    <row r="1246" spans="1:46" hidden="1" outlineLevel="1">
      <c r="A1246" t="s">
        <v>1848</v>
      </c>
      <c r="B1246" s="11" t="s">
        <v>2327</v>
      </c>
      <c r="E1246" s="1">
        <f t="shared" si="244"/>
        <v>267</v>
      </c>
      <c r="G1246" s="1">
        <v>183</v>
      </c>
      <c r="H1246" s="1">
        <v>181</v>
      </c>
      <c r="I1246" s="1">
        <v>180</v>
      </c>
      <c r="J1246" s="2"/>
      <c r="K1246" s="2">
        <f t="shared" si="235"/>
        <v>0.6741573033707865</v>
      </c>
      <c r="L1246" s="10">
        <f t="shared" si="236"/>
        <v>3</v>
      </c>
      <c r="M1246" s="9">
        <f t="shared" si="237"/>
        <v>2</v>
      </c>
      <c r="N1246" s="8">
        <f t="shared" si="238"/>
        <v>1</v>
      </c>
      <c r="O1246" s="2">
        <f t="shared" si="239"/>
        <v>0.20224719101123595</v>
      </c>
      <c r="P1246" s="2">
        <f t="shared" si="240"/>
        <v>0.37827715355805241</v>
      </c>
      <c r="Q1246" s="2">
        <f t="shared" si="241"/>
        <v>0.41947565543071164</v>
      </c>
      <c r="R1246" s="2">
        <f t="shared" si="242"/>
        <v>-5.5511151231257827E-17</v>
      </c>
      <c r="S1246" s="25">
        <v>54</v>
      </c>
      <c r="T1246" s="25">
        <v>101</v>
      </c>
      <c r="U1246" s="25">
        <v>112</v>
      </c>
      <c r="V1246" s="25"/>
      <c r="W1246" s="25"/>
      <c r="X1246" s="25"/>
      <c r="Y1246" s="25"/>
      <c r="Z1246" s="1"/>
      <c r="AA1246" s="1"/>
      <c r="AB1246" t="s">
        <v>532</v>
      </c>
      <c r="AF1246" s="38">
        <v>33</v>
      </c>
      <c r="AG1246" s="40">
        <v>7</v>
      </c>
      <c r="AH1246" s="40">
        <v>180</v>
      </c>
      <c r="AI1246" s="52">
        <v>68980</v>
      </c>
      <c r="AJ1246" s="52">
        <f t="shared" si="243"/>
        <v>33007</v>
      </c>
      <c r="AK1246" t="s">
        <v>1652</v>
      </c>
      <c r="AM1246" s="1">
        <f t="shared" si="245"/>
        <v>256</v>
      </c>
      <c r="AN1246" s="1">
        <v>11</v>
      </c>
      <c r="AS1246" s="1">
        <v>168</v>
      </c>
      <c r="AT1246" s="1">
        <v>15</v>
      </c>
    </row>
    <row r="1247" spans="1:46" hidden="1" outlineLevel="1">
      <c r="A1247" t="s">
        <v>1776</v>
      </c>
      <c r="B1247" s="11" t="s">
        <v>2327</v>
      </c>
      <c r="E1247" s="1">
        <f t="shared" si="244"/>
        <v>5653</v>
      </c>
      <c r="G1247" s="1">
        <v>3558</v>
      </c>
      <c r="H1247" s="1">
        <v>3488</v>
      </c>
      <c r="I1247" s="1">
        <v>3444</v>
      </c>
      <c r="J1247" s="2"/>
      <c r="K1247" s="2">
        <f t="shared" si="235"/>
        <v>0.6092340350256501</v>
      </c>
      <c r="L1247" s="10">
        <f t="shared" si="236"/>
        <v>2</v>
      </c>
      <c r="M1247" s="9">
        <f t="shared" si="237"/>
        <v>3</v>
      </c>
      <c r="N1247" s="8">
        <f t="shared" si="238"/>
        <v>1</v>
      </c>
      <c r="O1247" s="2">
        <f t="shared" si="239"/>
        <v>0.34636476207323547</v>
      </c>
      <c r="P1247" s="2">
        <f t="shared" si="240"/>
        <v>0.23545020343180612</v>
      </c>
      <c r="Q1247" s="2">
        <f t="shared" si="241"/>
        <v>0.41818503449495842</v>
      </c>
      <c r="R1247" s="2">
        <f t="shared" si="242"/>
        <v>-5.5511151231257827E-17</v>
      </c>
      <c r="S1247" s="25">
        <v>1958</v>
      </c>
      <c r="T1247" s="25">
        <v>1331</v>
      </c>
      <c r="U1247" s="25">
        <v>2364</v>
      </c>
      <c r="V1247" s="25"/>
      <c r="W1247" s="25"/>
      <c r="X1247" s="25"/>
      <c r="Y1247" s="25"/>
      <c r="Z1247" s="1"/>
      <c r="AA1247" s="1"/>
      <c r="AB1247" t="s">
        <v>2093</v>
      </c>
      <c r="AF1247" s="38">
        <v>33</v>
      </c>
      <c r="AG1247" s="40">
        <v>17</v>
      </c>
      <c r="AH1247" s="40">
        <v>60</v>
      </c>
      <c r="AI1247" s="52">
        <v>69940</v>
      </c>
      <c r="AJ1247" s="52">
        <f t="shared" si="243"/>
        <v>33017</v>
      </c>
      <c r="AK1247" t="s">
        <v>165</v>
      </c>
      <c r="AM1247" s="1">
        <f t="shared" si="245"/>
        <v>5292</v>
      </c>
      <c r="AN1247" s="1">
        <v>361</v>
      </c>
      <c r="AS1247" s="1">
        <v>3401</v>
      </c>
      <c r="AT1247" s="1">
        <v>157</v>
      </c>
    </row>
    <row r="1248" spans="1:46" hidden="1" outlineLevel="1">
      <c r="A1248" t="s">
        <v>1552</v>
      </c>
      <c r="B1248" s="11" t="s">
        <v>2327</v>
      </c>
      <c r="E1248" s="1">
        <f t="shared" si="244"/>
        <v>563</v>
      </c>
      <c r="G1248" s="1">
        <v>402</v>
      </c>
      <c r="H1248" s="1">
        <v>388</v>
      </c>
      <c r="I1248" s="1">
        <v>381</v>
      </c>
      <c r="J1248" s="2"/>
      <c r="K1248" s="2">
        <f t="shared" si="235"/>
        <v>0.67673179396092364</v>
      </c>
      <c r="L1248" s="10">
        <f t="shared" si="236"/>
        <v>3</v>
      </c>
      <c r="M1248" s="9">
        <f t="shared" si="237"/>
        <v>2</v>
      </c>
      <c r="N1248" s="8">
        <f t="shared" si="238"/>
        <v>1</v>
      </c>
      <c r="O1248" s="2">
        <f t="shared" si="239"/>
        <v>0.17939609236234458</v>
      </c>
      <c r="P1248" s="2">
        <f t="shared" si="240"/>
        <v>0.24156305506216696</v>
      </c>
      <c r="Q1248" s="2">
        <f t="shared" si="241"/>
        <v>0.57904085257548843</v>
      </c>
      <c r="R1248" s="2">
        <f t="shared" si="242"/>
        <v>0</v>
      </c>
      <c r="S1248" s="25">
        <v>101</v>
      </c>
      <c r="T1248" s="25">
        <v>136</v>
      </c>
      <c r="U1248" s="25">
        <v>326</v>
      </c>
      <c r="V1248" s="25"/>
      <c r="W1248" s="25"/>
      <c r="X1248" s="25"/>
      <c r="Y1248" s="25"/>
      <c r="Z1248" s="1"/>
      <c r="AA1248" s="1"/>
      <c r="AB1248" t="s">
        <v>2653</v>
      </c>
      <c r="AF1248" s="38">
        <v>33</v>
      </c>
      <c r="AG1248" s="40">
        <v>15</v>
      </c>
      <c r="AH1248" s="40">
        <v>175</v>
      </c>
      <c r="AI1248" s="52">
        <v>71140</v>
      </c>
      <c r="AJ1248" s="52">
        <f t="shared" si="243"/>
        <v>33015</v>
      </c>
      <c r="AK1248" t="s">
        <v>1652</v>
      </c>
      <c r="AM1248" s="1">
        <f t="shared" si="245"/>
        <v>549</v>
      </c>
      <c r="AN1248" s="1">
        <v>14</v>
      </c>
      <c r="AS1248" s="1">
        <v>387</v>
      </c>
      <c r="AT1248" s="1">
        <v>15</v>
      </c>
    </row>
    <row r="1249" spans="1:46" hidden="1" outlineLevel="1">
      <c r="A1249" t="s">
        <v>1462</v>
      </c>
      <c r="B1249" s="11" t="s">
        <v>2327</v>
      </c>
      <c r="E1249" s="1">
        <f t="shared" si="244"/>
        <v>684</v>
      </c>
      <c r="G1249" s="1">
        <v>464</v>
      </c>
      <c r="H1249" s="1">
        <v>460</v>
      </c>
      <c r="I1249" s="1">
        <v>457</v>
      </c>
      <c r="J1249" s="2"/>
      <c r="K1249" s="2">
        <f t="shared" si="235"/>
        <v>0.66812865497076024</v>
      </c>
      <c r="L1249" s="10">
        <f t="shared" si="236"/>
        <v>3</v>
      </c>
      <c r="M1249" s="9">
        <f t="shared" si="237"/>
        <v>1</v>
      </c>
      <c r="N1249" s="8">
        <f t="shared" si="238"/>
        <v>2</v>
      </c>
      <c r="O1249" s="2">
        <f t="shared" si="239"/>
        <v>0.19883040935672514</v>
      </c>
      <c r="P1249" s="2">
        <f t="shared" si="240"/>
        <v>0.45760233918128657</v>
      </c>
      <c r="Q1249" s="2">
        <f t="shared" si="241"/>
        <v>0.3435672514619883</v>
      </c>
      <c r="R1249" s="2">
        <f t="shared" si="242"/>
        <v>0</v>
      </c>
      <c r="S1249" s="25">
        <v>136</v>
      </c>
      <c r="T1249" s="25">
        <v>313</v>
      </c>
      <c r="U1249" s="25">
        <v>235</v>
      </c>
      <c r="V1249" s="25"/>
      <c r="W1249" s="25"/>
      <c r="X1249" s="25"/>
      <c r="Y1249" s="25"/>
      <c r="Z1249" s="1"/>
      <c r="AA1249" s="1"/>
      <c r="AB1249" t="s">
        <v>519</v>
      </c>
      <c r="AF1249" s="38">
        <v>33</v>
      </c>
      <c r="AG1249" s="40">
        <v>19</v>
      </c>
      <c r="AH1249" s="40">
        <v>60</v>
      </c>
      <c r="AI1249" s="52">
        <v>72740</v>
      </c>
      <c r="AJ1249" s="52">
        <f t="shared" si="243"/>
        <v>33019</v>
      </c>
      <c r="AK1249" t="s">
        <v>1652</v>
      </c>
      <c r="AM1249" s="1">
        <f t="shared" si="245"/>
        <v>652</v>
      </c>
      <c r="AN1249" s="1">
        <v>32</v>
      </c>
      <c r="AS1249" s="1">
        <v>429</v>
      </c>
      <c r="AT1249" s="1">
        <v>35</v>
      </c>
    </row>
    <row r="1250" spans="1:46" hidden="1" outlineLevel="1">
      <c r="A1250" t="s">
        <v>291</v>
      </c>
      <c r="B1250" s="11" t="s">
        <v>2327</v>
      </c>
      <c r="E1250" s="1">
        <f t="shared" si="244"/>
        <v>305</v>
      </c>
      <c r="G1250" s="1">
        <v>165</v>
      </c>
      <c r="H1250" s="1">
        <v>161</v>
      </c>
      <c r="I1250" s="1">
        <v>163</v>
      </c>
      <c r="J1250" s="2"/>
      <c r="K1250" s="2">
        <f t="shared" si="235"/>
        <v>0.53442622950819674</v>
      </c>
      <c r="L1250" s="10">
        <f t="shared" si="236"/>
        <v>3</v>
      </c>
      <c r="M1250" s="9">
        <f t="shared" si="237"/>
        <v>2</v>
      </c>
      <c r="N1250" s="8">
        <f t="shared" si="238"/>
        <v>1</v>
      </c>
      <c r="O1250" s="2">
        <f t="shared" si="239"/>
        <v>0.20983606557377049</v>
      </c>
      <c r="P1250" s="2">
        <f t="shared" si="240"/>
        <v>0.3377049180327869</v>
      </c>
      <c r="Q1250" s="2">
        <f t="shared" si="241"/>
        <v>0.4524590163934426</v>
      </c>
      <c r="R1250" s="2">
        <f t="shared" si="242"/>
        <v>-5.5511151231257827E-17</v>
      </c>
      <c r="S1250" s="25">
        <v>64</v>
      </c>
      <c r="T1250" s="25">
        <v>103</v>
      </c>
      <c r="U1250" s="25">
        <v>138</v>
      </c>
      <c r="V1250" s="25"/>
      <c r="W1250" s="25"/>
      <c r="X1250" s="25"/>
      <c r="Y1250" s="25"/>
      <c r="Z1250" s="1"/>
      <c r="AA1250" s="1"/>
      <c r="AB1250" t="s">
        <v>532</v>
      </c>
      <c r="AF1250" s="38">
        <v>33</v>
      </c>
      <c r="AG1250" s="40">
        <v>7</v>
      </c>
      <c r="AH1250" s="40">
        <v>185</v>
      </c>
      <c r="AI1250" s="52">
        <v>73060</v>
      </c>
      <c r="AJ1250" s="52">
        <f t="shared" si="243"/>
        <v>33007</v>
      </c>
      <c r="AK1250" t="s">
        <v>1652</v>
      </c>
      <c r="AM1250" s="1">
        <f t="shared" si="245"/>
        <v>301</v>
      </c>
      <c r="AN1250" s="1">
        <v>4</v>
      </c>
      <c r="AS1250" s="1">
        <v>148</v>
      </c>
      <c r="AT1250" s="1">
        <v>17</v>
      </c>
    </row>
    <row r="1251" spans="1:46" hidden="1" outlineLevel="1">
      <c r="A1251" t="s">
        <v>1017</v>
      </c>
      <c r="B1251" s="11" t="s">
        <v>2327</v>
      </c>
      <c r="E1251" s="1">
        <f t="shared" si="244"/>
        <v>471</v>
      </c>
      <c r="G1251" s="1">
        <v>200</v>
      </c>
      <c r="H1251" s="1">
        <v>198</v>
      </c>
      <c r="I1251" s="1">
        <v>196</v>
      </c>
      <c r="J1251" s="2"/>
      <c r="K1251" s="2">
        <f t="shared" si="235"/>
        <v>0.41613588110403399</v>
      </c>
      <c r="L1251" s="10">
        <f t="shared" si="236"/>
        <v>3</v>
      </c>
      <c r="M1251" s="9">
        <f t="shared" si="237"/>
        <v>2</v>
      </c>
      <c r="N1251" s="8">
        <f t="shared" si="238"/>
        <v>1</v>
      </c>
      <c r="O1251" s="2">
        <f t="shared" si="239"/>
        <v>0.12951167728237792</v>
      </c>
      <c r="P1251" s="2">
        <f t="shared" si="240"/>
        <v>0.34819532908704881</v>
      </c>
      <c r="Q1251" s="2">
        <f t="shared" si="241"/>
        <v>0.52229299363057324</v>
      </c>
      <c r="R1251" s="2">
        <f t="shared" si="242"/>
        <v>1.1102230246251565E-16</v>
      </c>
      <c r="S1251" s="25">
        <v>61</v>
      </c>
      <c r="T1251" s="25">
        <v>164</v>
      </c>
      <c r="U1251" s="25">
        <v>246</v>
      </c>
      <c r="V1251" s="25"/>
      <c r="W1251" s="25"/>
      <c r="X1251" s="25"/>
      <c r="Y1251" s="25"/>
      <c r="Z1251" s="1"/>
      <c r="AA1251" s="1"/>
      <c r="AB1251" t="s">
        <v>532</v>
      </c>
      <c r="AF1251" s="38">
        <v>33</v>
      </c>
      <c r="AG1251" s="40">
        <v>7</v>
      </c>
      <c r="AH1251" s="40">
        <v>190</v>
      </c>
      <c r="AI1251" s="52">
        <v>73380</v>
      </c>
      <c r="AJ1251" s="52">
        <f t="shared" si="243"/>
        <v>33007</v>
      </c>
      <c r="AK1251" t="s">
        <v>1652</v>
      </c>
      <c r="AM1251" s="1">
        <f t="shared" si="245"/>
        <v>466</v>
      </c>
      <c r="AN1251" s="1">
        <v>5</v>
      </c>
      <c r="AS1251" s="1">
        <v>174</v>
      </c>
      <c r="AT1251" s="1">
        <v>26</v>
      </c>
    </row>
    <row r="1252" spans="1:46" hidden="1" outlineLevel="1">
      <c r="A1252" t="s">
        <v>208</v>
      </c>
      <c r="B1252" s="11" t="s">
        <v>2327</v>
      </c>
      <c r="E1252" s="1">
        <f t="shared" si="244"/>
        <v>573</v>
      </c>
      <c r="G1252" s="1">
        <v>461</v>
      </c>
      <c r="H1252" s="1">
        <v>458</v>
      </c>
      <c r="I1252" s="1">
        <v>456</v>
      </c>
      <c r="J1252" s="2"/>
      <c r="K1252" s="2">
        <f t="shared" si="235"/>
        <v>0.79581151832460728</v>
      </c>
      <c r="L1252" s="10">
        <f t="shared" si="236"/>
        <v>3</v>
      </c>
      <c r="M1252" s="9">
        <f t="shared" si="237"/>
        <v>1</v>
      </c>
      <c r="N1252" s="8">
        <f t="shared" si="238"/>
        <v>2</v>
      </c>
      <c r="O1252" s="2">
        <f t="shared" si="239"/>
        <v>0.21640488656195461</v>
      </c>
      <c r="P1252" s="2">
        <f t="shared" si="240"/>
        <v>0.4048865619546248</v>
      </c>
      <c r="Q1252" s="2">
        <f t="shared" si="241"/>
        <v>0.37870855148342059</v>
      </c>
      <c r="R1252" s="2">
        <f t="shared" si="242"/>
        <v>5.5511151231257827E-17</v>
      </c>
      <c r="S1252" s="25">
        <v>124</v>
      </c>
      <c r="T1252" s="25">
        <v>232</v>
      </c>
      <c r="U1252" s="25">
        <v>217</v>
      </c>
      <c r="V1252" s="25"/>
      <c r="W1252" s="25"/>
      <c r="X1252" s="25"/>
      <c r="Y1252" s="25"/>
      <c r="Z1252" s="1"/>
      <c r="AA1252" s="1"/>
      <c r="AB1252" t="s">
        <v>2588</v>
      </c>
      <c r="AF1252" s="38">
        <v>33</v>
      </c>
      <c r="AG1252" s="40">
        <v>5</v>
      </c>
      <c r="AH1252" s="40">
        <v>80</v>
      </c>
      <c r="AI1252" s="52">
        <v>73700</v>
      </c>
      <c r="AJ1252" s="52">
        <f t="shared" si="243"/>
        <v>33005</v>
      </c>
      <c r="AK1252" t="s">
        <v>1652</v>
      </c>
      <c r="AM1252" s="1">
        <f t="shared" si="245"/>
        <v>573</v>
      </c>
      <c r="AN1252" s="1">
        <v>0</v>
      </c>
      <c r="AS1252" s="1">
        <v>422</v>
      </c>
      <c r="AT1252" s="1">
        <v>39</v>
      </c>
    </row>
    <row r="1253" spans="1:46" hidden="1" outlineLevel="1">
      <c r="A1253" t="s">
        <v>2093</v>
      </c>
      <c r="B1253" s="11" t="s">
        <v>2327</v>
      </c>
      <c r="E1253" s="1">
        <f t="shared" si="244"/>
        <v>2235</v>
      </c>
      <c r="G1253" s="1">
        <v>1528</v>
      </c>
      <c r="H1253" s="1">
        <v>1525</v>
      </c>
      <c r="I1253" s="1">
        <v>1509</v>
      </c>
      <c r="J1253" s="2"/>
      <c r="K1253" s="2">
        <f t="shared" si="235"/>
        <v>0.67516778523489929</v>
      </c>
      <c r="L1253" s="10">
        <f t="shared" si="236"/>
        <v>3</v>
      </c>
      <c r="M1253" s="9">
        <f t="shared" si="237"/>
        <v>1</v>
      </c>
      <c r="N1253" s="8">
        <f t="shared" si="238"/>
        <v>2</v>
      </c>
      <c r="O1253" s="2">
        <f t="shared" si="239"/>
        <v>0.24563758389261744</v>
      </c>
      <c r="P1253" s="2">
        <f t="shared" si="240"/>
        <v>0.38836689038031319</v>
      </c>
      <c r="Q1253" s="2">
        <f t="shared" si="241"/>
        <v>0.36599552572706934</v>
      </c>
      <c r="R1253" s="2">
        <f t="shared" si="242"/>
        <v>0</v>
      </c>
      <c r="S1253" s="25">
        <v>549</v>
      </c>
      <c r="T1253" s="25">
        <v>868</v>
      </c>
      <c r="U1253" s="25">
        <v>818</v>
      </c>
      <c r="V1253" s="25"/>
      <c r="W1253" s="25"/>
      <c r="X1253" s="25"/>
      <c r="Y1253" s="25"/>
      <c r="Z1253" s="1"/>
      <c r="AA1253" s="1"/>
      <c r="AB1253" t="s">
        <v>2093</v>
      </c>
      <c r="AF1253" s="38">
        <v>33</v>
      </c>
      <c r="AG1253" s="40">
        <v>17</v>
      </c>
      <c r="AH1253" s="40">
        <v>65</v>
      </c>
      <c r="AI1253" s="52">
        <v>73860</v>
      </c>
      <c r="AJ1253" s="52">
        <f t="shared" si="243"/>
        <v>33017</v>
      </c>
      <c r="AK1253" t="s">
        <v>1652</v>
      </c>
      <c r="AM1253" s="1">
        <f t="shared" si="245"/>
        <v>2131</v>
      </c>
      <c r="AN1253" s="1">
        <v>104</v>
      </c>
      <c r="AS1253" s="1">
        <v>1475</v>
      </c>
      <c r="AT1253" s="1">
        <v>53</v>
      </c>
    </row>
    <row r="1254" spans="1:46" hidden="1" outlineLevel="1">
      <c r="A1254" t="s">
        <v>2712</v>
      </c>
      <c r="B1254" s="11" t="s">
        <v>2327</v>
      </c>
      <c r="E1254" s="1">
        <f t="shared" si="244"/>
        <v>334</v>
      </c>
      <c r="G1254" s="1">
        <v>184</v>
      </c>
      <c r="H1254" s="1">
        <v>184</v>
      </c>
      <c r="I1254" s="1">
        <v>183</v>
      </c>
      <c r="J1254" s="2"/>
      <c r="K1254" s="2">
        <f t="shared" si="235"/>
        <v>0.54790419161676651</v>
      </c>
      <c r="L1254" s="10">
        <f t="shared" si="236"/>
        <v>3</v>
      </c>
      <c r="M1254" s="9">
        <f t="shared" si="237"/>
        <v>2</v>
      </c>
      <c r="N1254" s="8">
        <f t="shared" si="238"/>
        <v>1</v>
      </c>
      <c r="O1254" s="2">
        <f t="shared" si="239"/>
        <v>0.25149700598802394</v>
      </c>
      <c r="P1254" s="2">
        <f t="shared" si="240"/>
        <v>0.27844311377245506</v>
      </c>
      <c r="Q1254" s="2">
        <f t="shared" si="241"/>
        <v>0.47005988023952094</v>
      </c>
      <c r="R1254" s="2">
        <f t="shared" si="242"/>
        <v>5.5511151231257827E-17</v>
      </c>
      <c r="S1254" s="25">
        <v>84</v>
      </c>
      <c r="T1254" s="25">
        <v>93</v>
      </c>
      <c r="U1254" s="25">
        <v>157</v>
      </c>
      <c r="V1254" s="25"/>
      <c r="W1254" s="25"/>
      <c r="X1254" s="25"/>
      <c r="Y1254" s="25"/>
      <c r="Z1254" s="1"/>
      <c r="AA1254" s="1"/>
      <c r="AB1254" t="s">
        <v>532</v>
      </c>
      <c r="AF1254" s="38">
        <v>33</v>
      </c>
      <c r="AG1254" s="40">
        <v>7</v>
      </c>
      <c r="AH1254" s="40">
        <v>195</v>
      </c>
      <c r="AI1254" s="52">
        <v>74180</v>
      </c>
      <c r="AJ1254" s="52">
        <f t="shared" si="243"/>
        <v>33007</v>
      </c>
      <c r="AK1254" t="s">
        <v>1652</v>
      </c>
      <c r="AM1254" s="1">
        <f t="shared" si="245"/>
        <v>334</v>
      </c>
      <c r="AN1254" s="1">
        <v>0</v>
      </c>
      <c r="AS1254" s="1">
        <v>171</v>
      </c>
      <c r="AT1254" s="1">
        <v>13</v>
      </c>
    </row>
    <row r="1255" spans="1:46" hidden="1" outlineLevel="1">
      <c r="A1255" t="s">
        <v>2554</v>
      </c>
      <c r="B1255" s="11" t="s">
        <v>2327</v>
      </c>
      <c r="E1255" s="1">
        <f t="shared" si="244"/>
        <v>4989</v>
      </c>
      <c r="G1255" s="1">
        <v>3056</v>
      </c>
      <c r="H1255" s="1">
        <v>3038</v>
      </c>
      <c r="I1255" s="1">
        <v>3009</v>
      </c>
      <c r="J1255" s="2"/>
      <c r="K1255" s="2">
        <f t="shared" si="235"/>
        <v>0.60312687913409502</v>
      </c>
      <c r="L1255" s="10">
        <f t="shared" si="236"/>
        <v>3</v>
      </c>
      <c r="M1255" s="9">
        <f t="shared" si="237"/>
        <v>2</v>
      </c>
      <c r="N1255" s="8">
        <f t="shared" si="238"/>
        <v>1</v>
      </c>
      <c r="O1255" s="2">
        <f t="shared" si="239"/>
        <v>0.18039687312086591</v>
      </c>
      <c r="P1255" s="2">
        <f t="shared" si="240"/>
        <v>0.36720785728602928</v>
      </c>
      <c r="Q1255" s="2">
        <f t="shared" si="241"/>
        <v>0.45239526959310483</v>
      </c>
      <c r="R1255" s="2">
        <f t="shared" si="242"/>
        <v>-5.5511151231257827E-17</v>
      </c>
      <c r="S1255" s="25">
        <v>900</v>
      </c>
      <c r="T1255" s="25">
        <v>1832</v>
      </c>
      <c r="U1255" s="25">
        <v>2257</v>
      </c>
      <c r="V1255" s="25"/>
      <c r="W1255" s="25"/>
      <c r="X1255" s="25"/>
      <c r="Y1255" s="25"/>
      <c r="Z1255" s="1"/>
      <c r="AA1255" s="1"/>
      <c r="AB1255" t="s">
        <v>2653</v>
      </c>
      <c r="AF1255" s="38">
        <v>33</v>
      </c>
      <c r="AG1255" s="40">
        <v>15</v>
      </c>
      <c r="AH1255" s="40">
        <v>180</v>
      </c>
      <c r="AI1255" s="52">
        <v>74340</v>
      </c>
      <c r="AJ1255" s="52">
        <f t="shared" si="243"/>
        <v>33015</v>
      </c>
      <c r="AK1255" t="s">
        <v>1652</v>
      </c>
      <c r="AM1255" s="1">
        <f t="shared" si="245"/>
        <v>4779</v>
      </c>
      <c r="AN1255" s="1">
        <v>210</v>
      </c>
      <c r="AS1255" s="1">
        <v>2858</v>
      </c>
      <c r="AT1255" s="1">
        <v>198</v>
      </c>
    </row>
    <row r="1256" spans="1:46" hidden="1" outlineLevel="1">
      <c r="A1256" t="s">
        <v>2350</v>
      </c>
      <c r="B1256" s="11" t="s">
        <v>2327</v>
      </c>
      <c r="E1256" s="1">
        <f t="shared" si="244"/>
        <v>429</v>
      </c>
      <c r="G1256" s="1">
        <v>316</v>
      </c>
      <c r="H1256" s="1">
        <v>315</v>
      </c>
      <c r="I1256" s="1">
        <v>381</v>
      </c>
      <c r="J1256" s="2"/>
      <c r="K1256" s="2">
        <f t="shared" si="235"/>
        <v>0.88811188811188813</v>
      </c>
      <c r="L1256" s="10">
        <f t="shared" si="236"/>
        <v>3</v>
      </c>
      <c r="M1256" s="9">
        <f t="shared" si="237"/>
        <v>2</v>
      </c>
      <c r="N1256" s="8">
        <f t="shared" si="238"/>
        <v>1</v>
      </c>
      <c r="O1256" s="2">
        <f t="shared" si="239"/>
        <v>0.22377622377622378</v>
      </c>
      <c r="P1256" s="2">
        <f t="shared" si="240"/>
        <v>0.34032634032634035</v>
      </c>
      <c r="Q1256" s="2">
        <f t="shared" si="241"/>
        <v>0.4358974358974359</v>
      </c>
      <c r="R1256" s="2">
        <f t="shared" si="242"/>
        <v>0</v>
      </c>
      <c r="S1256" s="25">
        <v>96</v>
      </c>
      <c r="T1256" s="25">
        <v>146</v>
      </c>
      <c r="U1256" s="25">
        <v>187</v>
      </c>
      <c r="V1256" s="25"/>
      <c r="W1256" s="25"/>
      <c r="X1256" s="25"/>
      <c r="Y1256" s="25"/>
      <c r="Z1256" s="1"/>
      <c r="AA1256" s="1"/>
      <c r="AB1256" t="s">
        <v>72</v>
      </c>
      <c r="AF1256" s="38">
        <v>33</v>
      </c>
      <c r="AG1256" s="40">
        <v>9</v>
      </c>
      <c r="AH1256" s="40">
        <v>167</v>
      </c>
      <c r="AI1256" s="52">
        <v>74740</v>
      </c>
      <c r="AJ1256" s="52">
        <f t="shared" si="243"/>
        <v>33009</v>
      </c>
      <c r="AK1256" t="s">
        <v>1652</v>
      </c>
      <c r="AM1256" s="1">
        <f t="shared" si="245"/>
        <v>417</v>
      </c>
      <c r="AN1256" s="1">
        <v>12</v>
      </c>
      <c r="AS1256" s="1">
        <v>288</v>
      </c>
      <c r="AT1256" s="1">
        <v>28</v>
      </c>
    </row>
    <row r="1257" spans="1:46" hidden="1" outlineLevel="1">
      <c r="A1257" t="s">
        <v>519</v>
      </c>
      <c r="B1257" s="11" t="s">
        <v>2327</v>
      </c>
      <c r="E1257" s="1">
        <f t="shared" si="244"/>
        <v>376</v>
      </c>
      <c r="G1257" s="1">
        <v>250</v>
      </c>
      <c r="H1257" s="1">
        <v>248</v>
      </c>
      <c r="I1257" s="1">
        <v>248</v>
      </c>
      <c r="J1257" s="2"/>
      <c r="K1257" s="2">
        <f t="shared" si="235"/>
        <v>0.65957446808510634</v>
      </c>
      <c r="L1257" s="10">
        <f t="shared" si="236"/>
        <v>3</v>
      </c>
      <c r="M1257" s="9">
        <f t="shared" si="237"/>
        <v>2</v>
      </c>
      <c r="N1257" s="8">
        <f t="shared" si="238"/>
        <v>1</v>
      </c>
      <c r="O1257" s="2">
        <f t="shared" si="239"/>
        <v>0.23936170212765959</v>
      </c>
      <c r="P1257" s="2">
        <f t="shared" si="240"/>
        <v>0.27127659574468083</v>
      </c>
      <c r="Q1257" s="2">
        <f t="shared" si="241"/>
        <v>0.48936170212765956</v>
      </c>
      <c r="R1257" s="2">
        <f t="shared" si="242"/>
        <v>0</v>
      </c>
      <c r="S1257" s="25">
        <v>90</v>
      </c>
      <c r="T1257" s="25">
        <v>102</v>
      </c>
      <c r="U1257" s="25">
        <v>184</v>
      </c>
      <c r="V1257" s="25"/>
      <c r="W1257" s="25"/>
      <c r="X1257" s="25"/>
      <c r="Y1257" s="25"/>
      <c r="Z1257" s="1"/>
      <c r="AA1257" s="1"/>
      <c r="AB1257" t="s">
        <v>2588</v>
      </c>
      <c r="AF1257" s="38">
        <v>33</v>
      </c>
      <c r="AG1257" s="40">
        <v>5</v>
      </c>
      <c r="AH1257" s="40">
        <v>85</v>
      </c>
      <c r="AI1257" s="52">
        <v>74900</v>
      </c>
      <c r="AJ1257" s="52">
        <f t="shared" si="243"/>
        <v>33005</v>
      </c>
      <c r="AK1257" t="s">
        <v>1652</v>
      </c>
      <c r="AM1257" s="1">
        <f t="shared" si="245"/>
        <v>358</v>
      </c>
      <c r="AN1257" s="1">
        <v>18</v>
      </c>
      <c r="AS1257" s="1">
        <v>241</v>
      </c>
      <c r="AT1257" s="1">
        <v>9</v>
      </c>
    </row>
    <row r="1258" spans="1:46" hidden="1" outlineLevel="1">
      <c r="A1258" t="s">
        <v>1958</v>
      </c>
      <c r="B1258" s="11" t="s">
        <v>2327</v>
      </c>
      <c r="E1258" s="1">
        <f t="shared" si="244"/>
        <v>2392</v>
      </c>
      <c r="G1258" s="1">
        <v>1576</v>
      </c>
      <c r="H1258" s="1">
        <v>1566</v>
      </c>
      <c r="I1258" s="1">
        <v>1561</v>
      </c>
      <c r="J1258" s="2"/>
      <c r="K1258" s="2">
        <f t="shared" si="235"/>
        <v>0.65259197324414719</v>
      </c>
      <c r="L1258" s="10">
        <f t="shared" si="236"/>
        <v>3</v>
      </c>
      <c r="M1258" s="9">
        <f t="shared" si="237"/>
        <v>2</v>
      </c>
      <c r="N1258" s="8">
        <f t="shared" si="238"/>
        <v>1</v>
      </c>
      <c r="O1258" s="2">
        <f t="shared" si="239"/>
        <v>0.13963210702341136</v>
      </c>
      <c r="P1258" s="2">
        <f t="shared" si="240"/>
        <v>0.4226588628762542</v>
      </c>
      <c r="Q1258" s="2">
        <f t="shared" si="241"/>
        <v>0.43770903010033446</v>
      </c>
      <c r="R1258" s="2">
        <f t="shared" si="242"/>
        <v>0</v>
      </c>
      <c r="S1258" s="25">
        <v>334</v>
      </c>
      <c r="T1258" s="25">
        <v>1011</v>
      </c>
      <c r="U1258" s="25">
        <v>1047</v>
      </c>
      <c r="V1258" s="25"/>
      <c r="W1258" s="25"/>
      <c r="X1258" s="25"/>
      <c r="Y1258" s="25"/>
      <c r="Z1258" s="1"/>
      <c r="AA1258" s="1"/>
      <c r="AB1258" t="s">
        <v>519</v>
      </c>
      <c r="AF1258" s="38">
        <v>33</v>
      </c>
      <c r="AG1258" s="40">
        <v>19</v>
      </c>
      <c r="AH1258" s="40">
        <v>65</v>
      </c>
      <c r="AI1258" s="52">
        <v>75060</v>
      </c>
      <c r="AJ1258" s="52">
        <f t="shared" si="243"/>
        <v>33019</v>
      </c>
      <c r="AK1258" t="s">
        <v>1652</v>
      </c>
      <c r="AM1258" s="1">
        <f t="shared" si="245"/>
        <v>2310</v>
      </c>
      <c r="AN1258" s="1">
        <v>82</v>
      </c>
      <c r="AS1258" s="1">
        <v>1396</v>
      </c>
      <c r="AT1258" s="1">
        <v>180</v>
      </c>
    </row>
    <row r="1259" spans="1:46" hidden="1" outlineLevel="1">
      <c r="A1259" t="s">
        <v>2561</v>
      </c>
      <c r="B1259" s="11" t="s">
        <v>2327</v>
      </c>
      <c r="E1259" s="1">
        <f t="shared" si="244"/>
        <v>435</v>
      </c>
      <c r="G1259" s="1">
        <v>320</v>
      </c>
      <c r="H1259" s="1">
        <v>313</v>
      </c>
      <c r="I1259" s="1">
        <v>324</v>
      </c>
      <c r="J1259" s="2"/>
      <c r="K1259" s="2">
        <f t="shared" si="235"/>
        <v>0.7448275862068966</v>
      </c>
      <c r="L1259" s="10">
        <f t="shared" si="236"/>
        <v>2</v>
      </c>
      <c r="M1259" s="9">
        <f t="shared" si="237"/>
        <v>1</v>
      </c>
      <c r="N1259" s="8">
        <f t="shared" si="238"/>
        <v>3</v>
      </c>
      <c r="O1259" s="2">
        <f t="shared" si="239"/>
        <v>0.29655172413793102</v>
      </c>
      <c r="P1259" s="2">
        <f t="shared" si="240"/>
        <v>0.41379310344827586</v>
      </c>
      <c r="Q1259" s="2">
        <f t="shared" si="241"/>
        <v>0.28965517241379313</v>
      </c>
      <c r="R1259" s="2">
        <f t="shared" si="242"/>
        <v>5.5511151231257827E-17</v>
      </c>
      <c r="S1259" s="25">
        <v>129</v>
      </c>
      <c r="T1259" s="25">
        <v>180</v>
      </c>
      <c r="U1259" s="25">
        <v>126</v>
      </c>
      <c r="V1259" s="25"/>
      <c r="W1259" s="25"/>
      <c r="X1259" s="25"/>
      <c r="Y1259" s="25"/>
      <c r="Z1259" s="1"/>
      <c r="AA1259" s="1"/>
      <c r="AB1259" t="s">
        <v>2588</v>
      </c>
      <c r="AF1259" s="38">
        <v>33</v>
      </c>
      <c r="AG1259" s="40">
        <v>5</v>
      </c>
      <c r="AH1259" s="40">
        <v>90</v>
      </c>
      <c r="AI1259" s="52">
        <v>75300</v>
      </c>
      <c r="AJ1259" s="52">
        <f t="shared" si="243"/>
        <v>33005</v>
      </c>
      <c r="AK1259" t="s">
        <v>1652</v>
      </c>
      <c r="AM1259" s="1">
        <f t="shared" si="245"/>
        <v>421</v>
      </c>
      <c r="AN1259" s="1">
        <v>14</v>
      </c>
      <c r="AS1259" s="1">
        <v>306</v>
      </c>
      <c r="AT1259" s="1">
        <v>14</v>
      </c>
    </row>
    <row r="1260" spans="1:46" hidden="1" outlineLevel="1">
      <c r="A1260" t="s">
        <v>2067</v>
      </c>
      <c r="B1260" s="11" t="s">
        <v>2327</v>
      </c>
      <c r="E1260" s="1">
        <f t="shared" si="244"/>
        <v>1177</v>
      </c>
      <c r="G1260" s="1">
        <v>838</v>
      </c>
      <c r="H1260" s="1">
        <v>833</v>
      </c>
      <c r="I1260" s="1">
        <v>827</v>
      </c>
      <c r="J1260" s="2"/>
      <c r="K1260" s="2">
        <f t="shared" si="235"/>
        <v>0.70263381478334752</v>
      </c>
      <c r="L1260" s="10">
        <f t="shared" si="236"/>
        <v>3</v>
      </c>
      <c r="M1260" s="9">
        <f t="shared" si="237"/>
        <v>1</v>
      </c>
      <c r="N1260" s="8">
        <f t="shared" si="238"/>
        <v>2</v>
      </c>
      <c r="O1260" s="2">
        <f t="shared" si="239"/>
        <v>0.22769753610875107</v>
      </c>
      <c r="P1260" s="2">
        <f t="shared" si="240"/>
        <v>0.38912489379779097</v>
      </c>
      <c r="Q1260" s="2">
        <f t="shared" si="241"/>
        <v>0.38317757009345793</v>
      </c>
      <c r="R1260" s="2">
        <f t="shared" si="242"/>
        <v>0</v>
      </c>
      <c r="S1260" s="25">
        <v>268</v>
      </c>
      <c r="T1260" s="25">
        <v>458</v>
      </c>
      <c r="U1260" s="25">
        <v>451</v>
      </c>
      <c r="V1260" s="25"/>
      <c r="W1260" s="25"/>
      <c r="X1260" s="25"/>
      <c r="Y1260" s="25"/>
      <c r="Z1260" s="1"/>
      <c r="AA1260" s="1"/>
      <c r="AB1260" t="s">
        <v>860</v>
      </c>
      <c r="AF1260" s="38">
        <v>33</v>
      </c>
      <c r="AG1260" s="40">
        <v>13</v>
      </c>
      <c r="AH1260" s="40">
        <v>120</v>
      </c>
      <c r="AI1260" s="52">
        <v>75460</v>
      </c>
      <c r="AJ1260" s="52">
        <f t="shared" si="243"/>
        <v>33013</v>
      </c>
      <c r="AK1260" t="s">
        <v>1652</v>
      </c>
      <c r="AM1260" s="1">
        <f t="shared" si="245"/>
        <v>1112</v>
      </c>
      <c r="AN1260" s="1">
        <v>65</v>
      </c>
      <c r="AS1260" s="1">
        <v>784</v>
      </c>
      <c r="AT1260" s="1">
        <v>54</v>
      </c>
    </row>
    <row r="1261" spans="1:46" hidden="1" outlineLevel="1">
      <c r="A1261" t="s">
        <v>2980</v>
      </c>
      <c r="B1261" s="11" t="s">
        <v>2327</v>
      </c>
      <c r="E1261" s="1">
        <f t="shared" si="244"/>
        <v>3487</v>
      </c>
      <c r="G1261" s="1">
        <v>2204</v>
      </c>
      <c r="H1261" s="1">
        <v>2188</v>
      </c>
      <c r="I1261" s="1">
        <v>2173</v>
      </c>
      <c r="J1261" s="2"/>
      <c r="K1261" s="2">
        <f t="shared" si="235"/>
        <v>0.62317178090048753</v>
      </c>
      <c r="L1261" s="10">
        <f t="shared" si="236"/>
        <v>3</v>
      </c>
      <c r="M1261" s="9">
        <f t="shared" si="237"/>
        <v>2</v>
      </c>
      <c r="N1261" s="8">
        <f t="shared" si="238"/>
        <v>1</v>
      </c>
      <c r="O1261" s="2">
        <f t="shared" si="239"/>
        <v>0.25867507886435331</v>
      </c>
      <c r="P1261" s="2">
        <f t="shared" si="240"/>
        <v>0.36420992256954404</v>
      </c>
      <c r="Q1261" s="2">
        <f t="shared" si="241"/>
        <v>0.37711499856610264</v>
      </c>
      <c r="R1261" s="2">
        <f t="shared" si="242"/>
        <v>5.5511151231257827E-17</v>
      </c>
      <c r="S1261" s="25">
        <v>902</v>
      </c>
      <c r="T1261" s="25">
        <v>1270</v>
      </c>
      <c r="U1261" s="25">
        <v>1315</v>
      </c>
      <c r="V1261" s="25"/>
      <c r="W1261" s="25"/>
      <c r="X1261" s="25"/>
      <c r="Y1261" s="25"/>
      <c r="Z1261" s="1"/>
      <c r="AA1261" s="1"/>
      <c r="AB1261" t="s">
        <v>2588</v>
      </c>
      <c r="AF1261" s="38">
        <v>33</v>
      </c>
      <c r="AG1261" s="40">
        <v>5</v>
      </c>
      <c r="AH1261" s="40">
        <v>95</v>
      </c>
      <c r="AI1261" s="52">
        <v>75700</v>
      </c>
      <c r="AJ1261" s="52">
        <f t="shared" si="243"/>
        <v>33005</v>
      </c>
      <c r="AK1261" t="s">
        <v>1652</v>
      </c>
      <c r="AM1261" s="1">
        <f t="shared" si="245"/>
        <v>3327</v>
      </c>
      <c r="AN1261" s="1">
        <v>160</v>
      </c>
      <c r="AS1261" s="1">
        <v>2086</v>
      </c>
      <c r="AT1261" s="1">
        <v>118</v>
      </c>
    </row>
    <row r="1262" spans="1:46" hidden="1" outlineLevel="1">
      <c r="A1262" t="s">
        <v>2981</v>
      </c>
      <c r="B1262" s="11" t="s">
        <v>2327</v>
      </c>
      <c r="E1262" s="1">
        <f t="shared" si="244"/>
        <v>1615</v>
      </c>
      <c r="G1262" s="1">
        <v>1031</v>
      </c>
      <c r="H1262" s="1">
        <v>1020</v>
      </c>
      <c r="I1262" s="1">
        <v>1013</v>
      </c>
      <c r="J1262" s="2"/>
      <c r="K1262" s="2">
        <f t="shared" si="235"/>
        <v>0.62724458204334366</v>
      </c>
      <c r="L1262" s="10">
        <f t="shared" si="236"/>
        <v>3</v>
      </c>
      <c r="M1262" s="9">
        <f t="shared" si="237"/>
        <v>1</v>
      </c>
      <c r="N1262" s="8">
        <f t="shared" si="238"/>
        <v>2</v>
      </c>
      <c r="O1262" s="2">
        <f t="shared" si="239"/>
        <v>0.22476780185758513</v>
      </c>
      <c r="P1262" s="2">
        <f t="shared" si="240"/>
        <v>0.43653250773993807</v>
      </c>
      <c r="Q1262" s="2">
        <f t="shared" si="241"/>
        <v>0.33869969040247677</v>
      </c>
      <c r="R1262" s="2">
        <f t="shared" si="242"/>
        <v>0</v>
      </c>
      <c r="S1262" s="25">
        <v>363</v>
      </c>
      <c r="T1262" s="25">
        <v>705</v>
      </c>
      <c r="U1262" s="25">
        <v>547</v>
      </c>
      <c r="V1262" s="25"/>
      <c r="W1262" s="25"/>
      <c r="X1262" s="25"/>
      <c r="Y1262" s="25"/>
      <c r="Z1262" s="1"/>
      <c r="AA1262" s="1"/>
      <c r="AB1262" t="s">
        <v>94</v>
      </c>
      <c r="AF1262" s="38">
        <v>33</v>
      </c>
      <c r="AG1262" s="40">
        <v>3</v>
      </c>
      <c r="AH1262" s="40">
        <v>80</v>
      </c>
      <c r="AI1262" s="52">
        <v>76100</v>
      </c>
      <c r="AJ1262" s="52">
        <f t="shared" si="243"/>
        <v>33003</v>
      </c>
      <c r="AK1262" t="s">
        <v>1652</v>
      </c>
      <c r="AM1262" s="1">
        <f t="shared" si="245"/>
        <v>1565</v>
      </c>
      <c r="AN1262" s="1">
        <v>50</v>
      </c>
      <c r="AS1262" s="1">
        <v>956</v>
      </c>
      <c r="AT1262" s="1">
        <v>75</v>
      </c>
    </row>
    <row r="1263" spans="1:46" hidden="1" outlineLevel="1">
      <c r="A1263" t="s">
        <v>2265</v>
      </c>
      <c r="B1263" s="11" t="s">
        <v>2327</v>
      </c>
      <c r="E1263" s="1">
        <f t="shared" si="244"/>
        <v>736</v>
      </c>
      <c r="G1263" s="1">
        <v>581</v>
      </c>
      <c r="H1263" s="1">
        <v>573</v>
      </c>
      <c r="I1263" s="1">
        <v>573</v>
      </c>
      <c r="J1263" s="2"/>
      <c r="K1263" s="2">
        <f t="shared" si="235"/>
        <v>0.77853260869565222</v>
      </c>
      <c r="L1263" s="10">
        <f t="shared" si="236"/>
        <v>3</v>
      </c>
      <c r="M1263" s="9">
        <f t="shared" si="237"/>
        <v>2</v>
      </c>
      <c r="N1263" s="8">
        <f t="shared" si="238"/>
        <v>1</v>
      </c>
      <c r="O1263" s="2">
        <f t="shared" si="239"/>
        <v>0.1983695652173913</v>
      </c>
      <c r="P1263" s="2">
        <f t="shared" si="240"/>
        <v>0.30978260869565216</v>
      </c>
      <c r="Q1263" s="2">
        <f t="shared" si="241"/>
        <v>0.49184782608695654</v>
      </c>
      <c r="R1263" s="2">
        <f t="shared" si="242"/>
        <v>-5.5511151231257827E-17</v>
      </c>
      <c r="S1263" s="25">
        <v>146</v>
      </c>
      <c r="T1263" s="25">
        <v>228</v>
      </c>
      <c r="U1263" s="25">
        <v>362</v>
      </c>
      <c r="V1263" s="25"/>
      <c r="W1263" s="25"/>
      <c r="X1263" s="25"/>
      <c r="Y1263" s="25"/>
      <c r="Z1263" s="1"/>
      <c r="AA1263" s="1"/>
      <c r="AB1263" t="s">
        <v>1337</v>
      </c>
      <c r="AF1263" s="38">
        <v>33</v>
      </c>
      <c r="AG1263" s="40">
        <v>11</v>
      </c>
      <c r="AH1263" s="40">
        <v>140</v>
      </c>
      <c r="AI1263" s="52">
        <v>76260</v>
      </c>
      <c r="AJ1263" s="52">
        <f t="shared" si="243"/>
        <v>33011</v>
      </c>
      <c r="AK1263" t="s">
        <v>1652</v>
      </c>
      <c r="AM1263" s="1">
        <f t="shared" si="245"/>
        <v>698</v>
      </c>
      <c r="AN1263" s="1">
        <v>38</v>
      </c>
      <c r="AS1263" s="1">
        <v>561</v>
      </c>
      <c r="AT1263" s="1">
        <v>20</v>
      </c>
    </row>
    <row r="1264" spans="1:46" hidden="1" outlineLevel="1">
      <c r="A1264" t="s">
        <v>2077</v>
      </c>
      <c r="B1264" s="11" t="s">
        <v>2327</v>
      </c>
      <c r="E1264" s="1">
        <f t="shared" si="244"/>
        <v>1267</v>
      </c>
      <c r="G1264" s="1">
        <v>788</v>
      </c>
      <c r="H1264" s="1">
        <v>781</v>
      </c>
      <c r="I1264" s="1">
        <v>786</v>
      </c>
      <c r="J1264" s="2"/>
      <c r="K1264" s="2">
        <f t="shared" si="235"/>
        <v>0.62036306235201266</v>
      </c>
      <c r="L1264" s="10">
        <f t="shared" si="236"/>
        <v>3</v>
      </c>
      <c r="M1264" s="9">
        <f t="shared" si="237"/>
        <v>2</v>
      </c>
      <c r="N1264" s="8">
        <f t="shared" si="238"/>
        <v>1</v>
      </c>
      <c r="O1264" s="2">
        <f t="shared" si="239"/>
        <v>0.15548539857932123</v>
      </c>
      <c r="P1264" s="2">
        <f t="shared" si="240"/>
        <v>0.30307813733228101</v>
      </c>
      <c r="Q1264" s="2">
        <f t="shared" si="241"/>
        <v>0.54143646408839774</v>
      </c>
      <c r="R1264" s="2">
        <f t="shared" si="242"/>
        <v>0</v>
      </c>
      <c r="S1264" s="25">
        <v>197</v>
      </c>
      <c r="T1264" s="25">
        <v>384</v>
      </c>
      <c r="U1264" s="25">
        <v>686</v>
      </c>
      <c r="V1264" s="25"/>
      <c r="W1264" s="25"/>
      <c r="X1264" s="25"/>
      <c r="Y1264" s="25"/>
      <c r="Z1264" s="1"/>
      <c r="AA1264" s="1"/>
      <c r="AB1264" t="s">
        <v>72</v>
      </c>
      <c r="AF1264" s="38">
        <v>33</v>
      </c>
      <c r="AG1264" s="40">
        <v>9</v>
      </c>
      <c r="AH1264" s="40">
        <v>170</v>
      </c>
      <c r="AI1264" s="52">
        <v>76740</v>
      </c>
      <c r="AJ1264" s="52">
        <f t="shared" si="243"/>
        <v>33009</v>
      </c>
      <c r="AK1264" t="s">
        <v>1652</v>
      </c>
      <c r="AM1264" s="1">
        <f t="shared" si="245"/>
        <v>1219</v>
      </c>
      <c r="AN1264" s="1">
        <v>48</v>
      </c>
      <c r="AS1264" s="1">
        <v>712</v>
      </c>
      <c r="AT1264" s="1">
        <v>76</v>
      </c>
    </row>
    <row r="1265" spans="1:46" hidden="1" outlineLevel="1">
      <c r="A1265" t="s">
        <v>2399</v>
      </c>
      <c r="B1265" s="11" t="s">
        <v>2327</v>
      </c>
      <c r="E1265" s="1">
        <f t="shared" si="244"/>
        <v>1760</v>
      </c>
      <c r="G1265" s="1">
        <v>1086</v>
      </c>
      <c r="H1265" s="1">
        <v>1081</v>
      </c>
      <c r="I1265" s="1">
        <v>1077</v>
      </c>
      <c r="J1265" s="2"/>
      <c r="K1265" s="2">
        <f t="shared" si="235"/>
        <v>0.61193181818181819</v>
      </c>
      <c r="L1265" s="10">
        <f t="shared" si="236"/>
        <v>3</v>
      </c>
      <c r="M1265" s="9">
        <f t="shared" si="237"/>
        <v>1</v>
      </c>
      <c r="N1265" s="8">
        <f t="shared" si="238"/>
        <v>2</v>
      </c>
      <c r="O1265" s="2">
        <f t="shared" si="239"/>
        <v>0.24943181818181817</v>
      </c>
      <c r="P1265" s="2">
        <f t="shared" si="240"/>
        <v>0.40511363636363634</v>
      </c>
      <c r="Q1265" s="2">
        <f t="shared" si="241"/>
        <v>0.34545454545454546</v>
      </c>
      <c r="R1265" s="2">
        <f t="shared" si="242"/>
        <v>5.5511151231257827E-17</v>
      </c>
      <c r="S1265" s="25">
        <v>439</v>
      </c>
      <c r="T1265" s="25">
        <v>713</v>
      </c>
      <c r="U1265" s="25">
        <v>608</v>
      </c>
      <c r="V1265" s="25"/>
      <c r="W1265" s="25"/>
      <c r="X1265" s="25"/>
      <c r="Y1265" s="25"/>
      <c r="Z1265" s="1"/>
      <c r="AA1265" s="1"/>
      <c r="AB1265" t="s">
        <v>1938</v>
      </c>
      <c r="AF1265" s="38">
        <v>33</v>
      </c>
      <c r="AG1265" s="40">
        <v>1</v>
      </c>
      <c r="AH1265" s="40">
        <v>55</v>
      </c>
      <c r="AI1265" s="52">
        <v>77060</v>
      </c>
      <c r="AJ1265" s="52">
        <f t="shared" si="243"/>
        <v>33001</v>
      </c>
      <c r="AK1265" t="s">
        <v>1652</v>
      </c>
      <c r="AM1265" s="1">
        <f t="shared" si="245"/>
        <v>1661</v>
      </c>
      <c r="AN1265" s="1">
        <v>99</v>
      </c>
      <c r="AS1265" s="1">
        <v>1016</v>
      </c>
      <c r="AT1265" s="1">
        <v>70</v>
      </c>
    </row>
    <row r="1266" spans="1:46" hidden="1" outlineLevel="1">
      <c r="A1266" t="s">
        <v>1534</v>
      </c>
      <c r="B1266" s="11" t="s">
        <v>2327</v>
      </c>
      <c r="E1266" s="1">
        <f t="shared" si="244"/>
        <v>1058</v>
      </c>
      <c r="G1266" s="1">
        <v>633</v>
      </c>
      <c r="H1266" s="1">
        <v>629</v>
      </c>
      <c r="I1266" s="1">
        <v>623</v>
      </c>
      <c r="J1266" s="2"/>
      <c r="K1266" s="2">
        <f t="shared" si="235"/>
        <v>0.58884688090737236</v>
      </c>
      <c r="L1266" s="10">
        <f t="shared" si="236"/>
        <v>2</v>
      </c>
      <c r="M1266" s="9">
        <f t="shared" si="237"/>
        <v>3</v>
      </c>
      <c r="N1266" s="8">
        <f t="shared" si="238"/>
        <v>1</v>
      </c>
      <c r="O1266" s="2">
        <f t="shared" si="239"/>
        <v>0.29395085066162568</v>
      </c>
      <c r="P1266" s="2">
        <f t="shared" si="240"/>
        <v>0.29017013232514177</v>
      </c>
      <c r="Q1266" s="2">
        <f t="shared" si="241"/>
        <v>0.41587901701323249</v>
      </c>
      <c r="R1266" s="2">
        <f t="shared" si="242"/>
        <v>0</v>
      </c>
      <c r="S1266" s="25">
        <v>311</v>
      </c>
      <c r="T1266" s="25">
        <v>307</v>
      </c>
      <c r="U1266" s="25">
        <v>440</v>
      </c>
      <c r="V1266" s="25"/>
      <c r="W1266" s="25"/>
      <c r="X1266" s="25"/>
      <c r="Y1266" s="25"/>
      <c r="Z1266" s="1"/>
      <c r="AA1266" s="1"/>
      <c r="AB1266" t="s">
        <v>2588</v>
      </c>
      <c r="AF1266" s="38">
        <v>33</v>
      </c>
      <c r="AG1266" s="40">
        <v>5</v>
      </c>
      <c r="AH1266" s="40">
        <v>100</v>
      </c>
      <c r="AI1266" s="52">
        <v>77380</v>
      </c>
      <c r="AJ1266" s="52">
        <f t="shared" si="243"/>
        <v>33005</v>
      </c>
      <c r="AK1266" t="s">
        <v>1652</v>
      </c>
      <c r="AM1266" s="1">
        <f t="shared" si="245"/>
        <v>1027</v>
      </c>
      <c r="AN1266" s="1">
        <v>31</v>
      </c>
      <c r="AS1266" s="1">
        <v>616</v>
      </c>
      <c r="AT1266" s="1">
        <v>17</v>
      </c>
    </row>
    <row r="1267" spans="1:46" hidden="1" outlineLevel="1">
      <c r="A1267" t="s">
        <v>2679</v>
      </c>
      <c r="B1267" s="11" t="s">
        <v>2327</v>
      </c>
      <c r="E1267" s="1">
        <f t="shared" si="244"/>
        <v>1697</v>
      </c>
      <c r="G1267" s="1">
        <v>1211</v>
      </c>
      <c r="H1267" s="1">
        <v>1197</v>
      </c>
      <c r="I1267" s="1">
        <v>1195</v>
      </c>
      <c r="J1267" s="2"/>
      <c r="K1267" s="2">
        <f t="shared" si="235"/>
        <v>0.70418385385975246</v>
      </c>
      <c r="L1267" s="10">
        <f t="shared" si="236"/>
        <v>3</v>
      </c>
      <c r="M1267" s="9">
        <f t="shared" si="237"/>
        <v>1</v>
      </c>
      <c r="N1267" s="8">
        <f t="shared" si="238"/>
        <v>2</v>
      </c>
      <c r="O1267" s="2">
        <f t="shared" si="239"/>
        <v>9.1337654684737771E-2</v>
      </c>
      <c r="P1267" s="2">
        <f t="shared" si="240"/>
        <v>0.48733058338243962</v>
      </c>
      <c r="Q1267" s="2">
        <f t="shared" si="241"/>
        <v>0.42133176193282262</v>
      </c>
      <c r="R1267" s="2">
        <f t="shared" si="242"/>
        <v>0</v>
      </c>
      <c r="S1267" s="25">
        <v>155</v>
      </c>
      <c r="T1267" s="25">
        <v>827</v>
      </c>
      <c r="U1267" s="25">
        <v>715</v>
      </c>
      <c r="V1267" s="25"/>
      <c r="W1267" s="25"/>
      <c r="X1267" s="25"/>
      <c r="Y1267" s="25"/>
      <c r="Z1267" s="1"/>
      <c r="AA1267" s="1"/>
      <c r="AB1267" t="s">
        <v>94</v>
      </c>
      <c r="AF1267" s="38">
        <v>33</v>
      </c>
      <c r="AG1267" s="40">
        <v>3</v>
      </c>
      <c r="AH1267" s="40">
        <v>85</v>
      </c>
      <c r="AI1267" s="52">
        <v>77620</v>
      </c>
      <c r="AJ1267" s="52">
        <f t="shared" si="243"/>
        <v>33003</v>
      </c>
      <c r="AK1267" t="s">
        <v>1652</v>
      </c>
      <c r="AM1267" s="1">
        <f t="shared" si="245"/>
        <v>1637</v>
      </c>
      <c r="AN1267" s="1">
        <v>60</v>
      </c>
      <c r="AS1267" s="1">
        <v>1080</v>
      </c>
      <c r="AT1267" s="1">
        <v>131</v>
      </c>
    </row>
    <row r="1268" spans="1:46" hidden="1" outlineLevel="1">
      <c r="A1268" t="s">
        <v>2264</v>
      </c>
      <c r="B1268" s="11" t="s">
        <v>2327</v>
      </c>
      <c r="E1268" s="1">
        <f t="shared" si="244"/>
        <v>687</v>
      </c>
      <c r="G1268" s="1">
        <v>434</v>
      </c>
      <c r="H1268" s="1">
        <v>431</v>
      </c>
      <c r="I1268" s="1">
        <v>427</v>
      </c>
      <c r="J1268" s="2"/>
      <c r="K1268" s="2">
        <f t="shared" si="235"/>
        <v>0.62154294032023294</v>
      </c>
      <c r="L1268" s="10">
        <f t="shared" si="236"/>
        <v>3</v>
      </c>
      <c r="M1268" s="9">
        <f t="shared" si="237"/>
        <v>2</v>
      </c>
      <c r="N1268" s="8">
        <f t="shared" si="238"/>
        <v>1</v>
      </c>
      <c r="O1268" s="2">
        <f t="shared" si="239"/>
        <v>0.19796215429403202</v>
      </c>
      <c r="P1268" s="2">
        <f t="shared" si="240"/>
        <v>0.31586608442503639</v>
      </c>
      <c r="Q1268" s="2">
        <f t="shared" si="241"/>
        <v>0.48617176128093159</v>
      </c>
      <c r="R1268" s="2">
        <f t="shared" si="242"/>
        <v>5.5511151231257827E-17</v>
      </c>
      <c r="S1268" s="25">
        <v>136</v>
      </c>
      <c r="T1268" s="25">
        <v>217</v>
      </c>
      <c r="U1268" s="25">
        <v>334</v>
      </c>
      <c r="V1268" s="25"/>
      <c r="W1268" s="25"/>
      <c r="X1268" s="25"/>
      <c r="Y1268" s="25"/>
      <c r="Z1268" s="1"/>
      <c r="AA1268" s="1"/>
      <c r="AB1268" t="s">
        <v>519</v>
      </c>
      <c r="AF1268" s="38">
        <v>33</v>
      </c>
      <c r="AG1268" s="40">
        <v>19</v>
      </c>
      <c r="AH1268" s="40">
        <v>70</v>
      </c>
      <c r="AI1268" s="52">
        <v>77940</v>
      </c>
      <c r="AJ1268" s="52">
        <f t="shared" si="243"/>
        <v>33019</v>
      </c>
      <c r="AK1268" t="s">
        <v>1652</v>
      </c>
      <c r="AM1268" s="1">
        <f t="shared" si="245"/>
        <v>663</v>
      </c>
      <c r="AN1268" s="1">
        <v>24</v>
      </c>
      <c r="AS1268" s="1">
        <v>425</v>
      </c>
      <c r="AT1268" s="1">
        <v>9</v>
      </c>
    </row>
    <row r="1269" spans="1:46" hidden="1" outlineLevel="1">
      <c r="A1269" t="s">
        <v>3071</v>
      </c>
      <c r="B1269" s="11" t="s">
        <v>2327</v>
      </c>
      <c r="E1269" s="1">
        <f t="shared" si="244"/>
        <v>2472</v>
      </c>
      <c r="G1269" s="1">
        <v>1580</v>
      </c>
      <c r="H1269" s="1">
        <v>1564</v>
      </c>
      <c r="I1269" s="1">
        <v>1555</v>
      </c>
      <c r="J1269" s="2"/>
      <c r="K1269" s="2">
        <f t="shared" si="235"/>
        <v>0.62904530744336573</v>
      </c>
      <c r="L1269" s="10">
        <f t="shared" si="236"/>
        <v>3</v>
      </c>
      <c r="M1269" s="9">
        <f t="shared" si="237"/>
        <v>2</v>
      </c>
      <c r="N1269" s="8">
        <f t="shared" si="238"/>
        <v>1</v>
      </c>
      <c r="O1269" s="2">
        <f t="shared" si="239"/>
        <v>0.13632686084142395</v>
      </c>
      <c r="P1269" s="2">
        <f t="shared" si="240"/>
        <v>0.42475728155339804</v>
      </c>
      <c r="Q1269" s="2">
        <f t="shared" si="241"/>
        <v>0.43891585760517798</v>
      </c>
      <c r="R1269" s="2">
        <f t="shared" si="242"/>
        <v>0</v>
      </c>
      <c r="S1269" s="25">
        <v>337</v>
      </c>
      <c r="T1269" s="25">
        <v>1050</v>
      </c>
      <c r="U1269" s="25">
        <v>1085</v>
      </c>
      <c r="V1269" s="25"/>
      <c r="W1269" s="25"/>
      <c r="X1269" s="25"/>
      <c r="Y1269" s="25"/>
      <c r="Z1269" s="1"/>
      <c r="AA1269" s="1"/>
      <c r="AB1269" t="s">
        <v>94</v>
      </c>
      <c r="AF1269" s="38">
        <v>33</v>
      </c>
      <c r="AG1269" s="40">
        <v>3</v>
      </c>
      <c r="AH1269" s="40">
        <v>90</v>
      </c>
      <c r="AI1269" s="52">
        <v>78180</v>
      </c>
      <c r="AJ1269" s="52">
        <f t="shared" si="243"/>
        <v>33003</v>
      </c>
      <c r="AK1269" t="s">
        <v>1652</v>
      </c>
      <c r="AM1269" s="1">
        <f t="shared" si="245"/>
        <v>2381</v>
      </c>
      <c r="AN1269" s="1">
        <v>91</v>
      </c>
      <c r="AS1269" s="1">
        <v>1410</v>
      </c>
      <c r="AT1269" s="1">
        <v>170</v>
      </c>
    </row>
    <row r="1270" spans="1:46" hidden="1" outlineLevel="1">
      <c r="A1270" t="s">
        <v>2772</v>
      </c>
      <c r="B1270" s="11" t="s">
        <v>2327</v>
      </c>
      <c r="E1270" s="1">
        <f t="shared" si="244"/>
        <v>2173</v>
      </c>
      <c r="G1270" s="1">
        <v>1525</v>
      </c>
      <c r="H1270" s="1">
        <v>1512</v>
      </c>
      <c r="I1270" s="1">
        <v>1508</v>
      </c>
      <c r="J1270" s="2"/>
      <c r="K1270" s="2">
        <f t="shared" si="235"/>
        <v>0.69397146801656695</v>
      </c>
      <c r="L1270" s="10">
        <f t="shared" si="236"/>
        <v>3</v>
      </c>
      <c r="M1270" s="9">
        <f t="shared" si="237"/>
        <v>2</v>
      </c>
      <c r="N1270" s="8">
        <f t="shared" si="238"/>
        <v>1</v>
      </c>
      <c r="O1270" s="2">
        <f t="shared" si="239"/>
        <v>0.2130694891854579</v>
      </c>
      <c r="P1270" s="2">
        <f t="shared" si="240"/>
        <v>0.28854118729866546</v>
      </c>
      <c r="Q1270" s="2">
        <f t="shared" si="241"/>
        <v>0.49838932351587667</v>
      </c>
      <c r="R1270" s="2">
        <f t="shared" si="242"/>
        <v>0</v>
      </c>
      <c r="S1270" s="25">
        <v>463</v>
      </c>
      <c r="T1270" s="25">
        <v>627</v>
      </c>
      <c r="U1270" s="25">
        <v>1083</v>
      </c>
      <c r="V1270" s="25"/>
      <c r="W1270" s="25"/>
      <c r="X1270" s="25"/>
      <c r="Y1270" s="25"/>
      <c r="Z1270" s="1"/>
      <c r="AA1270" s="1"/>
      <c r="AB1270" t="s">
        <v>2588</v>
      </c>
      <c r="AF1270" s="38">
        <v>33</v>
      </c>
      <c r="AG1270" s="40">
        <v>5</v>
      </c>
      <c r="AH1270" s="40">
        <v>105</v>
      </c>
      <c r="AI1270" s="52">
        <v>78420</v>
      </c>
      <c r="AJ1270" s="52">
        <f t="shared" si="243"/>
        <v>33005</v>
      </c>
      <c r="AK1270" t="s">
        <v>1652</v>
      </c>
      <c r="AM1270" s="1">
        <f t="shared" si="245"/>
        <v>2092</v>
      </c>
      <c r="AN1270" s="1">
        <v>81</v>
      </c>
      <c r="AS1270" s="1">
        <v>1431</v>
      </c>
      <c r="AT1270" s="1">
        <v>94</v>
      </c>
    </row>
    <row r="1271" spans="1:46" hidden="1" outlineLevel="1">
      <c r="A1271" t="s">
        <v>2900</v>
      </c>
      <c r="B1271" s="11" t="s">
        <v>2327</v>
      </c>
      <c r="E1271" s="1">
        <f t="shared" si="244"/>
        <v>1728</v>
      </c>
      <c r="G1271" s="1">
        <v>1203</v>
      </c>
      <c r="H1271" s="1">
        <v>1197</v>
      </c>
      <c r="I1271" s="1">
        <v>1193</v>
      </c>
      <c r="J1271" s="2"/>
      <c r="K1271" s="2">
        <f t="shared" si="235"/>
        <v>0.69039351851851849</v>
      </c>
      <c r="L1271" s="10">
        <f t="shared" si="236"/>
        <v>3</v>
      </c>
      <c r="M1271" s="9">
        <f t="shared" si="237"/>
        <v>2</v>
      </c>
      <c r="N1271" s="8">
        <f t="shared" si="238"/>
        <v>1</v>
      </c>
      <c r="O1271" s="2">
        <f t="shared" si="239"/>
        <v>0.20891203703703703</v>
      </c>
      <c r="P1271" s="2">
        <f t="shared" si="240"/>
        <v>0.37268518518518517</v>
      </c>
      <c r="Q1271" s="2">
        <f t="shared" si="241"/>
        <v>0.41840277777777779</v>
      </c>
      <c r="R1271" s="2">
        <f t="shared" si="242"/>
        <v>5.5511151231257827E-17</v>
      </c>
      <c r="S1271" s="25">
        <v>361</v>
      </c>
      <c r="T1271" s="25">
        <v>644</v>
      </c>
      <c r="U1271" s="25">
        <v>723</v>
      </c>
      <c r="V1271" s="25"/>
      <c r="W1271" s="25"/>
      <c r="X1271" s="25"/>
      <c r="Y1271" s="25"/>
      <c r="Z1271" s="1"/>
      <c r="AA1271" s="1"/>
      <c r="AB1271" t="s">
        <v>860</v>
      </c>
      <c r="AF1271" s="38">
        <v>33</v>
      </c>
      <c r="AG1271" s="40">
        <v>13</v>
      </c>
      <c r="AH1271" s="40">
        <v>125</v>
      </c>
      <c r="AI1271" s="52">
        <v>78580</v>
      </c>
      <c r="AJ1271" s="52">
        <f t="shared" si="243"/>
        <v>33013</v>
      </c>
      <c r="AK1271" t="s">
        <v>1652</v>
      </c>
      <c r="AM1271" s="1">
        <f t="shared" si="245"/>
        <v>1632</v>
      </c>
      <c r="AN1271" s="1">
        <v>96</v>
      </c>
      <c r="AS1271" s="1">
        <v>1115</v>
      </c>
      <c r="AT1271" s="1">
        <v>88</v>
      </c>
    </row>
    <row r="1272" spans="1:46" hidden="1" outlineLevel="1">
      <c r="A1272" t="s">
        <v>286</v>
      </c>
      <c r="B1272" s="11" t="s">
        <v>2327</v>
      </c>
      <c r="E1272" s="1">
        <f t="shared" si="244"/>
        <v>503</v>
      </c>
      <c r="G1272" s="1">
        <v>329</v>
      </c>
      <c r="H1272" s="1">
        <v>329</v>
      </c>
      <c r="I1272" s="1">
        <v>324</v>
      </c>
      <c r="J1272" s="2"/>
      <c r="K1272" s="2">
        <f t="shared" si="235"/>
        <v>0.64413518886679921</v>
      </c>
      <c r="L1272" s="10">
        <f t="shared" si="236"/>
        <v>3</v>
      </c>
      <c r="M1272" s="9">
        <f t="shared" si="237"/>
        <v>1</v>
      </c>
      <c r="N1272" s="8">
        <f t="shared" si="238"/>
        <v>2</v>
      </c>
      <c r="O1272" s="2">
        <f t="shared" si="239"/>
        <v>9.7415506958250492E-2</v>
      </c>
      <c r="P1272" s="2">
        <f t="shared" si="240"/>
        <v>0.48310139165009941</v>
      </c>
      <c r="Q1272" s="2">
        <f t="shared" si="241"/>
        <v>0.41948310139165013</v>
      </c>
      <c r="R1272" s="2">
        <f t="shared" si="242"/>
        <v>-5.5511151231257827E-17</v>
      </c>
      <c r="S1272" s="25">
        <v>49</v>
      </c>
      <c r="T1272" s="25">
        <v>243</v>
      </c>
      <c r="U1272" s="25">
        <v>211</v>
      </c>
      <c r="V1272" s="25"/>
      <c r="W1272" s="25"/>
      <c r="X1272" s="25"/>
      <c r="Y1272" s="25"/>
      <c r="Z1272" s="1"/>
      <c r="AA1272" s="1"/>
      <c r="AB1272" t="s">
        <v>72</v>
      </c>
      <c r="AF1272" s="38">
        <v>33</v>
      </c>
      <c r="AG1272" s="40">
        <v>9</v>
      </c>
      <c r="AH1272" s="40">
        <v>175</v>
      </c>
      <c r="AI1272" s="52">
        <v>78740</v>
      </c>
      <c r="AJ1272" s="52">
        <f t="shared" si="243"/>
        <v>33009</v>
      </c>
      <c r="AK1272" t="s">
        <v>1652</v>
      </c>
      <c r="AM1272" s="1">
        <f t="shared" si="245"/>
        <v>495</v>
      </c>
      <c r="AN1272" s="1">
        <v>8</v>
      </c>
      <c r="AS1272" s="1">
        <v>318</v>
      </c>
      <c r="AT1272" s="1">
        <v>11</v>
      </c>
    </row>
    <row r="1273" spans="1:46" hidden="1" outlineLevel="1">
      <c r="A1273" t="s">
        <v>1069</v>
      </c>
      <c r="B1273" s="11" t="s">
        <v>2327</v>
      </c>
      <c r="E1273" s="1">
        <f t="shared" si="244"/>
        <v>600</v>
      </c>
      <c r="G1273" s="1">
        <v>401</v>
      </c>
      <c r="H1273" s="1">
        <v>399</v>
      </c>
      <c r="I1273" s="1">
        <v>399</v>
      </c>
      <c r="J1273" s="2"/>
      <c r="K1273" s="2">
        <f t="shared" si="235"/>
        <v>0.66500000000000004</v>
      </c>
      <c r="L1273" s="10">
        <f t="shared" si="236"/>
        <v>3</v>
      </c>
      <c r="M1273" s="9">
        <f t="shared" si="237"/>
        <v>2</v>
      </c>
      <c r="N1273" s="8">
        <f t="shared" si="238"/>
        <v>1</v>
      </c>
      <c r="O1273" s="2">
        <f t="shared" si="239"/>
        <v>0.16333333333333333</v>
      </c>
      <c r="P1273" s="2">
        <f t="shared" si="240"/>
        <v>0.40666666666666668</v>
      </c>
      <c r="Q1273" s="2">
        <f t="shared" si="241"/>
        <v>0.43</v>
      </c>
      <c r="R1273" s="2">
        <f t="shared" si="242"/>
        <v>0</v>
      </c>
      <c r="S1273" s="25">
        <v>98</v>
      </c>
      <c r="T1273" s="25">
        <v>244</v>
      </c>
      <c r="U1273" s="25">
        <v>258</v>
      </c>
      <c r="V1273" s="25"/>
      <c r="W1273" s="25"/>
      <c r="X1273" s="25"/>
      <c r="Y1273" s="25"/>
      <c r="Z1273" s="1"/>
      <c r="AA1273" s="1"/>
      <c r="AB1273" t="s">
        <v>519</v>
      </c>
      <c r="AF1273" s="38">
        <v>33</v>
      </c>
      <c r="AG1273" s="40">
        <v>19</v>
      </c>
      <c r="AH1273" s="40">
        <v>75</v>
      </c>
      <c r="AI1273" s="52">
        <v>78980</v>
      </c>
      <c r="AJ1273" s="52">
        <f t="shared" si="243"/>
        <v>33019</v>
      </c>
      <c r="AK1273" t="s">
        <v>1652</v>
      </c>
      <c r="AM1273" s="1">
        <f t="shared" si="245"/>
        <v>582</v>
      </c>
      <c r="AN1273" s="1">
        <v>18</v>
      </c>
      <c r="AS1273" s="1">
        <v>370</v>
      </c>
      <c r="AT1273" s="1">
        <v>31</v>
      </c>
    </row>
    <row r="1274" spans="1:46" hidden="1" outlineLevel="1">
      <c r="A1274" t="s">
        <v>2988</v>
      </c>
      <c r="B1274" s="11" t="s">
        <v>2327</v>
      </c>
      <c r="E1274" s="1">
        <f t="shared" si="244"/>
        <v>184</v>
      </c>
      <c r="G1274" s="1">
        <v>150</v>
      </c>
      <c r="H1274" s="1">
        <v>150</v>
      </c>
      <c r="I1274" s="1">
        <v>148</v>
      </c>
      <c r="J1274" s="2"/>
      <c r="K1274" s="2">
        <f t="shared" si="235"/>
        <v>0.80434782608695654</v>
      </c>
      <c r="L1274" s="10">
        <f t="shared" si="236"/>
        <v>3</v>
      </c>
      <c r="M1274" s="9">
        <f t="shared" si="237"/>
        <v>2</v>
      </c>
      <c r="N1274" s="8">
        <f t="shared" si="238"/>
        <v>1</v>
      </c>
      <c r="O1274" s="2">
        <f t="shared" si="239"/>
        <v>0.1358695652173913</v>
      </c>
      <c r="P1274" s="2">
        <f t="shared" si="240"/>
        <v>0.32608695652173914</v>
      </c>
      <c r="Q1274" s="2">
        <f t="shared" si="241"/>
        <v>0.53804347826086951</v>
      </c>
      <c r="R1274" s="2">
        <f t="shared" si="242"/>
        <v>0</v>
      </c>
      <c r="S1274" s="25">
        <v>25</v>
      </c>
      <c r="T1274" s="25">
        <v>60</v>
      </c>
      <c r="U1274" s="25">
        <v>99</v>
      </c>
      <c r="V1274" s="25"/>
      <c r="W1274" s="25"/>
      <c r="X1274" s="25"/>
      <c r="Y1274" s="25"/>
      <c r="Z1274" s="1"/>
      <c r="AA1274" s="1"/>
      <c r="AB1274" t="s">
        <v>72</v>
      </c>
      <c r="AF1274" s="38">
        <v>33</v>
      </c>
      <c r="AG1274" s="40">
        <v>9</v>
      </c>
      <c r="AH1274" s="40">
        <v>181</v>
      </c>
      <c r="AI1274" s="52">
        <v>79380</v>
      </c>
      <c r="AJ1274" s="52">
        <f t="shared" si="243"/>
        <v>33009</v>
      </c>
      <c r="AK1274" t="s">
        <v>1652</v>
      </c>
      <c r="AM1274" s="1">
        <f t="shared" si="245"/>
        <v>177</v>
      </c>
      <c r="AN1274" s="1">
        <v>7</v>
      </c>
      <c r="AS1274" s="1">
        <v>104</v>
      </c>
      <c r="AT1274" s="1">
        <v>46</v>
      </c>
    </row>
    <row r="1275" spans="1:46" hidden="1" outlineLevel="1">
      <c r="A1275" t="s">
        <v>2990</v>
      </c>
      <c r="B1275" s="11" t="s">
        <v>2327</v>
      </c>
      <c r="E1275" s="1">
        <f t="shared" si="244"/>
        <v>2693</v>
      </c>
      <c r="G1275" s="1">
        <v>2761</v>
      </c>
      <c r="H1275" s="1">
        <v>2745</v>
      </c>
      <c r="I1275" s="1">
        <v>2724</v>
      </c>
      <c r="J1275" s="2"/>
      <c r="K1275" s="2">
        <f t="shared" si="235"/>
        <v>1.0115113256591162</v>
      </c>
      <c r="L1275" s="10">
        <f t="shared" si="236"/>
        <v>2</v>
      </c>
      <c r="M1275" s="9">
        <f t="shared" si="237"/>
        <v>1</v>
      </c>
      <c r="N1275" s="8">
        <f t="shared" si="238"/>
        <v>3</v>
      </c>
      <c r="O1275" s="2">
        <f t="shared" si="239"/>
        <v>0.30337913108057929</v>
      </c>
      <c r="P1275" s="2">
        <f t="shared" si="240"/>
        <v>0.64871890085406614</v>
      </c>
      <c r="Q1275" s="2">
        <f t="shared" si="241"/>
        <v>4.7901968065354621E-2</v>
      </c>
      <c r="R1275" s="2">
        <f t="shared" si="242"/>
        <v>-1.0408340855860843E-16</v>
      </c>
      <c r="S1275" s="25">
        <v>817</v>
      </c>
      <c r="T1275" s="25">
        <v>1747</v>
      </c>
      <c r="U1275" s="25">
        <v>129</v>
      </c>
      <c r="V1275" s="25"/>
      <c r="W1275" s="25"/>
      <c r="X1275" s="25"/>
      <c r="Y1275" s="25"/>
      <c r="Z1275" s="1"/>
      <c r="AA1275" s="1"/>
      <c r="AB1275" t="s">
        <v>1337</v>
      </c>
      <c r="AF1275" s="38">
        <v>33</v>
      </c>
      <c r="AG1275" s="40">
        <v>11</v>
      </c>
      <c r="AH1275" s="40">
        <v>145</v>
      </c>
      <c r="AI1275" s="52">
        <v>79780</v>
      </c>
      <c r="AJ1275" s="52">
        <f t="shared" si="243"/>
        <v>33011</v>
      </c>
      <c r="AK1275" t="s">
        <v>1652</v>
      </c>
      <c r="AM1275" s="1">
        <f t="shared" si="245"/>
        <v>2509</v>
      </c>
      <c r="AN1275" s="1">
        <v>184</v>
      </c>
      <c r="AS1275" s="1">
        <v>2623</v>
      </c>
      <c r="AT1275" s="1">
        <v>138</v>
      </c>
    </row>
    <row r="1276" spans="1:46" hidden="1" outlineLevel="1">
      <c r="A1276" t="s">
        <v>615</v>
      </c>
      <c r="B1276" s="11" t="s">
        <v>2327</v>
      </c>
      <c r="E1276" s="1">
        <f t="shared" si="244"/>
        <v>991</v>
      </c>
      <c r="G1276" s="1">
        <v>708</v>
      </c>
      <c r="H1276" s="1">
        <v>702</v>
      </c>
      <c r="I1276" s="1">
        <v>701</v>
      </c>
      <c r="J1276" s="2"/>
      <c r="K1276" s="2">
        <f t="shared" si="235"/>
        <v>0.70736629667003026</v>
      </c>
      <c r="L1276" s="10">
        <f t="shared" si="236"/>
        <v>3</v>
      </c>
      <c r="M1276" s="9">
        <f t="shared" si="237"/>
        <v>2</v>
      </c>
      <c r="N1276" s="8">
        <f t="shared" si="238"/>
        <v>1</v>
      </c>
      <c r="O1276" s="2">
        <f t="shared" si="239"/>
        <v>0.15035317860746719</v>
      </c>
      <c r="P1276" s="2">
        <f t="shared" si="240"/>
        <v>0.34106962663975782</v>
      </c>
      <c r="Q1276" s="2">
        <f t="shared" si="241"/>
        <v>0.50857719475277496</v>
      </c>
      <c r="R1276" s="2">
        <f t="shared" si="242"/>
        <v>0</v>
      </c>
      <c r="S1276" s="25">
        <v>149</v>
      </c>
      <c r="T1276" s="25">
        <v>338</v>
      </c>
      <c r="U1276" s="25">
        <v>504</v>
      </c>
      <c r="V1276" s="25"/>
      <c r="W1276" s="25"/>
      <c r="X1276" s="25"/>
      <c r="Y1276" s="25"/>
      <c r="Z1276" s="1"/>
      <c r="AA1276" s="1"/>
      <c r="AB1276" t="s">
        <v>860</v>
      </c>
      <c r="AF1276" s="38">
        <v>33</v>
      </c>
      <c r="AG1276" s="40">
        <v>13</v>
      </c>
      <c r="AH1276" s="40">
        <v>130</v>
      </c>
      <c r="AI1276" s="52">
        <v>80020</v>
      </c>
      <c r="AJ1276" s="52">
        <f t="shared" si="243"/>
        <v>33013</v>
      </c>
      <c r="AK1276" t="s">
        <v>1652</v>
      </c>
      <c r="AM1276" s="1">
        <f t="shared" si="245"/>
        <v>942</v>
      </c>
      <c r="AN1276" s="1">
        <v>49</v>
      </c>
      <c r="AS1276" s="1">
        <v>684</v>
      </c>
      <c r="AT1276" s="1">
        <v>24</v>
      </c>
    </row>
    <row r="1277" spans="1:46" hidden="1" outlineLevel="1">
      <c r="A1277" t="s">
        <v>2017</v>
      </c>
      <c r="B1277" s="11" t="s">
        <v>2327</v>
      </c>
      <c r="E1277" s="1">
        <f t="shared" si="244"/>
        <v>601</v>
      </c>
      <c r="G1277" s="1">
        <v>251</v>
      </c>
      <c r="H1277" s="1">
        <v>247</v>
      </c>
      <c r="I1277" s="1">
        <v>257</v>
      </c>
      <c r="J1277" s="2"/>
      <c r="K1277" s="2">
        <f t="shared" si="235"/>
        <v>0.42762063227953412</v>
      </c>
      <c r="L1277" s="10">
        <f t="shared" si="236"/>
        <v>3</v>
      </c>
      <c r="M1277" s="9">
        <f t="shared" si="237"/>
        <v>1</v>
      </c>
      <c r="N1277" s="8">
        <f t="shared" si="238"/>
        <v>2</v>
      </c>
      <c r="O1277" s="2">
        <f t="shared" si="239"/>
        <v>0.14975041597337771</v>
      </c>
      <c r="P1277" s="2">
        <f t="shared" si="240"/>
        <v>0.49251247920133112</v>
      </c>
      <c r="Q1277" s="2">
        <f t="shared" si="241"/>
        <v>0.3577371048252912</v>
      </c>
      <c r="R1277" s="2">
        <f t="shared" si="242"/>
        <v>0</v>
      </c>
      <c r="S1277" s="25">
        <v>90</v>
      </c>
      <c r="T1277" s="25">
        <v>296</v>
      </c>
      <c r="U1277" s="25">
        <v>215</v>
      </c>
      <c r="V1277" s="25"/>
      <c r="W1277" s="25"/>
      <c r="X1277" s="25"/>
      <c r="Y1277" s="25"/>
      <c r="Z1277" s="1"/>
      <c r="AA1277" s="1"/>
      <c r="AB1277" t="s">
        <v>72</v>
      </c>
      <c r="AF1277" s="38">
        <v>33</v>
      </c>
      <c r="AG1277" s="40">
        <v>9</v>
      </c>
      <c r="AH1277" s="40">
        <v>185</v>
      </c>
      <c r="AI1277" s="52">
        <v>80500</v>
      </c>
      <c r="AJ1277" s="52">
        <f t="shared" si="243"/>
        <v>33009</v>
      </c>
      <c r="AK1277" t="s">
        <v>1652</v>
      </c>
      <c r="AM1277" s="1">
        <f t="shared" si="245"/>
        <v>591</v>
      </c>
      <c r="AN1277" s="1">
        <v>10</v>
      </c>
      <c r="AS1277" s="1">
        <v>239</v>
      </c>
      <c r="AT1277" s="1">
        <v>12</v>
      </c>
    </row>
    <row r="1278" spans="1:46" hidden="1" outlineLevel="1">
      <c r="A1278" t="s">
        <v>3265</v>
      </c>
      <c r="B1278" s="11" t="s">
        <v>2327</v>
      </c>
      <c r="E1278" s="1">
        <f t="shared" si="244"/>
        <v>23</v>
      </c>
      <c r="G1278" s="1">
        <v>10</v>
      </c>
      <c r="H1278" s="1">
        <v>9</v>
      </c>
      <c r="I1278" s="1">
        <v>10</v>
      </c>
      <c r="J1278" s="2"/>
      <c r="K1278" s="2">
        <f t="shared" si="235"/>
        <v>0.43478260869565216</v>
      </c>
      <c r="L1278" s="10">
        <f t="shared" si="236"/>
        <v>2</v>
      </c>
      <c r="M1278" s="9">
        <f t="shared" si="237"/>
        <v>3</v>
      </c>
      <c r="N1278" s="8">
        <f t="shared" si="238"/>
        <v>1</v>
      </c>
      <c r="O1278" s="2">
        <f t="shared" si="239"/>
        <v>0.2608695652173913</v>
      </c>
      <c r="P1278" s="2">
        <f t="shared" si="240"/>
        <v>8.6956521739130432E-2</v>
      </c>
      <c r="Q1278" s="2">
        <f t="shared" si="241"/>
        <v>0.65217391304347827</v>
      </c>
      <c r="R1278" s="2">
        <f t="shared" si="242"/>
        <v>0</v>
      </c>
      <c r="S1278" s="25">
        <v>6</v>
      </c>
      <c r="T1278" s="25">
        <v>2</v>
      </c>
      <c r="U1278" s="25">
        <v>15</v>
      </c>
      <c r="V1278" s="25"/>
      <c r="W1278" s="25"/>
      <c r="X1278" s="25"/>
      <c r="Y1278" s="25"/>
      <c r="Z1278" s="1"/>
      <c r="AA1278" s="1"/>
      <c r="AB1278" t="s">
        <v>532</v>
      </c>
      <c r="AF1278" s="38">
        <v>33</v>
      </c>
      <c r="AG1278" s="40">
        <v>7</v>
      </c>
      <c r="AH1278" s="40">
        <v>210</v>
      </c>
      <c r="AI1278" s="52">
        <v>80740</v>
      </c>
      <c r="AJ1278" s="52">
        <f t="shared" si="243"/>
        <v>33007</v>
      </c>
      <c r="AK1278" t="s">
        <v>123</v>
      </c>
      <c r="AM1278" s="1">
        <f t="shared" si="245"/>
        <v>20</v>
      </c>
      <c r="AN1278" s="1">
        <v>3</v>
      </c>
      <c r="AS1278" s="1">
        <v>7</v>
      </c>
      <c r="AT1278" s="1">
        <v>3</v>
      </c>
    </row>
    <row r="1279" spans="1:46" hidden="1" outlineLevel="1">
      <c r="A1279" t="s">
        <v>2394</v>
      </c>
      <c r="B1279" s="11" t="s">
        <v>2327</v>
      </c>
      <c r="E1279" s="1">
        <f t="shared" si="244"/>
        <v>990</v>
      </c>
      <c r="G1279" s="1">
        <v>755</v>
      </c>
      <c r="H1279" s="1">
        <v>737</v>
      </c>
      <c r="I1279" s="1">
        <v>743</v>
      </c>
      <c r="J1279" s="2"/>
      <c r="K1279" s="2">
        <f t="shared" si="235"/>
        <v>0.75050505050505045</v>
      </c>
      <c r="L1279" s="10">
        <f t="shared" si="236"/>
        <v>3</v>
      </c>
      <c r="M1279" s="9">
        <f t="shared" si="237"/>
        <v>2</v>
      </c>
      <c r="N1279" s="8">
        <f t="shared" si="238"/>
        <v>1</v>
      </c>
      <c r="O1279" s="2">
        <f t="shared" si="239"/>
        <v>0.19292929292929292</v>
      </c>
      <c r="P1279" s="2">
        <f t="shared" si="240"/>
        <v>0.28484848484848485</v>
      </c>
      <c r="Q1279" s="2">
        <f t="shared" si="241"/>
        <v>0.52222222222222225</v>
      </c>
      <c r="R1279" s="2">
        <f t="shared" si="242"/>
        <v>-1.1102230246251565E-16</v>
      </c>
      <c r="S1279" s="25">
        <v>191</v>
      </c>
      <c r="T1279" s="25">
        <v>282</v>
      </c>
      <c r="U1279" s="25">
        <v>517</v>
      </c>
      <c r="V1279" s="25"/>
      <c r="W1279" s="25"/>
      <c r="X1279" s="25"/>
      <c r="Y1279" s="25"/>
      <c r="Z1279" s="1"/>
      <c r="AA1279" s="1"/>
      <c r="AB1279" t="s">
        <v>2588</v>
      </c>
      <c r="AF1279" s="38">
        <v>33</v>
      </c>
      <c r="AG1279" s="40">
        <v>5</v>
      </c>
      <c r="AH1279" s="40">
        <v>110</v>
      </c>
      <c r="AI1279" s="52">
        <v>82660</v>
      </c>
      <c r="AJ1279" s="52">
        <f t="shared" si="243"/>
        <v>33005</v>
      </c>
      <c r="AK1279" t="s">
        <v>1652</v>
      </c>
      <c r="AM1279" s="1">
        <f t="shared" si="245"/>
        <v>947</v>
      </c>
      <c r="AN1279" s="1">
        <v>43</v>
      </c>
      <c r="AS1279" s="1">
        <v>706</v>
      </c>
      <c r="AT1279" s="1">
        <v>49</v>
      </c>
    </row>
    <row r="1280" spans="1:46" hidden="1" outlineLevel="1">
      <c r="A1280" t="s">
        <v>1623</v>
      </c>
      <c r="B1280" s="11" t="s">
        <v>2327</v>
      </c>
      <c r="E1280" s="1">
        <f t="shared" si="244"/>
        <v>1188</v>
      </c>
      <c r="G1280" s="1">
        <v>740</v>
      </c>
      <c r="H1280" s="1">
        <v>737</v>
      </c>
      <c r="I1280" s="1">
        <v>739</v>
      </c>
      <c r="J1280" s="2"/>
      <c r="K1280" s="2">
        <f t="shared" si="235"/>
        <v>0.62205387205387208</v>
      </c>
      <c r="L1280" s="10">
        <f t="shared" si="236"/>
        <v>3</v>
      </c>
      <c r="M1280" s="9">
        <f t="shared" si="237"/>
        <v>1</v>
      </c>
      <c r="N1280" s="8">
        <f t="shared" si="238"/>
        <v>2</v>
      </c>
      <c r="O1280" s="2">
        <f t="shared" si="239"/>
        <v>0.20370370370370369</v>
      </c>
      <c r="P1280" s="2">
        <f t="shared" si="240"/>
        <v>0.43771043771043772</v>
      </c>
      <c r="Q1280" s="2">
        <f t="shared" si="241"/>
        <v>0.35858585858585856</v>
      </c>
      <c r="R1280" s="2">
        <f t="shared" si="242"/>
        <v>0</v>
      </c>
      <c r="S1280" s="25">
        <v>242</v>
      </c>
      <c r="T1280" s="25">
        <v>520</v>
      </c>
      <c r="U1280" s="25">
        <v>426</v>
      </c>
      <c r="V1280" s="25"/>
      <c r="W1280" s="25"/>
      <c r="X1280" s="25"/>
      <c r="Y1280" s="25"/>
      <c r="Z1280" s="1"/>
      <c r="AA1280" s="1"/>
      <c r="AB1280" t="s">
        <v>532</v>
      </c>
      <c r="AF1280" s="38">
        <v>33</v>
      </c>
      <c r="AG1280" s="40">
        <v>7</v>
      </c>
      <c r="AH1280" s="40">
        <v>215</v>
      </c>
      <c r="AI1280" s="52">
        <v>84420</v>
      </c>
      <c r="AJ1280" s="52">
        <f t="shared" si="243"/>
        <v>33007</v>
      </c>
      <c r="AK1280" t="s">
        <v>1652</v>
      </c>
      <c r="AM1280" s="1">
        <f t="shared" si="245"/>
        <v>1152</v>
      </c>
      <c r="AN1280" s="1">
        <v>36</v>
      </c>
      <c r="AS1280" s="1">
        <v>664</v>
      </c>
      <c r="AT1280" s="1">
        <v>76</v>
      </c>
    </row>
    <row r="1281" spans="1:46" hidden="1" outlineLevel="1">
      <c r="A1281" t="s">
        <v>2261</v>
      </c>
      <c r="B1281" s="11" t="s">
        <v>2327</v>
      </c>
      <c r="E1281" s="1">
        <f t="shared" si="244"/>
        <v>825</v>
      </c>
      <c r="G1281" s="1">
        <v>575</v>
      </c>
      <c r="H1281" s="1">
        <v>573</v>
      </c>
      <c r="I1281" s="1">
        <v>572</v>
      </c>
      <c r="J1281" s="2"/>
      <c r="K1281" s="2">
        <f t="shared" si="235"/>
        <v>0.69333333333333336</v>
      </c>
      <c r="L1281" s="10">
        <f t="shared" si="236"/>
        <v>3</v>
      </c>
      <c r="M1281" s="9">
        <f t="shared" si="237"/>
        <v>2</v>
      </c>
      <c r="N1281" s="8">
        <f t="shared" si="238"/>
        <v>1</v>
      </c>
      <c r="O1281" s="2">
        <f t="shared" si="239"/>
        <v>0.21333333333333335</v>
      </c>
      <c r="P1281" s="2">
        <f t="shared" si="240"/>
        <v>0.32969696969696971</v>
      </c>
      <c r="Q1281" s="2">
        <f t="shared" si="241"/>
        <v>0.45696969696969697</v>
      </c>
      <c r="R1281" s="2">
        <f t="shared" si="242"/>
        <v>-5.5511151231257827E-17</v>
      </c>
      <c r="S1281" s="25">
        <v>176</v>
      </c>
      <c r="T1281" s="25">
        <v>272</v>
      </c>
      <c r="U1281" s="25">
        <v>377</v>
      </c>
      <c r="V1281" s="25"/>
      <c r="W1281" s="25"/>
      <c r="X1281" s="25"/>
      <c r="Y1281" s="25"/>
      <c r="Z1281" s="1"/>
      <c r="AA1281" s="1"/>
      <c r="AB1281" t="s">
        <v>860</v>
      </c>
      <c r="AF1281" s="38">
        <v>33</v>
      </c>
      <c r="AG1281" s="40">
        <v>13</v>
      </c>
      <c r="AH1281" s="40">
        <v>135</v>
      </c>
      <c r="AI1281" s="52">
        <v>84900</v>
      </c>
      <c r="AJ1281" s="52">
        <f t="shared" si="243"/>
        <v>33013</v>
      </c>
      <c r="AK1281" t="s">
        <v>1652</v>
      </c>
      <c r="AM1281" s="1">
        <f t="shared" si="245"/>
        <v>795</v>
      </c>
      <c r="AN1281" s="1">
        <v>30</v>
      </c>
      <c r="AS1281" s="1">
        <v>536</v>
      </c>
      <c r="AT1281" s="1">
        <v>39</v>
      </c>
    </row>
    <row r="1282" spans="1:46" hidden="1" outlineLevel="1">
      <c r="A1282" t="s">
        <v>2623</v>
      </c>
      <c r="B1282" s="11" t="s">
        <v>2327</v>
      </c>
      <c r="E1282" s="1">
        <f t="shared" si="244"/>
        <v>2242</v>
      </c>
      <c r="G1282" s="1">
        <v>1542</v>
      </c>
      <c r="H1282" s="1">
        <v>1538</v>
      </c>
      <c r="I1282" s="1">
        <v>1525</v>
      </c>
      <c r="J1282" s="2"/>
      <c r="K1282" s="2">
        <f t="shared" si="235"/>
        <v>0.68019625334522749</v>
      </c>
      <c r="L1282" s="10">
        <f t="shared" si="236"/>
        <v>3</v>
      </c>
      <c r="M1282" s="9">
        <f t="shared" si="237"/>
        <v>2</v>
      </c>
      <c r="N1282" s="8">
        <f t="shared" si="238"/>
        <v>1</v>
      </c>
      <c r="O1282" s="2">
        <f t="shared" si="239"/>
        <v>0.23461195361284568</v>
      </c>
      <c r="P1282" s="2">
        <f t="shared" si="240"/>
        <v>0.34299732381801962</v>
      </c>
      <c r="Q1282" s="2">
        <f t="shared" si="241"/>
        <v>0.42239072256913468</v>
      </c>
      <c r="R1282" s="2">
        <f t="shared" si="242"/>
        <v>0</v>
      </c>
      <c r="S1282" s="25">
        <v>526</v>
      </c>
      <c r="T1282" s="25">
        <v>769</v>
      </c>
      <c r="U1282" s="25">
        <v>947</v>
      </c>
      <c r="V1282" s="25"/>
      <c r="W1282" s="25"/>
      <c r="X1282" s="25"/>
      <c r="Y1282" s="25"/>
      <c r="Z1282" s="1"/>
      <c r="AA1282" s="1"/>
      <c r="AB1282" t="s">
        <v>1337</v>
      </c>
      <c r="AF1282" s="38">
        <v>33</v>
      </c>
      <c r="AG1282" s="40">
        <v>11</v>
      </c>
      <c r="AH1282" s="40">
        <v>150</v>
      </c>
      <c r="AI1282" s="52">
        <v>85220</v>
      </c>
      <c r="AJ1282" s="52">
        <f t="shared" si="243"/>
        <v>33011</v>
      </c>
      <c r="AK1282" t="s">
        <v>1652</v>
      </c>
      <c r="AM1282" s="1">
        <f t="shared" si="245"/>
        <v>2120</v>
      </c>
      <c r="AN1282" s="1">
        <v>122</v>
      </c>
      <c r="AS1282" s="1">
        <v>1466</v>
      </c>
      <c r="AT1282" s="1">
        <v>76</v>
      </c>
    </row>
    <row r="1283" spans="1:46" hidden="1" outlineLevel="1">
      <c r="A1283" t="s">
        <v>222</v>
      </c>
      <c r="B1283" s="11" t="s">
        <v>2327</v>
      </c>
      <c r="E1283" s="1">
        <f t="shared" si="244"/>
        <v>1820</v>
      </c>
      <c r="G1283" s="1">
        <v>1117</v>
      </c>
      <c r="H1283" s="1">
        <v>1097</v>
      </c>
      <c r="I1283" s="1">
        <v>1094</v>
      </c>
      <c r="J1283" s="2"/>
      <c r="K1283" s="2">
        <f t="shared" ref="K1283:K1346" si="246">I1283/E1283</f>
        <v>0.60109890109890107</v>
      </c>
      <c r="L1283" s="10">
        <f t="shared" si="236"/>
        <v>3</v>
      </c>
      <c r="M1283" s="9">
        <f t="shared" si="237"/>
        <v>2</v>
      </c>
      <c r="N1283" s="8">
        <f t="shared" si="238"/>
        <v>1</v>
      </c>
      <c r="O1283" s="2">
        <f t="shared" si="239"/>
        <v>0.27802197802197803</v>
      </c>
      <c r="P1283" s="2">
        <f t="shared" si="240"/>
        <v>0.29450549450549451</v>
      </c>
      <c r="Q1283" s="2">
        <f t="shared" si="241"/>
        <v>0.42747252747252745</v>
      </c>
      <c r="R1283" s="2">
        <f t="shared" si="242"/>
        <v>0</v>
      </c>
      <c r="S1283" s="25">
        <v>506</v>
      </c>
      <c r="T1283" s="25">
        <v>536</v>
      </c>
      <c r="U1283" s="25">
        <v>778</v>
      </c>
      <c r="V1283" s="25"/>
      <c r="W1283" s="25"/>
      <c r="X1283" s="25"/>
      <c r="Y1283" s="25"/>
      <c r="Z1283" s="1"/>
      <c r="AA1283" s="1"/>
      <c r="AB1283" t="s">
        <v>2588</v>
      </c>
      <c r="AF1283" s="38">
        <v>33</v>
      </c>
      <c r="AG1283" s="40">
        <v>5</v>
      </c>
      <c r="AH1283" s="40">
        <v>115</v>
      </c>
      <c r="AI1283" s="52">
        <v>85540</v>
      </c>
      <c r="AJ1283" s="52">
        <f t="shared" si="243"/>
        <v>33005</v>
      </c>
      <c r="AK1283" t="s">
        <v>1652</v>
      </c>
      <c r="AM1283" s="1">
        <f t="shared" si="245"/>
        <v>1764</v>
      </c>
      <c r="AN1283" s="1">
        <v>56</v>
      </c>
      <c r="AS1283" s="1">
        <v>1070</v>
      </c>
      <c r="AT1283" s="1">
        <v>47</v>
      </c>
    </row>
    <row r="1284" spans="1:46" hidden="1" outlineLevel="1">
      <c r="A1284" t="s">
        <v>2637</v>
      </c>
      <c r="B1284" s="11" t="s">
        <v>2327</v>
      </c>
      <c r="E1284" s="1">
        <f t="shared" si="244"/>
        <v>6967</v>
      </c>
      <c r="G1284" s="1">
        <v>4487</v>
      </c>
      <c r="H1284" s="1">
        <v>4471</v>
      </c>
      <c r="I1284" s="1">
        <v>4420</v>
      </c>
      <c r="J1284" s="2"/>
      <c r="K1284" s="2">
        <f t="shared" si="246"/>
        <v>0.63441940577005884</v>
      </c>
      <c r="L1284" s="10">
        <f t="shared" si="236"/>
        <v>3</v>
      </c>
      <c r="M1284" s="9">
        <f t="shared" si="237"/>
        <v>1</v>
      </c>
      <c r="N1284" s="8">
        <f t="shared" si="238"/>
        <v>2</v>
      </c>
      <c r="O1284" s="2">
        <f t="shared" si="239"/>
        <v>0.19104349074206975</v>
      </c>
      <c r="P1284" s="2">
        <f t="shared" si="240"/>
        <v>0.44093584039041195</v>
      </c>
      <c r="Q1284" s="2">
        <f t="shared" si="241"/>
        <v>0.36802066886751827</v>
      </c>
      <c r="R1284" s="2">
        <f t="shared" si="242"/>
        <v>5.5511151231257827E-17</v>
      </c>
      <c r="S1284" s="25">
        <v>1331</v>
      </c>
      <c r="T1284" s="25">
        <v>3072</v>
      </c>
      <c r="U1284" s="25">
        <v>2564</v>
      </c>
      <c r="V1284" s="25"/>
      <c r="W1284" s="25"/>
      <c r="X1284" s="25"/>
      <c r="Y1284" s="25"/>
      <c r="Z1284" s="1"/>
      <c r="AA1284" s="1"/>
      <c r="AB1284" t="s">
        <v>2653</v>
      </c>
      <c r="AF1284" s="38">
        <v>33</v>
      </c>
      <c r="AG1284" s="40">
        <v>15</v>
      </c>
      <c r="AH1284" s="40">
        <v>185</v>
      </c>
      <c r="AI1284" s="52">
        <v>85780</v>
      </c>
      <c r="AJ1284" s="52">
        <f t="shared" si="243"/>
        <v>33015</v>
      </c>
      <c r="AK1284" t="s">
        <v>1652</v>
      </c>
      <c r="AM1284" s="1">
        <f t="shared" si="245"/>
        <v>6708</v>
      </c>
      <c r="AN1284" s="1">
        <v>259</v>
      </c>
      <c r="AS1284" s="1">
        <v>4239</v>
      </c>
      <c r="AT1284" s="1">
        <v>248</v>
      </c>
    </row>
    <row r="1285" spans="1:46" hidden="1" outlineLevel="1">
      <c r="A1285" t="s">
        <v>2840</v>
      </c>
      <c r="B1285" s="11" t="s">
        <v>2327</v>
      </c>
      <c r="E1285" s="1">
        <f t="shared" si="244"/>
        <v>127</v>
      </c>
      <c r="G1285" s="1">
        <v>71</v>
      </c>
      <c r="H1285" s="1">
        <v>71</v>
      </c>
      <c r="I1285" s="1">
        <v>69</v>
      </c>
      <c r="J1285" s="2"/>
      <c r="K1285" s="2">
        <f t="shared" si="246"/>
        <v>0.54330708661417326</v>
      </c>
      <c r="L1285" s="10">
        <f t="shared" si="236"/>
        <v>3</v>
      </c>
      <c r="M1285" s="9">
        <f t="shared" si="237"/>
        <v>2</v>
      </c>
      <c r="N1285" s="8">
        <f t="shared" si="238"/>
        <v>1</v>
      </c>
      <c r="O1285" s="2">
        <f t="shared" si="239"/>
        <v>8.6614173228346455E-2</v>
      </c>
      <c r="P1285" s="2">
        <f t="shared" si="240"/>
        <v>0.19685039370078741</v>
      </c>
      <c r="Q1285" s="2">
        <f t="shared" si="241"/>
        <v>0.71653543307086609</v>
      </c>
      <c r="R1285" s="2">
        <f t="shared" si="242"/>
        <v>1.1102230246251565E-16</v>
      </c>
      <c r="S1285" s="25">
        <v>11</v>
      </c>
      <c r="T1285" s="25">
        <v>25</v>
      </c>
      <c r="U1285" s="25">
        <v>91</v>
      </c>
      <c r="V1285" s="25"/>
      <c r="W1285" s="25"/>
      <c r="X1285" s="25"/>
      <c r="Y1285" s="25"/>
      <c r="Z1285" s="1"/>
      <c r="AA1285" s="1"/>
      <c r="AB1285" t="s">
        <v>1337</v>
      </c>
      <c r="AF1285" s="38">
        <v>33</v>
      </c>
      <c r="AG1285" s="40">
        <v>11</v>
      </c>
      <c r="AH1285" s="40">
        <v>155</v>
      </c>
      <c r="AI1285" s="52">
        <v>85940</v>
      </c>
      <c r="AJ1285" s="52">
        <f t="shared" si="243"/>
        <v>33011</v>
      </c>
      <c r="AK1285" t="s">
        <v>1652</v>
      </c>
      <c r="AM1285" s="1">
        <f t="shared" si="245"/>
        <v>121</v>
      </c>
      <c r="AN1285" s="1">
        <v>6</v>
      </c>
      <c r="AS1285" s="1">
        <v>67</v>
      </c>
      <c r="AT1285" s="1">
        <v>4</v>
      </c>
    </row>
    <row r="1286" spans="1:46" hidden="1" outlineLevel="1">
      <c r="A1286" t="s">
        <v>1281</v>
      </c>
      <c r="B1286" s="11" t="s">
        <v>2327</v>
      </c>
      <c r="E1286" s="1">
        <f t="shared" si="244"/>
        <v>4606</v>
      </c>
      <c r="G1286" s="1">
        <v>3155</v>
      </c>
      <c r="H1286" s="1">
        <v>3133</v>
      </c>
      <c r="I1286" s="1">
        <v>3130</v>
      </c>
      <c r="J1286" s="2"/>
      <c r="K1286" s="2">
        <f t="shared" si="246"/>
        <v>0.67954841511072517</v>
      </c>
      <c r="L1286" s="10">
        <f t="shared" si="236"/>
        <v>3</v>
      </c>
      <c r="M1286" s="9">
        <f t="shared" si="237"/>
        <v>1</v>
      </c>
      <c r="N1286" s="8">
        <f t="shared" si="238"/>
        <v>2</v>
      </c>
      <c r="O1286" s="2">
        <f t="shared" si="239"/>
        <v>0.12635692574902302</v>
      </c>
      <c r="P1286" s="2">
        <f t="shared" si="240"/>
        <v>0.46895353886235347</v>
      </c>
      <c r="Q1286" s="2">
        <f t="shared" si="241"/>
        <v>0.40468953538862351</v>
      </c>
      <c r="R1286" s="2">
        <f t="shared" si="242"/>
        <v>0</v>
      </c>
      <c r="S1286" s="25">
        <v>582</v>
      </c>
      <c r="T1286" s="25">
        <v>2160</v>
      </c>
      <c r="U1286" s="25">
        <v>1864</v>
      </c>
      <c r="V1286" s="25"/>
      <c r="W1286" s="25"/>
      <c r="X1286" s="25"/>
      <c r="Y1286" s="25"/>
      <c r="Z1286" s="1"/>
      <c r="AA1286" s="1"/>
      <c r="AB1286" t="s">
        <v>94</v>
      </c>
      <c r="AF1286" s="38">
        <v>33</v>
      </c>
      <c r="AG1286" s="40">
        <v>3</v>
      </c>
      <c r="AH1286" s="40">
        <v>95</v>
      </c>
      <c r="AI1286" s="52">
        <v>86420</v>
      </c>
      <c r="AJ1286" s="52">
        <f t="shared" si="243"/>
        <v>33003</v>
      </c>
      <c r="AK1286" t="s">
        <v>1652</v>
      </c>
      <c r="AM1286" s="1">
        <f t="shared" si="245"/>
        <v>4444</v>
      </c>
      <c r="AN1286" s="1">
        <v>162</v>
      </c>
      <c r="AS1286" s="1">
        <v>2811</v>
      </c>
      <c r="AT1286" s="1">
        <v>344</v>
      </c>
    </row>
    <row r="1287" spans="1:46" hidden="1" outlineLevel="1">
      <c r="A1287" t="s">
        <v>2470</v>
      </c>
      <c r="B1287" s="11" t="s">
        <v>2327</v>
      </c>
      <c r="E1287" s="1">
        <f t="shared" si="244"/>
        <v>695</v>
      </c>
      <c r="G1287" s="1">
        <v>452</v>
      </c>
      <c r="H1287" s="1">
        <v>449</v>
      </c>
      <c r="I1287" s="1">
        <v>445</v>
      </c>
      <c r="J1287" s="2"/>
      <c r="K1287" s="2">
        <f t="shared" si="246"/>
        <v>0.64028776978417268</v>
      </c>
      <c r="L1287" s="10">
        <f t="shared" si="236"/>
        <v>3</v>
      </c>
      <c r="M1287" s="9">
        <f t="shared" si="237"/>
        <v>2</v>
      </c>
      <c r="N1287" s="8">
        <f t="shared" si="238"/>
        <v>1</v>
      </c>
      <c r="O1287" s="2">
        <f t="shared" si="239"/>
        <v>0.17841726618705037</v>
      </c>
      <c r="P1287" s="2">
        <f t="shared" si="240"/>
        <v>0.33237410071942447</v>
      </c>
      <c r="Q1287" s="2">
        <f t="shared" si="241"/>
        <v>0.48920863309352519</v>
      </c>
      <c r="R1287" s="2">
        <f t="shared" si="242"/>
        <v>0</v>
      </c>
      <c r="S1287" s="25">
        <v>124</v>
      </c>
      <c r="T1287" s="25">
        <v>231</v>
      </c>
      <c r="U1287" s="25">
        <v>340</v>
      </c>
      <c r="V1287" s="25"/>
      <c r="W1287" s="25"/>
      <c r="X1287" s="25"/>
      <c r="Y1287" s="25"/>
      <c r="Z1287" s="1"/>
      <c r="AA1287" s="1"/>
      <c r="AB1287" t="s">
        <v>72</v>
      </c>
      <c r="AF1287" s="38">
        <v>33</v>
      </c>
      <c r="AG1287" s="40">
        <v>9</v>
      </c>
      <c r="AH1287" s="40">
        <v>190</v>
      </c>
      <c r="AI1287" s="52">
        <v>87060</v>
      </c>
      <c r="AJ1287" s="52">
        <f t="shared" si="243"/>
        <v>33009</v>
      </c>
      <c r="AK1287" t="s">
        <v>1652</v>
      </c>
      <c r="AM1287" s="1">
        <f t="shared" si="245"/>
        <v>676</v>
      </c>
      <c r="AN1287" s="1">
        <v>19</v>
      </c>
      <c r="AS1287" s="1">
        <v>395</v>
      </c>
      <c r="AT1287" s="1">
        <v>57</v>
      </c>
    </row>
    <row r="1288" spans="1:46" collapsed="1">
      <c r="A1288" s="11" t="s">
        <v>3125</v>
      </c>
      <c r="B1288" s="11" t="s">
        <v>1226</v>
      </c>
      <c r="E1288" s="1">
        <f>SUM(E1047:E1287)</f>
        <v>690159</v>
      </c>
      <c r="G1288" s="1">
        <f>SUM(G1047:G1287)</f>
        <v>453078</v>
      </c>
      <c r="H1288" s="1">
        <f>SUM(H1047:H1287)</f>
        <v>447135</v>
      </c>
      <c r="I1288" s="1">
        <v>443443</v>
      </c>
      <c r="J1288" s="2"/>
      <c r="K1288" s="2">
        <f t="shared" si="246"/>
        <v>0.6425229548553304</v>
      </c>
      <c r="L1288" s="10">
        <f t="shared" si="236"/>
        <v>3</v>
      </c>
      <c r="M1288" s="9">
        <f t="shared" si="237"/>
        <v>2</v>
      </c>
      <c r="N1288" s="8">
        <f t="shared" si="238"/>
        <v>1</v>
      </c>
      <c r="O1288" s="2">
        <f t="shared" si="239"/>
        <v>0.25593232863731402</v>
      </c>
      <c r="P1288" s="2">
        <f t="shared" si="240"/>
        <v>0.36731245988243288</v>
      </c>
      <c r="Q1288" s="2">
        <f t="shared" si="241"/>
        <v>0.37675521148025309</v>
      </c>
      <c r="R1288" s="2">
        <f t="shared" si="242"/>
        <v>-5.5511151231257827E-17</v>
      </c>
      <c r="S1288" s="1">
        <f>SUM(S1047:S1287)</f>
        <v>176634</v>
      </c>
      <c r="T1288" s="1">
        <f>SUM(T1047:T1287)</f>
        <v>253504</v>
      </c>
      <c r="U1288" s="1">
        <f>SUM(U1047:U1287)</f>
        <v>260021</v>
      </c>
      <c r="V1288" s="25"/>
      <c r="W1288" s="25"/>
      <c r="X1288" s="25"/>
      <c r="Y1288" s="25"/>
      <c r="Z1288" s="1"/>
      <c r="AA1288" s="1"/>
      <c r="AF1288" s="38">
        <v>33</v>
      </c>
      <c r="AG1288" s="40"/>
      <c r="AH1288" s="40"/>
      <c r="AI1288" s="52"/>
      <c r="AJ1288" s="38">
        <v>33</v>
      </c>
      <c r="AK1288" t="s">
        <v>1410</v>
      </c>
      <c r="AM1288" s="1">
        <f>SUM(AM1047:AM1287)</f>
        <v>657557</v>
      </c>
      <c r="AN1288" s="1">
        <f>SUM(AN1047:AN1287)</f>
        <v>32602</v>
      </c>
      <c r="AS1288" s="1">
        <f t="shared" ref="AS1288:AT1288" si="247">SUM(AS1047:AS1287)</f>
        <v>424270</v>
      </c>
      <c r="AT1288" s="1">
        <f t="shared" si="247"/>
        <v>28808</v>
      </c>
    </row>
    <row r="1289" spans="1:46">
      <c r="B1289" s="11"/>
      <c r="I1289" s="1"/>
      <c r="J1289" s="2"/>
      <c r="K1289" s="2"/>
      <c r="AF1289" s="38"/>
      <c r="AG1289" s="40"/>
      <c r="AH1289" s="40"/>
      <c r="AI1289" s="52"/>
      <c r="AJ1289" s="52"/>
    </row>
    <row r="1290" spans="1:46" hidden="1" outlineLevel="1">
      <c r="A1290" t="s">
        <v>488</v>
      </c>
      <c r="B1290" s="11" t="s">
        <v>1840</v>
      </c>
      <c r="E1290" s="1">
        <v>12603</v>
      </c>
      <c r="G1290" s="1">
        <v>7513</v>
      </c>
      <c r="H1290" s="1">
        <v>7275</v>
      </c>
      <c r="I1290" s="1">
        <v>7370</v>
      </c>
      <c r="J1290" s="2"/>
      <c r="K1290" s="2">
        <f t="shared" si="246"/>
        <v>0.58478140125366973</v>
      </c>
      <c r="AB1290" t="s">
        <v>1437</v>
      </c>
      <c r="AF1290" s="38">
        <v>44</v>
      </c>
      <c r="AG1290" s="40">
        <v>1</v>
      </c>
      <c r="AH1290" s="40">
        <v>5</v>
      </c>
      <c r="AI1290" s="52">
        <v>5140</v>
      </c>
      <c r="AJ1290" s="52">
        <f t="shared" ref="AJ1290:AJ1328" si="248">AF1290*1000+AG1290</f>
        <v>44001</v>
      </c>
      <c r="AK1290" t="s">
        <v>1652</v>
      </c>
    </row>
    <row r="1291" spans="1:46" hidden="1" outlineLevel="1">
      <c r="A1291" t="s">
        <v>1437</v>
      </c>
      <c r="B1291" s="11" t="s">
        <v>1840</v>
      </c>
      <c r="E1291" s="1">
        <v>14669</v>
      </c>
      <c r="G1291" s="1">
        <v>7386</v>
      </c>
      <c r="H1291" s="1">
        <v>7034</v>
      </c>
      <c r="I1291" s="1">
        <v>7283</v>
      </c>
      <c r="J1291" s="2"/>
      <c r="K1291" s="2">
        <f t="shared" si="246"/>
        <v>0.49648919490081123</v>
      </c>
      <c r="AB1291" t="s">
        <v>1437</v>
      </c>
      <c r="AF1291" s="38">
        <v>44</v>
      </c>
      <c r="AG1291" s="40">
        <v>1</v>
      </c>
      <c r="AH1291" s="40">
        <v>10</v>
      </c>
      <c r="AI1291" s="52">
        <v>9280</v>
      </c>
      <c r="AJ1291" s="52">
        <f t="shared" si="248"/>
        <v>44001</v>
      </c>
      <c r="AK1291" t="s">
        <v>1652</v>
      </c>
    </row>
    <row r="1292" spans="1:46" hidden="1" outlineLevel="1">
      <c r="A1292" t="s">
        <v>2714</v>
      </c>
      <c r="B1292" s="11" t="s">
        <v>1840</v>
      </c>
      <c r="E1292" s="1">
        <v>9888</v>
      </c>
      <c r="G1292" s="1">
        <v>4642</v>
      </c>
      <c r="H1292" s="1">
        <v>4474</v>
      </c>
      <c r="I1292" s="1">
        <v>4581</v>
      </c>
      <c r="J1292" s="2"/>
      <c r="K1292" s="2">
        <f t="shared" si="246"/>
        <v>0.46328883495145629</v>
      </c>
      <c r="AB1292" t="s">
        <v>9</v>
      </c>
      <c r="AF1292" s="38">
        <v>44</v>
      </c>
      <c r="AG1292" s="40">
        <v>7</v>
      </c>
      <c r="AH1292" s="40">
        <v>5</v>
      </c>
      <c r="AI1292" s="52">
        <v>11800</v>
      </c>
      <c r="AJ1292" s="52">
        <f t="shared" si="248"/>
        <v>44007</v>
      </c>
      <c r="AK1292" t="s">
        <v>1652</v>
      </c>
    </row>
    <row r="1293" spans="1:46" hidden="1" outlineLevel="1">
      <c r="A1293" t="s">
        <v>713</v>
      </c>
      <c r="B1293" s="11" t="s">
        <v>1840</v>
      </c>
      <c r="E1293" s="1">
        <v>5758</v>
      </c>
      <c r="G1293" s="1">
        <v>2483</v>
      </c>
      <c r="H1293" s="1">
        <v>2300</v>
      </c>
      <c r="I1293" s="1">
        <v>2437</v>
      </c>
      <c r="J1293" s="2"/>
      <c r="K1293" s="2">
        <f t="shared" si="246"/>
        <v>0.42323723515109413</v>
      </c>
      <c r="AB1293" t="s">
        <v>9</v>
      </c>
      <c r="AF1293" s="38">
        <v>44</v>
      </c>
      <c r="AG1293" s="40">
        <v>7</v>
      </c>
      <c r="AH1293" s="40">
        <v>10</v>
      </c>
      <c r="AI1293" s="52">
        <v>14140</v>
      </c>
      <c r="AJ1293" s="52">
        <f t="shared" si="248"/>
        <v>44007</v>
      </c>
      <c r="AK1293" t="s">
        <v>165</v>
      </c>
    </row>
    <row r="1294" spans="1:46" hidden="1" outlineLevel="1">
      <c r="A1294" t="s">
        <v>2841</v>
      </c>
      <c r="B1294" s="11" t="s">
        <v>1840</v>
      </c>
      <c r="E1294" s="1">
        <v>5829</v>
      </c>
      <c r="G1294" s="1">
        <v>3158</v>
      </c>
      <c r="H1294" s="1">
        <v>3060</v>
      </c>
      <c r="I1294" s="1">
        <v>3086</v>
      </c>
      <c r="J1294" s="2"/>
      <c r="K1294" s="2">
        <f t="shared" si="246"/>
        <v>0.52942185623606108</v>
      </c>
      <c r="AB1294" t="s">
        <v>1069</v>
      </c>
      <c r="AF1294" s="38">
        <v>44</v>
      </c>
      <c r="AG1294" s="40">
        <v>9</v>
      </c>
      <c r="AH1294" s="40">
        <v>5</v>
      </c>
      <c r="AI1294" s="52">
        <v>14500</v>
      </c>
      <c r="AJ1294" s="52">
        <f t="shared" si="248"/>
        <v>44009</v>
      </c>
      <c r="AK1294" t="s">
        <v>1652</v>
      </c>
    </row>
    <row r="1295" spans="1:46" hidden="1" outlineLevel="1">
      <c r="A1295" t="s">
        <v>1659</v>
      </c>
      <c r="B1295" s="11" t="s">
        <v>1840</v>
      </c>
      <c r="E1295" s="1">
        <v>21413</v>
      </c>
      <c r="G1295" s="1">
        <v>11946</v>
      </c>
      <c r="H1295" s="1">
        <v>11630</v>
      </c>
      <c r="I1295" s="1">
        <v>11682</v>
      </c>
      <c r="J1295" s="2"/>
      <c r="K1295" s="2">
        <f t="shared" si="246"/>
        <v>0.54555643767804607</v>
      </c>
      <c r="AB1295" t="s">
        <v>644</v>
      </c>
      <c r="AF1295" s="38">
        <v>44</v>
      </c>
      <c r="AG1295" s="40">
        <v>3</v>
      </c>
      <c r="AH1295" s="40">
        <v>5</v>
      </c>
      <c r="AI1295" s="52">
        <v>18640</v>
      </c>
      <c r="AJ1295" s="52">
        <f t="shared" si="248"/>
        <v>44003</v>
      </c>
      <c r="AK1295" t="s">
        <v>1652</v>
      </c>
    </row>
    <row r="1296" spans="1:46" hidden="1" outlineLevel="1">
      <c r="A1296" t="s">
        <v>714</v>
      </c>
      <c r="B1296" s="11" t="s">
        <v>1840</v>
      </c>
      <c r="E1296" s="1">
        <v>52292</v>
      </c>
      <c r="G1296" s="1">
        <v>29297</v>
      </c>
      <c r="H1296" s="1">
        <v>28129</v>
      </c>
      <c r="I1296" s="1">
        <v>28276</v>
      </c>
      <c r="J1296" s="2"/>
      <c r="K1296" s="2">
        <f t="shared" si="246"/>
        <v>0.5407328080777174</v>
      </c>
      <c r="AB1296" t="s">
        <v>9</v>
      </c>
      <c r="AF1296" s="38">
        <v>44</v>
      </c>
      <c r="AG1296" s="40">
        <v>7</v>
      </c>
      <c r="AH1296" s="40">
        <v>15</v>
      </c>
      <c r="AI1296" s="52">
        <v>19180</v>
      </c>
      <c r="AJ1296" s="52">
        <f t="shared" si="248"/>
        <v>44007</v>
      </c>
      <c r="AK1296" t="s">
        <v>165</v>
      </c>
    </row>
    <row r="1297" spans="1:37" hidden="1" outlineLevel="1">
      <c r="A1297" t="s">
        <v>2463</v>
      </c>
      <c r="B1297" s="11" t="s">
        <v>1840</v>
      </c>
      <c r="E1297" s="1">
        <v>22453</v>
      </c>
      <c r="G1297" s="1">
        <v>11755</v>
      </c>
      <c r="H1297" s="1">
        <v>11252</v>
      </c>
      <c r="I1297" s="1">
        <v>11564</v>
      </c>
      <c r="J1297" s="2"/>
      <c r="K1297" s="2">
        <f t="shared" si="246"/>
        <v>0.51503139892219307</v>
      </c>
      <c r="AB1297" t="s">
        <v>9</v>
      </c>
      <c r="AF1297" s="38">
        <v>44</v>
      </c>
      <c r="AG1297" s="40">
        <v>7</v>
      </c>
      <c r="AH1297" s="40">
        <v>20</v>
      </c>
      <c r="AI1297" s="52">
        <v>20080</v>
      </c>
      <c r="AJ1297" s="52">
        <f t="shared" si="248"/>
        <v>44007</v>
      </c>
      <c r="AK1297" t="s">
        <v>1652</v>
      </c>
    </row>
    <row r="1298" spans="1:37" hidden="1" outlineLevel="1">
      <c r="A1298" t="s">
        <v>2824</v>
      </c>
      <c r="B1298" s="11" t="s">
        <v>1840</v>
      </c>
      <c r="E1298" s="1">
        <v>9986</v>
      </c>
      <c r="G1298" s="1">
        <v>5855</v>
      </c>
      <c r="H1298" s="1">
        <v>5672</v>
      </c>
      <c r="I1298" s="1">
        <v>5670</v>
      </c>
      <c r="J1298" s="2"/>
      <c r="K1298" s="2">
        <f t="shared" si="246"/>
        <v>0.56779491287802919</v>
      </c>
      <c r="AB1298" t="s">
        <v>644</v>
      </c>
      <c r="AF1298" s="38">
        <v>44</v>
      </c>
      <c r="AG1298" s="40">
        <v>3</v>
      </c>
      <c r="AH1298" s="40">
        <v>10</v>
      </c>
      <c r="AI1298" s="52">
        <v>22240</v>
      </c>
      <c r="AJ1298" s="52">
        <f t="shared" si="248"/>
        <v>44003</v>
      </c>
      <c r="AK1298" t="s">
        <v>1652</v>
      </c>
    </row>
    <row r="1299" spans="1:37" hidden="1" outlineLevel="1">
      <c r="A1299" t="s">
        <v>1139</v>
      </c>
      <c r="B1299" s="11" t="s">
        <v>1840</v>
      </c>
      <c r="E1299" s="1">
        <v>26485</v>
      </c>
      <c r="G1299" s="1">
        <v>15862</v>
      </c>
      <c r="H1299" s="1">
        <v>15191</v>
      </c>
      <c r="I1299" s="1">
        <v>15629</v>
      </c>
      <c r="J1299" s="2"/>
      <c r="K1299" s="2">
        <f t="shared" si="246"/>
        <v>0.59010760808004525</v>
      </c>
      <c r="AB1299" t="s">
        <v>9</v>
      </c>
      <c r="AF1299" s="38">
        <v>44</v>
      </c>
      <c r="AG1299" s="40">
        <v>7</v>
      </c>
      <c r="AH1299" s="40">
        <v>25</v>
      </c>
      <c r="AI1299" s="52">
        <v>22960</v>
      </c>
      <c r="AJ1299" s="52">
        <f t="shared" si="248"/>
        <v>44007</v>
      </c>
      <c r="AK1299" t="s">
        <v>165</v>
      </c>
    </row>
    <row r="1300" spans="1:37" hidden="1" outlineLevel="1">
      <c r="A1300" t="s">
        <v>1140</v>
      </c>
      <c r="B1300" s="11" t="s">
        <v>1840</v>
      </c>
      <c r="E1300" s="1">
        <v>3963</v>
      </c>
      <c r="G1300" s="1">
        <v>2308</v>
      </c>
      <c r="H1300" s="1">
        <v>2239</v>
      </c>
      <c r="I1300" s="1">
        <v>2260</v>
      </c>
      <c r="J1300" s="2"/>
      <c r="K1300" s="2">
        <f t="shared" si="246"/>
        <v>0.57027504415846586</v>
      </c>
      <c r="AB1300" t="s">
        <v>1069</v>
      </c>
      <c r="AF1300" s="38">
        <v>44</v>
      </c>
      <c r="AG1300" s="40">
        <v>9</v>
      </c>
      <c r="AH1300" s="40">
        <v>10</v>
      </c>
      <c r="AI1300" s="52">
        <v>25300</v>
      </c>
      <c r="AJ1300" s="52">
        <f t="shared" si="248"/>
        <v>44009</v>
      </c>
      <c r="AK1300" t="s">
        <v>1652</v>
      </c>
    </row>
    <row r="1301" spans="1:37" hidden="1" outlineLevel="1">
      <c r="A1301" t="s">
        <v>1651</v>
      </c>
      <c r="B1301" s="11" t="s">
        <v>1840</v>
      </c>
      <c r="E1301" s="1">
        <v>3054</v>
      </c>
      <c r="G1301" s="1">
        <v>1817</v>
      </c>
      <c r="H1301" s="1">
        <v>1776</v>
      </c>
      <c r="I1301" s="1">
        <v>1782</v>
      </c>
      <c r="J1301" s="2"/>
      <c r="K1301" s="2">
        <f t="shared" si="246"/>
        <v>0.58349705304518662</v>
      </c>
      <c r="AB1301" t="s">
        <v>9</v>
      </c>
      <c r="AF1301" s="38">
        <v>44</v>
      </c>
      <c r="AG1301" s="40">
        <v>7</v>
      </c>
      <c r="AH1301" s="40">
        <v>30</v>
      </c>
      <c r="AI1301" s="52">
        <v>27460</v>
      </c>
      <c r="AJ1301" s="52">
        <f t="shared" si="248"/>
        <v>44007</v>
      </c>
      <c r="AK1301" t="s">
        <v>1652</v>
      </c>
    </row>
    <row r="1302" spans="1:37" hidden="1" outlineLevel="1">
      <c r="A1302" t="s">
        <v>1823</v>
      </c>
      <c r="B1302" s="11" t="s">
        <v>1840</v>
      </c>
      <c r="E1302" s="1">
        <v>6691</v>
      </c>
      <c r="G1302" s="1">
        <v>3554</v>
      </c>
      <c r="H1302" s="1">
        <v>3445</v>
      </c>
      <c r="I1302" s="1">
        <v>3448</v>
      </c>
      <c r="J1302" s="2"/>
      <c r="K1302" s="2">
        <f t="shared" si="246"/>
        <v>0.51531908533851445</v>
      </c>
      <c r="AB1302" t="s">
        <v>9</v>
      </c>
      <c r="AF1302" s="38">
        <v>44</v>
      </c>
      <c r="AG1302" s="40">
        <v>7</v>
      </c>
      <c r="AH1302" s="40">
        <v>35</v>
      </c>
      <c r="AI1302" s="52">
        <v>30340</v>
      </c>
      <c r="AJ1302" s="52">
        <f t="shared" si="248"/>
        <v>44007</v>
      </c>
      <c r="AK1302" t="s">
        <v>1652</v>
      </c>
    </row>
    <row r="1303" spans="1:37" hidden="1" outlineLevel="1">
      <c r="A1303" t="s">
        <v>1573</v>
      </c>
      <c r="B1303" s="11" t="s">
        <v>1840</v>
      </c>
      <c r="E1303" s="1">
        <v>5272</v>
      </c>
      <c r="G1303" s="1">
        <v>2406</v>
      </c>
      <c r="H1303" s="1">
        <v>2307</v>
      </c>
      <c r="I1303" s="1">
        <v>2349</v>
      </c>
      <c r="J1303" s="2"/>
      <c r="K1303" s="2">
        <f t="shared" si="246"/>
        <v>0.44556145675265552</v>
      </c>
      <c r="AB1303" t="s">
        <v>1069</v>
      </c>
      <c r="AF1303" s="38">
        <v>44</v>
      </c>
      <c r="AG1303" s="40">
        <v>9</v>
      </c>
      <c r="AH1303" s="40">
        <v>15</v>
      </c>
      <c r="AI1303" s="52">
        <v>35380</v>
      </c>
      <c r="AJ1303" s="52">
        <f t="shared" si="248"/>
        <v>44009</v>
      </c>
      <c r="AK1303" t="s">
        <v>1652</v>
      </c>
    </row>
    <row r="1304" spans="1:37" hidden="1" outlineLevel="1">
      <c r="A1304" t="s">
        <v>1582</v>
      </c>
      <c r="B1304" s="11" t="s">
        <v>1840</v>
      </c>
      <c r="E1304" s="1">
        <v>4466</v>
      </c>
      <c r="G1304" s="1">
        <v>2858</v>
      </c>
      <c r="H1304" s="1">
        <v>2800</v>
      </c>
      <c r="I1304" s="1">
        <v>2810</v>
      </c>
      <c r="J1304" s="2"/>
      <c r="K1304" s="2">
        <f t="shared" si="246"/>
        <v>0.62919838781907744</v>
      </c>
      <c r="AB1304" t="s">
        <v>184</v>
      </c>
      <c r="AF1304" s="38">
        <v>44</v>
      </c>
      <c r="AG1304" s="40">
        <v>5</v>
      </c>
      <c r="AH1304" s="40">
        <v>5</v>
      </c>
      <c r="AI1304" s="52">
        <v>36820</v>
      </c>
      <c r="AJ1304" s="52">
        <f t="shared" si="248"/>
        <v>44005</v>
      </c>
      <c r="AK1304" t="s">
        <v>1652</v>
      </c>
    </row>
    <row r="1305" spans="1:37" hidden="1" outlineLevel="1">
      <c r="A1305" t="s">
        <v>939</v>
      </c>
      <c r="B1305" s="11" t="s">
        <v>1840</v>
      </c>
      <c r="E1305" s="1">
        <v>21307</v>
      </c>
      <c r="G1305" s="1">
        <v>10693</v>
      </c>
      <c r="H1305" s="1">
        <v>10224</v>
      </c>
      <c r="I1305" s="1">
        <v>10289</v>
      </c>
      <c r="J1305" s="2"/>
      <c r="K1305" s="2">
        <f t="shared" si="246"/>
        <v>0.48289294598019428</v>
      </c>
      <c r="AB1305" t="s">
        <v>9</v>
      </c>
      <c r="AF1305" s="38">
        <v>44</v>
      </c>
      <c r="AG1305" s="40">
        <v>7</v>
      </c>
      <c r="AH1305" s="40">
        <v>40</v>
      </c>
      <c r="AI1305" s="52">
        <v>37720</v>
      </c>
      <c r="AJ1305" s="52">
        <f t="shared" si="248"/>
        <v>44007</v>
      </c>
      <c r="AK1305" t="s">
        <v>1652</v>
      </c>
    </row>
    <row r="1306" spans="1:37" hidden="1" outlineLevel="1">
      <c r="A1306" t="s">
        <v>1241</v>
      </c>
      <c r="B1306" s="11" t="s">
        <v>1840</v>
      </c>
      <c r="E1306" s="1">
        <v>15090</v>
      </c>
      <c r="G1306" s="1">
        <v>9004</v>
      </c>
      <c r="H1306" s="1">
        <v>8693</v>
      </c>
      <c r="I1306" s="1">
        <v>8887</v>
      </c>
      <c r="J1306" s="2"/>
      <c r="K1306" s="2">
        <f t="shared" si="246"/>
        <v>0.58893306825712388</v>
      </c>
      <c r="AB1306" t="s">
        <v>9</v>
      </c>
      <c r="AF1306" s="38">
        <v>44</v>
      </c>
      <c r="AG1306" s="40">
        <v>7</v>
      </c>
      <c r="AH1306" s="40">
        <v>45</v>
      </c>
      <c r="AI1306" s="52">
        <v>41500</v>
      </c>
      <c r="AJ1306" s="52">
        <f t="shared" si="248"/>
        <v>44007</v>
      </c>
      <c r="AK1306" t="s">
        <v>1652</v>
      </c>
    </row>
    <row r="1307" spans="1:37" hidden="1" outlineLevel="1">
      <c r="A1307" t="s">
        <v>2008</v>
      </c>
      <c r="B1307" s="11" t="s">
        <v>1840</v>
      </c>
      <c r="E1307" s="1">
        <v>2888</v>
      </c>
      <c r="G1307" s="1">
        <v>1799</v>
      </c>
      <c r="H1307" s="1">
        <v>1733</v>
      </c>
      <c r="I1307" s="1">
        <v>1766</v>
      </c>
      <c r="J1307" s="2"/>
      <c r="K1307" s="2">
        <f t="shared" si="246"/>
        <v>0.61149584487534625</v>
      </c>
      <c r="AB1307" t="s">
        <v>184</v>
      </c>
      <c r="AF1307" s="38">
        <v>44</v>
      </c>
      <c r="AG1307" s="40">
        <v>5</v>
      </c>
      <c r="AH1307" s="40">
        <v>10</v>
      </c>
      <c r="AI1307" s="52">
        <v>42400</v>
      </c>
      <c r="AJ1307" s="52">
        <f t="shared" si="248"/>
        <v>44005</v>
      </c>
      <c r="AK1307" t="s">
        <v>1652</v>
      </c>
    </row>
    <row r="1308" spans="1:37" hidden="1" outlineLevel="1">
      <c r="A1308" t="s">
        <v>2009</v>
      </c>
      <c r="B1308" s="11" t="s">
        <v>1840</v>
      </c>
      <c r="E1308" s="1">
        <v>9655</v>
      </c>
      <c r="G1308" s="1">
        <v>5472</v>
      </c>
      <c r="H1308" s="1">
        <v>5277</v>
      </c>
      <c r="I1308" s="1">
        <v>5395</v>
      </c>
      <c r="J1308" s="2"/>
      <c r="K1308" s="2">
        <f t="shared" si="246"/>
        <v>0.55877783531848779</v>
      </c>
      <c r="AB1308" t="s">
        <v>184</v>
      </c>
      <c r="AF1308" s="38">
        <v>44</v>
      </c>
      <c r="AG1308" s="40">
        <v>5</v>
      </c>
      <c r="AH1308" s="40">
        <v>15</v>
      </c>
      <c r="AI1308" s="52">
        <v>45460</v>
      </c>
      <c r="AJ1308" s="52">
        <f t="shared" si="248"/>
        <v>44005</v>
      </c>
      <c r="AK1308" t="s">
        <v>1652</v>
      </c>
    </row>
    <row r="1309" spans="1:37" hidden="1" outlineLevel="1">
      <c r="A1309" t="s">
        <v>2581</v>
      </c>
      <c r="B1309" s="11" t="s">
        <v>1840</v>
      </c>
      <c r="E1309" s="1">
        <v>12927</v>
      </c>
      <c r="G1309" s="1">
        <v>6793</v>
      </c>
      <c r="H1309" s="1">
        <v>6530</v>
      </c>
      <c r="I1309" s="1">
        <v>6566</v>
      </c>
      <c r="J1309" s="2"/>
      <c r="K1309" s="2">
        <f t="shared" si="246"/>
        <v>0.5079291405585209</v>
      </c>
      <c r="AB1309" t="s">
        <v>1069</v>
      </c>
      <c r="AF1309" s="38">
        <v>44</v>
      </c>
      <c r="AG1309" s="40">
        <v>9</v>
      </c>
      <c r="AH1309" s="40">
        <v>20</v>
      </c>
      <c r="AI1309" s="52">
        <v>48340</v>
      </c>
      <c r="AJ1309" s="52">
        <f t="shared" si="248"/>
        <v>44009</v>
      </c>
      <c r="AK1309" t="s">
        <v>1652</v>
      </c>
    </row>
    <row r="1310" spans="1:37" hidden="1" outlineLevel="1">
      <c r="A1310" t="s">
        <v>1146</v>
      </c>
      <c r="B1310" s="11" t="s">
        <v>1840</v>
      </c>
      <c r="E1310" s="1">
        <v>1496</v>
      </c>
      <c r="G1310" s="1">
        <v>970</v>
      </c>
      <c r="H1310" s="1">
        <v>948</v>
      </c>
      <c r="I1310" s="1">
        <v>936</v>
      </c>
      <c r="J1310" s="2"/>
      <c r="K1310" s="2">
        <f t="shared" si="246"/>
        <v>0.62566844919786091</v>
      </c>
      <c r="AB1310" t="s">
        <v>1069</v>
      </c>
      <c r="AF1310" s="38">
        <v>44</v>
      </c>
      <c r="AG1310" s="40">
        <v>9</v>
      </c>
      <c r="AH1310" s="40">
        <v>22</v>
      </c>
      <c r="AI1310" s="52">
        <v>50500</v>
      </c>
      <c r="AJ1310" s="52">
        <f t="shared" si="248"/>
        <v>44009</v>
      </c>
      <c r="AK1310" t="s">
        <v>1652</v>
      </c>
    </row>
    <row r="1311" spans="1:37" hidden="1" outlineLevel="1">
      <c r="A1311" t="s">
        <v>184</v>
      </c>
      <c r="B1311" s="11" t="s">
        <v>1840</v>
      </c>
      <c r="E1311" s="1">
        <v>13986</v>
      </c>
      <c r="G1311" s="1">
        <v>7059</v>
      </c>
      <c r="H1311" s="1">
        <v>6808</v>
      </c>
      <c r="I1311" s="1">
        <v>6978</v>
      </c>
      <c r="J1311" s="2"/>
      <c r="K1311" s="2">
        <f t="shared" si="246"/>
        <v>0.49892749892749894</v>
      </c>
      <c r="AB1311" t="s">
        <v>184</v>
      </c>
      <c r="AF1311" s="38">
        <v>44</v>
      </c>
      <c r="AG1311" s="40">
        <v>5</v>
      </c>
      <c r="AH1311" s="40">
        <v>20</v>
      </c>
      <c r="AI1311" s="52">
        <v>49960</v>
      </c>
      <c r="AJ1311" s="52">
        <f t="shared" si="248"/>
        <v>44005</v>
      </c>
      <c r="AK1311" t="s">
        <v>165</v>
      </c>
    </row>
    <row r="1312" spans="1:37" hidden="1" outlineLevel="1">
      <c r="A1312" t="s">
        <v>68</v>
      </c>
      <c r="B1312" s="11" t="s">
        <v>1840</v>
      </c>
      <c r="E1312" s="1">
        <v>19476</v>
      </c>
      <c r="G1312" s="1">
        <v>11170</v>
      </c>
      <c r="H1312" s="1">
        <v>10821</v>
      </c>
      <c r="I1312" s="1">
        <v>10841</v>
      </c>
      <c r="J1312" s="2"/>
      <c r="K1312" s="2">
        <f t="shared" si="246"/>
        <v>0.55663380570959131</v>
      </c>
      <c r="AB1312" t="s">
        <v>1069</v>
      </c>
      <c r="AF1312" s="38">
        <v>44</v>
      </c>
      <c r="AG1312" s="40">
        <v>9</v>
      </c>
      <c r="AH1312" s="40">
        <v>25</v>
      </c>
      <c r="AI1312" s="52">
        <v>51580</v>
      </c>
      <c r="AJ1312" s="52">
        <f t="shared" si="248"/>
        <v>44009</v>
      </c>
      <c r="AK1312" t="s">
        <v>1652</v>
      </c>
    </row>
    <row r="1313" spans="1:37" hidden="1" outlineLevel="1">
      <c r="A1313" t="s">
        <v>729</v>
      </c>
      <c r="B1313" s="11" t="s">
        <v>1840</v>
      </c>
      <c r="E1313" s="1">
        <v>25120</v>
      </c>
      <c r="G1313" s="1">
        <v>12369</v>
      </c>
      <c r="H1313" s="1">
        <v>11829</v>
      </c>
      <c r="I1313" s="1">
        <v>12139</v>
      </c>
      <c r="J1313" s="2"/>
      <c r="K1313" s="2">
        <f t="shared" si="246"/>
        <v>0.48324044585987264</v>
      </c>
      <c r="AB1313" t="s">
        <v>9</v>
      </c>
      <c r="AF1313" s="38">
        <v>44</v>
      </c>
      <c r="AG1313" s="40">
        <v>7</v>
      </c>
      <c r="AH1313" s="40">
        <v>50</v>
      </c>
      <c r="AI1313" s="52">
        <v>51760</v>
      </c>
      <c r="AJ1313" s="52">
        <f t="shared" si="248"/>
        <v>44007</v>
      </c>
      <c r="AK1313" t="s">
        <v>1652</v>
      </c>
    </row>
    <row r="1314" spans="1:37" hidden="1" outlineLevel="1">
      <c r="A1314" t="s">
        <v>818</v>
      </c>
      <c r="B1314" s="11" t="s">
        <v>1840</v>
      </c>
      <c r="E1314" s="1">
        <v>8268</v>
      </c>
      <c r="G1314" s="1">
        <v>4586</v>
      </c>
      <c r="H1314" s="1">
        <v>4321</v>
      </c>
      <c r="I1314" s="1">
        <v>4512</v>
      </c>
      <c r="J1314" s="2"/>
      <c r="K1314" s="2">
        <f t="shared" si="246"/>
        <v>0.54571843251088537</v>
      </c>
      <c r="AB1314" t="s">
        <v>9</v>
      </c>
      <c r="AF1314" s="38">
        <v>44</v>
      </c>
      <c r="AG1314" s="40">
        <v>7</v>
      </c>
      <c r="AH1314" s="40">
        <v>55</v>
      </c>
      <c r="AI1314" s="52">
        <v>52480</v>
      </c>
      <c r="AJ1314" s="52">
        <f t="shared" si="248"/>
        <v>44007</v>
      </c>
      <c r="AK1314" t="s">
        <v>1652</v>
      </c>
    </row>
    <row r="1315" spans="1:37" hidden="1" outlineLevel="1">
      <c r="A1315" t="s">
        <v>604</v>
      </c>
      <c r="B1315" s="11" t="s">
        <v>1840</v>
      </c>
      <c r="E1315" s="1">
        <v>37342</v>
      </c>
      <c r="G1315" s="1">
        <v>16504</v>
      </c>
      <c r="H1315" s="1">
        <v>15734</v>
      </c>
      <c r="I1315" s="1">
        <v>16190</v>
      </c>
      <c r="J1315" s="2"/>
      <c r="K1315" s="2">
        <f t="shared" si="246"/>
        <v>0.43356006641315409</v>
      </c>
      <c r="AB1315" t="s">
        <v>9</v>
      </c>
      <c r="AF1315" s="38">
        <v>44</v>
      </c>
      <c r="AG1315" s="40">
        <v>7</v>
      </c>
      <c r="AH1315" s="40">
        <v>60</v>
      </c>
      <c r="AI1315" s="52">
        <v>54640</v>
      </c>
      <c r="AJ1315" s="52">
        <f t="shared" si="248"/>
        <v>44007</v>
      </c>
      <c r="AK1315" t="s">
        <v>165</v>
      </c>
    </row>
    <row r="1316" spans="1:37" hidden="1" outlineLevel="1">
      <c r="A1316" t="s">
        <v>766</v>
      </c>
      <c r="B1316" s="11" t="s">
        <v>1840</v>
      </c>
      <c r="E1316" s="1">
        <v>12288</v>
      </c>
      <c r="G1316" s="1">
        <v>7449</v>
      </c>
      <c r="H1316" s="1">
        <v>7181</v>
      </c>
      <c r="I1316" s="1">
        <v>7346</v>
      </c>
      <c r="J1316" s="2"/>
      <c r="K1316" s="2">
        <f t="shared" si="246"/>
        <v>0.59781901041666663</v>
      </c>
      <c r="AB1316" t="s">
        <v>184</v>
      </c>
      <c r="AF1316" s="38">
        <v>44</v>
      </c>
      <c r="AG1316" s="40">
        <v>5</v>
      </c>
      <c r="AH1316" s="40">
        <v>30</v>
      </c>
      <c r="AI1316" s="52">
        <v>57880</v>
      </c>
      <c r="AJ1316" s="52">
        <f t="shared" si="248"/>
        <v>44005</v>
      </c>
      <c r="AK1316" t="s">
        <v>1652</v>
      </c>
    </row>
    <row r="1317" spans="1:37" hidden="1" outlineLevel="1">
      <c r="A1317" t="s">
        <v>9</v>
      </c>
      <c r="B1317" s="11" t="s">
        <v>1840</v>
      </c>
      <c r="E1317" s="1">
        <v>104680</v>
      </c>
      <c r="G1317" s="1">
        <v>36580</v>
      </c>
      <c r="H1317" s="1">
        <v>34622</v>
      </c>
      <c r="I1317" s="1">
        <v>34827</v>
      </c>
      <c r="J1317" s="2"/>
      <c r="K1317" s="2">
        <f t="shared" si="246"/>
        <v>0.33269965609476498</v>
      </c>
      <c r="AB1317" t="s">
        <v>9</v>
      </c>
      <c r="AF1317" s="38">
        <v>44</v>
      </c>
      <c r="AG1317" s="40">
        <v>7</v>
      </c>
      <c r="AH1317" s="40">
        <v>65</v>
      </c>
      <c r="AI1317" s="52">
        <v>59000</v>
      </c>
      <c r="AJ1317" s="52">
        <f t="shared" si="248"/>
        <v>44007</v>
      </c>
      <c r="AK1317" t="s">
        <v>165</v>
      </c>
    </row>
    <row r="1318" spans="1:37" hidden="1" outlineLevel="1">
      <c r="A1318" t="s">
        <v>2416</v>
      </c>
      <c r="B1318" s="11" t="s">
        <v>1840</v>
      </c>
      <c r="E1318" s="1">
        <v>4853</v>
      </c>
      <c r="G1318" s="1">
        <v>2460</v>
      </c>
      <c r="H1318" s="1">
        <v>2383</v>
      </c>
      <c r="I1318" s="1">
        <v>2398</v>
      </c>
      <c r="J1318" s="2"/>
      <c r="K1318" s="2">
        <f t="shared" si="246"/>
        <v>0.4941273439109829</v>
      </c>
      <c r="AB1318" t="s">
        <v>1069</v>
      </c>
      <c r="AF1318" s="38">
        <v>44</v>
      </c>
      <c r="AG1318" s="40">
        <v>9</v>
      </c>
      <c r="AH1318" s="40">
        <v>30</v>
      </c>
      <c r="AI1318" s="52">
        <v>61160</v>
      </c>
      <c r="AJ1318" s="52">
        <f t="shared" si="248"/>
        <v>44009</v>
      </c>
      <c r="AK1318" t="s">
        <v>1652</v>
      </c>
    </row>
    <row r="1319" spans="1:37" hidden="1" outlineLevel="1">
      <c r="A1319" t="s">
        <v>1624</v>
      </c>
      <c r="B1319" s="11" t="s">
        <v>1840</v>
      </c>
      <c r="E1319" s="1">
        <v>7143</v>
      </c>
      <c r="G1319" s="1">
        <v>4544</v>
      </c>
      <c r="H1319" s="1">
        <v>4438</v>
      </c>
      <c r="I1319" s="1">
        <v>4447</v>
      </c>
      <c r="J1319" s="2"/>
      <c r="K1319" s="2">
        <f t="shared" si="246"/>
        <v>0.62256754864902697</v>
      </c>
      <c r="AB1319" t="s">
        <v>9</v>
      </c>
      <c r="AF1319" s="38">
        <v>44</v>
      </c>
      <c r="AG1319" s="40">
        <v>7</v>
      </c>
      <c r="AH1319" s="40">
        <v>70</v>
      </c>
      <c r="AI1319" s="52">
        <v>64220</v>
      </c>
      <c r="AJ1319" s="52">
        <f t="shared" si="248"/>
        <v>44007</v>
      </c>
      <c r="AK1319" t="s">
        <v>1652</v>
      </c>
    </row>
    <row r="1320" spans="1:37" hidden="1" outlineLevel="1">
      <c r="A1320" t="s">
        <v>1416</v>
      </c>
      <c r="B1320" s="11" t="s">
        <v>1840</v>
      </c>
      <c r="E1320" s="1">
        <v>14156</v>
      </c>
      <c r="G1320" s="1">
        <v>7673</v>
      </c>
      <c r="H1320" s="1">
        <v>7421</v>
      </c>
      <c r="I1320" s="1">
        <v>7559</v>
      </c>
      <c r="J1320" s="2"/>
      <c r="K1320" s="2">
        <f t="shared" si="246"/>
        <v>0.53397852500706411</v>
      </c>
      <c r="AB1320" t="s">
        <v>9</v>
      </c>
      <c r="AF1320" s="38">
        <v>44</v>
      </c>
      <c r="AG1320" s="40">
        <v>7</v>
      </c>
      <c r="AH1320" s="40">
        <v>75</v>
      </c>
      <c r="AI1320" s="52">
        <v>66200</v>
      </c>
      <c r="AJ1320" s="52">
        <f t="shared" si="248"/>
        <v>44007</v>
      </c>
      <c r="AK1320" t="s">
        <v>1652</v>
      </c>
    </row>
    <row r="1321" spans="1:37" hidden="1" outlineLevel="1">
      <c r="A1321" t="s">
        <v>202</v>
      </c>
      <c r="B1321" s="11" t="s">
        <v>1840</v>
      </c>
      <c r="E1321" s="1">
        <v>18727</v>
      </c>
      <c r="G1321" s="1">
        <v>9864</v>
      </c>
      <c r="H1321" s="1">
        <v>9549</v>
      </c>
      <c r="I1321" s="1">
        <v>9531</v>
      </c>
      <c r="J1321" s="2"/>
      <c r="K1321" s="2">
        <f t="shared" si="246"/>
        <v>0.50894430501415067</v>
      </c>
      <c r="AB1321" t="s">
        <v>1069</v>
      </c>
      <c r="AF1321" s="38">
        <v>44</v>
      </c>
      <c r="AG1321" s="40">
        <v>9</v>
      </c>
      <c r="AH1321" s="40">
        <v>35</v>
      </c>
      <c r="AI1321" s="52">
        <v>67460</v>
      </c>
      <c r="AJ1321" s="52">
        <f t="shared" si="248"/>
        <v>44009</v>
      </c>
      <c r="AK1321" t="s">
        <v>1652</v>
      </c>
    </row>
    <row r="1322" spans="1:37" hidden="1" outlineLevel="1">
      <c r="A1322" t="s">
        <v>1538</v>
      </c>
      <c r="B1322" s="11" t="s">
        <v>1840</v>
      </c>
      <c r="E1322" s="1">
        <v>11151</v>
      </c>
      <c r="G1322" s="1">
        <v>5252</v>
      </c>
      <c r="H1322" s="1">
        <v>4981</v>
      </c>
      <c r="I1322" s="1">
        <v>5164</v>
      </c>
      <c r="J1322" s="2"/>
      <c r="K1322" s="2">
        <f t="shared" si="246"/>
        <v>0.46309748004663259</v>
      </c>
      <c r="AB1322" t="s">
        <v>184</v>
      </c>
      <c r="AF1322" s="38">
        <v>44</v>
      </c>
      <c r="AG1322" s="40">
        <v>5</v>
      </c>
      <c r="AH1322" s="40">
        <v>35</v>
      </c>
      <c r="AI1322" s="52">
        <v>70880</v>
      </c>
      <c r="AJ1322" s="52">
        <f t="shared" si="248"/>
        <v>44005</v>
      </c>
      <c r="AK1322" t="s">
        <v>1652</v>
      </c>
    </row>
    <row r="1323" spans="1:37" hidden="1" outlineLevel="1">
      <c r="A1323" t="s">
        <v>286</v>
      </c>
      <c r="B1323" s="11" t="s">
        <v>1840</v>
      </c>
      <c r="E1323" s="1">
        <v>6923</v>
      </c>
      <c r="G1323" s="1">
        <v>3660</v>
      </c>
      <c r="H1323" s="1">
        <v>3488</v>
      </c>
      <c r="I1323" s="1">
        <v>3594</v>
      </c>
      <c r="J1323" s="2"/>
      <c r="K1323" s="2">
        <f t="shared" si="246"/>
        <v>0.51913910154557275</v>
      </c>
      <c r="AB1323" t="s">
        <v>1437</v>
      </c>
      <c r="AF1323" s="38">
        <v>44</v>
      </c>
      <c r="AG1323" s="40">
        <v>1</v>
      </c>
      <c r="AH1323" s="40">
        <v>15</v>
      </c>
      <c r="AI1323" s="52">
        <v>73760</v>
      </c>
      <c r="AJ1323" s="52">
        <f t="shared" si="248"/>
        <v>44001</v>
      </c>
      <c r="AK1323" t="s">
        <v>1652</v>
      </c>
    </row>
    <row r="1324" spans="1:37" hidden="1" outlineLevel="1">
      <c r="A1324" t="s">
        <v>1539</v>
      </c>
      <c r="B1324" s="11" t="s">
        <v>1840</v>
      </c>
      <c r="E1324" s="1">
        <v>58848</v>
      </c>
      <c r="G1324" s="1">
        <v>32656</v>
      </c>
      <c r="H1324" s="1">
        <v>31721</v>
      </c>
      <c r="I1324" s="1">
        <v>31950</v>
      </c>
      <c r="J1324" s="2"/>
      <c r="K1324" s="2">
        <f t="shared" si="246"/>
        <v>0.5429241435562806</v>
      </c>
      <c r="AB1324" t="s">
        <v>644</v>
      </c>
      <c r="AF1324" s="38">
        <v>44</v>
      </c>
      <c r="AG1324" s="40">
        <v>3</v>
      </c>
      <c r="AH1324" s="40">
        <v>15</v>
      </c>
      <c r="AI1324" s="52">
        <v>74300</v>
      </c>
      <c r="AJ1324" s="52">
        <f t="shared" si="248"/>
        <v>44003</v>
      </c>
      <c r="AK1324" t="s">
        <v>165</v>
      </c>
    </row>
    <row r="1325" spans="1:37" hidden="1" outlineLevel="1">
      <c r="A1325" t="s">
        <v>1705</v>
      </c>
      <c r="B1325" s="11" t="s">
        <v>1840</v>
      </c>
      <c r="E1325" s="1">
        <v>3429</v>
      </c>
      <c r="G1325" s="1">
        <v>2014</v>
      </c>
      <c r="H1325" s="1">
        <v>1952</v>
      </c>
      <c r="I1325" s="1">
        <v>1962</v>
      </c>
      <c r="J1325" s="2"/>
      <c r="K1325" s="2">
        <f t="shared" si="246"/>
        <v>0.57217847769028873</v>
      </c>
      <c r="AB1325" t="s">
        <v>644</v>
      </c>
      <c r="AF1325" s="38">
        <v>44</v>
      </c>
      <c r="AG1325" s="40">
        <v>3</v>
      </c>
      <c r="AH1325" s="40">
        <v>20</v>
      </c>
      <c r="AI1325" s="52">
        <v>77720</v>
      </c>
      <c r="AJ1325" s="52">
        <f t="shared" si="248"/>
        <v>44003</v>
      </c>
      <c r="AK1325" t="s">
        <v>1652</v>
      </c>
    </row>
    <row r="1326" spans="1:37" hidden="1" outlineLevel="1">
      <c r="A1326" t="s">
        <v>1647</v>
      </c>
      <c r="B1326" s="11" t="s">
        <v>1840</v>
      </c>
      <c r="E1326" s="1">
        <v>20243</v>
      </c>
      <c r="G1326" s="1">
        <v>8859</v>
      </c>
      <c r="H1326" s="1">
        <v>8615</v>
      </c>
      <c r="I1326" s="1">
        <v>8652</v>
      </c>
      <c r="J1326" s="2"/>
      <c r="K1326" s="2">
        <f t="shared" si="246"/>
        <v>0.42740700489057948</v>
      </c>
      <c r="AB1326" t="s">
        <v>644</v>
      </c>
      <c r="AF1326" s="38">
        <v>44</v>
      </c>
      <c r="AG1326" s="40">
        <v>3</v>
      </c>
      <c r="AH1326" s="40">
        <v>25</v>
      </c>
      <c r="AI1326" s="52">
        <v>78440</v>
      </c>
      <c r="AJ1326" s="52">
        <f t="shared" si="248"/>
        <v>44003</v>
      </c>
      <c r="AK1326" t="s">
        <v>1652</v>
      </c>
    </row>
    <row r="1327" spans="1:37" hidden="1" outlineLevel="1">
      <c r="A1327" t="s">
        <v>1648</v>
      </c>
      <c r="B1327" s="11" t="s">
        <v>1840</v>
      </c>
      <c r="E1327" s="1">
        <v>16130</v>
      </c>
      <c r="G1327" s="1">
        <v>7749</v>
      </c>
      <c r="H1327" s="1">
        <v>7408</v>
      </c>
      <c r="I1327" s="1">
        <v>7404</v>
      </c>
      <c r="J1327" s="2"/>
      <c r="K1327" s="2">
        <f t="shared" si="246"/>
        <v>0.45902045877247366</v>
      </c>
      <c r="AB1327" t="s">
        <v>1069</v>
      </c>
      <c r="AF1327" s="38">
        <v>44</v>
      </c>
      <c r="AG1327" s="40">
        <v>9</v>
      </c>
      <c r="AH1327" s="40">
        <v>40</v>
      </c>
      <c r="AI1327" s="52">
        <v>77000</v>
      </c>
      <c r="AJ1327" s="52">
        <f t="shared" si="248"/>
        <v>44009</v>
      </c>
      <c r="AK1327" t="s">
        <v>1652</v>
      </c>
    </row>
    <row r="1328" spans="1:37" hidden="1" outlineLevel="1">
      <c r="A1328" t="s">
        <v>243</v>
      </c>
      <c r="B1328" s="11" t="s">
        <v>1840</v>
      </c>
      <c r="E1328" s="1">
        <v>22002</v>
      </c>
      <c r="G1328" s="1">
        <v>9008</v>
      </c>
      <c r="H1328" s="1">
        <v>8542</v>
      </c>
      <c r="I1328" s="1">
        <v>8898</v>
      </c>
      <c r="J1328" s="2"/>
      <c r="K1328" s="2">
        <f t="shared" si="246"/>
        <v>0.40441778020179986</v>
      </c>
      <c r="AB1328" t="s">
        <v>9</v>
      </c>
      <c r="AF1328" s="38">
        <v>44</v>
      </c>
      <c r="AG1328" s="40">
        <v>7</v>
      </c>
      <c r="AH1328" s="40">
        <v>80</v>
      </c>
      <c r="AI1328" s="52">
        <v>80780</v>
      </c>
      <c r="AJ1328" s="52">
        <f t="shared" si="248"/>
        <v>44007</v>
      </c>
      <c r="AK1328" t="s">
        <v>165</v>
      </c>
    </row>
    <row r="1329" spans="1:46" collapsed="1">
      <c r="A1329" t="s">
        <v>1385</v>
      </c>
      <c r="B1329" s="11" t="s">
        <v>1226</v>
      </c>
      <c r="E1329" s="1">
        <f>SUM(E1290:E1328)</f>
        <v>672950</v>
      </c>
      <c r="G1329" s="1">
        <f>SUM(G1290:G1328)</f>
        <v>337027</v>
      </c>
      <c r="H1329" s="1">
        <f>SUM(H1290:H1328)</f>
        <v>323803</v>
      </c>
      <c r="I1329" s="1">
        <v>328743</v>
      </c>
      <c r="J1329" s="2"/>
      <c r="K1329" s="2">
        <f t="shared" si="246"/>
        <v>0.48851029051192513</v>
      </c>
      <c r="AF1329" s="38">
        <v>44</v>
      </c>
      <c r="AG1329" s="40"/>
      <c r="AH1329" s="40"/>
      <c r="AI1329" s="52"/>
      <c r="AJ1329" s="38">
        <v>44</v>
      </c>
      <c r="AK1329" t="s">
        <v>1410</v>
      </c>
    </row>
    <row r="1330" spans="1:46">
      <c r="B1330" s="11"/>
      <c r="I1330" s="1"/>
      <c r="J1330" s="2"/>
      <c r="K1330" s="2"/>
      <c r="AF1330" s="38"/>
      <c r="AG1330" s="40"/>
      <c r="AH1330" s="40"/>
      <c r="AI1330" s="52"/>
      <c r="AJ1330" s="52"/>
    </row>
    <row r="1331" spans="1:46" hidden="1" outlineLevel="1">
      <c r="A1331" t="s">
        <v>1079</v>
      </c>
      <c r="B1331" s="11" t="s">
        <v>1741</v>
      </c>
      <c r="E1331" s="1">
        <v>898</v>
      </c>
      <c r="G1331" s="1">
        <v>618</v>
      </c>
      <c r="I1331" s="1">
        <v>591</v>
      </c>
      <c r="J1331" s="2"/>
      <c r="K1331" s="2">
        <f t="shared" si="246"/>
        <v>0.65812917594654785</v>
      </c>
      <c r="AB1331" t="s">
        <v>1079</v>
      </c>
      <c r="AF1331" s="38">
        <v>50</v>
      </c>
      <c r="AG1331" s="40">
        <v>1</v>
      </c>
      <c r="AH1331" s="40">
        <v>5</v>
      </c>
      <c r="AI1331" s="52">
        <v>325</v>
      </c>
      <c r="AJ1331" s="52">
        <f t="shared" ref="AJ1331:AJ1394" si="249">1000*AF1331+AG1331</f>
        <v>50001</v>
      </c>
      <c r="AK1331" s="47" t="s">
        <v>1652</v>
      </c>
      <c r="AL1331" s="60"/>
      <c r="AS1331" s="1">
        <f>G1331-AT1331</f>
        <v>549</v>
      </c>
      <c r="AT1331" s="1">
        <v>69</v>
      </c>
    </row>
    <row r="1332" spans="1:46" hidden="1" outlineLevel="1">
      <c r="A1332" t="s">
        <v>468</v>
      </c>
      <c r="B1332" s="11" t="s">
        <v>1741</v>
      </c>
      <c r="E1332" s="1">
        <v>630</v>
      </c>
      <c r="G1332" s="1">
        <v>378</v>
      </c>
      <c r="I1332" s="1">
        <v>375</v>
      </c>
      <c r="J1332" s="2"/>
      <c r="K1332" s="2">
        <f t="shared" si="246"/>
        <v>0.59523809523809523</v>
      </c>
      <c r="AB1332" t="s">
        <v>688</v>
      </c>
      <c r="AF1332" s="38">
        <v>50</v>
      </c>
      <c r="AG1332" s="40">
        <v>19</v>
      </c>
      <c r="AH1332" s="40">
        <v>5</v>
      </c>
      <c r="AI1332" s="52">
        <v>475</v>
      </c>
      <c r="AJ1332" s="52">
        <f t="shared" si="249"/>
        <v>50019</v>
      </c>
      <c r="AK1332" s="47" t="s">
        <v>1652</v>
      </c>
      <c r="AL1332" s="60"/>
      <c r="AS1332" s="1">
        <f t="shared" ref="AS1332:AS1395" si="250">G1332-AT1332</f>
        <v>343</v>
      </c>
      <c r="AT1332" s="1">
        <v>35</v>
      </c>
    </row>
    <row r="1333" spans="1:46" hidden="1" outlineLevel="1">
      <c r="A1333" t="s">
        <v>1493</v>
      </c>
      <c r="B1333" s="11" t="s">
        <v>1741</v>
      </c>
      <c r="E1333" s="1">
        <v>1099</v>
      </c>
      <c r="G1333" s="1">
        <v>665</v>
      </c>
      <c r="I1333" s="1">
        <v>651</v>
      </c>
      <c r="J1333" s="2"/>
      <c r="K1333" s="2">
        <f t="shared" si="246"/>
        <v>0.59235668789808915</v>
      </c>
      <c r="AB1333" t="s">
        <v>2120</v>
      </c>
      <c r="AF1333" s="38">
        <v>50</v>
      </c>
      <c r="AG1333" s="40">
        <v>13</v>
      </c>
      <c r="AH1333" s="40">
        <v>5</v>
      </c>
      <c r="AI1333" s="52">
        <v>700</v>
      </c>
      <c r="AJ1333" s="52">
        <f t="shared" si="249"/>
        <v>50013</v>
      </c>
      <c r="AK1333" s="47" t="s">
        <v>1652</v>
      </c>
      <c r="AL1333" s="60"/>
      <c r="AS1333" s="1">
        <f t="shared" si="250"/>
        <v>594</v>
      </c>
      <c r="AT1333" s="1">
        <v>71</v>
      </c>
    </row>
    <row r="1334" spans="1:46" hidden="1" outlineLevel="1">
      <c r="A1334" t="s">
        <v>1726</v>
      </c>
      <c r="B1334" s="11" t="s">
        <v>1741</v>
      </c>
      <c r="E1334" s="1">
        <v>340</v>
      </c>
      <c r="G1334" s="1">
        <v>224</v>
      </c>
      <c r="I1334" s="1">
        <v>217</v>
      </c>
      <c r="J1334" s="2"/>
      <c r="K1334" s="2">
        <f t="shared" si="246"/>
        <v>0.63823529411764701</v>
      </c>
      <c r="AB1334" t="s">
        <v>2840</v>
      </c>
      <c r="AF1334" s="38">
        <v>50</v>
      </c>
      <c r="AG1334" s="40">
        <v>27</v>
      </c>
      <c r="AH1334" s="40">
        <v>5</v>
      </c>
      <c r="AI1334" s="52">
        <v>1300</v>
      </c>
      <c r="AJ1334" s="52">
        <f t="shared" si="249"/>
        <v>50027</v>
      </c>
      <c r="AK1334" s="47" t="s">
        <v>1652</v>
      </c>
      <c r="AL1334" s="60"/>
      <c r="AS1334" s="1">
        <f t="shared" si="250"/>
        <v>201</v>
      </c>
      <c r="AT1334" s="1">
        <v>23</v>
      </c>
    </row>
    <row r="1335" spans="1:46" hidden="1" outlineLevel="1">
      <c r="A1335" t="s">
        <v>2393</v>
      </c>
      <c r="B1335" s="11" t="s">
        <v>1741</v>
      </c>
      <c r="E1335" s="1">
        <v>1669</v>
      </c>
      <c r="G1335" s="1">
        <v>1003</v>
      </c>
      <c r="I1335" s="1">
        <v>853</v>
      </c>
      <c r="J1335" s="2"/>
      <c r="K1335" s="2">
        <f t="shared" si="246"/>
        <v>0.51108448172558418</v>
      </c>
      <c r="AB1335" t="s">
        <v>1080</v>
      </c>
      <c r="AF1335" s="38">
        <v>50</v>
      </c>
      <c r="AG1335" s="40">
        <v>3</v>
      </c>
      <c r="AH1335" s="40">
        <v>5</v>
      </c>
      <c r="AI1335" s="52">
        <v>1450</v>
      </c>
      <c r="AJ1335" s="52">
        <f t="shared" si="249"/>
        <v>50003</v>
      </c>
      <c r="AK1335" s="47" t="s">
        <v>1652</v>
      </c>
      <c r="AL1335" s="60"/>
      <c r="AS1335" s="1">
        <f t="shared" si="250"/>
        <v>874</v>
      </c>
      <c r="AT1335" s="1">
        <v>129</v>
      </c>
    </row>
    <row r="1336" spans="1:46" hidden="1" outlineLevel="1">
      <c r="A1336" t="s">
        <v>1816</v>
      </c>
      <c r="B1336" s="11" t="s">
        <v>1741</v>
      </c>
      <c r="E1336" s="1">
        <v>171</v>
      </c>
      <c r="G1336" s="1">
        <v>96</v>
      </c>
      <c r="I1336" s="1">
        <v>95</v>
      </c>
      <c r="J1336" s="2"/>
      <c r="K1336" s="2">
        <f t="shared" si="246"/>
        <v>0.55555555555555558</v>
      </c>
      <c r="AB1336" t="s">
        <v>2637</v>
      </c>
      <c r="AF1336" s="38">
        <v>50</v>
      </c>
      <c r="AG1336" s="40">
        <v>25</v>
      </c>
      <c r="AH1336" s="40">
        <v>5</v>
      </c>
      <c r="AI1336" s="52">
        <v>1900</v>
      </c>
      <c r="AJ1336" s="52">
        <f t="shared" si="249"/>
        <v>50025</v>
      </c>
      <c r="AK1336" s="47" t="s">
        <v>1652</v>
      </c>
      <c r="AL1336" s="60"/>
      <c r="AS1336" s="1">
        <f t="shared" si="250"/>
        <v>94</v>
      </c>
      <c r="AT1336" s="1">
        <v>2</v>
      </c>
    </row>
    <row r="1337" spans="1:46" hidden="1" outlineLevel="1">
      <c r="A1337" t="s">
        <v>681</v>
      </c>
      <c r="B1337" s="11" t="s">
        <v>1741</v>
      </c>
      <c r="E1337" s="1">
        <v>789</v>
      </c>
      <c r="G1337" s="1">
        <v>457</v>
      </c>
      <c r="I1337" s="1">
        <v>449</v>
      </c>
      <c r="J1337" s="2"/>
      <c r="K1337" s="2">
        <f t="shared" si="246"/>
        <v>0.56907477820025354</v>
      </c>
      <c r="AB1337" t="s">
        <v>1083</v>
      </c>
      <c r="AF1337" s="38">
        <v>50</v>
      </c>
      <c r="AG1337" s="40">
        <v>11</v>
      </c>
      <c r="AH1337" s="40">
        <v>10</v>
      </c>
      <c r="AI1337" s="52">
        <v>2500</v>
      </c>
      <c r="AJ1337" s="52">
        <f t="shared" si="249"/>
        <v>50011</v>
      </c>
      <c r="AK1337" s="47" t="s">
        <v>1652</v>
      </c>
      <c r="AL1337" s="60"/>
      <c r="AS1337" s="1">
        <f t="shared" si="250"/>
        <v>415</v>
      </c>
      <c r="AT1337" s="1">
        <v>42</v>
      </c>
    </row>
    <row r="1338" spans="1:46" hidden="1" outlineLevel="1">
      <c r="A1338" t="s">
        <v>1869</v>
      </c>
      <c r="B1338" s="11" t="s">
        <v>1741</v>
      </c>
      <c r="E1338" s="1">
        <v>146</v>
      </c>
      <c r="G1338" s="1">
        <v>82</v>
      </c>
      <c r="I1338" s="1">
        <v>81</v>
      </c>
      <c r="J1338" s="2"/>
      <c r="K1338" s="2">
        <f t="shared" si="246"/>
        <v>0.5547945205479452</v>
      </c>
      <c r="AB1338" t="s">
        <v>2840</v>
      </c>
      <c r="AF1338" s="38">
        <v>50</v>
      </c>
      <c r="AG1338" s="40">
        <v>27</v>
      </c>
      <c r="AH1338" s="40">
        <v>11</v>
      </c>
      <c r="AI1338" s="52">
        <v>2575</v>
      </c>
      <c r="AJ1338" s="52">
        <f t="shared" si="249"/>
        <v>50027</v>
      </c>
      <c r="AK1338" s="47" t="s">
        <v>1652</v>
      </c>
      <c r="AL1338" s="60"/>
      <c r="AS1338" s="1">
        <f t="shared" si="250"/>
        <v>80</v>
      </c>
      <c r="AT1338" s="1">
        <v>2</v>
      </c>
    </row>
    <row r="1339" spans="1:46" hidden="1" outlineLevel="1">
      <c r="A1339" t="s">
        <v>377</v>
      </c>
      <c r="B1339" s="11" t="s">
        <v>1741</v>
      </c>
      <c r="E1339" s="1">
        <v>674</v>
      </c>
      <c r="G1339" s="1">
        <v>440</v>
      </c>
      <c r="I1339" s="1">
        <v>427</v>
      </c>
      <c r="J1339" s="2"/>
      <c r="K1339" s="2">
        <f t="shared" si="246"/>
        <v>0.63353115727002962</v>
      </c>
      <c r="AB1339" t="s">
        <v>2840</v>
      </c>
      <c r="AF1339" s="38">
        <v>50</v>
      </c>
      <c r="AG1339" s="40">
        <v>27</v>
      </c>
      <c r="AH1339" s="40">
        <v>15</v>
      </c>
      <c r="AI1339" s="52">
        <v>2725</v>
      </c>
      <c r="AJ1339" s="52">
        <f t="shared" si="249"/>
        <v>50027</v>
      </c>
      <c r="AK1339" s="47" t="s">
        <v>1652</v>
      </c>
      <c r="AL1339" s="60"/>
      <c r="AS1339" s="1">
        <f t="shared" si="250"/>
        <v>404</v>
      </c>
      <c r="AT1339" s="1">
        <v>36</v>
      </c>
    </row>
    <row r="1340" spans="1:46" hidden="1" outlineLevel="1">
      <c r="A1340" t="s">
        <v>378</v>
      </c>
      <c r="B1340" s="11" t="s">
        <v>1741</v>
      </c>
      <c r="E1340" s="1">
        <v>1171</v>
      </c>
      <c r="G1340" s="1">
        <v>661</v>
      </c>
      <c r="I1340" s="1">
        <v>635</v>
      </c>
      <c r="J1340" s="2"/>
      <c r="K1340" s="2">
        <f t="shared" si="246"/>
        <v>0.54227156276686594</v>
      </c>
      <c r="AB1340" t="s">
        <v>542</v>
      </c>
      <c r="AF1340" s="38">
        <v>50</v>
      </c>
      <c r="AG1340" s="40">
        <v>5</v>
      </c>
      <c r="AH1340" s="40">
        <v>5</v>
      </c>
      <c r="AI1340" s="52">
        <v>2875</v>
      </c>
      <c r="AJ1340" s="52">
        <f t="shared" si="249"/>
        <v>50005</v>
      </c>
      <c r="AK1340" s="47" t="s">
        <v>1652</v>
      </c>
      <c r="AL1340" s="60"/>
      <c r="AS1340" s="1">
        <f t="shared" si="250"/>
        <v>580</v>
      </c>
      <c r="AT1340" s="1">
        <v>81</v>
      </c>
    </row>
    <row r="1341" spans="1:46" hidden="1" outlineLevel="1">
      <c r="A1341" t="s">
        <v>756</v>
      </c>
      <c r="B1341" s="11" t="s">
        <v>1741</v>
      </c>
      <c r="E1341" s="1">
        <v>5924</v>
      </c>
      <c r="G1341" s="1">
        <v>2907</v>
      </c>
      <c r="I1341" s="1">
        <v>2810</v>
      </c>
      <c r="J1341" s="2"/>
      <c r="K1341" s="2">
        <f t="shared" si="246"/>
        <v>0.47434166103983794</v>
      </c>
      <c r="AB1341" t="s">
        <v>1069</v>
      </c>
      <c r="AF1341" s="38">
        <v>50</v>
      </c>
      <c r="AG1341" s="40">
        <v>23</v>
      </c>
      <c r="AH1341" s="40">
        <v>5</v>
      </c>
      <c r="AI1341" s="52">
        <v>3175</v>
      </c>
      <c r="AJ1341" s="52">
        <f t="shared" si="249"/>
        <v>50023</v>
      </c>
      <c r="AK1341" s="47" t="s">
        <v>165</v>
      </c>
      <c r="AL1341" s="60"/>
      <c r="AS1341" s="1">
        <f t="shared" si="250"/>
        <v>2641</v>
      </c>
      <c r="AT1341" s="1">
        <v>266</v>
      </c>
    </row>
    <row r="1342" spans="1:46" hidden="1" outlineLevel="1">
      <c r="A1342" t="s">
        <v>756</v>
      </c>
      <c r="B1342" s="11" t="s">
        <v>1741</v>
      </c>
      <c r="E1342" s="1">
        <v>5305</v>
      </c>
      <c r="G1342" s="1">
        <v>3242</v>
      </c>
      <c r="I1342" s="1">
        <v>3096</v>
      </c>
      <c r="J1342" s="2"/>
      <c r="K1342" s="2">
        <f t="shared" si="246"/>
        <v>0.58360037700282752</v>
      </c>
      <c r="AB1342" t="s">
        <v>1069</v>
      </c>
      <c r="AF1342" s="38">
        <v>50</v>
      </c>
      <c r="AG1342" s="40">
        <v>23</v>
      </c>
      <c r="AH1342" s="40">
        <v>10</v>
      </c>
      <c r="AI1342" s="52">
        <v>3250</v>
      </c>
      <c r="AJ1342" s="52">
        <f t="shared" si="249"/>
        <v>50023</v>
      </c>
      <c r="AK1342" s="47" t="s">
        <v>1652</v>
      </c>
      <c r="AL1342" s="60"/>
      <c r="AS1342" s="1">
        <f t="shared" si="250"/>
        <v>2761</v>
      </c>
      <c r="AT1342" s="1">
        <v>481</v>
      </c>
    </row>
    <row r="1343" spans="1:46" hidden="1" outlineLevel="1">
      <c r="A1343" t="s">
        <v>1809</v>
      </c>
      <c r="B1343" s="11" t="s">
        <v>1741</v>
      </c>
      <c r="E1343" s="1">
        <v>1782</v>
      </c>
      <c r="G1343" s="1">
        <v>1015</v>
      </c>
      <c r="I1343" s="1">
        <v>997</v>
      </c>
      <c r="J1343" s="2"/>
      <c r="K1343" s="2">
        <f t="shared" si="246"/>
        <v>0.55948372615039277</v>
      </c>
      <c r="AB1343" t="s">
        <v>688</v>
      </c>
      <c r="AF1343" s="38">
        <v>50</v>
      </c>
      <c r="AG1343" s="40">
        <v>19</v>
      </c>
      <c r="AH1343" s="40">
        <v>10</v>
      </c>
      <c r="AI1343" s="52">
        <v>3550</v>
      </c>
      <c r="AJ1343" s="52">
        <f t="shared" si="249"/>
        <v>50019</v>
      </c>
      <c r="AK1343" s="47" t="s">
        <v>1652</v>
      </c>
      <c r="AL1343" s="60"/>
      <c r="AS1343" s="1">
        <f t="shared" si="250"/>
        <v>933</v>
      </c>
      <c r="AT1343" s="1">
        <v>82</v>
      </c>
    </row>
    <row r="1344" spans="1:46" hidden="1" outlineLevel="1">
      <c r="A1344" t="s">
        <v>1098</v>
      </c>
      <c r="B1344" s="11" t="s">
        <v>1741</v>
      </c>
      <c r="E1344" s="1">
        <v>181</v>
      </c>
      <c r="G1344" s="1">
        <v>99</v>
      </c>
      <c r="I1344" s="1">
        <v>97</v>
      </c>
      <c r="J1344" s="2"/>
      <c r="K1344" s="2">
        <f t="shared" si="246"/>
        <v>0.53591160220994472</v>
      </c>
      <c r="AB1344" t="s">
        <v>1951</v>
      </c>
      <c r="AF1344" s="38">
        <v>50</v>
      </c>
      <c r="AG1344" s="40">
        <v>15</v>
      </c>
      <c r="AH1344" s="40">
        <v>5</v>
      </c>
      <c r="AI1344" s="52">
        <v>4375</v>
      </c>
      <c r="AJ1344" s="52">
        <f t="shared" si="249"/>
        <v>50015</v>
      </c>
      <c r="AK1344" s="47" t="s">
        <v>1652</v>
      </c>
      <c r="AL1344" s="60"/>
      <c r="AS1344" s="1">
        <f t="shared" si="250"/>
        <v>94</v>
      </c>
      <c r="AT1344" s="1">
        <v>5</v>
      </c>
    </row>
    <row r="1345" spans="1:46" hidden="1" outlineLevel="1">
      <c r="A1345" t="s">
        <v>1080</v>
      </c>
      <c r="B1345" s="11" t="s">
        <v>1741</v>
      </c>
      <c r="E1345" s="1">
        <v>9144</v>
      </c>
      <c r="G1345" s="1">
        <v>4779</v>
      </c>
      <c r="I1345" s="1">
        <v>4593</v>
      </c>
      <c r="J1345" s="2"/>
      <c r="K1345" s="2">
        <f t="shared" si="246"/>
        <v>0.50229658792650922</v>
      </c>
      <c r="AB1345" t="s">
        <v>1080</v>
      </c>
      <c r="AF1345" s="38">
        <v>50</v>
      </c>
      <c r="AG1345" s="40">
        <v>3</v>
      </c>
      <c r="AH1345" s="40">
        <v>10</v>
      </c>
      <c r="AI1345" s="52">
        <v>4825</v>
      </c>
      <c r="AJ1345" s="52">
        <f t="shared" si="249"/>
        <v>50003</v>
      </c>
      <c r="AK1345" s="47" t="s">
        <v>1652</v>
      </c>
      <c r="AL1345" s="60"/>
      <c r="AS1345" s="1">
        <f t="shared" si="250"/>
        <v>4363</v>
      </c>
      <c r="AT1345" s="1">
        <v>416</v>
      </c>
    </row>
    <row r="1346" spans="1:46" hidden="1" outlineLevel="1">
      <c r="A1346" t="s">
        <v>1087</v>
      </c>
      <c r="B1346" s="11" t="s">
        <v>1741</v>
      </c>
      <c r="E1346" s="1">
        <v>637</v>
      </c>
      <c r="G1346" s="1">
        <v>311</v>
      </c>
      <c r="I1346" s="1">
        <v>303</v>
      </c>
      <c r="J1346" s="2"/>
      <c r="K1346" s="2">
        <f t="shared" si="246"/>
        <v>0.47566718995290425</v>
      </c>
      <c r="AB1346" t="s">
        <v>726</v>
      </c>
      <c r="AF1346" s="38">
        <v>50</v>
      </c>
      <c r="AG1346" s="40">
        <v>21</v>
      </c>
      <c r="AH1346" s="40">
        <v>5</v>
      </c>
      <c r="AI1346" s="52">
        <v>5200</v>
      </c>
      <c r="AJ1346" s="52">
        <f t="shared" si="249"/>
        <v>50021</v>
      </c>
      <c r="AK1346" s="47" t="s">
        <v>1652</v>
      </c>
      <c r="AL1346" s="60"/>
      <c r="AS1346" s="1">
        <f t="shared" si="250"/>
        <v>274</v>
      </c>
      <c r="AT1346" s="1">
        <v>37</v>
      </c>
    </row>
    <row r="1347" spans="1:46" hidden="1" outlineLevel="1">
      <c r="A1347" t="s">
        <v>1393</v>
      </c>
      <c r="B1347" s="11" t="s">
        <v>1741</v>
      </c>
      <c r="E1347" s="1">
        <v>842</v>
      </c>
      <c r="G1347" s="1">
        <v>456</v>
      </c>
      <c r="I1347" s="1">
        <v>448</v>
      </c>
      <c r="J1347" s="2"/>
      <c r="K1347" s="2">
        <f t="shared" ref="K1347:K1410" si="251">I1347/E1347</f>
        <v>0.53206650831353919</v>
      </c>
      <c r="AB1347" t="s">
        <v>1083</v>
      </c>
      <c r="AF1347" s="38">
        <v>50</v>
      </c>
      <c r="AG1347" s="40">
        <v>11</v>
      </c>
      <c r="AH1347" s="40">
        <v>15</v>
      </c>
      <c r="AI1347" s="52">
        <v>5425</v>
      </c>
      <c r="AJ1347" s="52">
        <f t="shared" si="249"/>
        <v>50011</v>
      </c>
      <c r="AK1347" s="47" t="s">
        <v>1652</v>
      </c>
      <c r="AL1347" s="60"/>
      <c r="AS1347" s="1">
        <f t="shared" si="250"/>
        <v>344</v>
      </c>
      <c r="AT1347" s="1">
        <v>112</v>
      </c>
    </row>
    <row r="1348" spans="1:46" hidden="1" outlineLevel="1">
      <c r="A1348" t="s">
        <v>345</v>
      </c>
      <c r="B1348" s="11" t="s">
        <v>1741</v>
      </c>
      <c r="E1348" s="1">
        <v>2012</v>
      </c>
      <c r="G1348" s="1">
        <v>1034</v>
      </c>
      <c r="I1348" s="1">
        <v>1008</v>
      </c>
      <c r="J1348" s="2"/>
      <c r="K1348" s="2">
        <f t="shared" si="251"/>
        <v>0.50099403578528823</v>
      </c>
      <c r="AB1348" t="s">
        <v>1069</v>
      </c>
      <c r="AF1348" s="38">
        <v>50</v>
      </c>
      <c r="AG1348" s="40">
        <v>23</v>
      </c>
      <c r="AH1348" s="40">
        <v>15</v>
      </c>
      <c r="AI1348" s="52">
        <v>5650</v>
      </c>
      <c r="AJ1348" s="52">
        <f t="shared" si="249"/>
        <v>50023</v>
      </c>
      <c r="AK1348" s="47" t="s">
        <v>1652</v>
      </c>
      <c r="AL1348" s="60"/>
      <c r="AS1348" s="1">
        <f t="shared" si="250"/>
        <v>888</v>
      </c>
      <c r="AT1348" s="1">
        <v>146</v>
      </c>
    </row>
    <row r="1349" spans="1:46" hidden="1" outlineLevel="1">
      <c r="A1349" t="s">
        <v>346</v>
      </c>
      <c r="B1349" s="11" t="s">
        <v>1741</v>
      </c>
      <c r="E1349" s="1">
        <v>1222</v>
      </c>
      <c r="G1349" s="1">
        <v>719</v>
      </c>
      <c r="I1349" s="1">
        <v>703</v>
      </c>
      <c r="J1349" s="2"/>
      <c r="K1349" s="2">
        <f t="shared" si="251"/>
        <v>0.57528641571194761</v>
      </c>
      <c r="AB1349" t="s">
        <v>2840</v>
      </c>
      <c r="AF1349" s="38">
        <v>50</v>
      </c>
      <c r="AG1349" s="40">
        <v>27</v>
      </c>
      <c r="AH1349" s="40">
        <v>20</v>
      </c>
      <c r="AI1349" s="52">
        <v>5800</v>
      </c>
      <c r="AJ1349" s="52">
        <f t="shared" si="249"/>
        <v>50027</v>
      </c>
      <c r="AK1349" s="47" t="s">
        <v>1652</v>
      </c>
      <c r="AL1349" s="60"/>
      <c r="AS1349" s="1">
        <f t="shared" si="250"/>
        <v>640</v>
      </c>
      <c r="AT1349" s="1">
        <v>79</v>
      </c>
    </row>
    <row r="1350" spans="1:46" hidden="1" outlineLevel="1">
      <c r="A1350" t="s">
        <v>1365</v>
      </c>
      <c r="B1350" s="11" t="s">
        <v>1741</v>
      </c>
      <c r="E1350" s="1">
        <v>145</v>
      </c>
      <c r="G1350" s="1">
        <v>61</v>
      </c>
      <c r="I1350" s="1">
        <v>57</v>
      </c>
      <c r="J1350" s="2"/>
      <c r="K1350" s="2">
        <f t="shared" si="251"/>
        <v>0.39310344827586208</v>
      </c>
      <c r="AB1350" t="s">
        <v>1016</v>
      </c>
      <c r="AF1350" s="38">
        <v>50</v>
      </c>
      <c r="AG1350" s="40">
        <v>9</v>
      </c>
      <c r="AH1350" s="40">
        <v>15</v>
      </c>
      <c r="AI1350" s="52">
        <v>6325</v>
      </c>
      <c r="AJ1350" s="52">
        <f t="shared" si="249"/>
        <v>50009</v>
      </c>
      <c r="AK1350" s="47" t="s">
        <v>1652</v>
      </c>
      <c r="AL1350" s="60"/>
      <c r="AS1350" s="1">
        <f t="shared" si="250"/>
        <v>59</v>
      </c>
      <c r="AT1350" s="1">
        <v>2</v>
      </c>
    </row>
    <row r="1351" spans="1:46" hidden="1" outlineLevel="1">
      <c r="A1351" t="s">
        <v>1366</v>
      </c>
      <c r="B1351" s="11" t="s">
        <v>1741</v>
      </c>
      <c r="E1351" s="1">
        <v>768</v>
      </c>
      <c r="G1351" s="1">
        <v>430</v>
      </c>
      <c r="I1351" s="1">
        <v>425</v>
      </c>
      <c r="J1351" s="2"/>
      <c r="K1351" s="2">
        <f t="shared" si="251"/>
        <v>0.55338541666666663</v>
      </c>
      <c r="AB1351" t="s">
        <v>2119</v>
      </c>
      <c r="AF1351" s="38">
        <v>50</v>
      </c>
      <c r="AG1351" s="40">
        <v>7</v>
      </c>
      <c r="AH1351" s="40">
        <v>5</v>
      </c>
      <c r="AI1351" s="52">
        <v>6550</v>
      </c>
      <c r="AJ1351" s="52">
        <f t="shared" si="249"/>
        <v>50007</v>
      </c>
      <c r="AK1351" s="47" t="s">
        <v>1652</v>
      </c>
      <c r="AL1351" s="60"/>
      <c r="AS1351" s="1">
        <f t="shared" si="250"/>
        <v>393</v>
      </c>
      <c r="AT1351" s="1">
        <v>37</v>
      </c>
    </row>
    <row r="1352" spans="1:46" hidden="1" outlineLevel="1">
      <c r="A1352" t="s">
        <v>2707</v>
      </c>
      <c r="B1352" s="11" t="s">
        <v>1741</v>
      </c>
      <c r="E1352" s="1">
        <v>1837</v>
      </c>
      <c r="G1352" s="1">
        <v>912</v>
      </c>
      <c r="I1352" s="1">
        <v>889</v>
      </c>
      <c r="J1352" s="2"/>
      <c r="K1352" s="2">
        <f t="shared" si="251"/>
        <v>0.4839412084921067</v>
      </c>
      <c r="AB1352" t="s">
        <v>547</v>
      </c>
      <c r="AF1352" s="38">
        <v>50</v>
      </c>
      <c r="AG1352" s="40">
        <v>17</v>
      </c>
      <c r="AH1352" s="40">
        <v>5</v>
      </c>
      <c r="AI1352" s="52">
        <v>7375</v>
      </c>
      <c r="AJ1352" s="52">
        <f t="shared" si="249"/>
        <v>50017</v>
      </c>
      <c r="AK1352" s="47" t="s">
        <v>1652</v>
      </c>
      <c r="AL1352" s="60"/>
      <c r="AS1352" s="1">
        <f t="shared" si="250"/>
        <v>714</v>
      </c>
      <c r="AT1352" s="1">
        <v>198</v>
      </c>
    </row>
    <row r="1353" spans="1:46" hidden="1" outlineLevel="1">
      <c r="A1353" t="s">
        <v>1073</v>
      </c>
      <c r="B1353" s="11" t="s">
        <v>1741</v>
      </c>
      <c r="E1353" s="1">
        <v>819</v>
      </c>
      <c r="G1353" s="1">
        <v>485</v>
      </c>
      <c r="I1353" s="1">
        <v>477</v>
      </c>
      <c r="J1353" s="2"/>
      <c r="K1353" s="2">
        <f t="shared" si="251"/>
        <v>0.58241758241758246</v>
      </c>
      <c r="AB1353" t="s">
        <v>547</v>
      </c>
      <c r="AF1353" s="38">
        <v>50</v>
      </c>
      <c r="AG1353" s="40">
        <v>17</v>
      </c>
      <c r="AH1353" s="40">
        <v>10</v>
      </c>
      <c r="AI1353" s="52">
        <v>7600</v>
      </c>
      <c r="AJ1353" s="52">
        <f t="shared" si="249"/>
        <v>50017</v>
      </c>
      <c r="AK1353" s="47" t="s">
        <v>1652</v>
      </c>
      <c r="AL1353" s="60"/>
      <c r="AS1353" s="1">
        <f t="shared" si="250"/>
        <v>407</v>
      </c>
      <c r="AT1353" s="1">
        <v>78</v>
      </c>
    </row>
    <row r="1354" spans="1:46" hidden="1" outlineLevel="1">
      <c r="A1354" t="s">
        <v>1272</v>
      </c>
      <c r="B1354" s="11" t="s">
        <v>1741</v>
      </c>
      <c r="E1354" s="1">
        <v>2689</v>
      </c>
      <c r="G1354" s="1">
        <v>1589</v>
      </c>
      <c r="I1354" s="1">
        <v>1530</v>
      </c>
      <c r="J1354" s="2"/>
      <c r="K1354" s="2">
        <f t="shared" si="251"/>
        <v>0.56898475269616955</v>
      </c>
      <c r="AB1354" t="s">
        <v>726</v>
      </c>
      <c r="AF1354" s="38">
        <v>50</v>
      </c>
      <c r="AG1354" s="40">
        <v>21</v>
      </c>
      <c r="AH1354" s="40">
        <v>10</v>
      </c>
      <c r="AI1354" s="52">
        <v>7750</v>
      </c>
      <c r="AJ1354" s="52">
        <f t="shared" si="249"/>
        <v>50021</v>
      </c>
      <c r="AK1354" s="47" t="s">
        <v>1652</v>
      </c>
      <c r="AL1354" s="60"/>
      <c r="AS1354" s="1">
        <f t="shared" si="250"/>
        <v>1453</v>
      </c>
      <c r="AT1354" s="1">
        <v>136</v>
      </c>
    </row>
    <row r="1355" spans="1:46" hidden="1" outlineLevel="1">
      <c r="A1355" t="s">
        <v>1261</v>
      </c>
      <c r="B1355" s="11" t="s">
        <v>1741</v>
      </c>
      <c r="E1355" s="1">
        <v>8765</v>
      </c>
      <c r="G1355" s="1">
        <v>4269</v>
      </c>
      <c r="I1355" s="1">
        <v>4120</v>
      </c>
      <c r="J1355" s="2"/>
      <c r="K1355" s="2">
        <f t="shared" si="251"/>
        <v>0.47005134055904163</v>
      </c>
      <c r="AB1355" t="s">
        <v>2637</v>
      </c>
      <c r="AF1355" s="38">
        <v>50</v>
      </c>
      <c r="AG1355" s="40">
        <v>25</v>
      </c>
      <c r="AH1355" s="40">
        <v>10</v>
      </c>
      <c r="AI1355" s="52">
        <v>7900</v>
      </c>
      <c r="AJ1355" s="52">
        <f t="shared" si="249"/>
        <v>50025</v>
      </c>
      <c r="AK1355" s="47" t="s">
        <v>1652</v>
      </c>
      <c r="AL1355" s="60"/>
      <c r="AS1355" s="1">
        <f t="shared" si="250"/>
        <v>3968</v>
      </c>
      <c r="AT1355" s="1">
        <v>301</v>
      </c>
    </row>
    <row r="1356" spans="1:46" hidden="1" outlineLevel="1">
      <c r="A1356" t="s">
        <v>1362</v>
      </c>
      <c r="B1356" s="11" t="s">
        <v>1741</v>
      </c>
      <c r="E1356" s="1">
        <v>707</v>
      </c>
      <c r="G1356" s="1">
        <v>379</v>
      </c>
      <c r="I1356" s="1">
        <v>371</v>
      </c>
      <c r="J1356" s="2"/>
      <c r="K1356" s="2">
        <f t="shared" si="251"/>
        <v>0.52475247524752477</v>
      </c>
      <c r="AB1356" t="s">
        <v>2840</v>
      </c>
      <c r="AF1356" s="38">
        <v>50</v>
      </c>
      <c r="AG1356" s="40">
        <v>27</v>
      </c>
      <c r="AH1356" s="40">
        <v>25</v>
      </c>
      <c r="AI1356" s="52">
        <v>8275</v>
      </c>
      <c r="AJ1356" s="52">
        <f t="shared" si="249"/>
        <v>50027</v>
      </c>
      <c r="AK1356" s="47" t="s">
        <v>1652</v>
      </c>
      <c r="AL1356" s="60"/>
      <c r="AS1356" s="1">
        <f t="shared" si="250"/>
        <v>338</v>
      </c>
      <c r="AT1356" s="1">
        <v>41</v>
      </c>
    </row>
    <row r="1357" spans="1:46" hidden="1" outlineLevel="1">
      <c r="A1357" t="s">
        <v>1727</v>
      </c>
      <c r="B1357" s="11" t="s">
        <v>1741</v>
      </c>
      <c r="E1357" s="1">
        <v>794</v>
      </c>
      <c r="G1357" s="1">
        <v>568</v>
      </c>
      <c r="I1357" s="1">
        <v>556</v>
      </c>
      <c r="J1357" s="2"/>
      <c r="K1357" s="2">
        <f t="shared" si="251"/>
        <v>0.7002518891687658</v>
      </c>
      <c r="AB1357" t="s">
        <v>1079</v>
      </c>
      <c r="AF1357" s="38">
        <v>50</v>
      </c>
      <c r="AG1357" s="40">
        <v>1</v>
      </c>
      <c r="AH1357" s="40">
        <v>10</v>
      </c>
      <c r="AI1357" s="52">
        <v>8575</v>
      </c>
      <c r="AJ1357" s="52">
        <f t="shared" si="249"/>
        <v>50001</v>
      </c>
      <c r="AK1357" s="47" t="s">
        <v>1652</v>
      </c>
      <c r="AL1357" s="60"/>
      <c r="AS1357" s="1">
        <f t="shared" si="250"/>
        <v>521</v>
      </c>
      <c r="AT1357" s="1">
        <v>47</v>
      </c>
    </row>
    <row r="1358" spans="1:46" hidden="1" outlineLevel="1">
      <c r="A1358" t="s">
        <v>1728</v>
      </c>
      <c r="B1358" s="11" t="s">
        <v>1741</v>
      </c>
      <c r="E1358" s="1">
        <v>939</v>
      </c>
      <c r="G1358" s="1">
        <v>491</v>
      </c>
      <c r="I1358" s="1">
        <v>483</v>
      </c>
      <c r="J1358" s="2"/>
      <c r="K1358" s="2">
        <f t="shared" si="251"/>
        <v>0.51437699680511184</v>
      </c>
      <c r="AB1358" t="s">
        <v>1016</v>
      </c>
      <c r="AF1358" s="38">
        <v>50</v>
      </c>
      <c r="AG1358" s="40">
        <v>9</v>
      </c>
      <c r="AH1358" s="40">
        <v>20</v>
      </c>
      <c r="AI1358" s="52">
        <v>8725</v>
      </c>
      <c r="AJ1358" s="52">
        <f t="shared" si="249"/>
        <v>50009</v>
      </c>
      <c r="AK1358" s="47" t="s">
        <v>1652</v>
      </c>
      <c r="AL1358" s="60"/>
      <c r="AS1358" s="1">
        <f t="shared" si="250"/>
        <v>454</v>
      </c>
      <c r="AT1358" s="1">
        <v>37</v>
      </c>
    </row>
    <row r="1359" spans="1:46" hidden="1" outlineLevel="1">
      <c r="A1359" t="s">
        <v>1437</v>
      </c>
      <c r="B1359" s="11" t="s">
        <v>1741</v>
      </c>
      <c r="E1359" s="1">
        <v>2522</v>
      </c>
      <c r="G1359" s="1">
        <v>1541</v>
      </c>
      <c r="I1359" s="1">
        <v>1454</v>
      </c>
      <c r="J1359" s="2"/>
      <c r="K1359" s="2">
        <f t="shared" si="251"/>
        <v>0.57652656621728782</v>
      </c>
      <c r="AB1359" t="s">
        <v>1079</v>
      </c>
      <c r="AF1359" s="38">
        <v>50</v>
      </c>
      <c r="AG1359" s="40">
        <v>1</v>
      </c>
      <c r="AH1359" s="40">
        <v>15</v>
      </c>
      <c r="AI1359" s="52">
        <v>9025</v>
      </c>
      <c r="AJ1359" s="52">
        <f t="shared" si="249"/>
        <v>50001</v>
      </c>
      <c r="AK1359" s="47" t="s">
        <v>1652</v>
      </c>
      <c r="AL1359" s="60"/>
      <c r="AS1359" s="1">
        <f t="shared" si="250"/>
        <v>1345</v>
      </c>
      <c r="AT1359" s="1">
        <v>196</v>
      </c>
    </row>
    <row r="1360" spans="1:46" hidden="1" outlineLevel="1">
      <c r="A1360" t="s">
        <v>1161</v>
      </c>
      <c r="B1360" s="11" t="s">
        <v>1741</v>
      </c>
      <c r="E1360" s="1">
        <v>1018</v>
      </c>
      <c r="G1360" s="1">
        <v>597</v>
      </c>
      <c r="I1360" s="1">
        <v>588</v>
      </c>
      <c r="J1360" s="2"/>
      <c r="K1360" s="2">
        <f t="shared" si="251"/>
        <v>0.57760314341846763</v>
      </c>
      <c r="AB1360" t="s">
        <v>547</v>
      </c>
      <c r="AF1360" s="38">
        <v>50</v>
      </c>
      <c r="AG1360" s="40">
        <v>17</v>
      </c>
      <c r="AH1360" s="40">
        <v>15</v>
      </c>
      <c r="AI1360" s="52">
        <v>9325</v>
      </c>
      <c r="AJ1360" s="52">
        <f t="shared" si="249"/>
        <v>50017</v>
      </c>
      <c r="AK1360" s="47" t="s">
        <v>1652</v>
      </c>
      <c r="AL1360" s="60"/>
      <c r="AS1360" s="1">
        <f t="shared" si="250"/>
        <v>500</v>
      </c>
      <c r="AT1360" s="1">
        <v>97</v>
      </c>
    </row>
    <row r="1361" spans="1:46" hidden="1" outlineLevel="1">
      <c r="A1361" t="s">
        <v>2195</v>
      </c>
      <c r="B1361" s="11" t="s">
        <v>1741</v>
      </c>
      <c r="E1361" s="1">
        <v>345</v>
      </c>
      <c r="G1361" s="1">
        <v>221</v>
      </c>
      <c r="I1361" s="1">
        <v>213</v>
      </c>
      <c r="J1361" s="2"/>
      <c r="K1361" s="2">
        <f t="shared" si="251"/>
        <v>0.61739130434782608</v>
      </c>
      <c r="AB1361" t="s">
        <v>2637</v>
      </c>
      <c r="AF1361" s="38">
        <v>50</v>
      </c>
      <c r="AG1361" s="40">
        <v>25</v>
      </c>
      <c r="AH1361" s="40">
        <v>15</v>
      </c>
      <c r="AI1361" s="52">
        <v>9475</v>
      </c>
      <c r="AJ1361" s="52">
        <f t="shared" si="249"/>
        <v>50025</v>
      </c>
      <c r="AK1361" s="47" t="s">
        <v>1652</v>
      </c>
      <c r="AL1361" s="60"/>
      <c r="AS1361" s="1">
        <f t="shared" si="250"/>
        <v>200</v>
      </c>
      <c r="AT1361" s="1">
        <v>21</v>
      </c>
    </row>
    <row r="1362" spans="1:46" hidden="1" outlineLevel="1">
      <c r="A1362" t="s">
        <v>2663</v>
      </c>
      <c r="B1362" s="11" t="s">
        <v>1741</v>
      </c>
      <c r="E1362" s="1">
        <v>585</v>
      </c>
      <c r="G1362" s="1">
        <v>306</v>
      </c>
      <c r="I1362" s="1">
        <v>300</v>
      </c>
      <c r="J1362" s="2"/>
      <c r="K1362" s="2">
        <f t="shared" si="251"/>
        <v>0.51282051282051277</v>
      </c>
      <c r="AB1362" t="s">
        <v>688</v>
      </c>
      <c r="AF1362" s="38">
        <v>50</v>
      </c>
      <c r="AG1362" s="40">
        <v>19</v>
      </c>
      <c r="AH1362" s="40">
        <v>15</v>
      </c>
      <c r="AI1362" s="52">
        <v>9850</v>
      </c>
      <c r="AJ1362" s="52">
        <f t="shared" si="249"/>
        <v>50019</v>
      </c>
      <c r="AK1362" s="47" t="s">
        <v>1652</v>
      </c>
      <c r="AL1362" s="60"/>
      <c r="AS1362" s="1">
        <f t="shared" si="250"/>
        <v>259</v>
      </c>
      <c r="AT1362" s="1">
        <v>47</v>
      </c>
    </row>
    <row r="1363" spans="1:46" hidden="1" outlineLevel="1">
      <c r="A1363" t="s">
        <v>2503</v>
      </c>
      <c r="B1363" s="11" t="s">
        <v>1741</v>
      </c>
      <c r="E1363" s="1">
        <v>63</v>
      </c>
      <c r="G1363" s="1">
        <v>36</v>
      </c>
      <c r="I1363" s="1">
        <v>32</v>
      </c>
      <c r="J1363" s="2"/>
      <c r="K1363" s="2">
        <f t="shared" si="251"/>
        <v>0.50793650793650791</v>
      </c>
      <c r="AB1363" t="s">
        <v>1016</v>
      </c>
      <c r="AF1363" s="38">
        <v>50</v>
      </c>
      <c r="AG1363" s="40">
        <v>9</v>
      </c>
      <c r="AH1363" s="40">
        <v>25</v>
      </c>
      <c r="AI1363" s="52">
        <v>10075</v>
      </c>
      <c r="AJ1363" s="52">
        <f t="shared" si="249"/>
        <v>50009</v>
      </c>
      <c r="AK1363" s="47" t="s">
        <v>1652</v>
      </c>
      <c r="AL1363" s="60"/>
      <c r="AS1363" s="1">
        <f t="shared" si="250"/>
        <v>35</v>
      </c>
      <c r="AT1363" s="1">
        <v>1</v>
      </c>
    </row>
    <row r="1364" spans="1:46" hidden="1" outlineLevel="1">
      <c r="A1364" t="s">
        <v>3019</v>
      </c>
      <c r="B1364" s="11" t="s">
        <v>1741</v>
      </c>
      <c r="E1364" s="1">
        <v>1046</v>
      </c>
      <c r="G1364" s="1">
        <v>537</v>
      </c>
      <c r="I1364" s="1">
        <v>526</v>
      </c>
      <c r="J1364" s="2"/>
      <c r="K1364" s="2">
        <f t="shared" si="251"/>
        <v>0.50286806883365198</v>
      </c>
      <c r="AB1364" t="s">
        <v>542</v>
      </c>
      <c r="AF1364" s="38">
        <v>50</v>
      </c>
      <c r="AG1364" s="40">
        <v>5</v>
      </c>
      <c r="AH1364" s="40">
        <v>10</v>
      </c>
      <c r="AI1364" s="52">
        <v>10450</v>
      </c>
      <c r="AJ1364" s="52">
        <f t="shared" si="249"/>
        <v>50005</v>
      </c>
      <c r="AK1364" s="47" t="s">
        <v>1652</v>
      </c>
      <c r="AL1364" s="60"/>
      <c r="AS1364" s="1">
        <f t="shared" si="250"/>
        <v>474</v>
      </c>
      <c r="AT1364" s="1">
        <v>63</v>
      </c>
    </row>
    <row r="1365" spans="1:46" hidden="1" outlineLevel="1">
      <c r="A1365" t="s">
        <v>1356</v>
      </c>
      <c r="B1365" s="11" t="s">
        <v>1741</v>
      </c>
      <c r="E1365" s="1">
        <v>31778</v>
      </c>
      <c r="G1365" s="1">
        <v>13453</v>
      </c>
      <c r="I1365" s="1">
        <v>13072</v>
      </c>
      <c r="J1365" s="2"/>
      <c r="K1365" s="2">
        <f t="shared" si="251"/>
        <v>0.41135376675687585</v>
      </c>
      <c r="AB1365" t="s">
        <v>2119</v>
      </c>
      <c r="AF1365" s="38">
        <v>50</v>
      </c>
      <c r="AG1365" s="40">
        <v>7</v>
      </c>
      <c r="AH1365" s="40">
        <v>15</v>
      </c>
      <c r="AI1365" s="52">
        <v>10675</v>
      </c>
      <c r="AJ1365" s="52">
        <f t="shared" si="249"/>
        <v>50007</v>
      </c>
      <c r="AK1365" s="47" t="s">
        <v>165</v>
      </c>
      <c r="AL1365" s="60"/>
      <c r="AS1365" s="1">
        <f t="shared" si="250"/>
        <v>13198</v>
      </c>
      <c r="AT1365" s="1">
        <v>255</v>
      </c>
    </row>
    <row r="1366" spans="1:46" hidden="1" outlineLevel="1">
      <c r="A1366" t="s">
        <v>2314</v>
      </c>
      <c r="B1366" s="11" t="s">
        <v>1741</v>
      </c>
      <c r="E1366" s="1">
        <v>761</v>
      </c>
      <c r="G1366" s="1">
        <v>490</v>
      </c>
      <c r="I1366" s="1">
        <v>479</v>
      </c>
      <c r="J1366" s="2"/>
      <c r="K1366" s="2">
        <f t="shared" si="251"/>
        <v>0.62943495400788441</v>
      </c>
      <c r="AB1366" t="s">
        <v>1069</v>
      </c>
      <c r="AF1366" s="38">
        <v>50</v>
      </c>
      <c r="AG1366" s="40">
        <v>23</v>
      </c>
      <c r="AH1366" s="40">
        <v>20</v>
      </c>
      <c r="AI1366" s="52">
        <v>11125</v>
      </c>
      <c r="AJ1366" s="52">
        <f t="shared" si="249"/>
        <v>50023</v>
      </c>
      <c r="AK1366" s="47" t="s">
        <v>1652</v>
      </c>
      <c r="AL1366" s="60"/>
      <c r="AS1366" s="1">
        <f t="shared" si="250"/>
        <v>413</v>
      </c>
      <c r="AT1366" s="1">
        <v>77</v>
      </c>
    </row>
    <row r="1367" spans="1:46" hidden="1" outlineLevel="1">
      <c r="A1367" t="s">
        <v>1661</v>
      </c>
      <c r="B1367" s="11" t="s">
        <v>1741</v>
      </c>
      <c r="E1367" s="1">
        <v>1179</v>
      </c>
      <c r="G1367" s="1">
        <v>915</v>
      </c>
      <c r="I1367" s="1">
        <v>903</v>
      </c>
      <c r="J1367" s="2"/>
      <c r="K1367" s="2">
        <f t="shared" si="251"/>
        <v>0.76590330788804073</v>
      </c>
      <c r="AB1367" t="s">
        <v>1069</v>
      </c>
      <c r="AF1367" s="38">
        <v>50</v>
      </c>
      <c r="AG1367" s="40">
        <v>23</v>
      </c>
      <c r="AH1367" s="40">
        <v>25</v>
      </c>
      <c r="AI1367" s="52">
        <v>11350</v>
      </c>
      <c r="AJ1367" s="52">
        <f t="shared" si="249"/>
        <v>50023</v>
      </c>
      <c r="AK1367" s="47" t="s">
        <v>1652</v>
      </c>
      <c r="AL1367" s="60"/>
      <c r="AS1367" s="1">
        <f t="shared" si="250"/>
        <v>667</v>
      </c>
      <c r="AT1367" s="1">
        <v>248</v>
      </c>
    </row>
    <row r="1368" spans="1:46" hidden="1" outlineLevel="1">
      <c r="A1368" t="s">
        <v>1527</v>
      </c>
      <c r="B1368" s="11" t="s">
        <v>1741</v>
      </c>
      <c r="E1368" s="1">
        <v>2078</v>
      </c>
      <c r="G1368" s="1">
        <v>1278</v>
      </c>
      <c r="I1368" s="1">
        <v>1225</v>
      </c>
      <c r="J1368" s="2"/>
      <c r="K1368" s="2">
        <f t="shared" si="251"/>
        <v>0.58950914340712224</v>
      </c>
      <c r="AB1368" t="s">
        <v>1951</v>
      </c>
      <c r="AF1368" s="38">
        <v>50</v>
      </c>
      <c r="AG1368" s="40">
        <v>15</v>
      </c>
      <c r="AH1368" s="40">
        <v>10</v>
      </c>
      <c r="AI1368" s="52">
        <v>11500</v>
      </c>
      <c r="AJ1368" s="52">
        <f t="shared" si="249"/>
        <v>50015</v>
      </c>
      <c r="AK1368" s="47" t="s">
        <v>1652</v>
      </c>
      <c r="AL1368" s="60"/>
      <c r="AS1368" s="1">
        <f t="shared" si="250"/>
        <v>1131</v>
      </c>
      <c r="AT1368" s="1">
        <v>147</v>
      </c>
    </row>
    <row r="1369" spans="1:46" hidden="1" outlineLevel="1">
      <c r="A1369" t="s">
        <v>1528</v>
      </c>
      <c r="B1369" s="11" t="s">
        <v>1741</v>
      </c>
      <c r="E1369" s="1">
        <v>550</v>
      </c>
      <c r="G1369" s="1">
        <v>302</v>
      </c>
      <c r="I1369" s="1">
        <v>291</v>
      </c>
      <c r="J1369" s="2"/>
      <c r="K1369" s="2">
        <f t="shared" si="251"/>
        <v>0.52909090909090906</v>
      </c>
      <c r="AB1369" t="s">
        <v>1016</v>
      </c>
      <c r="AF1369" s="38">
        <v>50</v>
      </c>
      <c r="AG1369" s="40">
        <v>9</v>
      </c>
      <c r="AH1369" s="40">
        <v>30</v>
      </c>
      <c r="AI1369" s="52">
        <v>11800</v>
      </c>
      <c r="AJ1369" s="52">
        <f t="shared" si="249"/>
        <v>50009</v>
      </c>
      <c r="AK1369" s="47" t="s">
        <v>1652</v>
      </c>
      <c r="AL1369" s="60"/>
      <c r="AS1369" s="1">
        <f t="shared" si="250"/>
        <v>281</v>
      </c>
      <c r="AT1369" s="1">
        <v>21</v>
      </c>
    </row>
    <row r="1370" spans="1:46" hidden="1" outlineLevel="1">
      <c r="A1370" t="s">
        <v>2182</v>
      </c>
      <c r="B1370" s="11" t="s">
        <v>1741</v>
      </c>
      <c r="E1370" s="1">
        <v>2441</v>
      </c>
      <c r="G1370" s="1">
        <v>1303</v>
      </c>
      <c r="I1370" s="1">
        <v>1245</v>
      </c>
      <c r="J1370" s="2"/>
      <c r="K1370" s="2">
        <f t="shared" si="251"/>
        <v>0.5100368701351905</v>
      </c>
      <c r="AB1370" t="s">
        <v>726</v>
      </c>
      <c r="AF1370" s="38">
        <v>50</v>
      </c>
      <c r="AG1370" s="40">
        <v>21</v>
      </c>
      <c r="AH1370" s="40">
        <v>15</v>
      </c>
      <c r="AI1370" s="52">
        <v>11950</v>
      </c>
      <c r="AJ1370" s="52">
        <f t="shared" si="249"/>
        <v>50021</v>
      </c>
      <c r="AK1370" s="47" t="s">
        <v>1652</v>
      </c>
      <c r="AL1370" s="60"/>
      <c r="AS1370" s="1">
        <f t="shared" si="250"/>
        <v>1178</v>
      </c>
      <c r="AT1370" s="1">
        <v>125</v>
      </c>
    </row>
    <row r="1371" spans="1:46" hidden="1" outlineLevel="1">
      <c r="A1371" t="s">
        <v>2183</v>
      </c>
      <c r="B1371" s="11" t="s">
        <v>1741</v>
      </c>
      <c r="E1371" s="1">
        <v>999</v>
      </c>
      <c r="G1371" s="1">
        <v>523</v>
      </c>
      <c r="I1371" s="1">
        <v>511</v>
      </c>
      <c r="J1371" s="2"/>
      <c r="K1371" s="2">
        <f t="shared" si="251"/>
        <v>0.51151151151151153</v>
      </c>
      <c r="AB1371" t="s">
        <v>2840</v>
      </c>
      <c r="AF1371" s="38">
        <v>50</v>
      </c>
      <c r="AG1371" s="40">
        <v>27</v>
      </c>
      <c r="AH1371" s="40">
        <v>30</v>
      </c>
      <c r="AI1371" s="52">
        <v>12250</v>
      </c>
      <c r="AJ1371" s="52">
        <f t="shared" si="249"/>
        <v>50027</v>
      </c>
      <c r="AK1371" s="47" t="s">
        <v>1652</v>
      </c>
      <c r="AL1371" s="60"/>
      <c r="AS1371" s="1">
        <f t="shared" si="250"/>
        <v>467</v>
      </c>
      <c r="AT1371" s="1">
        <v>56</v>
      </c>
    </row>
    <row r="1372" spans="1:46" hidden="1" outlineLevel="1">
      <c r="A1372" t="s">
        <v>2336</v>
      </c>
      <c r="B1372" s="11" t="s">
        <v>1741</v>
      </c>
      <c r="E1372" s="1">
        <v>622</v>
      </c>
      <c r="G1372" s="1">
        <v>330</v>
      </c>
      <c r="I1372" s="1">
        <v>322</v>
      </c>
      <c r="J1372" s="2"/>
      <c r="K1372" s="2">
        <f t="shared" si="251"/>
        <v>0.51768488745980712</v>
      </c>
      <c r="AB1372" t="s">
        <v>688</v>
      </c>
      <c r="AF1372" s="38">
        <v>50</v>
      </c>
      <c r="AG1372" s="40">
        <v>19</v>
      </c>
      <c r="AH1372" s="40">
        <v>20</v>
      </c>
      <c r="AI1372" s="52">
        <v>13150</v>
      </c>
      <c r="AJ1372" s="52">
        <f t="shared" si="249"/>
        <v>50019</v>
      </c>
      <c r="AK1372" s="47" t="s">
        <v>1652</v>
      </c>
      <c r="AL1372" s="60"/>
      <c r="AS1372" s="1">
        <f t="shared" si="250"/>
        <v>270</v>
      </c>
      <c r="AT1372" s="1">
        <v>60</v>
      </c>
    </row>
    <row r="1373" spans="1:46" hidden="1" outlineLevel="1">
      <c r="A1373" t="s">
        <v>1440</v>
      </c>
      <c r="B1373" s="11" t="s">
        <v>1741</v>
      </c>
      <c r="E1373" s="1">
        <v>2633</v>
      </c>
      <c r="G1373" s="1">
        <v>1833</v>
      </c>
      <c r="I1373" s="1">
        <v>1801</v>
      </c>
      <c r="J1373" s="2"/>
      <c r="K1373" s="2">
        <f t="shared" si="251"/>
        <v>0.68401063425750097</v>
      </c>
      <c r="AB1373" t="s">
        <v>2119</v>
      </c>
      <c r="AF1373" s="38">
        <v>50</v>
      </c>
      <c r="AG1373" s="40">
        <v>7</v>
      </c>
      <c r="AH1373" s="40">
        <v>20</v>
      </c>
      <c r="AI1373" s="52">
        <v>13300</v>
      </c>
      <c r="AJ1373" s="52">
        <f t="shared" si="249"/>
        <v>50007</v>
      </c>
      <c r="AK1373" s="47" t="s">
        <v>1652</v>
      </c>
      <c r="AL1373" s="60"/>
      <c r="AS1373" s="1">
        <f t="shared" si="250"/>
        <v>1544</v>
      </c>
      <c r="AT1373" s="1">
        <v>289</v>
      </c>
    </row>
    <row r="1374" spans="1:46" hidden="1" outlineLevel="1">
      <c r="A1374" t="s">
        <v>2184</v>
      </c>
      <c r="B1374" s="11" t="s">
        <v>1741</v>
      </c>
      <c r="E1374" s="1">
        <v>867</v>
      </c>
      <c r="G1374" s="1">
        <v>591</v>
      </c>
      <c r="I1374" s="1">
        <v>579</v>
      </c>
      <c r="J1374" s="2"/>
      <c r="K1374" s="2">
        <f t="shared" si="251"/>
        <v>0.66782006920415227</v>
      </c>
      <c r="AB1374" t="s">
        <v>547</v>
      </c>
      <c r="AF1374" s="38">
        <v>50</v>
      </c>
      <c r="AG1374" s="40">
        <v>17</v>
      </c>
      <c r="AH1374" s="40">
        <v>20</v>
      </c>
      <c r="AI1374" s="52">
        <v>13525</v>
      </c>
      <c r="AJ1374" s="52">
        <f t="shared" si="249"/>
        <v>50017</v>
      </c>
      <c r="AK1374" s="47" t="s">
        <v>1652</v>
      </c>
      <c r="AL1374" s="60"/>
      <c r="AS1374" s="1">
        <f t="shared" si="250"/>
        <v>490</v>
      </c>
      <c r="AT1374" s="1">
        <v>101</v>
      </c>
    </row>
    <row r="1375" spans="1:46" hidden="1" outlineLevel="1">
      <c r="A1375" t="s">
        <v>508</v>
      </c>
      <c r="B1375" s="11" t="s">
        <v>1741</v>
      </c>
      <c r="E1375" s="1">
        <v>2300</v>
      </c>
      <c r="G1375" s="1">
        <v>1141</v>
      </c>
      <c r="I1375" s="1">
        <v>1091</v>
      </c>
      <c r="J1375" s="2"/>
      <c r="K1375" s="2">
        <f t="shared" si="251"/>
        <v>0.47434782608695653</v>
      </c>
      <c r="AB1375" t="s">
        <v>2840</v>
      </c>
      <c r="AF1375" s="38">
        <v>50</v>
      </c>
      <c r="AG1375" s="40">
        <v>27</v>
      </c>
      <c r="AH1375" s="40">
        <v>35</v>
      </c>
      <c r="AI1375" s="52">
        <v>13675</v>
      </c>
      <c r="AJ1375" s="52">
        <f t="shared" si="249"/>
        <v>50027</v>
      </c>
      <c r="AK1375" s="47" t="s">
        <v>1652</v>
      </c>
      <c r="AL1375" s="60"/>
      <c r="AS1375" s="1">
        <f t="shared" si="250"/>
        <v>978</v>
      </c>
      <c r="AT1375" s="1">
        <v>163</v>
      </c>
    </row>
    <row r="1376" spans="1:46" hidden="1" outlineLevel="1">
      <c r="A1376" t="s">
        <v>2119</v>
      </c>
      <c r="B1376" s="11" t="s">
        <v>1741</v>
      </c>
      <c r="E1376" s="1">
        <v>965</v>
      </c>
      <c r="G1376" s="1">
        <v>575</v>
      </c>
      <c r="I1376" s="1">
        <v>568</v>
      </c>
      <c r="J1376" s="2"/>
      <c r="K1376" s="2">
        <f t="shared" si="251"/>
        <v>0.58860103626943006</v>
      </c>
      <c r="AB1376" t="s">
        <v>726</v>
      </c>
      <c r="AF1376" s="38">
        <v>50</v>
      </c>
      <c r="AG1376" s="40">
        <v>21</v>
      </c>
      <c r="AH1376" s="40">
        <v>20</v>
      </c>
      <c r="AI1376" s="52">
        <v>14350</v>
      </c>
      <c r="AJ1376" s="52">
        <f t="shared" si="249"/>
        <v>50021</v>
      </c>
      <c r="AK1376" s="47" t="s">
        <v>1652</v>
      </c>
      <c r="AL1376" s="60"/>
      <c r="AS1376" s="1">
        <f t="shared" si="250"/>
        <v>504</v>
      </c>
      <c r="AT1376" s="1">
        <v>71</v>
      </c>
    </row>
    <row r="1377" spans="1:46" hidden="1" outlineLevel="1">
      <c r="A1377" t="s">
        <v>335</v>
      </c>
      <c r="B1377" s="11" t="s">
        <v>1741</v>
      </c>
      <c r="E1377" s="1">
        <v>1887</v>
      </c>
      <c r="G1377" s="1">
        <v>986</v>
      </c>
      <c r="I1377" s="1">
        <v>968</v>
      </c>
      <c r="J1377" s="2"/>
      <c r="K1377" s="2">
        <f t="shared" si="251"/>
        <v>0.51298357180710119</v>
      </c>
      <c r="AB1377" t="s">
        <v>726</v>
      </c>
      <c r="AF1377" s="38">
        <v>50</v>
      </c>
      <c r="AG1377" s="40">
        <v>21</v>
      </c>
      <c r="AH1377" s="40">
        <v>25</v>
      </c>
      <c r="AI1377" s="52">
        <v>14500</v>
      </c>
      <c r="AJ1377" s="52">
        <f t="shared" si="249"/>
        <v>50021</v>
      </c>
      <c r="AK1377" s="47" t="s">
        <v>1652</v>
      </c>
      <c r="AL1377" s="60"/>
      <c r="AS1377" s="1">
        <f t="shared" si="250"/>
        <v>905</v>
      </c>
      <c r="AT1377" s="1">
        <v>81</v>
      </c>
    </row>
    <row r="1378" spans="1:46" hidden="1" outlineLevel="1">
      <c r="A1378" t="s">
        <v>2970</v>
      </c>
      <c r="B1378" s="11" t="s">
        <v>1741</v>
      </c>
      <c r="E1378" s="1">
        <v>9403</v>
      </c>
      <c r="G1378" s="1">
        <v>5571</v>
      </c>
      <c r="I1378" s="1">
        <v>5396</v>
      </c>
      <c r="J1378" s="2"/>
      <c r="K1378" s="2">
        <f t="shared" si="251"/>
        <v>0.57385940657237056</v>
      </c>
      <c r="AB1378" t="s">
        <v>2119</v>
      </c>
      <c r="AF1378" s="38">
        <v>50</v>
      </c>
      <c r="AG1378" s="40">
        <v>7</v>
      </c>
      <c r="AH1378" s="40">
        <v>25</v>
      </c>
      <c r="AI1378" s="52">
        <v>14875</v>
      </c>
      <c r="AJ1378" s="52">
        <f t="shared" si="249"/>
        <v>50007</v>
      </c>
      <c r="AK1378" s="47" t="s">
        <v>1652</v>
      </c>
      <c r="AL1378" s="60"/>
      <c r="AS1378" s="1">
        <f t="shared" si="250"/>
        <v>5070</v>
      </c>
      <c r="AT1378" s="1">
        <v>501</v>
      </c>
    </row>
    <row r="1379" spans="1:46" hidden="1" outlineLevel="1">
      <c r="A1379" t="s">
        <v>3066</v>
      </c>
      <c r="B1379" s="11" t="s">
        <v>1741</v>
      </c>
      <c r="E1379" s="1">
        <v>732</v>
      </c>
      <c r="G1379" s="1">
        <v>342</v>
      </c>
      <c r="I1379" s="1">
        <v>328</v>
      </c>
      <c r="J1379" s="2"/>
      <c r="K1379" s="2">
        <f t="shared" si="251"/>
        <v>0.44808743169398907</v>
      </c>
      <c r="AB1379" t="s">
        <v>1016</v>
      </c>
      <c r="AF1379" s="38">
        <v>50</v>
      </c>
      <c r="AG1379" s="40">
        <v>9</v>
      </c>
      <c r="AH1379" s="40">
        <v>35</v>
      </c>
      <c r="AI1379" s="52">
        <v>15250</v>
      </c>
      <c r="AJ1379" s="52">
        <f t="shared" si="249"/>
        <v>50009</v>
      </c>
      <c r="AK1379" s="47" t="s">
        <v>1652</v>
      </c>
      <c r="AL1379" s="60"/>
      <c r="AS1379" s="1">
        <f t="shared" si="250"/>
        <v>316</v>
      </c>
      <c r="AT1379" s="1">
        <v>26</v>
      </c>
    </row>
    <row r="1380" spans="1:46" hidden="1" outlineLevel="1">
      <c r="A1380" t="s">
        <v>3056</v>
      </c>
      <c r="B1380" s="11" t="s">
        <v>1741</v>
      </c>
      <c r="E1380" s="1">
        <v>1082</v>
      </c>
      <c r="G1380" s="1">
        <v>536</v>
      </c>
      <c r="I1380" s="1">
        <v>523</v>
      </c>
      <c r="J1380" s="2"/>
      <c r="K1380" s="2">
        <f t="shared" si="251"/>
        <v>0.48336414048059151</v>
      </c>
      <c r="AB1380" t="s">
        <v>547</v>
      </c>
      <c r="AF1380" s="38">
        <v>50</v>
      </c>
      <c r="AG1380" s="40">
        <v>17</v>
      </c>
      <c r="AH1380" s="40">
        <v>25</v>
      </c>
      <c r="AI1380" s="52">
        <v>15700</v>
      </c>
      <c r="AJ1380" s="52">
        <f t="shared" si="249"/>
        <v>50017</v>
      </c>
      <c r="AK1380" s="47" t="s">
        <v>1652</v>
      </c>
      <c r="AL1380" s="60"/>
      <c r="AS1380" s="1">
        <f t="shared" si="250"/>
        <v>471</v>
      </c>
      <c r="AT1380" s="1">
        <v>65</v>
      </c>
    </row>
    <row r="1381" spans="1:46" hidden="1" outlineLevel="1">
      <c r="A1381" t="s">
        <v>1853</v>
      </c>
      <c r="B1381" s="11" t="s">
        <v>1741</v>
      </c>
      <c r="E1381" s="1">
        <v>921</v>
      </c>
      <c r="G1381" s="1">
        <v>604</v>
      </c>
      <c r="I1381" s="1">
        <v>593</v>
      </c>
      <c r="J1381" s="2"/>
      <c r="K1381" s="2">
        <f t="shared" si="251"/>
        <v>0.64386536373507053</v>
      </c>
      <c r="AB1381" t="s">
        <v>1079</v>
      </c>
      <c r="AF1381" s="38">
        <v>50</v>
      </c>
      <c r="AG1381" s="40">
        <v>1</v>
      </c>
      <c r="AH1381" s="40">
        <v>20</v>
      </c>
      <c r="AI1381" s="52">
        <v>16000</v>
      </c>
      <c r="AJ1381" s="52">
        <f t="shared" si="249"/>
        <v>50001</v>
      </c>
      <c r="AK1381" s="47" t="s">
        <v>1652</v>
      </c>
      <c r="AL1381" s="60"/>
      <c r="AS1381" s="1">
        <f t="shared" si="250"/>
        <v>532</v>
      </c>
      <c r="AT1381" s="1">
        <v>72</v>
      </c>
    </row>
    <row r="1382" spans="1:46" hidden="1" outlineLevel="1">
      <c r="A1382" t="s">
        <v>1659</v>
      </c>
      <c r="B1382" s="11" t="s">
        <v>1741</v>
      </c>
      <c r="E1382" s="1">
        <v>530</v>
      </c>
      <c r="G1382" s="1">
        <v>263</v>
      </c>
      <c r="I1382" s="1">
        <v>256</v>
      </c>
      <c r="J1382" s="2"/>
      <c r="K1382" s="2">
        <f t="shared" si="251"/>
        <v>0.48301886792452831</v>
      </c>
      <c r="AB1382" t="s">
        <v>688</v>
      </c>
      <c r="AF1382" s="38">
        <v>50</v>
      </c>
      <c r="AG1382" s="40">
        <v>19</v>
      </c>
      <c r="AH1382" s="40">
        <v>25</v>
      </c>
      <c r="AI1382" s="52">
        <v>16150</v>
      </c>
      <c r="AJ1382" s="52">
        <f t="shared" si="249"/>
        <v>50019</v>
      </c>
      <c r="AK1382" s="47" t="s">
        <v>1652</v>
      </c>
      <c r="AL1382" s="60"/>
      <c r="AS1382" s="1">
        <f t="shared" si="250"/>
        <v>243</v>
      </c>
      <c r="AT1382" s="1">
        <v>20</v>
      </c>
    </row>
    <row r="1383" spans="1:46" hidden="1" outlineLevel="1">
      <c r="A1383" t="s">
        <v>1136</v>
      </c>
      <c r="B1383" s="11" t="s">
        <v>1741</v>
      </c>
      <c r="E1383" s="1">
        <v>741</v>
      </c>
      <c r="G1383" s="1">
        <v>510</v>
      </c>
      <c r="I1383" s="1">
        <v>502</v>
      </c>
      <c r="J1383" s="2"/>
      <c r="K1383" s="2">
        <f t="shared" si="251"/>
        <v>0.67746288798920373</v>
      </c>
      <c r="AB1383" t="s">
        <v>688</v>
      </c>
      <c r="AF1383" s="38">
        <v>50</v>
      </c>
      <c r="AG1383" s="40">
        <v>19</v>
      </c>
      <c r="AH1383" s="40">
        <v>30</v>
      </c>
      <c r="AI1383" s="52">
        <v>16300</v>
      </c>
      <c r="AJ1383" s="52">
        <f t="shared" si="249"/>
        <v>50019</v>
      </c>
      <c r="AK1383" s="47" t="s">
        <v>1652</v>
      </c>
      <c r="AL1383" s="60"/>
      <c r="AS1383" s="1">
        <f t="shared" si="250"/>
        <v>445</v>
      </c>
      <c r="AT1383" s="1">
        <v>65</v>
      </c>
    </row>
    <row r="1384" spans="1:46" hidden="1" outlineLevel="1">
      <c r="A1384" t="s">
        <v>1047</v>
      </c>
      <c r="B1384" s="11" t="s">
        <v>1741</v>
      </c>
      <c r="E1384" s="1">
        <v>866</v>
      </c>
      <c r="G1384" s="1">
        <v>470</v>
      </c>
      <c r="I1384" s="1">
        <v>456</v>
      </c>
      <c r="J1384" s="2"/>
      <c r="K1384" s="2">
        <f t="shared" si="251"/>
        <v>0.52655889145496537</v>
      </c>
      <c r="AB1384" t="s">
        <v>726</v>
      </c>
      <c r="AF1384" s="38">
        <v>50</v>
      </c>
      <c r="AG1384" s="40">
        <v>21</v>
      </c>
      <c r="AH1384" s="40">
        <v>30</v>
      </c>
      <c r="AI1384" s="52">
        <v>16825</v>
      </c>
      <c r="AJ1384" s="52">
        <f t="shared" si="249"/>
        <v>50021</v>
      </c>
      <c r="AK1384" s="47" t="s">
        <v>1652</v>
      </c>
      <c r="AL1384" s="60"/>
      <c r="AS1384" s="1">
        <f t="shared" si="250"/>
        <v>293</v>
      </c>
      <c r="AT1384" s="1">
        <v>177</v>
      </c>
    </row>
    <row r="1385" spans="1:46" hidden="1" outlineLevel="1">
      <c r="A1385" t="s">
        <v>2193</v>
      </c>
      <c r="B1385" s="11" t="s">
        <v>1741</v>
      </c>
      <c r="E1385" s="1">
        <v>1531</v>
      </c>
      <c r="G1385" s="1">
        <v>901</v>
      </c>
      <c r="I1385" s="1">
        <v>883</v>
      </c>
      <c r="J1385" s="2"/>
      <c r="K1385" s="2">
        <f t="shared" si="251"/>
        <v>0.57674722403657741</v>
      </c>
      <c r="AB1385" t="s">
        <v>542</v>
      </c>
      <c r="AF1385" s="38">
        <v>50</v>
      </c>
      <c r="AG1385" s="40">
        <v>5</v>
      </c>
      <c r="AH1385" s="40">
        <v>15</v>
      </c>
      <c r="AI1385" s="52">
        <v>17125</v>
      </c>
      <c r="AJ1385" s="52">
        <f t="shared" si="249"/>
        <v>50005</v>
      </c>
      <c r="AK1385" s="47" t="s">
        <v>1652</v>
      </c>
      <c r="AL1385" s="60"/>
      <c r="AS1385" s="1">
        <f t="shared" si="250"/>
        <v>762</v>
      </c>
      <c r="AT1385" s="1">
        <v>139</v>
      </c>
    </row>
    <row r="1386" spans="1:46" hidden="1" outlineLevel="1">
      <c r="A1386" t="s">
        <v>3123</v>
      </c>
      <c r="B1386" s="11" t="s">
        <v>1741</v>
      </c>
      <c r="E1386" s="1">
        <v>3110</v>
      </c>
      <c r="G1386" s="1">
        <v>1720</v>
      </c>
      <c r="I1386" s="1">
        <v>1638</v>
      </c>
      <c r="J1386" s="2"/>
      <c r="K1386" s="2">
        <f t="shared" si="251"/>
        <v>0.52668810289389068</v>
      </c>
      <c r="AB1386" t="s">
        <v>688</v>
      </c>
      <c r="AF1386" s="38">
        <v>50</v>
      </c>
      <c r="AG1386" s="40">
        <v>19</v>
      </c>
      <c r="AH1386" s="40">
        <v>35</v>
      </c>
      <c r="AI1386" s="52">
        <v>17350</v>
      </c>
      <c r="AJ1386" s="52">
        <f t="shared" si="249"/>
        <v>50019</v>
      </c>
      <c r="AK1386" s="47" t="s">
        <v>1652</v>
      </c>
      <c r="AL1386" s="60"/>
      <c r="AS1386" s="1">
        <f t="shared" si="250"/>
        <v>1352</v>
      </c>
      <c r="AT1386" s="1">
        <v>368</v>
      </c>
    </row>
    <row r="1387" spans="1:46" hidden="1" outlineLevel="1">
      <c r="A1387" t="s">
        <v>2598</v>
      </c>
      <c r="B1387" s="11" t="s">
        <v>1741</v>
      </c>
      <c r="E1387" s="1">
        <v>1640</v>
      </c>
      <c r="G1387" s="1">
        <v>910</v>
      </c>
      <c r="I1387" s="1">
        <v>856</v>
      </c>
      <c r="J1387" s="2"/>
      <c r="K1387" s="2">
        <f t="shared" si="251"/>
        <v>0.52195121951219514</v>
      </c>
      <c r="AB1387" t="s">
        <v>1080</v>
      </c>
      <c r="AF1387" s="38">
        <v>50</v>
      </c>
      <c r="AG1387" s="40">
        <v>3</v>
      </c>
      <c r="AH1387" s="40">
        <v>15</v>
      </c>
      <c r="AI1387" s="52">
        <v>17725</v>
      </c>
      <c r="AJ1387" s="52">
        <f t="shared" si="249"/>
        <v>50003</v>
      </c>
      <c r="AK1387" s="47" t="s">
        <v>1652</v>
      </c>
      <c r="AL1387" s="60"/>
      <c r="AS1387" s="1">
        <f t="shared" si="250"/>
        <v>802</v>
      </c>
      <c r="AT1387" s="1">
        <v>108</v>
      </c>
    </row>
    <row r="1388" spans="1:46" hidden="1" outlineLevel="1">
      <c r="A1388" t="s">
        <v>3016</v>
      </c>
      <c r="B1388" s="11" t="s">
        <v>1741</v>
      </c>
      <c r="E1388" s="1">
        <v>888</v>
      </c>
      <c r="G1388" s="1">
        <v>484</v>
      </c>
      <c r="I1388" s="1">
        <v>473</v>
      </c>
      <c r="J1388" s="2"/>
      <c r="K1388" s="2">
        <f t="shared" si="251"/>
        <v>0.53265765765765771</v>
      </c>
      <c r="AB1388" t="s">
        <v>2637</v>
      </c>
      <c r="AF1388" s="38">
        <v>50</v>
      </c>
      <c r="AG1388" s="40">
        <v>25</v>
      </c>
      <c r="AH1388" s="40">
        <v>20</v>
      </c>
      <c r="AI1388" s="52">
        <v>17875</v>
      </c>
      <c r="AJ1388" s="52">
        <f t="shared" si="249"/>
        <v>50025</v>
      </c>
      <c r="AK1388" s="47" t="s">
        <v>1652</v>
      </c>
      <c r="AL1388" s="60"/>
      <c r="AS1388" s="1">
        <f t="shared" si="250"/>
        <v>416</v>
      </c>
      <c r="AT1388" s="1">
        <v>68</v>
      </c>
    </row>
    <row r="1389" spans="1:46" hidden="1" outlineLevel="1">
      <c r="A1389" t="s">
        <v>2369</v>
      </c>
      <c r="B1389" s="11" t="s">
        <v>1741</v>
      </c>
      <c r="E1389" s="1">
        <v>1375</v>
      </c>
      <c r="G1389" s="1">
        <v>875</v>
      </c>
      <c r="I1389" s="1">
        <v>853</v>
      </c>
      <c r="J1389" s="2"/>
      <c r="K1389" s="2">
        <f t="shared" si="251"/>
        <v>0.62036363636363634</v>
      </c>
      <c r="AB1389" t="s">
        <v>2637</v>
      </c>
      <c r="AF1389" s="38">
        <v>50</v>
      </c>
      <c r="AG1389" s="40">
        <v>25</v>
      </c>
      <c r="AH1389" s="40">
        <v>25</v>
      </c>
      <c r="AI1389" s="52">
        <v>18325</v>
      </c>
      <c r="AJ1389" s="52">
        <f t="shared" si="249"/>
        <v>50025</v>
      </c>
      <c r="AK1389" s="47" t="s">
        <v>1652</v>
      </c>
      <c r="AL1389" s="60"/>
      <c r="AS1389" s="1">
        <f t="shared" si="250"/>
        <v>787</v>
      </c>
      <c r="AT1389" s="1">
        <v>88</v>
      </c>
    </row>
    <row r="1390" spans="1:46" hidden="1" outlineLevel="1">
      <c r="A1390" t="s">
        <v>2770</v>
      </c>
      <c r="B1390" s="11" t="s">
        <v>1741</v>
      </c>
      <c r="E1390" s="1">
        <v>867</v>
      </c>
      <c r="G1390" s="1">
        <v>533</v>
      </c>
      <c r="I1390" s="1">
        <v>523</v>
      </c>
      <c r="J1390" s="2"/>
      <c r="K1390" s="2">
        <f t="shared" si="251"/>
        <v>0.60322952710495958</v>
      </c>
      <c r="AB1390" t="s">
        <v>1069</v>
      </c>
      <c r="AF1390" s="38">
        <v>50</v>
      </c>
      <c r="AG1390" s="40">
        <v>23</v>
      </c>
      <c r="AH1390" s="40">
        <v>30</v>
      </c>
      <c r="AI1390" s="52">
        <v>18550</v>
      </c>
      <c r="AJ1390" s="52">
        <f t="shared" si="249"/>
        <v>50023</v>
      </c>
      <c r="AK1390" s="47" t="s">
        <v>1652</v>
      </c>
      <c r="AL1390" s="60"/>
      <c r="AS1390" s="1">
        <f t="shared" si="250"/>
        <v>478</v>
      </c>
      <c r="AT1390" s="1">
        <v>55</v>
      </c>
    </row>
    <row r="1391" spans="1:46" hidden="1" outlineLevel="1">
      <c r="A1391" t="s">
        <v>2628</v>
      </c>
      <c r="B1391" s="11" t="s">
        <v>1741</v>
      </c>
      <c r="E1391" s="1">
        <v>189</v>
      </c>
      <c r="G1391" s="1">
        <v>112</v>
      </c>
      <c r="I1391" s="1">
        <v>107</v>
      </c>
      <c r="J1391" s="2"/>
      <c r="K1391" s="2">
        <f t="shared" si="251"/>
        <v>0.56613756613756616</v>
      </c>
      <c r="AB1391" t="s">
        <v>1016</v>
      </c>
      <c r="AF1391" s="38">
        <v>50</v>
      </c>
      <c r="AG1391" s="40">
        <v>9</v>
      </c>
      <c r="AH1391" s="40">
        <v>40</v>
      </c>
      <c r="AI1391" s="52">
        <v>21250</v>
      </c>
      <c r="AJ1391" s="52">
        <f t="shared" si="249"/>
        <v>50009</v>
      </c>
      <c r="AK1391" s="47" t="s">
        <v>1652</v>
      </c>
      <c r="AL1391" s="60"/>
      <c r="AS1391" s="1">
        <f t="shared" si="250"/>
        <v>98</v>
      </c>
      <c r="AT1391" s="1">
        <v>14</v>
      </c>
    </row>
    <row r="1392" spans="1:46" hidden="1" outlineLevel="1">
      <c r="A1392" t="s">
        <v>3112</v>
      </c>
      <c r="B1392" s="11" t="s">
        <v>1741</v>
      </c>
      <c r="E1392" s="1">
        <v>2029</v>
      </c>
      <c r="G1392" s="1">
        <v>1299</v>
      </c>
      <c r="I1392" s="1">
        <v>1267</v>
      </c>
      <c r="J1392" s="2"/>
      <c r="K1392" s="2">
        <f t="shared" si="251"/>
        <v>0.62444553967471661</v>
      </c>
      <c r="AB1392" t="s">
        <v>1069</v>
      </c>
      <c r="AF1392" s="38">
        <v>50</v>
      </c>
      <c r="AG1392" s="40">
        <v>23</v>
      </c>
      <c r="AH1392" s="40">
        <v>35</v>
      </c>
      <c r="AI1392" s="52">
        <v>21925</v>
      </c>
      <c r="AJ1392" s="52">
        <f t="shared" si="249"/>
        <v>50023</v>
      </c>
      <c r="AK1392" s="47" t="s">
        <v>1652</v>
      </c>
      <c r="AL1392" s="60"/>
      <c r="AS1392" s="1">
        <f t="shared" si="250"/>
        <v>1053</v>
      </c>
      <c r="AT1392" s="1">
        <v>246</v>
      </c>
    </row>
    <row r="1393" spans="1:46" hidden="1" outlineLevel="1">
      <c r="A1393" t="s">
        <v>3017</v>
      </c>
      <c r="B1393" s="11" t="s">
        <v>1741</v>
      </c>
      <c r="E1393" s="1">
        <v>729</v>
      </c>
      <c r="G1393" s="1">
        <v>326</v>
      </c>
      <c r="I1393" s="1">
        <v>321</v>
      </c>
      <c r="J1393" s="2"/>
      <c r="K1393" s="2">
        <f t="shared" si="251"/>
        <v>0.44032921810699588</v>
      </c>
      <c r="AB1393" t="s">
        <v>1951</v>
      </c>
      <c r="AF1393" s="38">
        <v>50</v>
      </c>
      <c r="AG1393" s="40">
        <v>15</v>
      </c>
      <c r="AH1393" s="40">
        <v>15</v>
      </c>
      <c r="AI1393" s="52">
        <v>23500</v>
      </c>
      <c r="AJ1393" s="52">
        <f t="shared" si="249"/>
        <v>50015</v>
      </c>
      <c r="AK1393" s="47" t="s">
        <v>1652</v>
      </c>
      <c r="AL1393" s="60"/>
      <c r="AS1393" s="1">
        <f t="shared" si="250"/>
        <v>272</v>
      </c>
      <c r="AT1393" s="1">
        <v>54</v>
      </c>
    </row>
    <row r="1394" spans="1:46" hidden="1" outlineLevel="1">
      <c r="A1394" t="s">
        <v>1099</v>
      </c>
      <c r="B1394" s="11" t="s">
        <v>1741</v>
      </c>
      <c r="E1394" s="1">
        <v>558</v>
      </c>
      <c r="G1394" s="1">
        <v>396</v>
      </c>
      <c r="I1394" s="1">
        <v>386</v>
      </c>
      <c r="J1394" s="2"/>
      <c r="K1394" s="2">
        <f t="shared" si="251"/>
        <v>0.69175627240143367</v>
      </c>
      <c r="AB1394" t="s">
        <v>1951</v>
      </c>
      <c r="AF1394" s="38">
        <v>50</v>
      </c>
      <c r="AG1394" s="40">
        <v>15</v>
      </c>
      <c r="AH1394" s="40">
        <v>20</v>
      </c>
      <c r="AI1394" s="52">
        <v>23725</v>
      </c>
      <c r="AJ1394" s="52">
        <f t="shared" si="249"/>
        <v>50015</v>
      </c>
      <c r="AK1394" s="47" t="s">
        <v>1652</v>
      </c>
      <c r="AL1394" s="60"/>
      <c r="AS1394" s="1">
        <f t="shared" si="250"/>
        <v>396</v>
      </c>
      <c r="AT1394" s="1">
        <v>0</v>
      </c>
    </row>
    <row r="1395" spans="1:46" hidden="1" outlineLevel="1">
      <c r="A1395" t="s">
        <v>3018</v>
      </c>
      <c r="B1395" s="11" t="s">
        <v>1741</v>
      </c>
      <c r="E1395" s="1">
        <v>1624</v>
      </c>
      <c r="G1395" s="1">
        <v>881</v>
      </c>
      <c r="I1395" s="1">
        <v>850</v>
      </c>
      <c r="J1395" s="2"/>
      <c r="K1395" s="2">
        <f t="shared" si="251"/>
        <v>0.52339901477832518</v>
      </c>
      <c r="AB1395" t="s">
        <v>1083</v>
      </c>
      <c r="AF1395" s="38">
        <v>50</v>
      </c>
      <c r="AG1395" s="40">
        <v>11</v>
      </c>
      <c r="AH1395" s="40">
        <v>20</v>
      </c>
      <c r="AI1395" s="52">
        <v>23875</v>
      </c>
      <c r="AJ1395" s="52">
        <f t="shared" ref="AJ1395:AJ1458" si="252">1000*AF1395+AG1395</f>
        <v>50011</v>
      </c>
      <c r="AK1395" s="47" t="s">
        <v>1652</v>
      </c>
      <c r="AL1395" s="60"/>
      <c r="AS1395" s="1">
        <f t="shared" si="250"/>
        <v>690</v>
      </c>
      <c r="AT1395" s="1">
        <v>191</v>
      </c>
    </row>
    <row r="1396" spans="1:46" hidden="1" outlineLevel="1">
      <c r="A1396" t="s">
        <v>1016</v>
      </c>
      <c r="B1396" s="11" t="s">
        <v>1741</v>
      </c>
      <c r="E1396" s="1">
        <v>13948</v>
      </c>
      <c r="G1396" s="1">
        <v>7568</v>
      </c>
      <c r="I1396" s="1">
        <v>7340</v>
      </c>
      <c r="J1396" s="2"/>
      <c r="K1396" s="2">
        <f t="shared" si="251"/>
        <v>0.52624032119300257</v>
      </c>
      <c r="AB1396" t="s">
        <v>2119</v>
      </c>
      <c r="AF1396" s="38">
        <v>50</v>
      </c>
      <c r="AG1396" s="40">
        <v>7</v>
      </c>
      <c r="AH1396" s="40">
        <v>30</v>
      </c>
      <c r="AI1396" s="52">
        <v>24175</v>
      </c>
      <c r="AJ1396" s="52">
        <f t="shared" si="252"/>
        <v>50007</v>
      </c>
      <c r="AK1396" s="47" t="s">
        <v>1652</v>
      </c>
      <c r="AL1396" s="60"/>
      <c r="AS1396" s="1">
        <f t="shared" ref="AS1396:AS1459" si="253">G1396-AT1396</f>
        <v>7008</v>
      </c>
      <c r="AT1396" s="1">
        <v>560</v>
      </c>
    </row>
    <row r="1397" spans="1:46" hidden="1" outlineLevel="1">
      <c r="A1397" t="s">
        <v>3023</v>
      </c>
      <c r="B1397" s="11" t="s">
        <v>1741</v>
      </c>
      <c r="E1397" s="1">
        <v>1838</v>
      </c>
      <c r="G1397" s="1">
        <v>863</v>
      </c>
      <c r="I1397" s="1">
        <v>808</v>
      </c>
      <c r="J1397" s="2"/>
      <c r="K1397" s="2">
        <f t="shared" si="251"/>
        <v>0.4396082698585419</v>
      </c>
      <c r="AB1397" t="s">
        <v>726</v>
      </c>
      <c r="AF1397" s="38">
        <v>50</v>
      </c>
      <c r="AG1397" s="40">
        <v>21</v>
      </c>
      <c r="AH1397" s="40">
        <v>35</v>
      </c>
      <c r="AI1397" s="52">
        <v>25375</v>
      </c>
      <c r="AJ1397" s="52">
        <f t="shared" si="252"/>
        <v>50021</v>
      </c>
      <c r="AK1397" s="47" t="s">
        <v>1652</v>
      </c>
      <c r="AL1397" s="60"/>
      <c r="AS1397" s="1">
        <f t="shared" si="253"/>
        <v>808</v>
      </c>
      <c r="AT1397" s="1">
        <v>55</v>
      </c>
    </row>
    <row r="1398" spans="1:46" hidden="1" outlineLevel="1">
      <c r="A1398" t="s">
        <v>1797</v>
      </c>
      <c r="B1398" s="11" t="s">
        <v>1741</v>
      </c>
      <c r="E1398" s="1">
        <v>2196</v>
      </c>
      <c r="G1398" s="1">
        <v>1377</v>
      </c>
      <c r="I1398" s="1">
        <v>1327</v>
      </c>
      <c r="J1398" s="2"/>
      <c r="K1398" s="2">
        <f t="shared" si="251"/>
        <v>0.60428051001821492</v>
      </c>
      <c r="AB1398" t="s">
        <v>1083</v>
      </c>
      <c r="AF1398" s="38">
        <v>50</v>
      </c>
      <c r="AG1398" s="40">
        <v>11</v>
      </c>
      <c r="AH1398" s="40">
        <v>25</v>
      </c>
      <c r="AI1398" s="52">
        <v>24925</v>
      </c>
      <c r="AJ1398" s="52">
        <f t="shared" si="252"/>
        <v>50011</v>
      </c>
      <c r="AK1398" s="47" t="s">
        <v>1652</v>
      </c>
      <c r="AL1398" s="60"/>
      <c r="AS1398" s="1">
        <f t="shared" si="253"/>
        <v>1223</v>
      </c>
      <c r="AT1398" s="1">
        <v>154</v>
      </c>
    </row>
    <row r="1399" spans="1:46" hidden="1" outlineLevel="1">
      <c r="A1399" t="s">
        <v>524</v>
      </c>
      <c r="B1399" s="11" t="s">
        <v>1741</v>
      </c>
      <c r="E1399" s="1">
        <v>1063</v>
      </c>
      <c r="G1399" s="1">
        <v>724</v>
      </c>
      <c r="I1399" s="1">
        <v>707</v>
      </c>
      <c r="J1399" s="2"/>
      <c r="K1399" s="2">
        <f t="shared" si="251"/>
        <v>0.66509877704609599</v>
      </c>
      <c r="AB1399" t="s">
        <v>1083</v>
      </c>
      <c r="AF1399" s="38">
        <v>50</v>
      </c>
      <c r="AG1399" s="40">
        <v>11</v>
      </c>
      <c r="AH1399" s="40">
        <v>30</v>
      </c>
      <c r="AI1399" s="52">
        <v>25225</v>
      </c>
      <c r="AJ1399" s="52">
        <f t="shared" si="252"/>
        <v>50011</v>
      </c>
      <c r="AK1399" s="47" t="s">
        <v>1652</v>
      </c>
      <c r="AL1399" s="60"/>
      <c r="AS1399" s="1">
        <f t="shared" si="253"/>
        <v>648</v>
      </c>
      <c r="AT1399" s="1">
        <v>76</v>
      </c>
    </row>
    <row r="1400" spans="1:46" hidden="1" outlineLevel="1">
      <c r="A1400" t="s">
        <v>2747</v>
      </c>
      <c r="B1400" s="11" t="s">
        <v>1741</v>
      </c>
      <c r="E1400" s="1">
        <v>756</v>
      </c>
      <c r="G1400" s="1">
        <v>417</v>
      </c>
      <c r="I1400" s="1">
        <v>406</v>
      </c>
      <c r="J1400" s="2"/>
      <c r="K1400" s="2">
        <f t="shared" si="251"/>
        <v>0.53703703703703709</v>
      </c>
      <c r="AB1400" t="s">
        <v>547</v>
      </c>
      <c r="AF1400" s="38">
        <v>50</v>
      </c>
      <c r="AG1400" s="40">
        <v>17</v>
      </c>
      <c r="AH1400" s="40">
        <v>30</v>
      </c>
      <c r="AI1400" s="52">
        <v>25675</v>
      </c>
      <c r="AJ1400" s="52">
        <f t="shared" si="252"/>
        <v>50017</v>
      </c>
      <c r="AK1400" s="47" t="s">
        <v>1652</v>
      </c>
      <c r="AL1400" s="60"/>
      <c r="AS1400" s="1">
        <f t="shared" si="253"/>
        <v>374</v>
      </c>
      <c r="AT1400" s="1">
        <v>43</v>
      </c>
    </row>
    <row r="1401" spans="1:46" hidden="1" outlineLevel="1">
      <c r="A1401" t="s">
        <v>2740</v>
      </c>
      <c r="B1401" s="11" t="s">
        <v>1741</v>
      </c>
      <c r="E1401" s="1">
        <v>946</v>
      </c>
      <c r="G1401" s="1">
        <v>605</v>
      </c>
      <c r="I1401" s="1">
        <v>603</v>
      </c>
      <c r="J1401" s="2"/>
      <c r="K1401" s="2">
        <f t="shared" si="251"/>
        <v>0.63742071881606766</v>
      </c>
      <c r="AB1401" t="s">
        <v>1069</v>
      </c>
      <c r="AF1401" s="38">
        <v>50</v>
      </c>
      <c r="AG1401" s="40">
        <v>23</v>
      </c>
      <c r="AH1401" s="40">
        <v>40</v>
      </c>
      <c r="AI1401" s="52">
        <v>25825</v>
      </c>
      <c r="AJ1401" s="52">
        <f t="shared" si="252"/>
        <v>50023</v>
      </c>
      <c r="AK1401" s="47" t="s">
        <v>1652</v>
      </c>
      <c r="AL1401" s="60"/>
      <c r="AS1401" s="1">
        <f t="shared" si="253"/>
        <v>503</v>
      </c>
      <c r="AT1401" s="1">
        <v>102</v>
      </c>
    </row>
    <row r="1402" spans="1:46" hidden="1" outlineLevel="1">
      <c r="A1402" t="s">
        <v>2874</v>
      </c>
      <c r="B1402" s="11" t="s">
        <v>1741</v>
      </c>
      <c r="E1402" s="1">
        <v>1853</v>
      </c>
      <c r="G1402" s="1">
        <v>1236</v>
      </c>
      <c r="I1402" s="1">
        <v>1220</v>
      </c>
      <c r="J1402" s="2"/>
      <c r="K1402" s="2">
        <f t="shared" si="251"/>
        <v>0.65839179708580675</v>
      </c>
      <c r="AB1402" t="s">
        <v>1079</v>
      </c>
      <c r="AF1402" s="38">
        <v>50</v>
      </c>
      <c r="AG1402" s="40">
        <v>1</v>
      </c>
      <c r="AH1402" s="40">
        <v>25</v>
      </c>
      <c r="AI1402" s="52">
        <v>26275</v>
      </c>
      <c r="AJ1402" s="52">
        <f t="shared" si="252"/>
        <v>50001</v>
      </c>
      <c r="AK1402" s="47" t="s">
        <v>1652</v>
      </c>
      <c r="AL1402" s="60"/>
      <c r="AS1402" s="1">
        <f t="shared" si="253"/>
        <v>1128</v>
      </c>
      <c r="AT1402" s="1">
        <v>108</v>
      </c>
    </row>
    <row r="1403" spans="1:46" hidden="1" outlineLevel="1">
      <c r="A1403" t="s">
        <v>1778</v>
      </c>
      <c r="B1403" s="11" t="s">
        <v>1741</v>
      </c>
      <c r="E1403" s="1">
        <v>704</v>
      </c>
      <c r="G1403" s="1">
        <v>428</v>
      </c>
      <c r="I1403" s="1">
        <v>425</v>
      </c>
      <c r="J1403" s="2"/>
      <c r="K1403" s="2">
        <f t="shared" si="251"/>
        <v>0.60369318181818177</v>
      </c>
      <c r="AB1403" t="s">
        <v>1083</v>
      </c>
      <c r="AF1403" s="38">
        <v>50</v>
      </c>
      <c r="AG1403" s="40">
        <v>11</v>
      </c>
      <c r="AH1403" s="40">
        <v>35</v>
      </c>
      <c r="AI1403" s="52">
        <v>26500</v>
      </c>
      <c r="AJ1403" s="52">
        <f t="shared" si="252"/>
        <v>50011</v>
      </c>
      <c r="AK1403" s="47" t="s">
        <v>1652</v>
      </c>
      <c r="AL1403" s="60"/>
      <c r="AS1403" s="1">
        <f t="shared" si="253"/>
        <v>349</v>
      </c>
      <c r="AT1403" s="1">
        <v>79</v>
      </c>
    </row>
    <row r="1404" spans="1:46" hidden="1" outlineLevel="1">
      <c r="A1404" t="s">
        <v>1083</v>
      </c>
      <c r="B1404" s="11" t="s">
        <v>1741</v>
      </c>
      <c r="E1404" s="1">
        <v>772</v>
      </c>
      <c r="G1404" s="1">
        <v>453</v>
      </c>
      <c r="I1404" s="1">
        <v>443</v>
      </c>
      <c r="J1404" s="2"/>
      <c r="K1404" s="2">
        <f t="shared" si="251"/>
        <v>0.57383419689119175</v>
      </c>
      <c r="AB1404" t="s">
        <v>1083</v>
      </c>
      <c r="AF1404" s="38">
        <v>50</v>
      </c>
      <c r="AG1404" s="40">
        <v>11</v>
      </c>
      <c r="AH1404" s="40">
        <v>40</v>
      </c>
      <c r="AI1404" s="52">
        <v>27100</v>
      </c>
      <c r="AJ1404" s="52">
        <f t="shared" si="252"/>
        <v>50011</v>
      </c>
      <c r="AK1404" s="47" t="s">
        <v>1652</v>
      </c>
      <c r="AL1404" s="60"/>
      <c r="AS1404" s="1">
        <f t="shared" si="253"/>
        <v>385</v>
      </c>
      <c r="AT1404" s="1">
        <v>68</v>
      </c>
    </row>
    <row r="1405" spans="1:46" hidden="1" outlineLevel="1">
      <c r="A1405" t="s">
        <v>11</v>
      </c>
      <c r="B1405" s="11" t="s">
        <v>1741</v>
      </c>
      <c r="E1405" s="1">
        <v>2796</v>
      </c>
      <c r="G1405" s="1">
        <v>1636</v>
      </c>
      <c r="I1405" s="1">
        <v>1588</v>
      </c>
      <c r="J1405" s="2"/>
      <c r="K1405" s="2">
        <f t="shared" si="251"/>
        <v>0.5679542203147353</v>
      </c>
      <c r="AB1405" t="s">
        <v>1083</v>
      </c>
      <c r="AF1405" s="38">
        <v>50</v>
      </c>
      <c r="AG1405" s="40">
        <v>11</v>
      </c>
      <c r="AH1405" s="40">
        <v>45</v>
      </c>
      <c r="AI1405" s="52">
        <v>27700</v>
      </c>
      <c r="AJ1405" s="52">
        <f t="shared" si="252"/>
        <v>50011</v>
      </c>
      <c r="AK1405" s="47" t="s">
        <v>1652</v>
      </c>
      <c r="AL1405" s="60"/>
      <c r="AS1405" s="1">
        <f t="shared" si="253"/>
        <v>1459</v>
      </c>
      <c r="AT1405" s="1">
        <v>177</v>
      </c>
    </row>
    <row r="1406" spans="1:46" hidden="1" outlineLevel="1">
      <c r="A1406" t="s">
        <v>1779</v>
      </c>
      <c r="B1406" s="11" t="s">
        <v>1741</v>
      </c>
      <c r="E1406" s="1">
        <v>742</v>
      </c>
      <c r="G1406" s="1">
        <v>462</v>
      </c>
      <c r="I1406" s="1">
        <v>455</v>
      </c>
      <c r="J1406" s="2"/>
      <c r="K1406" s="2">
        <f t="shared" si="251"/>
        <v>0.6132075471698113</v>
      </c>
      <c r="AB1406" t="s">
        <v>688</v>
      </c>
      <c r="AF1406" s="38">
        <v>50</v>
      </c>
      <c r="AG1406" s="40">
        <v>19</v>
      </c>
      <c r="AH1406" s="40">
        <v>40</v>
      </c>
      <c r="AI1406" s="52">
        <v>28075</v>
      </c>
      <c r="AJ1406" s="52">
        <f t="shared" si="252"/>
        <v>50019</v>
      </c>
      <c r="AK1406" s="47" t="s">
        <v>1652</v>
      </c>
      <c r="AL1406" s="60"/>
      <c r="AS1406" s="1">
        <f t="shared" si="253"/>
        <v>386</v>
      </c>
      <c r="AT1406" s="1">
        <v>76</v>
      </c>
    </row>
    <row r="1407" spans="1:46" hidden="1" outlineLevel="1">
      <c r="A1407" t="s">
        <v>526</v>
      </c>
      <c r="B1407" s="11" t="s">
        <v>1741</v>
      </c>
      <c r="E1407" s="1">
        <v>183</v>
      </c>
      <c r="G1407" s="1">
        <v>108</v>
      </c>
      <c r="I1407" s="1">
        <v>107</v>
      </c>
      <c r="J1407" s="2"/>
      <c r="K1407" s="2">
        <f t="shared" si="251"/>
        <v>0.58469945355191255</v>
      </c>
      <c r="AB1407" t="s">
        <v>1079</v>
      </c>
      <c r="AF1407" s="38">
        <v>50</v>
      </c>
      <c r="AG1407" s="40">
        <v>1</v>
      </c>
      <c r="AH1407" s="40">
        <v>30</v>
      </c>
      <c r="AI1407" s="52">
        <v>28600</v>
      </c>
      <c r="AJ1407" s="52">
        <f t="shared" si="252"/>
        <v>50001</v>
      </c>
      <c r="AK1407" s="47" t="s">
        <v>1652</v>
      </c>
      <c r="AL1407" s="60"/>
      <c r="AS1407" s="1">
        <f t="shared" si="253"/>
        <v>96</v>
      </c>
      <c r="AT1407" s="1">
        <v>12</v>
      </c>
    </row>
    <row r="1408" spans="1:46" hidden="1" outlineLevel="1">
      <c r="A1408" t="s">
        <v>72</v>
      </c>
      <c r="B1408" s="11" t="s">
        <v>1741</v>
      </c>
      <c r="E1408" s="1">
        <v>450</v>
      </c>
      <c r="G1408" s="1">
        <v>272</v>
      </c>
      <c r="I1408" s="1">
        <v>263</v>
      </c>
      <c r="J1408" s="2"/>
      <c r="K1408" s="2">
        <f t="shared" si="251"/>
        <v>0.58444444444444443</v>
      </c>
      <c r="AB1408" t="s">
        <v>2637</v>
      </c>
      <c r="AF1408" s="38">
        <v>50</v>
      </c>
      <c r="AG1408" s="40">
        <v>25</v>
      </c>
      <c r="AH1408" s="40">
        <v>30</v>
      </c>
      <c r="AI1408" s="52">
        <v>28900</v>
      </c>
      <c r="AJ1408" s="52">
        <f t="shared" si="252"/>
        <v>50025</v>
      </c>
      <c r="AK1408" s="47" t="s">
        <v>1652</v>
      </c>
      <c r="AL1408" s="60"/>
      <c r="AS1408" s="1">
        <f t="shared" si="253"/>
        <v>244</v>
      </c>
      <c r="AT1408" s="1">
        <v>28</v>
      </c>
    </row>
    <row r="1409" spans="1:46" hidden="1" outlineLevel="1">
      <c r="A1409" t="s">
        <v>2267</v>
      </c>
      <c r="B1409" s="11" t="s">
        <v>1741</v>
      </c>
      <c r="E1409" s="1">
        <v>68</v>
      </c>
      <c r="G1409" s="1">
        <v>37</v>
      </c>
      <c r="I1409" s="1">
        <v>36</v>
      </c>
      <c r="J1409" s="2"/>
      <c r="K1409" s="2">
        <f t="shared" si="251"/>
        <v>0.52941176470588236</v>
      </c>
      <c r="AB1409" t="s">
        <v>1016</v>
      </c>
      <c r="AF1409" s="38">
        <v>50</v>
      </c>
      <c r="AG1409" s="40">
        <v>9</v>
      </c>
      <c r="AH1409" s="40">
        <v>50</v>
      </c>
      <c r="AI1409" s="52">
        <v>29125</v>
      </c>
      <c r="AJ1409" s="52">
        <f t="shared" si="252"/>
        <v>50009</v>
      </c>
      <c r="AK1409" s="47" t="s">
        <v>1652</v>
      </c>
      <c r="AL1409" s="60"/>
      <c r="AS1409" s="1">
        <f t="shared" si="253"/>
        <v>32</v>
      </c>
      <c r="AT1409" s="1">
        <v>5</v>
      </c>
    </row>
    <row r="1410" spans="1:46" hidden="1" outlineLevel="1">
      <c r="A1410" t="s">
        <v>2120</v>
      </c>
      <c r="B1410" s="11" t="s">
        <v>1741</v>
      </c>
      <c r="E1410" s="1">
        <v>1243</v>
      </c>
      <c r="G1410" s="1">
        <v>949</v>
      </c>
      <c r="I1410" s="1">
        <v>927</v>
      </c>
      <c r="J1410" s="2"/>
      <c r="K1410" s="2">
        <f t="shared" si="251"/>
        <v>0.7457763475462591</v>
      </c>
      <c r="AB1410" t="s">
        <v>2120</v>
      </c>
      <c r="AF1410" s="38">
        <v>50</v>
      </c>
      <c r="AG1410" s="40">
        <v>13</v>
      </c>
      <c r="AH1410" s="40">
        <v>10</v>
      </c>
      <c r="AI1410" s="52">
        <v>29275</v>
      </c>
      <c r="AJ1410" s="52">
        <f t="shared" si="252"/>
        <v>50013</v>
      </c>
      <c r="AK1410" s="47" t="s">
        <v>1652</v>
      </c>
      <c r="AL1410" s="60"/>
      <c r="AS1410" s="1">
        <f t="shared" si="253"/>
        <v>779</v>
      </c>
      <c r="AT1410" s="1">
        <v>170</v>
      </c>
    </row>
    <row r="1411" spans="1:46" hidden="1" outlineLevel="1">
      <c r="A1411" t="s">
        <v>1040</v>
      </c>
      <c r="B1411" s="11" t="s">
        <v>1741</v>
      </c>
      <c r="E1411" s="1">
        <v>211</v>
      </c>
      <c r="G1411" s="1">
        <v>114</v>
      </c>
      <c r="I1411" s="1">
        <v>111</v>
      </c>
      <c r="J1411" s="2"/>
      <c r="K1411" s="2">
        <f t="shared" ref="K1411:K1474" si="254">I1411/E1411</f>
        <v>0.52606635071090047</v>
      </c>
      <c r="AB1411" t="s">
        <v>1079</v>
      </c>
      <c r="AF1411" s="38">
        <v>50</v>
      </c>
      <c r="AG1411" s="40">
        <v>1</v>
      </c>
      <c r="AH1411" s="40">
        <v>35</v>
      </c>
      <c r="AI1411" s="52">
        <v>29575</v>
      </c>
      <c r="AJ1411" s="52">
        <f t="shared" si="252"/>
        <v>50001</v>
      </c>
      <c r="AK1411" s="47" t="s">
        <v>1652</v>
      </c>
      <c r="AL1411" s="60"/>
      <c r="AS1411" s="1">
        <f t="shared" si="253"/>
        <v>94</v>
      </c>
      <c r="AT1411" s="1">
        <v>20</v>
      </c>
    </row>
    <row r="1412" spans="1:46" hidden="1" outlineLevel="1">
      <c r="A1412" t="s">
        <v>2922</v>
      </c>
      <c r="B1412" s="11" t="s">
        <v>1741</v>
      </c>
      <c r="E1412" s="1">
        <v>588</v>
      </c>
      <c r="G1412" s="1">
        <v>359</v>
      </c>
      <c r="I1412" s="1">
        <v>353</v>
      </c>
      <c r="J1412" s="2"/>
      <c r="K1412" s="2">
        <f t="shared" si="254"/>
        <v>0.60034013605442171</v>
      </c>
      <c r="AB1412" t="s">
        <v>688</v>
      </c>
      <c r="AF1412" s="38">
        <v>50</v>
      </c>
      <c r="AG1412" s="40">
        <v>19</v>
      </c>
      <c r="AH1412" s="40">
        <v>45</v>
      </c>
      <c r="AI1412" s="52">
        <v>30175</v>
      </c>
      <c r="AJ1412" s="52">
        <f t="shared" si="252"/>
        <v>50019</v>
      </c>
      <c r="AK1412" s="47" t="s">
        <v>1652</v>
      </c>
      <c r="AL1412" s="60"/>
      <c r="AS1412" s="1">
        <f t="shared" si="253"/>
        <v>296</v>
      </c>
      <c r="AT1412" s="1">
        <v>63</v>
      </c>
    </row>
    <row r="1413" spans="1:46" hidden="1" outlineLevel="1">
      <c r="A1413" t="s">
        <v>2885</v>
      </c>
      <c r="B1413" s="11" t="s">
        <v>1741</v>
      </c>
      <c r="E1413" s="1">
        <v>589</v>
      </c>
      <c r="G1413" s="1">
        <v>346</v>
      </c>
      <c r="I1413" s="1">
        <v>339</v>
      </c>
      <c r="J1413" s="2"/>
      <c r="K1413" s="2">
        <f t="shared" si="254"/>
        <v>0.57555178268251272</v>
      </c>
      <c r="AB1413" t="s">
        <v>542</v>
      </c>
      <c r="AF1413" s="38">
        <v>50</v>
      </c>
      <c r="AG1413" s="40">
        <v>5</v>
      </c>
      <c r="AH1413" s="40">
        <v>20</v>
      </c>
      <c r="AI1413" s="52">
        <v>30550</v>
      </c>
      <c r="AJ1413" s="52">
        <f t="shared" si="252"/>
        <v>50005</v>
      </c>
      <c r="AK1413" s="47" t="s">
        <v>1652</v>
      </c>
      <c r="AL1413" s="60"/>
      <c r="AS1413" s="1">
        <f t="shared" si="253"/>
        <v>296</v>
      </c>
      <c r="AT1413" s="1">
        <v>50</v>
      </c>
    </row>
    <row r="1414" spans="1:46" hidden="1" outlineLevel="1">
      <c r="A1414" t="s">
        <v>2768</v>
      </c>
      <c r="B1414" s="11" t="s">
        <v>1741</v>
      </c>
      <c r="E1414" s="1">
        <v>184</v>
      </c>
      <c r="G1414" s="1">
        <v>100</v>
      </c>
      <c r="I1414" s="1">
        <v>91</v>
      </c>
      <c r="J1414" s="2"/>
      <c r="K1414" s="2">
        <f t="shared" si="254"/>
        <v>0.49456521739130432</v>
      </c>
      <c r="AB1414" t="s">
        <v>1016</v>
      </c>
      <c r="AF1414" s="38">
        <v>50</v>
      </c>
      <c r="AG1414" s="40">
        <v>9</v>
      </c>
      <c r="AH1414" s="40">
        <v>55</v>
      </c>
      <c r="AI1414" s="52">
        <v>30775</v>
      </c>
      <c r="AJ1414" s="52">
        <f t="shared" si="252"/>
        <v>50009</v>
      </c>
      <c r="AK1414" s="47" t="s">
        <v>1652</v>
      </c>
      <c r="AL1414" s="60"/>
      <c r="AS1414" s="1">
        <f t="shared" si="253"/>
        <v>92</v>
      </c>
      <c r="AT1414" s="1">
        <v>8</v>
      </c>
    </row>
    <row r="1415" spans="1:46" hidden="1" outlineLevel="1">
      <c r="A1415" t="s">
        <v>1043</v>
      </c>
      <c r="B1415" s="11" t="s">
        <v>1741</v>
      </c>
      <c r="E1415" s="1">
        <v>1467</v>
      </c>
      <c r="G1415" s="1">
        <v>843</v>
      </c>
      <c r="I1415" s="1">
        <v>828</v>
      </c>
      <c r="J1415" s="2"/>
      <c r="K1415" s="2">
        <f t="shared" si="254"/>
        <v>0.56441717791411039</v>
      </c>
      <c r="AB1415" t="s">
        <v>2637</v>
      </c>
      <c r="AF1415" s="38">
        <v>50</v>
      </c>
      <c r="AG1415" s="40">
        <v>25</v>
      </c>
      <c r="AH1415" s="40">
        <v>35</v>
      </c>
      <c r="AI1415" s="52">
        <v>30925</v>
      </c>
      <c r="AJ1415" s="52">
        <f t="shared" si="252"/>
        <v>50025</v>
      </c>
      <c r="AK1415" s="47" t="s">
        <v>1652</v>
      </c>
      <c r="AL1415" s="60"/>
      <c r="AS1415" s="1">
        <f t="shared" si="253"/>
        <v>751</v>
      </c>
      <c r="AT1415" s="1">
        <v>92</v>
      </c>
    </row>
    <row r="1416" spans="1:46" hidden="1" outlineLevel="1">
      <c r="A1416" t="s">
        <v>2230</v>
      </c>
      <c r="B1416" s="11" t="s">
        <v>1741</v>
      </c>
      <c r="E1416" s="1">
        <v>506</v>
      </c>
      <c r="G1416" s="1">
        <v>326</v>
      </c>
      <c r="I1416" s="1">
        <v>316</v>
      </c>
      <c r="J1416" s="2"/>
      <c r="K1416" s="2">
        <f t="shared" si="254"/>
        <v>0.62450592885375489</v>
      </c>
      <c r="AB1416" t="s">
        <v>2637</v>
      </c>
      <c r="AF1416" s="38">
        <v>50</v>
      </c>
      <c r="AG1416" s="40">
        <v>25</v>
      </c>
      <c r="AH1416" s="40">
        <v>40</v>
      </c>
      <c r="AI1416" s="52">
        <v>31150</v>
      </c>
      <c r="AJ1416" s="52">
        <f t="shared" si="252"/>
        <v>50025</v>
      </c>
      <c r="AK1416" s="47" t="s">
        <v>1652</v>
      </c>
      <c r="AL1416" s="60"/>
      <c r="AS1416" s="1">
        <f t="shared" si="253"/>
        <v>297</v>
      </c>
      <c r="AT1416" s="1">
        <v>29</v>
      </c>
    </row>
    <row r="1417" spans="1:46" hidden="1" outlineLevel="1">
      <c r="A1417" t="s">
        <v>179</v>
      </c>
      <c r="B1417" s="11" t="s">
        <v>1741</v>
      </c>
      <c r="E1417" s="1">
        <v>262</v>
      </c>
      <c r="G1417" s="1">
        <v>134</v>
      </c>
      <c r="I1417" s="1">
        <v>131</v>
      </c>
      <c r="J1417" s="2"/>
      <c r="K1417" s="2">
        <f t="shared" si="254"/>
        <v>0.5</v>
      </c>
      <c r="AB1417" t="s">
        <v>1079</v>
      </c>
      <c r="AF1417" s="38">
        <v>50</v>
      </c>
      <c r="AG1417" s="40">
        <v>1</v>
      </c>
      <c r="AH1417" s="40">
        <v>40</v>
      </c>
      <c r="AI1417" s="52">
        <v>31525</v>
      </c>
      <c r="AJ1417" s="52">
        <f t="shared" si="252"/>
        <v>50001</v>
      </c>
      <c r="AK1417" s="47" t="s">
        <v>1652</v>
      </c>
      <c r="AL1417" s="60"/>
      <c r="AS1417" s="1">
        <f t="shared" si="253"/>
        <v>120</v>
      </c>
      <c r="AT1417" s="1">
        <v>14</v>
      </c>
    </row>
    <row r="1418" spans="1:46" hidden="1" outlineLevel="1">
      <c r="A1418" t="s">
        <v>2023</v>
      </c>
      <c r="B1418" s="11" t="s">
        <v>1741</v>
      </c>
      <c r="E1418" s="1">
        <v>2005</v>
      </c>
      <c r="G1418" s="1">
        <v>1075</v>
      </c>
      <c r="I1418" s="1">
        <v>1054</v>
      </c>
      <c r="J1418" s="2"/>
      <c r="K1418" s="2">
        <f t="shared" si="254"/>
        <v>0.52568578553615963</v>
      </c>
      <c r="AB1418" t="s">
        <v>542</v>
      </c>
      <c r="AF1418" s="38">
        <v>50</v>
      </c>
      <c r="AG1418" s="40">
        <v>5</v>
      </c>
      <c r="AH1418" s="40">
        <v>25</v>
      </c>
      <c r="AI1418" s="52">
        <v>31825</v>
      </c>
      <c r="AJ1418" s="52">
        <f t="shared" si="252"/>
        <v>50005</v>
      </c>
      <c r="AK1418" s="47" t="s">
        <v>1652</v>
      </c>
      <c r="AL1418" s="60"/>
      <c r="AS1418" s="1">
        <f t="shared" si="253"/>
        <v>935</v>
      </c>
      <c r="AT1418" s="1">
        <v>140</v>
      </c>
    </row>
    <row r="1419" spans="1:46" hidden="1" outlineLevel="1">
      <c r="A1419" t="s">
        <v>1046</v>
      </c>
      <c r="B1419" s="11" t="s">
        <v>1741</v>
      </c>
      <c r="E1419" s="1">
        <v>8421</v>
      </c>
      <c r="G1419" s="1">
        <v>3141</v>
      </c>
      <c r="I1419" s="1">
        <v>3028</v>
      </c>
      <c r="J1419" s="2"/>
      <c r="K1419" s="2">
        <f t="shared" si="254"/>
        <v>0.359577247357796</v>
      </c>
      <c r="AB1419" t="s">
        <v>2840</v>
      </c>
      <c r="AF1419" s="38">
        <v>50</v>
      </c>
      <c r="AG1419" s="40">
        <v>27</v>
      </c>
      <c r="AH1419" s="40">
        <v>40</v>
      </c>
      <c r="AI1419" s="52">
        <v>32275</v>
      </c>
      <c r="AJ1419" s="52">
        <f t="shared" si="252"/>
        <v>50027</v>
      </c>
      <c r="AK1419" s="47" t="s">
        <v>1652</v>
      </c>
      <c r="AL1419" s="60"/>
      <c r="AS1419" s="1">
        <f t="shared" si="253"/>
        <v>3062</v>
      </c>
      <c r="AT1419" s="1">
        <v>79</v>
      </c>
    </row>
    <row r="1420" spans="1:46" hidden="1" outlineLevel="1">
      <c r="A1420" t="s">
        <v>1780</v>
      </c>
      <c r="B1420" s="11" t="s">
        <v>1741</v>
      </c>
      <c r="E1420" s="1">
        <v>2280</v>
      </c>
      <c r="G1420" s="1">
        <v>1383</v>
      </c>
      <c r="I1420" s="1">
        <v>1338</v>
      </c>
      <c r="J1420" s="2"/>
      <c r="K1420" s="2">
        <f t="shared" si="254"/>
        <v>0.58684210526315794</v>
      </c>
      <c r="AB1420" t="s">
        <v>2840</v>
      </c>
      <c r="AF1420" s="38">
        <v>50</v>
      </c>
      <c r="AG1420" s="40">
        <v>27</v>
      </c>
      <c r="AH1420" s="40">
        <v>45</v>
      </c>
      <c r="AI1420" s="52">
        <v>32425</v>
      </c>
      <c r="AJ1420" s="52">
        <f t="shared" si="252"/>
        <v>50027</v>
      </c>
      <c r="AK1420" s="47" t="s">
        <v>1652</v>
      </c>
      <c r="AL1420" s="60"/>
      <c r="AS1420" s="1">
        <f t="shared" si="253"/>
        <v>1265</v>
      </c>
      <c r="AT1420" s="1">
        <v>118</v>
      </c>
    </row>
    <row r="1421" spans="1:46" hidden="1" outlineLevel="1">
      <c r="A1421" t="s">
        <v>2897</v>
      </c>
      <c r="B1421" s="11" t="s">
        <v>1741</v>
      </c>
      <c r="E1421" s="1">
        <v>1803</v>
      </c>
      <c r="G1421" s="1">
        <v>958</v>
      </c>
      <c r="I1421" s="1">
        <v>940</v>
      </c>
      <c r="J1421" s="2"/>
      <c r="K1421" s="2">
        <f t="shared" si="254"/>
        <v>0.5213533000554631</v>
      </c>
      <c r="AB1421" t="s">
        <v>1083</v>
      </c>
      <c r="AF1421" s="38">
        <v>50</v>
      </c>
      <c r="AG1421" s="40">
        <v>11</v>
      </c>
      <c r="AH1421" s="40">
        <v>50</v>
      </c>
      <c r="AI1421" s="52">
        <v>33025</v>
      </c>
      <c r="AJ1421" s="52">
        <f t="shared" si="252"/>
        <v>50011</v>
      </c>
      <c r="AK1421" s="47" t="s">
        <v>1652</v>
      </c>
      <c r="AL1421" s="60"/>
      <c r="AS1421" s="1">
        <f t="shared" si="253"/>
        <v>844</v>
      </c>
      <c r="AT1421" s="1">
        <v>114</v>
      </c>
    </row>
    <row r="1422" spans="1:46" hidden="1" outlineLevel="1">
      <c r="A1422" t="s">
        <v>2898</v>
      </c>
      <c r="B1422" s="11" t="s">
        <v>1741</v>
      </c>
      <c r="E1422" s="1">
        <v>3023</v>
      </c>
      <c r="G1422" s="1">
        <v>1781</v>
      </c>
      <c r="I1422" s="1">
        <v>1702</v>
      </c>
      <c r="J1422" s="2"/>
      <c r="K1422" s="2">
        <f t="shared" si="254"/>
        <v>0.56301687065828643</v>
      </c>
      <c r="AB1422" t="s">
        <v>2119</v>
      </c>
      <c r="AF1422" s="38">
        <v>50</v>
      </c>
      <c r="AG1422" s="40">
        <v>7</v>
      </c>
      <c r="AH1422" s="40">
        <v>35</v>
      </c>
      <c r="AI1422" s="52">
        <v>33475</v>
      </c>
      <c r="AJ1422" s="52">
        <f t="shared" si="252"/>
        <v>50007</v>
      </c>
      <c r="AK1422" s="47" t="s">
        <v>1652</v>
      </c>
      <c r="AL1422" s="60"/>
      <c r="AS1422" s="1">
        <f t="shared" si="253"/>
        <v>1605</v>
      </c>
      <c r="AT1422" s="1">
        <v>176</v>
      </c>
    </row>
    <row r="1423" spans="1:46" hidden="1" outlineLevel="1">
      <c r="A1423" t="s">
        <v>3113</v>
      </c>
      <c r="B1423" s="11" t="s">
        <v>1741</v>
      </c>
      <c r="E1423" s="1">
        <v>390</v>
      </c>
      <c r="G1423" s="1">
        <v>211</v>
      </c>
      <c r="I1423" s="1">
        <v>204</v>
      </c>
      <c r="J1423" s="2"/>
      <c r="K1423" s="2">
        <f t="shared" si="254"/>
        <v>0.52307692307692311</v>
      </c>
      <c r="AB1423" t="s">
        <v>688</v>
      </c>
      <c r="AF1423" s="38">
        <v>50</v>
      </c>
      <c r="AG1423" s="40">
        <v>19</v>
      </c>
      <c r="AH1423" s="40">
        <v>50</v>
      </c>
      <c r="AI1423" s="52">
        <v>33775</v>
      </c>
      <c r="AJ1423" s="52">
        <f t="shared" si="252"/>
        <v>50019</v>
      </c>
      <c r="AK1423" s="47" t="s">
        <v>1652</v>
      </c>
      <c r="AL1423" s="60"/>
      <c r="AS1423" s="1">
        <f t="shared" si="253"/>
        <v>183</v>
      </c>
      <c r="AT1423" s="1">
        <v>28</v>
      </c>
    </row>
    <row r="1424" spans="1:46" hidden="1" outlineLevel="1">
      <c r="A1424" t="s">
        <v>2655</v>
      </c>
      <c r="B1424" s="11" t="s">
        <v>1741</v>
      </c>
      <c r="E1424" s="1">
        <v>410</v>
      </c>
      <c r="G1424" s="1">
        <v>231</v>
      </c>
      <c r="I1424" s="1">
        <v>228</v>
      </c>
      <c r="J1424" s="2"/>
      <c r="K1424" s="2">
        <f t="shared" si="254"/>
        <v>0.55609756097560981</v>
      </c>
      <c r="AB1424" t="s">
        <v>726</v>
      </c>
      <c r="AF1424" s="38">
        <v>50</v>
      </c>
      <c r="AG1424" s="40">
        <v>21</v>
      </c>
      <c r="AH1424" s="40">
        <v>40</v>
      </c>
      <c r="AI1424" s="52">
        <v>34450</v>
      </c>
      <c r="AJ1424" s="52">
        <f t="shared" si="252"/>
        <v>50021</v>
      </c>
      <c r="AK1424" s="47" t="s">
        <v>1652</v>
      </c>
      <c r="AL1424" s="60"/>
      <c r="AS1424" s="1">
        <f t="shared" si="253"/>
        <v>213</v>
      </c>
      <c r="AT1424" s="1">
        <v>18</v>
      </c>
    </row>
    <row r="1425" spans="1:46" hidden="1" outlineLevel="1">
      <c r="A1425" t="s">
        <v>2656</v>
      </c>
      <c r="B1425" s="11" t="s">
        <v>1741</v>
      </c>
      <c r="E1425" s="1">
        <v>1312</v>
      </c>
      <c r="G1425" s="1">
        <v>787</v>
      </c>
      <c r="I1425" s="1">
        <v>767</v>
      </c>
      <c r="J1425" s="2"/>
      <c r="K1425" s="2">
        <f t="shared" si="254"/>
        <v>0.58460365853658536</v>
      </c>
      <c r="AB1425" t="s">
        <v>2119</v>
      </c>
      <c r="AF1425" s="38">
        <v>50</v>
      </c>
      <c r="AG1425" s="40">
        <v>7</v>
      </c>
      <c r="AH1425" s="40">
        <v>40</v>
      </c>
      <c r="AI1425" s="52">
        <v>34600</v>
      </c>
      <c r="AJ1425" s="52">
        <f t="shared" si="252"/>
        <v>50007</v>
      </c>
      <c r="AK1425" s="47" t="s">
        <v>1652</v>
      </c>
      <c r="AL1425" s="60"/>
      <c r="AS1425" s="1">
        <f t="shared" si="253"/>
        <v>699</v>
      </c>
      <c r="AT1425" s="1">
        <v>88</v>
      </c>
    </row>
    <row r="1426" spans="1:46" hidden="1" outlineLevel="1">
      <c r="A1426" t="s">
        <v>3107</v>
      </c>
      <c r="B1426" s="11" t="s">
        <v>1741</v>
      </c>
      <c r="E1426" s="1">
        <v>1973</v>
      </c>
      <c r="G1426" s="1">
        <v>1176</v>
      </c>
      <c r="I1426" s="1">
        <v>1150</v>
      </c>
      <c r="J1426" s="2"/>
      <c r="K1426" s="2">
        <f t="shared" si="254"/>
        <v>0.58286872782564625</v>
      </c>
      <c r="AB1426" t="s">
        <v>1951</v>
      </c>
      <c r="AF1426" s="38">
        <v>50</v>
      </c>
      <c r="AG1426" s="40">
        <v>15</v>
      </c>
      <c r="AH1426" s="40">
        <v>25</v>
      </c>
      <c r="AI1426" s="52">
        <v>35050</v>
      </c>
      <c r="AJ1426" s="52">
        <f t="shared" si="252"/>
        <v>50015</v>
      </c>
      <c r="AK1426" s="47" t="s">
        <v>1652</v>
      </c>
      <c r="AL1426" s="60"/>
      <c r="AS1426" s="1">
        <f t="shared" si="253"/>
        <v>951</v>
      </c>
      <c r="AT1426" s="1">
        <v>225</v>
      </c>
    </row>
    <row r="1427" spans="1:46" hidden="1" outlineLevel="1">
      <c r="A1427" t="s">
        <v>2608</v>
      </c>
      <c r="B1427" s="11" t="s">
        <v>1741</v>
      </c>
      <c r="E1427" s="1">
        <v>260</v>
      </c>
      <c r="G1427" s="1">
        <v>159</v>
      </c>
      <c r="I1427" s="1">
        <v>154</v>
      </c>
      <c r="J1427" s="2"/>
      <c r="K1427" s="2">
        <f t="shared" si="254"/>
        <v>0.59230769230769231</v>
      </c>
      <c r="AB1427" t="s">
        <v>726</v>
      </c>
      <c r="AF1427" s="38">
        <v>50</v>
      </c>
      <c r="AG1427" s="40">
        <v>21</v>
      </c>
      <c r="AH1427" s="40">
        <v>45</v>
      </c>
      <c r="AI1427" s="52">
        <v>35425</v>
      </c>
      <c r="AJ1427" s="52">
        <f t="shared" si="252"/>
        <v>50021</v>
      </c>
      <c r="AK1427" s="47" t="s">
        <v>1652</v>
      </c>
      <c r="AL1427" s="60"/>
      <c r="AS1427" s="1">
        <f t="shared" si="253"/>
        <v>155</v>
      </c>
      <c r="AT1427" s="1">
        <v>4</v>
      </c>
    </row>
    <row r="1428" spans="1:46" hidden="1" outlineLevel="1">
      <c r="A1428" t="s">
        <v>3094</v>
      </c>
      <c r="B1428" s="11" t="s">
        <v>1741</v>
      </c>
      <c r="E1428" s="1">
        <v>734</v>
      </c>
      <c r="G1428" s="1">
        <v>433</v>
      </c>
      <c r="I1428" s="1">
        <v>421</v>
      </c>
      <c r="J1428" s="2"/>
      <c r="K1428" s="2">
        <f t="shared" si="254"/>
        <v>0.57356948228882831</v>
      </c>
      <c r="AB1428" t="s">
        <v>688</v>
      </c>
      <c r="AF1428" s="38">
        <v>50</v>
      </c>
      <c r="AG1428" s="40">
        <v>19</v>
      </c>
      <c r="AH1428" s="40">
        <v>55</v>
      </c>
      <c r="AI1428" s="52">
        <v>35575</v>
      </c>
      <c r="AJ1428" s="52">
        <f t="shared" si="252"/>
        <v>50019</v>
      </c>
      <c r="AK1428" s="47" t="s">
        <v>1652</v>
      </c>
      <c r="AL1428" s="60"/>
      <c r="AS1428" s="1">
        <f t="shared" si="253"/>
        <v>353</v>
      </c>
      <c r="AT1428" s="1">
        <v>80</v>
      </c>
    </row>
    <row r="1429" spans="1:46" hidden="1" outlineLevel="1">
      <c r="A1429" t="s">
        <v>2904</v>
      </c>
      <c r="B1429" s="11" t="s">
        <v>1741</v>
      </c>
      <c r="E1429" s="1">
        <v>398</v>
      </c>
      <c r="G1429" s="1">
        <v>238</v>
      </c>
      <c r="I1429" s="1">
        <v>230</v>
      </c>
      <c r="J1429" s="2"/>
      <c r="K1429" s="2">
        <f t="shared" si="254"/>
        <v>0.57788944723618085</v>
      </c>
      <c r="AB1429" t="s">
        <v>2120</v>
      </c>
      <c r="AF1429" s="38">
        <v>50</v>
      </c>
      <c r="AG1429" s="40">
        <v>13</v>
      </c>
      <c r="AH1429" s="40">
        <v>15</v>
      </c>
      <c r="AI1429" s="52">
        <v>35875</v>
      </c>
      <c r="AJ1429" s="52">
        <f t="shared" si="252"/>
        <v>50013</v>
      </c>
      <c r="AK1429" s="47" t="s">
        <v>1652</v>
      </c>
      <c r="AL1429" s="60"/>
      <c r="AS1429" s="1">
        <f t="shared" si="253"/>
        <v>179</v>
      </c>
      <c r="AT1429" s="1">
        <v>59</v>
      </c>
    </row>
    <row r="1430" spans="1:46" hidden="1" outlineLevel="1">
      <c r="A1430" t="s">
        <v>2833</v>
      </c>
      <c r="B1430" s="11" t="s">
        <v>1741</v>
      </c>
      <c r="E1430" s="1">
        <v>595</v>
      </c>
      <c r="G1430" s="1">
        <v>376</v>
      </c>
      <c r="I1430" s="1">
        <v>366</v>
      </c>
      <c r="J1430" s="2"/>
      <c r="K1430" s="2">
        <f t="shared" si="254"/>
        <v>0.6151260504201681</v>
      </c>
      <c r="AB1430" t="s">
        <v>2637</v>
      </c>
      <c r="AF1430" s="38">
        <v>50</v>
      </c>
      <c r="AG1430" s="40">
        <v>25</v>
      </c>
      <c r="AH1430" s="40">
        <v>45</v>
      </c>
      <c r="AI1430" s="52">
        <v>36175</v>
      </c>
      <c r="AJ1430" s="52">
        <f t="shared" si="252"/>
        <v>50025</v>
      </c>
      <c r="AK1430" s="47" t="s">
        <v>1652</v>
      </c>
      <c r="AL1430" s="60"/>
      <c r="AS1430" s="1">
        <f t="shared" si="253"/>
        <v>324</v>
      </c>
      <c r="AT1430" s="1">
        <v>52</v>
      </c>
    </row>
    <row r="1431" spans="1:46" hidden="1" outlineLevel="1">
      <c r="A1431" t="s">
        <v>412</v>
      </c>
      <c r="B1431" s="11" t="s">
        <v>1741</v>
      </c>
      <c r="E1431" s="1">
        <v>262</v>
      </c>
      <c r="G1431" s="1">
        <v>117</v>
      </c>
      <c r="I1431" s="1">
        <v>114</v>
      </c>
      <c r="J1431" s="2"/>
      <c r="K1431" s="2">
        <f t="shared" si="254"/>
        <v>0.4351145038167939</v>
      </c>
      <c r="AB1431" t="s">
        <v>688</v>
      </c>
      <c r="AF1431" s="38">
        <v>50</v>
      </c>
      <c r="AG1431" s="40">
        <v>19</v>
      </c>
      <c r="AH1431" s="40">
        <v>60</v>
      </c>
      <c r="AI1431" s="52">
        <v>36325</v>
      </c>
      <c r="AJ1431" s="52">
        <f t="shared" si="252"/>
        <v>50019</v>
      </c>
      <c r="AK1431" s="47" t="s">
        <v>1652</v>
      </c>
      <c r="AL1431" s="60"/>
      <c r="AS1431" s="1">
        <f t="shared" si="253"/>
        <v>98</v>
      </c>
      <c r="AT1431" s="1">
        <v>19</v>
      </c>
    </row>
    <row r="1432" spans="1:46" hidden="1" outlineLevel="1">
      <c r="A1432" t="s">
        <v>1203</v>
      </c>
      <c r="B1432" s="11" t="s">
        <v>1741</v>
      </c>
      <c r="E1432" s="1">
        <v>3977</v>
      </c>
      <c r="G1432" s="1">
        <v>2361</v>
      </c>
      <c r="I1432" s="1">
        <v>2303</v>
      </c>
      <c r="J1432" s="2"/>
      <c r="K1432" s="2">
        <f t="shared" si="254"/>
        <v>0.57907970832285638</v>
      </c>
      <c r="AB1432" t="s">
        <v>2119</v>
      </c>
      <c r="AF1432" s="38">
        <v>50</v>
      </c>
      <c r="AG1432" s="40">
        <v>7</v>
      </c>
      <c r="AH1432" s="40">
        <v>45</v>
      </c>
      <c r="AI1432" s="52">
        <v>36700</v>
      </c>
      <c r="AJ1432" s="52">
        <f t="shared" si="252"/>
        <v>50007</v>
      </c>
      <c r="AK1432" s="47" t="s">
        <v>1652</v>
      </c>
      <c r="AL1432" s="60"/>
      <c r="AS1432" s="1">
        <f t="shared" si="253"/>
        <v>2079</v>
      </c>
      <c r="AT1432" s="1">
        <v>282</v>
      </c>
    </row>
    <row r="1433" spans="1:46" hidden="1" outlineLevel="1">
      <c r="A1433" t="s">
        <v>1324</v>
      </c>
      <c r="B1433" s="11" t="s">
        <v>1741</v>
      </c>
      <c r="E1433" s="1">
        <v>2340</v>
      </c>
      <c r="G1433" s="1">
        <v>1073</v>
      </c>
      <c r="I1433" s="1">
        <v>1052</v>
      </c>
      <c r="J1433" s="2"/>
      <c r="K1433" s="2">
        <f t="shared" si="254"/>
        <v>0.44957264957264959</v>
      </c>
      <c r="AB1433" t="s">
        <v>1951</v>
      </c>
      <c r="AF1433" s="38">
        <v>50</v>
      </c>
      <c r="AG1433" s="40">
        <v>15</v>
      </c>
      <c r="AH1433" s="40">
        <v>30</v>
      </c>
      <c r="AI1433" s="52">
        <v>37075</v>
      </c>
      <c r="AJ1433" s="52">
        <f t="shared" si="252"/>
        <v>50015</v>
      </c>
      <c r="AK1433" s="47" t="s">
        <v>1652</v>
      </c>
      <c r="AL1433" s="60"/>
      <c r="AS1433" s="1">
        <f t="shared" si="253"/>
        <v>895</v>
      </c>
      <c r="AT1433" s="1">
        <v>178</v>
      </c>
    </row>
    <row r="1434" spans="1:46" hidden="1" outlineLevel="1">
      <c r="A1434" t="s">
        <v>2019</v>
      </c>
      <c r="B1434" s="11" t="s">
        <v>1741</v>
      </c>
      <c r="E1434" s="1">
        <v>853</v>
      </c>
      <c r="G1434" s="1">
        <v>456</v>
      </c>
      <c r="I1434" s="1">
        <v>449</v>
      </c>
      <c r="J1434" s="2"/>
      <c r="K1434" s="2">
        <f t="shared" si="254"/>
        <v>0.52637749120750288</v>
      </c>
      <c r="AB1434" t="s">
        <v>726</v>
      </c>
      <c r="AF1434" s="38">
        <v>50</v>
      </c>
      <c r="AG1434" s="40">
        <v>21</v>
      </c>
      <c r="AH1434" s="40">
        <v>47</v>
      </c>
      <c r="AI1434" s="52">
        <v>37685</v>
      </c>
      <c r="AJ1434" s="52">
        <f t="shared" si="252"/>
        <v>50021</v>
      </c>
      <c r="AK1434" s="47" t="s">
        <v>1652</v>
      </c>
      <c r="AL1434" s="60"/>
      <c r="AS1434" s="1">
        <f t="shared" si="253"/>
        <v>406</v>
      </c>
      <c r="AT1434" s="1">
        <v>50</v>
      </c>
    </row>
    <row r="1435" spans="1:46" hidden="1" outlineLevel="1">
      <c r="A1435" t="s">
        <v>1604</v>
      </c>
      <c r="B1435" s="11" t="s">
        <v>1741</v>
      </c>
      <c r="E1435" s="1">
        <v>287</v>
      </c>
      <c r="G1435" s="1">
        <v>173</v>
      </c>
      <c r="I1435" s="1">
        <v>171</v>
      </c>
      <c r="J1435" s="2"/>
      <c r="K1435" s="2">
        <f t="shared" si="254"/>
        <v>0.59581881533101044</v>
      </c>
      <c r="AB1435" t="s">
        <v>542</v>
      </c>
      <c r="AF1435" s="38">
        <v>50</v>
      </c>
      <c r="AG1435" s="40">
        <v>5</v>
      </c>
      <c r="AH1435" s="40">
        <v>30</v>
      </c>
      <c r="AI1435" s="52">
        <v>37900</v>
      </c>
      <c r="AJ1435" s="52">
        <f t="shared" si="252"/>
        <v>50005</v>
      </c>
      <c r="AK1435" s="47" t="s">
        <v>1652</v>
      </c>
      <c r="AL1435" s="60"/>
      <c r="AS1435" s="1">
        <f t="shared" si="253"/>
        <v>151</v>
      </c>
      <c r="AT1435" s="1">
        <v>22</v>
      </c>
    </row>
    <row r="1436" spans="1:46" hidden="1" outlineLevel="1">
      <c r="A1436" t="s">
        <v>2373</v>
      </c>
      <c r="B1436" s="11" t="s">
        <v>1741</v>
      </c>
      <c r="E1436" s="1">
        <v>133</v>
      </c>
      <c r="G1436" s="1">
        <v>97</v>
      </c>
      <c r="I1436" s="1">
        <v>96</v>
      </c>
      <c r="J1436" s="2"/>
      <c r="K1436" s="2">
        <f t="shared" si="254"/>
        <v>0.72180451127819545</v>
      </c>
      <c r="AB1436" t="s">
        <v>1080</v>
      </c>
      <c r="AF1436" s="38">
        <v>50</v>
      </c>
      <c r="AG1436" s="40">
        <v>3</v>
      </c>
      <c r="AH1436" s="40">
        <v>20</v>
      </c>
      <c r="AI1436" s="52">
        <v>39025</v>
      </c>
      <c r="AJ1436" s="52">
        <f t="shared" si="252"/>
        <v>50003</v>
      </c>
      <c r="AK1436" s="47" t="s">
        <v>1652</v>
      </c>
      <c r="AL1436" s="60"/>
      <c r="AS1436" s="1">
        <f t="shared" si="253"/>
        <v>87</v>
      </c>
      <c r="AT1436" s="1">
        <v>10</v>
      </c>
    </row>
    <row r="1437" spans="1:46" hidden="1" outlineLevel="1">
      <c r="A1437" t="s">
        <v>2688</v>
      </c>
      <c r="B1437" s="11" t="s">
        <v>1741</v>
      </c>
      <c r="E1437" s="1">
        <v>647</v>
      </c>
      <c r="G1437" s="1">
        <v>500</v>
      </c>
      <c r="I1437" s="1">
        <v>486</v>
      </c>
      <c r="J1437" s="2"/>
      <c r="K1437" s="2">
        <f t="shared" si="254"/>
        <v>0.75115919629057182</v>
      </c>
      <c r="AB1437" t="s">
        <v>1079</v>
      </c>
      <c r="AF1437" s="38">
        <v>50</v>
      </c>
      <c r="AG1437" s="40">
        <v>1</v>
      </c>
      <c r="AH1437" s="40">
        <v>45</v>
      </c>
      <c r="AI1437" s="52">
        <v>39325</v>
      </c>
      <c r="AJ1437" s="52">
        <f t="shared" si="252"/>
        <v>50001</v>
      </c>
      <c r="AK1437" s="47" t="s">
        <v>1652</v>
      </c>
      <c r="AL1437" s="60"/>
      <c r="AS1437" s="1">
        <f t="shared" si="253"/>
        <v>449</v>
      </c>
      <c r="AT1437" s="1">
        <v>51</v>
      </c>
    </row>
    <row r="1438" spans="1:46" hidden="1" outlineLevel="1">
      <c r="A1438" t="s">
        <v>2083</v>
      </c>
      <c r="B1438" s="11" t="s">
        <v>1741</v>
      </c>
      <c r="E1438" s="1">
        <v>66</v>
      </c>
      <c r="G1438" s="1">
        <v>38</v>
      </c>
      <c r="I1438" s="1">
        <v>37</v>
      </c>
      <c r="J1438" s="2"/>
      <c r="K1438" s="2">
        <f t="shared" si="254"/>
        <v>0.56060606060606055</v>
      </c>
      <c r="AB1438" t="s">
        <v>1016</v>
      </c>
      <c r="AF1438" s="38">
        <v>50</v>
      </c>
      <c r="AG1438" s="40">
        <v>9</v>
      </c>
      <c r="AH1438" s="40">
        <v>60</v>
      </c>
      <c r="AI1438" s="52">
        <v>39700</v>
      </c>
      <c r="AJ1438" s="52">
        <f t="shared" si="252"/>
        <v>50009</v>
      </c>
      <c r="AK1438" s="47" t="s">
        <v>1652</v>
      </c>
      <c r="AL1438" s="60"/>
      <c r="AS1438" s="1">
        <f t="shared" si="253"/>
        <v>37</v>
      </c>
      <c r="AT1438" s="1">
        <v>1</v>
      </c>
    </row>
    <row r="1439" spans="1:46" hidden="1" outlineLevel="1">
      <c r="A1439" t="s">
        <v>1241</v>
      </c>
      <c r="B1439" s="11" t="s">
        <v>1741</v>
      </c>
      <c r="E1439" s="1">
        <v>859</v>
      </c>
      <c r="G1439" s="1">
        <v>643</v>
      </c>
      <c r="I1439" s="1">
        <v>631</v>
      </c>
      <c r="J1439" s="2"/>
      <c r="K1439" s="2">
        <f t="shared" si="254"/>
        <v>0.73457508731082655</v>
      </c>
      <c r="AB1439" t="s">
        <v>1079</v>
      </c>
      <c r="AF1439" s="38">
        <v>50</v>
      </c>
      <c r="AG1439" s="40">
        <v>1</v>
      </c>
      <c r="AH1439" s="40">
        <v>50</v>
      </c>
      <c r="AI1439" s="52">
        <v>40075</v>
      </c>
      <c r="AJ1439" s="52">
        <f t="shared" si="252"/>
        <v>50001</v>
      </c>
      <c r="AK1439" s="47" t="s">
        <v>1652</v>
      </c>
      <c r="AL1439" s="60"/>
      <c r="AS1439" s="1">
        <f t="shared" si="253"/>
        <v>566</v>
      </c>
      <c r="AT1439" s="1">
        <v>77</v>
      </c>
    </row>
    <row r="1440" spans="1:46" hidden="1" outlineLevel="1">
      <c r="A1440" t="s">
        <v>1935</v>
      </c>
      <c r="B1440" s="11" t="s">
        <v>1741</v>
      </c>
      <c r="E1440" s="1">
        <v>1147</v>
      </c>
      <c r="G1440" s="1">
        <v>614</v>
      </c>
      <c r="I1440" s="1">
        <v>604</v>
      </c>
      <c r="J1440" s="2"/>
      <c r="K1440" s="2">
        <f t="shared" si="254"/>
        <v>0.52659110723626856</v>
      </c>
      <c r="AB1440" t="s">
        <v>2637</v>
      </c>
      <c r="AF1440" s="38">
        <v>50</v>
      </c>
      <c r="AG1440" s="40">
        <v>25</v>
      </c>
      <c r="AH1440" s="40">
        <v>50</v>
      </c>
      <c r="AI1440" s="52">
        <v>40225</v>
      </c>
      <c r="AJ1440" s="52">
        <f t="shared" si="252"/>
        <v>50025</v>
      </c>
      <c r="AK1440" s="47" t="s">
        <v>1652</v>
      </c>
      <c r="AL1440" s="60"/>
      <c r="AS1440" s="1">
        <f t="shared" si="253"/>
        <v>533</v>
      </c>
      <c r="AT1440" s="1">
        <v>81</v>
      </c>
    </row>
    <row r="1441" spans="1:46" hidden="1" outlineLevel="1">
      <c r="A1441" t="s">
        <v>1861</v>
      </c>
      <c r="B1441" s="11" t="s">
        <v>1741</v>
      </c>
      <c r="E1441" s="1">
        <v>466</v>
      </c>
      <c r="G1441" s="1">
        <v>238</v>
      </c>
      <c r="I1441" s="1">
        <v>234</v>
      </c>
      <c r="J1441" s="2"/>
      <c r="K1441" s="2">
        <f t="shared" si="254"/>
        <v>0.50214592274678116</v>
      </c>
      <c r="AB1441" t="s">
        <v>688</v>
      </c>
      <c r="AF1441" s="38">
        <v>50</v>
      </c>
      <c r="AG1441" s="40">
        <v>19</v>
      </c>
      <c r="AH1441" s="40">
        <v>65</v>
      </c>
      <c r="AI1441" s="52">
        <v>40525</v>
      </c>
      <c r="AJ1441" s="52">
        <f t="shared" si="252"/>
        <v>50019</v>
      </c>
      <c r="AK1441" s="47" t="s">
        <v>1652</v>
      </c>
      <c r="AL1441" s="60"/>
      <c r="AS1441" s="1">
        <f t="shared" si="253"/>
        <v>209</v>
      </c>
      <c r="AT1441" s="1">
        <v>29</v>
      </c>
    </row>
    <row r="1442" spans="1:46" hidden="1" outlineLevel="1">
      <c r="A1442" t="s">
        <v>1862</v>
      </c>
      <c r="B1442" s="11" t="s">
        <v>1741</v>
      </c>
      <c r="E1442" s="1">
        <v>1884</v>
      </c>
      <c r="G1442" s="1">
        <v>963</v>
      </c>
      <c r="I1442" s="1">
        <v>913</v>
      </c>
      <c r="J1442" s="2"/>
      <c r="K1442" s="2">
        <f t="shared" si="254"/>
        <v>0.48460721868365181</v>
      </c>
      <c r="AB1442" t="s">
        <v>2840</v>
      </c>
      <c r="AF1442" s="38">
        <v>50</v>
      </c>
      <c r="AG1442" s="40">
        <v>27</v>
      </c>
      <c r="AH1442" s="40">
        <v>50</v>
      </c>
      <c r="AI1442" s="52">
        <v>41275</v>
      </c>
      <c r="AJ1442" s="52">
        <f t="shared" si="252"/>
        <v>50027</v>
      </c>
      <c r="AK1442" s="47" t="s">
        <v>1652</v>
      </c>
      <c r="AL1442" s="60"/>
      <c r="AS1442" s="1">
        <f t="shared" si="253"/>
        <v>832</v>
      </c>
      <c r="AT1442" s="1">
        <v>131</v>
      </c>
    </row>
    <row r="1443" spans="1:46" hidden="1" outlineLevel="1">
      <c r="A1443" t="s">
        <v>55</v>
      </c>
      <c r="B1443" s="11" t="s">
        <v>1741</v>
      </c>
      <c r="E1443" s="1">
        <v>829</v>
      </c>
      <c r="G1443" s="1">
        <v>380</v>
      </c>
      <c r="I1443" s="1">
        <v>364</v>
      </c>
      <c r="J1443" s="2"/>
      <c r="K1443" s="2">
        <f t="shared" si="254"/>
        <v>0.43908323281061518</v>
      </c>
      <c r="AB1443" t="s">
        <v>1016</v>
      </c>
      <c r="AF1443" s="38">
        <v>50</v>
      </c>
      <c r="AG1443" s="40">
        <v>9</v>
      </c>
      <c r="AH1443" s="40">
        <v>70</v>
      </c>
      <c r="AI1443" s="52">
        <v>41425</v>
      </c>
      <c r="AJ1443" s="52">
        <f t="shared" si="252"/>
        <v>50009</v>
      </c>
      <c r="AK1443" s="47" t="s">
        <v>1652</v>
      </c>
      <c r="AL1443" s="60"/>
      <c r="AS1443" s="1">
        <f t="shared" si="253"/>
        <v>339</v>
      </c>
      <c r="AT1443" s="1">
        <v>41</v>
      </c>
    </row>
    <row r="1444" spans="1:46" hidden="1" outlineLevel="1">
      <c r="A1444" t="s">
        <v>2468</v>
      </c>
      <c r="B1444" s="11" t="s">
        <v>1741</v>
      </c>
      <c r="E1444" s="1">
        <v>3022</v>
      </c>
      <c r="G1444" s="1">
        <v>1535</v>
      </c>
      <c r="I1444" s="1">
        <v>1478</v>
      </c>
      <c r="J1444" s="2"/>
      <c r="K1444" s="2">
        <f t="shared" si="254"/>
        <v>0.48908007941760423</v>
      </c>
      <c r="AB1444" t="s">
        <v>542</v>
      </c>
      <c r="AF1444" s="38">
        <v>50</v>
      </c>
      <c r="AG1444" s="40">
        <v>5</v>
      </c>
      <c r="AH1444" s="40">
        <v>35</v>
      </c>
      <c r="AI1444" s="52">
        <v>41725</v>
      </c>
      <c r="AJ1444" s="52">
        <f t="shared" si="252"/>
        <v>50005</v>
      </c>
      <c r="AK1444" s="47" t="s">
        <v>1652</v>
      </c>
      <c r="AL1444" s="60"/>
      <c r="AS1444" s="1">
        <f t="shared" si="253"/>
        <v>1402</v>
      </c>
      <c r="AT1444" s="1">
        <v>133</v>
      </c>
    </row>
    <row r="1445" spans="1:46" hidden="1" outlineLevel="1">
      <c r="A1445" t="s">
        <v>1445</v>
      </c>
      <c r="B1445" s="11" t="s">
        <v>1741</v>
      </c>
      <c r="E1445" s="1">
        <v>96</v>
      </c>
      <c r="G1445" s="1">
        <v>52</v>
      </c>
      <c r="I1445" s="1">
        <v>48</v>
      </c>
      <c r="J1445" s="2"/>
      <c r="K1445" s="2">
        <f t="shared" si="254"/>
        <v>0.5</v>
      </c>
      <c r="AB1445" t="s">
        <v>1016</v>
      </c>
      <c r="AF1445" s="38">
        <v>50</v>
      </c>
      <c r="AG1445" s="40">
        <v>9</v>
      </c>
      <c r="AH1445" s="40">
        <v>75</v>
      </c>
      <c r="AI1445" s="52">
        <v>42475</v>
      </c>
      <c r="AJ1445" s="52">
        <f t="shared" si="252"/>
        <v>50009</v>
      </c>
      <c r="AK1445" s="47" t="s">
        <v>1652</v>
      </c>
      <c r="AL1445" s="60"/>
      <c r="AS1445" s="1">
        <f t="shared" si="253"/>
        <v>49</v>
      </c>
      <c r="AT1445" s="1">
        <v>3</v>
      </c>
    </row>
    <row r="1446" spans="1:46" hidden="1" outlineLevel="1">
      <c r="A1446" t="s">
        <v>2872</v>
      </c>
      <c r="B1446" s="11" t="s">
        <v>1741</v>
      </c>
      <c r="E1446" s="1">
        <v>2932</v>
      </c>
      <c r="G1446" s="1">
        <v>1693</v>
      </c>
      <c r="I1446" s="1">
        <v>1530</v>
      </c>
      <c r="J1446" s="2"/>
      <c r="K1446" s="2">
        <f t="shared" si="254"/>
        <v>0.52182810368349253</v>
      </c>
      <c r="AB1446" t="s">
        <v>1080</v>
      </c>
      <c r="AF1446" s="38">
        <v>50</v>
      </c>
      <c r="AG1446" s="40">
        <v>3</v>
      </c>
      <c r="AH1446" s="40">
        <v>25</v>
      </c>
      <c r="AI1446" s="52">
        <v>42850</v>
      </c>
      <c r="AJ1446" s="52">
        <f t="shared" si="252"/>
        <v>50003</v>
      </c>
      <c r="AK1446" s="47" t="s">
        <v>1652</v>
      </c>
      <c r="AL1446" s="60"/>
      <c r="AS1446" s="1">
        <f t="shared" si="253"/>
        <v>1473</v>
      </c>
      <c r="AT1446" s="1">
        <v>220</v>
      </c>
    </row>
    <row r="1447" spans="1:46" hidden="1" outlineLevel="1">
      <c r="A1447" t="s">
        <v>903</v>
      </c>
      <c r="B1447" s="11" t="s">
        <v>1741</v>
      </c>
      <c r="E1447" s="1">
        <v>722</v>
      </c>
      <c r="G1447" s="1">
        <v>461</v>
      </c>
      <c r="I1447" s="1">
        <v>451</v>
      </c>
      <c r="J1447" s="2"/>
      <c r="K1447" s="2">
        <f t="shared" si="254"/>
        <v>0.6246537396121884</v>
      </c>
      <c r="AB1447" t="s">
        <v>2637</v>
      </c>
      <c r="AF1447" s="38">
        <v>50</v>
      </c>
      <c r="AG1447" s="40">
        <v>25</v>
      </c>
      <c r="AH1447" s="40">
        <v>55</v>
      </c>
      <c r="AI1447" s="52">
        <v>43375</v>
      </c>
      <c r="AJ1447" s="52">
        <f t="shared" si="252"/>
        <v>50025</v>
      </c>
      <c r="AK1447" s="47" t="s">
        <v>1652</v>
      </c>
      <c r="AL1447" s="60"/>
      <c r="AS1447" s="1">
        <f t="shared" si="253"/>
        <v>382</v>
      </c>
      <c r="AT1447" s="1">
        <v>79</v>
      </c>
    </row>
    <row r="1448" spans="1:46" hidden="1" outlineLevel="1">
      <c r="A1448" t="s">
        <v>2855</v>
      </c>
      <c r="B1448" s="11" t="s">
        <v>1741</v>
      </c>
      <c r="E1448" s="1">
        <v>1092</v>
      </c>
      <c r="G1448" s="1">
        <v>764</v>
      </c>
      <c r="I1448" s="1">
        <v>751</v>
      </c>
      <c r="J1448" s="2"/>
      <c r="K1448" s="2">
        <f t="shared" si="254"/>
        <v>0.68772893772893773</v>
      </c>
      <c r="AB1448" t="s">
        <v>1069</v>
      </c>
      <c r="AF1448" s="38">
        <v>50</v>
      </c>
      <c r="AG1448" s="40">
        <v>23</v>
      </c>
      <c r="AH1448" s="40">
        <v>45</v>
      </c>
      <c r="AI1448" s="52">
        <v>43600</v>
      </c>
      <c r="AJ1448" s="52">
        <f t="shared" si="252"/>
        <v>50023</v>
      </c>
      <c r="AK1448" s="47" t="s">
        <v>1652</v>
      </c>
      <c r="AL1448" s="60"/>
      <c r="AS1448" s="1">
        <f t="shared" si="253"/>
        <v>557</v>
      </c>
      <c r="AT1448" s="1">
        <v>207</v>
      </c>
    </row>
    <row r="1449" spans="1:46" hidden="1" outlineLevel="1">
      <c r="A1449" t="s">
        <v>2856</v>
      </c>
      <c r="B1449" s="11" t="s">
        <v>1741</v>
      </c>
      <c r="E1449" s="1">
        <v>850</v>
      </c>
      <c r="G1449" s="1">
        <v>495</v>
      </c>
      <c r="I1449" s="1">
        <v>484</v>
      </c>
      <c r="J1449" s="2"/>
      <c r="K1449" s="2">
        <f t="shared" si="254"/>
        <v>0.56941176470588239</v>
      </c>
      <c r="AB1449" t="s">
        <v>726</v>
      </c>
      <c r="AF1449" s="38">
        <v>50</v>
      </c>
      <c r="AG1449" s="40">
        <v>21</v>
      </c>
      <c r="AH1449" s="40">
        <v>50</v>
      </c>
      <c r="AI1449" s="52">
        <v>44125</v>
      </c>
      <c r="AJ1449" s="52">
        <f t="shared" si="252"/>
        <v>50021</v>
      </c>
      <c r="AK1449" s="47" t="s">
        <v>1652</v>
      </c>
      <c r="AL1449" s="60"/>
      <c r="AS1449" s="1">
        <f t="shared" si="253"/>
        <v>495</v>
      </c>
      <c r="AT1449" s="1">
        <v>0</v>
      </c>
    </row>
    <row r="1450" spans="1:46" hidden="1" outlineLevel="1">
      <c r="A1450" t="s">
        <v>2478</v>
      </c>
      <c r="B1450" s="11" t="s">
        <v>1741</v>
      </c>
      <c r="E1450" s="1">
        <v>5603</v>
      </c>
      <c r="G1450" s="1">
        <v>2871</v>
      </c>
      <c r="I1450" s="1">
        <v>2779</v>
      </c>
      <c r="J1450" s="2"/>
      <c r="K1450" s="2">
        <f t="shared" si="254"/>
        <v>0.49598429412814565</v>
      </c>
      <c r="AB1450" t="s">
        <v>1079</v>
      </c>
      <c r="AF1450" s="38">
        <v>50</v>
      </c>
      <c r="AG1450" s="40">
        <v>1</v>
      </c>
      <c r="AH1450" s="40">
        <v>55</v>
      </c>
      <c r="AI1450" s="52">
        <v>44350</v>
      </c>
      <c r="AJ1450" s="52">
        <f t="shared" si="252"/>
        <v>50001</v>
      </c>
      <c r="AK1450" s="47" t="s">
        <v>1652</v>
      </c>
      <c r="AL1450" s="60"/>
      <c r="AS1450" s="1">
        <f t="shared" si="253"/>
        <v>2332</v>
      </c>
      <c r="AT1450" s="1">
        <v>539</v>
      </c>
    </row>
    <row r="1451" spans="1:46" hidden="1" outlineLevel="1">
      <c r="A1451" t="s">
        <v>323</v>
      </c>
      <c r="B1451" s="11" t="s">
        <v>1741</v>
      </c>
      <c r="E1451" s="1">
        <v>1190</v>
      </c>
      <c r="G1451" s="1">
        <v>841</v>
      </c>
      <c r="I1451" s="1">
        <v>821</v>
      </c>
      <c r="J1451" s="2"/>
      <c r="K1451" s="2">
        <f t="shared" si="254"/>
        <v>0.68991596638655461</v>
      </c>
      <c r="AB1451" t="s">
        <v>1069</v>
      </c>
      <c r="AF1451" s="38">
        <v>50</v>
      </c>
      <c r="AG1451" s="40">
        <v>23</v>
      </c>
      <c r="AH1451" s="40">
        <v>50</v>
      </c>
      <c r="AI1451" s="52">
        <v>44500</v>
      </c>
      <c r="AJ1451" s="52">
        <f t="shared" si="252"/>
        <v>50023</v>
      </c>
      <c r="AK1451" s="47" t="s">
        <v>1652</v>
      </c>
      <c r="AL1451" s="60"/>
      <c r="AS1451" s="1">
        <f t="shared" si="253"/>
        <v>667</v>
      </c>
      <c r="AT1451" s="1">
        <v>174</v>
      </c>
    </row>
    <row r="1452" spans="1:46" hidden="1" outlineLevel="1">
      <c r="A1452" t="s">
        <v>2913</v>
      </c>
      <c r="B1452" s="11" t="s">
        <v>1741</v>
      </c>
      <c r="E1452" s="1">
        <v>576</v>
      </c>
      <c r="G1452" s="1">
        <v>346</v>
      </c>
      <c r="I1452" s="1">
        <v>334</v>
      </c>
      <c r="J1452" s="2"/>
      <c r="K1452" s="2">
        <f t="shared" si="254"/>
        <v>0.57986111111111116</v>
      </c>
      <c r="AB1452" t="s">
        <v>726</v>
      </c>
      <c r="AF1452" s="38">
        <v>50</v>
      </c>
      <c r="AG1452" s="40">
        <v>21</v>
      </c>
      <c r="AH1452" s="40">
        <v>55</v>
      </c>
      <c r="AI1452" s="52">
        <v>44800</v>
      </c>
      <c r="AJ1452" s="52">
        <f t="shared" si="252"/>
        <v>50021</v>
      </c>
      <c r="AK1452" s="47" t="s">
        <v>1652</v>
      </c>
      <c r="AL1452" s="60"/>
      <c r="AS1452" s="1">
        <f t="shared" si="253"/>
        <v>315</v>
      </c>
      <c r="AT1452" s="1">
        <v>31</v>
      </c>
    </row>
    <row r="1453" spans="1:46" hidden="1" outlineLevel="1">
      <c r="A1453" t="s">
        <v>643</v>
      </c>
      <c r="B1453" s="11" t="s">
        <v>1741</v>
      </c>
      <c r="E1453" s="1">
        <v>6282</v>
      </c>
      <c r="G1453" s="1">
        <v>3175</v>
      </c>
      <c r="I1453" s="1">
        <v>3080</v>
      </c>
      <c r="J1453" s="2"/>
      <c r="K1453" s="2">
        <f t="shared" si="254"/>
        <v>0.49028971665074816</v>
      </c>
      <c r="AB1453" t="s">
        <v>2119</v>
      </c>
      <c r="AF1453" s="38">
        <v>50</v>
      </c>
      <c r="AG1453" s="40">
        <v>7</v>
      </c>
      <c r="AH1453" s="40">
        <v>50</v>
      </c>
      <c r="AI1453" s="52">
        <v>45250</v>
      </c>
      <c r="AJ1453" s="52">
        <f t="shared" si="252"/>
        <v>50007</v>
      </c>
      <c r="AK1453" s="47" t="s">
        <v>1652</v>
      </c>
      <c r="AL1453" s="60"/>
      <c r="AS1453" s="1">
        <f t="shared" si="253"/>
        <v>2788</v>
      </c>
      <c r="AT1453" s="1">
        <v>387</v>
      </c>
    </row>
    <row r="1454" spans="1:46" hidden="1" outlineLevel="1">
      <c r="A1454" t="s">
        <v>1417</v>
      </c>
      <c r="B1454" s="11" t="s">
        <v>1741</v>
      </c>
      <c r="E1454" s="1">
        <v>1230</v>
      </c>
      <c r="G1454" s="1">
        <v>874</v>
      </c>
      <c r="I1454" s="1">
        <v>860</v>
      </c>
      <c r="J1454" s="2"/>
      <c r="K1454" s="2">
        <f t="shared" si="254"/>
        <v>0.69918699186991873</v>
      </c>
      <c r="AB1454" t="s">
        <v>1079</v>
      </c>
      <c r="AF1454" s="38">
        <v>50</v>
      </c>
      <c r="AG1454" s="40">
        <v>1</v>
      </c>
      <c r="AH1454" s="40">
        <v>60</v>
      </c>
      <c r="AI1454" s="52">
        <v>45550</v>
      </c>
      <c r="AJ1454" s="52">
        <f t="shared" si="252"/>
        <v>50001</v>
      </c>
      <c r="AK1454" s="47" t="s">
        <v>1652</v>
      </c>
      <c r="AL1454" s="60"/>
      <c r="AS1454" s="1">
        <f t="shared" si="253"/>
        <v>739</v>
      </c>
      <c r="AT1454" s="1">
        <v>135</v>
      </c>
    </row>
    <row r="1455" spans="1:46" hidden="1" outlineLevel="1">
      <c r="A1455" t="s">
        <v>2536</v>
      </c>
      <c r="B1455" s="11" t="s">
        <v>1741</v>
      </c>
      <c r="E1455" s="1">
        <v>709</v>
      </c>
      <c r="G1455" s="1">
        <v>423</v>
      </c>
      <c r="I1455" s="1">
        <v>422</v>
      </c>
      <c r="J1455" s="2"/>
      <c r="K1455" s="2">
        <f t="shared" si="254"/>
        <v>0.5952045133991537</v>
      </c>
      <c r="AB1455" t="s">
        <v>1083</v>
      </c>
      <c r="AF1455" s="38">
        <v>50</v>
      </c>
      <c r="AG1455" s="40">
        <v>11</v>
      </c>
      <c r="AH1455" s="40">
        <v>55</v>
      </c>
      <c r="AI1455" s="52">
        <v>45850</v>
      </c>
      <c r="AJ1455" s="52">
        <f t="shared" si="252"/>
        <v>50011</v>
      </c>
      <c r="AK1455" s="47" t="s">
        <v>1652</v>
      </c>
      <c r="AL1455" s="60"/>
      <c r="AS1455" s="1">
        <f t="shared" si="253"/>
        <v>357</v>
      </c>
      <c r="AT1455" s="1">
        <v>66</v>
      </c>
    </row>
    <row r="1456" spans="1:46" hidden="1" outlineLevel="1">
      <c r="A1456" t="s">
        <v>98</v>
      </c>
      <c r="B1456" s="11" t="s">
        <v>1741</v>
      </c>
      <c r="E1456" s="1">
        <v>6094</v>
      </c>
      <c r="G1456" s="1">
        <v>3969</v>
      </c>
      <c r="I1456" s="1">
        <v>3836</v>
      </c>
      <c r="J1456" s="2"/>
      <c r="K1456" s="2">
        <f t="shared" si="254"/>
        <v>0.62947161142106989</v>
      </c>
      <c r="AB1456" t="s">
        <v>1069</v>
      </c>
      <c r="AF1456" s="38">
        <v>50</v>
      </c>
      <c r="AG1456" s="40">
        <v>23</v>
      </c>
      <c r="AH1456" s="40">
        <v>55</v>
      </c>
      <c r="AI1456" s="52">
        <v>46000</v>
      </c>
      <c r="AJ1456" s="52">
        <f t="shared" si="252"/>
        <v>50023</v>
      </c>
      <c r="AK1456" s="47" t="s">
        <v>165</v>
      </c>
      <c r="AL1456" s="60"/>
      <c r="AS1456" s="1">
        <f t="shared" si="253"/>
        <v>3119</v>
      </c>
      <c r="AT1456" s="1">
        <v>850</v>
      </c>
    </row>
    <row r="1457" spans="1:46" hidden="1" outlineLevel="1">
      <c r="A1457" t="s">
        <v>2279</v>
      </c>
      <c r="B1457" s="11" t="s">
        <v>1741</v>
      </c>
      <c r="E1457" s="1">
        <v>1296</v>
      </c>
      <c r="G1457" s="1">
        <v>816</v>
      </c>
      <c r="I1457" s="1">
        <v>799</v>
      </c>
      <c r="J1457" s="2"/>
      <c r="K1457" s="2">
        <f t="shared" si="254"/>
        <v>0.61651234567901236</v>
      </c>
      <c r="AB1457" t="s">
        <v>1069</v>
      </c>
      <c r="AF1457" s="38">
        <v>50</v>
      </c>
      <c r="AG1457" s="40">
        <v>23</v>
      </c>
      <c r="AH1457" s="40">
        <v>60</v>
      </c>
      <c r="AI1457" s="52">
        <v>46225</v>
      </c>
      <c r="AJ1457" s="52">
        <f t="shared" si="252"/>
        <v>50023</v>
      </c>
      <c r="AK1457" s="47" t="s">
        <v>1652</v>
      </c>
      <c r="AL1457" s="60"/>
      <c r="AS1457" s="1">
        <f t="shared" si="253"/>
        <v>614</v>
      </c>
      <c r="AT1457" s="1">
        <v>202</v>
      </c>
    </row>
    <row r="1458" spans="1:46" hidden="1" outlineLevel="1">
      <c r="A1458" t="s">
        <v>1392</v>
      </c>
      <c r="B1458" s="11" t="s">
        <v>1741</v>
      </c>
      <c r="E1458" s="1">
        <v>446</v>
      </c>
      <c r="G1458" s="1">
        <v>288</v>
      </c>
      <c r="I1458" s="1">
        <v>278</v>
      </c>
      <c r="J1458" s="2"/>
      <c r="K1458" s="2">
        <f t="shared" si="254"/>
        <v>0.62331838565022424</v>
      </c>
      <c r="AB1458" t="s">
        <v>688</v>
      </c>
      <c r="AF1458" s="38">
        <v>50</v>
      </c>
      <c r="AG1458" s="40">
        <v>19</v>
      </c>
      <c r="AH1458" s="40">
        <v>70</v>
      </c>
      <c r="AI1458" s="52">
        <v>46450</v>
      </c>
      <c r="AJ1458" s="52">
        <f t="shared" si="252"/>
        <v>50019</v>
      </c>
      <c r="AK1458" s="47" t="s">
        <v>1652</v>
      </c>
      <c r="AL1458" s="60"/>
      <c r="AS1458" s="1">
        <f t="shared" si="253"/>
        <v>224</v>
      </c>
      <c r="AT1458" s="1">
        <v>64</v>
      </c>
    </row>
    <row r="1459" spans="1:46" hidden="1" outlineLevel="1">
      <c r="A1459" t="s">
        <v>2634</v>
      </c>
      <c r="B1459" s="11" t="s">
        <v>1741</v>
      </c>
      <c r="E1459" s="1">
        <v>3054</v>
      </c>
      <c r="G1459" s="1">
        <v>1967</v>
      </c>
      <c r="I1459" s="1">
        <v>1872</v>
      </c>
      <c r="J1459" s="2"/>
      <c r="K1459" s="2">
        <f t="shared" si="254"/>
        <v>0.61296660117878188</v>
      </c>
      <c r="AB1459" t="s">
        <v>1951</v>
      </c>
      <c r="AF1459" s="38">
        <v>50</v>
      </c>
      <c r="AG1459" s="40">
        <v>15</v>
      </c>
      <c r="AH1459" s="40">
        <v>35</v>
      </c>
      <c r="AI1459" s="52">
        <v>46675</v>
      </c>
      <c r="AJ1459" s="52">
        <f t="shared" ref="AJ1459:AJ1522" si="255">1000*AF1459+AG1459</f>
        <v>50015</v>
      </c>
      <c r="AK1459" s="47" t="s">
        <v>1652</v>
      </c>
      <c r="AL1459" s="60"/>
      <c r="AS1459" s="1">
        <f t="shared" si="253"/>
        <v>1671</v>
      </c>
      <c r="AT1459" s="1">
        <v>296</v>
      </c>
    </row>
    <row r="1460" spans="1:46" hidden="1" outlineLevel="1">
      <c r="A1460" t="s">
        <v>2190</v>
      </c>
      <c r="B1460" s="11" t="s">
        <v>1741</v>
      </c>
      <c r="E1460" s="1">
        <v>877</v>
      </c>
      <c r="G1460" s="1">
        <v>528</v>
      </c>
      <c r="I1460" s="1">
        <v>524</v>
      </c>
      <c r="J1460" s="2"/>
      <c r="K1460" s="2">
        <f t="shared" si="254"/>
        <v>0.59749144811858612</v>
      </c>
      <c r="AB1460" t="s">
        <v>726</v>
      </c>
      <c r="AF1460" s="38">
        <v>50</v>
      </c>
      <c r="AG1460" s="40">
        <v>21</v>
      </c>
      <c r="AH1460" s="40">
        <v>60</v>
      </c>
      <c r="AI1460" s="52">
        <v>47200</v>
      </c>
      <c r="AJ1460" s="52">
        <f t="shared" si="255"/>
        <v>50021</v>
      </c>
      <c r="AK1460" s="47" t="s">
        <v>1652</v>
      </c>
      <c r="AL1460" s="60"/>
      <c r="AS1460" s="1">
        <f t="shared" ref="AS1460:AS1523" si="256">G1460-AT1460</f>
        <v>453</v>
      </c>
      <c r="AT1460" s="1">
        <v>75</v>
      </c>
    </row>
    <row r="1461" spans="1:46" hidden="1" outlineLevel="1">
      <c r="A1461" t="s">
        <v>1775</v>
      </c>
      <c r="B1461" s="11" t="s">
        <v>1741</v>
      </c>
      <c r="E1461" s="1">
        <v>137</v>
      </c>
      <c r="G1461" s="1">
        <v>67</v>
      </c>
      <c r="I1461" s="1">
        <v>66</v>
      </c>
      <c r="J1461" s="2"/>
      <c r="K1461" s="2">
        <f t="shared" si="254"/>
        <v>0.48175182481751827</v>
      </c>
      <c r="AB1461" t="s">
        <v>726</v>
      </c>
      <c r="AF1461" s="38">
        <v>50</v>
      </c>
      <c r="AG1461" s="40">
        <v>21</v>
      </c>
      <c r="AH1461" s="40">
        <v>65</v>
      </c>
      <c r="AI1461" s="52">
        <v>47425</v>
      </c>
      <c r="AJ1461" s="52">
        <f t="shared" si="255"/>
        <v>50021</v>
      </c>
      <c r="AK1461" s="47" t="s">
        <v>1652</v>
      </c>
      <c r="AL1461" s="60"/>
      <c r="AS1461" s="1">
        <f t="shared" si="256"/>
        <v>60</v>
      </c>
      <c r="AT1461" s="1">
        <v>7</v>
      </c>
    </row>
    <row r="1462" spans="1:46" hidden="1" outlineLevel="1">
      <c r="A1462" t="s">
        <v>2106</v>
      </c>
      <c r="B1462" s="11" t="s">
        <v>1741</v>
      </c>
      <c r="E1462" s="1">
        <v>1116</v>
      </c>
      <c r="G1462" s="1">
        <v>787</v>
      </c>
      <c r="I1462" s="1">
        <v>777</v>
      </c>
      <c r="J1462" s="2"/>
      <c r="K1462" s="2">
        <f t="shared" si="254"/>
        <v>0.69623655913978499</v>
      </c>
      <c r="AB1462" t="s">
        <v>1079</v>
      </c>
      <c r="AF1462" s="38">
        <v>50</v>
      </c>
      <c r="AG1462" s="40">
        <v>1</v>
      </c>
      <c r="AH1462" s="40">
        <v>65</v>
      </c>
      <c r="AI1462" s="52">
        <v>48700</v>
      </c>
      <c r="AJ1462" s="52">
        <f t="shared" si="255"/>
        <v>50001</v>
      </c>
      <c r="AK1462" s="47" t="s">
        <v>1652</v>
      </c>
      <c r="AL1462" s="60"/>
      <c r="AS1462" s="1">
        <f t="shared" si="256"/>
        <v>706</v>
      </c>
      <c r="AT1462" s="1">
        <v>81</v>
      </c>
    </row>
    <row r="1463" spans="1:46" hidden="1" outlineLevel="1">
      <c r="A1463" t="s">
        <v>2746</v>
      </c>
      <c r="B1463" s="11" t="s">
        <v>1741</v>
      </c>
      <c r="E1463" s="1">
        <v>348</v>
      </c>
      <c r="G1463" s="1">
        <v>193</v>
      </c>
      <c r="I1463" s="1">
        <v>191</v>
      </c>
      <c r="J1463" s="2"/>
      <c r="K1463" s="2">
        <f t="shared" si="254"/>
        <v>0.54885057471264365</v>
      </c>
      <c r="AB1463" t="s">
        <v>542</v>
      </c>
      <c r="AF1463" s="38">
        <v>50</v>
      </c>
      <c r="AG1463" s="40">
        <v>5</v>
      </c>
      <c r="AH1463" s="40">
        <v>40</v>
      </c>
      <c r="AI1463" s="52">
        <v>47725</v>
      </c>
      <c r="AJ1463" s="52">
        <f t="shared" si="255"/>
        <v>50005</v>
      </c>
      <c r="AK1463" s="47" t="s">
        <v>1652</v>
      </c>
      <c r="AL1463" s="60"/>
      <c r="AS1463" s="1">
        <f t="shared" si="256"/>
        <v>147</v>
      </c>
      <c r="AT1463" s="1">
        <v>46</v>
      </c>
    </row>
    <row r="1464" spans="1:46" hidden="1" outlineLevel="1">
      <c r="A1464" t="s">
        <v>2480</v>
      </c>
      <c r="B1464" s="11" t="s">
        <v>1741</v>
      </c>
      <c r="E1464" s="1">
        <v>1435</v>
      </c>
      <c r="G1464" s="1">
        <v>764</v>
      </c>
      <c r="I1464" s="1">
        <v>739</v>
      </c>
      <c r="J1464" s="2"/>
      <c r="K1464" s="2">
        <f t="shared" si="254"/>
        <v>0.51498257839721251</v>
      </c>
      <c r="AB1464" t="s">
        <v>547</v>
      </c>
      <c r="AF1464" s="38">
        <v>50</v>
      </c>
      <c r="AG1464" s="40">
        <v>17</v>
      </c>
      <c r="AH1464" s="40">
        <v>35</v>
      </c>
      <c r="AI1464" s="52">
        <v>48175</v>
      </c>
      <c r="AJ1464" s="52">
        <f t="shared" si="255"/>
        <v>50017</v>
      </c>
      <c r="AK1464" s="47" t="s">
        <v>1652</v>
      </c>
      <c r="AL1464" s="60"/>
      <c r="AS1464" s="1">
        <f t="shared" si="256"/>
        <v>683</v>
      </c>
      <c r="AT1464" s="1">
        <v>81</v>
      </c>
    </row>
    <row r="1465" spans="1:46" hidden="1" outlineLevel="1">
      <c r="A1465" t="s">
        <v>2481</v>
      </c>
      <c r="B1465" s="11" t="s">
        <v>1741</v>
      </c>
      <c r="E1465" s="1">
        <v>1293</v>
      </c>
      <c r="G1465" s="1">
        <v>830</v>
      </c>
      <c r="I1465" s="1">
        <v>818</v>
      </c>
      <c r="J1465" s="2"/>
      <c r="K1465" s="2">
        <f t="shared" si="254"/>
        <v>0.63263727764887856</v>
      </c>
      <c r="AB1465" t="s">
        <v>2637</v>
      </c>
      <c r="AF1465" s="38">
        <v>50</v>
      </c>
      <c r="AG1465" s="40">
        <v>25</v>
      </c>
      <c r="AH1465" s="40">
        <v>60</v>
      </c>
      <c r="AI1465" s="52">
        <v>48400</v>
      </c>
      <c r="AJ1465" s="52">
        <f t="shared" si="255"/>
        <v>50025</v>
      </c>
      <c r="AK1465" s="47" t="s">
        <v>1652</v>
      </c>
      <c r="AL1465" s="60"/>
      <c r="AS1465" s="1">
        <f t="shared" si="256"/>
        <v>739</v>
      </c>
      <c r="AT1465" s="1">
        <v>91</v>
      </c>
    </row>
    <row r="1466" spans="1:46" hidden="1" outlineLevel="1">
      <c r="A1466" t="s">
        <v>184</v>
      </c>
      <c r="B1466" s="11" t="s">
        <v>1741</v>
      </c>
      <c r="E1466" s="1">
        <v>2778</v>
      </c>
      <c r="G1466" s="1">
        <v>1334</v>
      </c>
      <c r="I1466" s="1">
        <v>1267</v>
      </c>
      <c r="J1466" s="2"/>
      <c r="K1466" s="2">
        <f t="shared" si="254"/>
        <v>0.45608351331893449</v>
      </c>
      <c r="AB1466" t="s">
        <v>688</v>
      </c>
      <c r="AF1466" s="38">
        <v>50</v>
      </c>
      <c r="AG1466" s="40">
        <v>19</v>
      </c>
      <c r="AH1466" s="40">
        <v>75</v>
      </c>
      <c r="AI1466" s="52">
        <v>48850</v>
      </c>
      <c r="AJ1466" s="52">
        <f t="shared" si="255"/>
        <v>50019</v>
      </c>
      <c r="AK1466" s="47" t="s">
        <v>165</v>
      </c>
      <c r="AL1466" s="60"/>
      <c r="AS1466" s="1">
        <f t="shared" si="256"/>
        <v>1174</v>
      </c>
      <c r="AT1466" s="1">
        <v>160</v>
      </c>
    </row>
    <row r="1467" spans="1:46" hidden="1" outlineLevel="1">
      <c r="A1467" t="s">
        <v>184</v>
      </c>
      <c r="B1467" s="11" t="s">
        <v>1741</v>
      </c>
      <c r="E1467" s="1">
        <v>1024</v>
      </c>
      <c r="G1467" s="1">
        <v>475</v>
      </c>
      <c r="I1467" s="1">
        <v>465</v>
      </c>
      <c r="J1467" s="2"/>
      <c r="K1467" s="2">
        <f t="shared" si="254"/>
        <v>0.4541015625</v>
      </c>
      <c r="AB1467" t="s">
        <v>688</v>
      </c>
      <c r="AF1467" s="38">
        <v>50</v>
      </c>
      <c r="AG1467" s="40">
        <v>19</v>
      </c>
      <c r="AH1467" s="40">
        <v>80</v>
      </c>
      <c r="AI1467" s="52">
        <v>48925</v>
      </c>
      <c r="AJ1467" s="52">
        <f t="shared" si="255"/>
        <v>50019</v>
      </c>
      <c r="AK1467" s="47" t="s">
        <v>1652</v>
      </c>
      <c r="AL1467" s="60"/>
      <c r="AS1467" s="1">
        <f t="shared" si="256"/>
        <v>393</v>
      </c>
      <c r="AT1467" s="1">
        <v>82</v>
      </c>
    </row>
    <row r="1468" spans="1:46" hidden="1" outlineLevel="1">
      <c r="A1468" t="s">
        <v>2831</v>
      </c>
      <c r="B1468" s="11" t="s">
        <v>1741</v>
      </c>
      <c r="E1468" s="1">
        <v>661</v>
      </c>
      <c r="G1468" s="1">
        <v>419</v>
      </c>
      <c r="I1468" s="1">
        <v>416</v>
      </c>
      <c r="J1468" s="2"/>
      <c r="K1468" s="2">
        <f t="shared" si="254"/>
        <v>0.62934947049924361</v>
      </c>
      <c r="AB1468" t="s">
        <v>2120</v>
      </c>
      <c r="AF1468" s="38">
        <v>50</v>
      </c>
      <c r="AG1468" s="40">
        <v>13</v>
      </c>
      <c r="AH1468" s="40">
        <v>20</v>
      </c>
      <c r="AI1468" s="52">
        <v>50650</v>
      </c>
      <c r="AJ1468" s="52">
        <f t="shared" si="255"/>
        <v>50013</v>
      </c>
      <c r="AK1468" s="47" t="s">
        <v>1652</v>
      </c>
      <c r="AL1468" s="60"/>
      <c r="AS1468" s="1">
        <f t="shared" si="256"/>
        <v>419</v>
      </c>
      <c r="AT1468" s="1">
        <v>0</v>
      </c>
    </row>
    <row r="1469" spans="1:46" hidden="1" outlineLevel="1">
      <c r="A1469" t="s">
        <v>1976</v>
      </c>
      <c r="B1469" s="11" t="s">
        <v>1741</v>
      </c>
      <c r="E1469" s="1">
        <v>3436</v>
      </c>
      <c r="G1469" s="1">
        <v>1798</v>
      </c>
      <c r="I1469" s="1">
        <v>1736</v>
      </c>
      <c r="J1469" s="2"/>
      <c r="K1469" s="2">
        <f t="shared" si="254"/>
        <v>0.50523864959254949</v>
      </c>
      <c r="AB1469" t="s">
        <v>1069</v>
      </c>
      <c r="AF1469" s="38">
        <v>50</v>
      </c>
      <c r="AG1469" s="40">
        <v>23</v>
      </c>
      <c r="AH1469" s="40">
        <v>65</v>
      </c>
      <c r="AI1469" s="52">
        <v>50275</v>
      </c>
      <c r="AJ1469" s="52">
        <f t="shared" si="255"/>
        <v>50023</v>
      </c>
      <c r="AK1469" s="47" t="s">
        <v>1652</v>
      </c>
      <c r="AL1469" s="60"/>
      <c r="AS1469" s="1">
        <f t="shared" si="256"/>
        <v>1400</v>
      </c>
      <c r="AT1469" s="1">
        <v>398</v>
      </c>
    </row>
    <row r="1470" spans="1:46" hidden="1" outlineLevel="1">
      <c r="A1470" t="s">
        <v>949</v>
      </c>
      <c r="B1470" s="11" t="s">
        <v>1741</v>
      </c>
      <c r="E1470" s="1">
        <v>102</v>
      </c>
      <c r="G1470" s="1">
        <v>59</v>
      </c>
      <c r="I1470" s="1">
        <v>59</v>
      </c>
      <c r="J1470" s="2"/>
      <c r="K1470" s="2">
        <f t="shared" si="254"/>
        <v>0.57843137254901966</v>
      </c>
      <c r="AB1470" t="s">
        <v>1016</v>
      </c>
      <c r="AF1470" s="38">
        <v>50</v>
      </c>
      <c r="AG1470" s="40">
        <v>9</v>
      </c>
      <c r="AH1470" s="40">
        <v>80</v>
      </c>
      <c r="AI1470" s="52">
        <v>52750</v>
      </c>
      <c r="AJ1470" s="52">
        <f t="shared" si="255"/>
        <v>50009</v>
      </c>
      <c r="AK1470" s="47" t="s">
        <v>1652</v>
      </c>
      <c r="AL1470" s="60"/>
      <c r="AS1470" s="1">
        <f t="shared" si="256"/>
        <v>47</v>
      </c>
      <c r="AT1470" s="1">
        <v>12</v>
      </c>
    </row>
    <row r="1471" spans="1:46" hidden="1" outlineLevel="1">
      <c r="A1471" t="s">
        <v>2848</v>
      </c>
      <c r="B1471" s="11" t="s">
        <v>1741</v>
      </c>
      <c r="E1471" s="1">
        <v>3069</v>
      </c>
      <c r="G1471" s="1">
        <v>1752</v>
      </c>
      <c r="I1471" s="1">
        <v>1687</v>
      </c>
      <c r="J1471" s="2"/>
      <c r="K1471" s="2">
        <f t="shared" si="254"/>
        <v>0.5496904529162594</v>
      </c>
      <c r="AB1471" t="s">
        <v>2840</v>
      </c>
      <c r="AF1471" s="38">
        <v>50</v>
      </c>
      <c r="AG1471" s="40">
        <v>27</v>
      </c>
      <c r="AH1471" s="40">
        <v>55</v>
      </c>
      <c r="AI1471" s="52">
        <v>52900</v>
      </c>
      <c r="AJ1471" s="52">
        <f t="shared" si="255"/>
        <v>50027</v>
      </c>
      <c r="AK1471" s="47" t="s">
        <v>1652</v>
      </c>
      <c r="AL1471" s="60"/>
      <c r="AS1471" s="1">
        <f t="shared" si="256"/>
        <v>1562</v>
      </c>
      <c r="AT1471" s="1">
        <v>190</v>
      </c>
    </row>
    <row r="1472" spans="1:46" hidden="1" outlineLevel="1">
      <c r="A1472" t="s">
        <v>547</v>
      </c>
      <c r="B1472" s="11" t="s">
        <v>1741</v>
      </c>
      <c r="E1472" s="1">
        <v>632</v>
      </c>
      <c r="G1472" s="1">
        <v>364</v>
      </c>
      <c r="I1472" s="1">
        <v>356</v>
      </c>
      <c r="J1472" s="2"/>
      <c r="K1472" s="2">
        <f t="shared" si="254"/>
        <v>0.56329113924050633</v>
      </c>
      <c r="AB1472" t="s">
        <v>547</v>
      </c>
      <c r="AF1472" s="38">
        <v>50</v>
      </c>
      <c r="AG1472" s="40">
        <v>17</v>
      </c>
      <c r="AH1472" s="40">
        <v>40</v>
      </c>
      <c r="AI1472" s="52">
        <v>53425</v>
      </c>
      <c r="AJ1472" s="52">
        <f t="shared" si="255"/>
        <v>50017</v>
      </c>
      <c r="AK1472" s="47" t="s">
        <v>1652</v>
      </c>
      <c r="AL1472" s="60"/>
      <c r="AS1472" s="1">
        <f t="shared" si="256"/>
        <v>322</v>
      </c>
      <c r="AT1472" s="1">
        <v>42</v>
      </c>
    </row>
    <row r="1473" spans="1:46" hidden="1" outlineLevel="1">
      <c r="A1473" t="s">
        <v>2832</v>
      </c>
      <c r="B1473" s="11" t="s">
        <v>1741</v>
      </c>
      <c r="E1473" s="1">
        <v>779</v>
      </c>
      <c r="G1473" s="1">
        <v>528</v>
      </c>
      <c r="I1473" s="1">
        <v>525</v>
      </c>
      <c r="J1473" s="2"/>
      <c r="K1473" s="2">
        <f t="shared" si="254"/>
        <v>0.6739409499358151</v>
      </c>
      <c r="AB1473" t="s">
        <v>1079</v>
      </c>
      <c r="AF1473" s="38">
        <v>50</v>
      </c>
      <c r="AG1473" s="40">
        <v>1</v>
      </c>
      <c r="AH1473" s="40">
        <v>70</v>
      </c>
      <c r="AI1473" s="52">
        <v>53725</v>
      </c>
      <c r="AJ1473" s="52">
        <f t="shared" si="255"/>
        <v>50001</v>
      </c>
      <c r="AK1473" s="47" t="s">
        <v>1652</v>
      </c>
      <c r="AL1473" s="60"/>
      <c r="AS1473" s="1">
        <f t="shared" si="256"/>
        <v>463</v>
      </c>
      <c r="AT1473" s="1">
        <v>65</v>
      </c>
    </row>
    <row r="1474" spans="1:46" hidden="1" outlineLevel="1">
      <c r="A1474" t="s">
        <v>2633</v>
      </c>
      <c r="B1474" s="11" t="s">
        <v>1741</v>
      </c>
      <c r="E1474" s="1">
        <v>408</v>
      </c>
      <c r="G1474" s="1">
        <v>290</v>
      </c>
      <c r="I1474" s="1">
        <v>284</v>
      </c>
      <c r="J1474" s="2"/>
      <c r="K1474" s="2">
        <f t="shared" si="254"/>
        <v>0.69607843137254899</v>
      </c>
      <c r="AB1474" t="s">
        <v>1079</v>
      </c>
      <c r="AF1474" s="38">
        <v>50</v>
      </c>
      <c r="AG1474" s="40">
        <v>1</v>
      </c>
      <c r="AH1474" s="40">
        <v>75</v>
      </c>
      <c r="AI1474" s="52">
        <v>53950</v>
      </c>
      <c r="AJ1474" s="52">
        <f t="shared" si="255"/>
        <v>50001</v>
      </c>
      <c r="AK1474" s="47" t="s">
        <v>1652</v>
      </c>
      <c r="AL1474" s="60"/>
      <c r="AS1474" s="1">
        <f t="shared" si="256"/>
        <v>266</v>
      </c>
      <c r="AT1474" s="1">
        <v>24</v>
      </c>
    </row>
    <row r="1475" spans="1:46" hidden="1" outlineLevel="1">
      <c r="A1475" t="s">
        <v>2517</v>
      </c>
      <c r="B1475" s="11" t="s">
        <v>1741</v>
      </c>
      <c r="E1475" s="1">
        <v>869</v>
      </c>
      <c r="G1475" s="1">
        <v>449</v>
      </c>
      <c r="I1475" s="1">
        <v>443</v>
      </c>
      <c r="J1475" s="2"/>
      <c r="K1475" s="2">
        <f t="shared" ref="K1475:K1538" si="257">I1475/E1475</f>
        <v>0.50978135788262369</v>
      </c>
      <c r="AB1475" t="s">
        <v>726</v>
      </c>
      <c r="AF1475" s="38">
        <v>50</v>
      </c>
      <c r="AG1475" s="40">
        <v>21</v>
      </c>
      <c r="AH1475" s="40">
        <v>70</v>
      </c>
      <c r="AI1475" s="52">
        <v>54250</v>
      </c>
      <c r="AJ1475" s="52">
        <f t="shared" si="255"/>
        <v>50021</v>
      </c>
      <c r="AK1475" s="47" t="s">
        <v>1652</v>
      </c>
      <c r="AL1475" s="60"/>
      <c r="AS1475" s="1">
        <f t="shared" si="256"/>
        <v>420</v>
      </c>
      <c r="AT1475" s="1">
        <v>29</v>
      </c>
    </row>
    <row r="1476" spans="1:46" hidden="1" outlineLevel="1">
      <c r="A1476" t="s">
        <v>2178</v>
      </c>
      <c r="B1476" s="11" t="s">
        <v>1741</v>
      </c>
      <c r="E1476" s="1">
        <v>561</v>
      </c>
      <c r="G1476" s="1">
        <v>361</v>
      </c>
      <c r="I1476" s="1">
        <v>355</v>
      </c>
      <c r="J1476" s="2"/>
      <c r="K1476" s="2">
        <f t="shared" si="257"/>
        <v>0.63279857397504458</v>
      </c>
      <c r="AB1476" t="s">
        <v>542</v>
      </c>
      <c r="AF1476" s="38">
        <v>50</v>
      </c>
      <c r="AG1476" s="40">
        <v>5</v>
      </c>
      <c r="AH1476" s="40">
        <v>45</v>
      </c>
      <c r="AI1476" s="52">
        <v>54400</v>
      </c>
      <c r="AJ1476" s="52">
        <f t="shared" si="255"/>
        <v>50005</v>
      </c>
      <c r="AK1476" s="47" t="s">
        <v>1652</v>
      </c>
      <c r="AL1476" s="60"/>
      <c r="AS1476" s="1">
        <f t="shared" si="256"/>
        <v>307</v>
      </c>
      <c r="AT1476" s="1">
        <v>54</v>
      </c>
    </row>
    <row r="1477" spans="1:46" hidden="1" outlineLevel="1">
      <c r="A1477" t="s">
        <v>3098</v>
      </c>
      <c r="B1477" s="11" t="s">
        <v>1741</v>
      </c>
      <c r="E1477" s="1">
        <v>271</v>
      </c>
      <c r="G1477" s="1">
        <v>156</v>
      </c>
      <c r="I1477" s="1">
        <v>154</v>
      </c>
      <c r="J1477" s="2"/>
      <c r="K1477" s="2">
        <f t="shared" si="257"/>
        <v>0.56826568265682653</v>
      </c>
      <c r="AB1477" t="s">
        <v>1080</v>
      </c>
      <c r="AF1477" s="38">
        <v>50</v>
      </c>
      <c r="AG1477" s="40">
        <v>3</v>
      </c>
      <c r="AH1477" s="40">
        <v>30</v>
      </c>
      <c r="AI1477" s="52">
        <v>55000</v>
      </c>
      <c r="AJ1477" s="52">
        <f t="shared" si="255"/>
        <v>50003</v>
      </c>
      <c r="AK1477" s="47" t="s">
        <v>1652</v>
      </c>
      <c r="AL1477" s="60"/>
      <c r="AS1477" s="1">
        <f t="shared" si="256"/>
        <v>133</v>
      </c>
      <c r="AT1477" s="1">
        <v>23</v>
      </c>
    </row>
    <row r="1478" spans="1:46" hidden="1" outlineLevel="1">
      <c r="A1478" t="s">
        <v>2705</v>
      </c>
      <c r="B1478" s="11" t="s">
        <v>1741</v>
      </c>
      <c r="E1478" s="1">
        <v>323</v>
      </c>
      <c r="G1478" s="1">
        <v>202</v>
      </c>
      <c r="I1478" s="1">
        <v>199</v>
      </c>
      <c r="J1478" s="2"/>
      <c r="K1478" s="2">
        <f t="shared" si="257"/>
        <v>0.61609907120743035</v>
      </c>
      <c r="AB1478" t="s">
        <v>726</v>
      </c>
      <c r="AF1478" s="38">
        <v>50</v>
      </c>
      <c r="AG1478" s="40">
        <v>21</v>
      </c>
      <c r="AH1478" s="40">
        <v>75</v>
      </c>
      <c r="AI1478" s="52">
        <v>55450</v>
      </c>
      <c r="AJ1478" s="52">
        <f t="shared" si="255"/>
        <v>50021</v>
      </c>
      <c r="AK1478" s="47" t="s">
        <v>1652</v>
      </c>
      <c r="AL1478" s="60"/>
      <c r="AS1478" s="1">
        <f t="shared" si="256"/>
        <v>187</v>
      </c>
      <c r="AT1478" s="1">
        <v>15</v>
      </c>
    </row>
    <row r="1479" spans="1:46" hidden="1" outlineLevel="1">
      <c r="A1479" t="s">
        <v>3116</v>
      </c>
      <c r="B1479" s="11" t="s">
        <v>1741</v>
      </c>
      <c r="E1479" s="1">
        <v>1801</v>
      </c>
      <c r="G1479" s="1">
        <v>1124</v>
      </c>
      <c r="I1479" s="1">
        <v>1055</v>
      </c>
      <c r="J1479" s="2"/>
      <c r="K1479" s="2">
        <f t="shared" si="257"/>
        <v>0.58578567462520825</v>
      </c>
      <c r="AB1479" t="s">
        <v>726</v>
      </c>
      <c r="AF1479" s="38">
        <v>50</v>
      </c>
      <c r="AG1479" s="40">
        <v>21</v>
      </c>
      <c r="AH1479" s="40">
        <v>80</v>
      </c>
      <c r="AI1479" s="52">
        <v>55600</v>
      </c>
      <c r="AJ1479" s="52">
        <f t="shared" si="255"/>
        <v>50021</v>
      </c>
      <c r="AK1479" s="47" t="s">
        <v>1652</v>
      </c>
      <c r="AL1479" s="60"/>
      <c r="AS1479" s="1">
        <f t="shared" si="256"/>
        <v>1016</v>
      </c>
      <c r="AT1479" s="1">
        <v>108</v>
      </c>
    </row>
    <row r="1480" spans="1:46" hidden="1" outlineLevel="1">
      <c r="A1480" t="s">
        <v>2179</v>
      </c>
      <c r="B1480" s="11" t="s">
        <v>1741</v>
      </c>
      <c r="E1480" s="1">
        <v>1125</v>
      </c>
      <c r="G1480" s="1">
        <v>651</v>
      </c>
      <c r="I1480" s="1">
        <v>638</v>
      </c>
      <c r="J1480" s="2"/>
      <c r="K1480" s="2">
        <f t="shared" si="257"/>
        <v>0.56711111111111112</v>
      </c>
      <c r="AB1480" t="s">
        <v>1069</v>
      </c>
      <c r="AF1480" s="38">
        <v>50</v>
      </c>
      <c r="AG1480" s="40">
        <v>23</v>
      </c>
      <c r="AH1480" s="40">
        <v>70</v>
      </c>
      <c r="AI1480" s="52">
        <v>55825</v>
      </c>
      <c r="AJ1480" s="52">
        <f t="shared" si="255"/>
        <v>50023</v>
      </c>
      <c r="AK1480" s="47" t="s">
        <v>1652</v>
      </c>
      <c r="AL1480" s="60"/>
      <c r="AS1480" s="1">
        <f t="shared" si="256"/>
        <v>489</v>
      </c>
      <c r="AT1480" s="1">
        <v>162</v>
      </c>
    </row>
    <row r="1481" spans="1:46" hidden="1" outlineLevel="1">
      <c r="A1481" t="s">
        <v>231</v>
      </c>
      <c r="B1481" s="11" t="s">
        <v>1741</v>
      </c>
      <c r="E1481" s="1">
        <v>454</v>
      </c>
      <c r="G1481" s="1">
        <v>248</v>
      </c>
      <c r="I1481" s="1">
        <v>243</v>
      </c>
      <c r="J1481" s="2"/>
      <c r="K1481" s="2">
        <f t="shared" si="257"/>
        <v>0.53524229074889873</v>
      </c>
      <c r="AB1481" t="s">
        <v>2840</v>
      </c>
      <c r="AF1481" s="38">
        <v>50</v>
      </c>
      <c r="AG1481" s="40">
        <v>27</v>
      </c>
      <c r="AH1481" s="40">
        <v>60</v>
      </c>
      <c r="AI1481" s="52">
        <v>56050</v>
      </c>
      <c r="AJ1481" s="52">
        <f t="shared" si="255"/>
        <v>50027</v>
      </c>
      <c r="AK1481" s="47" t="s">
        <v>1652</v>
      </c>
      <c r="AL1481" s="60"/>
      <c r="AS1481" s="1">
        <f t="shared" si="256"/>
        <v>223</v>
      </c>
      <c r="AT1481" s="1">
        <v>25</v>
      </c>
    </row>
    <row r="1482" spans="1:46" hidden="1" outlineLevel="1">
      <c r="A1482" t="s">
        <v>1444</v>
      </c>
      <c r="B1482" s="11" t="s">
        <v>1741</v>
      </c>
      <c r="E1482" s="1">
        <v>637</v>
      </c>
      <c r="G1482" s="1">
        <v>483</v>
      </c>
      <c r="I1482" s="1">
        <v>473</v>
      </c>
      <c r="J1482" s="2"/>
      <c r="K1482" s="2">
        <f t="shared" si="257"/>
        <v>0.74254317111459966</v>
      </c>
      <c r="AB1482" t="s">
        <v>2840</v>
      </c>
      <c r="AF1482" s="38">
        <v>50</v>
      </c>
      <c r="AG1482" s="40">
        <v>27</v>
      </c>
      <c r="AH1482" s="40">
        <v>65</v>
      </c>
      <c r="AI1482" s="52">
        <v>56350</v>
      </c>
      <c r="AJ1482" s="52">
        <f t="shared" si="255"/>
        <v>50027</v>
      </c>
      <c r="AK1482" s="47" t="s">
        <v>1652</v>
      </c>
      <c r="AL1482" s="60"/>
      <c r="AS1482" s="1">
        <f t="shared" si="256"/>
        <v>451</v>
      </c>
      <c r="AT1482" s="1">
        <v>32</v>
      </c>
    </row>
    <row r="1483" spans="1:46" hidden="1" outlineLevel="1">
      <c r="A1483" t="s">
        <v>1805</v>
      </c>
      <c r="B1483" s="11" t="s">
        <v>1741</v>
      </c>
      <c r="E1483" s="1">
        <v>2608</v>
      </c>
      <c r="G1483" s="1">
        <v>1193</v>
      </c>
      <c r="I1483" s="1">
        <v>1129</v>
      </c>
      <c r="J1483" s="2"/>
      <c r="K1483" s="2">
        <f t="shared" si="257"/>
        <v>0.432898773006135</v>
      </c>
      <c r="AB1483" t="s">
        <v>726</v>
      </c>
      <c r="AF1483" s="38">
        <v>50</v>
      </c>
      <c r="AG1483" s="40">
        <v>21</v>
      </c>
      <c r="AH1483" s="40">
        <v>85</v>
      </c>
      <c r="AI1483" s="52">
        <v>56875</v>
      </c>
      <c r="AJ1483" s="52">
        <f t="shared" si="255"/>
        <v>50021</v>
      </c>
      <c r="AK1483" s="47" t="s">
        <v>1652</v>
      </c>
      <c r="AL1483" s="60"/>
      <c r="AS1483" s="1">
        <f t="shared" si="256"/>
        <v>1084</v>
      </c>
      <c r="AT1483" s="1">
        <v>109</v>
      </c>
    </row>
    <row r="1484" spans="1:46" hidden="1" outlineLevel="1">
      <c r="A1484" t="s">
        <v>2156</v>
      </c>
      <c r="B1484" s="11" t="s">
        <v>1741</v>
      </c>
      <c r="E1484" s="1">
        <v>2492</v>
      </c>
      <c r="G1484" s="1">
        <v>1434</v>
      </c>
      <c r="I1484" s="1">
        <v>1368</v>
      </c>
      <c r="J1484" s="2"/>
      <c r="K1484" s="2">
        <f t="shared" si="257"/>
        <v>0.5489566613162119</v>
      </c>
      <c r="AB1484" t="s">
        <v>1080</v>
      </c>
      <c r="AF1484" s="38">
        <v>50</v>
      </c>
      <c r="AG1484" s="40">
        <v>3</v>
      </c>
      <c r="AH1484" s="40">
        <v>35</v>
      </c>
      <c r="AI1484" s="52">
        <v>57025</v>
      </c>
      <c r="AJ1484" s="52">
        <f t="shared" si="255"/>
        <v>50003</v>
      </c>
      <c r="AK1484" s="47" t="s">
        <v>1652</v>
      </c>
      <c r="AL1484" s="60"/>
      <c r="AS1484" s="1">
        <f t="shared" si="256"/>
        <v>1199</v>
      </c>
      <c r="AT1484" s="1">
        <v>235</v>
      </c>
    </row>
    <row r="1485" spans="1:46" hidden="1" outlineLevel="1">
      <c r="A1485" t="s">
        <v>2620</v>
      </c>
      <c r="B1485" s="11" t="s">
        <v>1741</v>
      </c>
      <c r="E1485" s="1">
        <v>1170</v>
      </c>
      <c r="G1485" s="1">
        <v>680</v>
      </c>
      <c r="I1485" s="1">
        <v>671</v>
      </c>
      <c r="J1485" s="2"/>
      <c r="K1485" s="2">
        <f t="shared" si="257"/>
        <v>0.57350427350427347</v>
      </c>
      <c r="AB1485" t="s">
        <v>726</v>
      </c>
      <c r="AF1485" s="38">
        <v>50</v>
      </c>
      <c r="AG1485" s="40">
        <v>21</v>
      </c>
      <c r="AH1485" s="40">
        <v>90</v>
      </c>
      <c r="AI1485" s="52">
        <v>57250</v>
      </c>
      <c r="AJ1485" s="52">
        <f t="shared" si="255"/>
        <v>50021</v>
      </c>
      <c r="AK1485" s="47" t="s">
        <v>1652</v>
      </c>
      <c r="AL1485" s="60"/>
      <c r="AS1485" s="1">
        <f t="shared" si="256"/>
        <v>617</v>
      </c>
      <c r="AT1485" s="1">
        <v>63</v>
      </c>
    </row>
    <row r="1486" spans="1:46" hidden="1" outlineLevel="1">
      <c r="A1486" t="s">
        <v>1111</v>
      </c>
      <c r="B1486" s="11" t="s">
        <v>1741</v>
      </c>
      <c r="E1486" s="1">
        <v>1515</v>
      </c>
      <c r="G1486" s="1">
        <v>1087</v>
      </c>
      <c r="I1486" s="1">
        <v>1052</v>
      </c>
      <c r="J1486" s="2"/>
      <c r="K1486" s="2">
        <f t="shared" si="257"/>
        <v>0.69438943894389438</v>
      </c>
      <c r="AB1486" t="s">
        <v>2637</v>
      </c>
      <c r="AF1486" s="38">
        <v>50</v>
      </c>
      <c r="AG1486" s="40">
        <v>25</v>
      </c>
      <c r="AH1486" s="40">
        <v>65</v>
      </c>
      <c r="AI1486" s="52">
        <v>57700</v>
      </c>
      <c r="AJ1486" s="52">
        <f t="shared" si="255"/>
        <v>50025</v>
      </c>
      <c r="AK1486" s="47" t="s">
        <v>1652</v>
      </c>
      <c r="AL1486" s="60"/>
      <c r="AS1486" s="1">
        <f t="shared" si="256"/>
        <v>953</v>
      </c>
      <c r="AT1486" s="1">
        <v>134</v>
      </c>
    </row>
    <row r="1487" spans="1:46" hidden="1" outlineLevel="1">
      <c r="A1487" t="s">
        <v>1954</v>
      </c>
      <c r="B1487" s="11" t="s">
        <v>1741</v>
      </c>
      <c r="E1487" s="1">
        <v>3277</v>
      </c>
      <c r="G1487" s="1">
        <v>1898</v>
      </c>
      <c r="I1487" s="1">
        <v>1824</v>
      </c>
      <c r="J1487" s="2"/>
      <c r="K1487" s="2">
        <f t="shared" si="257"/>
        <v>0.55660665242599938</v>
      </c>
      <c r="AB1487" t="s">
        <v>547</v>
      </c>
      <c r="AF1487" s="38">
        <v>50</v>
      </c>
      <c r="AG1487" s="40">
        <v>17</v>
      </c>
      <c r="AH1487" s="40">
        <v>45</v>
      </c>
      <c r="AI1487" s="52">
        <v>58075</v>
      </c>
      <c r="AJ1487" s="52">
        <f t="shared" si="255"/>
        <v>50017</v>
      </c>
      <c r="AK1487" s="47" t="s">
        <v>1652</v>
      </c>
      <c r="AL1487" s="60"/>
      <c r="AS1487" s="1">
        <f t="shared" si="256"/>
        <v>1471</v>
      </c>
      <c r="AT1487" s="1">
        <v>427</v>
      </c>
    </row>
    <row r="1488" spans="1:46" hidden="1" outlineLevel="1">
      <c r="A1488" t="s">
        <v>1424</v>
      </c>
      <c r="B1488" s="11" t="s">
        <v>1741</v>
      </c>
      <c r="E1488" s="1">
        <v>486</v>
      </c>
      <c r="G1488" s="1">
        <v>314</v>
      </c>
      <c r="I1488" s="1">
        <v>311</v>
      </c>
      <c r="J1488" s="2"/>
      <c r="K1488" s="2">
        <f t="shared" si="257"/>
        <v>0.63991769547325106</v>
      </c>
      <c r="AB1488" t="s">
        <v>2840</v>
      </c>
      <c r="AF1488" s="38">
        <v>50</v>
      </c>
      <c r="AG1488" s="40">
        <v>27</v>
      </c>
      <c r="AH1488" s="40">
        <v>70</v>
      </c>
      <c r="AI1488" s="52">
        <v>58375</v>
      </c>
      <c r="AJ1488" s="52">
        <f t="shared" si="255"/>
        <v>50027</v>
      </c>
      <c r="AK1488" s="47" t="s">
        <v>1652</v>
      </c>
      <c r="AL1488" s="60"/>
      <c r="AS1488" s="1">
        <f t="shared" si="256"/>
        <v>278</v>
      </c>
      <c r="AT1488" s="1">
        <v>36</v>
      </c>
    </row>
    <row r="1489" spans="1:46" hidden="1" outlineLevel="1">
      <c r="A1489" t="s">
        <v>551</v>
      </c>
      <c r="B1489" s="11" t="s">
        <v>1741</v>
      </c>
      <c r="E1489" s="1">
        <v>500</v>
      </c>
      <c r="G1489" s="1">
        <v>269</v>
      </c>
      <c r="I1489" s="1">
        <v>237</v>
      </c>
      <c r="J1489" s="2"/>
      <c r="K1489" s="2">
        <f t="shared" si="257"/>
        <v>0.47399999999999998</v>
      </c>
      <c r="AB1489" t="s">
        <v>1080</v>
      </c>
      <c r="AF1489" s="38">
        <v>50</v>
      </c>
      <c r="AG1489" s="40">
        <v>3</v>
      </c>
      <c r="AH1489" s="40">
        <v>40</v>
      </c>
      <c r="AI1489" s="52">
        <v>58600</v>
      </c>
      <c r="AJ1489" s="52">
        <f t="shared" si="255"/>
        <v>50003</v>
      </c>
      <c r="AK1489" s="47" t="s">
        <v>1652</v>
      </c>
      <c r="AL1489" s="60"/>
      <c r="AS1489" s="1">
        <f t="shared" si="256"/>
        <v>253</v>
      </c>
      <c r="AT1489" s="1">
        <v>16</v>
      </c>
    </row>
    <row r="1490" spans="1:46" hidden="1" outlineLevel="1">
      <c r="A1490" t="s">
        <v>2479</v>
      </c>
      <c r="B1490" s="11" t="s">
        <v>1741</v>
      </c>
      <c r="E1490" s="1">
        <v>1595</v>
      </c>
      <c r="G1490" s="1">
        <v>869</v>
      </c>
      <c r="I1490" s="1">
        <v>843</v>
      </c>
      <c r="J1490" s="2"/>
      <c r="K1490" s="2">
        <f t="shared" si="257"/>
        <v>0.52852664576802511</v>
      </c>
      <c r="AB1490" t="s">
        <v>1083</v>
      </c>
      <c r="AF1490" s="38">
        <v>50</v>
      </c>
      <c r="AG1490" s="40">
        <v>11</v>
      </c>
      <c r="AH1490" s="40">
        <v>60</v>
      </c>
      <c r="AI1490" s="52">
        <v>59125</v>
      </c>
      <c r="AJ1490" s="52">
        <f t="shared" si="255"/>
        <v>50011</v>
      </c>
      <c r="AK1490" s="47" t="s">
        <v>1652</v>
      </c>
      <c r="AL1490" s="60"/>
      <c r="AS1490" s="1">
        <f t="shared" si="256"/>
        <v>452</v>
      </c>
      <c r="AT1490" s="1">
        <v>417</v>
      </c>
    </row>
    <row r="1491" spans="1:46" hidden="1" outlineLevel="1">
      <c r="A1491" t="s">
        <v>2416</v>
      </c>
      <c r="B1491" s="11" t="s">
        <v>1741</v>
      </c>
      <c r="E1491" s="1">
        <v>3030</v>
      </c>
      <c r="G1491" s="1">
        <v>1911</v>
      </c>
      <c r="I1491" s="1">
        <v>1821</v>
      </c>
      <c r="J1491" s="2"/>
      <c r="K1491" s="2">
        <f t="shared" si="257"/>
        <v>0.60099009900990097</v>
      </c>
      <c r="AB1491" t="s">
        <v>2119</v>
      </c>
      <c r="AF1491" s="38">
        <v>50</v>
      </c>
      <c r="AG1491" s="40">
        <v>7</v>
      </c>
      <c r="AH1491" s="40">
        <v>55</v>
      </c>
      <c r="AI1491" s="52">
        <v>59275</v>
      </c>
      <c r="AJ1491" s="52">
        <f t="shared" si="255"/>
        <v>50007</v>
      </c>
      <c r="AK1491" s="47" t="s">
        <v>1652</v>
      </c>
      <c r="AL1491" s="60"/>
      <c r="AS1491" s="1">
        <f t="shared" si="256"/>
        <v>1666</v>
      </c>
      <c r="AT1491" s="1">
        <v>245</v>
      </c>
    </row>
    <row r="1492" spans="1:46" hidden="1" outlineLevel="1">
      <c r="A1492" t="s">
        <v>2154</v>
      </c>
      <c r="B1492" s="11" t="s">
        <v>1741</v>
      </c>
      <c r="E1492" s="1">
        <v>415</v>
      </c>
      <c r="G1492" s="1">
        <v>300</v>
      </c>
      <c r="I1492" s="1">
        <v>297</v>
      </c>
      <c r="J1492" s="2"/>
      <c r="K1492" s="2">
        <f t="shared" si="257"/>
        <v>0.71566265060240963</v>
      </c>
      <c r="AB1492" t="s">
        <v>1079</v>
      </c>
      <c r="AF1492" s="38">
        <v>50</v>
      </c>
      <c r="AG1492" s="40">
        <v>1</v>
      </c>
      <c r="AH1492" s="40">
        <v>80</v>
      </c>
      <c r="AI1492" s="52">
        <v>59650</v>
      </c>
      <c r="AJ1492" s="52">
        <f t="shared" si="255"/>
        <v>50001</v>
      </c>
      <c r="AK1492" s="47" t="s">
        <v>1652</v>
      </c>
      <c r="AL1492" s="60"/>
      <c r="AS1492" s="1">
        <f t="shared" si="256"/>
        <v>269</v>
      </c>
      <c r="AT1492" s="1">
        <v>31</v>
      </c>
    </row>
    <row r="1493" spans="1:46" hidden="1" outlineLevel="1">
      <c r="A1493" t="s">
        <v>2155</v>
      </c>
      <c r="B1493" s="11" t="s">
        <v>1741</v>
      </c>
      <c r="E1493" s="1">
        <v>828</v>
      </c>
      <c r="G1493" s="1">
        <v>548</v>
      </c>
      <c r="I1493" s="1">
        <v>536</v>
      </c>
      <c r="J1493" s="2"/>
      <c r="K1493" s="2">
        <f t="shared" si="257"/>
        <v>0.64734299516908211</v>
      </c>
      <c r="AB1493" t="s">
        <v>2840</v>
      </c>
      <c r="AF1493" s="38">
        <v>50</v>
      </c>
      <c r="AG1493" s="40">
        <v>27</v>
      </c>
      <c r="AH1493" s="40">
        <v>75</v>
      </c>
      <c r="AI1493" s="52">
        <v>60100</v>
      </c>
      <c r="AJ1493" s="52">
        <f t="shared" si="255"/>
        <v>50027</v>
      </c>
      <c r="AK1493" s="47" t="s">
        <v>1652</v>
      </c>
      <c r="AL1493" s="60"/>
      <c r="AS1493" s="1">
        <f t="shared" si="256"/>
        <v>484</v>
      </c>
      <c r="AT1493" s="1">
        <v>64</v>
      </c>
    </row>
    <row r="1494" spans="1:46" hidden="1" outlineLevel="1">
      <c r="A1494" t="s">
        <v>2653</v>
      </c>
      <c r="B1494" s="11" t="s">
        <v>1741</v>
      </c>
      <c r="E1494" s="1">
        <v>3354</v>
      </c>
      <c r="G1494" s="1">
        <v>1686</v>
      </c>
      <c r="I1494" s="1">
        <v>1634</v>
      </c>
      <c r="J1494" s="2"/>
      <c r="K1494" s="2">
        <f t="shared" si="257"/>
        <v>0.48717948717948717</v>
      </c>
      <c r="AB1494" t="s">
        <v>2637</v>
      </c>
      <c r="AF1494" s="38">
        <v>50</v>
      </c>
      <c r="AG1494" s="40">
        <v>25</v>
      </c>
      <c r="AH1494" s="40">
        <v>70</v>
      </c>
      <c r="AI1494" s="52">
        <v>60250</v>
      </c>
      <c r="AJ1494" s="52">
        <f t="shared" si="255"/>
        <v>50025</v>
      </c>
      <c r="AK1494" s="47" t="s">
        <v>1652</v>
      </c>
      <c r="AL1494" s="60"/>
      <c r="AS1494" s="1">
        <f t="shared" si="256"/>
        <v>1473</v>
      </c>
      <c r="AT1494" s="1">
        <v>213</v>
      </c>
    </row>
    <row r="1495" spans="1:46" hidden="1" outlineLevel="1">
      <c r="A1495" t="s">
        <v>2903</v>
      </c>
      <c r="B1495" s="11" t="s">
        <v>1741</v>
      </c>
      <c r="E1495" s="1">
        <v>515</v>
      </c>
      <c r="G1495" s="1">
        <v>303</v>
      </c>
      <c r="I1495" s="1">
        <v>297</v>
      </c>
      <c r="J1495" s="2"/>
      <c r="K1495" s="2">
        <f t="shared" si="257"/>
        <v>0.57669902912621362</v>
      </c>
      <c r="AB1495" t="s">
        <v>1069</v>
      </c>
      <c r="AF1495" s="38">
        <v>50</v>
      </c>
      <c r="AG1495" s="40">
        <v>23</v>
      </c>
      <c r="AH1495" s="40">
        <v>75</v>
      </c>
      <c r="AI1495" s="52">
        <v>60625</v>
      </c>
      <c r="AJ1495" s="52">
        <f t="shared" si="255"/>
        <v>50023</v>
      </c>
      <c r="AK1495" s="47" t="s">
        <v>1652</v>
      </c>
      <c r="AL1495" s="60"/>
      <c r="AS1495" s="1">
        <f t="shared" si="256"/>
        <v>264</v>
      </c>
      <c r="AT1495" s="1">
        <v>39</v>
      </c>
    </row>
    <row r="1496" spans="1:46" hidden="1" outlineLevel="1">
      <c r="A1496" t="s">
        <v>2199</v>
      </c>
      <c r="B1496" s="11" t="s">
        <v>1741</v>
      </c>
      <c r="E1496" s="1">
        <v>1740</v>
      </c>
      <c r="G1496" s="1">
        <v>1021</v>
      </c>
      <c r="I1496" s="1">
        <v>1000</v>
      </c>
      <c r="J1496" s="2"/>
      <c r="K1496" s="2">
        <f t="shared" si="257"/>
        <v>0.57471264367816088</v>
      </c>
      <c r="AB1496" t="s">
        <v>2840</v>
      </c>
      <c r="AF1496" s="38">
        <v>50</v>
      </c>
      <c r="AG1496" s="40">
        <v>27</v>
      </c>
      <c r="AH1496" s="40">
        <v>80</v>
      </c>
      <c r="AI1496" s="52">
        <v>60850</v>
      </c>
      <c r="AJ1496" s="52">
        <f t="shared" si="255"/>
        <v>50027</v>
      </c>
      <c r="AK1496" s="47" t="s">
        <v>1652</v>
      </c>
      <c r="AL1496" s="60"/>
      <c r="AS1496" s="1">
        <f t="shared" si="256"/>
        <v>872</v>
      </c>
      <c r="AT1496" s="1">
        <v>149</v>
      </c>
    </row>
    <row r="1497" spans="1:46" hidden="1" outlineLevel="1">
      <c r="A1497" t="s">
        <v>1304</v>
      </c>
      <c r="B1497" s="11" t="s">
        <v>1741</v>
      </c>
      <c r="E1497" s="1">
        <v>512</v>
      </c>
      <c r="G1497" s="1">
        <v>289</v>
      </c>
      <c r="I1497" s="1">
        <v>283</v>
      </c>
      <c r="J1497" s="2"/>
      <c r="K1497" s="2">
        <f t="shared" si="257"/>
        <v>0.552734375</v>
      </c>
      <c r="AB1497" t="s">
        <v>1080</v>
      </c>
      <c r="AF1497" s="38">
        <v>50</v>
      </c>
      <c r="AG1497" s="40">
        <v>3</v>
      </c>
      <c r="AH1497" s="40">
        <v>45</v>
      </c>
      <c r="AI1497" s="52">
        <v>61000</v>
      </c>
      <c r="AJ1497" s="52">
        <f t="shared" si="255"/>
        <v>50003</v>
      </c>
      <c r="AK1497" s="47" t="s">
        <v>1652</v>
      </c>
      <c r="AL1497" s="60"/>
      <c r="AS1497" s="1">
        <f t="shared" si="256"/>
        <v>287</v>
      </c>
      <c r="AT1497" s="1">
        <v>2</v>
      </c>
    </row>
    <row r="1498" spans="1:46" hidden="1" outlineLevel="1">
      <c r="A1498" t="s">
        <v>726</v>
      </c>
      <c r="B1498" s="11" t="s">
        <v>1741</v>
      </c>
      <c r="E1498" s="1">
        <v>10277</v>
      </c>
      <c r="G1498" s="1">
        <v>5797</v>
      </c>
      <c r="I1498" s="1">
        <v>5538</v>
      </c>
      <c r="J1498" s="2"/>
      <c r="K1498" s="2">
        <f t="shared" si="257"/>
        <v>0.53887321202685612</v>
      </c>
      <c r="AB1498" t="s">
        <v>726</v>
      </c>
      <c r="AF1498" s="38">
        <v>50</v>
      </c>
      <c r="AG1498" s="40">
        <v>21</v>
      </c>
      <c r="AH1498" s="40">
        <v>95</v>
      </c>
      <c r="AI1498" s="52">
        <v>61225</v>
      </c>
      <c r="AJ1498" s="52">
        <f t="shared" si="255"/>
        <v>50021</v>
      </c>
      <c r="AK1498" s="47" t="s">
        <v>165</v>
      </c>
      <c r="AL1498" s="60"/>
      <c r="AS1498" s="1">
        <f t="shared" si="256"/>
        <v>5599</v>
      </c>
      <c r="AT1498" s="1">
        <v>198</v>
      </c>
    </row>
    <row r="1499" spans="1:46" hidden="1" outlineLevel="1">
      <c r="A1499" t="s">
        <v>726</v>
      </c>
      <c r="B1499" s="11" t="s">
        <v>1741</v>
      </c>
      <c r="E1499" s="1">
        <v>3287</v>
      </c>
      <c r="G1499" s="1">
        <v>1922</v>
      </c>
      <c r="I1499" s="1">
        <v>1837</v>
      </c>
      <c r="J1499" s="2"/>
      <c r="K1499" s="2">
        <f t="shared" si="257"/>
        <v>0.5588682689382416</v>
      </c>
      <c r="AB1499" t="s">
        <v>726</v>
      </c>
      <c r="AF1499" s="38">
        <v>50</v>
      </c>
      <c r="AG1499" s="40">
        <v>21</v>
      </c>
      <c r="AH1499" s="40">
        <v>100</v>
      </c>
      <c r="AI1499" s="52">
        <v>61300</v>
      </c>
      <c r="AJ1499" s="52">
        <f t="shared" si="255"/>
        <v>50021</v>
      </c>
      <c r="AK1499" s="47" t="s">
        <v>1652</v>
      </c>
      <c r="AL1499" s="60"/>
      <c r="AS1499" s="1">
        <f t="shared" si="256"/>
        <v>1686</v>
      </c>
      <c r="AT1499" s="1">
        <v>236</v>
      </c>
    </row>
    <row r="1500" spans="1:46" hidden="1" outlineLevel="1">
      <c r="A1500" t="s">
        <v>191</v>
      </c>
      <c r="B1500" s="11" t="s">
        <v>1741</v>
      </c>
      <c r="E1500" s="1">
        <v>896</v>
      </c>
      <c r="G1500" s="1">
        <v>390</v>
      </c>
      <c r="I1500" s="1">
        <v>380</v>
      </c>
      <c r="J1500" s="2"/>
      <c r="K1500" s="2">
        <f t="shared" si="257"/>
        <v>0.42410714285714285</v>
      </c>
      <c r="AB1500" t="s">
        <v>542</v>
      </c>
      <c r="AF1500" s="38">
        <v>50</v>
      </c>
      <c r="AG1500" s="40">
        <v>5</v>
      </c>
      <c r="AH1500" s="40">
        <v>50</v>
      </c>
      <c r="AI1500" s="52">
        <v>61525</v>
      </c>
      <c r="AJ1500" s="52">
        <f t="shared" si="255"/>
        <v>50005</v>
      </c>
      <c r="AK1500" s="47" t="s">
        <v>1652</v>
      </c>
      <c r="AL1500" s="60"/>
      <c r="AS1500" s="1">
        <f t="shared" si="256"/>
        <v>338</v>
      </c>
      <c r="AT1500" s="1">
        <v>52</v>
      </c>
    </row>
    <row r="1501" spans="1:46" hidden="1" outlineLevel="1">
      <c r="A1501" t="s">
        <v>742</v>
      </c>
      <c r="B1501" s="11" t="s">
        <v>1741</v>
      </c>
      <c r="E1501" s="1">
        <v>4114</v>
      </c>
      <c r="G1501" s="1">
        <v>2072</v>
      </c>
      <c r="I1501" s="1">
        <v>1994</v>
      </c>
      <c r="J1501" s="2"/>
      <c r="K1501" s="2">
        <f t="shared" si="257"/>
        <v>0.48468643655809429</v>
      </c>
      <c r="AB1501" t="s">
        <v>1083</v>
      </c>
      <c r="AF1501" s="38">
        <v>50</v>
      </c>
      <c r="AG1501" s="40">
        <v>11</v>
      </c>
      <c r="AH1501" s="40">
        <v>65</v>
      </c>
      <c r="AI1501" s="52">
        <v>61675</v>
      </c>
      <c r="AJ1501" s="52">
        <f t="shared" si="255"/>
        <v>50011</v>
      </c>
      <c r="AK1501" s="47" t="s">
        <v>165</v>
      </c>
      <c r="AL1501" s="60"/>
      <c r="AS1501" s="1">
        <f t="shared" si="256"/>
        <v>1797</v>
      </c>
      <c r="AT1501" s="1">
        <v>275</v>
      </c>
    </row>
    <row r="1502" spans="1:46" hidden="1" outlineLevel="1">
      <c r="A1502" t="s">
        <v>742</v>
      </c>
      <c r="B1502" s="11" t="s">
        <v>1741</v>
      </c>
      <c r="E1502" s="1">
        <v>3627</v>
      </c>
      <c r="G1502" s="1">
        <v>1873</v>
      </c>
      <c r="I1502" s="1">
        <v>1794</v>
      </c>
      <c r="J1502" s="2"/>
      <c r="K1502" s="2">
        <f t="shared" si="257"/>
        <v>0.4946236559139785</v>
      </c>
      <c r="AB1502" t="s">
        <v>1083</v>
      </c>
      <c r="AF1502" s="38">
        <v>50</v>
      </c>
      <c r="AG1502" s="40">
        <v>11</v>
      </c>
      <c r="AH1502" s="40">
        <v>70</v>
      </c>
      <c r="AI1502" s="52">
        <v>61750</v>
      </c>
      <c r="AJ1502" s="52">
        <f t="shared" si="255"/>
        <v>50011</v>
      </c>
      <c r="AK1502" s="47" t="s">
        <v>1652</v>
      </c>
      <c r="AL1502" s="60"/>
      <c r="AS1502" s="1">
        <f t="shared" si="256"/>
        <v>1615</v>
      </c>
      <c r="AT1502" s="1">
        <v>258</v>
      </c>
    </row>
    <row r="1503" spans="1:46" hidden="1" outlineLevel="1">
      <c r="A1503" t="s">
        <v>1846</v>
      </c>
      <c r="B1503" s="11" t="s">
        <v>1741</v>
      </c>
      <c r="E1503" s="1">
        <v>401</v>
      </c>
      <c r="G1503" s="1">
        <v>247</v>
      </c>
      <c r="I1503" s="1">
        <v>242</v>
      </c>
      <c r="J1503" s="2"/>
      <c r="K1503" s="2">
        <f t="shared" si="257"/>
        <v>0.60349127182044893</v>
      </c>
      <c r="AB1503" t="s">
        <v>2119</v>
      </c>
      <c r="AF1503" s="38">
        <v>50</v>
      </c>
      <c r="AG1503" s="40">
        <v>7</v>
      </c>
      <c r="AH1503" s="40">
        <v>60</v>
      </c>
      <c r="AI1503" s="52">
        <v>62050</v>
      </c>
      <c r="AJ1503" s="52">
        <f t="shared" si="255"/>
        <v>50007</v>
      </c>
      <c r="AK1503" s="47" t="s">
        <v>1652</v>
      </c>
      <c r="AL1503" s="60"/>
      <c r="AS1503" s="1">
        <f t="shared" si="256"/>
        <v>229</v>
      </c>
      <c r="AT1503" s="1">
        <v>18</v>
      </c>
    </row>
    <row r="1504" spans="1:46" hidden="1" outlineLevel="1">
      <c r="A1504" t="s">
        <v>278</v>
      </c>
      <c r="B1504" s="11" t="s">
        <v>1741</v>
      </c>
      <c r="E1504" s="1">
        <v>4279</v>
      </c>
      <c r="G1504" s="1">
        <v>2134</v>
      </c>
      <c r="I1504" s="1">
        <v>2045</v>
      </c>
      <c r="J1504" s="2"/>
      <c r="K1504" s="2">
        <f t="shared" si="257"/>
        <v>0.47791540079457817</v>
      </c>
      <c r="AB1504" t="s">
        <v>542</v>
      </c>
      <c r="AF1504" s="38">
        <v>50</v>
      </c>
      <c r="AG1504" s="40">
        <v>5</v>
      </c>
      <c r="AH1504" s="40">
        <v>55</v>
      </c>
      <c r="AI1504" s="52">
        <v>62200</v>
      </c>
      <c r="AJ1504" s="52">
        <f t="shared" si="255"/>
        <v>50005</v>
      </c>
      <c r="AK1504" s="47" t="s">
        <v>1652</v>
      </c>
      <c r="AL1504" s="60"/>
      <c r="AS1504" s="1">
        <f t="shared" si="256"/>
        <v>1867</v>
      </c>
      <c r="AT1504" s="1">
        <v>267</v>
      </c>
    </row>
    <row r="1505" spans="1:46" hidden="1" outlineLevel="1">
      <c r="A1505" t="s">
        <v>192</v>
      </c>
      <c r="B1505" s="11" t="s">
        <v>1741</v>
      </c>
      <c r="E1505" s="1">
        <v>702</v>
      </c>
      <c r="G1505" s="1">
        <v>453</v>
      </c>
      <c r="I1505" s="1">
        <v>445</v>
      </c>
      <c r="J1505" s="2"/>
      <c r="K1505" s="2">
        <f t="shared" si="257"/>
        <v>0.63390313390313391</v>
      </c>
      <c r="AB1505" t="s">
        <v>1079</v>
      </c>
      <c r="AF1505" s="38">
        <v>50</v>
      </c>
      <c r="AG1505" s="40">
        <v>1</v>
      </c>
      <c r="AH1505" s="40">
        <v>85</v>
      </c>
      <c r="AI1505" s="52">
        <v>62575</v>
      </c>
      <c r="AJ1505" s="52">
        <f t="shared" si="255"/>
        <v>50001</v>
      </c>
      <c r="AK1505" s="47" t="s">
        <v>1652</v>
      </c>
      <c r="AL1505" s="60"/>
      <c r="AS1505" s="1">
        <f t="shared" si="256"/>
        <v>403</v>
      </c>
      <c r="AT1505" s="1">
        <v>50</v>
      </c>
    </row>
    <row r="1506" spans="1:46" hidden="1" outlineLevel="1">
      <c r="A1506" t="s">
        <v>161</v>
      </c>
      <c r="B1506" s="11" t="s">
        <v>1741</v>
      </c>
      <c r="E1506" s="1">
        <v>239</v>
      </c>
      <c r="G1506" s="1">
        <v>144</v>
      </c>
      <c r="I1506" s="1">
        <v>142</v>
      </c>
      <c r="J1506" s="2"/>
      <c r="K1506" s="2">
        <f t="shared" si="257"/>
        <v>0.59414225941422594</v>
      </c>
      <c r="AB1506" t="s">
        <v>1080</v>
      </c>
      <c r="AF1506" s="38">
        <v>50</v>
      </c>
      <c r="AG1506" s="40">
        <v>3</v>
      </c>
      <c r="AH1506" s="40">
        <v>50</v>
      </c>
      <c r="AI1506" s="52">
        <v>62875</v>
      </c>
      <c r="AJ1506" s="52">
        <f t="shared" si="255"/>
        <v>50003</v>
      </c>
      <c r="AK1506" s="47" t="s">
        <v>1652</v>
      </c>
      <c r="AL1506" s="60"/>
      <c r="AS1506" s="1">
        <f t="shared" si="256"/>
        <v>127</v>
      </c>
      <c r="AT1506" s="1">
        <v>17</v>
      </c>
    </row>
    <row r="1507" spans="1:46" hidden="1" outlineLevel="1">
      <c r="A1507" t="s">
        <v>543</v>
      </c>
      <c r="B1507" s="11" t="s">
        <v>1741</v>
      </c>
      <c r="E1507" s="1">
        <v>59</v>
      </c>
      <c r="G1507" s="1">
        <v>44</v>
      </c>
      <c r="I1507" s="1">
        <v>40</v>
      </c>
      <c r="J1507" s="2"/>
      <c r="K1507" s="2">
        <f t="shared" si="257"/>
        <v>0.67796610169491522</v>
      </c>
      <c r="AB1507" t="s">
        <v>1080</v>
      </c>
      <c r="AF1507" s="38">
        <v>50</v>
      </c>
      <c r="AG1507" s="40">
        <v>3</v>
      </c>
      <c r="AH1507" s="40">
        <v>55</v>
      </c>
      <c r="AI1507" s="52">
        <v>63175</v>
      </c>
      <c r="AJ1507" s="52">
        <f t="shared" si="255"/>
        <v>50003</v>
      </c>
      <c r="AK1507" s="47" t="s">
        <v>1652</v>
      </c>
      <c r="AL1507" s="60"/>
      <c r="AS1507" s="1">
        <f t="shared" si="256"/>
        <v>41</v>
      </c>
      <c r="AT1507" s="1">
        <v>3</v>
      </c>
    </row>
    <row r="1508" spans="1:46" hidden="1" outlineLevel="1">
      <c r="A1508" t="s">
        <v>1899</v>
      </c>
      <c r="B1508" s="11" t="s">
        <v>1741</v>
      </c>
      <c r="E1508" s="1">
        <v>2630</v>
      </c>
      <c r="G1508" s="1">
        <v>1839</v>
      </c>
      <c r="I1508" s="1">
        <v>1676</v>
      </c>
      <c r="J1508" s="2"/>
      <c r="K1508" s="2">
        <f t="shared" si="257"/>
        <v>0.6372623574144487</v>
      </c>
      <c r="AB1508" t="s">
        <v>1080</v>
      </c>
      <c r="AF1508" s="38">
        <v>50</v>
      </c>
      <c r="AG1508" s="40">
        <v>3</v>
      </c>
      <c r="AH1508" s="40">
        <v>60</v>
      </c>
      <c r="AI1508" s="52">
        <v>63550</v>
      </c>
      <c r="AJ1508" s="52">
        <f t="shared" si="255"/>
        <v>50003</v>
      </c>
      <c r="AK1508" s="47" t="s">
        <v>1652</v>
      </c>
      <c r="AL1508" s="60"/>
      <c r="AS1508" s="1">
        <f t="shared" si="256"/>
        <v>1243</v>
      </c>
      <c r="AT1508" s="1">
        <v>596</v>
      </c>
    </row>
    <row r="1509" spans="1:46" hidden="1" outlineLevel="1">
      <c r="A1509" t="s">
        <v>856</v>
      </c>
      <c r="B1509" s="11" t="s">
        <v>1741</v>
      </c>
      <c r="E1509" s="1">
        <v>907</v>
      </c>
      <c r="G1509" s="1">
        <v>487</v>
      </c>
      <c r="I1509" s="1">
        <v>477</v>
      </c>
      <c r="J1509" s="2"/>
      <c r="K1509" s="2">
        <f t="shared" si="257"/>
        <v>0.52590959206174204</v>
      </c>
      <c r="AB1509" t="s">
        <v>2840</v>
      </c>
      <c r="AF1509" s="38">
        <v>50</v>
      </c>
      <c r="AG1509" s="40">
        <v>27</v>
      </c>
      <c r="AH1509" s="40">
        <v>85</v>
      </c>
      <c r="AI1509" s="52">
        <v>63775</v>
      </c>
      <c r="AJ1509" s="52">
        <f t="shared" si="255"/>
        <v>50027</v>
      </c>
      <c r="AK1509" s="47" t="s">
        <v>1652</v>
      </c>
      <c r="AL1509" s="60"/>
      <c r="AS1509" s="1">
        <f t="shared" si="256"/>
        <v>439</v>
      </c>
      <c r="AT1509" s="1">
        <v>48</v>
      </c>
    </row>
    <row r="1510" spans="1:46" hidden="1" outlineLevel="1">
      <c r="A1510" t="s">
        <v>1847</v>
      </c>
      <c r="B1510" s="11" t="s">
        <v>1741</v>
      </c>
      <c r="E1510" s="1">
        <v>353</v>
      </c>
      <c r="G1510" s="1">
        <v>185</v>
      </c>
      <c r="I1510" s="1">
        <v>183</v>
      </c>
      <c r="J1510" s="2"/>
      <c r="K1510" s="2">
        <f t="shared" si="257"/>
        <v>0.5184135977337111</v>
      </c>
      <c r="AB1510" t="s">
        <v>542</v>
      </c>
      <c r="AF1510" s="38">
        <v>50</v>
      </c>
      <c r="AG1510" s="40">
        <v>5</v>
      </c>
      <c r="AH1510" s="40">
        <v>60</v>
      </c>
      <c r="AI1510" s="52">
        <v>64075</v>
      </c>
      <c r="AJ1510" s="52">
        <f t="shared" si="255"/>
        <v>50005</v>
      </c>
      <c r="AK1510" s="47" t="s">
        <v>1652</v>
      </c>
      <c r="AL1510" s="60"/>
      <c r="AS1510" s="1">
        <f t="shared" si="256"/>
        <v>165</v>
      </c>
      <c r="AT1510" s="1">
        <v>20</v>
      </c>
    </row>
    <row r="1511" spans="1:46" hidden="1" outlineLevel="1">
      <c r="A1511" t="s">
        <v>1848</v>
      </c>
      <c r="B1511" s="11" t="s">
        <v>1741</v>
      </c>
      <c r="E1511" s="1">
        <v>4653</v>
      </c>
      <c r="G1511" s="1">
        <v>3543</v>
      </c>
      <c r="I1511" s="1">
        <v>3462</v>
      </c>
      <c r="J1511" s="2"/>
      <c r="K1511" s="2">
        <f t="shared" si="257"/>
        <v>0.74403610573823342</v>
      </c>
      <c r="AB1511" t="s">
        <v>2119</v>
      </c>
      <c r="AF1511" s="38">
        <v>50</v>
      </c>
      <c r="AG1511" s="40">
        <v>7</v>
      </c>
      <c r="AH1511" s="40">
        <v>65</v>
      </c>
      <c r="AI1511" s="52">
        <v>64300</v>
      </c>
      <c r="AJ1511" s="52">
        <f t="shared" si="255"/>
        <v>50007</v>
      </c>
      <c r="AK1511" s="47" t="s">
        <v>1652</v>
      </c>
      <c r="AL1511" s="60"/>
      <c r="AS1511" s="1">
        <f t="shared" si="256"/>
        <v>3009</v>
      </c>
      <c r="AT1511" s="1">
        <v>534</v>
      </c>
    </row>
    <row r="1512" spans="1:46" hidden="1" outlineLevel="1">
      <c r="A1512" t="s">
        <v>1467</v>
      </c>
      <c r="B1512" s="11" t="s">
        <v>1741</v>
      </c>
      <c r="E1512" s="1">
        <v>1151</v>
      </c>
      <c r="G1512" s="1">
        <v>535</v>
      </c>
      <c r="I1512" s="1">
        <v>523</v>
      </c>
      <c r="J1512" s="2"/>
      <c r="K1512" s="2">
        <f t="shared" si="257"/>
        <v>0.45438748913987836</v>
      </c>
      <c r="AB1512" t="s">
        <v>1083</v>
      </c>
      <c r="AF1512" s="38">
        <v>50</v>
      </c>
      <c r="AG1512" s="40">
        <v>11</v>
      </c>
      <c r="AH1512" s="40">
        <v>75</v>
      </c>
      <c r="AI1512" s="52">
        <v>64600</v>
      </c>
      <c r="AJ1512" s="52">
        <f t="shared" si="255"/>
        <v>50011</v>
      </c>
      <c r="AK1512" s="47" t="s">
        <v>1652</v>
      </c>
      <c r="AL1512" s="60"/>
      <c r="AS1512" s="1">
        <f t="shared" si="256"/>
        <v>462</v>
      </c>
      <c r="AT1512" s="1">
        <v>73</v>
      </c>
    </row>
    <row r="1513" spans="1:46" hidden="1" outlineLevel="1">
      <c r="A1513" t="s">
        <v>1468</v>
      </c>
      <c r="B1513" s="11" t="s">
        <v>1741</v>
      </c>
      <c r="E1513" s="1">
        <v>764</v>
      </c>
      <c r="G1513" s="1">
        <v>518</v>
      </c>
      <c r="I1513" s="1">
        <v>505</v>
      </c>
      <c r="J1513" s="2"/>
      <c r="K1513" s="2">
        <f t="shared" si="257"/>
        <v>0.66099476439790572</v>
      </c>
      <c r="AB1513" t="s">
        <v>1079</v>
      </c>
      <c r="AF1513" s="38">
        <v>50</v>
      </c>
      <c r="AG1513" s="40">
        <v>1</v>
      </c>
      <c r="AH1513" s="40">
        <v>90</v>
      </c>
      <c r="AI1513" s="52">
        <v>65050</v>
      </c>
      <c r="AJ1513" s="52">
        <f t="shared" si="255"/>
        <v>50001</v>
      </c>
      <c r="AK1513" s="47" t="s">
        <v>1652</v>
      </c>
      <c r="AL1513" s="60"/>
      <c r="AS1513" s="1">
        <f t="shared" si="256"/>
        <v>467</v>
      </c>
      <c r="AT1513" s="1">
        <v>51</v>
      </c>
    </row>
    <row r="1514" spans="1:46" hidden="1" outlineLevel="1">
      <c r="A1514" t="s">
        <v>321</v>
      </c>
      <c r="B1514" s="11" t="s">
        <v>1741</v>
      </c>
      <c r="E1514" s="1">
        <v>880</v>
      </c>
      <c r="G1514" s="1">
        <v>564</v>
      </c>
      <c r="I1514" s="1">
        <v>553</v>
      </c>
      <c r="J1514" s="2"/>
      <c r="K1514" s="2">
        <f t="shared" si="257"/>
        <v>0.62840909090909092</v>
      </c>
      <c r="AB1514" t="s">
        <v>726</v>
      </c>
      <c r="AF1514" s="38">
        <v>50</v>
      </c>
      <c r="AG1514" s="40">
        <v>21</v>
      </c>
      <c r="AH1514" s="40">
        <v>110</v>
      </c>
      <c r="AI1514" s="52">
        <v>65275</v>
      </c>
      <c r="AJ1514" s="52">
        <f t="shared" si="255"/>
        <v>50021</v>
      </c>
      <c r="AK1514" s="47" t="s">
        <v>1652</v>
      </c>
      <c r="AL1514" s="60"/>
      <c r="AS1514" s="1">
        <f t="shared" si="256"/>
        <v>482</v>
      </c>
      <c r="AT1514" s="1">
        <v>82</v>
      </c>
    </row>
    <row r="1515" spans="1:46" hidden="1" outlineLevel="1">
      <c r="A1515" t="s">
        <v>182</v>
      </c>
      <c r="B1515" s="11" t="s">
        <v>1741</v>
      </c>
      <c r="E1515" s="1">
        <v>12666</v>
      </c>
      <c r="G1515" s="1">
        <v>6719</v>
      </c>
      <c r="I1515" s="1">
        <v>6313</v>
      </c>
      <c r="J1515" s="2"/>
      <c r="K1515" s="2">
        <f t="shared" si="257"/>
        <v>0.49842096952471182</v>
      </c>
      <c r="AB1515" t="s">
        <v>2119</v>
      </c>
      <c r="AF1515" s="38">
        <v>50</v>
      </c>
      <c r="AG1515" s="40">
        <v>7</v>
      </c>
      <c r="AH1515" s="40">
        <v>70</v>
      </c>
      <c r="AI1515" s="52">
        <v>66175</v>
      </c>
      <c r="AJ1515" s="52">
        <f t="shared" si="255"/>
        <v>50007</v>
      </c>
      <c r="AK1515" s="47" t="s">
        <v>165</v>
      </c>
      <c r="AL1515" s="60"/>
      <c r="AS1515" s="1">
        <f t="shared" si="256"/>
        <v>6481</v>
      </c>
      <c r="AT1515" s="1">
        <v>238</v>
      </c>
    </row>
    <row r="1516" spans="1:46" hidden="1" outlineLevel="1">
      <c r="A1516" t="s">
        <v>183</v>
      </c>
      <c r="B1516" s="11" t="s">
        <v>1741</v>
      </c>
      <c r="E1516" s="1">
        <v>1348</v>
      </c>
      <c r="G1516" s="1">
        <v>910</v>
      </c>
      <c r="I1516" s="1">
        <v>897</v>
      </c>
      <c r="J1516" s="2"/>
      <c r="K1516" s="2">
        <f t="shared" si="257"/>
        <v>0.66543026706231456</v>
      </c>
      <c r="AB1516" t="s">
        <v>2120</v>
      </c>
      <c r="AF1516" s="38">
        <v>50</v>
      </c>
      <c r="AG1516" s="40">
        <v>13</v>
      </c>
      <c r="AH1516" s="40">
        <v>25</v>
      </c>
      <c r="AI1516" s="52">
        <v>67000</v>
      </c>
      <c r="AJ1516" s="52">
        <f t="shared" si="255"/>
        <v>50013</v>
      </c>
      <c r="AK1516" s="47" t="s">
        <v>1652</v>
      </c>
      <c r="AL1516" s="60"/>
      <c r="AS1516" s="1">
        <f t="shared" si="256"/>
        <v>744</v>
      </c>
      <c r="AT1516" s="1">
        <v>166</v>
      </c>
    </row>
    <row r="1517" spans="1:46" hidden="1" outlineLevel="1">
      <c r="A1517" t="s">
        <v>1462</v>
      </c>
      <c r="B1517" s="11" t="s">
        <v>1741</v>
      </c>
      <c r="E1517" s="1">
        <v>5862</v>
      </c>
      <c r="G1517" s="1">
        <v>3203</v>
      </c>
      <c r="I1517" s="1">
        <v>3123</v>
      </c>
      <c r="J1517" s="2"/>
      <c r="K1517" s="2">
        <f t="shared" si="257"/>
        <v>0.53275332650972362</v>
      </c>
      <c r="AB1517" t="s">
        <v>2840</v>
      </c>
      <c r="AF1517" s="38">
        <v>50</v>
      </c>
      <c r="AG1517" s="40">
        <v>27</v>
      </c>
      <c r="AH1517" s="40">
        <v>90</v>
      </c>
      <c r="AI1517" s="52">
        <v>69550</v>
      </c>
      <c r="AJ1517" s="52">
        <f t="shared" si="255"/>
        <v>50027</v>
      </c>
      <c r="AK1517" s="47" t="s">
        <v>1652</v>
      </c>
      <c r="AL1517" s="60"/>
      <c r="AS1517" s="1">
        <f t="shared" si="256"/>
        <v>3201</v>
      </c>
      <c r="AT1517" s="1">
        <v>2</v>
      </c>
    </row>
    <row r="1518" spans="1:46" hidden="1" outlineLevel="1">
      <c r="A1518" t="s">
        <v>279</v>
      </c>
      <c r="B1518" s="11" t="s">
        <v>1741</v>
      </c>
      <c r="E1518" s="1">
        <v>518</v>
      </c>
      <c r="G1518" s="1">
        <v>294</v>
      </c>
      <c r="I1518" s="1">
        <v>267</v>
      </c>
      <c r="J1518" s="2"/>
      <c r="K1518" s="2">
        <f t="shared" si="257"/>
        <v>0.51544401544401541</v>
      </c>
      <c r="AB1518" t="s">
        <v>1080</v>
      </c>
      <c r="AF1518" s="38">
        <v>50</v>
      </c>
      <c r="AG1518" s="40">
        <v>3</v>
      </c>
      <c r="AH1518" s="40">
        <v>65</v>
      </c>
      <c r="AI1518" s="52">
        <v>69775</v>
      </c>
      <c r="AJ1518" s="52">
        <f t="shared" si="255"/>
        <v>50003</v>
      </c>
      <c r="AK1518" s="47" t="s">
        <v>1652</v>
      </c>
      <c r="AL1518" s="60"/>
      <c r="AS1518" s="1">
        <f t="shared" si="256"/>
        <v>280</v>
      </c>
      <c r="AT1518" s="1">
        <v>14</v>
      </c>
    </row>
    <row r="1519" spans="1:46" hidden="1" outlineLevel="1">
      <c r="A1519" t="s">
        <v>2412</v>
      </c>
      <c r="B1519" s="11" t="s">
        <v>1741</v>
      </c>
      <c r="E1519" s="1">
        <v>131</v>
      </c>
      <c r="G1519" s="1">
        <v>93</v>
      </c>
      <c r="I1519" s="1">
        <v>88</v>
      </c>
      <c r="J1519" s="2"/>
      <c r="K1519" s="2">
        <f t="shared" si="257"/>
        <v>0.6717557251908397</v>
      </c>
      <c r="AB1519" t="s">
        <v>542</v>
      </c>
      <c r="AF1519" s="38">
        <v>50</v>
      </c>
      <c r="AG1519" s="40">
        <v>5</v>
      </c>
      <c r="AH1519" s="40">
        <v>65</v>
      </c>
      <c r="AI1519" s="52">
        <v>69925</v>
      </c>
      <c r="AJ1519" s="52">
        <f t="shared" si="255"/>
        <v>50005</v>
      </c>
      <c r="AK1519" s="47" t="s">
        <v>1652</v>
      </c>
      <c r="AL1519" s="60"/>
      <c r="AS1519" s="1">
        <f t="shared" si="256"/>
        <v>79</v>
      </c>
      <c r="AT1519" s="1">
        <v>14</v>
      </c>
    </row>
    <row r="1520" spans="1:46" hidden="1" outlineLevel="1">
      <c r="A1520" t="s">
        <v>2490</v>
      </c>
      <c r="B1520" s="11" t="s">
        <v>1741</v>
      </c>
      <c r="E1520" s="1">
        <v>1137</v>
      </c>
      <c r="G1520" s="1">
        <v>731</v>
      </c>
      <c r="I1520" s="1">
        <v>718</v>
      </c>
      <c r="J1520" s="2"/>
      <c r="K1520" s="2">
        <f t="shared" si="257"/>
        <v>0.63148636763412491</v>
      </c>
      <c r="AB1520" t="s">
        <v>1079</v>
      </c>
      <c r="AF1520" s="38">
        <v>50</v>
      </c>
      <c r="AG1520" s="40">
        <v>1</v>
      </c>
      <c r="AH1520" s="40">
        <v>95</v>
      </c>
      <c r="AI1520" s="52">
        <v>70075</v>
      </c>
      <c r="AJ1520" s="52">
        <f t="shared" si="255"/>
        <v>50001</v>
      </c>
      <c r="AK1520" s="47" t="s">
        <v>1652</v>
      </c>
      <c r="AL1520" s="60"/>
      <c r="AS1520" s="1">
        <f t="shared" si="256"/>
        <v>612</v>
      </c>
      <c r="AT1520" s="1">
        <v>119</v>
      </c>
    </row>
    <row r="1521" spans="1:46" hidden="1" outlineLevel="1">
      <c r="A1521" t="s">
        <v>1342</v>
      </c>
      <c r="B1521" s="11" t="s">
        <v>1741</v>
      </c>
      <c r="E1521" s="1">
        <v>453</v>
      </c>
      <c r="G1521" s="1">
        <v>243</v>
      </c>
      <c r="I1521" s="1">
        <v>236</v>
      </c>
      <c r="J1521" s="2"/>
      <c r="K1521" s="2">
        <f t="shared" si="257"/>
        <v>0.52097130242825607</v>
      </c>
      <c r="AB1521" t="s">
        <v>2840</v>
      </c>
      <c r="AF1521" s="38">
        <v>50</v>
      </c>
      <c r="AG1521" s="40">
        <v>27</v>
      </c>
      <c r="AH1521" s="40">
        <v>95</v>
      </c>
      <c r="AI1521" s="52">
        <v>70375</v>
      </c>
      <c r="AJ1521" s="52">
        <f t="shared" si="255"/>
        <v>50027</v>
      </c>
      <c r="AK1521" s="47" t="s">
        <v>1652</v>
      </c>
      <c r="AL1521" s="60"/>
      <c r="AS1521" s="1">
        <f t="shared" si="256"/>
        <v>225</v>
      </c>
      <c r="AT1521" s="1">
        <v>18</v>
      </c>
    </row>
    <row r="1522" spans="1:46" hidden="1" outlineLevel="1">
      <c r="A1522" t="s">
        <v>907</v>
      </c>
      <c r="B1522" s="11" t="s">
        <v>1741</v>
      </c>
      <c r="E1522" s="1">
        <v>3439</v>
      </c>
      <c r="G1522" s="1">
        <v>2065</v>
      </c>
      <c r="I1522" s="1">
        <v>1973</v>
      </c>
      <c r="J1522" s="2"/>
      <c r="K1522" s="2">
        <f t="shared" si="257"/>
        <v>0.57371328874672867</v>
      </c>
      <c r="AB1522" t="s">
        <v>1951</v>
      </c>
      <c r="AF1522" s="38">
        <v>50</v>
      </c>
      <c r="AG1522" s="40">
        <v>15</v>
      </c>
      <c r="AH1522" s="40">
        <v>40</v>
      </c>
      <c r="AI1522" s="52">
        <v>70525</v>
      </c>
      <c r="AJ1522" s="52">
        <f t="shared" si="255"/>
        <v>50015</v>
      </c>
      <c r="AK1522" s="47" t="s">
        <v>1652</v>
      </c>
      <c r="AL1522" s="60"/>
      <c r="AS1522" s="1">
        <f t="shared" si="256"/>
        <v>1707</v>
      </c>
      <c r="AT1522" s="1">
        <v>358</v>
      </c>
    </row>
    <row r="1523" spans="1:46" hidden="1" outlineLevel="1">
      <c r="A1523" t="s">
        <v>2093</v>
      </c>
      <c r="B1523" s="11" t="s">
        <v>1741</v>
      </c>
      <c r="E1523" s="1">
        <v>809</v>
      </c>
      <c r="G1523" s="1">
        <v>536</v>
      </c>
      <c r="I1523" s="1">
        <v>528</v>
      </c>
      <c r="J1523" s="2"/>
      <c r="K1523" s="2">
        <f t="shared" si="257"/>
        <v>0.65265760197775036</v>
      </c>
      <c r="AB1523" t="s">
        <v>547</v>
      </c>
      <c r="AF1523" s="38">
        <v>50</v>
      </c>
      <c r="AG1523" s="40">
        <v>17</v>
      </c>
      <c r="AH1523" s="40">
        <v>50</v>
      </c>
      <c r="AI1523" s="52">
        <v>70675</v>
      </c>
      <c r="AJ1523" s="52">
        <f t="shared" ref="AJ1523:AJ1576" si="258">1000*AF1523+AG1523</f>
        <v>50017</v>
      </c>
      <c r="AK1523" s="47" t="s">
        <v>1652</v>
      </c>
      <c r="AL1523" s="60"/>
      <c r="AS1523" s="1">
        <f t="shared" si="256"/>
        <v>467</v>
      </c>
      <c r="AT1523" s="1">
        <v>69</v>
      </c>
    </row>
    <row r="1524" spans="1:46" hidden="1" outlineLevel="1">
      <c r="A1524" t="s">
        <v>846</v>
      </c>
      <c r="B1524" s="11" t="s">
        <v>1741</v>
      </c>
      <c r="E1524" s="1">
        <v>122</v>
      </c>
      <c r="G1524" s="1">
        <v>74</v>
      </c>
      <c r="I1524" s="1">
        <v>70</v>
      </c>
      <c r="J1524" s="2"/>
      <c r="K1524" s="2">
        <f t="shared" si="257"/>
        <v>0.57377049180327866</v>
      </c>
      <c r="AB1524" t="s">
        <v>2637</v>
      </c>
      <c r="AF1524" s="38">
        <v>50</v>
      </c>
      <c r="AG1524" s="40">
        <v>25</v>
      </c>
      <c r="AH1524" s="40">
        <v>75</v>
      </c>
      <c r="AI1524" s="52">
        <v>70750</v>
      </c>
      <c r="AJ1524" s="52">
        <f t="shared" si="258"/>
        <v>50025</v>
      </c>
      <c r="AK1524" s="47" t="s">
        <v>1652</v>
      </c>
      <c r="AL1524" s="60"/>
      <c r="AS1524" s="1">
        <f t="shared" ref="AS1524:AS1576" si="259">G1524-AT1524</f>
        <v>60</v>
      </c>
      <c r="AT1524" s="1">
        <v>14</v>
      </c>
    </row>
    <row r="1525" spans="1:46" hidden="1" outlineLevel="1">
      <c r="A1525" t="s">
        <v>1313</v>
      </c>
      <c r="B1525" s="11" t="s">
        <v>1741</v>
      </c>
      <c r="E1525" s="1">
        <v>380</v>
      </c>
      <c r="G1525" s="1">
        <v>263</v>
      </c>
      <c r="I1525" s="1">
        <v>258</v>
      </c>
      <c r="J1525" s="2"/>
      <c r="K1525" s="2">
        <f t="shared" si="257"/>
        <v>0.67894736842105263</v>
      </c>
      <c r="AB1525" t="s">
        <v>726</v>
      </c>
      <c r="AF1525" s="38">
        <v>50</v>
      </c>
      <c r="AG1525" s="40">
        <v>21</v>
      </c>
      <c r="AH1525" s="40">
        <v>115</v>
      </c>
      <c r="AI1525" s="52">
        <v>71050</v>
      </c>
      <c r="AJ1525" s="52">
        <f t="shared" si="258"/>
        <v>50021</v>
      </c>
      <c r="AK1525" s="47" t="s">
        <v>1652</v>
      </c>
      <c r="AL1525" s="60"/>
      <c r="AS1525" s="1">
        <f t="shared" si="259"/>
        <v>263</v>
      </c>
      <c r="AT1525" s="1">
        <v>0</v>
      </c>
    </row>
    <row r="1526" spans="1:46" hidden="1" outlineLevel="1">
      <c r="A1526" t="s">
        <v>764</v>
      </c>
      <c r="B1526" s="11" t="s">
        <v>1741</v>
      </c>
      <c r="E1526" s="1">
        <v>616</v>
      </c>
      <c r="G1526" s="1">
        <v>332</v>
      </c>
      <c r="I1526" s="1">
        <v>317</v>
      </c>
      <c r="J1526" s="2"/>
      <c r="K1526" s="2">
        <f t="shared" si="257"/>
        <v>0.51461038961038963</v>
      </c>
      <c r="AB1526" t="s">
        <v>1080</v>
      </c>
      <c r="AF1526" s="38">
        <v>50</v>
      </c>
      <c r="AG1526" s="40">
        <v>3</v>
      </c>
      <c r="AH1526" s="40">
        <v>70</v>
      </c>
      <c r="AI1526" s="52">
        <v>71425</v>
      </c>
      <c r="AJ1526" s="52">
        <f t="shared" si="258"/>
        <v>50003</v>
      </c>
      <c r="AK1526" s="47" t="s">
        <v>1652</v>
      </c>
      <c r="AL1526" s="60"/>
      <c r="AS1526" s="1">
        <f t="shared" si="259"/>
        <v>302</v>
      </c>
      <c r="AT1526" s="1">
        <v>30</v>
      </c>
    </row>
    <row r="1527" spans="1:46" hidden="1" outlineLevel="1">
      <c r="A1527" t="s">
        <v>2067</v>
      </c>
      <c r="B1527" s="11" t="s">
        <v>1741</v>
      </c>
      <c r="E1527" s="1">
        <v>570</v>
      </c>
      <c r="G1527" s="1">
        <v>315</v>
      </c>
      <c r="I1527" s="1">
        <v>309</v>
      </c>
      <c r="J1527" s="2"/>
      <c r="K1527" s="2">
        <f t="shared" si="257"/>
        <v>0.54210526315789476</v>
      </c>
      <c r="AB1527" t="s">
        <v>542</v>
      </c>
      <c r="AF1527" s="38">
        <v>50</v>
      </c>
      <c r="AG1527" s="40">
        <v>5</v>
      </c>
      <c r="AH1527" s="40">
        <v>70</v>
      </c>
      <c r="AI1527" s="52">
        <v>71575</v>
      </c>
      <c r="AJ1527" s="52">
        <f t="shared" si="258"/>
        <v>50005</v>
      </c>
      <c r="AK1527" s="47" t="s">
        <v>1652</v>
      </c>
      <c r="AL1527" s="60"/>
      <c r="AS1527" s="1">
        <f t="shared" si="259"/>
        <v>286</v>
      </c>
      <c r="AT1527" s="1">
        <v>29</v>
      </c>
    </row>
    <row r="1528" spans="1:46" hidden="1" outlineLevel="1">
      <c r="A1528" t="s">
        <v>765</v>
      </c>
      <c r="B1528" s="11" t="s">
        <v>1741</v>
      </c>
      <c r="E1528" s="1">
        <v>3612</v>
      </c>
      <c r="G1528" s="1">
        <v>1871</v>
      </c>
      <c r="I1528" s="1">
        <v>1804</v>
      </c>
      <c r="J1528" s="2"/>
      <c r="K1528" s="2">
        <f t="shared" si="257"/>
        <v>0.49944629014396458</v>
      </c>
      <c r="AB1528" t="s">
        <v>1083</v>
      </c>
      <c r="AF1528" s="38">
        <v>50</v>
      </c>
      <c r="AG1528" s="40">
        <v>11</v>
      </c>
      <c r="AH1528" s="40">
        <v>80</v>
      </c>
      <c r="AI1528" s="52">
        <v>71725</v>
      </c>
      <c r="AJ1528" s="52">
        <f t="shared" si="258"/>
        <v>50011</v>
      </c>
      <c r="AK1528" s="47" t="s">
        <v>1652</v>
      </c>
      <c r="AL1528" s="60"/>
      <c r="AS1528" s="1">
        <f t="shared" si="259"/>
        <v>1653</v>
      </c>
      <c r="AT1528" s="1">
        <v>218</v>
      </c>
    </row>
    <row r="1529" spans="1:46" hidden="1" outlineLevel="1">
      <c r="A1529" t="s">
        <v>1302</v>
      </c>
      <c r="B1529" s="11" t="s">
        <v>1741</v>
      </c>
      <c r="E1529" s="1">
        <v>1823</v>
      </c>
      <c r="G1529" s="1">
        <v>1155</v>
      </c>
      <c r="I1529" s="1">
        <v>1138</v>
      </c>
      <c r="J1529" s="2"/>
      <c r="K1529" s="2">
        <f t="shared" si="257"/>
        <v>0.62424574876577066</v>
      </c>
      <c r="AB1529" t="s">
        <v>547</v>
      </c>
      <c r="AF1529" s="38">
        <v>50</v>
      </c>
      <c r="AG1529" s="40">
        <v>17</v>
      </c>
      <c r="AH1529" s="40">
        <v>55</v>
      </c>
      <c r="AI1529" s="52">
        <v>72400</v>
      </c>
      <c r="AJ1529" s="52">
        <f t="shared" si="258"/>
        <v>50017</v>
      </c>
      <c r="AK1529" s="47" t="s">
        <v>1652</v>
      </c>
      <c r="AL1529" s="60"/>
      <c r="AS1529" s="1">
        <f t="shared" si="259"/>
        <v>1025</v>
      </c>
      <c r="AT1529" s="1">
        <v>130</v>
      </c>
    </row>
    <row r="1530" spans="1:46" hidden="1" outlineLevel="1">
      <c r="A1530" t="s">
        <v>2429</v>
      </c>
      <c r="B1530" s="11" t="s">
        <v>1741</v>
      </c>
      <c r="E1530" s="1">
        <v>356</v>
      </c>
      <c r="G1530" s="1">
        <v>260</v>
      </c>
      <c r="I1530" s="1">
        <v>256</v>
      </c>
      <c r="J1530" s="2"/>
      <c r="K1530" s="2">
        <f t="shared" si="257"/>
        <v>0.7191011235955056</v>
      </c>
      <c r="AB1530" t="s">
        <v>726</v>
      </c>
      <c r="AF1530" s="38">
        <v>50</v>
      </c>
      <c r="AG1530" s="40">
        <v>21</v>
      </c>
      <c r="AH1530" s="40">
        <v>120</v>
      </c>
      <c r="AI1530" s="52">
        <v>72925</v>
      </c>
      <c r="AJ1530" s="52">
        <f t="shared" si="258"/>
        <v>50021</v>
      </c>
      <c r="AK1530" s="47" t="s">
        <v>1652</v>
      </c>
      <c r="AL1530" s="60"/>
      <c r="AS1530" s="1">
        <f t="shared" si="259"/>
        <v>228</v>
      </c>
      <c r="AT1530" s="1">
        <v>32</v>
      </c>
    </row>
    <row r="1531" spans="1:46" hidden="1" outlineLevel="1">
      <c r="A1531" t="s">
        <v>1247</v>
      </c>
      <c r="B1531" s="11" t="s">
        <v>1741</v>
      </c>
      <c r="E1531" s="1">
        <v>771</v>
      </c>
      <c r="G1531" s="1">
        <v>410</v>
      </c>
      <c r="I1531" s="1">
        <v>403</v>
      </c>
      <c r="J1531" s="2"/>
      <c r="K1531" s="2">
        <f t="shared" si="257"/>
        <v>0.52269779507133596</v>
      </c>
      <c r="AB1531" t="s">
        <v>547</v>
      </c>
      <c r="AF1531" s="38">
        <v>50</v>
      </c>
      <c r="AG1531" s="40">
        <v>17</v>
      </c>
      <c r="AH1531" s="40">
        <v>60</v>
      </c>
      <c r="AI1531" s="52">
        <v>73075</v>
      </c>
      <c r="AJ1531" s="52">
        <f t="shared" si="258"/>
        <v>50017</v>
      </c>
      <c r="AK1531" s="47" t="s">
        <v>1652</v>
      </c>
      <c r="AL1531" s="60"/>
      <c r="AS1531" s="1">
        <f t="shared" si="259"/>
        <v>348</v>
      </c>
      <c r="AT1531" s="1">
        <v>62</v>
      </c>
    </row>
    <row r="1532" spans="1:46" hidden="1" outlineLevel="1">
      <c r="A1532" t="s">
        <v>2233</v>
      </c>
      <c r="B1532" s="11" t="s">
        <v>1741</v>
      </c>
      <c r="E1532" s="1">
        <v>799</v>
      </c>
      <c r="G1532" s="1">
        <v>578</v>
      </c>
      <c r="I1532" s="1">
        <v>558</v>
      </c>
      <c r="J1532" s="2"/>
      <c r="K1532" s="2">
        <f t="shared" si="257"/>
        <v>0.69837296620775968</v>
      </c>
      <c r="AB1532" t="s">
        <v>2637</v>
      </c>
      <c r="AF1532" s="38">
        <v>50</v>
      </c>
      <c r="AG1532" s="40">
        <v>25</v>
      </c>
      <c r="AH1532" s="40">
        <v>80</v>
      </c>
      <c r="AI1532" s="52">
        <v>73300</v>
      </c>
      <c r="AJ1532" s="52">
        <f t="shared" si="258"/>
        <v>50025</v>
      </c>
      <c r="AK1532" s="47" t="s">
        <v>1652</v>
      </c>
      <c r="AL1532" s="60"/>
      <c r="AS1532" s="1">
        <f t="shared" si="259"/>
        <v>500</v>
      </c>
      <c r="AT1532" s="1">
        <v>78</v>
      </c>
    </row>
    <row r="1533" spans="1:46" hidden="1" outlineLevel="1">
      <c r="A1533" t="s">
        <v>1534</v>
      </c>
      <c r="B1533" s="11" t="s">
        <v>1741</v>
      </c>
      <c r="E1533" s="1">
        <v>1015</v>
      </c>
      <c r="G1533" s="1">
        <v>384</v>
      </c>
      <c r="I1533" s="1">
        <v>376</v>
      </c>
      <c r="J1533" s="2"/>
      <c r="K1533" s="2">
        <f t="shared" si="257"/>
        <v>0.37044334975369458</v>
      </c>
      <c r="AB1533" t="s">
        <v>688</v>
      </c>
      <c r="AF1533" s="38">
        <v>50</v>
      </c>
      <c r="AG1533" s="40">
        <v>19</v>
      </c>
      <c r="AH1533" s="40">
        <v>85</v>
      </c>
      <c r="AI1533" s="52">
        <v>73525</v>
      </c>
      <c r="AJ1533" s="52">
        <f t="shared" si="258"/>
        <v>50019</v>
      </c>
      <c r="AK1533" s="47" t="s">
        <v>1652</v>
      </c>
      <c r="AL1533" s="60"/>
      <c r="AS1533" s="1">
        <f t="shared" si="259"/>
        <v>343</v>
      </c>
      <c r="AT1533" s="1">
        <v>41</v>
      </c>
    </row>
    <row r="1534" spans="1:46" hidden="1" outlineLevel="1">
      <c r="A1534" t="s">
        <v>2234</v>
      </c>
      <c r="B1534" s="11" t="s">
        <v>1741</v>
      </c>
      <c r="E1534" s="1">
        <v>883</v>
      </c>
      <c r="G1534" s="1">
        <v>556</v>
      </c>
      <c r="I1534" s="1">
        <v>536</v>
      </c>
      <c r="J1534" s="2"/>
      <c r="K1534" s="2">
        <f t="shared" si="257"/>
        <v>0.60702151755379385</v>
      </c>
      <c r="AB1534" t="s">
        <v>547</v>
      </c>
      <c r="AF1534" s="38">
        <v>50</v>
      </c>
      <c r="AG1534" s="40">
        <v>17</v>
      </c>
      <c r="AH1534" s="40">
        <v>65</v>
      </c>
      <c r="AI1534" s="52">
        <v>73675</v>
      </c>
      <c r="AJ1534" s="52">
        <f t="shared" si="258"/>
        <v>50017</v>
      </c>
      <c r="AK1534" s="47" t="s">
        <v>1652</v>
      </c>
      <c r="AL1534" s="60"/>
      <c r="AS1534" s="1">
        <f t="shared" si="259"/>
        <v>484</v>
      </c>
      <c r="AT1534" s="1">
        <v>72</v>
      </c>
    </row>
    <row r="1535" spans="1:46" hidden="1" outlineLevel="1">
      <c r="A1535" t="s">
        <v>999</v>
      </c>
      <c r="B1535" s="11" t="s">
        <v>1741</v>
      </c>
      <c r="E1535" s="1">
        <v>2249</v>
      </c>
      <c r="G1535" s="1">
        <v>1568</v>
      </c>
      <c r="I1535" s="1">
        <v>1529</v>
      </c>
      <c r="J1535" s="2"/>
      <c r="K1535" s="2">
        <f t="shared" si="257"/>
        <v>0.67985771453979549</v>
      </c>
      <c r="AB1535" t="s">
        <v>2119</v>
      </c>
      <c r="AF1535" s="38">
        <v>50</v>
      </c>
      <c r="AG1535" s="40">
        <v>7</v>
      </c>
      <c r="AH1535" s="40">
        <v>75</v>
      </c>
      <c r="AI1535" s="52">
        <v>73975</v>
      </c>
      <c r="AJ1535" s="52">
        <f t="shared" si="258"/>
        <v>50007</v>
      </c>
      <c r="AK1535" s="47" t="s">
        <v>1652</v>
      </c>
      <c r="AL1535" s="60"/>
      <c r="AS1535" s="1">
        <f t="shared" si="259"/>
        <v>1321</v>
      </c>
      <c r="AT1535" s="1">
        <v>247</v>
      </c>
    </row>
    <row r="1536" spans="1:46" hidden="1" outlineLevel="1">
      <c r="A1536" t="s">
        <v>1000</v>
      </c>
      <c r="B1536" s="11" t="s">
        <v>1741</v>
      </c>
      <c r="E1536" s="1">
        <v>1469</v>
      </c>
      <c r="G1536" s="1">
        <v>931</v>
      </c>
      <c r="I1536" s="1">
        <v>909</v>
      </c>
      <c r="J1536" s="2"/>
      <c r="K1536" s="2">
        <f t="shared" si="257"/>
        <v>0.61878829135466307</v>
      </c>
      <c r="AB1536" t="s">
        <v>1079</v>
      </c>
      <c r="AF1536" s="38">
        <v>50</v>
      </c>
      <c r="AG1536" s="40">
        <v>1</v>
      </c>
      <c r="AH1536" s="40">
        <v>100</v>
      </c>
      <c r="AI1536" s="52">
        <v>74650</v>
      </c>
      <c r="AJ1536" s="52">
        <f t="shared" si="258"/>
        <v>50001</v>
      </c>
      <c r="AK1536" s="47" t="s">
        <v>165</v>
      </c>
      <c r="AL1536" s="60"/>
      <c r="AS1536" s="1">
        <f t="shared" si="259"/>
        <v>816</v>
      </c>
      <c r="AT1536" s="1">
        <v>115</v>
      </c>
    </row>
    <row r="1537" spans="1:46" hidden="1" outlineLevel="1">
      <c r="A1537" t="s">
        <v>1315</v>
      </c>
      <c r="B1537" s="11" t="s">
        <v>1741</v>
      </c>
      <c r="E1537" s="1">
        <v>1523</v>
      </c>
      <c r="G1537" s="1">
        <v>874</v>
      </c>
      <c r="I1537" s="1">
        <v>838</v>
      </c>
      <c r="J1537" s="2"/>
      <c r="K1537" s="2">
        <f t="shared" si="257"/>
        <v>0.55022980958634271</v>
      </c>
      <c r="AB1537" t="s">
        <v>2637</v>
      </c>
      <c r="AF1537" s="38">
        <v>50</v>
      </c>
      <c r="AG1537" s="40">
        <v>25</v>
      </c>
      <c r="AH1537" s="40">
        <v>85</v>
      </c>
      <c r="AI1537" s="52">
        <v>74800</v>
      </c>
      <c r="AJ1537" s="52">
        <f t="shared" si="258"/>
        <v>50025</v>
      </c>
      <c r="AK1537" s="47" t="s">
        <v>1652</v>
      </c>
      <c r="AL1537" s="60"/>
      <c r="AS1537" s="1">
        <f t="shared" si="259"/>
        <v>774</v>
      </c>
      <c r="AT1537" s="1">
        <v>100</v>
      </c>
    </row>
    <row r="1538" spans="1:46" hidden="1" outlineLevel="1">
      <c r="A1538" t="s">
        <v>900</v>
      </c>
      <c r="B1538" s="11" t="s">
        <v>1741</v>
      </c>
      <c r="E1538" s="1">
        <v>432</v>
      </c>
      <c r="G1538" s="1">
        <v>257</v>
      </c>
      <c r="I1538" s="1">
        <v>252</v>
      </c>
      <c r="J1538" s="2"/>
      <c r="K1538" s="2">
        <f t="shared" si="257"/>
        <v>0.58333333333333337</v>
      </c>
      <c r="AB1538" t="s">
        <v>547</v>
      </c>
      <c r="AF1538" s="38">
        <v>50</v>
      </c>
      <c r="AG1538" s="40">
        <v>17</v>
      </c>
      <c r="AH1538" s="40">
        <v>70</v>
      </c>
      <c r="AI1538" s="52">
        <v>74950</v>
      </c>
      <c r="AJ1538" s="52">
        <f t="shared" si="258"/>
        <v>50017</v>
      </c>
      <c r="AK1538" s="47" t="s">
        <v>1652</v>
      </c>
      <c r="AL1538" s="60"/>
      <c r="AS1538" s="1">
        <f t="shared" si="259"/>
        <v>214</v>
      </c>
      <c r="AT1538" s="1">
        <v>43</v>
      </c>
    </row>
    <row r="1539" spans="1:46" hidden="1" outlineLevel="1">
      <c r="A1539" t="s">
        <v>686</v>
      </c>
      <c r="B1539" s="11" t="s">
        <v>1741</v>
      </c>
      <c r="E1539" s="1">
        <v>77</v>
      </c>
      <c r="G1539" s="1">
        <v>47</v>
      </c>
      <c r="I1539" s="1">
        <v>47</v>
      </c>
      <c r="J1539" s="2"/>
      <c r="K1539" s="2">
        <f t="shared" ref="K1539:K1577" si="260">I1539/E1539</f>
        <v>0.61038961038961037</v>
      </c>
      <c r="AB1539" t="s">
        <v>1016</v>
      </c>
      <c r="AF1539" s="38">
        <v>50</v>
      </c>
      <c r="AG1539" s="40">
        <v>9</v>
      </c>
      <c r="AH1539" s="40">
        <v>85</v>
      </c>
      <c r="AI1539" s="52">
        <v>75175</v>
      </c>
      <c r="AJ1539" s="52">
        <f t="shared" si="258"/>
        <v>50009</v>
      </c>
      <c r="AK1539" s="47" t="s">
        <v>1652</v>
      </c>
      <c r="AL1539" s="60"/>
      <c r="AS1539" s="1">
        <f t="shared" si="259"/>
        <v>38</v>
      </c>
      <c r="AT1539" s="1">
        <v>9</v>
      </c>
    </row>
    <row r="1540" spans="1:46" hidden="1" outlineLevel="1">
      <c r="A1540" t="s">
        <v>2926</v>
      </c>
      <c r="B1540" s="11" t="s">
        <v>1741</v>
      </c>
      <c r="E1540" s="1">
        <v>1361</v>
      </c>
      <c r="G1540" s="1">
        <v>892</v>
      </c>
      <c r="I1540" s="1">
        <v>878</v>
      </c>
      <c r="J1540" s="2"/>
      <c r="K1540" s="2">
        <f t="shared" si="260"/>
        <v>0.64511388684790594</v>
      </c>
      <c r="AB1540" t="s">
        <v>1069</v>
      </c>
      <c r="AF1540" s="38">
        <v>50</v>
      </c>
      <c r="AG1540" s="40">
        <v>23</v>
      </c>
      <c r="AH1540" s="40">
        <v>80</v>
      </c>
      <c r="AI1540" s="52">
        <v>75325</v>
      </c>
      <c r="AJ1540" s="52">
        <f t="shared" si="258"/>
        <v>50023</v>
      </c>
      <c r="AK1540" s="47" t="s">
        <v>1652</v>
      </c>
      <c r="AL1540" s="60"/>
      <c r="AS1540" s="1">
        <f t="shared" si="259"/>
        <v>793</v>
      </c>
      <c r="AT1540" s="1">
        <v>99</v>
      </c>
    </row>
    <row r="1541" spans="1:46" hidden="1" outlineLevel="1">
      <c r="A1541" t="s">
        <v>1921</v>
      </c>
      <c r="B1541" s="11" t="s">
        <v>1741</v>
      </c>
      <c r="E1541" s="1">
        <v>603</v>
      </c>
      <c r="G1541" s="1">
        <v>381</v>
      </c>
      <c r="I1541" s="1">
        <v>376</v>
      </c>
      <c r="J1541" s="2"/>
      <c r="K1541" s="2">
        <f t="shared" si="260"/>
        <v>0.62354892205638479</v>
      </c>
      <c r="AB1541" t="s">
        <v>542</v>
      </c>
      <c r="AF1541" s="38">
        <v>50</v>
      </c>
      <c r="AG1541" s="40">
        <v>5</v>
      </c>
      <c r="AH1541" s="40">
        <v>75</v>
      </c>
      <c r="AI1541" s="52">
        <v>75700</v>
      </c>
      <c r="AJ1541" s="52">
        <f t="shared" si="258"/>
        <v>50005</v>
      </c>
      <c r="AK1541" s="47" t="s">
        <v>1652</v>
      </c>
      <c r="AL1541" s="60"/>
      <c r="AS1541" s="1">
        <f t="shared" si="259"/>
        <v>294</v>
      </c>
      <c r="AT1541" s="1">
        <v>87</v>
      </c>
    </row>
    <row r="1542" spans="1:46" hidden="1" outlineLevel="1">
      <c r="A1542" t="s">
        <v>413</v>
      </c>
      <c r="B1542" s="11" t="s">
        <v>1741</v>
      </c>
      <c r="E1542" s="1">
        <v>1554</v>
      </c>
      <c r="G1542" s="1">
        <v>936</v>
      </c>
      <c r="I1542" s="1">
        <v>866</v>
      </c>
      <c r="J1542" s="2"/>
      <c r="K1542" s="2">
        <f t="shared" si="260"/>
        <v>0.55727155727155731</v>
      </c>
      <c r="AB1542" t="s">
        <v>726</v>
      </c>
      <c r="AF1542" s="38">
        <v>50</v>
      </c>
      <c r="AG1542" s="40">
        <v>21</v>
      </c>
      <c r="AH1542" s="40">
        <v>125</v>
      </c>
      <c r="AI1542" s="52">
        <v>75925</v>
      </c>
      <c r="AJ1542" s="52">
        <f t="shared" si="258"/>
        <v>50021</v>
      </c>
      <c r="AK1542" s="47" t="s">
        <v>1652</v>
      </c>
      <c r="AL1542" s="60"/>
      <c r="AS1542" s="1">
        <f t="shared" si="259"/>
        <v>834</v>
      </c>
      <c r="AT1542" s="1">
        <v>102</v>
      </c>
    </row>
    <row r="1543" spans="1:46" hidden="1" outlineLevel="1">
      <c r="A1543" t="s">
        <v>1915</v>
      </c>
      <c r="B1543" s="11" t="s">
        <v>1741</v>
      </c>
      <c r="E1543" s="1">
        <v>341</v>
      </c>
      <c r="G1543" s="1">
        <v>241</v>
      </c>
      <c r="I1543" s="1">
        <v>239</v>
      </c>
      <c r="J1543" s="2"/>
      <c r="K1543" s="2">
        <f t="shared" si="260"/>
        <v>0.70087976539589447</v>
      </c>
      <c r="AB1543" t="s">
        <v>1079</v>
      </c>
      <c r="AF1543" s="38">
        <v>50</v>
      </c>
      <c r="AG1543" s="40">
        <v>1</v>
      </c>
      <c r="AH1543" s="40">
        <v>105</v>
      </c>
      <c r="AI1543" s="52">
        <v>76075</v>
      </c>
      <c r="AJ1543" s="52">
        <f t="shared" si="258"/>
        <v>50001</v>
      </c>
      <c r="AK1543" s="47" t="s">
        <v>1652</v>
      </c>
      <c r="AL1543" s="60"/>
      <c r="AS1543" s="1">
        <f t="shared" si="259"/>
        <v>220</v>
      </c>
      <c r="AT1543" s="1">
        <v>21</v>
      </c>
    </row>
    <row r="1544" spans="1:46" hidden="1" outlineLevel="1">
      <c r="A1544" t="s">
        <v>1917</v>
      </c>
      <c r="B1544" s="11" t="s">
        <v>1741</v>
      </c>
      <c r="E1544" s="1">
        <v>519</v>
      </c>
      <c r="G1544" s="1">
        <v>273</v>
      </c>
      <c r="I1544" s="1">
        <v>267</v>
      </c>
      <c r="J1544" s="2"/>
      <c r="K1544" s="2">
        <f t="shared" si="260"/>
        <v>0.51445086705202314</v>
      </c>
      <c r="AB1544" t="s">
        <v>2637</v>
      </c>
      <c r="AF1544" s="38">
        <v>50</v>
      </c>
      <c r="AG1544" s="40">
        <v>25</v>
      </c>
      <c r="AH1544" s="40">
        <v>90</v>
      </c>
      <c r="AI1544" s="52">
        <v>76225</v>
      </c>
      <c r="AJ1544" s="52">
        <f t="shared" si="258"/>
        <v>50025</v>
      </c>
      <c r="AK1544" s="47" t="s">
        <v>1652</v>
      </c>
      <c r="AL1544" s="60"/>
      <c r="AS1544" s="1">
        <f t="shared" si="259"/>
        <v>245</v>
      </c>
      <c r="AT1544" s="1">
        <v>28</v>
      </c>
    </row>
    <row r="1545" spans="1:46" hidden="1" outlineLevel="1">
      <c r="A1545" t="s">
        <v>286</v>
      </c>
      <c r="B1545" s="11" t="s">
        <v>1741</v>
      </c>
      <c r="E1545" s="1">
        <v>1355</v>
      </c>
      <c r="G1545" s="1">
        <v>802</v>
      </c>
      <c r="I1545" s="1">
        <v>793</v>
      </c>
      <c r="J1545" s="2"/>
      <c r="K1545" s="2">
        <f t="shared" si="260"/>
        <v>0.58523985239852394</v>
      </c>
      <c r="AB1545" t="s">
        <v>1069</v>
      </c>
      <c r="AF1545" s="38">
        <v>50</v>
      </c>
      <c r="AG1545" s="40">
        <v>23</v>
      </c>
      <c r="AH1545" s="40">
        <v>85</v>
      </c>
      <c r="AI1545" s="52">
        <v>76525</v>
      </c>
      <c r="AJ1545" s="52">
        <f t="shared" si="258"/>
        <v>50023</v>
      </c>
      <c r="AK1545" s="47" t="s">
        <v>1652</v>
      </c>
      <c r="AL1545" s="60"/>
      <c r="AS1545" s="1">
        <f t="shared" si="259"/>
        <v>683</v>
      </c>
      <c r="AT1545" s="1">
        <v>119</v>
      </c>
    </row>
    <row r="1546" spans="1:46" hidden="1" outlineLevel="1">
      <c r="A1546" t="s">
        <v>1069</v>
      </c>
      <c r="B1546" s="11" t="s">
        <v>1741</v>
      </c>
      <c r="E1546" s="1">
        <v>665</v>
      </c>
      <c r="G1546" s="1">
        <v>402</v>
      </c>
      <c r="I1546" s="1">
        <v>391</v>
      </c>
      <c r="J1546" s="2"/>
      <c r="K1546" s="2">
        <f t="shared" si="260"/>
        <v>0.58796992481203003</v>
      </c>
      <c r="AB1546" t="s">
        <v>547</v>
      </c>
      <c r="AF1546" s="38">
        <v>50</v>
      </c>
      <c r="AG1546" s="40">
        <v>17</v>
      </c>
      <c r="AH1546" s="40">
        <v>75</v>
      </c>
      <c r="AI1546" s="52">
        <v>76750</v>
      </c>
      <c r="AJ1546" s="52">
        <f t="shared" si="258"/>
        <v>50017</v>
      </c>
      <c r="AK1546" s="47" t="s">
        <v>1652</v>
      </c>
      <c r="AL1546" s="60"/>
      <c r="AS1546" s="1">
        <f t="shared" si="259"/>
        <v>327</v>
      </c>
      <c r="AT1546" s="1">
        <v>75</v>
      </c>
    </row>
    <row r="1547" spans="1:46" hidden="1" outlineLevel="1">
      <c r="A1547" t="s">
        <v>590</v>
      </c>
      <c r="B1547" s="11" t="s">
        <v>1741</v>
      </c>
      <c r="E1547" s="1">
        <v>3717</v>
      </c>
      <c r="G1547" s="1">
        <v>2221</v>
      </c>
      <c r="I1547" s="1">
        <v>2097</v>
      </c>
      <c r="J1547" s="2"/>
      <c r="K1547" s="2">
        <f t="shared" si="260"/>
        <v>0.56416464891041163</v>
      </c>
      <c r="AB1547" t="s">
        <v>1069</v>
      </c>
      <c r="AF1547" s="38">
        <v>50</v>
      </c>
      <c r="AG1547" s="40">
        <v>23</v>
      </c>
      <c r="AH1547" s="40">
        <v>90</v>
      </c>
      <c r="AI1547" s="52">
        <v>76975</v>
      </c>
      <c r="AJ1547" s="52">
        <f t="shared" si="258"/>
        <v>50023</v>
      </c>
      <c r="AK1547" s="47" t="s">
        <v>1652</v>
      </c>
      <c r="AL1547" s="60"/>
      <c r="AS1547" s="1">
        <f t="shared" si="259"/>
        <v>1854</v>
      </c>
      <c r="AT1547" s="1">
        <v>367</v>
      </c>
    </row>
    <row r="1548" spans="1:46" hidden="1" outlineLevel="1">
      <c r="A1548" t="s">
        <v>889</v>
      </c>
      <c r="B1548" s="11" t="s">
        <v>1741</v>
      </c>
      <c r="E1548" s="1">
        <v>864</v>
      </c>
      <c r="G1548" s="1">
        <v>517</v>
      </c>
      <c r="I1548" s="1">
        <v>510</v>
      </c>
      <c r="J1548" s="2"/>
      <c r="K1548" s="2">
        <f t="shared" si="260"/>
        <v>0.59027777777777779</v>
      </c>
      <c r="AB1548" t="s">
        <v>542</v>
      </c>
      <c r="AF1548" s="38">
        <v>50</v>
      </c>
      <c r="AG1548" s="40">
        <v>5</v>
      </c>
      <c r="AH1548" s="40">
        <v>80</v>
      </c>
      <c r="AI1548" s="52">
        <v>77125</v>
      </c>
      <c r="AJ1548" s="52">
        <f t="shared" si="258"/>
        <v>50005</v>
      </c>
      <c r="AK1548" s="47" t="s">
        <v>1652</v>
      </c>
      <c r="AL1548" s="60"/>
      <c r="AS1548" s="1">
        <f t="shared" si="259"/>
        <v>472</v>
      </c>
      <c r="AT1548" s="1">
        <v>45</v>
      </c>
    </row>
    <row r="1549" spans="1:46" hidden="1" outlineLevel="1">
      <c r="A1549" t="s">
        <v>285</v>
      </c>
      <c r="B1549" s="11" t="s">
        <v>1741</v>
      </c>
      <c r="E1549" s="1">
        <v>437</v>
      </c>
      <c r="G1549" s="1">
        <v>258</v>
      </c>
      <c r="I1549" s="1">
        <v>255</v>
      </c>
      <c r="J1549" s="2"/>
      <c r="K1549" s="2">
        <f t="shared" si="260"/>
        <v>0.58352402745995424</v>
      </c>
      <c r="AB1549" t="s">
        <v>1951</v>
      </c>
      <c r="AF1549" s="38">
        <v>50</v>
      </c>
      <c r="AG1549" s="40">
        <v>15</v>
      </c>
      <c r="AH1549" s="40">
        <v>45</v>
      </c>
      <c r="AI1549" s="52">
        <v>77425</v>
      </c>
      <c r="AJ1549" s="52">
        <f t="shared" si="258"/>
        <v>50015</v>
      </c>
      <c r="AK1549" s="47" t="s">
        <v>1652</v>
      </c>
      <c r="AL1549" s="60"/>
      <c r="AS1549" s="1">
        <f t="shared" si="259"/>
        <v>235</v>
      </c>
      <c r="AT1549" s="1">
        <v>23</v>
      </c>
    </row>
    <row r="1550" spans="1:46" hidden="1" outlineLevel="1">
      <c r="A1550" t="s">
        <v>891</v>
      </c>
      <c r="B1550" s="11" t="s">
        <v>1741</v>
      </c>
      <c r="E1550" s="1">
        <v>2013</v>
      </c>
      <c r="G1550" s="1">
        <v>1159</v>
      </c>
      <c r="I1550" s="1">
        <v>1130</v>
      </c>
      <c r="J1550" s="2"/>
      <c r="K1550" s="2">
        <f t="shared" si="260"/>
        <v>0.56135121708892199</v>
      </c>
      <c r="AB1550" t="s">
        <v>2840</v>
      </c>
      <c r="AF1550" s="38">
        <v>50</v>
      </c>
      <c r="AG1550" s="40">
        <v>27</v>
      </c>
      <c r="AH1550" s="40">
        <v>100</v>
      </c>
      <c r="AI1550" s="52">
        <v>77500</v>
      </c>
      <c r="AJ1550" s="52">
        <f t="shared" si="258"/>
        <v>50027</v>
      </c>
      <c r="AK1550" s="47" t="s">
        <v>1652</v>
      </c>
      <c r="AL1550" s="60"/>
      <c r="AS1550" s="1">
        <f t="shared" si="259"/>
        <v>968</v>
      </c>
      <c r="AT1550" s="1">
        <v>191</v>
      </c>
    </row>
    <row r="1551" spans="1:46" hidden="1" outlineLevel="1">
      <c r="A1551" t="s">
        <v>1239</v>
      </c>
      <c r="B1551" s="11" t="s">
        <v>1741</v>
      </c>
      <c r="E1551" s="1">
        <v>687</v>
      </c>
      <c r="G1551" s="1">
        <v>344</v>
      </c>
      <c r="I1551" s="1">
        <v>331</v>
      </c>
      <c r="J1551" s="2"/>
      <c r="K1551" s="2">
        <f t="shared" si="260"/>
        <v>0.48180494905385735</v>
      </c>
      <c r="AB1551" t="s">
        <v>726</v>
      </c>
      <c r="AF1551" s="38">
        <v>50</v>
      </c>
      <c r="AG1551" s="40">
        <v>21</v>
      </c>
      <c r="AH1551" s="40">
        <v>130</v>
      </c>
      <c r="AI1551" s="52">
        <v>77950</v>
      </c>
      <c r="AJ1551" s="52">
        <f t="shared" si="258"/>
        <v>50021</v>
      </c>
      <c r="AK1551" s="47" t="s">
        <v>1652</v>
      </c>
      <c r="AL1551" s="60"/>
      <c r="AS1551" s="1">
        <f t="shared" si="259"/>
        <v>310</v>
      </c>
      <c r="AT1551" s="1">
        <v>34</v>
      </c>
    </row>
    <row r="1552" spans="1:46" hidden="1" outlineLevel="1">
      <c r="A1552" t="s">
        <v>909</v>
      </c>
      <c r="B1552" s="11" t="s">
        <v>1741</v>
      </c>
      <c r="E1552" s="1">
        <v>466</v>
      </c>
      <c r="G1552" s="1">
        <v>220</v>
      </c>
      <c r="I1552" s="1">
        <v>217</v>
      </c>
      <c r="J1552" s="2"/>
      <c r="K1552" s="2">
        <f t="shared" si="260"/>
        <v>0.46566523605150212</v>
      </c>
      <c r="AB1552" t="s">
        <v>547</v>
      </c>
      <c r="AF1552" s="38">
        <v>50</v>
      </c>
      <c r="AG1552" s="40">
        <v>17</v>
      </c>
      <c r="AH1552" s="40">
        <v>80</v>
      </c>
      <c r="AI1552" s="52">
        <v>79975</v>
      </c>
      <c r="AJ1552" s="52">
        <f t="shared" si="258"/>
        <v>50017</v>
      </c>
      <c r="AK1552" s="47" t="s">
        <v>1652</v>
      </c>
      <c r="AL1552" s="60"/>
      <c r="AS1552" s="1">
        <f t="shared" si="259"/>
        <v>193</v>
      </c>
      <c r="AT1552" s="1">
        <v>27</v>
      </c>
    </row>
    <row r="1553" spans="1:46" hidden="1" outlineLevel="1">
      <c r="A1553" t="s">
        <v>2849</v>
      </c>
      <c r="B1553" s="11" t="s">
        <v>1741</v>
      </c>
      <c r="E1553" s="1">
        <v>175</v>
      </c>
      <c r="G1553" s="1">
        <v>100</v>
      </c>
      <c r="I1553" s="1">
        <v>99</v>
      </c>
      <c r="J1553" s="2"/>
      <c r="K1553" s="2">
        <f t="shared" si="260"/>
        <v>0.56571428571428573</v>
      </c>
      <c r="AB1553" t="s">
        <v>726</v>
      </c>
      <c r="AF1553" s="38">
        <v>50</v>
      </c>
      <c r="AG1553" s="40">
        <v>21</v>
      </c>
      <c r="AH1553" s="40">
        <v>135</v>
      </c>
      <c r="AI1553" s="52">
        <v>80875</v>
      </c>
      <c r="AJ1553" s="52">
        <f t="shared" si="258"/>
        <v>50021</v>
      </c>
      <c r="AK1553" s="47" t="s">
        <v>1652</v>
      </c>
      <c r="AL1553" s="60"/>
      <c r="AS1553" s="1">
        <f t="shared" si="259"/>
        <v>94</v>
      </c>
      <c r="AT1553" s="1">
        <v>6</v>
      </c>
    </row>
    <row r="1554" spans="1:46" hidden="1" outlineLevel="1">
      <c r="A1554" t="s">
        <v>2805</v>
      </c>
      <c r="B1554" s="11" t="s">
        <v>1741</v>
      </c>
      <c r="E1554" s="1">
        <v>1569</v>
      </c>
      <c r="G1554" s="1">
        <v>815</v>
      </c>
      <c r="I1554" s="1">
        <v>795</v>
      </c>
      <c r="J1554" s="2"/>
      <c r="K1554" s="2">
        <f t="shared" si="260"/>
        <v>0.50669216061185474</v>
      </c>
      <c r="AB1554" t="s">
        <v>726</v>
      </c>
      <c r="AF1554" s="38">
        <v>50</v>
      </c>
      <c r="AG1554" s="40">
        <v>21</v>
      </c>
      <c r="AH1554" s="40">
        <v>140</v>
      </c>
      <c r="AI1554" s="52">
        <v>82300</v>
      </c>
      <c r="AJ1554" s="52">
        <f t="shared" si="258"/>
        <v>50021</v>
      </c>
      <c r="AK1554" s="47" t="s">
        <v>1652</v>
      </c>
      <c r="AL1554" s="60"/>
      <c r="AS1554" s="1">
        <f t="shared" si="259"/>
        <v>727</v>
      </c>
      <c r="AT1554" s="1">
        <v>88</v>
      </c>
    </row>
    <row r="1555" spans="1:46" hidden="1" outlineLevel="1">
      <c r="A1555" t="s">
        <v>2844</v>
      </c>
      <c r="B1555" s="11" t="s">
        <v>1741</v>
      </c>
      <c r="E1555" s="1">
        <v>757</v>
      </c>
      <c r="G1555" s="1">
        <v>485</v>
      </c>
      <c r="I1555" s="1">
        <v>478</v>
      </c>
      <c r="J1555" s="2"/>
      <c r="K1555" s="2">
        <f t="shared" si="260"/>
        <v>0.63143989431968295</v>
      </c>
      <c r="AB1555" t="s">
        <v>2840</v>
      </c>
      <c r="AF1555" s="38">
        <v>50</v>
      </c>
      <c r="AG1555" s="40">
        <v>27</v>
      </c>
      <c r="AH1555" s="40">
        <v>110</v>
      </c>
      <c r="AI1555" s="52">
        <v>83050</v>
      </c>
      <c r="AJ1555" s="52">
        <f t="shared" si="258"/>
        <v>50027</v>
      </c>
      <c r="AK1555" s="47" t="s">
        <v>1652</v>
      </c>
      <c r="AL1555" s="60"/>
      <c r="AS1555" s="1">
        <f t="shared" si="259"/>
        <v>412</v>
      </c>
      <c r="AT1555" s="1">
        <v>73</v>
      </c>
    </row>
    <row r="1556" spans="1:46" hidden="1" outlineLevel="1">
      <c r="A1556" t="s">
        <v>2587</v>
      </c>
      <c r="B1556" s="11" t="s">
        <v>1741</v>
      </c>
      <c r="E1556" s="1">
        <v>316</v>
      </c>
      <c r="G1556" s="1">
        <v>198</v>
      </c>
      <c r="I1556" s="1">
        <v>197</v>
      </c>
      <c r="J1556" s="2"/>
      <c r="K1556" s="2">
        <f t="shared" si="260"/>
        <v>0.62341772151898733</v>
      </c>
      <c r="AB1556" t="s">
        <v>688</v>
      </c>
      <c r="AF1556" s="38">
        <v>50</v>
      </c>
      <c r="AG1556" s="40">
        <v>19</v>
      </c>
      <c r="AH1556" s="40">
        <v>90</v>
      </c>
      <c r="AI1556" s="52">
        <v>80200</v>
      </c>
      <c r="AJ1556" s="52">
        <f t="shared" si="258"/>
        <v>50019</v>
      </c>
      <c r="AK1556" s="47" t="s">
        <v>1652</v>
      </c>
      <c r="AL1556" s="60"/>
      <c r="AS1556" s="1">
        <f t="shared" si="259"/>
        <v>171</v>
      </c>
      <c r="AT1556" s="1">
        <v>27</v>
      </c>
    </row>
    <row r="1557" spans="1:46" hidden="1" outlineLevel="1">
      <c r="A1557" t="s">
        <v>3026</v>
      </c>
      <c r="B1557" s="11" t="s">
        <v>1741</v>
      </c>
      <c r="E1557" s="1">
        <v>1267</v>
      </c>
      <c r="G1557" s="1">
        <v>881</v>
      </c>
      <c r="I1557" s="1">
        <v>853</v>
      </c>
      <c r="J1557" s="2"/>
      <c r="K1557" s="2">
        <f t="shared" si="260"/>
        <v>0.6732438831886346</v>
      </c>
      <c r="AB1557" t="s">
        <v>2119</v>
      </c>
      <c r="AF1557" s="38">
        <v>50</v>
      </c>
      <c r="AG1557" s="40">
        <v>7</v>
      </c>
      <c r="AH1557" s="40">
        <v>80</v>
      </c>
      <c r="AI1557" s="52">
        <v>80350</v>
      </c>
      <c r="AJ1557" s="52">
        <f t="shared" si="258"/>
        <v>50007</v>
      </c>
      <c r="AK1557" s="47" t="s">
        <v>1652</v>
      </c>
      <c r="AL1557" s="60"/>
      <c r="AS1557" s="1">
        <f t="shared" si="259"/>
        <v>762</v>
      </c>
      <c r="AT1557" s="1">
        <v>119</v>
      </c>
    </row>
    <row r="1558" spans="1:46" hidden="1" outlineLevel="1">
      <c r="A1558" t="s">
        <v>3032</v>
      </c>
      <c r="B1558" s="11" t="s">
        <v>1741</v>
      </c>
      <c r="E1558" s="1">
        <v>2085</v>
      </c>
      <c r="G1558" s="1">
        <v>1251</v>
      </c>
      <c r="I1558" s="1">
        <v>1223</v>
      </c>
      <c r="J1558" s="2"/>
      <c r="K1558" s="2">
        <f t="shared" si="260"/>
        <v>0.58657074340527582</v>
      </c>
      <c r="AB1558" t="s">
        <v>2637</v>
      </c>
      <c r="AF1558" s="38">
        <v>50</v>
      </c>
      <c r="AG1558" s="40">
        <v>25</v>
      </c>
      <c r="AH1558" s="40">
        <v>95</v>
      </c>
      <c r="AI1558" s="52">
        <v>81400</v>
      </c>
      <c r="AJ1558" s="52">
        <f t="shared" si="258"/>
        <v>50025</v>
      </c>
      <c r="AK1558" s="47" t="s">
        <v>1652</v>
      </c>
      <c r="AL1558" s="60"/>
      <c r="AS1558" s="1">
        <f t="shared" si="259"/>
        <v>1242</v>
      </c>
      <c r="AT1558" s="1">
        <v>9</v>
      </c>
    </row>
    <row r="1559" spans="1:46" hidden="1" outlineLevel="1">
      <c r="A1559" t="s">
        <v>2827</v>
      </c>
      <c r="B1559" s="11" t="s">
        <v>1741</v>
      </c>
      <c r="E1559" s="1">
        <v>275</v>
      </c>
      <c r="G1559" s="1">
        <v>177</v>
      </c>
      <c r="I1559" s="1">
        <v>174</v>
      </c>
      <c r="J1559" s="2"/>
      <c r="K1559" s="2">
        <f t="shared" si="260"/>
        <v>0.63272727272727269</v>
      </c>
      <c r="AB1559" t="s">
        <v>688</v>
      </c>
      <c r="AF1559" s="38">
        <v>50</v>
      </c>
      <c r="AG1559" s="40">
        <v>19</v>
      </c>
      <c r="AH1559" s="40">
        <v>95</v>
      </c>
      <c r="AI1559" s="52">
        <v>81700</v>
      </c>
      <c r="AJ1559" s="52">
        <f t="shared" si="258"/>
        <v>50019</v>
      </c>
      <c r="AK1559" s="47" t="s">
        <v>1652</v>
      </c>
      <c r="AL1559" s="60"/>
      <c r="AS1559" s="1">
        <f t="shared" si="259"/>
        <v>140</v>
      </c>
      <c r="AT1559" s="1">
        <v>37</v>
      </c>
    </row>
    <row r="1560" spans="1:46" hidden="1" outlineLevel="1">
      <c r="A1560" t="s">
        <v>645</v>
      </c>
      <c r="B1560" s="11" t="s">
        <v>1741</v>
      </c>
      <c r="E1560" s="1">
        <v>490</v>
      </c>
      <c r="G1560" s="1">
        <v>305</v>
      </c>
      <c r="I1560" s="1">
        <v>301</v>
      </c>
      <c r="J1560" s="2"/>
      <c r="K1560" s="2">
        <f t="shared" si="260"/>
        <v>0.61428571428571432</v>
      </c>
      <c r="AB1560" t="s">
        <v>2840</v>
      </c>
      <c r="AF1560" s="38">
        <v>50</v>
      </c>
      <c r="AG1560" s="40">
        <v>27</v>
      </c>
      <c r="AH1560" s="40">
        <v>105</v>
      </c>
      <c r="AI1560" s="52">
        <v>82000</v>
      </c>
      <c r="AJ1560" s="52">
        <f t="shared" si="258"/>
        <v>50027</v>
      </c>
      <c r="AK1560" s="47" t="s">
        <v>1652</v>
      </c>
      <c r="AL1560" s="60"/>
      <c r="AS1560" s="1">
        <f t="shared" si="259"/>
        <v>231</v>
      </c>
      <c r="AT1560" s="1">
        <v>74</v>
      </c>
    </row>
    <row r="1561" spans="1:46" hidden="1" outlineLevel="1">
      <c r="A1561" t="s">
        <v>2828</v>
      </c>
      <c r="B1561" s="11" t="s">
        <v>1741</v>
      </c>
      <c r="E1561" s="1">
        <v>622</v>
      </c>
      <c r="G1561" s="1">
        <v>445</v>
      </c>
      <c r="I1561" s="1">
        <v>438</v>
      </c>
      <c r="J1561" s="2"/>
      <c r="K1561" s="2">
        <f t="shared" si="260"/>
        <v>0.70418006430868163</v>
      </c>
      <c r="AB1561" t="s">
        <v>1079</v>
      </c>
      <c r="AF1561" s="38">
        <v>50</v>
      </c>
      <c r="AG1561" s="40">
        <v>1</v>
      </c>
      <c r="AH1561" s="40">
        <v>110</v>
      </c>
      <c r="AI1561" s="52">
        <v>83275</v>
      </c>
      <c r="AJ1561" s="52">
        <f t="shared" si="258"/>
        <v>50001</v>
      </c>
      <c r="AK1561" s="47" t="s">
        <v>1652</v>
      </c>
      <c r="AL1561" s="60"/>
      <c r="AS1561" s="1">
        <f t="shared" si="259"/>
        <v>369</v>
      </c>
      <c r="AT1561" s="1">
        <v>76</v>
      </c>
    </row>
    <row r="1562" spans="1:46" hidden="1" outlineLevel="1">
      <c r="A1562" t="s">
        <v>2295</v>
      </c>
      <c r="B1562" s="11" t="s">
        <v>1741</v>
      </c>
      <c r="E1562" s="1">
        <v>400</v>
      </c>
      <c r="G1562" s="1">
        <v>220</v>
      </c>
      <c r="I1562" s="1">
        <v>217</v>
      </c>
      <c r="J1562" s="2"/>
      <c r="K1562" s="2">
        <f t="shared" si="260"/>
        <v>0.54249999999999998</v>
      </c>
      <c r="AB1562" t="s">
        <v>542</v>
      </c>
      <c r="AF1562" s="38">
        <v>50</v>
      </c>
      <c r="AG1562" s="40">
        <v>5</v>
      </c>
      <c r="AH1562" s="40">
        <v>85</v>
      </c>
      <c r="AI1562" s="52">
        <v>83500</v>
      </c>
      <c r="AJ1562" s="52">
        <f t="shared" si="258"/>
        <v>50005</v>
      </c>
      <c r="AK1562" s="47" t="s">
        <v>1652</v>
      </c>
      <c r="AL1562" s="60"/>
      <c r="AS1562" s="1">
        <f t="shared" si="259"/>
        <v>201</v>
      </c>
      <c r="AT1562" s="1">
        <v>19</v>
      </c>
    </row>
    <row r="1563" spans="1:46" hidden="1" outlineLevel="1">
      <c r="A1563" t="s">
        <v>2296</v>
      </c>
      <c r="B1563" s="11" t="s">
        <v>1741</v>
      </c>
      <c r="E1563" s="1">
        <v>248</v>
      </c>
      <c r="G1563" s="1">
        <v>171</v>
      </c>
      <c r="I1563" s="1">
        <v>169</v>
      </c>
      <c r="J1563" s="2"/>
      <c r="K1563" s="2">
        <f t="shared" si="260"/>
        <v>0.68145161290322576</v>
      </c>
      <c r="AB1563" t="s">
        <v>1079</v>
      </c>
      <c r="AF1563" s="38">
        <v>50</v>
      </c>
      <c r="AG1563" s="40">
        <v>1</v>
      </c>
      <c r="AH1563" s="40">
        <v>115</v>
      </c>
      <c r="AI1563" s="52">
        <v>83800</v>
      </c>
      <c r="AJ1563" s="52">
        <f t="shared" si="258"/>
        <v>50001</v>
      </c>
      <c r="AK1563" s="47" t="s">
        <v>1652</v>
      </c>
      <c r="AL1563" s="60"/>
      <c r="AS1563" s="1">
        <f t="shared" si="259"/>
        <v>143</v>
      </c>
      <c r="AT1563" s="1">
        <v>28</v>
      </c>
    </row>
    <row r="1564" spans="1:46" hidden="1" outlineLevel="1">
      <c r="A1564" t="s">
        <v>2297</v>
      </c>
      <c r="B1564" s="11" t="s">
        <v>1741</v>
      </c>
      <c r="E1564" s="1">
        <v>813</v>
      </c>
      <c r="G1564" s="1">
        <v>495</v>
      </c>
      <c r="I1564" s="1">
        <v>475</v>
      </c>
      <c r="J1564" s="2"/>
      <c r="K1564" s="2">
        <f t="shared" si="260"/>
        <v>0.58425584255842555</v>
      </c>
      <c r="AB1564" t="s">
        <v>2637</v>
      </c>
      <c r="AF1564" s="38">
        <v>50</v>
      </c>
      <c r="AG1564" s="40">
        <v>25</v>
      </c>
      <c r="AH1564" s="40">
        <v>100</v>
      </c>
      <c r="AI1564" s="52">
        <v>83950</v>
      </c>
      <c r="AJ1564" s="52">
        <f t="shared" si="258"/>
        <v>50025</v>
      </c>
      <c r="AK1564" s="47" t="s">
        <v>1652</v>
      </c>
      <c r="AL1564" s="60"/>
      <c r="AS1564" s="1">
        <f t="shared" si="259"/>
        <v>454</v>
      </c>
      <c r="AT1564" s="1">
        <v>41</v>
      </c>
    </row>
    <row r="1565" spans="1:46" hidden="1" outlineLevel="1">
      <c r="A1565" t="s">
        <v>1377</v>
      </c>
      <c r="B1565" s="11" t="s">
        <v>1741</v>
      </c>
      <c r="E1565" s="1">
        <v>2138</v>
      </c>
      <c r="G1565" s="1">
        <v>1250</v>
      </c>
      <c r="I1565" s="1">
        <v>1227</v>
      </c>
      <c r="J1565" s="2"/>
      <c r="K1565" s="2">
        <f t="shared" si="260"/>
        <v>0.57390084190832558</v>
      </c>
      <c r="AB1565" t="s">
        <v>547</v>
      </c>
      <c r="AF1565" s="38">
        <v>50</v>
      </c>
      <c r="AG1565" s="40">
        <v>17</v>
      </c>
      <c r="AH1565" s="40">
        <v>85</v>
      </c>
      <c r="AI1565" s="52">
        <v>84175</v>
      </c>
      <c r="AJ1565" s="52">
        <f t="shared" si="258"/>
        <v>50017</v>
      </c>
      <c r="AK1565" s="47" t="s">
        <v>1652</v>
      </c>
      <c r="AL1565" s="60"/>
      <c r="AS1565" s="1">
        <f t="shared" si="259"/>
        <v>994</v>
      </c>
      <c r="AT1565" s="1">
        <v>256</v>
      </c>
    </row>
    <row r="1566" spans="1:46" hidden="1" outlineLevel="1">
      <c r="A1566" t="s">
        <v>1613</v>
      </c>
      <c r="B1566" s="11" t="s">
        <v>1741</v>
      </c>
      <c r="E1566" s="1">
        <v>6046</v>
      </c>
      <c r="G1566" s="1">
        <v>3850</v>
      </c>
      <c r="I1566" s="1">
        <v>3708</v>
      </c>
      <c r="J1566" s="2"/>
      <c r="K1566" s="2">
        <f t="shared" si="260"/>
        <v>0.61329804829639434</v>
      </c>
      <c r="AB1566" t="s">
        <v>2119</v>
      </c>
      <c r="AF1566" s="38">
        <v>50</v>
      </c>
      <c r="AG1566" s="40">
        <v>7</v>
      </c>
      <c r="AH1566" s="40">
        <v>85</v>
      </c>
      <c r="AI1566" s="52">
        <v>84475</v>
      </c>
      <c r="AJ1566" s="52">
        <f t="shared" si="258"/>
        <v>50007</v>
      </c>
      <c r="AK1566" s="47" t="s">
        <v>1652</v>
      </c>
      <c r="AL1566" s="60"/>
      <c r="AS1566" s="1">
        <f t="shared" si="259"/>
        <v>3086</v>
      </c>
      <c r="AT1566" s="1">
        <v>764</v>
      </c>
    </row>
    <row r="1567" spans="1:46" hidden="1" outlineLevel="1">
      <c r="A1567" t="s">
        <v>2362</v>
      </c>
      <c r="B1567" s="11" t="s">
        <v>1741</v>
      </c>
      <c r="E1567" s="1">
        <v>1775</v>
      </c>
      <c r="G1567" s="1">
        <v>980</v>
      </c>
      <c r="I1567" s="1">
        <v>923</v>
      </c>
      <c r="J1567" s="2"/>
      <c r="K1567" s="2">
        <f t="shared" si="260"/>
        <v>0.52</v>
      </c>
      <c r="AB1567" t="s">
        <v>2637</v>
      </c>
      <c r="AF1567" s="38">
        <v>50</v>
      </c>
      <c r="AG1567" s="40">
        <v>25</v>
      </c>
      <c r="AH1567" s="40">
        <v>105</v>
      </c>
      <c r="AI1567" s="52">
        <v>84700</v>
      </c>
      <c r="AJ1567" s="52">
        <f t="shared" si="258"/>
        <v>50025</v>
      </c>
      <c r="AK1567" s="47" t="s">
        <v>1652</v>
      </c>
      <c r="AL1567" s="60"/>
      <c r="AS1567" s="1">
        <f t="shared" si="259"/>
        <v>860</v>
      </c>
      <c r="AT1567" s="1">
        <v>120</v>
      </c>
    </row>
    <row r="1568" spans="1:46" hidden="1" outlineLevel="1">
      <c r="A1568" t="s">
        <v>2637</v>
      </c>
      <c r="B1568" s="11" t="s">
        <v>1741</v>
      </c>
      <c r="E1568" s="1">
        <v>278</v>
      </c>
      <c r="G1568" s="1">
        <v>143</v>
      </c>
      <c r="I1568" s="1">
        <v>141</v>
      </c>
      <c r="J1568" s="2"/>
      <c r="K1568" s="2">
        <f t="shared" si="260"/>
        <v>0.5071942446043165</v>
      </c>
      <c r="AB1568" t="s">
        <v>2637</v>
      </c>
      <c r="AF1568" s="38">
        <v>50</v>
      </c>
      <c r="AG1568" s="40">
        <v>25</v>
      </c>
      <c r="AH1568" s="40">
        <v>110</v>
      </c>
      <c r="AI1568" s="52">
        <v>84850</v>
      </c>
      <c r="AJ1568" s="52">
        <f t="shared" si="258"/>
        <v>50025</v>
      </c>
      <c r="AK1568" s="47" t="s">
        <v>1652</v>
      </c>
      <c r="AL1568" s="60"/>
      <c r="AS1568" s="1">
        <f t="shared" si="259"/>
        <v>119</v>
      </c>
      <c r="AT1568" s="1">
        <v>24</v>
      </c>
    </row>
    <row r="1569" spans="1:46" hidden="1" outlineLevel="1">
      <c r="A1569" t="s">
        <v>2840</v>
      </c>
      <c r="B1569" s="11" t="s">
        <v>1741</v>
      </c>
      <c r="E1569" s="1">
        <v>2978</v>
      </c>
      <c r="G1569" s="1">
        <v>1149</v>
      </c>
      <c r="I1569" s="1">
        <v>1118</v>
      </c>
      <c r="J1569" s="2"/>
      <c r="K1569" s="2">
        <f t="shared" si="260"/>
        <v>0.37541974479516454</v>
      </c>
      <c r="AB1569" t="s">
        <v>2840</v>
      </c>
      <c r="AF1569" s="38">
        <v>50</v>
      </c>
      <c r="AG1569" s="40">
        <v>27</v>
      </c>
      <c r="AH1569" s="40">
        <v>115</v>
      </c>
      <c r="AI1569" s="52">
        <v>84925</v>
      </c>
      <c r="AJ1569" s="52">
        <f t="shared" si="258"/>
        <v>50027</v>
      </c>
      <c r="AK1569" s="47" t="s">
        <v>1652</v>
      </c>
      <c r="AL1569" s="60"/>
      <c r="AS1569" s="1">
        <f t="shared" si="259"/>
        <v>1051</v>
      </c>
      <c r="AT1569" s="1">
        <v>98</v>
      </c>
    </row>
    <row r="1570" spans="1:46" hidden="1" outlineLevel="1">
      <c r="A1570" t="s">
        <v>1965</v>
      </c>
      <c r="B1570" s="11" t="s">
        <v>1741</v>
      </c>
      <c r="E1570" s="1">
        <v>551</v>
      </c>
      <c r="G1570" s="1">
        <v>330</v>
      </c>
      <c r="I1570" s="1">
        <v>320</v>
      </c>
      <c r="J1570" s="2"/>
      <c r="K1570" s="2">
        <f t="shared" si="260"/>
        <v>0.58076225045372054</v>
      </c>
      <c r="AB1570" t="s">
        <v>1080</v>
      </c>
      <c r="AF1570" s="38">
        <v>50</v>
      </c>
      <c r="AG1570" s="40">
        <v>3</v>
      </c>
      <c r="AH1570" s="40">
        <v>75</v>
      </c>
      <c r="AI1570" s="52">
        <v>85075</v>
      </c>
      <c r="AJ1570" s="52">
        <f t="shared" si="258"/>
        <v>50003</v>
      </c>
      <c r="AK1570" s="47" t="s">
        <v>1652</v>
      </c>
      <c r="AL1570" s="60"/>
      <c r="AS1570" s="1">
        <f t="shared" si="259"/>
        <v>280</v>
      </c>
      <c r="AT1570" s="1">
        <v>50</v>
      </c>
    </row>
    <row r="1571" spans="1:46" hidden="1" outlineLevel="1">
      <c r="A1571" t="s">
        <v>200</v>
      </c>
      <c r="B1571" s="11" t="s">
        <v>1741</v>
      </c>
      <c r="E1571" s="1">
        <v>4418</v>
      </c>
      <c r="G1571" s="1">
        <v>1713</v>
      </c>
      <c r="I1571" s="1">
        <v>1599</v>
      </c>
      <c r="J1571" s="2"/>
      <c r="K1571" s="2">
        <f t="shared" si="260"/>
        <v>0.36192847442281573</v>
      </c>
      <c r="AB1571" t="s">
        <v>2119</v>
      </c>
      <c r="AF1571" s="38">
        <v>50</v>
      </c>
      <c r="AG1571" s="40">
        <v>7</v>
      </c>
      <c r="AH1571" s="40">
        <v>90</v>
      </c>
      <c r="AI1571" s="52">
        <v>85150</v>
      </c>
      <c r="AJ1571" s="52">
        <f t="shared" si="258"/>
        <v>50007</v>
      </c>
      <c r="AK1571" s="47" t="s">
        <v>165</v>
      </c>
      <c r="AL1571" s="60"/>
      <c r="AS1571" s="1">
        <f t="shared" si="259"/>
        <v>1399</v>
      </c>
      <c r="AT1571" s="1">
        <v>314</v>
      </c>
    </row>
    <row r="1572" spans="1:46" hidden="1" outlineLevel="1">
      <c r="A1572" t="s">
        <v>2617</v>
      </c>
      <c r="B1572" s="11" t="s">
        <v>1741</v>
      </c>
      <c r="E1572" s="1">
        <v>913</v>
      </c>
      <c r="G1572" s="1">
        <v>536</v>
      </c>
      <c r="I1572" s="1">
        <v>517</v>
      </c>
      <c r="J1572" s="2"/>
      <c r="K1572" s="2">
        <f t="shared" si="260"/>
        <v>0.5662650602409639</v>
      </c>
      <c r="AB1572" t="s">
        <v>1951</v>
      </c>
      <c r="AF1572" s="38">
        <v>50</v>
      </c>
      <c r="AG1572" s="40">
        <v>15</v>
      </c>
      <c r="AH1572" s="40">
        <v>50</v>
      </c>
      <c r="AI1572" s="52">
        <v>85375</v>
      </c>
      <c r="AJ1572" s="52">
        <f t="shared" si="258"/>
        <v>50015</v>
      </c>
      <c r="AK1572" s="47" t="s">
        <v>1652</v>
      </c>
      <c r="AL1572" s="60"/>
      <c r="AS1572" s="1">
        <f t="shared" si="259"/>
        <v>456</v>
      </c>
      <c r="AT1572" s="1">
        <v>80</v>
      </c>
    </row>
    <row r="1573" spans="1:46" hidden="1" outlineLevel="1">
      <c r="A1573" t="s">
        <v>1297</v>
      </c>
      <c r="B1573" s="11" t="s">
        <v>1741</v>
      </c>
      <c r="E1573" s="1">
        <v>641</v>
      </c>
      <c r="G1573" s="1">
        <v>383</v>
      </c>
      <c r="I1573" s="1">
        <v>378</v>
      </c>
      <c r="J1573" s="2"/>
      <c r="K1573" s="2">
        <f t="shared" si="260"/>
        <v>0.58970358814352575</v>
      </c>
      <c r="AB1573" t="s">
        <v>1069</v>
      </c>
      <c r="AF1573" s="38">
        <v>50</v>
      </c>
      <c r="AG1573" s="40">
        <v>23</v>
      </c>
      <c r="AH1573" s="40">
        <v>95</v>
      </c>
      <c r="AI1573" s="52">
        <v>85525</v>
      </c>
      <c r="AJ1573" s="52">
        <f t="shared" si="258"/>
        <v>50023</v>
      </c>
      <c r="AK1573" s="47" t="s">
        <v>1652</v>
      </c>
      <c r="AL1573" s="60"/>
      <c r="AS1573" s="1">
        <f t="shared" si="259"/>
        <v>316</v>
      </c>
      <c r="AT1573" s="1">
        <v>67</v>
      </c>
    </row>
    <row r="1574" spans="1:46" hidden="1" outlineLevel="1">
      <c r="A1574" t="s">
        <v>1003</v>
      </c>
      <c r="B1574" s="11" t="s">
        <v>1741</v>
      </c>
      <c r="E1574" s="1">
        <v>255</v>
      </c>
      <c r="G1574" s="1">
        <v>149</v>
      </c>
      <c r="I1574" s="1">
        <v>144</v>
      </c>
      <c r="J1574" s="2"/>
      <c r="K1574" s="2">
        <f t="shared" si="260"/>
        <v>0.56470588235294117</v>
      </c>
      <c r="AB1574" t="s">
        <v>1080</v>
      </c>
      <c r="AF1574" s="38">
        <v>50</v>
      </c>
      <c r="AG1574" s="40">
        <v>3</v>
      </c>
      <c r="AH1574" s="40">
        <v>80</v>
      </c>
      <c r="AI1574" s="52">
        <v>85675</v>
      </c>
      <c r="AJ1574" s="52">
        <f t="shared" si="258"/>
        <v>50003</v>
      </c>
      <c r="AK1574" s="47" t="s">
        <v>1652</v>
      </c>
      <c r="AL1574" s="60"/>
      <c r="AS1574" s="1">
        <f t="shared" si="259"/>
        <v>135</v>
      </c>
      <c r="AT1574" s="1">
        <v>14</v>
      </c>
    </row>
    <row r="1575" spans="1:46" hidden="1" outlineLevel="1">
      <c r="A1575" t="s">
        <v>2470</v>
      </c>
      <c r="B1575" s="11" t="s">
        <v>1741</v>
      </c>
      <c r="E1575" s="1">
        <v>2570</v>
      </c>
      <c r="G1575" s="1">
        <v>1474</v>
      </c>
      <c r="I1575" s="1">
        <v>1432</v>
      </c>
      <c r="J1575" s="2"/>
      <c r="K1575" s="2">
        <f t="shared" si="260"/>
        <v>0.55719844357976656</v>
      </c>
      <c r="AB1575" t="s">
        <v>2840</v>
      </c>
      <c r="AF1575" s="38">
        <v>50</v>
      </c>
      <c r="AG1575" s="40">
        <v>27</v>
      </c>
      <c r="AH1575" s="40">
        <v>120</v>
      </c>
      <c r="AI1575" s="52">
        <v>85975</v>
      </c>
      <c r="AJ1575" s="52">
        <f t="shared" si="258"/>
        <v>50027</v>
      </c>
      <c r="AK1575" s="47" t="s">
        <v>1652</v>
      </c>
      <c r="AL1575" s="60"/>
      <c r="AS1575" s="1">
        <f t="shared" si="259"/>
        <v>1305</v>
      </c>
      <c r="AT1575" s="1">
        <v>169</v>
      </c>
    </row>
    <row r="1576" spans="1:46" hidden="1" outlineLevel="1">
      <c r="A1576" t="s">
        <v>698</v>
      </c>
      <c r="B1576" s="11" t="s">
        <v>1741</v>
      </c>
      <c r="E1576" s="1">
        <v>638</v>
      </c>
      <c r="G1576" s="1">
        <v>457</v>
      </c>
      <c r="I1576" s="1">
        <v>454</v>
      </c>
      <c r="J1576" s="2"/>
      <c r="K1576" s="2">
        <f t="shared" si="260"/>
        <v>0.71159874608150475</v>
      </c>
      <c r="AB1576" t="s">
        <v>1069</v>
      </c>
      <c r="AF1576" s="38">
        <v>50</v>
      </c>
      <c r="AG1576" s="40">
        <v>23</v>
      </c>
      <c r="AH1576" s="40">
        <v>100</v>
      </c>
      <c r="AI1576" s="52">
        <v>86125</v>
      </c>
      <c r="AJ1576" s="52">
        <f t="shared" si="258"/>
        <v>50023</v>
      </c>
      <c r="AK1576" s="47" t="s">
        <v>1652</v>
      </c>
      <c r="AL1576" s="60"/>
      <c r="AS1576" s="1">
        <f t="shared" si="259"/>
        <v>388</v>
      </c>
      <c r="AT1576" s="1">
        <v>69</v>
      </c>
    </row>
    <row r="1577" spans="1:46" collapsed="1">
      <c r="A1577" t="s">
        <v>205</v>
      </c>
      <c r="B1577" s="11" t="s">
        <v>1226</v>
      </c>
      <c r="E1577" s="1">
        <f>SUM(E1331:E1576)</f>
        <v>418718</v>
      </c>
      <c r="G1577" s="1">
        <f>SUM(G1331:G1576)</f>
        <v>233273</v>
      </c>
      <c r="H1577" s="20" t="s">
        <v>1796</v>
      </c>
      <c r="I1577" s="1">
        <v>225481</v>
      </c>
      <c r="J1577" s="2"/>
      <c r="K1577" s="2">
        <f t="shared" si="260"/>
        <v>0.53850324084467349</v>
      </c>
      <c r="AF1577" s="38">
        <v>50</v>
      </c>
      <c r="AG1577" s="40"/>
      <c r="AH1577" s="40"/>
      <c r="AI1577" s="52"/>
      <c r="AJ1577" s="38">
        <v>50</v>
      </c>
      <c r="AK1577" s="47" t="s">
        <v>1410</v>
      </c>
      <c r="AL1577" s="60"/>
      <c r="AS1577" s="1">
        <f>SUM(AS1331:AS1576)</f>
        <v>205560</v>
      </c>
      <c r="AT1577" s="1">
        <f>SUM(AT1331:AT1576)</f>
        <v>27713</v>
      </c>
    </row>
    <row r="1578" spans="1:46">
      <c r="B1578" s="11"/>
      <c r="I1578" s="1"/>
      <c r="J1578" s="2"/>
      <c r="K1578" s="2"/>
    </row>
    <row r="1579" spans="1:46">
      <c r="B1579" s="11"/>
    </row>
    <row r="1580" spans="1:46">
      <c r="A1580" s="23" t="s">
        <v>1515</v>
      </c>
    </row>
    <row r="1581" spans="1:46" hidden="1" outlineLevel="1">
      <c r="A1581" s="23" t="s">
        <v>2280</v>
      </c>
    </row>
    <row r="1582" spans="1:46" hidden="1" outlineLevel="1">
      <c r="A1582" t="s">
        <v>3031</v>
      </c>
      <c r="B1582" s="11"/>
      <c r="C1582" s="1">
        <v>12</v>
      </c>
      <c r="D1582" s="1">
        <v>11</v>
      </c>
      <c r="E1582" s="1">
        <v>0</v>
      </c>
      <c r="AB1582" t="s">
        <v>532</v>
      </c>
      <c r="AF1582" s="7" t="s">
        <v>916</v>
      </c>
      <c r="AG1582" t="s">
        <v>1926</v>
      </c>
      <c r="AH1582" t="s">
        <v>957</v>
      </c>
      <c r="AI1582" t="s">
        <v>213</v>
      </c>
      <c r="AK1582" t="s">
        <v>2248</v>
      </c>
    </row>
    <row r="1583" spans="1:46" hidden="1" outlineLevel="1">
      <c r="A1583" t="s">
        <v>2864</v>
      </c>
      <c r="B1583" s="11"/>
      <c r="C1583" s="1">
        <v>0</v>
      </c>
      <c r="D1583" s="1">
        <v>0</v>
      </c>
      <c r="E1583" s="1">
        <v>0</v>
      </c>
      <c r="AB1583" t="s">
        <v>532</v>
      </c>
      <c r="AF1583" s="7" t="s">
        <v>916</v>
      </c>
      <c r="AG1583" t="s">
        <v>1926</v>
      </c>
      <c r="AH1583" t="s">
        <v>2254</v>
      </c>
      <c r="AI1583" t="s">
        <v>1473</v>
      </c>
      <c r="AK1583" t="s">
        <v>2248</v>
      </c>
    </row>
    <row r="1584" spans="1:46" hidden="1" outlineLevel="1">
      <c r="A1584" t="s">
        <v>3036</v>
      </c>
      <c r="B1584" s="11"/>
      <c r="C1584" s="1">
        <v>4</v>
      </c>
      <c r="D1584" s="1">
        <v>4</v>
      </c>
      <c r="E1584" s="1">
        <v>0</v>
      </c>
      <c r="AB1584" t="s">
        <v>532</v>
      </c>
      <c r="AF1584" s="7" t="s">
        <v>916</v>
      </c>
      <c r="AG1584" t="s">
        <v>1926</v>
      </c>
      <c r="AH1584" t="s">
        <v>577</v>
      </c>
      <c r="AI1584" t="s">
        <v>313</v>
      </c>
      <c r="AK1584" t="s">
        <v>124</v>
      </c>
    </row>
    <row r="1585" spans="1:37" hidden="1" outlineLevel="1">
      <c r="A1585" t="s">
        <v>3037</v>
      </c>
      <c r="B1585" s="11"/>
      <c r="C1585" s="1">
        <v>0</v>
      </c>
      <c r="D1585" s="1">
        <v>0</v>
      </c>
      <c r="E1585" s="1">
        <v>0</v>
      </c>
      <c r="AB1585" t="s">
        <v>532</v>
      </c>
      <c r="AF1585" s="7" t="s">
        <v>916</v>
      </c>
      <c r="AG1585" t="s">
        <v>1926</v>
      </c>
      <c r="AH1585" t="s">
        <v>385</v>
      </c>
      <c r="AI1585" t="s">
        <v>316</v>
      </c>
      <c r="AK1585" t="s">
        <v>124</v>
      </c>
    </row>
    <row r="1586" spans="1:37" hidden="1" outlineLevel="1">
      <c r="A1586" t="s">
        <v>2947</v>
      </c>
      <c r="B1586" s="11"/>
      <c r="C1586" s="1">
        <v>0</v>
      </c>
      <c r="D1586" s="1">
        <v>0</v>
      </c>
      <c r="E1586" s="1">
        <v>0</v>
      </c>
      <c r="AB1586" t="s">
        <v>532</v>
      </c>
      <c r="AF1586" s="7" t="s">
        <v>916</v>
      </c>
      <c r="AG1586" t="s">
        <v>1926</v>
      </c>
      <c r="AH1586" t="s">
        <v>197</v>
      </c>
      <c r="AI1586" t="s">
        <v>873</v>
      </c>
      <c r="AK1586" t="s">
        <v>124</v>
      </c>
    </row>
    <row r="1587" spans="1:37" hidden="1" outlineLevel="1">
      <c r="A1587" t="s">
        <v>2780</v>
      </c>
      <c r="B1587" s="11"/>
      <c r="C1587" s="1">
        <v>0</v>
      </c>
      <c r="D1587" s="1">
        <v>0</v>
      </c>
      <c r="E1587" s="1">
        <v>0</v>
      </c>
      <c r="AB1587" t="s">
        <v>532</v>
      </c>
      <c r="AF1587" s="7" t="s">
        <v>916</v>
      </c>
      <c r="AG1587" t="s">
        <v>1926</v>
      </c>
      <c r="AH1587" t="s">
        <v>473</v>
      </c>
      <c r="AI1587" t="s">
        <v>270</v>
      </c>
      <c r="AK1587" t="s">
        <v>2248</v>
      </c>
    </row>
    <row r="1588" spans="1:37" hidden="1" outlineLevel="1">
      <c r="A1588" t="s">
        <v>2921</v>
      </c>
      <c r="B1588" s="11"/>
      <c r="C1588" s="1">
        <v>0</v>
      </c>
      <c r="D1588" s="1">
        <v>0</v>
      </c>
      <c r="E1588" s="1">
        <v>0</v>
      </c>
      <c r="AB1588" t="s">
        <v>532</v>
      </c>
      <c r="AF1588" s="7" t="s">
        <v>916</v>
      </c>
      <c r="AG1588" t="s">
        <v>1926</v>
      </c>
      <c r="AH1588" t="s">
        <v>304</v>
      </c>
      <c r="AI1588" t="s">
        <v>1632</v>
      </c>
      <c r="AK1588" t="s">
        <v>2248</v>
      </c>
    </row>
    <row r="1589" spans="1:37" hidden="1" outlineLevel="1">
      <c r="A1589" t="s">
        <v>3102</v>
      </c>
      <c r="B1589" s="11"/>
      <c r="C1589" s="1">
        <v>1</v>
      </c>
      <c r="D1589" s="1">
        <v>1</v>
      </c>
      <c r="E1589" s="1">
        <v>0</v>
      </c>
      <c r="AB1589" t="s">
        <v>532</v>
      </c>
      <c r="AF1589" s="7" t="s">
        <v>916</v>
      </c>
      <c r="AG1589" t="s">
        <v>1926</v>
      </c>
      <c r="AH1589" t="s">
        <v>568</v>
      </c>
      <c r="AI1589" t="s">
        <v>802</v>
      </c>
      <c r="AK1589" t="s">
        <v>123</v>
      </c>
    </row>
    <row r="1590" spans="1:37" hidden="1" outlineLevel="1">
      <c r="A1590" t="s">
        <v>2948</v>
      </c>
      <c r="B1590" s="11"/>
      <c r="C1590" s="1">
        <v>0</v>
      </c>
      <c r="D1590" s="1">
        <v>0</v>
      </c>
      <c r="E1590" s="1">
        <v>0</v>
      </c>
      <c r="AB1590" t="s">
        <v>532</v>
      </c>
      <c r="AF1590" s="7" t="s">
        <v>916</v>
      </c>
      <c r="AG1590" t="s">
        <v>1926</v>
      </c>
      <c r="AH1590" t="s">
        <v>410</v>
      </c>
      <c r="AI1590" t="s">
        <v>305</v>
      </c>
      <c r="AK1590" t="s">
        <v>124</v>
      </c>
    </row>
    <row r="1591" spans="1:37" hidden="1" outlineLevel="1">
      <c r="A1591" t="s">
        <v>2862</v>
      </c>
      <c r="B1591" s="11"/>
      <c r="C1591" s="1">
        <v>0</v>
      </c>
      <c r="D1591" s="1">
        <v>0</v>
      </c>
      <c r="E1591" s="1">
        <v>0</v>
      </c>
      <c r="AB1591" t="s">
        <v>532</v>
      </c>
      <c r="AF1591" s="7" t="s">
        <v>916</v>
      </c>
      <c r="AG1591" t="s">
        <v>1926</v>
      </c>
      <c r="AH1591" t="s">
        <v>992</v>
      </c>
      <c r="AI1591" t="s">
        <v>985</v>
      </c>
      <c r="AK1591" t="s">
        <v>1630</v>
      </c>
    </row>
    <row r="1592" spans="1:37" hidden="1" outlineLevel="1">
      <c r="A1592" t="s">
        <v>2088</v>
      </c>
      <c r="B1592" s="11"/>
      <c r="C1592" s="1">
        <v>3</v>
      </c>
      <c r="D1592" s="1">
        <v>3</v>
      </c>
      <c r="E1592" s="1">
        <v>0</v>
      </c>
      <c r="AB1592" t="s">
        <v>72</v>
      </c>
      <c r="AF1592" s="7" t="s">
        <v>916</v>
      </c>
      <c r="AG1592" t="s">
        <v>2316</v>
      </c>
      <c r="AH1592" t="s">
        <v>518</v>
      </c>
      <c r="AI1592" t="s">
        <v>96</v>
      </c>
      <c r="AK1592" t="s">
        <v>1652</v>
      </c>
    </row>
    <row r="1593" spans="1:37" hidden="1" outlineLevel="1">
      <c r="A1593" t="s">
        <v>2964</v>
      </c>
      <c r="B1593" s="11"/>
      <c r="C1593" s="1">
        <v>0</v>
      </c>
      <c r="D1593" s="1">
        <v>0</v>
      </c>
      <c r="E1593" s="1">
        <v>0</v>
      </c>
      <c r="AB1593" t="s">
        <v>532</v>
      </c>
      <c r="AF1593" s="7" t="s">
        <v>916</v>
      </c>
      <c r="AG1593" t="s">
        <v>1926</v>
      </c>
      <c r="AH1593" t="s">
        <v>1815</v>
      </c>
      <c r="AI1593" t="s">
        <v>884</v>
      </c>
      <c r="AK1593" t="s">
        <v>2248</v>
      </c>
    </row>
    <row r="1594" spans="1:37" hidden="1" outlineLevel="1">
      <c r="A1594" t="s">
        <v>3103</v>
      </c>
      <c r="B1594" s="11"/>
      <c r="C1594" s="1">
        <v>0</v>
      </c>
      <c r="D1594" s="1">
        <v>0</v>
      </c>
      <c r="E1594" s="1">
        <v>0</v>
      </c>
      <c r="AB1594" t="s">
        <v>532</v>
      </c>
      <c r="AF1594" s="7" t="s">
        <v>916</v>
      </c>
      <c r="AG1594" t="s">
        <v>1926</v>
      </c>
      <c r="AH1594" t="s">
        <v>336</v>
      </c>
      <c r="AI1594" t="s">
        <v>121</v>
      </c>
      <c r="AK1594" t="s">
        <v>123</v>
      </c>
    </row>
    <row r="1595" spans="1:37" hidden="1" outlineLevel="1">
      <c r="A1595" t="s">
        <v>2863</v>
      </c>
      <c r="B1595" s="11"/>
      <c r="C1595" s="1">
        <v>5</v>
      </c>
      <c r="D1595" s="1">
        <v>5</v>
      </c>
      <c r="E1595" s="1">
        <v>0</v>
      </c>
      <c r="AB1595" t="s">
        <v>532</v>
      </c>
      <c r="AF1595" s="7" t="s">
        <v>916</v>
      </c>
      <c r="AG1595" t="s">
        <v>1926</v>
      </c>
      <c r="AH1595" t="s">
        <v>870</v>
      </c>
      <c r="AI1595" t="s">
        <v>869</v>
      </c>
      <c r="AK1595" t="s">
        <v>1630</v>
      </c>
    </row>
    <row r="1596" spans="1:37" hidden="1" outlineLevel="1">
      <c r="A1596" t="s">
        <v>2949</v>
      </c>
      <c r="B1596" s="11"/>
      <c r="C1596" s="1">
        <v>0</v>
      </c>
      <c r="D1596" s="1">
        <v>0</v>
      </c>
      <c r="E1596" s="1">
        <v>1</v>
      </c>
      <c r="AB1596" t="s">
        <v>532</v>
      </c>
      <c r="AF1596" s="7" t="s">
        <v>916</v>
      </c>
      <c r="AG1596" t="s">
        <v>1926</v>
      </c>
      <c r="AH1596" t="s">
        <v>2360</v>
      </c>
      <c r="AI1596" t="s">
        <v>64</v>
      </c>
      <c r="AK1596" t="s">
        <v>124</v>
      </c>
    </row>
    <row r="1597" spans="1:37" hidden="1" outlineLevel="1">
      <c r="A1597" t="s">
        <v>3095</v>
      </c>
      <c r="B1597" s="11"/>
      <c r="C1597" s="1">
        <v>0</v>
      </c>
      <c r="D1597" s="1">
        <v>0</v>
      </c>
      <c r="E1597" s="1">
        <v>0</v>
      </c>
      <c r="AB1597" t="s">
        <v>532</v>
      </c>
      <c r="AF1597" s="7" t="s">
        <v>916</v>
      </c>
      <c r="AG1597" t="s">
        <v>1926</v>
      </c>
      <c r="AH1597" t="s">
        <v>585</v>
      </c>
      <c r="AI1597" t="s">
        <v>65</v>
      </c>
      <c r="AK1597" t="s">
        <v>2248</v>
      </c>
    </row>
    <row r="1598" spans="1:37" hidden="1" outlineLevel="1">
      <c r="A1598" t="s">
        <v>2909</v>
      </c>
      <c r="B1598" s="11"/>
      <c r="C1598" s="1">
        <v>2</v>
      </c>
      <c r="D1598" s="1">
        <v>2</v>
      </c>
      <c r="E1598" s="1">
        <v>0</v>
      </c>
      <c r="AB1598" t="s">
        <v>532</v>
      </c>
      <c r="AF1598" s="7" t="s">
        <v>916</v>
      </c>
      <c r="AG1598" t="s">
        <v>1926</v>
      </c>
      <c r="AH1598" t="s">
        <v>3034</v>
      </c>
      <c r="AI1598" t="s">
        <v>242</v>
      </c>
      <c r="AK1598" t="s">
        <v>1630</v>
      </c>
    </row>
    <row r="1599" spans="1:37" hidden="1" outlineLevel="1">
      <c r="A1599" t="s">
        <v>3119</v>
      </c>
      <c r="B1599" s="11"/>
      <c r="C1599" s="1">
        <v>0</v>
      </c>
      <c r="D1599" s="1">
        <v>0</v>
      </c>
      <c r="E1599" s="1">
        <v>0</v>
      </c>
      <c r="AB1599" t="s">
        <v>532</v>
      </c>
      <c r="AF1599" s="7" t="s">
        <v>916</v>
      </c>
      <c r="AG1599" t="s">
        <v>1926</v>
      </c>
      <c r="AH1599" t="s">
        <v>1699</v>
      </c>
      <c r="AI1599" t="s">
        <v>1253</v>
      </c>
      <c r="AK1599" t="s">
        <v>124</v>
      </c>
    </row>
    <row r="1600" spans="1:37" hidden="1" outlineLevel="1">
      <c r="B1600" s="11"/>
      <c r="AF1600" s="7"/>
      <c r="AG1600" s="7"/>
    </row>
    <row r="1601" spans="1:38" hidden="1" outlineLevel="1">
      <c r="A1601" s="23" t="s">
        <v>205</v>
      </c>
    </row>
    <row r="1602" spans="1:38" hidden="1" outlineLevel="1">
      <c r="A1602" t="s">
        <v>2668</v>
      </c>
      <c r="C1602" s="1">
        <v>8</v>
      </c>
      <c r="D1602" s="1">
        <v>6</v>
      </c>
      <c r="AB1602" t="s">
        <v>1016</v>
      </c>
      <c r="AF1602" s="7" t="s">
        <v>2004</v>
      </c>
      <c r="AG1602" t="s">
        <v>2316</v>
      </c>
      <c r="AH1602" t="s">
        <v>957</v>
      </c>
      <c r="AI1602" t="s">
        <v>2669</v>
      </c>
      <c r="AK1602" t="s">
        <v>1652</v>
      </c>
    </row>
    <row r="1603" spans="1:38" hidden="1" outlineLevel="1">
      <c r="A1603" t="s">
        <v>2784</v>
      </c>
      <c r="C1603" s="1">
        <v>0</v>
      </c>
      <c r="D1603" s="1">
        <v>0</v>
      </c>
      <c r="AB1603" t="s">
        <v>1016</v>
      </c>
      <c r="AF1603" s="7" t="s">
        <v>2004</v>
      </c>
      <c r="AG1603" t="s">
        <v>2316</v>
      </c>
      <c r="AH1603" t="s">
        <v>2254</v>
      </c>
      <c r="AI1603" t="s">
        <v>2665</v>
      </c>
      <c r="AK1603" t="s">
        <v>1884</v>
      </c>
    </row>
    <row r="1604" spans="1:38" hidden="1" outlineLevel="1">
      <c r="A1604" t="s">
        <v>2666</v>
      </c>
      <c r="C1604" s="1">
        <v>12</v>
      </c>
      <c r="D1604" s="1">
        <v>11</v>
      </c>
      <c r="AB1604" t="s">
        <v>2119</v>
      </c>
      <c r="AF1604" s="7" t="s">
        <v>2004</v>
      </c>
      <c r="AG1604" t="s">
        <v>1926</v>
      </c>
      <c r="AH1604" t="s">
        <v>2254</v>
      </c>
      <c r="AI1604" t="s">
        <v>2667</v>
      </c>
      <c r="AK1604" t="s">
        <v>1884</v>
      </c>
    </row>
    <row r="1605" spans="1:38" hidden="1" outlineLevel="1">
      <c r="A1605" t="s">
        <v>2661</v>
      </c>
      <c r="C1605" s="1">
        <v>33</v>
      </c>
      <c r="D1605" s="1">
        <v>26</v>
      </c>
      <c r="AB1605" t="s">
        <v>1016</v>
      </c>
      <c r="AF1605" s="7" t="s">
        <v>2004</v>
      </c>
      <c r="AG1605" t="s">
        <v>2316</v>
      </c>
      <c r="AH1605" t="s">
        <v>571</v>
      </c>
      <c r="AI1605" t="s">
        <v>2662</v>
      </c>
      <c r="AK1605" t="s">
        <v>1652</v>
      </c>
    </row>
    <row r="1606" spans="1:38" hidden="1" outlineLevel="1">
      <c r="A1606" t="s">
        <v>3111</v>
      </c>
      <c r="C1606" s="1">
        <v>16</v>
      </c>
      <c r="D1606" s="1">
        <v>12</v>
      </c>
      <c r="AB1606" t="s">
        <v>1080</v>
      </c>
      <c r="AF1606" s="7" t="s">
        <v>2004</v>
      </c>
      <c r="AG1606" t="s">
        <v>1174</v>
      </c>
      <c r="AH1606" t="s">
        <v>3007</v>
      </c>
      <c r="AI1606" t="s">
        <v>3079</v>
      </c>
      <c r="AK1606" t="s">
        <v>1652</v>
      </c>
    </row>
    <row r="1607" spans="1:38" hidden="1" outlineLevel="1">
      <c r="A1607" t="s">
        <v>2836</v>
      </c>
      <c r="C1607" s="1">
        <v>0</v>
      </c>
      <c r="D1607" s="1">
        <v>0</v>
      </c>
      <c r="AB1607" t="s">
        <v>1016</v>
      </c>
      <c r="AF1607" s="7" t="s">
        <v>2004</v>
      </c>
      <c r="AG1607" t="s">
        <v>2316</v>
      </c>
      <c r="AH1607" t="s">
        <v>1165</v>
      </c>
      <c r="AI1607" t="s">
        <v>3008</v>
      </c>
      <c r="AK1607" t="s">
        <v>1652</v>
      </c>
    </row>
    <row r="1608" spans="1:38" hidden="1" outlineLevel="1">
      <c r="A1608" t="s">
        <v>2515</v>
      </c>
      <c r="C1608" s="1">
        <v>5</v>
      </c>
      <c r="D1608" s="1">
        <v>3</v>
      </c>
      <c r="AB1608" t="s">
        <v>2637</v>
      </c>
      <c r="AF1608" s="7" t="s">
        <v>2004</v>
      </c>
      <c r="AG1608" t="s">
        <v>701</v>
      </c>
      <c r="AH1608" t="s">
        <v>196</v>
      </c>
      <c r="AI1608" t="s">
        <v>2835</v>
      </c>
      <c r="AK1608" t="s">
        <v>1652</v>
      </c>
    </row>
    <row r="1609" spans="1:38" hidden="1" outlineLevel="1">
      <c r="A1609" t="s">
        <v>2699</v>
      </c>
      <c r="C1609" s="1">
        <v>0</v>
      </c>
      <c r="D1609" s="1">
        <v>0</v>
      </c>
      <c r="AB1609" t="s">
        <v>1016</v>
      </c>
      <c r="AF1609" s="7" t="s">
        <v>2004</v>
      </c>
      <c r="AG1609" t="s">
        <v>2316</v>
      </c>
      <c r="AH1609" t="s">
        <v>568</v>
      </c>
      <c r="AI1609" t="s">
        <v>2700</v>
      </c>
      <c r="AK1609" t="s">
        <v>2248</v>
      </c>
    </row>
    <row r="1610" spans="1:38" hidden="1" outlineLevel="1">
      <c r="A1610" t="s">
        <v>2664</v>
      </c>
      <c r="C1610" s="1">
        <v>10</v>
      </c>
      <c r="D1610" s="1">
        <v>8</v>
      </c>
      <c r="AB1610" t="s">
        <v>1016</v>
      </c>
      <c r="AF1610" s="7" t="s">
        <v>2004</v>
      </c>
      <c r="AG1610" t="s">
        <v>2316</v>
      </c>
      <c r="AH1610" t="s">
        <v>187</v>
      </c>
      <c r="AI1610" t="s">
        <v>3110</v>
      </c>
      <c r="AK1610" t="s">
        <v>1884</v>
      </c>
    </row>
    <row r="1611" spans="1:38" hidden="1" outlineLevel="1"/>
    <row r="1612" spans="1:38" hidden="1" outlineLevel="1">
      <c r="A1612" s="23" t="s">
        <v>2650</v>
      </c>
    </row>
    <row r="1613" spans="1:38" hidden="1" outlineLevel="1">
      <c r="A1613" s="11"/>
      <c r="B1613" s="11"/>
      <c r="C1613" s="25"/>
      <c r="D1613" s="25"/>
      <c r="E1613" s="25"/>
      <c r="F1613" s="25"/>
      <c r="G1613" s="25"/>
      <c r="H1613" s="25"/>
      <c r="AB1613" s="11"/>
      <c r="AC1613" s="11"/>
      <c r="AD1613" s="11"/>
      <c r="AF1613" s="11"/>
      <c r="AG1613" s="11"/>
      <c r="AH1613" s="11"/>
      <c r="AI1613" s="11"/>
      <c r="AJ1613" s="11"/>
      <c r="AK1613" s="11"/>
      <c r="AL1613" s="60"/>
    </row>
    <row r="1614" spans="1:38" hidden="1" outlineLevel="1">
      <c r="A1614" t="s">
        <v>2936</v>
      </c>
      <c r="C1614" s="1">
        <v>253</v>
      </c>
      <c r="D1614" s="1">
        <v>187</v>
      </c>
      <c r="AB1614" s="28" t="s">
        <v>2880</v>
      </c>
      <c r="AC1614" s="28"/>
      <c r="AD1614" s="28"/>
      <c r="AF1614" t="s">
        <v>411</v>
      </c>
      <c r="AG1614" t="s">
        <v>579</v>
      </c>
      <c r="AH1614" t="s">
        <v>1926</v>
      </c>
      <c r="AI1614" t="s">
        <v>2818</v>
      </c>
      <c r="AK1614" t="s">
        <v>405</v>
      </c>
    </row>
    <row r="1615" spans="1:38" hidden="1" outlineLevel="1">
      <c r="A1615" t="s">
        <v>2671</v>
      </c>
      <c r="C1615" s="1">
        <v>83</v>
      </c>
      <c r="D1615" s="1">
        <v>66</v>
      </c>
      <c r="AB1615" s="28" t="s">
        <v>1134</v>
      </c>
      <c r="AC1615" s="28"/>
      <c r="AD1615" s="28"/>
      <c r="AF1615" t="s">
        <v>411</v>
      </c>
      <c r="AG1615" t="s">
        <v>1633</v>
      </c>
      <c r="AH1615" t="s">
        <v>1118</v>
      </c>
      <c r="AI1615" t="s">
        <v>2911</v>
      </c>
      <c r="AK1615" t="s">
        <v>405</v>
      </c>
    </row>
    <row r="1616" spans="1:38" hidden="1" outlineLevel="1">
      <c r="A1616" t="s">
        <v>2365</v>
      </c>
      <c r="C1616" s="1">
        <v>95</v>
      </c>
      <c r="D1616" s="1">
        <v>84</v>
      </c>
      <c r="AB1616" s="28" t="s">
        <v>1977</v>
      </c>
      <c r="AC1616" s="28"/>
      <c r="AD1616" s="28"/>
      <c r="AF1616" t="s">
        <v>411</v>
      </c>
      <c r="AG1616" t="s">
        <v>1174</v>
      </c>
      <c r="AH1616" t="s">
        <v>828</v>
      </c>
      <c r="AI1616" t="s">
        <v>2944</v>
      </c>
      <c r="AK1616" t="s">
        <v>405</v>
      </c>
    </row>
    <row r="1617" spans="1:37" hidden="1" outlineLevel="1">
      <c r="A1617" t="s">
        <v>2950</v>
      </c>
      <c r="C1617" s="1">
        <v>138</v>
      </c>
      <c r="D1617" s="1">
        <v>105</v>
      </c>
      <c r="AB1617" s="28" t="s">
        <v>179</v>
      </c>
      <c r="AC1617" s="28"/>
      <c r="AD1617" s="28"/>
      <c r="AF1617" t="s">
        <v>411</v>
      </c>
      <c r="AG1617" t="s">
        <v>2316</v>
      </c>
      <c r="AH1617" t="s">
        <v>2769</v>
      </c>
      <c r="AI1617" t="s">
        <v>386</v>
      </c>
      <c r="AK1617" t="s">
        <v>405</v>
      </c>
    </row>
    <row r="1618" spans="1:37" hidden="1" outlineLevel="1">
      <c r="A1618" t="s">
        <v>2962</v>
      </c>
      <c r="C1618" s="1">
        <v>336</v>
      </c>
      <c r="D1618" s="1">
        <v>271</v>
      </c>
      <c r="AB1618" s="28" t="s">
        <v>1943</v>
      </c>
      <c r="AC1618" s="28"/>
      <c r="AD1618" s="28"/>
      <c r="AF1618" t="s">
        <v>411</v>
      </c>
      <c r="AG1618" t="s">
        <v>701</v>
      </c>
      <c r="AH1618" t="s">
        <v>1055</v>
      </c>
      <c r="AI1618" t="s">
        <v>2682</v>
      </c>
      <c r="AK1618" t="s">
        <v>405</v>
      </c>
    </row>
    <row r="1619" spans="1:37" hidden="1" outlineLevel="1">
      <c r="A1619" t="s">
        <v>3077</v>
      </c>
      <c r="C1619" s="1">
        <v>0</v>
      </c>
      <c r="D1619" s="1">
        <v>0</v>
      </c>
      <c r="AB1619" s="28" t="s">
        <v>1052</v>
      </c>
      <c r="AC1619" s="28"/>
      <c r="AD1619" s="28"/>
      <c r="AF1619" t="s">
        <v>411</v>
      </c>
      <c r="AG1619" t="s">
        <v>2318</v>
      </c>
      <c r="AH1619" t="s">
        <v>2318</v>
      </c>
      <c r="AI1619" t="s">
        <v>3033</v>
      </c>
      <c r="AK1619" t="s">
        <v>405</v>
      </c>
    </row>
    <row r="1620" spans="1:37" hidden="1" outlineLevel="1">
      <c r="A1620" t="s">
        <v>2762</v>
      </c>
      <c r="C1620" s="1">
        <v>526</v>
      </c>
      <c r="D1620" s="1">
        <v>387</v>
      </c>
      <c r="AB1620" s="28" t="s">
        <v>1083</v>
      </c>
      <c r="AC1620" s="28"/>
      <c r="AD1620" s="28"/>
      <c r="AF1620" t="s">
        <v>411</v>
      </c>
      <c r="AG1620" t="s">
        <v>1926</v>
      </c>
      <c r="AH1620" t="s">
        <v>702</v>
      </c>
      <c r="AI1620" t="s">
        <v>3041</v>
      </c>
      <c r="AK1620" t="s">
        <v>405</v>
      </c>
    </row>
    <row r="1621" spans="1:37" hidden="1" outlineLevel="1">
      <c r="A1621" t="s">
        <v>2935</v>
      </c>
      <c r="C1621" s="1">
        <v>324</v>
      </c>
      <c r="D1621" s="1">
        <v>232</v>
      </c>
      <c r="AB1621" s="28" t="s">
        <v>2880</v>
      </c>
      <c r="AC1621" s="28"/>
      <c r="AD1621" s="28"/>
      <c r="AF1621" t="s">
        <v>411</v>
      </c>
      <c r="AG1621" t="s">
        <v>579</v>
      </c>
      <c r="AH1621" t="s">
        <v>881</v>
      </c>
      <c r="AI1621" t="s">
        <v>2817</v>
      </c>
      <c r="AK1621" t="s">
        <v>405</v>
      </c>
    </row>
    <row r="1622" spans="1:37" hidden="1" outlineLevel="1">
      <c r="A1622" t="s">
        <v>3030</v>
      </c>
      <c r="C1622" s="1">
        <v>768</v>
      </c>
      <c r="D1622" s="1">
        <v>578</v>
      </c>
      <c r="AB1622" s="28" t="s">
        <v>1069</v>
      </c>
      <c r="AC1622" s="28"/>
      <c r="AD1622" s="28"/>
      <c r="AF1622" t="s">
        <v>411</v>
      </c>
      <c r="AG1622" t="s">
        <v>533</v>
      </c>
      <c r="AH1622" t="s">
        <v>685</v>
      </c>
      <c r="AI1622" t="s">
        <v>2968</v>
      </c>
      <c r="AK1622" t="s">
        <v>405</v>
      </c>
    </row>
    <row r="1623" spans="1:37" hidden="1" outlineLevel="1">
      <c r="A1623" t="s">
        <v>2198</v>
      </c>
      <c r="C1623" s="1">
        <v>73</v>
      </c>
      <c r="D1623" s="1">
        <v>60</v>
      </c>
      <c r="AB1623" s="28" t="s">
        <v>179</v>
      </c>
      <c r="AC1623" s="28"/>
      <c r="AD1623" s="28"/>
      <c r="AF1623" t="s">
        <v>411</v>
      </c>
      <c r="AG1623" t="s">
        <v>2316</v>
      </c>
      <c r="AH1623" t="s">
        <v>2518</v>
      </c>
      <c r="AI1623" t="s">
        <v>2971</v>
      </c>
      <c r="AK1623" t="s">
        <v>405</v>
      </c>
    </row>
    <row r="1624" spans="1:37" hidden="1" outlineLevel="1">
      <c r="A1624" t="s">
        <v>3078</v>
      </c>
      <c r="C1624" s="1">
        <v>1</v>
      </c>
      <c r="D1624" s="1">
        <v>1</v>
      </c>
      <c r="AB1624" s="28" t="s">
        <v>1241</v>
      </c>
      <c r="AC1624" s="28"/>
      <c r="AD1624" s="28"/>
      <c r="AF1624" t="s">
        <v>411</v>
      </c>
      <c r="AG1624" t="s">
        <v>577</v>
      </c>
      <c r="AH1624" t="s">
        <v>571</v>
      </c>
      <c r="AI1624" t="s">
        <v>3080</v>
      </c>
      <c r="AK1624" t="s">
        <v>2978</v>
      </c>
    </row>
    <row r="1625" spans="1:37" hidden="1" outlineLevel="1">
      <c r="A1625" t="s">
        <v>2670</v>
      </c>
      <c r="C1625" s="1">
        <v>41</v>
      </c>
      <c r="D1625" s="1">
        <v>30</v>
      </c>
      <c r="AB1625" s="28" t="s">
        <v>1083</v>
      </c>
      <c r="AC1625" s="28"/>
      <c r="AD1625" s="28"/>
      <c r="AF1625" t="s">
        <v>411</v>
      </c>
      <c r="AG1625" t="s">
        <v>1926</v>
      </c>
      <c r="AH1625" t="s">
        <v>1166</v>
      </c>
      <c r="AI1625" t="s">
        <v>3039</v>
      </c>
      <c r="AK1625" t="s">
        <v>405</v>
      </c>
    </row>
    <row r="1626" spans="1:37" hidden="1" outlineLevel="1">
      <c r="A1626" t="s">
        <v>3038</v>
      </c>
      <c r="C1626" s="1">
        <v>17</v>
      </c>
      <c r="D1626" s="1">
        <v>16</v>
      </c>
      <c r="AB1626" s="28" t="s">
        <v>1863</v>
      </c>
      <c r="AC1626" s="28"/>
      <c r="AD1626" s="28"/>
      <c r="AF1626" t="s">
        <v>411</v>
      </c>
      <c r="AG1626" t="s">
        <v>578</v>
      </c>
      <c r="AH1626" t="s">
        <v>3096</v>
      </c>
      <c r="AI1626" t="s">
        <v>3081</v>
      </c>
      <c r="AK1626" t="s">
        <v>405</v>
      </c>
    </row>
    <row r="1627" spans="1:37" hidden="1" outlineLevel="1">
      <c r="A1627" t="s">
        <v>3104</v>
      </c>
      <c r="C1627" s="1">
        <v>443</v>
      </c>
      <c r="D1627" s="1">
        <v>375</v>
      </c>
      <c r="AB1627" s="28" t="s">
        <v>2880</v>
      </c>
      <c r="AC1627" s="28"/>
      <c r="AD1627" s="28"/>
      <c r="AF1627" t="s">
        <v>411</v>
      </c>
      <c r="AG1627" t="s">
        <v>579</v>
      </c>
      <c r="AH1627" t="s">
        <v>67</v>
      </c>
      <c r="AI1627" t="s">
        <v>3084</v>
      </c>
      <c r="AK1627" t="s">
        <v>405</v>
      </c>
    </row>
    <row r="1628" spans="1:37" hidden="1" outlineLevel="1">
      <c r="A1628" t="s">
        <v>2553</v>
      </c>
      <c r="C1628" s="1">
        <v>547</v>
      </c>
      <c r="D1628" s="1">
        <v>425</v>
      </c>
      <c r="AB1628" s="28" t="s">
        <v>1069</v>
      </c>
      <c r="AC1628" s="28"/>
      <c r="AD1628" s="28"/>
      <c r="AF1628" t="s">
        <v>411</v>
      </c>
      <c r="AG1628" t="s">
        <v>533</v>
      </c>
      <c r="AH1628" t="s">
        <v>871</v>
      </c>
      <c r="AI1628" t="s">
        <v>3087</v>
      </c>
      <c r="AK1628" t="s">
        <v>405</v>
      </c>
    </row>
    <row r="1629" spans="1:37" hidden="1" outlineLevel="1">
      <c r="A1629" t="s">
        <v>2951</v>
      </c>
      <c r="C1629" s="1">
        <v>347</v>
      </c>
      <c r="D1629" s="1">
        <v>276</v>
      </c>
      <c r="AB1629" s="28" t="s">
        <v>1134</v>
      </c>
      <c r="AC1629" s="28"/>
      <c r="AD1629" s="28"/>
      <c r="AF1629" t="s">
        <v>411</v>
      </c>
      <c r="AG1629" t="s">
        <v>1633</v>
      </c>
      <c r="AH1629" t="s">
        <v>2809</v>
      </c>
      <c r="AI1629" t="s">
        <v>2810</v>
      </c>
      <c r="AK1629" t="s">
        <v>405</v>
      </c>
    </row>
    <row r="1630" spans="1:37" hidden="1" outlineLevel="1">
      <c r="A1630" t="s">
        <v>2774</v>
      </c>
      <c r="C1630" s="1">
        <v>354</v>
      </c>
      <c r="D1630" s="1">
        <v>278</v>
      </c>
      <c r="AB1630" s="28" t="s">
        <v>1943</v>
      </c>
      <c r="AC1630" s="28"/>
      <c r="AD1630" s="28"/>
      <c r="AF1630" t="s">
        <v>411</v>
      </c>
      <c r="AG1630" t="s">
        <v>701</v>
      </c>
      <c r="AH1630" t="s">
        <v>2675</v>
      </c>
      <c r="AI1630" t="s">
        <v>2676</v>
      </c>
      <c r="AK1630" t="s">
        <v>405</v>
      </c>
    </row>
    <row r="1631" spans="1:37" hidden="1" outlineLevel="1">
      <c r="A1631" t="s">
        <v>2785</v>
      </c>
      <c r="C1631" s="1">
        <v>27</v>
      </c>
      <c r="D1631" s="1">
        <v>25</v>
      </c>
      <c r="AB1631" s="28" t="s">
        <v>1977</v>
      </c>
      <c r="AC1631" s="28"/>
      <c r="AD1631" s="28"/>
      <c r="AF1631" t="s">
        <v>411</v>
      </c>
      <c r="AG1631" t="s">
        <v>1174</v>
      </c>
      <c r="AH1631" t="s">
        <v>67</v>
      </c>
      <c r="AI1631" t="s">
        <v>3043</v>
      </c>
      <c r="AK1631" t="s">
        <v>405</v>
      </c>
    </row>
    <row r="1632" spans="1:37" hidden="1" outlineLevel="1">
      <c r="A1632" t="s">
        <v>3020</v>
      </c>
      <c r="C1632" s="1">
        <v>4</v>
      </c>
      <c r="D1632" s="1">
        <v>4</v>
      </c>
      <c r="AB1632" s="28" t="s">
        <v>179</v>
      </c>
      <c r="AC1632" s="28"/>
      <c r="AD1632" s="28"/>
      <c r="AF1632" t="s">
        <v>411</v>
      </c>
      <c r="AG1632" t="s">
        <v>2316</v>
      </c>
      <c r="AH1632" t="s">
        <v>3096</v>
      </c>
      <c r="AI1632" t="s">
        <v>2969</v>
      </c>
      <c r="AK1632" t="s">
        <v>405</v>
      </c>
    </row>
    <row r="1633" spans="1:37" hidden="1" outlineLevel="1">
      <c r="A1633" t="s">
        <v>2604</v>
      </c>
      <c r="C1633" s="1">
        <v>159</v>
      </c>
      <c r="D1633" s="1">
        <v>131</v>
      </c>
      <c r="AB1633" s="28" t="s">
        <v>1134</v>
      </c>
      <c r="AC1633" s="28"/>
      <c r="AD1633" s="28"/>
      <c r="AF1633" t="s">
        <v>411</v>
      </c>
      <c r="AG1633" t="s">
        <v>1633</v>
      </c>
      <c r="AH1633" t="s">
        <v>196</v>
      </c>
      <c r="AI1633" t="s">
        <v>2808</v>
      </c>
      <c r="AK1633" t="s">
        <v>405</v>
      </c>
    </row>
    <row r="1634" spans="1:37" hidden="1" outlineLevel="1">
      <c r="A1634" t="s">
        <v>2830</v>
      </c>
      <c r="C1634" s="1">
        <v>46</v>
      </c>
      <c r="D1634" s="1">
        <v>35</v>
      </c>
      <c r="AB1634" s="28" t="s">
        <v>1943</v>
      </c>
      <c r="AC1634" s="28"/>
      <c r="AD1634" s="28"/>
      <c r="AF1634" t="s">
        <v>411</v>
      </c>
      <c r="AG1634" t="s">
        <v>701</v>
      </c>
      <c r="AH1634" t="s">
        <v>461</v>
      </c>
      <c r="AI1634" t="s">
        <v>2677</v>
      </c>
      <c r="AK1634" t="s">
        <v>405</v>
      </c>
    </row>
    <row r="1635" spans="1:37" hidden="1" outlineLevel="1">
      <c r="A1635" t="s">
        <v>3059</v>
      </c>
      <c r="C1635" s="1">
        <v>676</v>
      </c>
      <c r="D1635" s="1">
        <v>402</v>
      </c>
      <c r="AB1635" s="28" t="s">
        <v>1069</v>
      </c>
      <c r="AC1635" s="28"/>
      <c r="AD1635" s="28"/>
      <c r="AF1635" t="s">
        <v>411</v>
      </c>
      <c r="AG1635" t="s">
        <v>533</v>
      </c>
      <c r="AH1635" t="s">
        <v>3088</v>
      </c>
      <c r="AI1635" t="s">
        <v>2967</v>
      </c>
      <c r="AK1635" t="s">
        <v>2941</v>
      </c>
    </row>
    <row r="1636" spans="1:37" hidden="1" outlineLevel="1">
      <c r="A1636" t="s">
        <v>3086</v>
      </c>
      <c r="C1636" s="1">
        <v>640</v>
      </c>
      <c r="D1636" s="1">
        <v>415</v>
      </c>
      <c r="AB1636" s="28" t="s">
        <v>1069</v>
      </c>
      <c r="AC1636" s="28"/>
      <c r="AD1636" s="28"/>
      <c r="AF1636" t="s">
        <v>411</v>
      </c>
      <c r="AG1636" t="s">
        <v>533</v>
      </c>
      <c r="AH1636" t="s">
        <v>392</v>
      </c>
      <c r="AI1636" t="s">
        <v>2986</v>
      </c>
      <c r="AK1636" t="s">
        <v>2941</v>
      </c>
    </row>
    <row r="1637" spans="1:37" hidden="1" outlineLevel="1">
      <c r="A1637" t="s">
        <v>2845</v>
      </c>
      <c r="C1637" s="1">
        <v>0</v>
      </c>
      <c r="D1637" s="1">
        <v>0</v>
      </c>
      <c r="AB1637" s="28" t="s">
        <v>1977</v>
      </c>
      <c r="AC1637" s="28"/>
      <c r="AD1637" s="28"/>
      <c r="AF1637" t="s">
        <v>411</v>
      </c>
      <c r="AG1637" t="s">
        <v>1174</v>
      </c>
      <c r="AH1637" t="s">
        <v>485</v>
      </c>
      <c r="AI1637" t="s">
        <v>3085</v>
      </c>
      <c r="AK1637" t="s">
        <v>2941</v>
      </c>
    </row>
    <row r="1638" spans="1:37" hidden="1" outlineLevel="1">
      <c r="A1638" t="s">
        <v>2845</v>
      </c>
      <c r="C1638" s="1">
        <v>562</v>
      </c>
      <c r="D1638" s="1">
        <v>375</v>
      </c>
      <c r="AB1638" s="28" t="s">
        <v>2880</v>
      </c>
      <c r="AC1638" s="28"/>
      <c r="AD1638" s="28"/>
      <c r="AF1638" t="s">
        <v>411</v>
      </c>
      <c r="AG1638" t="s">
        <v>579</v>
      </c>
      <c r="AH1638" t="s">
        <v>2996</v>
      </c>
      <c r="AI1638" t="s">
        <v>2997</v>
      </c>
      <c r="AK1638" t="s">
        <v>2941</v>
      </c>
    </row>
    <row r="1639" spans="1:37" hidden="1" outlineLevel="1">
      <c r="A1639" t="s">
        <v>1240</v>
      </c>
      <c r="AB1639" s="28" t="s">
        <v>1595</v>
      </c>
      <c r="AC1639" s="28"/>
      <c r="AD1639" s="28"/>
      <c r="AF1639" t="s">
        <v>411</v>
      </c>
      <c r="AG1639" t="s">
        <v>2051</v>
      </c>
      <c r="AH1639" t="s">
        <v>867</v>
      </c>
      <c r="AI1639" t="s">
        <v>2937</v>
      </c>
      <c r="AK1639" t="s">
        <v>405</v>
      </c>
    </row>
    <row r="1640" spans="1:37" hidden="1" outlineLevel="1">
      <c r="A1640" t="s">
        <v>2673</v>
      </c>
      <c r="C1640" s="1">
        <v>45</v>
      </c>
      <c r="D1640" s="1">
        <v>38</v>
      </c>
      <c r="AB1640" s="28" t="s">
        <v>1943</v>
      </c>
      <c r="AC1640" s="28"/>
      <c r="AD1640" s="28"/>
      <c r="AF1640" t="s">
        <v>411</v>
      </c>
      <c r="AG1640" t="s">
        <v>701</v>
      </c>
      <c r="AH1640" t="s">
        <v>95</v>
      </c>
      <c r="AI1640" t="s">
        <v>2674</v>
      </c>
      <c r="AK1640" t="s">
        <v>405</v>
      </c>
    </row>
    <row r="1641" spans="1:37" hidden="1" outlineLevel="1">
      <c r="A1641" t="s">
        <v>2865</v>
      </c>
      <c r="C1641" s="1">
        <v>486</v>
      </c>
      <c r="D1641" s="1">
        <v>363</v>
      </c>
      <c r="AB1641" s="28" t="s">
        <v>1977</v>
      </c>
      <c r="AC1641" s="28"/>
      <c r="AD1641" s="28"/>
      <c r="AF1641" t="s">
        <v>411</v>
      </c>
      <c r="AG1641" t="s">
        <v>1174</v>
      </c>
      <c r="AH1641" t="s">
        <v>1059</v>
      </c>
      <c r="AI1641" t="s">
        <v>2943</v>
      </c>
      <c r="AK1641" t="s">
        <v>405</v>
      </c>
    </row>
    <row r="1642" spans="1:37" hidden="1" outlineLevel="1">
      <c r="A1642" t="s">
        <v>2196</v>
      </c>
      <c r="C1642" s="1">
        <v>70</v>
      </c>
      <c r="D1642" s="1">
        <v>48</v>
      </c>
      <c r="AB1642" s="28" t="s">
        <v>1083</v>
      </c>
      <c r="AC1642" s="28"/>
      <c r="AD1642" s="28"/>
      <c r="AF1642" t="s">
        <v>411</v>
      </c>
      <c r="AG1642" t="s">
        <v>1926</v>
      </c>
      <c r="AH1642" t="s">
        <v>986</v>
      </c>
      <c r="AI1642" t="s">
        <v>3067</v>
      </c>
      <c r="AK1642" t="s">
        <v>405</v>
      </c>
    </row>
    <row r="1643" spans="1:37" hidden="1" outlineLevel="1">
      <c r="A1643" t="s">
        <v>3115</v>
      </c>
      <c r="C1643" s="1">
        <v>515</v>
      </c>
      <c r="D1643" s="1">
        <v>386</v>
      </c>
      <c r="AB1643" s="28" t="s">
        <v>1863</v>
      </c>
      <c r="AC1643" s="28"/>
      <c r="AD1643" s="28"/>
      <c r="AF1643" t="s">
        <v>411</v>
      </c>
      <c r="AG1643" t="s">
        <v>578</v>
      </c>
      <c r="AH1643" t="s">
        <v>3082</v>
      </c>
      <c r="AI1643" t="s">
        <v>3083</v>
      </c>
      <c r="AK1643" t="s">
        <v>405</v>
      </c>
    </row>
    <row r="1644" spans="1:37" hidden="1" outlineLevel="1">
      <c r="A1644" t="s">
        <v>2672</v>
      </c>
      <c r="C1644" s="1">
        <v>254</v>
      </c>
      <c r="D1644" s="1">
        <v>196</v>
      </c>
      <c r="AB1644" s="28" t="s">
        <v>1134</v>
      </c>
      <c r="AC1644" s="28"/>
      <c r="AD1644" s="28"/>
      <c r="AF1644" t="s">
        <v>411</v>
      </c>
      <c r="AG1644" t="s">
        <v>1633</v>
      </c>
      <c r="AH1644" t="s">
        <v>685</v>
      </c>
      <c r="AI1644" t="s">
        <v>2843</v>
      </c>
      <c r="AK1644" t="s">
        <v>405</v>
      </c>
    </row>
    <row r="1645" spans="1:37" hidden="1" outlineLevel="1">
      <c r="A1645" t="s">
        <v>3065</v>
      </c>
      <c r="C1645" s="1">
        <v>615</v>
      </c>
      <c r="D1645" s="1">
        <v>508</v>
      </c>
      <c r="AB1645" s="28" t="s">
        <v>1977</v>
      </c>
      <c r="AC1645" s="28"/>
      <c r="AD1645" s="28"/>
      <c r="AF1645" t="s">
        <v>411</v>
      </c>
      <c r="AG1645" t="s">
        <v>1174</v>
      </c>
      <c r="AH1645" t="s">
        <v>3044</v>
      </c>
      <c r="AI1645" t="s">
        <v>3045</v>
      </c>
      <c r="AK1645" t="s">
        <v>405</v>
      </c>
    </row>
    <row r="1646" spans="1:37" hidden="1" outlineLevel="1">
      <c r="A1646" t="s">
        <v>3106</v>
      </c>
      <c r="C1646" s="1">
        <v>2</v>
      </c>
      <c r="D1646" s="1">
        <v>2</v>
      </c>
      <c r="AB1646" s="28" t="s">
        <v>2880</v>
      </c>
      <c r="AC1646" s="28"/>
      <c r="AD1646" s="28"/>
      <c r="AF1646" t="s">
        <v>411</v>
      </c>
      <c r="AG1646" t="s">
        <v>579</v>
      </c>
      <c r="AH1646" t="s">
        <v>1058</v>
      </c>
      <c r="AI1646" t="s">
        <v>3010</v>
      </c>
      <c r="AK1646" t="s">
        <v>405</v>
      </c>
    </row>
    <row r="1647" spans="1:37" hidden="1" outlineLevel="1">
      <c r="A1647" t="s">
        <v>2965</v>
      </c>
      <c r="C1647" s="1">
        <v>31</v>
      </c>
      <c r="D1647" s="1">
        <v>25</v>
      </c>
      <c r="AB1647" s="11" t="s">
        <v>2654</v>
      </c>
      <c r="AC1647" s="11"/>
      <c r="AD1647" s="11"/>
      <c r="AF1647" t="s">
        <v>411</v>
      </c>
      <c r="AG1647" t="s">
        <v>2317</v>
      </c>
      <c r="AH1647" t="s">
        <v>120</v>
      </c>
      <c r="AI1647" t="s">
        <v>3042</v>
      </c>
      <c r="AK1647" t="s">
        <v>405</v>
      </c>
    </row>
    <row r="1648" spans="1:37" hidden="1" outlineLevel="1">
      <c r="A1648" t="s">
        <v>2866</v>
      </c>
      <c r="C1648" s="1">
        <v>0</v>
      </c>
      <c r="D1648" s="1">
        <v>0</v>
      </c>
      <c r="AB1648" s="28" t="s">
        <v>1083</v>
      </c>
      <c r="AC1648" s="28"/>
      <c r="AD1648" s="28"/>
      <c r="AF1648" t="s">
        <v>411</v>
      </c>
      <c r="AG1648" t="s">
        <v>1926</v>
      </c>
      <c r="AH1648" t="s">
        <v>3096</v>
      </c>
      <c r="AI1648" t="s">
        <v>2748</v>
      </c>
      <c r="AK1648" t="s">
        <v>405</v>
      </c>
    </row>
    <row r="1649" spans="1:37" hidden="1" outlineLevel="1">
      <c r="A1649" t="s">
        <v>3105</v>
      </c>
      <c r="C1649" s="1">
        <v>0</v>
      </c>
      <c r="D1649" s="1">
        <v>0</v>
      </c>
      <c r="AB1649" s="28" t="s">
        <v>2880</v>
      </c>
      <c r="AC1649" s="28"/>
      <c r="AD1649" s="28"/>
      <c r="AF1649" t="s">
        <v>411</v>
      </c>
      <c r="AG1649" t="s">
        <v>579</v>
      </c>
      <c r="AH1649" t="s">
        <v>882</v>
      </c>
      <c r="AI1649" t="s">
        <v>3009</v>
      </c>
      <c r="AK1649" t="s">
        <v>405</v>
      </c>
    </row>
    <row r="1650" spans="1:37" hidden="1" outlineLevel="1">
      <c r="A1650" t="s">
        <v>2683</v>
      </c>
      <c r="C1650" s="1">
        <v>70</v>
      </c>
      <c r="D1650" s="1">
        <v>61</v>
      </c>
      <c r="AB1650" s="28" t="s">
        <v>1083</v>
      </c>
      <c r="AC1650" s="28"/>
      <c r="AD1650" s="28"/>
      <c r="AF1650" t="s">
        <v>411</v>
      </c>
      <c r="AG1650" t="s">
        <v>1926</v>
      </c>
      <c r="AH1650" t="s">
        <v>460</v>
      </c>
      <c r="AI1650" t="s">
        <v>3040</v>
      </c>
      <c r="AK1650" t="s">
        <v>405</v>
      </c>
    </row>
    <row r="1651" spans="1:37" collapsed="1"/>
  </sheetData>
  <phoneticPr fontId="7"/>
  <conditionalFormatting sqref="F2:F171">
    <cfRule type="cellIs" dxfId="29" priority="39" stopIfTrue="1" operator="equal">
      <formula>1</formula>
    </cfRule>
    <cfRule type="cellIs" dxfId="28" priority="40" stopIfTrue="1" operator="equal">
      <formula>3</formula>
    </cfRule>
  </conditionalFormatting>
  <conditionalFormatting sqref="G2:H171">
    <cfRule type="cellIs" dxfId="27" priority="41" stopIfTrue="1" operator="equal">
      <formula>1</formula>
    </cfRule>
    <cfRule type="cellIs" dxfId="26" priority="42" stopIfTrue="1" operator="equal">
      <formula>3</formula>
    </cfRule>
  </conditionalFormatting>
  <conditionalFormatting sqref="S692:W692">
    <cfRule type="cellIs" dxfId="25" priority="37" stopIfTrue="1" operator="equal">
      <formula>1</formula>
    </cfRule>
    <cfRule type="cellIs" dxfId="24" priority="38" stopIfTrue="1" operator="equal">
      <formula>3</formula>
    </cfRule>
  </conditionalFormatting>
  <conditionalFormatting sqref="G1289 G1330:H1330">
    <cfRule type="cellIs" dxfId="23" priority="33" stopIfTrue="1" operator="equal">
      <formula>1</formula>
    </cfRule>
    <cfRule type="cellIs" dxfId="22" priority="34" stopIfTrue="1" operator="equal">
      <formula>3</formula>
    </cfRule>
  </conditionalFormatting>
  <conditionalFormatting sqref="G1331:H1577 G1290:G1329 G693:G1046 G1047:H1288">
    <cfRule type="cellIs" dxfId="21" priority="35" stopIfTrue="1" operator="equal">
      <formula>1</formula>
    </cfRule>
    <cfRule type="cellIs" dxfId="20" priority="36" stopIfTrue="1" operator="equal">
      <formula>3</formula>
    </cfRule>
  </conditionalFormatting>
  <conditionalFormatting sqref="E1289:F1577">
    <cfRule type="cellIs" dxfId="19" priority="31" stopIfTrue="1" operator="equal">
      <formula>1</formula>
    </cfRule>
    <cfRule type="cellIs" dxfId="18" priority="32" stopIfTrue="1" operator="equal">
      <formula>3</formula>
    </cfRule>
  </conditionalFormatting>
  <conditionalFormatting sqref="E693:F1044">
    <cfRule type="cellIs" dxfId="17" priority="27" stopIfTrue="1" operator="equal">
      <formula>1</formula>
    </cfRule>
    <cfRule type="cellIs" dxfId="16" priority="28" stopIfTrue="1" operator="equal">
      <formula>3</formula>
    </cfRule>
  </conditionalFormatting>
  <conditionalFormatting sqref="E1045:F1045">
    <cfRule type="cellIs" dxfId="15" priority="29" stopIfTrue="1" operator="equal">
      <formula>1</formula>
    </cfRule>
    <cfRule type="cellIs" dxfId="14" priority="30" stopIfTrue="1" operator="equal">
      <formula>3</formula>
    </cfRule>
  </conditionalFormatting>
  <conditionalFormatting sqref="H1045">
    <cfRule type="cellIs" dxfId="13" priority="3" stopIfTrue="1" operator="equal">
      <formula>1</formula>
    </cfRule>
    <cfRule type="cellIs" dxfId="12" priority="4" stopIfTrue="1" operator="equal">
      <formula>3</formula>
    </cfRule>
  </conditionalFormatting>
  <conditionalFormatting sqref="H693:H1044">
    <cfRule type="cellIs" dxfId="11" priority="21" stopIfTrue="1" operator="equal">
      <formula>1</formula>
    </cfRule>
    <cfRule type="cellIs" dxfId="10" priority="22" stopIfTrue="1" operator="equal">
      <formula>3</formula>
    </cfRule>
  </conditionalFormatting>
  <conditionalFormatting sqref="H1290:H1328">
    <cfRule type="cellIs" dxfId="9" priority="19" stopIfTrue="1" operator="equal">
      <formula>1</formula>
    </cfRule>
    <cfRule type="cellIs" dxfId="8" priority="20" stopIfTrue="1" operator="equal">
      <formula>3</formula>
    </cfRule>
  </conditionalFormatting>
  <conditionalFormatting sqref="H172">
    <cfRule type="cellIs" dxfId="7" priority="15" stopIfTrue="1" operator="equal">
      <formula>1</formula>
    </cfRule>
    <cfRule type="cellIs" dxfId="6" priority="16" stopIfTrue="1" operator="equal">
      <formula>3</formula>
    </cfRule>
  </conditionalFormatting>
  <conditionalFormatting sqref="H1046:H1288">
    <cfRule type="cellIs" dxfId="5" priority="11" stopIfTrue="1" operator="equal">
      <formula>1</formula>
    </cfRule>
    <cfRule type="cellIs" dxfId="4" priority="12" stopIfTrue="1" operator="equal">
      <formula>3</formula>
    </cfRule>
  </conditionalFormatting>
  <conditionalFormatting sqref="H1329">
    <cfRule type="cellIs" dxfId="3" priority="1" stopIfTrue="1" operator="equal">
      <formula>1</formula>
    </cfRule>
    <cfRule type="cellIs" dxfId="2" priority="2" stopIfTrue="1" operator="equal">
      <formula>3</formula>
    </cfRule>
  </conditionalFormatting>
  <conditionalFormatting sqref="H1289:H1328">
    <cfRule type="cellIs" dxfId="1" priority="7" stopIfTrue="1" operator="equal">
      <formula>1</formula>
    </cfRule>
    <cfRule type="cellIs" dxfId="0" priority="8" stopIfTrue="1" operator="equal">
      <formula>3</formula>
    </cfRule>
  </conditionalFormatting>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enableFormatConditionsCalculation="0"/>
  <dimension ref="A1:H58"/>
  <sheetViews>
    <sheetView workbookViewId="0">
      <selection activeCell="B14" sqref="B14"/>
    </sheetView>
  </sheetViews>
  <sheetFormatPr baseColWidth="10" defaultRowHeight="13" x14ac:dyDescent="0"/>
  <cols>
    <col min="1" max="1" width="16.42578125" customWidth="1"/>
    <col min="2" max="2" width="89.28515625" customWidth="1"/>
    <col min="3" max="3" width="2" customWidth="1"/>
    <col min="4" max="4" width="67.42578125" bestFit="1" customWidth="1"/>
    <col min="5" max="5" width="10.7109375" style="33"/>
  </cols>
  <sheetData>
    <row r="1" spans="1:6">
      <c r="A1" s="23" t="s">
        <v>3117</v>
      </c>
    </row>
    <row r="2" spans="1:6">
      <c r="A2" s="23" t="s">
        <v>3131</v>
      </c>
      <c r="B2" s="31"/>
      <c r="C2" s="31"/>
    </row>
    <row r="3" spans="1:6">
      <c r="A3" s="23" t="s">
        <v>1410</v>
      </c>
      <c r="B3" s="23" t="s">
        <v>2920</v>
      </c>
      <c r="C3" s="23"/>
      <c r="D3" s="23" t="s">
        <v>1535</v>
      </c>
      <c r="E3" s="32" t="s">
        <v>2635</v>
      </c>
      <c r="F3" s="23" t="s">
        <v>3174</v>
      </c>
    </row>
    <row r="4" spans="1:6">
      <c r="A4" t="s">
        <v>2085</v>
      </c>
      <c r="B4" s="48" t="s">
        <v>3172</v>
      </c>
      <c r="D4" s="11" t="s">
        <v>156</v>
      </c>
      <c r="F4" s="43">
        <v>37431</v>
      </c>
    </row>
    <row r="5" spans="1:6">
      <c r="A5" t="s">
        <v>1461</v>
      </c>
      <c r="B5" s="11" t="s">
        <v>3173</v>
      </c>
      <c r="D5" s="11" t="s">
        <v>157</v>
      </c>
      <c r="E5" s="43"/>
      <c r="F5" s="43">
        <v>37693</v>
      </c>
    </row>
    <row r="6" spans="1:6">
      <c r="A6" t="s">
        <v>771</v>
      </c>
      <c r="B6" s="48" t="s">
        <v>3175</v>
      </c>
      <c r="D6" s="11" t="s">
        <v>23</v>
      </c>
      <c r="E6" s="43">
        <v>36091</v>
      </c>
      <c r="F6" s="43">
        <v>39961</v>
      </c>
    </row>
    <row r="7" spans="1:6">
      <c r="A7" t="s">
        <v>348</v>
      </c>
      <c r="B7" s="48" t="s">
        <v>3252</v>
      </c>
      <c r="D7" s="11" t="s">
        <v>24</v>
      </c>
      <c r="E7" s="43"/>
      <c r="F7" s="43">
        <v>36261</v>
      </c>
    </row>
    <row r="8" spans="1:6">
      <c r="A8" t="s">
        <v>760</v>
      </c>
      <c r="B8" s="49" t="s">
        <v>3176</v>
      </c>
      <c r="C8" s="31"/>
      <c r="D8" s="11" t="s">
        <v>25</v>
      </c>
      <c r="E8" s="43">
        <v>36141</v>
      </c>
      <c r="F8" s="43">
        <v>37424</v>
      </c>
    </row>
    <row r="9" spans="1:6">
      <c r="A9" t="s">
        <v>929</v>
      </c>
      <c r="B9" s="48" t="s">
        <v>3186</v>
      </c>
      <c r="C9" s="31"/>
      <c r="D9" s="55" t="s">
        <v>3187</v>
      </c>
      <c r="F9" s="50" t="s">
        <v>3179</v>
      </c>
    </row>
    <row r="10" spans="1:6">
      <c r="A10" t="s">
        <v>1042</v>
      </c>
      <c r="B10" s="48" t="s">
        <v>3178</v>
      </c>
      <c r="C10" s="31"/>
      <c r="D10" s="11" t="s">
        <v>167</v>
      </c>
      <c r="E10" s="43"/>
      <c r="F10" s="43">
        <v>37345</v>
      </c>
    </row>
    <row r="11" spans="1:6" ht="13" customHeight="1">
      <c r="A11" t="s">
        <v>2145</v>
      </c>
      <c r="B11" s="48" t="s">
        <v>3177</v>
      </c>
      <c r="C11" s="31"/>
      <c r="D11" s="11" t="s">
        <v>168</v>
      </c>
      <c r="E11" s="43"/>
      <c r="F11" s="50" t="s">
        <v>3179</v>
      </c>
    </row>
    <row r="12" spans="1:6">
      <c r="A12" t="s">
        <v>2681</v>
      </c>
      <c r="B12" s="48" t="s">
        <v>3180</v>
      </c>
      <c r="C12" s="31"/>
      <c r="D12" s="11" t="s">
        <v>28</v>
      </c>
      <c r="E12" s="43">
        <v>36119</v>
      </c>
      <c r="F12" s="43">
        <v>39961</v>
      </c>
    </row>
    <row r="13" spans="1:6">
      <c r="A13" t="s">
        <v>2469</v>
      </c>
      <c r="B13" s="49" t="s">
        <v>3188</v>
      </c>
      <c r="C13" s="31"/>
      <c r="D13" s="11" t="s">
        <v>29</v>
      </c>
      <c r="F13" s="43">
        <v>36249</v>
      </c>
    </row>
    <row r="14" spans="1:6">
      <c r="A14" t="s">
        <v>11</v>
      </c>
      <c r="B14" s="48" t="s">
        <v>3189</v>
      </c>
      <c r="C14" s="31"/>
      <c r="D14" s="11" t="s">
        <v>30</v>
      </c>
      <c r="E14" s="43">
        <v>36163</v>
      </c>
      <c r="F14" s="43">
        <v>39962</v>
      </c>
    </row>
    <row r="15" spans="1:6">
      <c r="A15" t="s">
        <v>495</v>
      </c>
      <c r="B15" s="12" t="s">
        <v>3190</v>
      </c>
      <c r="C15" s="31"/>
      <c r="D15" s="11" t="s">
        <v>31</v>
      </c>
      <c r="E15" s="43"/>
      <c r="F15" s="43">
        <v>37382</v>
      </c>
    </row>
    <row r="16" spans="1:6">
      <c r="A16" t="s">
        <v>301</v>
      </c>
      <c r="B16" s="48" t="s">
        <v>3191</v>
      </c>
      <c r="C16" s="35"/>
      <c r="D16" s="11" t="s">
        <v>32</v>
      </c>
      <c r="F16" s="43">
        <v>37380</v>
      </c>
    </row>
    <row r="17" spans="1:6">
      <c r="A17" t="s">
        <v>582</v>
      </c>
      <c r="B17" s="48" t="s">
        <v>3192</v>
      </c>
      <c r="C17" s="31"/>
      <c r="D17" s="11" t="s">
        <v>33</v>
      </c>
      <c r="F17" s="43">
        <v>37383</v>
      </c>
    </row>
    <row r="18" spans="1:6">
      <c r="A18" t="s">
        <v>672</v>
      </c>
      <c r="B18" s="48" t="s">
        <v>3193</v>
      </c>
      <c r="C18" s="31"/>
      <c r="D18" s="11" t="s">
        <v>34</v>
      </c>
      <c r="F18" s="50" t="s">
        <v>3179</v>
      </c>
    </row>
    <row r="19" spans="1:6">
      <c r="A19" t="s">
        <v>632</v>
      </c>
      <c r="B19" s="48" t="s">
        <v>3221</v>
      </c>
      <c r="C19" s="31"/>
      <c r="D19" s="11" t="s">
        <v>35</v>
      </c>
      <c r="E19" s="43"/>
      <c r="F19" s="43">
        <v>37455</v>
      </c>
    </row>
    <row r="20" spans="1:6">
      <c r="A20" t="s">
        <v>114</v>
      </c>
      <c r="B20" s="48" t="s">
        <v>3226</v>
      </c>
      <c r="C20" s="31"/>
      <c r="D20" s="11" t="s">
        <v>36</v>
      </c>
      <c r="F20" s="43">
        <v>37431</v>
      </c>
    </row>
    <row r="21" spans="1:6">
      <c r="A21" t="s">
        <v>2737</v>
      </c>
      <c r="B21" s="48" t="s">
        <v>3194</v>
      </c>
      <c r="C21" s="31"/>
      <c r="D21" s="11" t="s">
        <v>37</v>
      </c>
      <c r="E21" s="43">
        <v>36172</v>
      </c>
      <c r="F21" s="43">
        <v>39962</v>
      </c>
    </row>
    <row r="22" spans="1:6">
      <c r="A22" t="s">
        <v>1667</v>
      </c>
      <c r="B22" s="48" t="s">
        <v>3195</v>
      </c>
      <c r="C22" s="31"/>
      <c r="D22" s="11" t="s">
        <v>38</v>
      </c>
      <c r="E22" s="43">
        <v>36119</v>
      </c>
      <c r="F22" s="43">
        <v>39962</v>
      </c>
    </row>
    <row r="23" spans="1:6">
      <c r="A23" t="s">
        <v>2650</v>
      </c>
      <c r="B23" s="31" t="s">
        <v>3202</v>
      </c>
      <c r="C23" s="31"/>
      <c r="D23" s="11" t="s">
        <v>39</v>
      </c>
      <c r="F23" s="43">
        <v>37347</v>
      </c>
    </row>
    <row r="24" spans="1:6">
      <c r="A24" t="s">
        <v>2750</v>
      </c>
      <c r="B24" s="48" t="s">
        <v>3203</v>
      </c>
      <c r="C24" s="31"/>
      <c r="D24" s="11" t="s">
        <v>40</v>
      </c>
      <c r="F24" s="43">
        <v>37495</v>
      </c>
    </row>
    <row r="25" spans="1:6">
      <c r="A25" t="s">
        <v>2629</v>
      </c>
      <c r="B25" s="48" t="s">
        <v>3235</v>
      </c>
      <c r="C25" s="31"/>
      <c r="D25" s="11" t="s">
        <v>41</v>
      </c>
      <c r="F25" s="43"/>
    </row>
    <row r="26" spans="1:6">
      <c r="A26" t="s">
        <v>2029</v>
      </c>
      <c r="B26" s="48" t="s">
        <v>3204</v>
      </c>
      <c r="C26" s="31"/>
      <c r="D26" s="11" t="s">
        <v>42</v>
      </c>
      <c r="F26" s="43">
        <v>37425</v>
      </c>
    </row>
    <row r="27" spans="1:6">
      <c r="A27" t="s">
        <v>2140</v>
      </c>
      <c r="B27" s="48" t="s">
        <v>3227</v>
      </c>
      <c r="C27" s="31"/>
      <c r="D27" s="11" t="s">
        <v>43</v>
      </c>
      <c r="F27" s="50" t="s">
        <v>3179</v>
      </c>
    </row>
    <row r="28" spans="1:6">
      <c r="A28" t="s">
        <v>1806</v>
      </c>
      <c r="B28" s="12"/>
      <c r="C28" s="31"/>
      <c r="D28" s="11" t="s">
        <v>44</v>
      </c>
      <c r="F28" s="43"/>
    </row>
    <row r="29" spans="1:6">
      <c r="A29" t="s">
        <v>2924</v>
      </c>
      <c r="B29" s="48" t="s">
        <v>3219</v>
      </c>
      <c r="C29" s="31"/>
      <c r="D29" s="11" t="s">
        <v>45</v>
      </c>
      <c r="F29" s="43">
        <v>37704</v>
      </c>
    </row>
    <row r="30" spans="1:6">
      <c r="A30" t="s">
        <v>440</v>
      </c>
      <c r="B30" s="48" t="s">
        <v>3205</v>
      </c>
      <c r="C30" s="31"/>
      <c r="D30" s="11" t="s">
        <v>46</v>
      </c>
      <c r="F30" s="43">
        <v>37380</v>
      </c>
    </row>
    <row r="31" spans="1:6">
      <c r="A31" t="s">
        <v>817</v>
      </c>
      <c r="B31" s="48" t="s">
        <v>3206</v>
      </c>
      <c r="C31" s="35"/>
      <c r="D31" s="11" t="s">
        <v>47</v>
      </c>
      <c r="F31" s="43"/>
    </row>
    <row r="32" spans="1:6">
      <c r="A32" t="s">
        <v>546</v>
      </c>
      <c r="B32" s="48" t="s">
        <v>3196</v>
      </c>
      <c r="C32" s="31"/>
      <c r="D32" s="11" t="s">
        <v>48</v>
      </c>
      <c r="F32" s="43">
        <v>39962</v>
      </c>
    </row>
    <row r="33" spans="1:6">
      <c r="A33" t="s">
        <v>2280</v>
      </c>
      <c r="B33" s="48" t="s">
        <v>3207</v>
      </c>
      <c r="C33" s="31"/>
      <c r="D33" s="11" t="s">
        <v>49</v>
      </c>
      <c r="E33" s="11"/>
      <c r="F33" s="50" t="s">
        <v>3179</v>
      </c>
    </row>
    <row r="34" spans="1:6">
      <c r="A34" t="s">
        <v>1121</v>
      </c>
      <c r="B34" s="48" t="s">
        <v>3197</v>
      </c>
      <c r="C34" s="31"/>
      <c r="D34" s="11" t="s">
        <v>50</v>
      </c>
      <c r="E34" s="43">
        <v>36089</v>
      </c>
      <c r="F34" s="43">
        <v>39962</v>
      </c>
    </row>
    <row r="35" spans="1:6">
      <c r="A35" t="s">
        <v>2332</v>
      </c>
      <c r="B35" s="48" t="s">
        <v>3208</v>
      </c>
      <c r="C35" s="31"/>
      <c r="D35" s="11" t="s">
        <v>51</v>
      </c>
      <c r="F35" s="43">
        <v>37427</v>
      </c>
    </row>
    <row r="36" spans="1:6">
      <c r="A36" t="s">
        <v>381</v>
      </c>
      <c r="B36" s="48" t="s">
        <v>3209</v>
      </c>
      <c r="C36" s="31"/>
      <c r="D36" s="11" t="s">
        <v>52</v>
      </c>
      <c r="E36" s="43">
        <v>36551</v>
      </c>
      <c r="F36" s="43">
        <v>37427</v>
      </c>
    </row>
    <row r="37" spans="1:6">
      <c r="A37" t="s">
        <v>1260</v>
      </c>
      <c r="B37" s="48" t="s">
        <v>3232</v>
      </c>
      <c r="C37" s="31"/>
      <c r="D37" s="11" t="s">
        <v>53</v>
      </c>
      <c r="F37" s="43">
        <v>39965</v>
      </c>
    </row>
    <row r="38" spans="1:6">
      <c r="A38" t="s">
        <v>2427</v>
      </c>
      <c r="B38" s="31" t="s">
        <v>3198</v>
      </c>
      <c r="C38" s="31"/>
      <c r="D38" s="11" t="s">
        <v>54</v>
      </c>
      <c r="E38" s="43">
        <v>36119</v>
      </c>
      <c r="F38" s="50" t="s">
        <v>3179</v>
      </c>
    </row>
    <row r="39" spans="1:6">
      <c r="A39" t="s">
        <v>960</v>
      </c>
      <c r="B39" s="48" t="s">
        <v>3213</v>
      </c>
      <c r="C39" s="31"/>
      <c r="D39" s="11" t="s">
        <v>0</v>
      </c>
      <c r="F39" s="43">
        <v>37427</v>
      </c>
    </row>
    <row r="40" spans="1:6">
      <c r="A40" t="s">
        <v>1575</v>
      </c>
      <c r="B40" s="48" t="s">
        <v>3211</v>
      </c>
      <c r="C40" s="31"/>
      <c r="D40" s="11" t="s">
        <v>1</v>
      </c>
      <c r="F40" s="43">
        <v>37379</v>
      </c>
    </row>
    <row r="41" spans="1:6">
      <c r="A41" t="s">
        <v>2168</v>
      </c>
      <c r="B41" s="48" t="s">
        <v>3210</v>
      </c>
      <c r="C41" s="31"/>
      <c r="D41" s="11" t="s">
        <v>2</v>
      </c>
      <c r="F41" s="43">
        <v>37427</v>
      </c>
    </row>
    <row r="42" spans="1:6">
      <c r="A42" t="s">
        <v>505</v>
      </c>
      <c r="B42" s="12" t="s">
        <v>3212</v>
      </c>
      <c r="C42" s="31"/>
      <c r="D42" s="11" t="s">
        <v>3</v>
      </c>
      <c r="F42" s="43">
        <v>37429</v>
      </c>
    </row>
    <row r="43" spans="1:6">
      <c r="A43" t="s">
        <v>1385</v>
      </c>
      <c r="B43" s="48" t="s">
        <v>3229</v>
      </c>
      <c r="C43" s="31"/>
      <c r="D43" s="11" t="s">
        <v>4</v>
      </c>
      <c r="F43" s="50" t="s">
        <v>3179</v>
      </c>
    </row>
    <row r="44" spans="1:6">
      <c r="A44" t="s">
        <v>2619</v>
      </c>
      <c r="B44" s="48" t="s">
        <v>3214</v>
      </c>
      <c r="C44" s="31"/>
      <c r="D44" s="11" t="s">
        <v>73</v>
      </c>
      <c r="F44" s="43">
        <v>37430</v>
      </c>
    </row>
    <row r="45" spans="1:6">
      <c r="A45" t="s">
        <v>1388</v>
      </c>
      <c r="B45" s="56" t="s">
        <v>3215</v>
      </c>
      <c r="C45" s="31"/>
      <c r="D45" s="11" t="s">
        <v>74</v>
      </c>
      <c r="E45" s="43"/>
      <c r="F45" s="43">
        <v>37430</v>
      </c>
    </row>
    <row r="46" spans="1:6">
      <c r="A46" t="s">
        <v>2456</v>
      </c>
      <c r="B46" s="48" t="s">
        <v>3230</v>
      </c>
      <c r="C46" s="31"/>
      <c r="D46" s="11" t="s">
        <v>75</v>
      </c>
      <c r="E46" s="33">
        <v>36173</v>
      </c>
      <c r="F46" s="43">
        <v>37430</v>
      </c>
    </row>
    <row r="47" spans="1:6">
      <c r="A47" t="s">
        <v>318</v>
      </c>
      <c r="B47" s="12" t="s">
        <v>3231</v>
      </c>
      <c r="C47" s="31"/>
      <c r="D47" s="11" t="s">
        <v>21</v>
      </c>
      <c r="F47" s="43">
        <v>37430</v>
      </c>
    </row>
    <row r="48" spans="1:6">
      <c r="A48" t="s">
        <v>178</v>
      </c>
      <c r="B48" s="12" t="s">
        <v>3199</v>
      </c>
      <c r="C48" s="31"/>
      <c r="D48" s="11" t="s">
        <v>22</v>
      </c>
      <c r="F48" s="43">
        <v>39962</v>
      </c>
    </row>
    <row r="49" spans="1:8">
      <c r="A49" t="s">
        <v>205</v>
      </c>
      <c r="B49" s="12" t="s">
        <v>3218</v>
      </c>
      <c r="C49" s="31"/>
      <c r="D49" s="11" t="s">
        <v>82</v>
      </c>
      <c r="F49" s="43">
        <v>37333</v>
      </c>
    </row>
    <row r="50" spans="1:8">
      <c r="A50" t="s">
        <v>2567</v>
      </c>
      <c r="B50" s="48" t="s">
        <v>3201</v>
      </c>
      <c r="C50" s="31"/>
      <c r="D50" s="11" t="s">
        <v>83</v>
      </c>
      <c r="F50" s="43">
        <v>39962</v>
      </c>
    </row>
    <row r="51" spans="1:8">
      <c r="A51" t="s">
        <v>1069</v>
      </c>
      <c r="B51" s="55" t="s">
        <v>3200</v>
      </c>
      <c r="C51" s="31"/>
      <c r="D51" s="11" t="s">
        <v>84</v>
      </c>
      <c r="E51" s="43"/>
      <c r="F51" s="43"/>
    </row>
    <row r="52" spans="1:8">
      <c r="A52" t="s">
        <v>2098</v>
      </c>
      <c r="B52" s="48" t="s">
        <v>3216</v>
      </c>
      <c r="C52" s="31"/>
      <c r="D52" s="11" t="s">
        <v>85</v>
      </c>
      <c r="F52" s="43">
        <v>39962</v>
      </c>
    </row>
    <row r="53" spans="1:8">
      <c r="A53" t="s">
        <v>1378</v>
      </c>
      <c r="B53" s="31"/>
      <c r="C53" s="31"/>
      <c r="D53" s="11" t="s">
        <v>26</v>
      </c>
      <c r="F53" s="43"/>
    </row>
    <row r="54" spans="1:8">
      <c r="A54" t="s">
        <v>1117</v>
      </c>
      <c r="B54" s="48" t="s">
        <v>3217</v>
      </c>
      <c r="D54" s="11" t="s">
        <v>27</v>
      </c>
      <c r="E54" s="43"/>
      <c r="F54" s="43">
        <v>37431</v>
      </c>
    </row>
    <row r="56" spans="1:8">
      <c r="A56" s="23" t="s">
        <v>3256</v>
      </c>
    </row>
    <row r="57" spans="1:8">
      <c r="A57" t="s">
        <v>2112</v>
      </c>
      <c r="B57" t="s">
        <v>3257</v>
      </c>
      <c r="D57" t="s">
        <v>3255</v>
      </c>
      <c r="E57" s="33">
        <v>39729</v>
      </c>
      <c r="F57" s="67">
        <v>40505</v>
      </c>
      <c r="G57" s="67"/>
      <c r="H57" t="s">
        <v>3258</v>
      </c>
    </row>
    <row r="58" spans="1:8">
      <c r="A58" t="s">
        <v>3262</v>
      </c>
      <c r="B58" t="s">
        <v>3260</v>
      </c>
      <c r="D58" t="s">
        <v>3255</v>
      </c>
      <c r="H58" t="s">
        <v>3261</v>
      </c>
    </row>
  </sheetData>
  <phoneticPr fontId="7"/>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5" sqref="A5:D5"/>
    </sheetView>
  </sheetViews>
  <sheetFormatPr baseColWidth="10" defaultRowHeight="13" x14ac:dyDescent="0"/>
  <cols>
    <col min="2" max="2" width="4.42578125" bestFit="1" customWidth="1"/>
    <col min="4" max="4" width="74.42578125" bestFit="1" customWidth="1"/>
  </cols>
  <sheetData>
    <row r="1" spans="1:4">
      <c r="A1" s="66" t="s">
        <v>2635</v>
      </c>
      <c r="B1" s="66" t="s">
        <v>3253</v>
      </c>
      <c r="C1" s="66" t="s">
        <v>123</v>
      </c>
      <c r="D1" s="66" t="s">
        <v>3254</v>
      </c>
    </row>
    <row r="2" spans="1:4">
      <c r="A2" s="67">
        <v>40668</v>
      </c>
      <c r="B2" s="69">
        <v>1</v>
      </c>
      <c r="C2" t="s">
        <v>11</v>
      </c>
      <c r="D2" t="s">
        <v>3263</v>
      </c>
    </row>
    <row r="3" spans="1:4">
      <c r="A3" s="67">
        <v>40669</v>
      </c>
      <c r="B3" s="69">
        <v>1</v>
      </c>
      <c r="C3" t="s">
        <v>546</v>
      </c>
      <c r="D3" t="s">
        <v>3267</v>
      </c>
    </row>
    <row r="4" spans="1:4">
      <c r="A4" s="67">
        <v>40758</v>
      </c>
      <c r="B4" s="69">
        <v>1</v>
      </c>
      <c r="C4" t="s">
        <v>2332</v>
      </c>
      <c r="D4" t="s">
        <v>3268</v>
      </c>
    </row>
    <row r="5" spans="1:4">
      <c r="A5" s="67">
        <v>41074</v>
      </c>
      <c r="B5" s="69">
        <v>1.1000000000000001</v>
      </c>
      <c r="C5" t="s">
        <v>3228</v>
      </c>
      <c r="D5" t="s">
        <v>3270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Copyright</vt:lpstr>
      <vt:lpstr>State VTO</vt:lpstr>
      <vt:lpstr>County VTO</vt:lpstr>
      <vt:lpstr>Town VTO</vt:lpstr>
      <vt:lpstr>Data Sources</vt:lpstr>
      <vt:lpstr>Update Log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cp:keywords/>
  <cp:lastModifiedBy>Dave Leip</cp:lastModifiedBy>
  <dcterms:created xsi:type="dcterms:W3CDTF">1999-02-06T16:15:59Z</dcterms:created>
  <dcterms:modified xsi:type="dcterms:W3CDTF">2016-06-17T01:30:24Z</dcterms:modified>
</cp:coreProperties>
</file>